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ЭтаКнига" defaultThemeVersion="124226"/>
  <bookViews>
    <workbookView xWindow="-195" yWindow="120" windowWidth="9900" windowHeight="7185" tabRatio="925"/>
  </bookViews>
  <sheets>
    <sheet name="Модель пациента" sheetId="1" r:id="rId1"/>
    <sheet name="1.1" sheetId="2" r:id="rId2"/>
    <sheet name="1.2" sheetId="15" r:id="rId3"/>
    <sheet name="1.3" sheetId="14" r:id="rId4"/>
    <sheet name="1.4" sheetId="21" r:id="rId5"/>
    <sheet name="2.1" sheetId="13" r:id="rId6"/>
    <sheet name="2.2" sheetId="12" r:id="rId7"/>
    <sheet name="2.3" sheetId="11" r:id="rId8"/>
    <sheet name="2.4" sheetId="10" r:id="rId9"/>
    <sheet name="2.5" sheetId="9" r:id="rId10"/>
    <sheet name="2.6" sheetId="6" r:id="rId11"/>
    <sheet name="Наборы значений полей" sheetId="17" state="hidden" r:id="rId12"/>
    <sheet name="2.7" sheetId="22" r:id="rId13"/>
    <sheet name="3. Лек. препараты" sheetId="4" r:id="rId14"/>
    <sheet name="4. Комп. крови" sheetId="29" r:id="rId15"/>
    <sheet name="5. Мед. изделия" sheetId="5" r:id="rId16"/>
    <sheet name="6. Диет. питание" sheetId="20" r:id="rId17"/>
    <sheet name="7. Спец.питание" sheetId="27" r:id="rId18"/>
    <sheet name="Справочник услуг" sheetId="8" r:id="rId19"/>
    <sheet name="Виды изделий" sheetId="19" r:id="rId20"/>
    <sheet name="Справ. препаратов" sheetId="18" r:id="rId21"/>
    <sheet name="Доп.справочники" sheetId="24" r:id="rId22"/>
  </sheets>
  <externalReferences>
    <externalReference r:id="rId23"/>
  </externalReferences>
  <definedNames>
    <definedName name="_xlnm._FilterDatabase" localSheetId="19" hidden="1">'Виды изделий'!$A$7:$B$212</definedName>
    <definedName name="_xlnm._FilterDatabase" localSheetId="20" hidden="1">'Справ. препаратов'!$A$1:$D$5948</definedName>
    <definedName name="_xlnm._FilterDatabase" localSheetId="18" hidden="1">'Справочник услуг'!$C$1:$D$10459</definedName>
  </definedNames>
  <calcPr calcId="145621" forceFullCalc="1"/>
</workbook>
</file>

<file path=xl/calcChain.xml><?xml version="1.0" encoding="utf-8"?>
<calcChain xmlns="http://schemas.openxmlformats.org/spreadsheetml/2006/main">
  <c r="D5" i="2" l="1"/>
  <c r="D6" i="2"/>
  <c r="D7" i="2"/>
  <c r="D8" i="2"/>
  <c r="D28" i="14"/>
  <c r="D27" i="14"/>
  <c r="D26" i="14"/>
  <c r="D25" i="14"/>
  <c r="D24" i="14"/>
  <c r="D23" i="14"/>
  <c r="D22" i="14"/>
  <c r="D21" i="14"/>
  <c r="D20" i="14"/>
  <c r="D19" i="14"/>
  <c r="D18" i="14"/>
  <c r="D17" i="14"/>
  <c r="D16" i="14"/>
  <c r="D15" i="14"/>
  <c r="D14" i="14"/>
  <c r="D13" i="14"/>
  <c r="D12" i="14"/>
  <c r="D11" i="14"/>
  <c r="D10" i="14"/>
  <c r="D9" i="14"/>
  <c r="D8" i="14"/>
  <c r="D7" i="14"/>
  <c r="D6" i="14"/>
  <c r="D5" i="14"/>
  <c r="D4" i="14"/>
  <c r="D8" i="15"/>
  <c r="D9" i="15"/>
  <c r="D10" i="15"/>
  <c r="D11" i="15"/>
  <c r="D12" i="15"/>
  <c r="D13" i="15"/>
  <c r="D5" i="15"/>
  <c r="D6" i="15"/>
  <c r="D7" i="15"/>
  <c r="D4" i="15"/>
  <c r="D17" i="2"/>
  <c r="D16" i="2"/>
  <c r="D15" i="2"/>
  <c r="D14" i="2"/>
  <c r="D13" i="2"/>
  <c r="D12" i="2"/>
  <c r="D11" i="2"/>
  <c r="D10" i="2"/>
  <c r="D9" i="2"/>
  <c r="D4" i="2"/>
  <c r="D14" i="6" l="1"/>
  <c r="D13" i="6"/>
  <c r="D12" i="6"/>
  <c r="D11" i="6"/>
  <c r="D10" i="6"/>
  <c r="D9" i="6"/>
  <c r="D8" i="6"/>
  <c r="D7" i="6"/>
  <c r="D6" i="6"/>
  <c r="D5" i="6"/>
  <c r="D4" i="6"/>
  <c r="D16" i="10"/>
  <c r="D15" i="10"/>
  <c r="D14" i="10"/>
  <c r="D13" i="10"/>
  <c r="D12" i="10"/>
  <c r="D11" i="10"/>
  <c r="D10" i="10"/>
  <c r="D9" i="10"/>
  <c r="D8" i="10"/>
  <c r="D7" i="10"/>
  <c r="D6" i="10"/>
  <c r="D5" i="10"/>
  <c r="D4" i="10"/>
  <c r="D5" i="12"/>
  <c r="D4" i="12"/>
  <c r="D5" i="13"/>
  <c r="D4" i="13"/>
  <c r="D27" i="1" l="1"/>
  <c r="C27" i="1" s="1"/>
  <c r="D25" i="1"/>
  <c r="C25" i="1" s="1"/>
  <c r="D19" i="1"/>
  <c r="C19" i="1" s="1"/>
  <c r="D17" i="1"/>
  <c r="C17" i="1" s="1"/>
  <c r="A18" i="1" l="1"/>
  <c r="A28" i="1" l="1"/>
  <c r="A26" i="1"/>
  <c r="C14" i="1" l="1"/>
  <c r="B10" i="1" s="1"/>
  <c r="C5933" i="18" l="1"/>
  <c r="C5934" i="18"/>
  <c r="C5935" i="18"/>
  <c r="C5936" i="18"/>
  <c r="C5937" i="18"/>
  <c r="C5938" i="18"/>
  <c r="C5939" i="18"/>
  <c r="C5940" i="18"/>
  <c r="C5941" i="18"/>
  <c r="C5942" i="18"/>
  <c r="C5943" i="18"/>
  <c r="C5944" i="18"/>
  <c r="C5945" i="18"/>
  <c r="C5946" i="18"/>
  <c r="C5947" i="18"/>
  <c r="C5948" i="18"/>
  <c r="C2" i="18"/>
  <c r="C3" i="18"/>
  <c r="C4"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136" i="18"/>
  <c r="C137" i="18"/>
  <c r="C138" i="18"/>
  <c r="C139" i="18"/>
  <c r="C140" i="18"/>
  <c r="C141" i="18"/>
  <c r="C142" i="18"/>
  <c r="C143" i="18"/>
  <c r="C144" i="18"/>
  <c r="C145" i="18"/>
  <c r="C146" i="18"/>
  <c r="C147" i="18"/>
  <c r="C148" i="18"/>
  <c r="C149" i="18"/>
  <c r="C150" i="18"/>
  <c r="C151" i="18"/>
  <c r="C152" i="18"/>
  <c r="C153" i="18"/>
  <c r="C154" i="18"/>
  <c r="C155" i="18"/>
  <c r="C156" i="18"/>
  <c r="C157" i="18"/>
  <c r="C158" i="18"/>
  <c r="C159" i="18"/>
  <c r="C160" i="18"/>
  <c r="C161" i="18"/>
  <c r="C162" i="18"/>
  <c r="C163" i="18"/>
  <c r="C164" i="18"/>
  <c r="C165" i="18"/>
  <c r="C166" i="18"/>
  <c r="C167" i="18"/>
  <c r="C168" i="18"/>
  <c r="C169" i="18"/>
  <c r="C170" i="18"/>
  <c r="C171" i="18"/>
  <c r="C172" i="18"/>
  <c r="C173" i="18"/>
  <c r="C174" i="18"/>
  <c r="C175" i="18"/>
  <c r="C176" i="18"/>
  <c r="C177" i="18"/>
  <c r="C178" i="18"/>
  <c r="C179" i="18"/>
  <c r="C180" i="18"/>
  <c r="C181" i="18"/>
  <c r="C182" i="18"/>
  <c r="C183" i="18"/>
  <c r="C184" i="18"/>
  <c r="C185" i="18"/>
  <c r="C186" i="18"/>
  <c r="C187" i="18"/>
  <c r="C188" i="18"/>
  <c r="C189" i="18"/>
  <c r="C190" i="18"/>
  <c r="C191" i="18"/>
  <c r="C192" i="18"/>
  <c r="C193" i="18"/>
  <c r="C194" i="18"/>
  <c r="C195" i="18"/>
  <c r="C196" i="18"/>
  <c r="C197" i="18"/>
  <c r="C198" i="18"/>
  <c r="C199" i="18"/>
  <c r="C200" i="18"/>
  <c r="C201" i="18"/>
  <c r="C202" i="18"/>
  <c r="C203" i="18"/>
  <c r="C204" i="18"/>
  <c r="C205" i="18"/>
  <c r="C206" i="18"/>
  <c r="C207" i="18"/>
  <c r="C208" i="18"/>
  <c r="C209" i="18"/>
  <c r="C210" i="18"/>
  <c r="C211" i="18"/>
  <c r="C212" i="18"/>
  <c r="C213" i="18"/>
  <c r="C214" i="18"/>
  <c r="C215" i="18"/>
  <c r="C216" i="18"/>
  <c r="C217" i="18"/>
  <c r="C218" i="18"/>
  <c r="C219" i="18"/>
  <c r="C220" i="18"/>
  <c r="C221" i="18"/>
  <c r="C222" i="18"/>
  <c r="C223" i="18"/>
  <c r="C224" i="18"/>
  <c r="C225" i="18"/>
  <c r="C226" i="18"/>
  <c r="C227" i="18"/>
  <c r="C228" i="18"/>
  <c r="C229" i="18"/>
  <c r="C230" i="18"/>
  <c r="C231" i="18"/>
  <c r="C232" i="18"/>
  <c r="C233" i="18"/>
  <c r="C234" i="18"/>
  <c r="C235" i="18"/>
  <c r="C236" i="18"/>
  <c r="C237" i="18"/>
  <c r="C238" i="18"/>
  <c r="C239" i="18"/>
  <c r="C240" i="18"/>
  <c r="C241" i="18"/>
  <c r="C242" i="18"/>
  <c r="C243" i="18"/>
  <c r="C244" i="18"/>
  <c r="C245" i="18"/>
  <c r="C246" i="18"/>
  <c r="C247" i="18"/>
  <c r="C248" i="18"/>
  <c r="C249" i="18"/>
  <c r="C250" i="18"/>
  <c r="C251" i="18"/>
  <c r="C252" i="18"/>
  <c r="C253" i="18"/>
  <c r="C254" i="18"/>
  <c r="C255" i="18"/>
  <c r="C256" i="18"/>
  <c r="C257" i="18"/>
  <c r="C258" i="18"/>
  <c r="C259" i="18"/>
  <c r="C260" i="18"/>
  <c r="C261" i="18"/>
  <c r="C262" i="18"/>
  <c r="C263" i="18"/>
  <c r="C264" i="18"/>
  <c r="C265" i="18"/>
  <c r="C266" i="18"/>
  <c r="C267" i="18"/>
  <c r="C268" i="18"/>
  <c r="C269" i="18"/>
  <c r="C270" i="18"/>
  <c r="C271" i="18"/>
  <c r="C272" i="18"/>
  <c r="C273" i="18"/>
  <c r="C274" i="18"/>
  <c r="C275" i="18"/>
  <c r="C276" i="18"/>
  <c r="C277" i="18"/>
  <c r="C278" i="18"/>
  <c r="C279" i="18"/>
  <c r="C280" i="18"/>
  <c r="C281" i="18"/>
  <c r="C282" i="18"/>
  <c r="C283" i="18"/>
  <c r="C284" i="18"/>
  <c r="C285" i="18"/>
  <c r="C286" i="18"/>
  <c r="C287" i="18"/>
  <c r="C288" i="18"/>
  <c r="C289" i="18"/>
  <c r="C290" i="18"/>
  <c r="C291" i="18"/>
  <c r="C292" i="18"/>
  <c r="C293" i="18"/>
  <c r="C294" i="18"/>
  <c r="C295" i="18"/>
  <c r="C296" i="18"/>
  <c r="C297" i="18"/>
  <c r="C298" i="18"/>
  <c r="C299" i="18"/>
  <c r="C300" i="18"/>
  <c r="C301" i="18"/>
  <c r="C302" i="18"/>
  <c r="C303" i="18"/>
  <c r="C304" i="18"/>
  <c r="C305" i="18"/>
  <c r="C306" i="18"/>
  <c r="C307" i="18"/>
  <c r="C308" i="18"/>
  <c r="C309" i="18"/>
  <c r="C310" i="18"/>
  <c r="C311" i="18"/>
  <c r="C312" i="18"/>
  <c r="C313" i="18"/>
  <c r="C314" i="18"/>
  <c r="C315" i="18"/>
  <c r="C316" i="18"/>
  <c r="C317" i="18"/>
  <c r="C318" i="18"/>
  <c r="C319" i="18"/>
  <c r="C320" i="18"/>
  <c r="C321" i="18"/>
  <c r="C322" i="18"/>
  <c r="C323" i="18"/>
  <c r="C324" i="18"/>
  <c r="C325" i="18"/>
  <c r="C326" i="18"/>
  <c r="C327" i="18"/>
  <c r="C328" i="18"/>
  <c r="C329" i="18"/>
  <c r="C330" i="18"/>
  <c r="C331" i="18"/>
  <c r="C332" i="18"/>
  <c r="C333" i="18"/>
  <c r="C334" i="18"/>
  <c r="C335" i="18"/>
  <c r="C336" i="18"/>
  <c r="C337" i="18"/>
  <c r="C338" i="18"/>
  <c r="C339" i="18"/>
  <c r="C340" i="18"/>
  <c r="C341" i="18"/>
  <c r="C342" i="18"/>
  <c r="C343" i="18"/>
  <c r="C344" i="18"/>
  <c r="C345" i="18"/>
  <c r="C346" i="18"/>
  <c r="C347" i="18"/>
  <c r="C348" i="18"/>
  <c r="C349" i="18"/>
  <c r="C350" i="18"/>
  <c r="C351" i="18"/>
  <c r="C352" i="18"/>
  <c r="C353" i="18"/>
  <c r="C354" i="18"/>
  <c r="C355" i="18"/>
  <c r="C356" i="18"/>
  <c r="C357" i="18"/>
  <c r="C358" i="18"/>
  <c r="C359" i="18"/>
  <c r="C360" i="18"/>
  <c r="C361" i="18"/>
  <c r="C362" i="18"/>
  <c r="C363" i="18"/>
  <c r="C364" i="18"/>
  <c r="C365" i="18"/>
  <c r="C366" i="18"/>
  <c r="C367" i="18"/>
  <c r="C368" i="18"/>
  <c r="C369" i="18"/>
  <c r="C370" i="18"/>
  <c r="C371" i="18"/>
  <c r="C372" i="18"/>
  <c r="C373" i="18"/>
  <c r="C374" i="18"/>
  <c r="C375" i="18"/>
  <c r="C376" i="18"/>
  <c r="C377" i="18"/>
  <c r="C378" i="18"/>
  <c r="C379" i="18"/>
  <c r="C380" i="18"/>
  <c r="C381" i="18"/>
  <c r="C382" i="18"/>
  <c r="C383" i="18"/>
  <c r="C384" i="18"/>
  <c r="C385" i="18"/>
  <c r="C386" i="18"/>
  <c r="C387" i="18"/>
  <c r="C388" i="18"/>
  <c r="C389" i="18"/>
  <c r="C390" i="18"/>
  <c r="C391" i="18"/>
  <c r="C392" i="18"/>
  <c r="C393" i="18"/>
  <c r="C394" i="18"/>
  <c r="C395" i="18"/>
  <c r="C396" i="18"/>
  <c r="C397" i="18"/>
  <c r="C398" i="18"/>
  <c r="C399" i="18"/>
  <c r="C400" i="18"/>
  <c r="C401" i="18"/>
  <c r="C402" i="18"/>
  <c r="C403" i="18"/>
  <c r="C404" i="18"/>
  <c r="C405" i="18"/>
  <c r="C406" i="18"/>
  <c r="C407" i="18"/>
  <c r="C408" i="18"/>
  <c r="C409" i="18"/>
  <c r="C410" i="18"/>
  <c r="C411" i="18"/>
  <c r="C412" i="18"/>
  <c r="C413" i="18"/>
  <c r="C414" i="18"/>
  <c r="C415" i="18"/>
  <c r="C416" i="18"/>
  <c r="C417" i="18"/>
  <c r="C418" i="18"/>
  <c r="C419" i="18"/>
  <c r="C420" i="18"/>
  <c r="C421" i="18"/>
  <c r="C422" i="18"/>
  <c r="C423" i="18"/>
  <c r="C424" i="18"/>
  <c r="C425" i="18"/>
  <c r="C426" i="18"/>
  <c r="C427" i="18"/>
  <c r="C428" i="18"/>
  <c r="C429" i="18"/>
  <c r="C430" i="18"/>
  <c r="C431" i="18"/>
  <c r="C432" i="18"/>
  <c r="C433" i="18"/>
  <c r="C434" i="18"/>
  <c r="C435" i="18"/>
  <c r="C436" i="18"/>
  <c r="C437" i="18"/>
  <c r="C438" i="18"/>
  <c r="C439" i="18"/>
  <c r="C440" i="18"/>
  <c r="C441" i="18"/>
  <c r="C442" i="18"/>
  <c r="C443" i="18"/>
  <c r="C444" i="18"/>
  <c r="C445" i="18"/>
  <c r="C446" i="18"/>
  <c r="C447" i="18"/>
  <c r="C448" i="18"/>
  <c r="C449" i="18"/>
  <c r="C450" i="18"/>
  <c r="C451" i="18"/>
  <c r="C452" i="18"/>
  <c r="C453" i="18"/>
  <c r="C454" i="18"/>
  <c r="C455" i="18"/>
  <c r="C456" i="18"/>
  <c r="C457" i="18"/>
  <c r="C458" i="18"/>
  <c r="C459" i="18"/>
  <c r="C460" i="18"/>
  <c r="C461" i="18"/>
  <c r="C462" i="18"/>
  <c r="C463" i="18"/>
  <c r="C464" i="18"/>
  <c r="C465" i="18"/>
  <c r="C466" i="18"/>
  <c r="C467" i="18"/>
  <c r="C468" i="18"/>
  <c r="C469" i="18"/>
  <c r="C470" i="18"/>
  <c r="C471" i="18"/>
  <c r="C472" i="18"/>
  <c r="C473" i="18"/>
  <c r="C474" i="18"/>
  <c r="C475" i="18"/>
  <c r="C476" i="18"/>
  <c r="C477" i="18"/>
  <c r="C478" i="18"/>
  <c r="C479" i="18"/>
  <c r="C480" i="18"/>
  <c r="C481" i="18"/>
  <c r="C482" i="18"/>
  <c r="C483" i="18"/>
  <c r="C484" i="18"/>
  <c r="C485" i="18"/>
  <c r="C486" i="18"/>
  <c r="C487" i="18"/>
  <c r="C488" i="18"/>
  <c r="C489" i="18"/>
  <c r="C490" i="18"/>
  <c r="C491" i="18"/>
  <c r="C492" i="18"/>
  <c r="C493" i="18"/>
  <c r="C494" i="18"/>
  <c r="C495" i="18"/>
  <c r="C496" i="18"/>
  <c r="C497" i="18"/>
  <c r="C498" i="18"/>
  <c r="C499" i="18"/>
  <c r="C500" i="18"/>
  <c r="C501" i="18"/>
  <c r="C502" i="18"/>
  <c r="C503" i="18"/>
  <c r="C504" i="18"/>
  <c r="C505" i="18"/>
  <c r="C506" i="18"/>
  <c r="C507" i="18"/>
  <c r="C508" i="18"/>
  <c r="C509" i="18"/>
  <c r="C510" i="18"/>
  <c r="C511" i="18"/>
  <c r="C512" i="18"/>
  <c r="C513" i="18"/>
  <c r="C514" i="18"/>
  <c r="C515" i="18"/>
  <c r="C516" i="18"/>
  <c r="C517" i="18"/>
  <c r="C518" i="18"/>
  <c r="C519" i="18"/>
  <c r="C520" i="18"/>
  <c r="C521" i="18"/>
  <c r="C522" i="18"/>
  <c r="C523" i="18"/>
  <c r="C524" i="18"/>
  <c r="C525" i="18"/>
  <c r="C526" i="18"/>
  <c r="C527" i="18"/>
  <c r="C528" i="18"/>
  <c r="C529" i="18"/>
  <c r="C530" i="18"/>
  <c r="C531" i="18"/>
  <c r="C532" i="18"/>
  <c r="C533" i="18"/>
  <c r="C534" i="18"/>
  <c r="C535" i="18"/>
  <c r="C536" i="18"/>
  <c r="C537" i="18"/>
  <c r="C538" i="18"/>
  <c r="C539" i="18"/>
  <c r="C540" i="18"/>
  <c r="C541" i="18"/>
  <c r="C542" i="18"/>
  <c r="C543" i="18"/>
  <c r="C544" i="18"/>
  <c r="C545" i="18"/>
  <c r="C546" i="18"/>
  <c r="C547" i="18"/>
  <c r="C548" i="18"/>
  <c r="C549" i="18"/>
  <c r="C550" i="18"/>
  <c r="C551" i="18"/>
  <c r="C552" i="18"/>
  <c r="C553" i="18"/>
  <c r="C554" i="18"/>
  <c r="C555" i="18"/>
  <c r="C556" i="18"/>
  <c r="C557" i="18"/>
  <c r="C558" i="18"/>
  <c r="C559" i="18"/>
  <c r="C560" i="18"/>
  <c r="C561" i="18"/>
  <c r="C562" i="18"/>
  <c r="C563" i="18"/>
  <c r="C564" i="18"/>
  <c r="C565" i="18"/>
  <c r="C566" i="18"/>
  <c r="C567" i="18"/>
  <c r="C568" i="18"/>
  <c r="C569" i="18"/>
  <c r="C570" i="18"/>
  <c r="C571" i="18"/>
  <c r="C572" i="18"/>
  <c r="C573" i="18"/>
  <c r="C574" i="18"/>
  <c r="C575" i="18"/>
  <c r="C576" i="18"/>
  <c r="C577" i="18"/>
  <c r="C578" i="18"/>
  <c r="C579" i="18"/>
  <c r="C580" i="18"/>
  <c r="C581" i="18"/>
  <c r="C582" i="18"/>
  <c r="C583" i="18"/>
  <c r="C584" i="18"/>
  <c r="C585" i="18"/>
  <c r="C586" i="18"/>
  <c r="C587" i="18"/>
  <c r="C588" i="18"/>
  <c r="C589" i="18"/>
  <c r="C590" i="18"/>
  <c r="C591" i="18"/>
  <c r="C592" i="18"/>
  <c r="C593" i="18"/>
  <c r="C594" i="18"/>
  <c r="C595" i="18"/>
  <c r="C596" i="18"/>
  <c r="C597" i="18"/>
  <c r="C598" i="18"/>
  <c r="C599" i="18"/>
  <c r="C600" i="18"/>
  <c r="C601" i="18"/>
  <c r="C602" i="18"/>
  <c r="C603" i="18"/>
  <c r="C604" i="18"/>
  <c r="C605" i="18"/>
  <c r="C606" i="18"/>
  <c r="C607" i="18"/>
  <c r="C608" i="18"/>
  <c r="C609" i="18"/>
  <c r="C610" i="18"/>
  <c r="C611" i="18"/>
  <c r="C612" i="18"/>
  <c r="C613" i="18"/>
  <c r="C614" i="18"/>
  <c r="C615" i="18"/>
  <c r="C616" i="18"/>
  <c r="C617" i="18"/>
  <c r="C618" i="18"/>
  <c r="C619" i="18"/>
  <c r="C620" i="18"/>
  <c r="C621" i="18"/>
  <c r="C622" i="18"/>
  <c r="C623" i="18"/>
  <c r="C624" i="18"/>
  <c r="C625" i="18"/>
  <c r="C626" i="18"/>
  <c r="C627" i="18"/>
  <c r="C628" i="18"/>
  <c r="C629" i="18"/>
  <c r="C630" i="18"/>
  <c r="C631" i="18"/>
  <c r="C632" i="18"/>
  <c r="C633" i="18"/>
  <c r="C634" i="18"/>
  <c r="C635" i="18"/>
  <c r="C636" i="18"/>
  <c r="C637" i="18"/>
  <c r="C638" i="18"/>
  <c r="C639" i="18"/>
  <c r="C640" i="18"/>
  <c r="C641" i="18"/>
  <c r="C642" i="18"/>
  <c r="C643" i="18"/>
  <c r="C644" i="18"/>
  <c r="C645" i="18"/>
  <c r="C646" i="18"/>
  <c r="C647" i="18"/>
  <c r="C648" i="18"/>
  <c r="C649" i="18"/>
  <c r="C650" i="18"/>
  <c r="C651" i="18"/>
  <c r="C652" i="18"/>
  <c r="C653" i="18"/>
  <c r="C654" i="18"/>
  <c r="C655" i="18"/>
  <c r="C656" i="18"/>
  <c r="C657" i="18"/>
  <c r="C658" i="18"/>
  <c r="C659" i="18"/>
  <c r="C660" i="18"/>
  <c r="C661" i="18"/>
  <c r="C662" i="18"/>
  <c r="C663" i="18"/>
  <c r="C664" i="18"/>
  <c r="C665" i="18"/>
  <c r="C666" i="18"/>
  <c r="C667" i="18"/>
  <c r="C668" i="18"/>
  <c r="C669" i="18"/>
  <c r="C670" i="18"/>
  <c r="C671" i="18"/>
  <c r="C672" i="18"/>
  <c r="C673" i="18"/>
  <c r="C674" i="18"/>
  <c r="C675" i="18"/>
  <c r="C676" i="18"/>
  <c r="C677" i="18"/>
  <c r="C678" i="18"/>
  <c r="C679" i="18"/>
  <c r="C680" i="18"/>
  <c r="C681" i="18"/>
  <c r="C682" i="18"/>
  <c r="C683" i="18"/>
  <c r="C684" i="18"/>
  <c r="C685" i="18"/>
  <c r="C686" i="18"/>
  <c r="C687" i="18"/>
  <c r="C688" i="18"/>
  <c r="C689" i="18"/>
  <c r="C690" i="18"/>
  <c r="C691" i="18"/>
  <c r="C692" i="18"/>
  <c r="C693" i="18"/>
  <c r="C694" i="18"/>
  <c r="C695" i="18"/>
  <c r="C696" i="18"/>
  <c r="C697" i="18"/>
  <c r="C698" i="18"/>
  <c r="C699" i="18"/>
  <c r="C700" i="18"/>
  <c r="C701" i="18"/>
  <c r="C702" i="18"/>
  <c r="C703" i="18"/>
  <c r="C704" i="18"/>
  <c r="C705" i="18"/>
  <c r="C706" i="18"/>
  <c r="C707" i="18"/>
  <c r="C708" i="18"/>
  <c r="C709" i="18"/>
  <c r="C710" i="18"/>
  <c r="C711" i="18"/>
  <c r="C712" i="18"/>
  <c r="C713" i="18"/>
  <c r="C714" i="18"/>
  <c r="C715" i="18"/>
  <c r="C716" i="18"/>
  <c r="C717" i="18"/>
  <c r="C718" i="18"/>
  <c r="C719" i="18"/>
  <c r="C720" i="18"/>
  <c r="C721" i="18"/>
  <c r="C722" i="18"/>
  <c r="C723" i="18"/>
  <c r="C724" i="18"/>
  <c r="C725" i="18"/>
  <c r="C726" i="18"/>
  <c r="C727" i="18"/>
  <c r="C728" i="18"/>
  <c r="C729" i="18"/>
  <c r="C730" i="18"/>
  <c r="C731" i="18"/>
  <c r="C732" i="18"/>
  <c r="C733" i="18"/>
  <c r="C734" i="18"/>
  <c r="C735" i="18"/>
  <c r="C736" i="18"/>
  <c r="C737" i="18"/>
  <c r="C738" i="18"/>
  <c r="C739" i="18"/>
  <c r="C740" i="18"/>
  <c r="C741" i="18"/>
  <c r="C742" i="18"/>
  <c r="C743" i="18"/>
  <c r="C744" i="18"/>
  <c r="C745" i="18"/>
  <c r="C746" i="18"/>
  <c r="C747" i="18"/>
  <c r="C748" i="18"/>
  <c r="C749" i="18"/>
  <c r="C750" i="18"/>
  <c r="C751" i="18"/>
  <c r="C752" i="18"/>
  <c r="C753" i="18"/>
  <c r="C754" i="18"/>
  <c r="C755" i="18"/>
  <c r="C756" i="18"/>
  <c r="C757" i="18"/>
  <c r="C758" i="18"/>
  <c r="C759" i="18"/>
  <c r="C760" i="18"/>
  <c r="C761" i="18"/>
  <c r="C762" i="18"/>
  <c r="C763" i="18"/>
  <c r="C764" i="18"/>
  <c r="C765" i="18"/>
  <c r="C766" i="18"/>
  <c r="C767" i="18"/>
  <c r="C768" i="18"/>
  <c r="C769" i="18"/>
  <c r="C770" i="18"/>
  <c r="C771" i="18"/>
  <c r="C772" i="18"/>
  <c r="C773" i="18"/>
  <c r="C774" i="18"/>
  <c r="C775" i="18"/>
  <c r="C776" i="18"/>
  <c r="C777" i="18"/>
  <c r="C778" i="18"/>
  <c r="C779" i="18"/>
  <c r="C780" i="18"/>
  <c r="C781" i="18"/>
  <c r="C782" i="18"/>
  <c r="C783" i="18"/>
  <c r="C784" i="18"/>
  <c r="C785" i="18"/>
  <c r="C786" i="18"/>
  <c r="C787" i="18"/>
  <c r="C788" i="18"/>
  <c r="C789" i="18"/>
  <c r="C790" i="18"/>
  <c r="C791" i="18"/>
  <c r="C792" i="18"/>
  <c r="C793" i="18"/>
  <c r="C794" i="18"/>
  <c r="C795" i="18"/>
  <c r="C796" i="18"/>
  <c r="C797" i="18"/>
  <c r="C798" i="18"/>
  <c r="C799" i="18"/>
  <c r="C800" i="18"/>
  <c r="C801" i="18"/>
  <c r="C802" i="18"/>
  <c r="C803" i="18"/>
  <c r="C804" i="18"/>
  <c r="C805" i="18"/>
  <c r="C806" i="18"/>
  <c r="C807" i="18"/>
  <c r="C808" i="18"/>
  <c r="C809" i="18"/>
  <c r="C810" i="18"/>
  <c r="C811" i="18"/>
  <c r="C812" i="18"/>
  <c r="C813" i="18"/>
  <c r="C814" i="18"/>
  <c r="C815" i="18"/>
  <c r="C816" i="18"/>
  <c r="C817" i="18"/>
  <c r="C818" i="18"/>
  <c r="C819" i="18"/>
  <c r="C820" i="18"/>
  <c r="C821" i="18"/>
  <c r="C822" i="18"/>
  <c r="C823" i="18"/>
  <c r="C824" i="18"/>
  <c r="C825" i="18"/>
  <c r="C826" i="18"/>
  <c r="C827" i="18"/>
  <c r="C828" i="18"/>
  <c r="C829" i="18"/>
  <c r="C830" i="18"/>
  <c r="C831" i="18"/>
  <c r="C832" i="18"/>
  <c r="C833" i="18"/>
  <c r="C834" i="18"/>
  <c r="C835" i="18"/>
  <c r="C836" i="18"/>
  <c r="C837" i="18"/>
  <c r="C838" i="18"/>
  <c r="C839" i="18"/>
  <c r="C840" i="18"/>
  <c r="C841" i="18"/>
  <c r="C842" i="18"/>
  <c r="C843" i="18"/>
  <c r="C844" i="18"/>
  <c r="C845" i="18"/>
  <c r="C846" i="18"/>
  <c r="C847" i="18"/>
  <c r="C848" i="18"/>
  <c r="C849" i="18"/>
  <c r="C850" i="18"/>
  <c r="C851" i="18"/>
  <c r="C852" i="18"/>
  <c r="C853" i="18"/>
  <c r="C854" i="18"/>
  <c r="C855" i="18"/>
  <c r="C856" i="18"/>
  <c r="C857" i="18"/>
  <c r="C858" i="18"/>
  <c r="C859" i="18"/>
  <c r="C860" i="18"/>
  <c r="C861" i="18"/>
  <c r="C862" i="18"/>
  <c r="C863" i="18"/>
  <c r="C864" i="18"/>
  <c r="C865" i="18"/>
  <c r="C866" i="18"/>
  <c r="C867" i="18"/>
  <c r="C868" i="18"/>
  <c r="C869" i="18"/>
  <c r="C870" i="18"/>
  <c r="C871" i="18"/>
  <c r="C872" i="18"/>
  <c r="C873" i="18"/>
  <c r="C874" i="18"/>
  <c r="C875" i="18"/>
  <c r="C876" i="18"/>
  <c r="C877" i="18"/>
  <c r="C878" i="18"/>
  <c r="C879" i="18"/>
  <c r="C880" i="18"/>
  <c r="C881" i="18"/>
  <c r="C882" i="18"/>
  <c r="C883" i="18"/>
  <c r="C884" i="18"/>
  <c r="C885" i="18"/>
  <c r="C886" i="18"/>
  <c r="C887" i="18"/>
  <c r="C888" i="18"/>
  <c r="C889" i="18"/>
  <c r="C890" i="18"/>
  <c r="C891" i="18"/>
  <c r="C892" i="18"/>
  <c r="C893" i="18"/>
  <c r="C894" i="18"/>
  <c r="C895" i="18"/>
  <c r="C896" i="18"/>
  <c r="C897" i="18"/>
  <c r="C898" i="18"/>
  <c r="C899" i="18"/>
  <c r="C900" i="18"/>
  <c r="C901" i="18"/>
  <c r="C902" i="18"/>
  <c r="C903" i="18"/>
  <c r="C904" i="18"/>
  <c r="C905" i="18"/>
  <c r="C906" i="18"/>
  <c r="C907" i="18"/>
  <c r="C908" i="18"/>
  <c r="C909" i="18"/>
  <c r="C910" i="18"/>
  <c r="C911" i="18"/>
  <c r="C912" i="18"/>
  <c r="C913" i="18"/>
  <c r="C914" i="18"/>
  <c r="C915" i="18"/>
  <c r="C916" i="18"/>
  <c r="C917" i="18"/>
  <c r="C918" i="18"/>
  <c r="C919" i="18"/>
  <c r="C920" i="18"/>
  <c r="C921" i="18"/>
  <c r="C922" i="18"/>
  <c r="C923" i="18"/>
  <c r="C924" i="18"/>
  <c r="C925" i="18"/>
  <c r="C926" i="18"/>
  <c r="C927" i="18"/>
  <c r="C928" i="18"/>
  <c r="C929" i="18"/>
  <c r="C930" i="18"/>
  <c r="C931" i="18"/>
  <c r="C932" i="18"/>
  <c r="C933" i="18"/>
  <c r="C934" i="18"/>
  <c r="C935" i="18"/>
  <c r="C936" i="18"/>
  <c r="C937" i="18"/>
  <c r="C938" i="18"/>
  <c r="C939" i="18"/>
  <c r="C940" i="18"/>
  <c r="C941" i="18"/>
  <c r="C942" i="18"/>
  <c r="C943" i="18"/>
  <c r="C944" i="18"/>
  <c r="C945" i="18"/>
  <c r="C946" i="18"/>
  <c r="C947" i="18"/>
  <c r="C948" i="18"/>
  <c r="C949" i="18"/>
  <c r="C950" i="18"/>
  <c r="C951" i="18"/>
  <c r="C952" i="18"/>
  <c r="C953" i="18"/>
  <c r="C954" i="18"/>
  <c r="C955" i="18"/>
  <c r="C956" i="18"/>
  <c r="C957" i="18"/>
  <c r="C958" i="18"/>
  <c r="C959" i="18"/>
  <c r="C960" i="18"/>
  <c r="C961" i="18"/>
  <c r="C962" i="18"/>
  <c r="C963" i="18"/>
  <c r="C964" i="18"/>
  <c r="C965" i="18"/>
  <c r="C966" i="18"/>
  <c r="C967" i="18"/>
  <c r="C968" i="18"/>
  <c r="C969" i="18"/>
  <c r="C970" i="18"/>
  <c r="C971" i="18"/>
  <c r="C972" i="18"/>
  <c r="C973" i="18"/>
  <c r="C974" i="18"/>
  <c r="C975" i="18"/>
  <c r="C976" i="18"/>
  <c r="C977" i="18"/>
  <c r="C978" i="18"/>
  <c r="C979" i="18"/>
  <c r="C980" i="18"/>
  <c r="C981" i="18"/>
  <c r="C982" i="18"/>
  <c r="C983" i="18"/>
  <c r="C984" i="18"/>
  <c r="C985" i="18"/>
  <c r="C986" i="18"/>
  <c r="C987" i="18"/>
  <c r="C988" i="18"/>
  <c r="C989" i="18"/>
  <c r="C990" i="18"/>
  <c r="C991" i="18"/>
  <c r="C992" i="18"/>
  <c r="C993" i="18"/>
  <c r="C994" i="18"/>
  <c r="C995" i="18"/>
  <c r="C996" i="18"/>
  <c r="C997" i="18"/>
  <c r="C998" i="18"/>
  <c r="C999" i="18"/>
  <c r="C1000" i="18"/>
  <c r="C1001" i="18"/>
  <c r="C1002" i="18"/>
  <c r="C1003" i="18"/>
  <c r="C1004" i="18"/>
  <c r="C1005" i="18"/>
  <c r="C1006" i="18"/>
  <c r="C1007" i="18"/>
  <c r="C1008" i="18"/>
  <c r="C1009" i="18"/>
  <c r="C1010" i="18"/>
  <c r="C1011" i="18"/>
  <c r="C1012" i="18"/>
  <c r="C1013" i="18"/>
  <c r="C1014" i="18"/>
  <c r="C1015" i="18"/>
  <c r="C1016" i="18"/>
  <c r="C1017" i="18"/>
  <c r="C1018" i="18"/>
  <c r="C1019" i="18"/>
  <c r="C1020" i="18"/>
  <c r="C1021" i="18"/>
  <c r="C1022" i="18"/>
  <c r="C1023" i="18"/>
  <c r="C1024" i="18"/>
  <c r="C1025" i="18"/>
  <c r="C1026" i="18"/>
  <c r="C1027" i="18"/>
  <c r="C1028" i="18"/>
  <c r="C1029" i="18"/>
  <c r="C1030" i="18"/>
  <c r="C1031" i="18"/>
  <c r="C1032" i="18"/>
  <c r="C1033" i="18"/>
  <c r="C1034" i="18"/>
  <c r="C1035" i="18"/>
  <c r="C1036" i="18"/>
  <c r="C1037" i="18"/>
  <c r="C1038" i="18"/>
  <c r="C1039" i="18"/>
  <c r="C1040" i="18"/>
  <c r="C1041" i="18"/>
  <c r="C1042" i="18"/>
  <c r="C1043" i="18"/>
  <c r="C1044" i="18"/>
  <c r="C1045" i="18"/>
  <c r="C1046" i="18"/>
  <c r="C1047" i="18"/>
  <c r="C1048" i="18"/>
  <c r="C1049" i="18"/>
  <c r="C1050" i="18"/>
  <c r="C1051" i="18"/>
  <c r="C1052" i="18"/>
  <c r="C1053" i="18"/>
  <c r="C1054" i="18"/>
  <c r="C1055" i="18"/>
  <c r="C1056" i="18"/>
  <c r="C1057" i="18"/>
  <c r="C1058" i="18"/>
  <c r="C1059" i="18"/>
  <c r="C1060" i="18"/>
  <c r="C1061" i="18"/>
  <c r="C1062" i="18"/>
  <c r="C1063" i="18"/>
  <c r="C1064" i="18"/>
  <c r="C1065" i="18"/>
  <c r="C1066" i="18"/>
  <c r="C1067" i="18"/>
  <c r="C1068" i="18"/>
  <c r="C1069" i="18"/>
  <c r="C1070" i="18"/>
  <c r="C1071" i="18"/>
  <c r="C1072" i="18"/>
  <c r="C1073" i="18"/>
  <c r="C1074" i="18"/>
  <c r="C1075" i="18"/>
  <c r="C1076" i="18"/>
  <c r="C1077" i="18"/>
  <c r="C1078" i="18"/>
  <c r="C1079" i="18"/>
  <c r="C1080" i="18"/>
  <c r="C1081" i="18"/>
  <c r="C1082" i="18"/>
  <c r="C1083" i="18"/>
  <c r="C1084" i="18"/>
  <c r="C1085" i="18"/>
  <c r="C1086" i="18"/>
  <c r="C1087" i="18"/>
  <c r="C1088" i="18"/>
  <c r="C1089" i="18"/>
  <c r="C1090" i="18"/>
  <c r="C1091" i="18"/>
  <c r="C1092" i="18"/>
  <c r="C1093" i="18"/>
  <c r="C1094" i="18"/>
  <c r="C1095" i="18"/>
  <c r="C1096" i="18"/>
  <c r="C1097" i="18"/>
  <c r="C1098" i="18"/>
  <c r="C1099" i="18"/>
  <c r="C1100" i="18"/>
  <c r="C1101" i="18"/>
  <c r="C1102" i="18"/>
  <c r="C1103" i="18"/>
  <c r="C1104" i="18"/>
  <c r="C1105" i="18"/>
  <c r="C1106" i="18"/>
  <c r="C1107" i="18"/>
  <c r="C1108" i="18"/>
  <c r="C1109" i="18"/>
  <c r="C1110" i="18"/>
  <c r="C1111" i="18"/>
  <c r="C1112" i="18"/>
  <c r="C1113" i="18"/>
  <c r="C1114" i="18"/>
  <c r="C1115" i="18"/>
  <c r="C1116" i="18"/>
  <c r="C1117" i="18"/>
  <c r="C1118" i="18"/>
  <c r="C1119" i="18"/>
  <c r="C1120" i="18"/>
  <c r="C1121" i="18"/>
  <c r="C1122" i="18"/>
  <c r="C1123" i="18"/>
  <c r="C1124" i="18"/>
  <c r="C1125" i="18"/>
  <c r="C1126" i="18"/>
  <c r="C1127" i="18"/>
  <c r="C1128" i="18"/>
  <c r="C1129" i="18"/>
  <c r="C1130" i="18"/>
  <c r="C1131" i="18"/>
  <c r="C1132" i="18"/>
  <c r="C1133" i="18"/>
  <c r="C1134" i="18"/>
  <c r="C1135" i="18"/>
  <c r="C1136" i="18"/>
  <c r="C1137" i="18"/>
  <c r="C1138" i="18"/>
  <c r="C1139" i="18"/>
  <c r="C1140" i="18"/>
  <c r="C1141" i="18"/>
  <c r="C1142" i="18"/>
  <c r="C1143" i="18"/>
  <c r="C1144" i="18"/>
  <c r="C1145" i="18"/>
  <c r="C1146" i="18"/>
  <c r="C1147" i="18"/>
  <c r="C1148" i="18"/>
  <c r="C1149" i="18"/>
  <c r="C1150" i="18"/>
  <c r="C1151" i="18"/>
  <c r="C1152" i="18"/>
  <c r="C1153" i="18"/>
  <c r="C1154" i="18"/>
  <c r="C1155" i="18"/>
  <c r="C1156" i="18"/>
  <c r="C1157" i="18"/>
  <c r="C1158" i="18"/>
  <c r="C1159" i="18"/>
  <c r="C1160" i="18"/>
  <c r="C1161" i="18"/>
  <c r="C1162" i="18"/>
  <c r="C1163" i="18"/>
  <c r="C1164" i="18"/>
  <c r="C1165" i="18"/>
  <c r="C1166" i="18"/>
  <c r="C1167" i="18"/>
  <c r="C1168" i="18"/>
  <c r="C1169" i="18"/>
  <c r="C1170" i="18"/>
  <c r="C1171" i="18"/>
  <c r="C1172" i="18"/>
  <c r="C1173" i="18"/>
  <c r="C1174" i="18"/>
  <c r="C1175" i="18"/>
  <c r="C1176" i="18"/>
  <c r="C1177" i="18"/>
  <c r="C1178" i="18"/>
  <c r="C1179" i="18"/>
  <c r="C1180" i="18"/>
  <c r="C1181" i="18"/>
  <c r="C1182" i="18"/>
  <c r="C1183" i="18"/>
  <c r="C1184" i="18"/>
  <c r="C1185" i="18"/>
  <c r="C1186" i="18"/>
  <c r="C1187" i="18"/>
  <c r="C1188" i="18"/>
  <c r="C1189" i="18"/>
  <c r="C1190" i="18"/>
  <c r="C1191" i="18"/>
  <c r="C1192" i="18"/>
  <c r="C1193" i="18"/>
  <c r="C1194" i="18"/>
  <c r="C1195" i="18"/>
  <c r="C1196" i="18"/>
  <c r="C1197" i="18"/>
  <c r="C1198" i="18"/>
  <c r="C1199" i="18"/>
  <c r="C1200" i="18"/>
  <c r="C1201" i="18"/>
  <c r="C1202" i="18"/>
  <c r="C1203" i="18"/>
  <c r="C1204" i="18"/>
  <c r="C1205" i="18"/>
  <c r="C1206" i="18"/>
  <c r="C1207" i="18"/>
  <c r="C1208" i="18"/>
  <c r="C1209" i="18"/>
  <c r="C1210" i="18"/>
  <c r="C1211" i="18"/>
  <c r="C1212" i="18"/>
  <c r="C1213" i="18"/>
  <c r="C1214" i="18"/>
  <c r="C1215" i="18"/>
  <c r="C1216" i="18"/>
  <c r="C1217" i="18"/>
  <c r="C1218" i="18"/>
  <c r="C1219" i="18"/>
  <c r="C1220" i="18"/>
  <c r="C1221" i="18"/>
  <c r="C1222" i="18"/>
  <c r="C1223" i="18"/>
  <c r="C1224" i="18"/>
  <c r="C1225" i="18"/>
  <c r="C1226" i="18"/>
  <c r="C1227" i="18"/>
  <c r="C1228" i="18"/>
  <c r="C1229" i="18"/>
  <c r="C1230" i="18"/>
  <c r="C1231" i="18"/>
  <c r="C1232" i="18"/>
  <c r="C1233" i="18"/>
  <c r="C1234" i="18"/>
  <c r="C1235" i="18"/>
  <c r="C1236" i="18"/>
  <c r="C1237" i="18"/>
  <c r="C1238" i="18"/>
  <c r="C1239" i="18"/>
  <c r="C1240" i="18"/>
  <c r="C1241" i="18"/>
  <c r="C1242" i="18"/>
  <c r="C1243" i="18"/>
  <c r="C1244" i="18"/>
  <c r="C1245" i="18"/>
  <c r="C1246" i="18"/>
  <c r="C1247" i="18"/>
  <c r="C1248" i="18"/>
  <c r="C1249" i="18"/>
  <c r="C1250" i="18"/>
  <c r="C1251" i="18"/>
  <c r="C1252" i="18"/>
  <c r="C1253" i="18"/>
  <c r="C1254" i="18"/>
  <c r="C1255" i="18"/>
  <c r="C1256" i="18"/>
  <c r="C1257" i="18"/>
  <c r="C1258" i="18"/>
  <c r="C1259" i="18"/>
  <c r="C1260" i="18"/>
  <c r="C1261" i="18"/>
  <c r="C1262" i="18"/>
  <c r="C1263" i="18"/>
  <c r="C1264" i="18"/>
  <c r="C1265" i="18"/>
  <c r="C1266" i="18"/>
  <c r="C1267" i="18"/>
  <c r="C1268" i="18"/>
  <c r="C1269" i="18"/>
  <c r="C1270" i="18"/>
  <c r="C1271" i="18"/>
  <c r="C1272" i="18"/>
  <c r="C1273" i="18"/>
  <c r="C1274" i="18"/>
  <c r="C1275" i="18"/>
  <c r="C1276" i="18"/>
  <c r="C1277" i="18"/>
  <c r="C1278" i="18"/>
  <c r="C1279" i="18"/>
  <c r="C1280" i="18"/>
  <c r="C1281" i="18"/>
  <c r="C1282" i="18"/>
  <c r="C1283" i="18"/>
  <c r="C1284" i="18"/>
  <c r="C1285" i="18"/>
  <c r="C1286" i="18"/>
  <c r="C1287" i="18"/>
  <c r="C1288" i="18"/>
  <c r="C1289" i="18"/>
  <c r="C1290" i="18"/>
  <c r="C1291" i="18"/>
  <c r="C1292" i="18"/>
  <c r="C1293" i="18"/>
  <c r="C1294" i="18"/>
  <c r="C1295" i="18"/>
  <c r="C1296" i="18"/>
  <c r="C1297" i="18"/>
  <c r="C1298" i="18"/>
  <c r="C1299" i="18"/>
  <c r="C1300" i="18"/>
  <c r="C1301" i="18"/>
  <c r="C1302" i="18"/>
  <c r="C1303" i="18"/>
  <c r="C1304" i="18"/>
  <c r="C1305" i="18"/>
  <c r="C1306" i="18"/>
  <c r="C1307" i="18"/>
  <c r="C1308" i="18"/>
  <c r="C1309" i="18"/>
  <c r="C1310" i="18"/>
  <c r="C1311" i="18"/>
  <c r="C1312" i="18"/>
  <c r="C1313" i="18"/>
  <c r="C1314" i="18"/>
  <c r="C1315" i="18"/>
  <c r="C1316" i="18"/>
  <c r="C1317" i="18"/>
  <c r="C1318" i="18"/>
  <c r="C1319" i="18"/>
  <c r="C1320" i="18"/>
  <c r="C1321" i="18"/>
  <c r="C1322" i="18"/>
  <c r="C1323" i="18"/>
  <c r="C1324" i="18"/>
  <c r="C1325" i="18"/>
  <c r="C1326" i="18"/>
  <c r="C1327" i="18"/>
  <c r="C1328" i="18"/>
  <c r="C1329" i="18"/>
  <c r="C1330" i="18"/>
  <c r="C1331" i="18"/>
  <c r="C1332" i="18"/>
  <c r="C1333" i="18"/>
  <c r="C1334" i="18"/>
  <c r="C1335" i="18"/>
  <c r="C1336" i="18"/>
  <c r="C1337" i="18"/>
  <c r="C1338" i="18"/>
  <c r="C1339" i="18"/>
  <c r="C1340" i="18"/>
  <c r="C1341" i="18"/>
  <c r="C1342" i="18"/>
  <c r="C1343" i="18"/>
  <c r="C1344" i="18"/>
  <c r="C1345" i="18"/>
  <c r="C1346" i="18"/>
  <c r="C1347" i="18"/>
  <c r="C1348" i="18"/>
  <c r="C1349" i="18"/>
  <c r="C1350" i="18"/>
  <c r="C1351" i="18"/>
  <c r="C1352" i="18"/>
  <c r="C1353" i="18"/>
  <c r="C1354" i="18"/>
  <c r="C1355" i="18"/>
  <c r="C1356" i="18"/>
  <c r="C1357" i="18"/>
  <c r="C1358" i="18"/>
  <c r="C1359" i="18"/>
  <c r="C1360" i="18"/>
  <c r="C1361" i="18"/>
  <c r="C1362" i="18"/>
  <c r="C1363" i="18"/>
  <c r="C1364" i="18"/>
  <c r="C1365" i="18"/>
  <c r="C1366" i="18"/>
  <c r="C1367" i="18"/>
  <c r="C1368" i="18"/>
  <c r="C1369" i="18"/>
  <c r="C1370" i="18"/>
  <c r="C1371" i="18"/>
  <c r="C1372" i="18"/>
  <c r="C1373" i="18"/>
  <c r="C1374" i="18"/>
  <c r="C1375" i="18"/>
  <c r="C1376" i="18"/>
  <c r="C1377" i="18"/>
  <c r="C1378" i="18"/>
  <c r="C1379" i="18"/>
  <c r="C1380" i="18"/>
  <c r="C1381" i="18"/>
  <c r="C1382" i="18"/>
  <c r="C1383" i="18"/>
  <c r="C1384" i="18"/>
  <c r="C1385" i="18"/>
  <c r="C1386" i="18"/>
  <c r="C1387" i="18"/>
  <c r="C1388" i="18"/>
  <c r="C1389" i="18"/>
  <c r="C1390" i="18"/>
  <c r="C1391" i="18"/>
  <c r="C1392" i="18"/>
  <c r="C1393" i="18"/>
  <c r="C1394" i="18"/>
  <c r="C1395" i="18"/>
  <c r="C1396" i="18"/>
  <c r="C1397" i="18"/>
  <c r="C1398" i="18"/>
  <c r="C1399" i="18"/>
  <c r="C1400" i="18"/>
  <c r="C1401" i="18"/>
  <c r="C1402" i="18"/>
  <c r="C1403" i="18"/>
  <c r="C1404" i="18"/>
  <c r="C1405" i="18"/>
  <c r="C1406" i="18"/>
  <c r="C1407" i="18"/>
  <c r="C1408" i="18"/>
  <c r="C1409" i="18"/>
  <c r="C1410" i="18"/>
  <c r="C1411" i="18"/>
  <c r="C1412" i="18"/>
  <c r="C1413" i="18"/>
  <c r="C1414" i="18"/>
  <c r="C1415" i="18"/>
  <c r="C1416" i="18"/>
  <c r="C1417" i="18"/>
  <c r="C1418" i="18"/>
  <c r="C1419" i="18"/>
  <c r="C1420" i="18"/>
  <c r="C1421" i="18"/>
  <c r="C1422" i="18"/>
  <c r="C1423" i="18"/>
  <c r="C1424" i="18"/>
  <c r="C1425" i="18"/>
  <c r="C1426" i="18"/>
  <c r="C1427" i="18"/>
  <c r="C1428" i="18"/>
  <c r="C1429" i="18"/>
  <c r="C1430" i="18"/>
  <c r="C1431" i="18"/>
  <c r="C1432" i="18"/>
  <c r="C1433" i="18"/>
  <c r="C1434" i="18"/>
  <c r="C1435" i="18"/>
  <c r="C1436" i="18"/>
  <c r="C1437" i="18"/>
  <c r="C1438" i="18"/>
  <c r="C1439" i="18"/>
  <c r="C1440" i="18"/>
  <c r="C1441" i="18"/>
  <c r="C1442" i="18"/>
  <c r="C1443" i="18"/>
  <c r="C1444" i="18"/>
  <c r="C1445" i="18"/>
  <c r="C1446" i="18"/>
  <c r="C1447" i="18"/>
  <c r="C1448" i="18"/>
  <c r="C1449" i="18"/>
  <c r="C1450" i="18"/>
  <c r="C1451" i="18"/>
  <c r="C1452" i="18"/>
  <c r="C1453" i="18"/>
  <c r="C1454" i="18"/>
  <c r="C1455" i="18"/>
  <c r="C1456" i="18"/>
  <c r="C1457" i="18"/>
  <c r="C1458" i="18"/>
  <c r="C1459" i="18"/>
  <c r="C1460" i="18"/>
  <c r="C1461" i="18"/>
  <c r="C1462" i="18"/>
  <c r="C1463" i="18"/>
  <c r="C1464" i="18"/>
  <c r="C1465" i="18"/>
  <c r="C1466" i="18"/>
  <c r="C1467" i="18"/>
  <c r="C1468" i="18"/>
  <c r="C1469" i="18"/>
  <c r="C1470" i="18"/>
  <c r="C1471" i="18"/>
  <c r="C1472" i="18"/>
  <c r="C1473" i="18"/>
  <c r="C1474" i="18"/>
  <c r="C1475" i="18"/>
  <c r="C1476" i="18"/>
  <c r="C1477" i="18"/>
  <c r="C1478" i="18"/>
  <c r="C1479" i="18"/>
  <c r="C1480" i="18"/>
  <c r="C1481" i="18"/>
  <c r="C1482" i="18"/>
  <c r="C1483" i="18"/>
  <c r="C1484" i="18"/>
  <c r="C1485" i="18"/>
  <c r="C1486" i="18"/>
  <c r="C1487" i="18"/>
  <c r="C1488" i="18"/>
  <c r="C1489" i="18"/>
  <c r="C1490" i="18"/>
  <c r="C1491" i="18"/>
  <c r="C1492" i="18"/>
  <c r="C1493" i="18"/>
  <c r="C1494" i="18"/>
  <c r="C1495" i="18"/>
  <c r="C1496" i="18"/>
  <c r="C1497" i="18"/>
  <c r="C1498" i="18"/>
  <c r="C1499" i="18"/>
  <c r="C1500" i="18"/>
  <c r="C1501" i="18"/>
  <c r="C1502" i="18"/>
  <c r="C1503" i="18"/>
  <c r="C1504" i="18"/>
  <c r="C1505" i="18"/>
  <c r="C1506" i="18"/>
  <c r="C1507" i="18"/>
  <c r="C1508" i="18"/>
  <c r="C1509" i="18"/>
  <c r="C1510" i="18"/>
  <c r="C1511" i="18"/>
  <c r="C1512" i="18"/>
  <c r="C1513" i="18"/>
  <c r="C1514" i="18"/>
  <c r="C1515" i="18"/>
  <c r="C1516" i="18"/>
  <c r="C1517" i="18"/>
  <c r="C1518" i="18"/>
  <c r="C1519" i="18"/>
  <c r="C1520" i="18"/>
  <c r="C1521" i="18"/>
  <c r="C1522" i="18"/>
  <c r="C1523" i="18"/>
  <c r="C1524" i="18"/>
  <c r="C1525" i="18"/>
  <c r="C1526" i="18"/>
  <c r="C1527" i="18"/>
  <c r="C1528" i="18"/>
  <c r="C1529" i="18"/>
  <c r="C1530" i="18"/>
  <c r="C1531" i="18"/>
  <c r="C1532" i="18"/>
  <c r="C1533" i="18"/>
  <c r="C1534" i="18"/>
  <c r="C1535" i="18"/>
  <c r="C1536" i="18"/>
  <c r="C1537" i="18"/>
  <c r="C1538" i="18"/>
  <c r="C1539" i="18"/>
  <c r="C1540" i="18"/>
  <c r="C1541" i="18"/>
  <c r="C1542" i="18"/>
  <c r="C1543" i="18"/>
  <c r="C1544" i="18"/>
  <c r="C1545" i="18"/>
  <c r="C1546" i="18"/>
  <c r="C1547" i="18"/>
  <c r="C1548" i="18"/>
  <c r="C1549" i="18"/>
  <c r="C1550" i="18"/>
  <c r="C1551" i="18"/>
  <c r="C1552" i="18"/>
  <c r="C1553" i="18"/>
  <c r="C1554" i="18"/>
  <c r="C1555" i="18"/>
  <c r="C1556" i="18"/>
  <c r="C1557" i="18"/>
  <c r="C1558" i="18"/>
  <c r="C1559" i="18"/>
  <c r="C1560" i="18"/>
  <c r="C1561" i="18"/>
  <c r="C1562" i="18"/>
  <c r="C1563" i="18"/>
  <c r="C1564" i="18"/>
  <c r="C1565" i="18"/>
  <c r="C1566" i="18"/>
  <c r="C1567" i="18"/>
  <c r="C1568" i="18"/>
  <c r="C1569" i="18"/>
  <c r="C1570" i="18"/>
  <c r="C1571" i="18"/>
  <c r="C1572" i="18"/>
  <c r="C1573" i="18"/>
  <c r="C1574" i="18"/>
  <c r="C1575" i="18"/>
  <c r="C1576" i="18"/>
  <c r="C1577" i="18"/>
  <c r="C1578" i="18"/>
  <c r="C1579" i="18"/>
  <c r="C1580" i="18"/>
  <c r="C1581" i="18"/>
  <c r="C1582" i="18"/>
  <c r="C1583" i="18"/>
  <c r="C1584" i="18"/>
  <c r="C1585" i="18"/>
  <c r="C1586" i="18"/>
  <c r="C1587" i="18"/>
  <c r="C1588" i="18"/>
  <c r="C1589" i="18"/>
  <c r="C1590" i="18"/>
  <c r="C1591" i="18"/>
  <c r="C1592" i="18"/>
  <c r="C1593" i="18"/>
  <c r="C1594" i="18"/>
  <c r="C1595" i="18"/>
  <c r="C1596" i="18"/>
  <c r="C1597" i="18"/>
  <c r="C1598" i="18"/>
  <c r="C1599" i="18"/>
  <c r="C1600" i="18"/>
  <c r="C1601" i="18"/>
  <c r="C1602" i="18"/>
  <c r="C1603" i="18"/>
  <c r="C1604" i="18"/>
  <c r="C1605" i="18"/>
  <c r="C1606" i="18"/>
  <c r="C1607" i="18"/>
  <c r="C1608" i="18"/>
  <c r="C1609" i="18"/>
  <c r="C1610" i="18"/>
  <c r="C1611" i="18"/>
  <c r="C1612" i="18"/>
  <c r="C1613" i="18"/>
  <c r="C1614" i="18"/>
  <c r="C1615" i="18"/>
  <c r="C1616" i="18"/>
  <c r="C1617" i="18"/>
  <c r="C1618" i="18"/>
  <c r="C1619" i="18"/>
  <c r="C1620" i="18"/>
  <c r="C1621" i="18"/>
  <c r="C1622" i="18"/>
  <c r="C1623" i="18"/>
  <c r="C1624" i="18"/>
  <c r="C1625" i="18"/>
  <c r="C1626" i="18"/>
  <c r="C1627" i="18"/>
  <c r="C1628" i="18"/>
  <c r="C1629" i="18"/>
  <c r="C1630" i="18"/>
  <c r="C1631" i="18"/>
  <c r="C1632" i="18"/>
  <c r="C1633" i="18"/>
  <c r="C1634" i="18"/>
  <c r="C1635" i="18"/>
  <c r="C1636" i="18"/>
  <c r="C1637" i="18"/>
  <c r="C1638" i="18"/>
  <c r="C1639" i="18"/>
  <c r="C1640" i="18"/>
  <c r="C1641" i="18"/>
  <c r="C1642" i="18"/>
  <c r="C1643" i="18"/>
  <c r="C1644" i="18"/>
  <c r="C1645" i="18"/>
  <c r="C1646" i="18"/>
  <c r="C1647" i="18"/>
  <c r="C1648" i="18"/>
  <c r="C1649" i="18"/>
  <c r="C1650" i="18"/>
  <c r="C1651" i="18"/>
  <c r="C1652" i="18"/>
  <c r="C1653" i="18"/>
  <c r="C1654" i="18"/>
  <c r="C1655" i="18"/>
  <c r="C1656" i="18"/>
  <c r="C1657" i="18"/>
  <c r="C1658" i="18"/>
  <c r="C1659" i="18"/>
  <c r="C1660" i="18"/>
  <c r="C1661" i="18"/>
  <c r="C1662" i="18"/>
  <c r="C1663" i="18"/>
  <c r="C1664" i="18"/>
  <c r="C1665" i="18"/>
  <c r="C1666" i="18"/>
  <c r="C1667" i="18"/>
  <c r="C1668" i="18"/>
  <c r="C1669" i="18"/>
  <c r="C1670" i="18"/>
  <c r="C1671" i="18"/>
  <c r="C1672" i="18"/>
  <c r="C1673" i="18"/>
  <c r="C1674" i="18"/>
  <c r="C1675" i="18"/>
  <c r="C1676" i="18"/>
  <c r="C1677" i="18"/>
  <c r="C1678" i="18"/>
  <c r="C1679" i="18"/>
  <c r="C1680" i="18"/>
  <c r="C1681" i="18"/>
  <c r="C1682" i="18"/>
  <c r="C1683" i="18"/>
  <c r="C1684" i="18"/>
  <c r="C1685" i="18"/>
  <c r="C1686" i="18"/>
  <c r="C1687" i="18"/>
  <c r="C1688" i="18"/>
  <c r="C1689" i="18"/>
  <c r="C1690" i="18"/>
  <c r="C1691" i="18"/>
  <c r="C1692" i="18"/>
  <c r="C1693" i="18"/>
  <c r="C1694" i="18"/>
  <c r="C1695" i="18"/>
  <c r="C1696" i="18"/>
  <c r="C1697" i="18"/>
  <c r="C1698" i="18"/>
  <c r="C1699" i="18"/>
  <c r="C1700" i="18"/>
  <c r="C1701" i="18"/>
  <c r="C1702" i="18"/>
  <c r="C1703" i="18"/>
  <c r="C1704" i="18"/>
  <c r="C1705" i="18"/>
  <c r="C1706" i="18"/>
  <c r="C1707" i="18"/>
  <c r="C1708" i="18"/>
  <c r="C1709" i="18"/>
  <c r="C1710" i="18"/>
  <c r="C1711" i="18"/>
  <c r="C1712" i="18"/>
  <c r="C1713" i="18"/>
  <c r="C1714" i="18"/>
  <c r="C1715" i="18"/>
  <c r="C1716" i="18"/>
  <c r="C1717" i="18"/>
  <c r="C1718" i="18"/>
  <c r="C1719" i="18"/>
  <c r="C1720" i="18"/>
  <c r="C1721" i="18"/>
  <c r="C1722" i="18"/>
  <c r="C1723" i="18"/>
  <c r="C1724" i="18"/>
  <c r="C1725" i="18"/>
  <c r="C1726" i="18"/>
  <c r="C1727" i="18"/>
  <c r="C1728" i="18"/>
  <c r="C1729" i="18"/>
  <c r="C1730" i="18"/>
  <c r="C1731" i="18"/>
  <c r="C1732" i="18"/>
  <c r="C1733" i="18"/>
  <c r="C1734" i="18"/>
  <c r="C1735" i="18"/>
  <c r="C1736" i="18"/>
  <c r="C1737" i="18"/>
  <c r="C1738" i="18"/>
  <c r="C1739" i="18"/>
  <c r="C1740" i="18"/>
  <c r="C1741" i="18"/>
  <c r="C1742" i="18"/>
  <c r="C1743" i="18"/>
  <c r="C1744" i="18"/>
  <c r="C1745" i="18"/>
  <c r="C1746" i="18"/>
  <c r="C1747" i="18"/>
  <c r="C1748" i="18"/>
  <c r="C1749" i="18"/>
  <c r="C1750" i="18"/>
  <c r="C1751" i="18"/>
  <c r="C1752" i="18"/>
  <c r="C1753" i="18"/>
  <c r="C1754" i="18"/>
  <c r="C1755" i="18"/>
  <c r="C1756" i="18"/>
  <c r="C1757" i="18"/>
  <c r="C1758" i="18"/>
  <c r="C1759" i="18"/>
  <c r="C1760" i="18"/>
  <c r="C1761" i="18"/>
  <c r="C1762" i="18"/>
  <c r="C1763" i="18"/>
  <c r="C1764" i="18"/>
  <c r="C1765" i="18"/>
  <c r="C1766" i="18"/>
  <c r="C1767" i="18"/>
  <c r="C1768" i="18"/>
  <c r="C1769" i="18"/>
  <c r="C1770" i="18"/>
  <c r="C1771" i="18"/>
  <c r="C1772" i="18"/>
  <c r="C1773" i="18"/>
  <c r="C1774" i="18"/>
  <c r="C1775" i="18"/>
  <c r="C1776" i="18"/>
  <c r="C1777" i="18"/>
  <c r="C1778" i="18"/>
  <c r="C1779" i="18"/>
  <c r="C1780" i="18"/>
  <c r="C1781" i="18"/>
  <c r="C1782" i="18"/>
  <c r="C1783" i="18"/>
  <c r="C1784" i="18"/>
  <c r="C1785" i="18"/>
  <c r="C1786" i="18"/>
  <c r="C1787" i="18"/>
  <c r="C1788" i="18"/>
  <c r="C1789" i="18"/>
  <c r="C1790" i="18"/>
  <c r="C1791" i="18"/>
  <c r="C1792" i="18"/>
  <c r="C1793" i="18"/>
  <c r="C1794" i="18"/>
  <c r="C1795" i="18"/>
  <c r="C1796" i="18"/>
  <c r="C1797" i="18"/>
  <c r="C1798" i="18"/>
  <c r="C1799" i="18"/>
  <c r="C1800" i="18"/>
  <c r="C1801" i="18"/>
  <c r="C1802" i="18"/>
  <c r="C1803" i="18"/>
  <c r="C1804" i="18"/>
  <c r="C1805" i="18"/>
  <c r="C1806" i="18"/>
  <c r="C1807" i="18"/>
  <c r="C1808" i="18"/>
  <c r="C1809" i="18"/>
  <c r="C1810" i="18"/>
  <c r="C1811" i="18"/>
  <c r="C1812" i="18"/>
  <c r="C1813" i="18"/>
  <c r="C1814" i="18"/>
  <c r="C1815" i="18"/>
  <c r="C1816" i="18"/>
  <c r="C1817" i="18"/>
  <c r="C1818" i="18"/>
  <c r="C1819" i="18"/>
  <c r="C1820" i="18"/>
  <c r="C1821" i="18"/>
  <c r="C1822" i="18"/>
  <c r="C1823" i="18"/>
  <c r="C1824" i="18"/>
  <c r="C1825" i="18"/>
  <c r="C1826" i="18"/>
  <c r="C1827" i="18"/>
  <c r="C1828" i="18"/>
  <c r="C1829" i="18"/>
  <c r="C1830" i="18"/>
  <c r="C1831" i="18"/>
  <c r="C1832" i="18"/>
  <c r="C1833" i="18"/>
  <c r="C1834" i="18"/>
  <c r="C1835" i="18"/>
  <c r="C1836" i="18"/>
  <c r="C1837" i="18"/>
  <c r="C1838" i="18"/>
  <c r="C1839" i="18"/>
  <c r="C1840" i="18"/>
  <c r="C1841" i="18"/>
  <c r="C1842" i="18"/>
  <c r="C1843" i="18"/>
  <c r="C1844" i="18"/>
  <c r="C1845" i="18"/>
  <c r="C1846" i="18"/>
  <c r="C1847" i="18"/>
  <c r="C1848" i="18"/>
  <c r="C1849" i="18"/>
  <c r="C1850" i="18"/>
  <c r="C1851" i="18"/>
  <c r="C1852" i="18"/>
  <c r="C1853" i="18"/>
  <c r="C1854" i="18"/>
  <c r="C1855" i="18"/>
  <c r="C1856" i="18"/>
  <c r="C1857" i="18"/>
  <c r="C1858" i="18"/>
  <c r="C1859" i="18"/>
  <c r="C1860" i="18"/>
  <c r="C1861" i="18"/>
  <c r="C1862" i="18"/>
  <c r="C1863" i="18"/>
  <c r="C1864" i="18"/>
  <c r="C1865" i="18"/>
  <c r="C1866" i="18"/>
  <c r="C1867" i="18"/>
  <c r="C1868" i="18"/>
  <c r="C1869" i="18"/>
  <c r="C1870" i="18"/>
  <c r="C1871" i="18"/>
  <c r="C1872" i="18"/>
  <c r="C1873" i="18"/>
  <c r="C1874" i="18"/>
  <c r="C1875" i="18"/>
  <c r="C1876" i="18"/>
  <c r="C1877" i="18"/>
  <c r="C1878" i="18"/>
  <c r="C1879" i="18"/>
  <c r="C1880" i="18"/>
  <c r="C1881" i="18"/>
  <c r="C1882" i="18"/>
  <c r="C1883" i="18"/>
  <c r="C1884" i="18"/>
  <c r="C1885" i="18"/>
  <c r="C1886" i="18"/>
  <c r="C1887" i="18"/>
  <c r="C1888" i="18"/>
  <c r="C1889" i="18"/>
  <c r="C1890" i="18"/>
  <c r="C1891" i="18"/>
  <c r="C1892" i="18"/>
  <c r="C1893" i="18"/>
  <c r="C1894" i="18"/>
  <c r="C1895" i="18"/>
  <c r="C1896" i="18"/>
  <c r="C1897" i="18"/>
  <c r="C1898" i="18"/>
  <c r="C1899" i="18"/>
  <c r="C1900" i="18"/>
  <c r="C1901" i="18"/>
  <c r="C1902" i="18"/>
  <c r="C1903" i="18"/>
  <c r="C1904" i="18"/>
  <c r="C1905" i="18"/>
  <c r="C1906" i="18"/>
  <c r="C1907" i="18"/>
  <c r="C1908" i="18"/>
  <c r="C1909" i="18"/>
  <c r="C1910" i="18"/>
  <c r="C1911" i="18"/>
  <c r="C1912" i="18"/>
  <c r="C1913" i="18"/>
  <c r="C1914" i="18"/>
  <c r="C1915" i="18"/>
  <c r="C1916" i="18"/>
  <c r="C1917" i="18"/>
  <c r="C1918" i="18"/>
  <c r="C1919" i="18"/>
  <c r="C1920" i="18"/>
  <c r="C1921" i="18"/>
  <c r="C1922" i="18"/>
  <c r="C1923" i="18"/>
  <c r="C1924" i="18"/>
  <c r="C1925" i="18"/>
  <c r="C1926" i="18"/>
  <c r="C1927" i="18"/>
  <c r="C1928" i="18"/>
  <c r="C1929" i="18"/>
  <c r="C1930" i="18"/>
  <c r="C1931" i="18"/>
  <c r="C1932" i="18"/>
  <c r="C1933" i="18"/>
  <c r="C1934" i="18"/>
  <c r="C1935" i="18"/>
  <c r="C1936" i="18"/>
  <c r="C1937" i="18"/>
  <c r="C1938" i="18"/>
  <c r="C1939" i="18"/>
  <c r="C1940" i="18"/>
  <c r="C1941" i="18"/>
  <c r="C1942" i="18"/>
  <c r="C1943" i="18"/>
  <c r="C1944" i="18"/>
  <c r="C1945" i="18"/>
  <c r="C1946" i="18"/>
  <c r="C1947" i="18"/>
  <c r="C1948" i="18"/>
  <c r="C1949" i="18"/>
  <c r="C1950" i="18"/>
  <c r="C1951" i="18"/>
  <c r="C1952" i="18"/>
  <c r="C1953" i="18"/>
  <c r="C1954" i="18"/>
  <c r="C1955" i="18"/>
  <c r="C1956" i="18"/>
  <c r="C1957" i="18"/>
  <c r="C1958" i="18"/>
  <c r="C1959" i="18"/>
  <c r="C1960" i="18"/>
  <c r="C1961" i="18"/>
  <c r="C1962" i="18"/>
  <c r="C1963" i="18"/>
  <c r="C1964" i="18"/>
  <c r="C1965" i="18"/>
  <c r="C1966" i="18"/>
  <c r="C1967" i="18"/>
  <c r="C1968" i="18"/>
  <c r="C1969" i="18"/>
  <c r="C1970" i="18"/>
  <c r="C1971" i="18"/>
  <c r="C1972" i="18"/>
  <c r="C1973" i="18"/>
  <c r="C1974" i="18"/>
  <c r="C1975" i="18"/>
  <c r="C1976" i="18"/>
  <c r="C1977" i="18"/>
  <c r="C1978" i="18"/>
  <c r="C1979" i="18"/>
  <c r="C1980" i="18"/>
  <c r="C1981" i="18"/>
  <c r="C1982" i="18"/>
  <c r="C1983" i="18"/>
  <c r="C1984" i="18"/>
  <c r="C1985" i="18"/>
  <c r="C1986" i="18"/>
  <c r="C1987" i="18"/>
  <c r="C1988" i="18"/>
  <c r="C1989" i="18"/>
  <c r="C1990" i="18"/>
  <c r="C1991" i="18"/>
  <c r="C1992" i="18"/>
  <c r="C1993" i="18"/>
  <c r="C1994" i="18"/>
  <c r="C1995" i="18"/>
  <c r="C1996" i="18"/>
  <c r="C1997" i="18"/>
  <c r="C1998" i="18"/>
  <c r="C1999" i="18"/>
  <c r="C2000" i="18"/>
  <c r="C2001" i="18"/>
  <c r="C2002" i="18"/>
  <c r="C2003" i="18"/>
  <c r="C2004" i="18"/>
  <c r="C2005" i="18"/>
  <c r="C2006" i="18"/>
  <c r="C2007" i="18"/>
  <c r="C2008" i="18"/>
  <c r="C2009" i="18"/>
  <c r="C2010" i="18"/>
  <c r="C2011" i="18"/>
  <c r="C2012" i="18"/>
  <c r="C2013" i="18"/>
  <c r="C2014" i="18"/>
  <c r="C2015" i="18"/>
  <c r="C2016" i="18"/>
  <c r="C2017" i="18"/>
  <c r="C2018" i="18"/>
  <c r="C2019" i="18"/>
  <c r="C2020" i="18"/>
  <c r="C2021" i="18"/>
  <c r="C2022" i="18"/>
  <c r="C2023" i="18"/>
  <c r="C2024" i="18"/>
  <c r="C2025" i="18"/>
  <c r="C2026" i="18"/>
  <c r="C2027" i="18"/>
  <c r="C2028" i="18"/>
  <c r="C2029" i="18"/>
  <c r="C2030" i="18"/>
  <c r="C2031" i="18"/>
  <c r="C2032" i="18"/>
  <c r="C2033" i="18"/>
  <c r="C2034" i="18"/>
  <c r="C2035" i="18"/>
  <c r="C2036" i="18"/>
  <c r="C2037" i="18"/>
  <c r="C2038" i="18"/>
  <c r="C2039" i="18"/>
  <c r="C2040" i="18"/>
  <c r="C2041" i="18"/>
  <c r="C2042" i="18"/>
  <c r="C2043" i="18"/>
  <c r="C2044" i="18"/>
  <c r="C2045" i="18"/>
  <c r="C2046" i="18"/>
  <c r="C2047" i="18"/>
  <c r="C2048" i="18"/>
  <c r="C2049" i="18"/>
  <c r="C2050" i="18"/>
  <c r="C2051" i="18"/>
  <c r="C2052" i="18"/>
  <c r="C2053" i="18"/>
  <c r="C2054" i="18"/>
  <c r="C2055" i="18"/>
  <c r="C2056" i="18"/>
  <c r="C2057" i="18"/>
  <c r="C2058" i="18"/>
  <c r="C2059" i="18"/>
  <c r="C2060" i="18"/>
  <c r="C2061" i="18"/>
  <c r="C2062" i="18"/>
  <c r="C2063" i="18"/>
  <c r="C2064" i="18"/>
  <c r="C2065" i="18"/>
  <c r="C2066" i="18"/>
  <c r="C2067" i="18"/>
  <c r="C2068" i="18"/>
  <c r="C2069" i="18"/>
  <c r="C2070" i="18"/>
  <c r="C2071" i="18"/>
  <c r="C2072" i="18"/>
  <c r="C2073" i="18"/>
  <c r="C2074" i="18"/>
  <c r="C2075" i="18"/>
  <c r="C2076" i="18"/>
  <c r="C2077" i="18"/>
  <c r="C2078" i="18"/>
  <c r="C2079" i="18"/>
  <c r="C2080" i="18"/>
  <c r="C2081" i="18"/>
  <c r="C2082" i="18"/>
  <c r="C2083" i="18"/>
  <c r="C2084" i="18"/>
  <c r="C2085" i="18"/>
  <c r="C2086" i="18"/>
  <c r="C2087" i="18"/>
  <c r="C2088" i="18"/>
  <c r="C2089" i="18"/>
  <c r="C2090" i="18"/>
  <c r="C2091" i="18"/>
  <c r="C2092" i="18"/>
  <c r="C2093" i="18"/>
  <c r="C2094" i="18"/>
  <c r="C2095" i="18"/>
  <c r="C2096" i="18"/>
  <c r="C2097" i="18"/>
  <c r="C2098" i="18"/>
  <c r="C2099" i="18"/>
  <c r="C2100" i="18"/>
  <c r="C2101" i="18"/>
  <c r="C2102" i="18"/>
  <c r="C2103" i="18"/>
  <c r="C2104" i="18"/>
  <c r="C2105" i="18"/>
  <c r="C2106" i="18"/>
  <c r="C2107" i="18"/>
  <c r="C2108" i="18"/>
  <c r="C2109" i="18"/>
  <c r="C2110" i="18"/>
  <c r="C2111" i="18"/>
  <c r="C2112" i="18"/>
  <c r="C2113" i="18"/>
  <c r="C2114" i="18"/>
  <c r="C2115" i="18"/>
  <c r="C2116" i="18"/>
  <c r="C2117" i="18"/>
  <c r="C2118" i="18"/>
  <c r="C2119" i="18"/>
  <c r="C2120" i="18"/>
  <c r="C2121" i="18"/>
  <c r="C2122" i="18"/>
  <c r="C2123" i="18"/>
  <c r="C2124" i="18"/>
  <c r="C2125" i="18"/>
  <c r="C2126" i="18"/>
  <c r="C2127" i="18"/>
  <c r="C2128" i="18"/>
  <c r="C2129" i="18"/>
  <c r="C2130" i="18"/>
  <c r="C2131" i="18"/>
  <c r="C2132" i="18"/>
  <c r="C2133" i="18"/>
  <c r="C2134" i="18"/>
  <c r="C2135" i="18"/>
  <c r="C2136" i="18"/>
  <c r="C2137" i="18"/>
  <c r="C2138" i="18"/>
  <c r="C2139" i="18"/>
  <c r="C2140" i="18"/>
  <c r="C2141" i="18"/>
  <c r="C2142" i="18"/>
  <c r="C2143" i="18"/>
  <c r="C2144" i="18"/>
  <c r="C2145" i="18"/>
  <c r="C2146" i="18"/>
  <c r="C2147" i="18"/>
  <c r="C2148" i="18"/>
  <c r="C2149" i="18"/>
  <c r="C2150" i="18"/>
  <c r="C2151" i="18"/>
  <c r="C2152" i="18"/>
  <c r="C2153" i="18"/>
  <c r="C2154" i="18"/>
  <c r="C2155" i="18"/>
  <c r="C2156" i="18"/>
  <c r="C2157" i="18"/>
  <c r="C2158" i="18"/>
  <c r="C2159" i="18"/>
  <c r="C2160" i="18"/>
  <c r="C2161" i="18"/>
  <c r="C2162" i="18"/>
  <c r="C2163" i="18"/>
  <c r="C2164" i="18"/>
  <c r="C2165" i="18"/>
  <c r="C2166" i="18"/>
  <c r="C2167" i="18"/>
  <c r="C2168" i="18"/>
  <c r="C2169" i="18"/>
  <c r="C2170" i="18"/>
  <c r="C2171" i="18"/>
  <c r="C2172" i="18"/>
  <c r="C2173" i="18"/>
  <c r="C2174" i="18"/>
  <c r="C2175" i="18"/>
  <c r="C2176" i="18"/>
  <c r="C2177" i="18"/>
  <c r="C2178" i="18"/>
  <c r="C2179" i="18"/>
  <c r="C2180" i="18"/>
  <c r="C2181" i="18"/>
  <c r="C2182" i="18"/>
  <c r="C2183" i="18"/>
  <c r="C2184" i="18"/>
  <c r="C2185" i="18"/>
  <c r="C2186" i="18"/>
  <c r="C2187" i="18"/>
  <c r="C2188" i="18"/>
  <c r="C2189" i="18"/>
  <c r="C2190" i="18"/>
  <c r="C2191" i="18"/>
  <c r="C2192" i="18"/>
  <c r="C2193" i="18"/>
  <c r="C2194" i="18"/>
  <c r="C2195" i="18"/>
  <c r="C2196" i="18"/>
  <c r="C2197" i="18"/>
  <c r="C2198" i="18"/>
  <c r="C2199" i="18"/>
  <c r="C2200" i="18"/>
  <c r="C2201" i="18"/>
  <c r="C2202" i="18"/>
  <c r="C2203" i="18"/>
  <c r="C2204" i="18"/>
  <c r="C2205" i="18"/>
  <c r="C2206" i="18"/>
  <c r="C2207" i="18"/>
  <c r="C2208" i="18"/>
  <c r="C2209" i="18"/>
  <c r="C2210" i="18"/>
  <c r="C2211" i="18"/>
  <c r="C2212" i="18"/>
  <c r="C2213" i="18"/>
  <c r="C2214" i="18"/>
  <c r="C2215" i="18"/>
  <c r="C2216" i="18"/>
  <c r="C2217" i="18"/>
  <c r="C2218" i="18"/>
  <c r="C2219" i="18"/>
  <c r="C2220" i="18"/>
  <c r="C2221" i="18"/>
  <c r="C2222" i="18"/>
  <c r="C2223" i="18"/>
  <c r="C2224" i="18"/>
  <c r="C2225" i="18"/>
  <c r="C2226" i="18"/>
  <c r="C2227" i="18"/>
  <c r="C2228" i="18"/>
  <c r="C2229" i="18"/>
  <c r="C2230" i="18"/>
  <c r="C2231" i="18"/>
  <c r="C2232" i="18"/>
  <c r="C2233" i="18"/>
  <c r="C2234" i="18"/>
  <c r="C2235" i="18"/>
  <c r="C2236" i="18"/>
  <c r="C2237" i="18"/>
  <c r="C2238" i="18"/>
  <c r="C2239" i="18"/>
  <c r="C2240" i="18"/>
  <c r="C2241" i="18"/>
  <c r="C2242" i="18"/>
  <c r="C2243" i="18"/>
  <c r="C2244" i="18"/>
  <c r="C2245" i="18"/>
  <c r="C2246" i="18"/>
  <c r="C2247" i="18"/>
  <c r="C2248" i="18"/>
  <c r="C2249" i="18"/>
  <c r="C2250" i="18"/>
  <c r="C2251" i="18"/>
  <c r="C2252" i="18"/>
  <c r="C2253" i="18"/>
  <c r="C2254" i="18"/>
  <c r="C2255" i="18"/>
  <c r="C2256" i="18"/>
  <c r="C2257" i="18"/>
  <c r="C2258" i="18"/>
  <c r="C2259" i="18"/>
  <c r="C2260" i="18"/>
  <c r="C2261" i="18"/>
  <c r="C2262" i="18"/>
  <c r="C2263" i="18"/>
  <c r="C2264" i="18"/>
  <c r="C2265" i="18"/>
  <c r="C2266" i="18"/>
  <c r="C2267" i="18"/>
  <c r="C2268" i="18"/>
  <c r="C2269" i="18"/>
  <c r="C2270" i="18"/>
  <c r="C2271" i="18"/>
  <c r="C2272" i="18"/>
  <c r="C2273" i="18"/>
  <c r="C2274" i="18"/>
  <c r="C2275" i="18"/>
  <c r="C2276" i="18"/>
  <c r="C2277" i="18"/>
  <c r="C2278" i="18"/>
  <c r="C2279" i="18"/>
  <c r="C2280" i="18"/>
  <c r="C2281" i="18"/>
  <c r="C2282" i="18"/>
  <c r="C2283" i="18"/>
  <c r="C2284" i="18"/>
  <c r="C2285" i="18"/>
  <c r="C2286" i="18"/>
  <c r="C2287" i="18"/>
  <c r="C2288" i="18"/>
  <c r="C2289" i="18"/>
  <c r="C2290" i="18"/>
  <c r="C2291" i="18"/>
  <c r="C2292" i="18"/>
  <c r="C2293" i="18"/>
  <c r="C2294" i="18"/>
  <c r="C2295" i="18"/>
  <c r="C2296" i="18"/>
  <c r="C2297" i="18"/>
  <c r="C2298" i="18"/>
  <c r="C2299" i="18"/>
  <c r="C2300" i="18"/>
  <c r="C2301" i="18"/>
  <c r="C2302" i="18"/>
  <c r="C2303" i="18"/>
  <c r="C2304" i="18"/>
  <c r="C2305" i="18"/>
  <c r="C2306" i="18"/>
  <c r="C2307" i="18"/>
  <c r="C2308" i="18"/>
  <c r="C2309" i="18"/>
  <c r="C2310" i="18"/>
  <c r="C2311" i="18"/>
  <c r="C2312" i="18"/>
  <c r="C2313" i="18"/>
  <c r="C2314" i="18"/>
  <c r="C2315" i="18"/>
  <c r="C2316" i="18"/>
  <c r="C2317" i="18"/>
  <c r="C2318" i="18"/>
  <c r="C2319" i="18"/>
  <c r="C2320" i="18"/>
  <c r="C2321" i="18"/>
  <c r="C2322" i="18"/>
  <c r="C2323" i="18"/>
  <c r="C2324" i="18"/>
  <c r="C2325" i="18"/>
  <c r="C2326" i="18"/>
  <c r="C2327" i="18"/>
  <c r="C2328" i="18"/>
  <c r="C2329" i="18"/>
  <c r="C2330" i="18"/>
  <c r="C2331" i="18"/>
  <c r="C2332" i="18"/>
  <c r="C2333" i="18"/>
  <c r="C2334" i="18"/>
  <c r="C2335" i="18"/>
  <c r="C2336" i="18"/>
  <c r="C2337" i="18"/>
  <c r="C2338" i="18"/>
  <c r="C2339" i="18"/>
  <c r="C2340" i="18"/>
  <c r="C2341" i="18"/>
  <c r="C2342" i="18"/>
  <c r="C2343" i="18"/>
  <c r="C2344" i="18"/>
  <c r="C2345" i="18"/>
  <c r="C2346" i="18"/>
  <c r="C2347" i="18"/>
  <c r="C2348" i="18"/>
  <c r="C2349" i="18"/>
  <c r="C2350" i="18"/>
  <c r="C2351" i="18"/>
  <c r="C2352" i="18"/>
  <c r="C2353" i="18"/>
  <c r="C2354" i="18"/>
  <c r="C2355" i="18"/>
  <c r="C2356" i="18"/>
  <c r="C2357" i="18"/>
  <c r="C2358" i="18"/>
  <c r="C2359" i="18"/>
  <c r="C2360" i="18"/>
  <c r="C2361" i="18"/>
  <c r="C2362" i="18"/>
  <c r="C2363" i="18"/>
  <c r="C2364" i="18"/>
  <c r="C2365" i="18"/>
  <c r="C2366" i="18"/>
  <c r="C2367" i="18"/>
  <c r="C2368" i="18"/>
  <c r="C2369" i="18"/>
  <c r="C2370" i="18"/>
  <c r="C2371" i="18"/>
  <c r="C2372" i="18"/>
  <c r="C2373" i="18"/>
  <c r="C2374" i="18"/>
  <c r="C2375" i="18"/>
  <c r="C2376" i="18"/>
  <c r="C2377" i="18"/>
  <c r="C2378" i="18"/>
  <c r="C2379" i="18"/>
  <c r="C2380" i="18"/>
  <c r="C2381" i="18"/>
  <c r="C2382" i="18"/>
  <c r="C2383" i="18"/>
  <c r="C2384" i="18"/>
  <c r="C2385" i="18"/>
  <c r="C2386" i="18"/>
  <c r="C2387" i="18"/>
  <c r="C2388" i="18"/>
  <c r="C2389" i="18"/>
  <c r="C2390" i="18"/>
  <c r="C2391" i="18"/>
  <c r="C2392" i="18"/>
  <c r="C2393" i="18"/>
  <c r="C2394" i="18"/>
  <c r="C2395" i="18"/>
  <c r="C2396" i="18"/>
  <c r="C2397" i="18"/>
  <c r="C2398" i="18"/>
  <c r="C2399" i="18"/>
  <c r="C2400" i="18"/>
  <c r="C2401" i="18"/>
  <c r="C2402" i="18"/>
  <c r="C2403" i="18"/>
  <c r="C2404" i="18"/>
  <c r="C2405" i="18"/>
  <c r="C2406" i="18"/>
  <c r="C2407" i="18"/>
  <c r="C2408" i="18"/>
  <c r="C2409" i="18"/>
  <c r="C2410" i="18"/>
  <c r="C2411" i="18"/>
  <c r="C2412" i="18"/>
  <c r="C2413" i="18"/>
  <c r="C2414" i="18"/>
  <c r="C2415" i="18"/>
  <c r="C2416" i="18"/>
  <c r="C2417" i="18"/>
  <c r="C2418" i="18"/>
  <c r="C2419" i="18"/>
  <c r="C2420" i="18"/>
  <c r="C2421" i="18"/>
  <c r="C2422" i="18"/>
  <c r="C2423" i="18"/>
  <c r="C2424" i="18"/>
  <c r="C2425" i="18"/>
  <c r="C2426" i="18"/>
  <c r="C2427" i="18"/>
  <c r="C2428" i="18"/>
  <c r="C2429" i="18"/>
  <c r="C2430" i="18"/>
  <c r="C2431" i="18"/>
  <c r="C2432" i="18"/>
  <c r="C2433" i="18"/>
  <c r="C2434" i="18"/>
  <c r="C2435" i="18"/>
  <c r="C2436" i="18"/>
  <c r="C2437" i="18"/>
  <c r="C2438" i="18"/>
  <c r="C2439" i="18"/>
  <c r="C2440" i="18"/>
  <c r="C2441" i="18"/>
  <c r="C2442" i="18"/>
  <c r="C2443" i="18"/>
  <c r="C2444" i="18"/>
  <c r="C2445" i="18"/>
  <c r="C2446" i="18"/>
  <c r="C2447" i="18"/>
  <c r="C2448" i="18"/>
  <c r="C2449" i="18"/>
  <c r="C2450" i="18"/>
  <c r="C2451" i="18"/>
  <c r="C2452" i="18"/>
  <c r="C2453" i="18"/>
  <c r="C2454" i="18"/>
  <c r="C2455" i="18"/>
  <c r="C2456" i="18"/>
  <c r="C2457" i="18"/>
  <c r="C2458" i="18"/>
  <c r="C2459" i="18"/>
  <c r="C2460" i="18"/>
  <c r="C2461" i="18"/>
  <c r="C2462" i="18"/>
  <c r="C2463" i="18"/>
  <c r="C2464" i="18"/>
  <c r="C2465" i="18"/>
  <c r="C2466" i="18"/>
  <c r="C2467" i="18"/>
  <c r="C2468" i="18"/>
  <c r="C2469" i="18"/>
  <c r="C2470" i="18"/>
  <c r="C2471" i="18"/>
  <c r="C2472" i="18"/>
  <c r="C2473" i="18"/>
  <c r="C2474" i="18"/>
  <c r="C2475" i="18"/>
  <c r="C2476" i="18"/>
  <c r="C2477" i="18"/>
  <c r="C2478" i="18"/>
  <c r="C2479" i="18"/>
  <c r="C2480" i="18"/>
  <c r="C2481" i="18"/>
  <c r="C2482" i="18"/>
  <c r="C2483" i="18"/>
  <c r="C2484" i="18"/>
  <c r="C2485" i="18"/>
  <c r="C2486" i="18"/>
  <c r="C2487" i="18"/>
  <c r="C2488" i="18"/>
  <c r="C2489" i="18"/>
  <c r="C2490" i="18"/>
  <c r="C2491" i="18"/>
  <c r="C2492" i="18"/>
  <c r="C2493" i="18"/>
  <c r="C2494" i="18"/>
  <c r="C2495" i="18"/>
  <c r="C2496" i="18"/>
  <c r="C2497" i="18"/>
  <c r="C2498" i="18"/>
  <c r="C2499" i="18"/>
  <c r="C2500" i="18"/>
  <c r="C2501" i="18"/>
  <c r="C2502" i="18"/>
  <c r="C2503" i="18"/>
  <c r="C2504" i="18"/>
  <c r="C2505" i="18"/>
  <c r="C2506" i="18"/>
  <c r="C2507" i="18"/>
  <c r="C2508" i="18"/>
  <c r="C2509" i="18"/>
  <c r="C2510" i="18"/>
  <c r="C2511" i="18"/>
  <c r="C2512" i="18"/>
  <c r="C2513" i="18"/>
  <c r="C2514" i="18"/>
  <c r="C2515" i="18"/>
  <c r="C2516" i="18"/>
  <c r="C2517" i="18"/>
  <c r="C2518" i="18"/>
  <c r="C2519" i="18"/>
  <c r="C2520" i="18"/>
  <c r="C2521" i="18"/>
  <c r="C2522" i="18"/>
  <c r="C2523" i="18"/>
  <c r="C2524" i="18"/>
  <c r="C2525" i="18"/>
  <c r="C2526" i="18"/>
  <c r="C2527" i="18"/>
  <c r="C2528" i="18"/>
  <c r="C2529" i="18"/>
  <c r="C2530" i="18"/>
  <c r="C2531" i="18"/>
  <c r="C2532" i="18"/>
  <c r="C2533" i="18"/>
  <c r="C2534" i="18"/>
  <c r="C2535" i="18"/>
  <c r="C2536" i="18"/>
  <c r="C2537" i="18"/>
  <c r="C2538" i="18"/>
  <c r="C2539" i="18"/>
  <c r="C2540" i="18"/>
  <c r="C2541" i="18"/>
  <c r="C2542" i="18"/>
  <c r="C2543" i="18"/>
  <c r="C2544" i="18"/>
  <c r="C2545" i="18"/>
  <c r="C2546" i="18"/>
  <c r="C2547" i="18"/>
  <c r="C2548" i="18"/>
  <c r="C2549" i="18"/>
  <c r="C2550" i="18"/>
  <c r="C2551" i="18"/>
  <c r="C2552" i="18"/>
  <c r="C2553" i="18"/>
  <c r="C2554" i="18"/>
  <c r="C2555" i="18"/>
  <c r="C2556" i="18"/>
  <c r="C2557" i="18"/>
  <c r="C2558" i="18"/>
  <c r="C2559" i="18"/>
  <c r="C2560" i="18"/>
  <c r="C2561" i="18"/>
  <c r="C2562" i="18"/>
  <c r="C2563" i="18"/>
  <c r="C2564" i="18"/>
  <c r="C2565" i="18"/>
  <c r="C2566" i="18"/>
  <c r="C2567" i="18"/>
  <c r="C2568" i="18"/>
  <c r="C2569" i="18"/>
  <c r="C2570" i="18"/>
  <c r="C2571" i="18"/>
  <c r="C2572" i="18"/>
  <c r="C2573" i="18"/>
  <c r="C2574" i="18"/>
  <c r="C2575" i="18"/>
  <c r="C2576" i="18"/>
  <c r="C2577" i="18"/>
  <c r="C2578" i="18"/>
  <c r="C2579" i="18"/>
  <c r="C2580" i="18"/>
  <c r="C2581" i="18"/>
  <c r="C2582" i="18"/>
  <c r="C2583" i="18"/>
  <c r="C2584" i="18"/>
  <c r="C2585" i="18"/>
  <c r="C2586" i="18"/>
  <c r="C2587" i="18"/>
  <c r="C2588" i="18"/>
  <c r="C2589" i="18"/>
  <c r="C2590" i="18"/>
  <c r="C2591" i="18"/>
  <c r="C2592" i="18"/>
  <c r="C2593" i="18"/>
  <c r="C2594" i="18"/>
  <c r="C2595" i="18"/>
  <c r="C2596" i="18"/>
  <c r="C2597" i="18"/>
  <c r="C2598" i="18"/>
  <c r="C2599" i="18"/>
  <c r="C2600" i="18"/>
  <c r="C2601" i="18"/>
  <c r="C2602" i="18"/>
  <c r="C2603" i="18"/>
  <c r="C2604" i="18"/>
  <c r="C2605" i="18"/>
  <c r="C2606" i="18"/>
  <c r="C2607" i="18"/>
  <c r="C2608" i="18"/>
  <c r="C2609" i="18"/>
  <c r="C2610" i="18"/>
  <c r="C2611" i="18"/>
  <c r="C2612" i="18"/>
  <c r="C2613" i="18"/>
  <c r="C2614" i="18"/>
  <c r="C2615" i="18"/>
  <c r="C2616" i="18"/>
  <c r="C2617" i="18"/>
  <c r="C2618" i="18"/>
  <c r="C2619" i="18"/>
  <c r="C2620" i="18"/>
  <c r="C2621" i="18"/>
  <c r="C2622" i="18"/>
  <c r="C2623" i="18"/>
  <c r="C2624" i="18"/>
  <c r="C2625" i="18"/>
  <c r="C2626" i="18"/>
  <c r="C2627" i="18"/>
  <c r="C2628" i="18"/>
  <c r="C2629" i="18"/>
  <c r="C2630" i="18"/>
  <c r="C2631" i="18"/>
  <c r="C2632" i="18"/>
  <c r="C2633" i="18"/>
  <c r="C2634" i="18"/>
  <c r="C2635" i="18"/>
  <c r="C2636" i="18"/>
  <c r="C2637" i="18"/>
  <c r="C2638" i="18"/>
  <c r="C2639" i="18"/>
  <c r="C2640" i="18"/>
  <c r="C2641" i="18"/>
  <c r="C2642" i="18"/>
  <c r="C2643" i="18"/>
  <c r="C2644" i="18"/>
  <c r="C2645" i="18"/>
  <c r="C2646" i="18"/>
  <c r="C2647" i="18"/>
  <c r="C2648" i="18"/>
  <c r="C2649" i="18"/>
  <c r="C2650" i="18"/>
  <c r="C2651" i="18"/>
  <c r="C2652" i="18"/>
  <c r="C2653" i="18"/>
  <c r="C2654" i="18"/>
  <c r="C2655" i="18"/>
  <c r="C2656" i="18"/>
  <c r="C2657" i="18"/>
  <c r="C2658" i="18"/>
  <c r="C2659" i="18"/>
  <c r="C2660" i="18"/>
  <c r="C2661" i="18"/>
  <c r="C2662" i="18"/>
  <c r="C2663" i="18"/>
  <c r="C2664" i="18"/>
  <c r="C2665" i="18"/>
  <c r="C2666" i="18"/>
  <c r="C2667" i="18"/>
  <c r="C2668" i="18"/>
  <c r="C2669" i="18"/>
  <c r="C2670" i="18"/>
  <c r="C2671" i="18"/>
  <c r="C2672" i="18"/>
  <c r="C2673" i="18"/>
  <c r="C2674" i="18"/>
  <c r="C2675" i="18"/>
  <c r="C2676" i="18"/>
  <c r="C2677" i="18"/>
  <c r="C2678" i="18"/>
  <c r="C2679" i="18"/>
  <c r="C2680" i="18"/>
  <c r="C2681" i="18"/>
  <c r="C2682" i="18"/>
  <c r="C2683" i="18"/>
  <c r="C2684" i="18"/>
  <c r="C2685" i="18"/>
  <c r="C2686" i="18"/>
  <c r="C2687" i="18"/>
  <c r="C2688" i="18"/>
  <c r="C2689" i="18"/>
  <c r="C2690" i="18"/>
  <c r="C2691" i="18"/>
  <c r="C2692" i="18"/>
  <c r="C2693" i="18"/>
  <c r="C2694" i="18"/>
  <c r="C2695" i="18"/>
  <c r="C2696" i="18"/>
  <c r="C2697" i="18"/>
  <c r="C2698" i="18"/>
  <c r="C2699" i="18"/>
  <c r="C2700" i="18"/>
  <c r="C2701" i="18"/>
  <c r="C2702" i="18"/>
  <c r="C2703" i="18"/>
  <c r="C2704" i="18"/>
  <c r="C2705" i="18"/>
  <c r="C2706" i="18"/>
  <c r="C2707" i="18"/>
  <c r="C2708" i="18"/>
  <c r="C2709" i="18"/>
  <c r="C2710" i="18"/>
  <c r="C2711" i="18"/>
  <c r="C2712" i="18"/>
  <c r="C2713" i="18"/>
  <c r="C2714" i="18"/>
  <c r="C2715" i="18"/>
  <c r="C2716" i="18"/>
  <c r="C2717" i="18"/>
  <c r="C2718" i="18"/>
  <c r="C2719" i="18"/>
  <c r="C2720" i="18"/>
  <c r="C2721" i="18"/>
  <c r="C2722" i="18"/>
  <c r="C2723" i="18"/>
  <c r="C2724" i="18"/>
  <c r="C2725" i="18"/>
  <c r="C2726" i="18"/>
  <c r="C2727" i="18"/>
  <c r="C2728" i="18"/>
  <c r="C2729" i="18"/>
  <c r="C2730" i="18"/>
  <c r="C2731" i="18"/>
  <c r="C2732" i="18"/>
  <c r="C2733" i="18"/>
  <c r="C2734" i="18"/>
  <c r="C2735" i="18"/>
  <c r="C2736" i="18"/>
  <c r="C2737" i="18"/>
  <c r="C2738" i="18"/>
  <c r="C2739" i="18"/>
  <c r="C2740" i="18"/>
  <c r="C2741" i="18"/>
  <c r="C2742" i="18"/>
  <c r="C2743" i="18"/>
  <c r="C2744" i="18"/>
  <c r="C2745" i="18"/>
  <c r="C2746" i="18"/>
  <c r="C2747" i="18"/>
  <c r="C2748" i="18"/>
  <c r="C2749" i="18"/>
  <c r="C2750" i="18"/>
  <c r="C2751" i="18"/>
  <c r="C2752" i="18"/>
  <c r="C2753" i="18"/>
  <c r="C2754" i="18"/>
  <c r="C2755" i="18"/>
  <c r="C2756" i="18"/>
  <c r="C2757" i="18"/>
  <c r="C2758" i="18"/>
  <c r="C2759" i="18"/>
  <c r="C2760" i="18"/>
  <c r="C2761" i="18"/>
  <c r="C2762" i="18"/>
  <c r="C2763" i="18"/>
  <c r="C2764" i="18"/>
  <c r="C2765" i="18"/>
  <c r="C2766" i="18"/>
  <c r="C2767" i="18"/>
  <c r="C2768" i="18"/>
  <c r="C2769" i="18"/>
  <c r="C2770" i="18"/>
  <c r="C2771" i="18"/>
  <c r="C2772" i="18"/>
  <c r="C2773" i="18"/>
  <c r="C2774" i="18"/>
  <c r="C2775" i="18"/>
  <c r="C2776" i="18"/>
  <c r="C2777" i="18"/>
  <c r="C2778" i="18"/>
  <c r="C2779" i="18"/>
  <c r="C2780" i="18"/>
  <c r="C2781" i="18"/>
  <c r="C2782" i="18"/>
  <c r="C2783" i="18"/>
  <c r="C2784" i="18"/>
  <c r="C2785" i="18"/>
  <c r="C2786" i="18"/>
  <c r="C2787" i="18"/>
  <c r="C2788" i="18"/>
  <c r="C2789" i="18"/>
  <c r="C2790" i="18"/>
  <c r="C2791" i="18"/>
  <c r="C2792" i="18"/>
  <c r="C2793" i="18"/>
  <c r="C2794" i="18"/>
  <c r="C2795" i="18"/>
  <c r="C2796" i="18"/>
  <c r="C2797" i="18"/>
  <c r="C2798" i="18"/>
  <c r="C2799" i="18"/>
  <c r="C2800" i="18"/>
  <c r="C2801" i="18"/>
  <c r="C2802" i="18"/>
  <c r="C2803" i="18"/>
  <c r="C2804" i="18"/>
  <c r="C2805" i="18"/>
  <c r="C2806" i="18"/>
  <c r="C2807" i="18"/>
  <c r="C2808" i="18"/>
  <c r="C2809" i="18"/>
  <c r="C2810" i="18"/>
  <c r="C2811" i="18"/>
  <c r="C2812" i="18"/>
  <c r="C2813" i="18"/>
  <c r="C2814" i="18"/>
  <c r="C2815" i="18"/>
  <c r="C2816" i="18"/>
  <c r="C2817" i="18"/>
  <c r="C2818" i="18"/>
  <c r="C2819" i="18"/>
  <c r="C2820" i="18"/>
  <c r="C2821" i="18"/>
  <c r="C2822" i="18"/>
  <c r="C2823" i="18"/>
  <c r="C2824" i="18"/>
  <c r="C2825" i="18"/>
  <c r="C2826" i="18"/>
  <c r="C2827" i="18"/>
  <c r="C2828" i="18"/>
  <c r="C2829" i="18"/>
  <c r="C2830" i="18"/>
  <c r="C2831" i="18"/>
  <c r="C2832" i="18"/>
  <c r="C2833" i="18"/>
  <c r="C2834" i="18"/>
  <c r="C2835" i="18"/>
  <c r="C2836" i="18"/>
  <c r="C2837" i="18"/>
  <c r="C2838" i="18"/>
  <c r="C2839" i="18"/>
  <c r="C2840" i="18"/>
  <c r="C2841" i="18"/>
  <c r="C2842" i="18"/>
  <c r="C2843" i="18"/>
  <c r="C2844" i="18"/>
  <c r="C2845" i="18"/>
  <c r="C2846" i="18"/>
  <c r="C2847" i="18"/>
  <c r="C2848" i="18"/>
  <c r="C2849" i="18"/>
  <c r="C2850" i="18"/>
  <c r="C2851" i="18"/>
  <c r="C2852" i="18"/>
  <c r="C2853" i="18"/>
  <c r="C2854" i="18"/>
  <c r="C2855" i="18"/>
  <c r="C2856" i="18"/>
  <c r="C2857" i="18"/>
  <c r="C2858" i="18"/>
  <c r="C2859" i="18"/>
  <c r="C2860" i="18"/>
  <c r="C2861" i="18"/>
  <c r="C2862" i="18"/>
  <c r="C2863" i="18"/>
  <c r="C2864" i="18"/>
  <c r="C2865" i="18"/>
  <c r="C2866" i="18"/>
  <c r="C2867" i="18"/>
  <c r="C2868" i="18"/>
  <c r="C2869" i="18"/>
  <c r="C2870" i="18"/>
  <c r="C2871" i="18"/>
  <c r="C2872" i="18"/>
  <c r="C2873" i="18"/>
  <c r="C2874" i="18"/>
  <c r="C2875" i="18"/>
  <c r="C2876" i="18"/>
  <c r="C2877" i="18"/>
  <c r="C2878" i="18"/>
  <c r="C2879" i="18"/>
  <c r="C2880" i="18"/>
  <c r="C2881" i="18"/>
  <c r="C2882" i="18"/>
  <c r="C2883" i="18"/>
  <c r="C2884" i="18"/>
  <c r="C2885" i="18"/>
  <c r="C2886" i="18"/>
  <c r="C2887" i="18"/>
  <c r="C2888" i="18"/>
  <c r="C2889" i="18"/>
  <c r="C2890" i="18"/>
  <c r="C2891" i="18"/>
  <c r="C2892" i="18"/>
  <c r="C2893" i="18"/>
  <c r="C2894" i="18"/>
  <c r="C2895" i="18"/>
  <c r="C2896" i="18"/>
  <c r="C2897" i="18"/>
  <c r="C2898" i="18"/>
  <c r="C2899" i="18"/>
  <c r="C2900" i="18"/>
  <c r="C2901" i="18"/>
  <c r="C2902" i="18"/>
  <c r="C2903" i="18"/>
  <c r="C2904" i="18"/>
  <c r="C2905" i="18"/>
  <c r="C2906" i="18"/>
  <c r="C2907" i="18"/>
  <c r="C2908" i="18"/>
  <c r="C2909" i="18"/>
  <c r="C2910" i="18"/>
  <c r="C2911" i="18"/>
  <c r="C2912" i="18"/>
  <c r="C2913" i="18"/>
  <c r="C2914" i="18"/>
  <c r="C2915" i="18"/>
  <c r="C2916" i="18"/>
  <c r="C2917" i="18"/>
  <c r="C2918" i="18"/>
  <c r="C2919" i="18"/>
  <c r="C2920" i="18"/>
  <c r="C2921" i="18"/>
  <c r="C2922" i="18"/>
  <c r="C2923" i="18"/>
  <c r="C2924" i="18"/>
  <c r="C2925" i="18"/>
  <c r="C2926" i="18"/>
  <c r="C2927" i="18"/>
  <c r="C2928" i="18"/>
  <c r="C2929" i="18"/>
  <c r="C2930" i="18"/>
  <c r="C2931" i="18"/>
  <c r="C2932" i="18"/>
  <c r="C2933" i="18"/>
  <c r="C2934" i="18"/>
  <c r="C2935" i="18"/>
  <c r="C2936" i="18"/>
  <c r="C2937" i="18"/>
  <c r="C2938" i="18"/>
  <c r="C2939" i="18"/>
  <c r="C2940" i="18"/>
  <c r="C2941" i="18"/>
  <c r="C2942" i="18"/>
  <c r="C2943" i="18"/>
  <c r="C2944" i="18"/>
  <c r="C2945" i="18"/>
  <c r="C2946" i="18"/>
  <c r="C2947" i="18"/>
  <c r="C2948" i="18"/>
  <c r="C2949" i="18"/>
  <c r="C2950" i="18"/>
  <c r="C2951" i="18"/>
  <c r="C2952" i="18"/>
  <c r="C2953" i="18"/>
  <c r="C2954" i="18"/>
  <c r="C2955" i="18"/>
  <c r="C2956" i="18"/>
  <c r="C2957" i="18"/>
  <c r="C2958" i="18"/>
  <c r="C2959" i="18"/>
  <c r="C2960" i="18"/>
  <c r="C2961" i="18"/>
  <c r="C2962" i="18"/>
  <c r="C2963" i="18"/>
  <c r="C2964" i="18"/>
  <c r="C2965" i="18"/>
  <c r="C2966" i="18"/>
  <c r="C2967" i="18"/>
  <c r="C2968" i="18"/>
  <c r="C2969" i="18"/>
  <c r="C2970" i="18"/>
  <c r="C2971" i="18"/>
  <c r="C2972" i="18"/>
  <c r="C2973" i="18"/>
  <c r="C2974" i="18"/>
  <c r="C2975" i="18"/>
  <c r="C2976" i="18"/>
  <c r="C2977" i="18"/>
  <c r="C2978" i="18"/>
  <c r="C2979" i="18"/>
  <c r="C2980" i="18"/>
  <c r="C2981" i="18"/>
  <c r="C2982" i="18"/>
  <c r="C2983" i="18"/>
  <c r="C2984" i="18"/>
  <c r="C2985" i="18"/>
  <c r="C2986" i="18"/>
  <c r="C2987" i="18"/>
  <c r="C2988" i="18"/>
  <c r="C2989" i="18"/>
  <c r="C2990" i="18"/>
  <c r="C2991" i="18"/>
  <c r="C2992" i="18"/>
  <c r="C2993" i="18"/>
  <c r="C2994" i="18"/>
  <c r="C2995" i="18"/>
  <c r="C2996" i="18"/>
  <c r="C2997" i="18"/>
  <c r="C2998" i="18"/>
  <c r="C2999" i="18"/>
  <c r="C3000" i="18"/>
  <c r="C3001" i="18"/>
  <c r="C3002" i="18"/>
  <c r="C3003" i="18"/>
  <c r="C3004" i="18"/>
  <c r="C3005" i="18"/>
  <c r="C3006" i="18"/>
  <c r="C3007" i="18"/>
  <c r="C3008" i="18"/>
  <c r="C3009" i="18"/>
  <c r="C3010" i="18"/>
  <c r="C3011" i="18"/>
  <c r="C3012" i="18"/>
  <c r="C3013" i="18"/>
  <c r="C3014" i="18"/>
  <c r="C3015" i="18"/>
  <c r="C3016" i="18"/>
  <c r="C3017" i="18"/>
  <c r="C3018" i="18"/>
  <c r="C3019" i="18"/>
  <c r="C3020" i="18"/>
  <c r="C3021" i="18"/>
  <c r="C3022" i="18"/>
  <c r="C3023" i="18"/>
  <c r="C3024" i="18"/>
  <c r="C3025" i="18"/>
  <c r="C3026" i="18"/>
  <c r="C3027" i="18"/>
  <c r="C3028" i="18"/>
  <c r="C3029" i="18"/>
  <c r="C3030" i="18"/>
  <c r="C3031" i="18"/>
  <c r="C3032" i="18"/>
  <c r="C3033" i="18"/>
  <c r="C3034" i="18"/>
  <c r="C3035" i="18"/>
  <c r="C3036" i="18"/>
  <c r="C3037" i="18"/>
  <c r="C3038" i="18"/>
  <c r="C3039" i="18"/>
  <c r="C3040" i="18"/>
  <c r="C3041" i="18"/>
  <c r="C3042" i="18"/>
  <c r="C3043" i="18"/>
  <c r="C3044" i="18"/>
  <c r="C3045" i="18"/>
  <c r="C3046" i="18"/>
  <c r="C3047" i="18"/>
  <c r="C3048" i="18"/>
  <c r="C3049" i="18"/>
  <c r="C3050" i="18"/>
  <c r="C3051" i="18"/>
  <c r="C3052" i="18"/>
  <c r="C3053" i="18"/>
  <c r="C3054" i="18"/>
  <c r="C3055" i="18"/>
  <c r="C3056" i="18"/>
  <c r="C3057" i="18"/>
  <c r="C3058" i="18"/>
  <c r="C3059" i="18"/>
  <c r="C3060" i="18"/>
  <c r="C3061" i="18"/>
  <c r="C3062" i="18"/>
  <c r="C3063" i="18"/>
  <c r="C3064" i="18"/>
  <c r="C3065" i="18"/>
  <c r="C3066" i="18"/>
  <c r="C3067" i="18"/>
  <c r="C3068" i="18"/>
  <c r="C3069" i="18"/>
  <c r="C3070" i="18"/>
  <c r="C3071" i="18"/>
  <c r="C3072" i="18"/>
  <c r="C3073" i="18"/>
  <c r="C3074" i="18"/>
  <c r="C3075" i="18"/>
  <c r="C3076" i="18"/>
  <c r="C3077" i="18"/>
  <c r="C3078" i="18"/>
  <c r="C3079" i="18"/>
  <c r="C3080" i="18"/>
  <c r="C3081" i="18"/>
  <c r="C3082" i="18"/>
  <c r="C3083" i="18"/>
  <c r="C3084" i="18"/>
  <c r="C3085" i="18"/>
  <c r="C3086" i="18"/>
  <c r="C3087" i="18"/>
  <c r="C3088" i="18"/>
  <c r="C3089" i="18"/>
  <c r="C3090" i="18"/>
  <c r="C3091" i="18"/>
  <c r="C3092" i="18"/>
  <c r="C3093" i="18"/>
  <c r="C3094" i="18"/>
  <c r="C3095" i="18"/>
  <c r="C3096" i="18"/>
  <c r="C3097" i="18"/>
  <c r="C3098" i="18"/>
  <c r="C3099" i="18"/>
  <c r="C3100" i="18"/>
  <c r="C3101" i="18"/>
  <c r="C3102" i="18"/>
  <c r="C3103" i="18"/>
  <c r="C3104" i="18"/>
  <c r="C3105" i="18"/>
  <c r="C3106" i="18"/>
  <c r="C3107" i="18"/>
  <c r="C3108" i="18"/>
  <c r="C3109" i="18"/>
  <c r="C3110" i="18"/>
  <c r="C3111" i="18"/>
  <c r="C3112" i="18"/>
  <c r="C3113" i="18"/>
  <c r="C3114" i="18"/>
  <c r="C3115" i="18"/>
  <c r="C3116" i="18"/>
  <c r="C3117" i="18"/>
  <c r="C3118" i="18"/>
  <c r="C3119" i="18"/>
  <c r="C3120" i="18"/>
  <c r="C3121" i="18"/>
  <c r="C3122" i="18"/>
  <c r="C3123" i="18"/>
  <c r="C3124" i="18"/>
  <c r="C3125" i="18"/>
  <c r="C3126" i="18"/>
  <c r="C3127" i="18"/>
  <c r="C3128" i="18"/>
  <c r="C3129" i="18"/>
  <c r="C3130" i="18"/>
  <c r="C3131" i="18"/>
  <c r="C3132" i="18"/>
  <c r="C3133" i="18"/>
  <c r="C3134" i="18"/>
  <c r="C3135" i="18"/>
  <c r="C3136" i="18"/>
  <c r="C3137" i="18"/>
  <c r="C3138" i="18"/>
  <c r="C3139" i="18"/>
  <c r="C3140" i="18"/>
  <c r="C3141" i="18"/>
  <c r="C3142" i="18"/>
  <c r="C3143" i="18"/>
  <c r="C3144" i="18"/>
  <c r="C3145" i="18"/>
  <c r="C3146" i="18"/>
  <c r="C3147" i="18"/>
  <c r="C3148" i="18"/>
  <c r="C3149" i="18"/>
  <c r="C3150" i="18"/>
  <c r="C3151" i="18"/>
  <c r="C3152" i="18"/>
  <c r="C3153" i="18"/>
  <c r="C3154" i="18"/>
  <c r="C3155" i="18"/>
  <c r="C3156" i="18"/>
  <c r="C3157" i="18"/>
  <c r="C3158" i="18"/>
  <c r="C3159" i="18"/>
  <c r="C3160" i="18"/>
  <c r="C3161" i="18"/>
  <c r="C3162" i="18"/>
  <c r="C3163" i="18"/>
  <c r="C3164" i="18"/>
  <c r="C3165" i="18"/>
  <c r="C3166" i="18"/>
  <c r="C3167" i="18"/>
  <c r="C3168" i="18"/>
  <c r="C3169" i="18"/>
  <c r="C3170" i="18"/>
  <c r="C3171" i="18"/>
  <c r="C3172" i="18"/>
  <c r="C3173" i="18"/>
  <c r="C3174" i="18"/>
  <c r="C3175" i="18"/>
  <c r="C3176" i="18"/>
  <c r="C3177" i="18"/>
  <c r="C3178" i="18"/>
  <c r="C3179" i="18"/>
  <c r="C3180" i="18"/>
  <c r="C3181" i="18"/>
  <c r="C3182" i="18"/>
  <c r="C3183" i="18"/>
  <c r="C3184" i="18"/>
  <c r="C3185" i="18"/>
  <c r="C3186" i="18"/>
  <c r="C3187" i="18"/>
  <c r="C3188" i="18"/>
  <c r="C3189" i="18"/>
  <c r="C3190" i="18"/>
  <c r="C3191" i="18"/>
  <c r="C3192" i="18"/>
  <c r="C3193" i="18"/>
  <c r="C3194" i="18"/>
  <c r="C3195" i="18"/>
  <c r="C3196" i="18"/>
  <c r="C3197" i="18"/>
  <c r="C3198" i="18"/>
  <c r="C3199" i="18"/>
  <c r="C3200" i="18"/>
  <c r="C3201" i="18"/>
  <c r="C3202" i="18"/>
  <c r="C3203" i="18"/>
  <c r="C3204" i="18"/>
  <c r="C3205" i="18"/>
  <c r="C3206" i="18"/>
  <c r="C3207" i="18"/>
  <c r="C3208" i="18"/>
  <c r="C3209" i="18"/>
  <c r="C3210" i="18"/>
  <c r="C3211" i="18"/>
  <c r="C3212" i="18"/>
  <c r="C3213" i="18"/>
  <c r="C3214" i="18"/>
  <c r="C3215" i="18"/>
  <c r="C3216" i="18"/>
  <c r="C3217" i="18"/>
  <c r="C3218" i="18"/>
  <c r="C3219" i="18"/>
  <c r="C3220" i="18"/>
  <c r="C3221" i="18"/>
  <c r="C3222" i="18"/>
  <c r="C3223" i="18"/>
  <c r="C3224" i="18"/>
  <c r="C3225" i="18"/>
  <c r="C3226" i="18"/>
  <c r="C3227" i="18"/>
  <c r="C3228" i="18"/>
  <c r="C3229" i="18"/>
  <c r="C3230" i="18"/>
  <c r="C3231" i="18"/>
  <c r="C3232" i="18"/>
  <c r="C3233" i="18"/>
  <c r="C3234" i="18"/>
  <c r="C3235" i="18"/>
  <c r="C3236" i="18"/>
  <c r="C3237" i="18"/>
  <c r="C3238" i="18"/>
  <c r="C3239" i="18"/>
  <c r="C3240" i="18"/>
  <c r="C3241" i="18"/>
  <c r="C3242" i="18"/>
  <c r="C3243" i="18"/>
  <c r="C3244" i="18"/>
  <c r="C3245" i="18"/>
  <c r="C3246" i="18"/>
  <c r="C3247" i="18"/>
  <c r="C3248" i="18"/>
  <c r="C3249" i="18"/>
  <c r="C3250" i="18"/>
  <c r="C3251" i="18"/>
  <c r="C3252" i="18"/>
  <c r="C3253" i="18"/>
  <c r="C3254" i="18"/>
  <c r="C3255" i="18"/>
  <c r="C3256" i="18"/>
  <c r="C3257" i="18"/>
  <c r="C3258" i="18"/>
  <c r="C3259" i="18"/>
  <c r="C3260" i="18"/>
  <c r="C3261" i="18"/>
  <c r="C3262" i="18"/>
  <c r="C3263" i="18"/>
  <c r="C3264" i="18"/>
  <c r="C3265" i="18"/>
  <c r="C3266" i="18"/>
  <c r="C3267" i="18"/>
  <c r="C3268" i="18"/>
  <c r="C3269" i="18"/>
  <c r="C3270" i="18"/>
  <c r="C3271" i="18"/>
  <c r="C3272" i="18"/>
  <c r="C3273" i="18"/>
  <c r="C3274" i="18"/>
  <c r="C3275" i="18"/>
  <c r="C3276" i="18"/>
  <c r="C3277" i="18"/>
  <c r="C3278" i="18"/>
  <c r="C3279" i="18"/>
  <c r="C3280" i="18"/>
  <c r="C3281" i="18"/>
  <c r="C3282" i="18"/>
  <c r="C3283" i="18"/>
  <c r="C3284" i="18"/>
  <c r="C3285" i="18"/>
  <c r="C3286" i="18"/>
  <c r="C3287" i="18"/>
  <c r="C3288" i="18"/>
  <c r="C3289" i="18"/>
  <c r="C3290" i="18"/>
  <c r="C3291" i="18"/>
  <c r="C3292" i="18"/>
  <c r="C3293" i="18"/>
  <c r="C3294" i="18"/>
  <c r="C3295" i="18"/>
  <c r="C3296" i="18"/>
  <c r="C3297" i="18"/>
  <c r="C3298" i="18"/>
  <c r="C3299" i="18"/>
  <c r="C3300" i="18"/>
  <c r="C3301" i="18"/>
  <c r="C3302" i="18"/>
  <c r="C3303" i="18"/>
  <c r="C3304" i="18"/>
  <c r="C3305" i="18"/>
  <c r="C3306" i="18"/>
  <c r="C3307" i="18"/>
  <c r="C3308" i="18"/>
  <c r="C3309" i="18"/>
  <c r="C3310" i="18"/>
  <c r="C3311" i="18"/>
  <c r="C3312" i="18"/>
  <c r="C3313" i="18"/>
  <c r="C3314" i="18"/>
  <c r="C3315" i="18"/>
  <c r="C3316" i="18"/>
  <c r="C3317" i="18"/>
  <c r="C3318" i="18"/>
  <c r="C3319" i="18"/>
  <c r="C3320" i="18"/>
  <c r="C3321" i="18"/>
  <c r="C3322" i="18"/>
  <c r="C3323" i="18"/>
  <c r="C3324" i="18"/>
  <c r="C3325" i="18"/>
  <c r="C3326" i="18"/>
  <c r="C3327" i="18"/>
  <c r="C3328" i="18"/>
  <c r="C3329" i="18"/>
  <c r="C3330" i="18"/>
  <c r="C3331" i="18"/>
  <c r="C3332" i="18"/>
  <c r="C3333" i="18"/>
  <c r="C3334" i="18"/>
  <c r="C3335" i="18"/>
  <c r="C3336" i="18"/>
  <c r="C3337" i="18"/>
  <c r="C3338" i="18"/>
  <c r="C3339" i="18"/>
  <c r="C3340" i="18"/>
  <c r="C3341" i="18"/>
  <c r="C3342" i="18"/>
  <c r="C3343" i="18"/>
  <c r="C3344" i="18"/>
  <c r="C3345" i="18"/>
  <c r="C3346" i="18"/>
  <c r="C3347" i="18"/>
  <c r="C3348" i="18"/>
  <c r="C3349" i="18"/>
  <c r="C3350" i="18"/>
  <c r="C3351" i="18"/>
  <c r="C3352" i="18"/>
  <c r="C3353" i="18"/>
  <c r="C3354" i="18"/>
  <c r="C3355" i="18"/>
  <c r="C3356" i="18"/>
  <c r="C3357" i="18"/>
  <c r="C3358" i="18"/>
  <c r="C3359" i="18"/>
  <c r="C3360" i="18"/>
  <c r="C3361" i="18"/>
  <c r="C3362" i="18"/>
  <c r="C3363" i="18"/>
  <c r="C3364" i="18"/>
  <c r="C3365" i="18"/>
  <c r="C3366" i="18"/>
  <c r="C3367" i="18"/>
  <c r="C3368" i="18"/>
  <c r="C3369" i="18"/>
  <c r="C3370" i="18"/>
  <c r="C3371" i="18"/>
  <c r="C3372" i="18"/>
  <c r="C3373" i="18"/>
  <c r="C3374" i="18"/>
  <c r="C3375" i="18"/>
  <c r="C3376" i="18"/>
  <c r="C3377" i="18"/>
  <c r="C3378" i="18"/>
  <c r="C3379" i="18"/>
  <c r="C3380" i="18"/>
  <c r="C3381" i="18"/>
  <c r="C3382" i="18"/>
  <c r="C3383" i="18"/>
  <c r="C3384" i="18"/>
  <c r="C3385" i="18"/>
  <c r="C3386" i="18"/>
  <c r="C3387" i="18"/>
  <c r="C3388" i="18"/>
  <c r="C3389" i="18"/>
  <c r="C3390" i="18"/>
  <c r="C3391" i="18"/>
  <c r="C3392" i="18"/>
  <c r="C3393" i="18"/>
  <c r="C3394" i="18"/>
  <c r="C3395" i="18"/>
  <c r="C3396" i="18"/>
  <c r="C3397" i="18"/>
  <c r="C3398" i="18"/>
  <c r="C3399" i="18"/>
  <c r="C3400" i="18"/>
  <c r="C3401" i="18"/>
  <c r="C3402" i="18"/>
  <c r="C3403" i="18"/>
  <c r="C3404" i="18"/>
  <c r="C3405" i="18"/>
  <c r="C3406" i="18"/>
  <c r="C3407" i="18"/>
  <c r="C3408" i="18"/>
  <c r="C3409" i="18"/>
  <c r="C3410" i="18"/>
  <c r="C3411" i="18"/>
  <c r="C3412" i="18"/>
  <c r="C3413" i="18"/>
  <c r="C3414" i="18"/>
  <c r="C3415" i="18"/>
  <c r="C3416" i="18"/>
  <c r="C3417" i="18"/>
  <c r="C3418" i="18"/>
  <c r="C3419" i="18"/>
  <c r="C3420" i="18"/>
  <c r="C3421" i="18"/>
  <c r="C3422" i="18"/>
  <c r="C3423" i="18"/>
  <c r="C3424" i="18"/>
  <c r="C3425" i="18"/>
  <c r="C3426" i="18"/>
  <c r="C3427" i="18"/>
  <c r="C3428" i="18"/>
  <c r="C3429" i="18"/>
  <c r="C3430" i="18"/>
  <c r="C3431" i="18"/>
  <c r="C3432" i="18"/>
  <c r="C3433" i="18"/>
  <c r="C3434" i="18"/>
  <c r="C3435" i="18"/>
  <c r="C3436" i="18"/>
  <c r="C3437" i="18"/>
  <c r="C3438" i="18"/>
  <c r="C3439" i="18"/>
  <c r="C3440" i="18"/>
  <c r="C3441" i="18"/>
  <c r="C3442" i="18"/>
  <c r="C3443" i="18"/>
  <c r="C3444" i="18"/>
  <c r="C3445" i="18"/>
  <c r="C3446" i="18"/>
  <c r="C3447" i="18"/>
  <c r="C3448" i="18"/>
  <c r="C3449" i="18"/>
  <c r="C3450" i="18"/>
  <c r="C3451" i="18"/>
  <c r="C3452" i="18"/>
  <c r="C3453" i="18"/>
  <c r="C3454" i="18"/>
  <c r="C3455" i="18"/>
  <c r="C3456" i="18"/>
  <c r="C3457" i="18"/>
  <c r="C3458" i="18"/>
  <c r="C3459" i="18"/>
  <c r="C3460" i="18"/>
  <c r="C3461" i="18"/>
  <c r="C3462" i="18"/>
  <c r="C3463" i="18"/>
  <c r="C3464" i="18"/>
  <c r="C3465" i="18"/>
  <c r="C3466" i="18"/>
  <c r="C3467" i="18"/>
  <c r="C3468" i="18"/>
  <c r="C3469" i="18"/>
  <c r="C3470" i="18"/>
  <c r="C3471" i="18"/>
  <c r="C3472" i="18"/>
  <c r="C3473" i="18"/>
  <c r="C3474" i="18"/>
  <c r="C3475" i="18"/>
  <c r="C3476" i="18"/>
  <c r="C3477" i="18"/>
  <c r="C3478" i="18"/>
  <c r="C3479" i="18"/>
  <c r="C3480" i="18"/>
  <c r="C3481" i="18"/>
  <c r="C3482" i="18"/>
  <c r="C3483" i="18"/>
  <c r="C3484" i="18"/>
  <c r="C3485" i="18"/>
  <c r="C3486" i="18"/>
  <c r="C3487" i="18"/>
  <c r="C3488" i="18"/>
  <c r="C3489" i="18"/>
  <c r="C3490" i="18"/>
  <c r="C3491" i="18"/>
  <c r="C3492" i="18"/>
  <c r="C3493" i="18"/>
  <c r="C3494" i="18"/>
  <c r="C3495" i="18"/>
  <c r="C3496" i="18"/>
  <c r="C3497" i="18"/>
  <c r="C3498" i="18"/>
  <c r="C3499" i="18"/>
  <c r="C3500" i="18"/>
  <c r="C3501" i="18"/>
  <c r="C3502" i="18"/>
  <c r="C3503" i="18"/>
  <c r="C3504" i="18"/>
  <c r="C3505" i="18"/>
  <c r="C3506" i="18"/>
  <c r="C3507" i="18"/>
  <c r="C3508" i="18"/>
  <c r="C3509" i="18"/>
  <c r="C3510" i="18"/>
  <c r="C3511" i="18"/>
  <c r="C3512" i="18"/>
  <c r="C3513" i="18"/>
  <c r="C3514" i="18"/>
  <c r="C3515" i="18"/>
  <c r="C3516" i="18"/>
  <c r="C3517" i="18"/>
  <c r="C3518" i="18"/>
  <c r="C3519" i="18"/>
  <c r="C3520" i="18"/>
  <c r="C3521" i="18"/>
  <c r="C3522" i="18"/>
  <c r="C3523" i="18"/>
  <c r="C3524" i="18"/>
  <c r="C3525" i="18"/>
  <c r="C3526" i="18"/>
  <c r="C3527" i="18"/>
  <c r="C3528" i="18"/>
  <c r="C3529" i="18"/>
  <c r="C3530" i="18"/>
  <c r="C3531" i="18"/>
  <c r="C3532" i="18"/>
  <c r="C3533" i="18"/>
  <c r="C3534" i="18"/>
  <c r="C3535" i="18"/>
  <c r="C3536" i="18"/>
  <c r="C3537" i="18"/>
  <c r="C3538" i="18"/>
  <c r="C3539" i="18"/>
  <c r="C3540" i="18"/>
  <c r="C3541" i="18"/>
  <c r="C3542" i="18"/>
  <c r="C3543" i="18"/>
  <c r="C3544" i="18"/>
  <c r="C3545" i="18"/>
  <c r="C3546" i="18"/>
  <c r="C3547" i="18"/>
  <c r="C3548" i="18"/>
  <c r="C3549" i="18"/>
  <c r="C3550" i="18"/>
  <c r="C3551" i="18"/>
  <c r="C3552" i="18"/>
  <c r="C3553" i="18"/>
  <c r="C3554" i="18"/>
  <c r="C3555" i="18"/>
  <c r="C3556" i="18"/>
  <c r="C3557" i="18"/>
  <c r="C3558" i="18"/>
  <c r="C3559" i="18"/>
  <c r="C3560" i="18"/>
  <c r="C3561" i="18"/>
  <c r="C3562" i="18"/>
  <c r="C3563" i="18"/>
  <c r="C3564" i="18"/>
  <c r="C3565" i="18"/>
  <c r="C3566" i="18"/>
  <c r="C3567" i="18"/>
  <c r="C3568" i="18"/>
  <c r="C3569" i="18"/>
  <c r="C3570" i="18"/>
  <c r="C3571" i="18"/>
  <c r="C3572" i="18"/>
  <c r="C3573" i="18"/>
  <c r="C3574" i="18"/>
  <c r="C3575" i="18"/>
  <c r="C3576" i="18"/>
  <c r="C3577" i="18"/>
  <c r="C3578" i="18"/>
  <c r="C3579" i="18"/>
  <c r="C3580" i="18"/>
  <c r="C3581" i="18"/>
  <c r="C3582" i="18"/>
  <c r="C3583" i="18"/>
  <c r="C3584" i="18"/>
  <c r="C3585" i="18"/>
  <c r="C3586" i="18"/>
  <c r="C3587" i="18"/>
  <c r="C3588" i="18"/>
  <c r="C3589" i="18"/>
  <c r="C3590" i="18"/>
  <c r="C3591" i="18"/>
  <c r="C3592" i="18"/>
  <c r="C3593" i="18"/>
  <c r="C3594" i="18"/>
  <c r="C3595" i="18"/>
  <c r="C3596" i="18"/>
  <c r="C3597" i="18"/>
  <c r="C3598" i="18"/>
  <c r="C3599" i="18"/>
  <c r="C3600" i="18"/>
  <c r="C3601" i="18"/>
  <c r="C3602" i="18"/>
  <c r="C3603" i="18"/>
  <c r="C3604" i="18"/>
  <c r="C3605" i="18"/>
  <c r="C3606" i="18"/>
  <c r="C3607" i="18"/>
  <c r="C3608" i="18"/>
  <c r="C3609" i="18"/>
  <c r="C3610" i="18"/>
  <c r="C3611" i="18"/>
  <c r="C3612" i="18"/>
  <c r="C3613" i="18"/>
  <c r="C3614" i="18"/>
  <c r="C3615" i="18"/>
  <c r="C3616" i="18"/>
  <c r="C3617" i="18"/>
  <c r="C3618" i="18"/>
  <c r="C3619" i="18"/>
  <c r="C3620" i="18"/>
  <c r="C3621" i="18"/>
  <c r="C3622" i="18"/>
  <c r="C3623" i="18"/>
  <c r="C3624" i="18"/>
  <c r="C3625" i="18"/>
  <c r="C3626" i="18"/>
  <c r="C3627" i="18"/>
  <c r="C3628" i="18"/>
  <c r="C3629" i="18"/>
  <c r="C3630" i="18"/>
  <c r="C3631" i="18"/>
  <c r="C3632" i="18"/>
  <c r="C3633" i="18"/>
  <c r="C3634" i="18"/>
  <c r="C3635" i="18"/>
  <c r="C3636" i="18"/>
  <c r="C3637" i="18"/>
  <c r="C3638" i="18"/>
  <c r="C3639" i="18"/>
  <c r="C3640" i="18"/>
  <c r="C3641" i="18"/>
  <c r="C3642" i="18"/>
  <c r="C3643" i="18"/>
  <c r="C3644" i="18"/>
  <c r="C3645" i="18"/>
  <c r="C3646" i="18"/>
  <c r="C3647" i="18"/>
  <c r="C3648" i="18"/>
  <c r="C3649" i="18"/>
  <c r="C3650" i="18"/>
  <c r="C3651" i="18"/>
  <c r="C3652" i="18"/>
  <c r="C3653" i="18"/>
  <c r="C3654" i="18"/>
  <c r="C3655" i="18"/>
  <c r="C3656" i="18"/>
  <c r="C3657" i="18"/>
  <c r="C3658" i="18"/>
  <c r="C3659" i="18"/>
  <c r="C3660" i="18"/>
  <c r="C3661" i="18"/>
  <c r="C3662" i="18"/>
  <c r="C3663" i="18"/>
  <c r="C3664" i="18"/>
  <c r="C3665" i="18"/>
  <c r="C3666" i="18"/>
  <c r="C3667" i="18"/>
  <c r="C3668" i="18"/>
  <c r="C3669" i="18"/>
  <c r="C3670" i="18"/>
  <c r="C3671" i="18"/>
  <c r="C3672" i="18"/>
  <c r="C3673" i="18"/>
  <c r="C3674" i="18"/>
  <c r="C3675" i="18"/>
  <c r="C3676" i="18"/>
  <c r="C3677" i="18"/>
  <c r="C3678" i="18"/>
  <c r="C3679" i="18"/>
  <c r="C3680" i="18"/>
  <c r="C3681" i="18"/>
  <c r="C3682" i="18"/>
  <c r="C3683" i="18"/>
  <c r="C3684" i="18"/>
  <c r="C3685" i="18"/>
  <c r="C3686" i="18"/>
  <c r="C3687" i="18"/>
  <c r="C3688" i="18"/>
  <c r="C3689" i="18"/>
  <c r="C3690" i="18"/>
  <c r="C3691" i="18"/>
  <c r="C3692" i="18"/>
  <c r="C3693" i="18"/>
  <c r="C3694" i="18"/>
  <c r="C3695" i="18"/>
  <c r="C3696" i="18"/>
  <c r="C3697" i="18"/>
  <c r="C3698" i="18"/>
  <c r="C3699" i="18"/>
  <c r="C3700" i="18"/>
  <c r="C3701" i="18"/>
  <c r="C3702" i="18"/>
  <c r="C3703" i="18"/>
  <c r="C3704" i="18"/>
  <c r="C3705" i="18"/>
  <c r="C3706" i="18"/>
  <c r="C3707" i="18"/>
  <c r="C3708" i="18"/>
  <c r="C3709" i="18"/>
  <c r="C3710" i="18"/>
  <c r="C3711" i="18"/>
  <c r="C3712" i="18"/>
  <c r="C3713" i="18"/>
  <c r="C3714" i="18"/>
  <c r="C3715" i="18"/>
  <c r="C3716" i="18"/>
  <c r="C3717" i="18"/>
  <c r="C3718" i="18"/>
  <c r="C3719" i="18"/>
  <c r="C3720" i="18"/>
  <c r="C3721" i="18"/>
  <c r="C3722" i="18"/>
  <c r="C3723" i="18"/>
  <c r="C3724" i="18"/>
  <c r="C3725" i="18"/>
  <c r="C3726" i="18"/>
  <c r="C3727" i="18"/>
  <c r="C3728" i="18"/>
  <c r="C3729" i="18"/>
  <c r="C3730" i="18"/>
  <c r="C3731" i="18"/>
  <c r="C3732" i="18"/>
  <c r="C3733" i="18"/>
  <c r="C3734" i="18"/>
  <c r="C3735" i="18"/>
  <c r="C3736" i="18"/>
  <c r="C3737" i="18"/>
  <c r="C3738" i="18"/>
  <c r="C3739" i="18"/>
  <c r="C3740" i="18"/>
  <c r="C3741" i="18"/>
  <c r="C3742" i="18"/>
  <c r="C3743" i="18"/>
  <c r="C3744" i="18"/>
  <c r="C3745" i="18"/>
  <c r="C3746" i="18"/>
  <c r="C3747" i="18"/>
  <c r="C3748" i="18"/>
  <c r="C3749" i="18"/>
  <c r="C3750" i="18"/>
  <c r="C3751" i="18"/>
  <c r="C3752" i="18"/>
  <c r="C3753" i="18"/>
  <c r="C3754" i="18"/>
  <c r="C3755" i="18"/>
  <c r="C3756" i="18"/>
  <c r="C3757" i="18"/>
  <c r="C3758" i="18"/>
  <c r="C3759" i="18"/>
  <c r="C3760" i="18"/>
  <c r="C3761" i="18"/>
  <c r="C3762" i="18"/>
  <c r="C3763" i="18"/>
  <c r="C3764" i="18"/>
  <c r="C3765" i="18"/>
  <c r="C3766" i="18"/>
  <c r="C3767" i="18"/>
  <c r="C3768" i="18"/>
  <c r="C3769" i="18"/>
  <c r="C3770" i="18"/>
  <c r="C3771" i="18"/>
  <c r="C3772" i="18"/>
  <c r="C3773" i="18"/>
  <c r="C3774" i="18"/>
  <c r="C3775" i="18"/>
  <c r="C3776" i="18"/>
  <c r="C3777" i="18"/>
  <c r="C3778" i="18"/>
  <c r="C3779" i="18"/>
  <c r="C3780" i="18"/>
  <c r="C3781" i="18"/>
  <c r="C3782" i="18"/>
  <c r="C3783" i="18"/>
  <c r="C3784" i="18"/>
  <c r="C3785" i="18"/>
  <c r="C3786" i="18"/>
  <c r="C3787" i="18"/>
  <c r="C3788" i="18"/>
  <c r="C3789" i="18"/>
  <c r="C3790" i="18"/>
  <c r="C3791" i="18"/>
  <c r="C3792" i="18"/>
  <c r="C3793" i="18"/>
  <c r="C3794" i="18"/>
  <c r="C3795" i="18"/>
  <c r="C3796" i="18"/>
  <c r="C3797" i="18"/>
  <c r="C3798" i="18"/>
  <c r="C3799" i="18"/>
  <c r="C3800" i="18"/>
  <c r="C3801" i="18"/>
  <c r="C3802" i="18"/>
  <c r="C3803" i="18"/>
  <c r="C3804" i="18"/>
  <c r="C3805" i="18"/>
  <c r="C3806" i="18"/>
  <c r="C3807" i="18"/>
  <c r="C3808" i="18"/>
  <c r="C3809" i="18"/>
  <c r="C3810" i="18"/>
  <c r="C3811" i="18"/>
  <c r="C3812" i="18"/>
  <c r="C3813" i="18"/>
  <c r="C3814" i="18"/>
  <c r="C3815" i="18"/>
  <c r="C3816" i="18"/>
  <c r="C3817" i="18"/>
  <c r="C3818" i="18"/>
  <c r="C3819" i="18"/>
  <c r="C3820" i="18"/>
  <c r="C3821" i="18"/>
  <c r="C3822" i="18"/>
  <c r="C3823" i="18"/>
  <c r="C3824" i="18"/>
  <c r="C3825" i="18"/>
  <c r="C3826" i="18"/>
  <c r="C3827" i="18"/>
  <c r="C3828" i="18"/>
  <c r="C3829" i="18"/>
  <c r="C3830" i="18"/>
  <c r="C3831" i="18"/>
  <c r="C3832" i="18"/>
  <c r="C3833" i="18"/>
  <c r="C3834" i="18"/>
  <c r="C3835" i="18"/>
  <c r="C3836" i="18"/>
  <c r="C3837" i="18"/>
  <c r="C3838" i="18"/>
  <c r="C3839" i="18"/>
  <c r="C3840" i="18"/>
  <c r="C3841" i="18"/>
  <c r="C3842" i="18"/>
  <c r="C3843" i="18"/>
  <c r="C3844" i="18"/>
  <c r="C3845" i="18"/>
  <c r="C3846" i="18"/>
  <c r="C3847" i="18"/>
  <c r="C3848" i="18"/>
  <c r="C3849" i="18"/>
  <c r="C3850" i="18"/>
  <c r="C3851" i="18"/>
  <c r="C3852" i="18"/>
  <c r="C3853" i="18"/>
  <c r="C3854" i="18"/>
  <c r="C3855" i="18"/>
  <c r="C3856" i="18"/>
  <c r="C3857" i="18"/>
  <c r="C3858" i="18"/>
  <c r="C3859" i="18"/>
  <c r="C3860" i="18"/>
  <c r="C3861" i="18"/>
  <c r="C3862" i="18"/>
  <c r="C3863" i="18"/>
  <c r="C3864" i="18"/>
  <c r="C3865" i="18"/>
  <c r="C3866" i="18"/>
  <c r="C3867" i="18"/>
  <c r="C3868" i="18"/>
  <c r="C3869" i="18"/>
  <c r="C3870" i="18"/>
  <c r="C3871" i="18"/>
  <c r="C3872" i="18"/>
  <c r="C3873" i="18"/>
  <c r="C3874" i="18"/>
  <c r="C3875" i="18"/>
  <c r="C3876" i="18"/>
  <c r="C3877" i="18"/>
  <c r="C3878" i="18"/>
  <c r="C3879" i="18"/>
  <c r="C3880" i="18"/>
  <c r="C3881" i="18"/>
  <c r="C3882" i="18"/>
  <c r="C3883" i="18"/>
  <c r="C3884" i="18"/>
  <c r="C3885" i="18"/>
  <c r="C3886" i="18"/>
  <c r="C3887" i="18"/>
  <c r="C3888" i="18"/>
  <c r="C3889" i="18"/>
  <c r="C3890" i="18"/>
  <c r="C3891" i="18"/>
  <c r="C3892" i="18"/>
  <c r="C3893" i="18"/>
  <c r="C3894" i="18"/>
  <c r="C3895" i="18"/>
  <c r="C3896" i="18"/>
  <c r="C3897" i="18"/>
  <c r="C3898" i="18"/>
  <c r="C3899" i="18"/>
  <c r="C3900" i="18"/>
  <c r="C3901" i="18"/>
  <c r="C3902" i="18"/>
  <c r="C3903" i="18"/>
  <c r="C3904" i="18"/>
  <c r="C3905" i="18"/>
  <c r="C3906" i="18"/>
  <c r="C3907" i="18"/>
  <c r="C3908" i="18"/>
  <c r="C3909" i="18"/>
  <c r="C3910" i="18"/>
  <c r="C3911" i="18"/>
  <c r="C3912" i="18"/>
  <c r="C3913" i="18"/>
  <c r="C3914" i="18"/>
  <c r="C3915" i="18"/>
  <c r="C3916" i="18"/>
  <c r="C3917" i="18"/>
  <c r="C3918" i="18"/>
  <c r="C3919" i="18"/>
  <c r="C3920" i="18"/>
  <c r="C3921" i="18"/>
  <c r="C3922" i="18"/>
  <c r="C3923" i="18"/>
  <c r="C3924" i="18"/>
  <c r="C3925" i="18"/>
  <c r="C3926" i="18"/>
  <c r="C3927" i="18"/>
  <c r="C3928" i="18"/>
  <c r="C3929" i="18"/>
  <c r="C3930" i="18"/>
  <c r="C3931" i="18"/>
  <c r="C3932" i="18"/>
  <c r="C3933" i="18"/>
  <c r="C3934" i="18"/>
  <c r="C3935" i="18"/>
  <c r="C3936" i="18"/>
  <c r="C3937" i="18"/>
  <c r="C3938" i="18"/>
  <c r="C3939" i="18"/>
  <c r="C3940" i="18"/>
  <c r="C3941" i="18"/>
  <c r="C3942" i="18"/>
  <c r="C3943" i="18"/>
  <c r="C3944" i="18"/>
  <c r="C3945" i="18"/>
  <c r="C3946" i="18"/>
  <c r="C3947" i="18"/>
  <c r="C3948" i="18"/>
  <c r="C3949" i="18"/>
  <c r="C3950" i="18"/>
  <c r="C3951" i="18"/>
  <c r="C3952" i="18"/>
  <c r="C3953" i="18"/>
  <c r="C3954" i="18"/>
  <c r="C3955" i="18"/>
  <c r="C3956" i="18"/>
  <c r="C3957" i="18"/>
  <c r="C3958" i="18"/>
  <c r="C3959" i="18"/>
  <c r="C3960" i="18"/>
  <c r="C3961" i="18"/>
  <c r="C3962" i="18"/>
  <c r="C3963" i="18"/>
  <c r="C3964" i="18"/>
  <c r="C3965" i="18"/>
  <c r="C3966" i="18"/>
  <c r="C3967" i="18"/>
  <c r="C3968" i="18"/>
  <c r="C3969" i="18"/>
  <c r="C3970" i="18"/>
  <c r="C3971" i="18"/>
  <c r="C3972" i="18"/>
  <c r="C3973" i="18"/>
  <c r="C3974" i="18"/>
  <c r="C3975" i="18"/>
  <c r="C3976" i="18"/>
  <c r="C3977" i="18"/>
  <c r="C3978" i="18"/>
  <c r="C3979" i="18"/>
  <c r="C3980" i="18"/>
  <c r="C3981" i="18"/>
  <c r="C3982" i="18"/>
  <c r="C3983" i="18"/>
  <c r="C3984" i="18"/>
  <c r="C3985" i="18"/>
  <c r="C3986" i="18"/>
  <c r="C3987" i="18"/>
  <c r="C3988" i="18"/>
  <c r="C3989" i="18"/>
  <c r="C3990" i="18"/>
  <c r="C3991" i="18"/>
  <c r="C3992" i="18"/>
  <c r="C3993" i="18"/>
  <c r="C3994" i="18"/>
  <c r="C3995" i="18"/>
  <c r="C3996" i="18"/>
  <c r="C3997" i="18"/>
  <c r="C3998" i="18"/>
  <c r="C3999" i="18"/>
  <c r="C4000" i="18"/>
  <c r="C4001" i="18"/>
  <c r="C4002" i="18"/>
  <c r="C4003" i="18"/>
  <c r="C4004" i="18"/>
  <c r="C4005" i="18"/>
  <c r="C4006" i="18"/>
  <c r="C4007" i="18"/>
  <c r="C4008" i="18"/>
  <c r="C4009" i="18"/>
  <c r="C4010" i="18"/>
  <c r="C4011" i="18"/>
  <c r="C4012" i="18"/>
  <c r="C4013" i="18"/>
  <c r="C4014" i="18"/>
  <c r="C4015" i="18"/>
  <c r="C4016" i="18"/>
  <c r="C4017" i="18"/>
  <c r="C4018" i="18"/>
  <c r="C4019" i="18"/>
  <c r="C4020" i="18"/>
  <c r="C4021" i="18"/>
  <c r="C4022" i="18"/>
  <c r="C4023" i="18"/>
  <c r="C4024" i="18"/>
  <c r="C4025" i="18"/>
  <c r="C4026" i="18"/>
  <c r="C4027" i="18"/>
  <c r="C4028" i="18"/>
  <c r="C4029" i="18"/>
  <c r="C4030" i="18"/>
  <c r="C4031" i="18"/>
  <c r="C4032" i="18"/>
  <c r="C4033" i="18"/>
  <c r="C4034" i="18"/>
  <c r="C4035" i="18"/>
  <c r="C4036" i="18"/>
  <c r="C4037" i="18"/>
  <c r="C4038" i="18"/>
  <c r="C4039" i="18"/>
  <c r="C4040" i="18"/>
  <c r="C4041" i="18"/>
  <c r="C4042" i="18"/>
  <c r="C4043" i="18"/>
  <c r="C4044" i="18"/>
  <c r="C4045" i="18"/>
  <c r="C4046" i="18"/>
  <c r="C4047" i="18"/>
  <c r="C4048" i="18"/>
  <c r="C4049" i="18"/>
  <c r="C4050" i="18"/>
  <c r="C4051" i="18"/>
  <c r="C4052" i="18"/>
  <c r="C4053" i="18"/>
  <c r="C4054" i="18"/>
  <c r="C4055" i="18"/>
  <c r="C4056" i="18"/>
  <c r="C4057" i="18"/>
  <c r="C4058" i="18"/>
  <c r="C4059" i="18"/>
  <c r="C4060" i="18"/>
  <c r="C4061" i="18"/>
  <c r="C4062" i="18"/>
  <c r="C4063" i="18"/>
  <c r="C4064" i="18"/>
  <c r="C4065" i="18"/>
  <c r="C4066" i="18"/>
  <c r="C4067" i="18"/>
  <c r="C4068" i="18"/>
  <c r="C4069" i="18"/>
  <c r="C4070" i="18"/>
  <c r="C4071" i="18"/>
  <c r="C4072" i="18"/>
  <c r="C4073" i="18"/>
  <c r="C4074" i="18"/>
  <c r="C4075" i="18"/>
  <c r="C4076" i="18"/>
  <c r="C4077" i="18"/>
  <c r="C4078" i="18"/>
  <c r="C4079" i="18"/>
  <c r="C4080" i="18"/>
  <c r="C4081" i="18"/>
  <c r="C4082" i="18"/>
  <c r="C4083" i="18"/>
  <c r="C4084" i="18"/>
  <c r="C4085" i="18"/>
  <c r="C4086" i="18"/>
  <c r="C4087" i="18"/>
  <c r="C4088" i="18"/>
  <c r="C4089" i="18"/>
  <c r="C4090" i="18"/>
  <c r="C4091" i="18"/>
  <c r="C4092" i="18"/>
  <c r="C4093" i="18"/>
  <c r="C4094" i="18"/>
  <c r="C4095" i="18"/>
  <c r="C4096" i="18"/>
  <c r="C4097" i="18"/>
  <c r="C4098" i="18"/>
  <c r="C4099" i="18"/>
  <c r="C4100" i="18"/>
  <c r="C4101" i="18"/>
  <c r="C4102" i="18"/>
  <c r="C4103" i="18"/>
  <c r="C4104" i="18"/>
  <c r="C4105" i="18"/>
  <c r="C4106" i="18"/>
  <c r="C4107" i="18"/>
  <c r="C4108" i="18"/>
  <c r="C4109" i="18"/>
  <c r="C4110" i="18"/>
  <c r="C4111" i="18"/>
  <c r="C4112" i="18"/>
  <c r="C4113" i="18"/>
  <c r="C4114" i="18"/>
  <c r="C4115" i="18"/>
  <c r="C4116" i="18"/>
  <c r="C4117" i="18"/>
  <c r="C4118" i="18"/>
  <c r="C4119" i="18"/>
  <c r="C4120" i="18"/>
  <c r="C4121" i="18"/>
  <c r="C4122" i="18"/>
  <c r="C4123" i="18"/>
  <c r="C4124" i="18"/>
  <c r="C4125" i="18"/>
  <c r="C4126" i="18"/>
  <c r="C4127" i="18"/>
  <c r="C4128" i="18"/>
  <c r="C4129" i="18"/>
  <c r="C4130" i="18"/>
  <c r="C4131" i="18"/>
  <c r="C4132" i="18"/>
  <c r="C4133" i="18"/>
  <c r="C4134" i="18"/>
  <c r="C4135" i="18"/>
  <c r="C4136" i="18"/>
  <c r="C4137" i="18"/>
  <c r="C4138" i="18"/>
  <c r="C4139" i="18"/>
  <c r="C4140" i="18"/>
  <c r="C4141" i="18"/>
  <c r="C4142" i="18"/>
  <c r="C4143" i="18"/>
  <c r="C4144" i="18"/>
  <c r="C4145" i="18"/>
  <c r="C4146" i="18"/>
  <c r="C4147" i="18"/>
  <c r="C4148" i="18"/>
  <c r="C4149" i="18"/>
  <c r="C4150" i="18"/>
  <c r="C4151" i="18"/>
  <c r="C4152" i="18"/>
  <c r="C4153" i="18"/>
  <c r="C4154" i="18"/>
  <c r="C4155" i="18"/>
  <c r="C4156" i="18"/>
  <c r="C4157" i="18"/>
  <c r="C4158" i="18"/>
  <c r="C4159" i="18"/>
  <c r="C4160" i="18"/>
  <c r="C4161" i="18"/>
  <c r="C4162" i="18"/>
  <c r="C4163" i="18"/>
  <c r="C4164" i="18"/>
  <c r="C4165" i="18"/>
  <c r="C4166" i="18"/>
  <c r="C4167" i="18"/>
  <c r="C4168" i="18"/>
  <c r="C4169" i="18"/>
  <c r="C4170" i="18"/>
  <c r="C4171" i="18"/>
  <c r="C4172" i="18"/>
  <c r="C4173" i="18"/>
  <c r="C4174" i="18"/>
  <c r="C4175" i="18"/>
  <c r="C4176" i="18"/>
  <c r="C4177" i="18"/>
  <c r="C4178" i="18"/>
  <c r="C4179" i="18"/>
  <c r="C4180" i="18"/>
  <c r="C4181" i="18"/>
  <c r="C4182" i="18"/>
  <c r="C4183" i="18"/>
  <c r="C4184" i="18"/>
  <c r="C4185" i="18"/>
  <c r="C4186" i="18"/>
  <c r="C4187" i="18"/>
  <c r="C4188" i="18"/>
  <c r="C4189" i="18"/>
  <c r="C4190" i="18"/>
  <c r="C4191" i="18"/>
  <c r="C4192" i="18"/>
  <c r="C4193" i="18"/>
  <c r="C4194" i="18"/>
  <c r="C4195" i="18"/>
  <c r="C4196" i="18"/>
  <c r="C4197" i="18"/>
  <c r="C4198" i="18"/>
  <c r="C4199" i="18"/>
  <c r="C4200" i="18"/>
  <c r="C4201" i="18"/>
  <c r="C4202" i="18"/>
  <c r="C4203" i="18"/>
  <c r="C4204" i="18"/>
  <c r="C4205" i="18"/>
  <c r="C4206" i="18"/>
  <c r="C4207" i="18"/>
  <c r="C4208" i="18"/>
  <c r="C4209" i="18"/>
  <c r="C4210" i="18"/>
  <c r="C4211" i="18"/>
  <c r="C4212" i="18"/>
  <c r="C4213" i="18"/>
  <c r="C4214" i="18"/>
  <c r="C4215" i="18"/>
  <c r="C4216" i="18"/>
  <c r="C4217" i="18"/>
  <c r="C4218" i="18"/>
  <c r="C4219" i="18"/>
  <c r="C4220" i="18"/>
  <c r="C4221" i="18"/>
  <c r="C4222" i="18"/>
  <c r="C4223" i="18"/>
  <c r="C4224" i="18"/>
  <c r="C4225" i="18"/>
  <c r="C4226" i="18"/>
  <c r="C4227" i="18"/>
  <c r="C4228" i="18"/>
  <c r="C4229" i="18"/>
  <c r="C4230" i="18"/>
  <c r="C4231" i="18"/>
  <c r="C4232" i="18"/>
  <c r="C4233" i="18"/>
  <c r="C4234" i="18"/>
  <c r="C4235" i="18"/>
  <c r="C4236" i="18"/>
  <c r="C4237" i="18"/>
  <c r="C4238" i="18"/>
  <c r="C4239" i="18"/>
  <c r="C4240" i="18"/>
  <c r="C4241" i="18"/>
  <c r="C4242" i="18"/>
  <c r="C4243" i="18"/>
  <c r="C4244" i="18"/>
  <c r="C4245" i="18"/>
  <c r="C4246" i="18"/>
  <c r="C4247" i="18"/>
  <c r="C4248" i="18"/>
  <c r="C4249" i="18"/>
  <c r="C4250" i="18"/>
  <c r="C4251" i="18"/>
  <c r="C4252" i="18"/>
  <c r="C4253" i="18"/>
  <c r="C4254" i="18"/>
  <c r="C4255" i="18"/>
  <c r="C4256" i="18"/>
  <c r="C4257" i="18"/>
  <c r="C4258" i="18"/>
  <c r="C4259" i="18"/>
  <c r="C4260" i="18"/>
  <c r="C4261" i="18"/>
  <c r="C4262" i="18"/>
  <c r="C4263" i="18"/>
  <c r="C4264" i="18"/>
  <c r="C4265" i="18"/>
  <c r="C4266" i="18"/>
  <c r="C4267" i="18"/>
  <c r="C4268" i="18"/>
  <c r="C4269" i="18"/>
  <c r="C4270" i="18"/>
  <c r="C4271" i="18"/>
  <c r="C4272" i="18"/>
  <c r="C4273" i="18"/>
  <c r="C4274" i="18"/>
  <c r="C4275" i="18"/>
  <c r="C4276" i="18"/>
  <c r="C4277" i="18"/>
  <c r="C4278" i="18"/>
  <c r="C4279" i="18"/>
  <c r="C4280" i="18"/>
  <c r="C4281" i="18"/>
  <c r="C4282" i="18"/>
  <c r="C4283" i="18"/>
  <c r="C4284" i="18"/>
  <c r="C4285" i="18"/>
  <c r="C4286" i="18"/>
  <c r="C4287" i="18"/>
  <c r="C4288" i="18"/>
  <c r="C4289" i="18"/>
  <c r="C4290" i="18"/>
  <c r="C4291" i="18"/>
  <c r="C4292" i="18"/>
  <c r="C4293" i="18"/>
  <c r="C4294" i="18"/>
  <c r="C4295" i="18"/>
  <c r="C4296" i="18"/>
  <c r="C4297" i="18"/>
  <c r="C4298" i="18"/>
  <c r="C4299" i="18"/>
  <c r="C4300" i="18"/>
  <c r="C4301" i="18"/>
  <c r="C4302" i="18"/>
  <c r="C4303" i="18"/>
  <c r="C4304" i="18"/>
  <c r="C4305" i="18"/>
  <c r="C4306" i="18"/>
  <c r="C4307" i="18"/>
  <c r="C4308" i="18"/>
  <c r="C4309" i="18"/>
  <c r="C4310" i="18"/>
  <c r="C4311" i="18"/>
  <c r="C4312" i="18"/>
  <c r="C4313" i="18"/>
  <c r="C4314" i="18"/>
  <c r="C4315" i="18"/>
  <c r="C4316" i="18"/>
  <c r="C4317" i="18"/>
  <c r="C4318" i="18"/>
  <c r="C4319" i="18"/>
  <c r="C4320" i="18"/>
  <c r="C4321" i="18"/>
  <c r="C4322" i="18"/>
  <c r="C4323" i="18"/>
  <c r="C4324" i="18"/>
  <c r="C4325" i="18"/>
  <c r="C4326" i="18"/>
  <c r="C4327" i="18"/>
  <c r="C4328" i="18"/>
  <c r="C4329" i="18"/>
  <c r="C4330" i="18"/>
  <c r="C4331" i="18"/>
  <c r="C4332" i="18"/>
  <c r="C4333" i="18"/>
  <c r="C4334" i="18"/>
  <c r="C4335" i="18"/>
  <c r="C4336" i="18"/>
  <c r="C4337" i="18"/>
  <c r="C4338" i="18"/>
  <c r="C4339" i="18"/>
  <c r="C4340" i="18"/>
  <c r="C4341" i="18"/>
  <c r="C4342" i="18"/>
  <c r="C4343" i="18"/>
  <c r="C4344" i="18"/>
  <c r="C4345" i="18"/>
  <c r="C4346" i="18"/>
  <c r="C4347" i="18"/>
  <c r="C4348" i="18"/>
  <c r="C4349" i="18"/>
  <c r="C4350" i="18"/>
  <c r="C4351" i="18"/>
  <c r="C4352" i="18"/>
  <c r="C4353" i="18"/>
  <c r="C4354" i="18"/>
  <c r="C4355" i="18"/>
  <c r="C4356" i="18"/>
  <c r="C4357" i="18"/>
  <c r="C4358" i="18"/>
  <c r="C4359" i="18"/>
  <c r="C4360" i="18"/>
  <c r="C4361" i="18"/>
  <c r="C4362" i="18"/>
  <c r="C4363" i="18"/>
  <c r="C4364" i="18"/>
  <c r="C4365" i="18"/>
  <c r="C4366" i="18"/>
  <c r="C4367" i="18"/>
  <c r="C4368" i="18"/>
  <c r="C4369" i="18"/>
  <c r="C4370" i="18"/>
  <c r="C4371" i="18"/>
  <c r="C4372" i="18"/>
  <c r="C4373" i="18"/>
  <c r="C4374" i="18"/>
  <c r="C4375" i="18"/>
  <c r="C4376" i="18"/>
  <c r="C4377" i="18"/>
  <c r="C4378" i="18"/>
  <c r="C4379" i="18"/>
  <c r="C4380" i="18"/>
  <c r="C4381" i="18"/>
  <c r="C4382" i="18"/>
  <c r="C4383" i="18"/>
  <c r="C4384" i="18"/>
  <c r="C4385" i="18"/>
  <c r="C4386" i="18"/>
  <c r="C4387" i="18"/>
  <c r="C4388" i="18"/>
  <c r="C4389" i="18"/>
  <c r="C4390" i="18"/>
  <c r="C4391" i="18"/>
  <c r="C4392" i="18"/>
  <c r="C4393" i="18"/>
  <c r="C4394" i="18"/>
  <c r="C4395" i="18"/>
  <c r="C4396" i="18"/>
  <c r="C4397" i="18"/>
  <c r="C4398" i="18"/>
  <c r="C4399" i="18"/>
  <c r="C4400" i="18"/>
  <c r="C4401" i="18"/>
  <c r="C4402" i="18"/>
  <c r="C4403" i="18"/>
  <c r="C4404" i="18"/>
  <c r="C4405" i="18"/>
  <c r="C4406" i="18"/>
  <c r="C4407" i="18"/>
  <c r="C4408" i="18"/>
  <c r="C4409" i="18"/>
  <c r="C4410" i="18"/>
  <c r="C4411" i="18"/>
  <c r="C4412" i="18"/>
  <c r="C4413" i="18"/>
  <c r="C4414" i="18"/>
  <c r="C4415" i="18"/>
  <c r="C4416" i="18"/>
  <c r="C4417" i="18"/>
  <c r="C4418" i="18"/>
  <c r="C4419" i="18"/>
  <c r="C4420" i="18"/>
  <c r="C4421" i="18"/>
  <c r="C4422" i="18"/>
  <c r="C4423" i="18"/>
  <c r="C4424" i="18"/>
  <c r="C4425" i="18"/>
  <c r="C4426" i="18"/>
  <c r="C4427" i="18"/>
  <c r="C4428" i="18"/>
  <c r="C4429" i="18"/>
  <c r="C4430" i="18"/>
  <c r="C4431" i="18"/>
  <c r="C4432" i="18"/>
  <c r="C4433" i="18"/>
  <c r="C4434" i="18"/>
  <c r="C4435" i="18"/>
  <c r="C4436" i="18"/>
  <c r="C4437" i="18"/>
  <c r="C4438" i="18"/>
  <c r="C4439" i="18"/>
  <c r="C4440" i="18"/>
  <c r="C4441" i="18"/>
  <c r="C4442" i="18"/>
  <c r="C4443" i="18"/>
  <c r="C4444" i="18"/>
  <c r="C4445" i="18"/>
  <c r="C4446" i="18"/>
  <c r="C4447" i="18"/>
  <c r="C4448" i="18"/>
  <c r="C4449" i="18"/>
  <c r="C4450" i="18"/>
  <c r="C4451" i="18"/>
  <c r="C4452" i="18"/>
  <c r="C4453" i="18"/>
  <c r="C4454" i="18"/>
  <c r="C4455" i="18"/>
  <c r="C4456" i="18"/>
  <c r="C4457" i="18"/>
  <c r="C4458" i="18"/>
  <c r="C4459" i="18"/>
  <c r="C4460" i="18"/>
  <c r="C4461" i="18"/>
  <c r="C4462" i="18"/>
  <c r="C4463" i="18"/>
  <c r="C4464" i="18"/>
  <c r="C4465" i="18"/>
  <c r="C4466" i="18"/>
  <c r="C4467" i="18"/>
  <c r="C4468" i="18"/>
  <c r="C4469" i="18"/>
  <c r="C4470" i="18"/>
  <c r="C4471" i="18"/>
  <c r="C4472" i="18"/>
  <c r="C4473" i="18"/>
  <c r="C4474" i="18"/>
  <c r="C4475" i="18"/>
  <c r="C4476" i="18"/>
  <c r="C4477" i="18"/>
  <c r="C4478" i="18"/>
  <c r="C4479" i="18"/>
  <c r="C4480" i="18"/>
  <c r="C4481" i="18"/>
  <c r="C4482" i="18"/>
  <c r="C4483" i="18"/>
  <c r="C4484" i="18"/>
  <c r="C4485" i="18"/>
  <c r="C4486" i="18"/>
  <c r="C4487" i="18"/>
  <c r="C4488" i="18"/>
  <c r="C4489" i="18"/>
  <c r="C4490" i="18"/>
  <c r="C4491" i="18"/>
  <c r="C4492" i="18"/>
  <c r="C4493" i="18"/>
  <c r="C4494" i="18"/>
  <c r="C4495" i="18"/>
  <c r="C4496" i="18"/>
  <c r="C4497" i="18"/>
  <c r="C4498" i="18"/>
  <c r="C4499" i="18"/>
  <c r="C4500" i="18"/>
  <c r="C4501" i="18"/>
  <c r="C4502" i="18"/>
  <c r="C4503" i="18"/>
  <c r="C4504" i="18"/>
  <c r="C4505" i="18"/>
  <c r="C4506" i="18"/>
  <c r="C4507" i="18"/>
  <c r="C4508" i="18"/>
  <c r="C4509" i="18"/>
  <c r="C4510" i="18"/>
  <c r="C4511" i="18"/>
  <c r="C4512" i="18"/>
  <c r="C4513" i="18"/>
  <c r="C4514" i="18"/>
  <c r="C4515" i="18"/>
  <c r="C4516" i="18"/>
  <c r="C4517" i="18"/>
  <c r="C4518" i="18"/>
  <c r="C4519" i="18"/>
  <c r="C4520" i="18"/>
  <c r="C4521" i="18"/>
  <c r="C4522" i="18"/>
  <c r="C4523" i="18"/>
  <c r="C4524" i="18"/>
  <c r="C4525" i="18"/>
  <c r="C4526" i="18"/>
  <c r="C4527" i="18"/>
  <c r="C4528" i="18"/>
  <c r="C4529" i="18"/>
  <c r="C4530" i="18"/>
  <c r="C4531" i="18"/>
  <c r="C4532" i="18"/>
  <c r="C4533" i="18"/>
  <c r="C4534" i="18"/>
  <c r="C4535" i="18"/>
  <c r="C4536" i="18"/>
  <c r="C4537" i="18"/>
  <c r="C4538" i="18"/>
  <c r="C4539" i="18"/>
  <c r="C4540" i="18"/>
  <c r="C4541" i="18"/>
  <c r="C4542" i="18"/>
  <c r="C4543" i="18"/>
  <c r="C4544" i="18"/>
  <c r="C4545" i="18"/>
  <c r="C4546" i="18"/>
  <c r="C4547" i="18"/>
  <c r="C4548" i="18"/>
  <c r="C4549" i="18"/>
  <c r="C4550" i="18"/>
  <c r="C4551" i="18"/>
  <c r="C4552" i="18"/>
  <c r="C4553" i="18"/>
  <c r="C4554" i="18"/>
  <c r="C4555" i="18"/>
  <c r="C4556" i="18"/>
  <c r="C4557" i="18"/>
  <c r="C4558" i="18"/>
  <c r="C4559" i="18"/>
  <c r="C4560" i="18"/>
  <c r="C4561" i="18"/>
  <c r="C4562" i="18"/>
  <c r="C4563" i="18"/>
  <c r="C4564" i="18"/>
  <c r="C4565" i="18"/>
  <c r="C4566" i="18"/>
  <c r="C4567" i="18"/>
  <c r="C4568" i="18"/>
  <c r="C4569" i="18"/>
  <c r="C4570" i="18"/>
  <c r="C4571" i="18"/>
  <c r="C4572" i="18"/>
  <c r="C4573" i="18"/>
  <c r="C4574" i="18"/>
  <c r="C4575" i="18"/>
  <c r="C4576" i="18"/>
  <c r="C4577" i="18"/>
  <c r="C4578" i="18"/>
  <c r="C4579" i="18"/>
  <c r="C4580" i="18"/>
  <c r="C4581" i="18"/>
  <c r="C4582" i="18"/>
  <c r="C4583" i="18"/>
  <c r="C4584" i="18"/>
  <c r="C4585" i="18"/>
  <c r="C4586" i="18"/>
  <c r="C4587" i="18"/>
  <c r="C4588" i="18"/>
  <c r="C4589" i="18"/>
  <c r="C4590" i="18"/>
  <c r="C4591" i="18"/>
  <c r="C4592" i="18"/>
  <c r="C4593" i="18"/>
  <c r="C4594" i="18"/>
  <c r="C4595" i="18"/>
  <c r="C4596" i="18"/>
  <c r="C4597" i="18"/>
  <c r="C4598" i="18"/>
  <c r="C4599" i="18"/>
  <c r="C4600" i="18"/>
  <c r="C4601" i="18"/>
  <c r="C4602" i="18"/>
  <c r="C4603" i="18"/>
  <c r="C4604" i="18"/>
  <c r="C4605" i="18"/>
  <c r="C4606" i="18"/>
  <c r="C4607" i="18"/>
  <c r="C4608" i="18"/>
  <c r="C4609" i="18"/>
  <c r="C4610" i="18"/>
  <c r="C4611" i="18"/>
  <c r="C4612" i="18"/>
  <c r="C4613" i="18"/>
  <c r="C4614" i="18"/>
  <c r="C4615" i="18"/>
  <c r="C4616" i="18"/>
  <c r="C4617" i="18"/>
  <c r="C4618" i="18"/>
  <c r="C4619" i="18"/>
  <c r="C4620" i="18"/>
  <c r="C4621" i="18"/>
  <c r="C4622" i="18"/>
  <c r="C4623" i="18"/>
  <c r="C4624" i="18"/>
  <c r="C4625" i="18"/>
  <c r="C4626" i="18"/>
  <c r="C4627" i="18"/>
  <c r="C4628" i="18"/>
  <c r="C4629" i="18"/>
  <c r="C4630" i="18"/>
  <c r="C4631" i="18"/>
  <c r="C4632" i="18"/>
  <c r="C4633" i="18"/>
  <c r="C4634" i="18"/>
  <c r="C4635" i="18"/>
  <c r="C4636" i="18"/>
  <c r="C4637" i="18"/>
  <c r="C4638" i="18"/>
  <c r="C4639" i="18"/>
  <c r="C4640" i="18"/>
  <c r="C4641" i="18"/>
  <c r="C4642" i="18"/>
  <c r="C4643" i="18"/>
  <c r="C4644" i="18"/>
  <c r="C4645" i="18"/>
  <c r="C4646" i="18"/>
  <c r="C4647" i="18"/>
  <c r="C4648" i="18"/>
  <c r="C4649" i="18"/>
  <c r="C4650" i="18"/>
  <c r="C4651" i="18"/>
  <c r="C4652" i="18"/>
  <c r="C4653" i="18"/>
  <c r="C4654" i="18"/>
  <c r="C4655" i="18"/>
  <c r="C4656" i="18"/>
  <c r="C4657" i="18"/>
  <c r="C4658" i="18"/>
  <c r="C4659" i="18"/>
  <c r="C4660" i="18"/>
  <c r="C4661" i="18"/>
  <c r="C4662" i="18"/>
  <c r="C4663" i="18"/>
  <c r="C4664" i="18"/>
  <c r="C4665" i="18"/>
  <c r="C4666" i="18"/>
  <c r="C4667" i="18"/>
  <c r="C4668" i="18"/>
  <c r="C4669" i="18"/>
  <c r="C4670" i="18"/>
  <c r="C4671" i="18"/>
  <c r="C4672" i="18"/>
  <c r="C4673" i="18"/>
  <c r="C4674" i="18"/>
  <c r="C4675" i="18"/>
  <c r="C4676" i="18"/>
  <c r="C4677" i="18"/>
  <c r="C4678" i="18"/>
  <c r="C4679" i="18"/>
  <c r="C4680" i="18"/>
  <c r="C4681" i="18"/>
  <c r="C4682" i="18"/>
  <c r="C4683" i="18"/>
  <c r="C4684" i="18"/>
  <c r="C4685" i="18"/>
  <c r="C4686" i="18"/>
  <c r="C4687" i="18"/>
  <c r="C4688" i="18"/>
  <c r="C4689" i="18"/>
  <c r="C4690" i="18"/>
  <c r="C4691" i="18"/>
  <c r="C4692" i="18"/>
  <c r="C4693" i="18"/>
  <c r="C4694" i="18"/>
  <c r="C4695" i="18"/>
  <c r="C4696" i="18"/>
  <c r="C4697" i="18"/>
  <c r="C4698" i="18"/>
  <c r="C4699" i="18"/>
  <c r="C4700" i="18"/>
  <c r="C4701" i="18"/>
  <c r="C4702" i="18"/>
  <c r="C4703" i="18"/>
  <c r="C4704" i="18"/>
  <c r="C4705" i="18"/>
  <c r="C4706" i="18"/>
  <c r="C4707" i="18"/>
  <c r="C4708" i="18"/>
  <c r="C4709" i="18"/>
  <c r="C4710" i="18"/>
  <c r="C4711" i="18"/>
  <c r="C4712" i="18"/>
  <c r="C4713" i="18"/>
  <c r="C4714" i="18"/>
  <c r="C4715" i="18"/>
  <c r="C4716" i="18"/>
  <c r="C4717" i="18"/>
  <c r="C4718" i="18"/>
  <c r="C4719" i="18"/>
  <c r="C4720" i="18"/>
  <c r="C4721" i="18"/>
  <c r="C4722" i="18"/>
  <c r="C4723" i="18"/>
  <c r="C4724" i="18"/>
  <c r="C4725" i="18"/>
  <c r="C4726" i="18"/>
  <c r="C4727" i="18"/>
  <c r="C4728" i="18"/>
  <c r="C4729" i="18"/>
  <c r="C4730" i="18"/>
  <c r="C4731" i="18"/>
  <c r="C4732" i="18"/>
  <c r="C4733" i="18"/>
  <c r="C4734" i="18"/>
  <c r="C4735" i="18"/>
  <c r="C4736" i="18"/>
  <c r="C4737" i="18"/>
  <c r="C4738" i="18"/>
  <c r="C4739" i="18"/>
  <c r="C4740" i="18"/>
  <c r="C4741" i="18"/>
  <c r="C4742" i="18"/>
  <c r="C4743" i="18"/>
  <c r="C4744" i="18"/>
  <c r="C4745" i="18"/>
  <c r="C4746" i="18"/>
  <c r="C4747" i="18"/>
  <c r="C4748" i="18"/>
  <c r="C4749" i="18"/>
  <c r="C4750" i="18"/>
  <c r="C4751" i="18"/>
  <c r="C4752" i="18"/>
  <c r="C4753" i="18"/>
  <c r="C4754" i="18"/>
  <c r="C4755" i="18"/>
  <c r="C4756" i="18"/>
  <c r="C4757" i="18"/>
  <c r="C4758" i="18"/>
  <c r="C4759" i="18"/>
  <c r="C4760" i="18"/>
  <c r="C4761" i="18"/>
  <c r="C4762" i="18"/>
  <c r="C4763" i="18"/>
  <c r="C4764" i="18"/>
  <c r="C4765" i="18"/>
  <c r="C4766" i="18"/>
  <c r="C4767" i="18"/>
  <c r="C4768" i="18"/>
  <c r="C4769" i="18"/>
  <c r="C4770" i="18"/>
  <c r="C4771" i="18"/>
  <c r="C4772" i="18"/>
  <c r="C4773" i="18"/>
  <c r="C4774" i="18"/>
  <c r="C4775" i="18"/>
  <c r="C4776" i="18"/>
  <c r="C4777" i="18"/>
  <c r="C4778" i="18"/>
  <c r="C4779" i="18"/>
  <c r="C4780" i="18"/>
  <c r="C4781" i="18"/>
  <c r="C4782" i="18"/>
  <c r="C4783" i="18"/>
  <c r="C4784" i="18"/>
  <c r="C4785" i="18"/>
  <c r="C4786" i="18"/>
  <c r="C4787" i="18"/>
  <c r="C4788" i="18"/>
  <c r="C4789" i="18"/>
  <c r="C4790" i="18"/>
  <c r="C4791" i="18"/>
  <c r="C4792" i="18"/>
  <c r="C4793" i="18"/>
  <c r="C4794" i="18"/>
  <c r="C4795" i="18"/>
  <c r="C4796" i="18"/>
  <c r="C4797" i="18"/>
  <c r="C4798" i="18"/>
  <c r="C4799" i="18"/>
  <c r="C4800" i="18"/>
  <c r="C4801" i="18"/>
  <c r="C4802" i="18"/>
  <c r="C4803" i="18"/>
  <c r="C4804" i="18"/>
  <c r="C4805" i="18"/>
  <c r="C4806" i="18"/>
  <c r="C4807" i="18"/>
  <c r="C4808" i="18"/>
  <c r="C4809" i="18"/>
  <c r="C4810" i="18"/>
  <c r="C4811" i="18"/>
  <c r="C4812" i="18"/>
  <c r="C4813" i="18"/>
  <c r="C4814" i="18"/>
  <c r="C4815" i="18"/>
  <c r="C4816" i="18"/>
  <c r="C4817" i="18"/>
  <c r="C4818" i="18"/>
  <c r="C4819" i="18"/>
  <c r="C4820" i="18"/>
  <c r="C4821" i="18"/>
  <c r="C4822" i="18"/>
  <c r="C4823" i="18"/>
  <c r="C4824" i="18"/>
  <c r="C4825" i="18"/>
  <c r="C4826" i="18"/>
  <c r="C4827" i="18"/>
  <c r="C4828" i="18"/>
  <c r="C4829" i="18"/>
  <c r="C4830" i="18"/>
  <c r="C4831" i="18"/>
  <c r="C4832" i="18"/>
  <c r="C4833" i="18"/>
  <c r="C4834" i="18"/>
  <c r="C4835" i="18"/>
  <c r="C4836" i="18"/>
  <c r="C4837" i="18"/>
  <c r="C4838" i="18"/>
  <c r="C4839" i="18"/>
  <c r="C4840" i="18"/>
  <c r="C4841" i="18"/>
  <c r="C4842" i="18"/>
  <c r="C4843" i="18"/>
  <c r="C4844" i="18"/>
  <c r="C4845" i="18"/>
  <c r="C4846" i="18"/>
  <c r="C4847" i="18"/>
  <c r="C4848" i="18"/>
  <c r="C4849" i="18"/>
  <c r="C4850" i="18"/>
  <c r="C4851" i="18"/>
  <c r="C4852" i="18"/>
  <c r="C4853" i="18"/>
  <c r="C4854" i="18"/>
  <c r="C4855" i="18"/>
  <c r="C4856" i="18"/>
  <c r="C4857" i="18"/>
  <c r="C4858" i="18"/>
  <c r="C4859" i="18"/>
  <c r="C4860" i="18"/>
  <c r="C4861" i="18"/>
  <c r="C4862" i="18"/>
  <c r="C4863" i="18"/>
  <c r="C4864" i="18"/>
  <c r="C4865" i="18"/>
  <c r="C4866" i="18"/>
  <c r="C4867" i="18"/>
  <c r="C4868" i="18"/>
  <c r="C4869" i="18"/>
  <c r="C4870" i="18"/>
  <c r="C4871" i="18"/>
  <c r="C4872" i="18"/>
  <c r="C4873" i="18"/>
  <c r="C4874" i="18"/>
  <c r="C4875" i="18"/>
  <c r="C4876" i="18"/>
  <c r="C4877" i="18"/>
  <c r="C4878" i="18"/>
  <c r="C4879" i="18"/>
  <c r="C4880" i="18"/>
  <c r="C4881" i="18"/>
  <c r="C4882" i="18"/>
  <c r="C4883" i="18"/>
  <c r="C4884" i="18"/>
  <c r="C4885" i="18"/>
  <c r="C4886" i="18"/>
  <c r="C4887" i="18"/>
  <c r="C4888" i="18"/>
  <c r="C4889" i="18"/>
  <c r="C4890" i="18"/>
  <c r="C4891" i="18"/>
  <c r="C4892" i="18"/>
  <c r="C4893" i="18"/>
  <c r="C4894" i="18"/>
  <c r="C4895" i="18"/>
  <c r="C4896" i="18"/>
  <c r="C4897" i="18"/>
  <c r="C4898" i="18"/>
  <c r="C4899" i="18"/>
  <c r="C4900" i="18"/>
  <c r="C4901" i="18"/>
  <c r="C4902" i="18"/>
  <c r="C4903" i="18"/>
  <c r="C4904" i="18"/>
  <c r="C4905" i="18"/>
  <c r="C4906" i="18"/>
  <c r="C4907" i="18"/>
  <c r="C4908" i="18"/>
  <c r="C4909" i="18"/>
  <c r="C4910" i="18"/>
  <c r="C4911" i="18"/>
  <c r="C4912" i="18"/>
  <c r="C4913" i="18"/>
  <c r="C4914" i="18"/>
  <c r="C4915" i="18"/>
  <c r="C4916" i="18"/>
  <c r="C4917" i="18"/>
  <c r="C4918" i="18"/>
  <c r="C4919" i="18"/>
  <c r="C4920" i="18"/>
  <c r="C4921" i="18"/>
  <c r="C4922" i="18"/>
  <c r="C4923" i="18"/>
  <c r="C4924" i="18"/>
  <c r="C4925" i="18"/>
  <c r="C4926" i="18"/>
  <c r="C4927" i="18"/>
  <c r="C4928" i="18"/>
  <c r="C4929" i="18"/>
  <c r="C4930" i="18"/>
  <c r="C4931" i="18"/>
  <c r="C4932" i="18"/>
  <c r="C4933" i="18"/>
  <c r="C4934" i="18"/>
  <c r="C4935" i="18"/>
  <c r="C4936" i="18"/>
  <c r="C4937" i="18"/>
  <c r="C4938" i="18"/>
  <c r="C4939" i="18"/>
  <c r="C4940" i="18"/>
  <c r="C4941" i="18"/>
  <c r="C4942" i="18"/>
  <c r="C4943" i="18"/>
  <c r="C4944" i="18"/>
  <c r="C4945" i="18"/>
  <c r="C4946" i="18"/>
  <c r="C4947" i="18"/>
  <c r="C4948" i="18"/>
  <c r="C4949" i="18"/>
  <c r="C4950" i="18"/>
  <c r="C4951" i="18"/>
  <c r="C4952" i="18"/>
  <c r="C4953" i="18"/>
  <c r="C4954" i="18"/>
  <c r="C4955" i="18"/>
  <c r="C4956" i="18"/>
  <c r="C4957" i="18"/>
  <c r="C4958" i="18"/>
  <c r="C4959" i="18"/>
  <c r="C4960" i="18"/>
  <c r="C4961" i="18"/>
  <c r="C4962" i="18"/>
  <c r="C4963" i="18"/>
  <c r="C4964" i="18"/>
  <c r="C4965" i="18"/>
  <c r="C4966" i="18"/>
  <c r="C4967" i="18"/>
  <c r="C4968" i="18"/>
  <c r="C4969" i="18"/>
  <c r="C4970" i="18"/>
  <c r="C4971" i="18"/>
  <c r="C4972" i="18"/>
  <c r="C4973" i="18"/>
  <c r="C4974" i="18"/>
  <c r="C4975" i="18"/>
  <c r="C4976" i="18"/>
  <c r="C4977" i="18"/>
  <c r="C4978" i="18"/>
  <c r="C4979" i="18"/>
  <c r="C4980" i="18"/>
  <c r="C4981" i="18"/>
  <c r="C4982" i="18"/>
  <c r="C4983" i="18"/>
  <c r="C4984" i="18"/>
  <c r="C4985" i="18"/>
  <c r="C4986" i="18"/>
  <c r="C4987" i="18"/>
  <c r="C4988" i="18"/>
  <c r="C4989" i="18"/>
  <c r="C4990" i="18"/>
  <c r="C4991" i="18"/>
  <c r="C4992" i="18"/>
  <c r="C4993" i="18"/>
  <c r="C4994" i="18"/>
  <c r="C4995" i="18"/>
  <c r="C4996" i="18"/>
  <c r="C4997" i="18"/>
  <c r="C4998" i="18"/>
  <c r="C4999" i="18"/>
  <c r="C5000" i="18"/>
  <c r="C5001" i="18"/>
  <c r="C5002" i="18"/>
  <c r="C5003" i="18"/>
  <c r="C5004" i="18"/>
  <c r="C5005" i="18"/>
  <c r="C5006" i="18"/>
  <c r="C5007" i="18"/>
  <c r="C5008" i="18"/>
  <c r="C5009" i="18"/>
  <c r="C5010" i="18"/>
  <c r="C5011" i="18"/>
  <c r="C5012" i="18"/>
  <c r="C5013" i="18"/>
  <c r="C5014" i="18"/>
  <c r="C5015" i="18"/>
  <c r="C5016" i="18"/>
  <c r="C5017" i="18"/>
  <c r="C5018" i="18"/>
  <c r="C5019" i="18"/>
  <c r="C5020" i="18"/>
  <c r="C5021" i="18"/>
  <c r="C5022" i="18"/>
  <c r="C5023" i="18"/>
  <c r="C5024" i="18"/>
  <c r="C5025" i="18"/>
  <c r="C5026" i="18"/>
  <c r="C5027" i="18"/>
  <c r="C5028" i="18"/>
  <c r="C5029" i="18"/>
  <c r="C5030" i="18"/>
  <c r="C5031" i="18"/>
  <c r="C5032" i="18"/>
  <c r="C5033" i="18"/>
  <c r="C5034" i="18"/>
  <c r="C5035" i="18"/>
  <c r="C5036" i="18"/>
  <c r="C5037" i="18"/>
  <c r="C5038" i="18"/>
  <c r="C5039" i="18"/>
  <c r="C5040" i="18"/>
  <c r="C5041" i="18"/>
  <c r="C5042" i="18"/>
  <c r="C5043" i="18"/>
  <c r="C5044" i="18"/>
  <c r="C5045" i="18"/>
  <c r="C5046" i="18"/>
  <c r="C5047" i="18"/>
  <c r="C5048" i="18"/>
  <c r="C5049" i="18"/>
  <c r="C5050" i="18"/>
  <c r="C5051" i="18"/>
  <c r="C5052" i="18"/>
  <c r="C5053" i="18"/>
  <c r="C5054" i="18"/>
  <c r="C5055" i="18"/>
  <c r="C5056" i="18"/>
  <c r="C5057" i="18"/>
  <c r="C5058" i="18"/>
  <c r="C5059" i="18"/>
  <c r="C5060" i="18"/>
  <c r="C5061" i="18"/>
  <c r="C5062" i="18"/>
  <c r="C5063" i="18"/>
  <c r="C5064" i="18"/>
  <c r="C5065" i="18"/>
  <c r="C5066" i="18"/>
  <c r="C5067" i="18"/>
  <c r="C5068" i="18"/>
  <c r="C5069" i="18"/>
  <c r="C5070" i="18"/>
  <c r="C5071" i="18"/>
  <c r="C5072" i="18"/>
  <c r="C5073" i="18"/>
  <c r="C5074" i="18"/>
  <c r="C5075" i="18"/>
  <c r="C5076" i="18"/>
  <c r="C5077" i="18"/>
  <c r="C5078" i="18"/>
  <c r="C5079" i="18"/>
  <c r="C5080" i="18"/>
  <c r="C5081" i="18"/>
  <c r="C5082" i="18"/>
  <c r="C5083" i="18"/>
  <c r="C5084" i="18"/>
  <c r="C5085" i="18"/>
  <c r="C5086" i="18"/>
  <c r="C5087" i="18"/>
  <c r="C5088" i="18"/>
  <c r="C5089" i="18"/>
  <c r="C5090" i="18"/>
  <c r="C5091" i="18"/>
  <c r="C5092" i="18"/>
  <c r="C5093" i="18"/>
  <c r="C5094" i="18"/>
  <c r="C5095" i="18"/>
  <c r="C5096" i="18"/>
  <c r="C5097" i="18"/>
  <c r="C5098" i="18"/>
  <c r="C5099" i="18"/>
  <c r="C5100" i="18"/>
  <c r="C5101" i="18"/>
  <c r="C5102" i="18"/>
  <c r="C5103" i="18"/>
  <c r="C5104" i="18"/>
  <c r="C5105" i="18"/>
  <c r="C5106" i="18"/>
  <c r="C5107" i="18"/>
  <c r="C5108" i="18"/>
  <c r="C5109" i="18"/>
  <c r="C5110" i="18"/>
  <c r="C5111" i="18"/>
  <c r="C5112" i="18"/>
  <c r="C5113" i="18"/>
  <c r="C5114" i="18"/>
  <c r="C5115" i="18"/>
  <c r="C5116" i="18"/>
  <c r="C5117" i="18"/>
  <c r="C5118" i="18"/>
  <c r="C5119" i="18"/>
  <c r="C5120" i="18"/>
  <c r="C5121" i="18"/>
  <c r="C5122" i="18"/>
  <c r="C5123" i="18"/>
  <c r="C5124" i="18"/>
  <c r="C5125" i="18"/>
  <c r="C5126" i="18"/>
  <c r="C5127" i="18"/>
  <c r="C5128" i="18"/>
  <c r="C5129" i="18"/>
  <c r="C5130" i="18"/>
  <c r="C5131" i="18"/>
  <c r="C5132" i="18"/>
  <c r="C5133" i="18"/>
  <c r="C5134" i="18"/>
  <c r="C5135" i="18"/>
  <c r="C5136" i="18"/>
  <c r="C5137" i="18"/>
  <c r="C5138" i="18"/>
  <c r="C5139" i="18"/>
  <c r="C5140" i="18"/>
  <c r="C5141" i="18"/>
  <c r="C5142" i="18"/>
  <c r="C5143" i="18"/>
  <c r="C5144" i="18"/>
  <c r="C5145" i="18"/>
  <c r="C5146" i="18"/>
  <c r="C5147" i="18"/>
  <c r="C5148" i="18"/>
  <c r="C5149" i="18"/>
  <c r="C5150" i="18"/>
  <c r="C5151" i="18"/>
  <c r="C5152" i="18"/>
  <c r="C5153" i="18"/>
  <c r="C5154" i="18"/>
  <c r="C5155" i="18"/>
  <c r="C5156" i="18"/>
  <c r="C5157" i="18"/>
  <c r="C5158" i="18"/>
  <c r="C5159" i="18"/>
  <c r="C5160" i="18"/>
  <c r="C5161" i="18"/>
  <c r="C5162" i="18"/>
  <c r="C5163" i="18"/>
  <c r="C5164" i="18"/>
  <c r="C5165" i="18"/>
  <c r="C5166" i="18"/>
  <c r="C5167" i="18"/>
  <c r="C5168" i="18"/>
  <c r="C5169" i="18"/>
  <c r="C5170" i="18"/>
  <c r="C5171" i="18"/>
  <c r="C5172" i="18"/>
  <c r="C5173" i="18"/>
  <c r="C5174" i="18"/>
  <c r="C5175" i="18"/>
  <c r="C5176" i="18"/>
  <c r="C5177" i="18"/>
  <c r="C5178" i="18"/>
  <c r="C5179" i="18"/>
  <c r="C5180" i="18"/>
  <c r="C5181" i="18"/>
  <c r="C5182" i="18"/>
  <c r="C5183" i="18"/>
  <c r="C5184" i="18"/>
  <c r="C5185" i="18"/>
  <c r="C5186" i="18"/>
  <c r="C5187" i="18"/>
  <c r="C5188" i="18"/>
  <c r="C5189" i="18"/>
  <c r="C5190" i="18"/>
  <c r="C5191" i="18"/>
  <c r="C5192" i="18"/>
  <c r="C5193" i="18"/>
  <c r="C5194" i="18"/>
  <c r="C5195" i="18"/>
  <c r="C5196" i="18"/>
  <c r="C5197" i="18"/>
  <c r="C5198" i="18"/>
  <c r="C5199" i="18"/>
  <c r="C5200" i="18"/>
  <c r="C5201" i="18"/>
  <c r="C5202" i="18"/>
  <c r="C5203" i="18"/>
  <c r="C5204" i="18"/>
  <c r="C5205" i="18"/>
  <c r="C5206" i="18"/>
  <c r="C5207" i="18"/>
  <c r="C5208" i="18"/>
  <c r="C5209" i="18"/>
  <c r="C5210" i="18"/>
  <c r="C5211" i="18"/>
  <c r="C5212" i="18"/>
  <c r="C5213" i="18"/>
  <c r="C5214" i="18"/>
  <c r="C5215" i="18"/>
  <c r="C5216" i="18"/>
  <c r="C5217" i="18"/>
  <c r="C5218" i="18"/>
  <c r="C5219" i="18"/>
  <c r="C5220" i="18"/>
  <c r="C5221" i="18"/>
  <c r="C5222" i="18"/>
  <c r="C5223" i="18"/>
  <c r="C5224" i="18"/>
  <c r="C5225" i="18"/>
  <c r="C5226" i="18"/>
  <c r="C5227" i="18"/>
  <c r="C5228" i="18"/>
  <c r="C5229" i="18"/>
  <c r="C5230" i="18"/>
  <c r="C5231" i="18"/>
  <c r="C5232" i="18"/>
  <c r="C5233" i="18"/>
  <c r="C5234" i="18"/>
  <c r="C5235" i="18"/>
  <c r="C5236" i="18"/>
  <c r="C5237" i="18"/>
  <c r="C5238" i="18"/>
  <c r="C5239" i="18"/>
  <c r="C5240" i="18"/>
  <c r="C5241" i="18"/>
  <c r="C5242" i="18"/>
  <c r="C5243" i="18"/>
  <c r="C5244" i="18"/>
  <c r="C5245" i="18"/>
  <c r="C5246" i="18"/>
  <c r="C5247" i="18"/>
  <c r="C5248" i="18"/>
  <c r="C5249" i="18"/>
  <c r="C5250" i="18"/>
  <c r="C5251" i="18"/>
  <c r="C5252" i="18"/>
  <c r="C5253" i="18"/>
  <c r="C5254" i="18"/>
  <c r="C5255" i="18"/>
  <c r="C5256" i="18"/>
  <c r="C5257" i="18"/>
  <c r="C5258" i="18"/>
  <c r="C5259" i="18"/>
  <c r="C5260" i="18"/>
  <c r="C5261" i="18"/>
  <c r="C5262" i="18"/>
  <c r="C5263" i="18"/>
  <c r="C5264" i="18"/>
  <c r="C5265" i="18"/>
  <c r="C5266" i="18"/>
  <c r="C5267" i="18"/>
  <c r="C5268" i="18"/>
  <c r="C5269" i="18"/>
  <c r="C5270" i="18"/>
  <c r="C5271" i="18"/>
  <c r="C5272" i="18"/>
  <c r="C5273" i="18"/>
  <c r="C5274" i="18"/>
  <c r="C5275" i="18"/>
  <c r="C5276" i="18"/>
  <c r="C5277" i="18"/>
  <c r="C5278" i="18"/>
  <c r="C5279" i="18"/>
  <c r="C5280" i="18"/>
  <c r="C5281" i="18"/>
  <c r="C5282" i="18"/>
  <c r="C5283" i="18"/>
  <c r="C5284" i="18"/>
  <c r="C5285" i="18"/>
  <c r="C5286" i="18"/>
  <c r="C5287" i="18"/>
  <c r="C5288" i="18"/>
  <c r="C5289" i="18"/>
  <c r="C5290" i="18"/>
  <c r="C5291" i="18"/>
  <c r="C5292" i="18"/>
  <c r="C5293" i="18"/>
  <c r="C5294" i="18"/>
  <c r="C5295" i="18"/>
  <c r="C5296" i="18"/>
  <c r="C5297" i="18"/>
  <c r="C5298" i="18"/>
  <c r="C5299" i="18"/>
  <c r="C5300" i="18"/>
  <c r="C5301" i="18"/>
  <c r="C5302" i="18"/>
  <c r="C5303" i="18"/>
  <c r="C5304" i="18"/>
  <c r="C5305" i="18"/>
  <c r="C5306" i="18"/>
  <c r="C5307" i="18"/>
  <c r="C5308" i="18"/>
  <c r="C5309" i="18"/>
  <c r="C5310" i="18"/>
  <c r="C5311" i="18"/>
  <c r="C5312" i="18"/>
  <c r="C5313" i="18"/>
  <c r="C5314" i="18"/>
  <c r="C5315" i="18"/>
  <c r="C5316" i="18"/>
  <c r="C5317" i="18"/>
  <c r="C5318" i="18"/>
  <c r="C5319" i="18"/>
  <c r="C5320" i="18"/>
  <c r="C5321" i="18"/>
  <c r="C5322" i="18"/>
  <c r="C5323" i="18"/>
  <c r="C5324" i="18"/>
  <c r="C5325" i="18"/>
  <c r="C5326" i="18"/>
  <c r="C5327" i="18"/>
  <c r="C5328" i="18"/>
  <c r="C5329" i="18"/>
  <c r="C5330" i="18"/>
  <c r="C5331" i="18"/>
  <c r="C5332" i="18"/>
  <c r="C5333" i="18"/>
  <c r="C5334" i="18"/>
  <c r="C5335" i="18"/>
  <c r="C5336" i="18"/>
  <c r="C5337" i="18"/>
  <c r="C5338" i="18"/>
  <c r="C5339" i="18"/>
  <c r="C5340" i="18"/>
  <c r="C5341" i="18"/>
  <c r="C5342" i="18"/>
  <c r="C5343" i="18"/>
  <c r="C5344" i="18"/>
  <c r="C5345" i="18"/>
  <c r="C5346" i="18"/>
  <c r="C5347" i="18"/>
  <c r="C5348" i="18"/>
  <c r="C5349" i="18"/>
  <c r="C5350" i="18"/>
  <c r="C5351" i="18"/>
  <c r="C5352" i="18"/>
  <c r="C5353" i="18"/>
  <c r="C5354" i="18"/>
  <c r="C5355" i="18"/>
  <c r="C5356" i="18"/>
  <c r="C5357" i="18"/>
  <c r="C5358" i="18"/>
  <c r="C5359" i="18"/>
  <c r="C5360" i="18"/>
  <c r="C5361" i="18"/>
  <c r="C5362" i="18"/>
  <c r="C5363" i="18"/>
  <c r="C5364" i="18"/>
  <c r="C5365" i="18"/>
  <c r="C5366" i="18"/>
  <c r="C5367" i="18"/>
  <c r="C5368" i="18"/>
  <c r="C5369" i="18"/>
  <c r="C5370" i="18"/>
  <c r="C5371" i="18"/>
  <c r="C5372" i="18"/>
  <c r="C5373" i="18"/>
  <c r="C5374" i="18"/>
  <c r="C5375" i="18"/>
  <c r="C5376" i="18"/>
  <c r="C5377" i="18"/>
  <c r="C5378" i="18"/>
  <c r="C5379" i="18"/>
  <c r="C5380" i="18"/>
  <c r="C5381" i="18"/>
  <c r="C5382" i="18"/>
  <c r="C5383" i="18"/>
  <c r="C5384" i="18"/>
  <c r="C5385" i="18"/>
  <c r="C5386" i="18"/>
  <c r="C5387" i="18"/>
  <c r="C5388" i="18"/>
  <c r="C5389" i="18"/>
  <c r="C5390" i="18"/>
  <c r="C5391" i="18"/>
  <c r="C5392" i="18"/>
  <c r="C5393" i="18"/>
  <c r="C5394" i="18"/>
  <c r="C5395" i="18"/>
  <c r="C5396" i="18"/>
  <c r="C5397" i="18"/>
  <c r="C5398" i="18"/>
  <c r="C5399" i="18"/>
  <c r="C5400" i="18"/>
  <c r="C5401" i="18"/>
  <c r="C5402" i="18"/>
  <c r="C5403" i="18"/>
  <c r="C5404" i="18"/>
  <c r="C5405" i="18"/>
  <c r="C5406" i="18"/>
  <c r="C5407" i="18"/>
  <c r="C5408" i="18"/>
  <c r="C5409" i="18"/>
  <c r="C5410" i="18"/>
  <c r="C5411" i="18"/>
  <c r="C5412" i="18"/>
  <c r="C5413" i="18"/>
  <c r="C5414" i="18"/>
  <c r="C5415" i="18"/>
  <c r="C5416" i="18"/>
  <c r="C5417" i="18"/>
  <c r="C5418" i="18"/>
  <c r="C5419" i="18"/>
  <c r="C5420" i="18"/>
  <c r="C5421" i="18"/>
  <c r="C5422" i="18"/>
  <c r="C5423" i="18"/>
  <c r="C5424" i="18"/>
  <c r="C5425" i="18"/>
  <c r="C5426" i="18"/>
  <c r="C5427" i="18"/>
  <c r="C5428" i="18"/>
  <c r="C5429" i="18"/>
  <c r="C5430" i="18"/>
  <c r="C5431" i="18"/>
  <c r="C5432" i="18"/>
  <c r="C5433" i="18"/>
  <c r="C5434" i="18"/>
  <c r="C5435" i="18"/>
  <c r="C5436" i="18"/>
  <c r="C5437" i="18"/>
  <c r="C5438" i="18"/>
  <c r="C5439" i="18"/>
  <c r="C5440" i="18"/>
  <c r="C5441" i="18"/>
  <c r="C5442" i="18"/>
  <c r="C5443" i="18"/>
  <c r="C5444" i="18"/>
  <c r="C5445" i="18"/>
  <c r="C5446" i="18"/>
  <c r="C5447" i="18"/>
  <c r="C5448" i="18"/>
  <c r="C5449" i="18"/>
  <c r="C5450" i="18"/>
  <c r="C5451" i="18"/>
  <c r="C5452" i="18"/>
  <c r="C5453" i="18"/>
  <c r="C5454" i="18"/>
  <c r="C5455" i="18"/>
  <c r="C5456" i="18"/>
  <c r="C5457" i="18"/>
  <c r="C5458" i="18"/>
  <c r="C5459" i="18"/>
  <c r="C5460" i="18"/>
  <c r="C5461" i="18"/>
  <c r="C5462" i="18"/>
  <c r="C5463" i="18"/>
  <c r="C5464" i="18"/>
  <c r="C5465" i="18"/>
  <c r="C5466" i="18"/>
  <c r="C5467" i="18"/>
  <c r="C5468" i="18"/>
  <c r="C5469" i="18"/>
  <c r="C5470" i="18"/>
  <c r="C5471" i="18"/>
  <c r="C5472" i="18"/>
  <c r="C5473" i="18"/>
  <c r="C5474" i="18"/>
  <c r="C5475" i="18"/>
  <c r="C5476" i="18"/>
  <c r="C5477" i="18"/>
  <c r="C5478" i="18"/>
  <c r="C5479" i="18"/>
  <c r="C5480" i="18"/>
  <c r="C5481" i="18"/>
  <c r="C5482" i="18"/>
  <c r="C5483" i="18"/>
  <c r="C5484" i="18"/>
  <c r="C5485" i="18"/>
  <c r="C5486" i="18"/>
  <c r="C5487" i="18"/>
  <c r="C5488" i="18"/>
  <c r="C5489" i="18"/>
  <c r="C5490" i="18"/>
  <c r="C5491" i="18"/>
  <c r="C5492" i="18"/>
  <c r="C5493" i="18"/>
  <c r="C5494" i="18"/>
  <c r="C5495" i="18"/>
  <c r="C5496" i="18"/>
  <c r="C5497" i="18"/>
  <c r="C5498" i="18"/>
  <c r="C5499" i="18"/>
  <c r="C5500" i="18"/>
  <c r="C5501" i="18"/>
  <c r="C5502" i="18"/>
  <c r="C5503" i="18"/>
  <c r="C5504" i="18"/>
  <c r="C5505" i="18"/>
  <c r="C5506" i="18"/>
  <c r="C5507" i="18"/>
  <c r="C5508" i="18"/>
  <c r="C5509" i="18"/>
  <c r="C5510" i="18"/>
  <c r="C5511" i="18"/>
  <c r="C5512" i="18"/>
  <c r="C5513" i="18"/>
  <c r="C5514" i="18"/>
  <c r="C5515" i="18"/>
  <c r="C5516" i="18"/>
  <c r="C5517" i="18"/>
  <c r="C5518" i="18"/>
  <c r="C5519" i="18"/>
  <c r="C5520" i="18"/>
  <c r="C5521" i="18"/>
  <c r="C5522" i="18"/>
  <c r="C5523" i="18"/>
  <c r="C5524" i="18"/>
  <c r="C5525" i="18"/>
  <c r="C5526" i="18"/>
  <c r="C5527" i="18"/>
  <c r="C5528" i="18"/>
  <c r="C5529" i="18"/>
  <c r="C5530" i="18"/>
  <c r="C5531" i="18"/>
  <c r="C5532" i="18"/>
  <c r="C5533" i="18"/>
  <c r="C5534" i="18"/>
  <c r="C5535" i="18"/>
  <c r="C5536" i="18"/>
  <c r="C5537" i="18"/>
  <c r="C5538" i="18"/>
  <c r="C5539" i="18"/>
  <c r="C5540" i="18"/>
  <c r="C5541" i="18"/>
  <c r="C5542" i="18"/>
  <c r="C5543" i="18"/>
  <c r="C5544" i="18"/>
  <c r="C5545" i="18"/>
  <c r="C5546" i="18"/>
  <c r="C5547" i="18"/>
  <c r="C5548" i="18"/>
  <c r="C5549" i="18"/>
  <c r="C5550" i="18"/>
  <c r="C5551" i="18"/>
  <c r="C5552" i="18"/>
  <c r="C5553" i="18"/>
  <c r="C5554" i="18"/>
  <c r="C5555" i="18"/>
  <c r="C5556" i="18"/>
  <c r="C5557" i="18"/>
  <c r="C5558" i="18"/>
  <c r="C5559" i="18"/>
  <c r="C5560" i="18"/>
  <c r="C5561" i="18"/>
  <c r="C5562" i="18"/>
  <c r="C5563" i="18"/>
  <c r="C5564" i="18"/>
  <c r="C5565" i="18"/>
  <c r="C5566" i="18"/>
  <c r="C5567" i="18"/>
  <c r="C5568" i="18"/>
  <c r="C5569" i="18"/>
  <c r="C5570" i="18"/>
  <c r="C5571" i="18"/>
  <c r="C5572" i="18"/>
  <c r="C5573" i="18"/>
  <c r="C5574" i="18"/>
  <c r="C5575" i="18"/>
  <c r="C5576" i="18"/>
  <c r="C5577" i="18"/>
  <c r="C5578" i="18"/>
  <c r="C5579" i="18"/>
  <c r="C5580" i="18"/>
  <c r="C5581" i="18"/>
  <c r="C5582" i="18"/>
  <c r="C5583" i="18"/>
  <c r="C5584" i="18"/>
  <c r="C5585" i="18"/>
  <c r="C5586" i="18"/>
  <c r="C5587" i="18"/>
  <c r="C5588" i="18"/>
  <c r="C5589" i="18"/>
  <c r="C5590" i="18"/>
  <c r="C5591" i="18"/>
  <c r="C5592" i="18"/>
  <c r="C5593" i="18"/>
  <c r="C5594" i="18"/>
  <c r="C5595" i="18"/>
  <c r="C5596" i="18"/>
  <c r="C5597" i="18"/>
  <c r="C5598" i="18"/>
  <c r="C5599" i="18"/>
  <c r="C5600" i="18"/>
  <c r="C5601" i="18"/>
  <c r="C5602" i="18"/>
  <c r="C5603" i="18"/>
  <c r="C5604" i="18"/>
  <c r="C5605" i="18"/>
  <c r="C5606" i="18"/>
  <c r="C5607" i="18"/>
  <c r="C5608" i="18"/>
  <c r="C5609" i="18"/>
  <c r="C5610" i="18"/>
  <c r="C5611" i="18"/>
  <c r="C5612" i="18"/>
  <c r="C5613" i="18"/>
  <c r="C5614" i="18"/>
  <c r="C5615" i="18"/>
  <c r="C5616" i="18"/>
  <c r="C5617" i="18"/>
  <c r="C5618" i="18"/>
  <c r="C5619" i="18"/>
  <c r="C5620" i="18"/>
  <c r="C5621" i="18"/>
  <c r="C5622" i="18"/>
  <c r="C5623" i="18"/>
  <c r="C5624" i="18"/>
  <c r="C5625" i="18"/>
  <c r="C5626" i="18"/>
  <c r="C5627" i="18"/>
  <c r="C5628" i="18"/>
  <c r="C5629" i="18"/>
  <c r="C5630" i="18"/>
  <c r="C5631" i="18"/>
  <c r="C5632" i="18"/>
  <c r="C5633" i="18"/>
  <c r="C5634" i="18"/>
  <c r="C5635" i="18"/>
  <c r="C5636" i="18"/>
  <c r="C5637" i="18"/>
  <c r="C5638" i="18"/>
  <c r="C5639" i="18"/>
  <c r="C5640" i="18"/>
  <c r="C5641" i="18"/>
  <c r="C5642" i="18"/>
  <c r="C5643" i="18"/>
  <c r="C5644" i="18"/>
  <c r="C5645" i="18"/>
  <c r="C5646" i="18"/>
  <c r="C5647" i="18"/>
  <c r="C5648" i="18"/>
  <c r="C5649" i="18"/>
  <c r="C5650" i="18"/>
  <c r="C5651" i="18"/>
  <c r="C5652" i="18"/>
  <c r="C5653" i="18"/>
  <c r="C5654" i="18"/>
  <c r="C5655" i="18"/>
  <c r="C5656" i="18"/>
  <c r="C5657" i="18"/>
  <c r="C5658" i="18"/>
  <c r="C5659" i="18"/>
  <c r="C5660" i="18"/>
  <c r="C5661" i="18"/>
  <c r="C5662" i="18"/>
  <c r="C5663" i="18"/>
  <c r="C5664" i="18"/>
  <c r="C5665" i="18"/>
  <c r="C5666" i="18"/>
  <c r="C5667" i="18"/>
  <c r="C5668" i="18"/>
  <c r="C5669" i="18"/>
  <c r="C5670" i="18"/>
  <c r="C5671" i="18"/>
  <c r="C5672" i="18"/>
  <c r="C5673" i="18"/>
  <c r="C5674" i="18"/>
  <c r="C5675" i="18"/>
  <c r="C5676" i="18"/>
  <c r="C5677" i="18"/>
  <c r="C5678" i="18"/>
  <c r="C5679" i="18"/>
  <c r="C5680" i="18"/>
  <c r="C5681" i="18"/>
  <c r="C5682" i="18"/>
  <c r="C5683" i="18"/>
  <c r="C5684" i="18"/>
  <c r="C5685" i="18"/>
  <c r="C5686" i="18"/>
  <c r="C5687" i="18"/>
  <c r="C5688" i="18"/>
  <c r="C5689" i="18"/>
  <c r="C5690" i="18"/>
  <c r="C5691" i="18"/>
  <c r="C5692" i="18"/>
  <c r="C5693" i="18"/>
  <c r="C5694" i="18"/>
  <c r="C5695" i="18"/>
  <c r="C5696" i="18"/>
  <c r="C5697" i="18"/>
  <c r="C5698" i="18"/>
  <c r="C5699" i="18"/>
  <c r="C5700" i="18"/>
  <c r="C5701" i="18"/>
  <c r="C5702" i="18"/>
  <c r="C5703" i="18"/>
  <c r="C5704" i="18"/>
  <c r="C5705" i="18"/>
  <c r="C5706" i="18"/>
  <c r="C5707" i="18"/>
  <c r="C5708" i="18"/>
  <c r="C5709" i="18"/>
  <c r="C5710" i="18"/>
  <c r="C5711" i="18"/>
  <c r="C5712" i="18"/>
  <c r="C5713" i="18"/>
  <c r="C5714" i="18"/>
  <c r="C5715" i="18"/>
  <c r="C5716" i="18"/>
  <c r="C5717" i="18"/>
  <c r="C5718" i="18"/>
  <c r="C5719" i="18"/>
  <c r="C5720" i="18"/>
  <c r="C5721" i="18"/>
  <c r="C5722" i="18"/>
  <c r="C5723" i="18"/>
  <c r="C5724" i="18"/>
  <c r="C5725" i="18"/>
  <c r="C5726" i="18"/>
  <c r="C5727" i="18"/>
  <c r="C5728" i="18"/>
  <c r="C5729" i="18"/>
  <c r="C5730" i="18"/>
  <c r="C5731" i="18"/>
  <c r="C5732" i="18"/>
  <c r="C5733" i="18"/>
  <c r="C5734" i="18"/>
  <c r="C5735" i="18"/>
  <c r="C5736" i="18"/>
  <c r="C5737" i="18"/>
  <c r="C5738" i="18"/>
  <c r="C5739" i="18"/>
  <c r="C5740" i="18"/>
  <c r="C5741" i="18"/>
  <c r="C5742" i="18"/>
  <c r="C5743" i="18"/>
  <c r="C5744" i="18"/>
  <c r="C5745" i="18"/>
  <c r="C5746" i="18"/>
  <c r="C5747" i="18"/>
  <c r="C5748" i="18"/>
  <c r="C5749" i="18"/>
  <c r="C5750" i="18"/>
  <c r="C5751" i="18"/>
  <c r="C5752" i="18"/>
  <c r="C5753" i="18"/>
  <c r="C5754" i="18"/>
  <c r="C5755" i="18"/>
  <c r="C5756" i="18"/>
  <c r="C5757" i="18"/>
  <c r="C5758" i="18"/>
  <c r="C5759" i="18"/>
  <c r="C5760" i="18"/>
  <c r="C5761" i="18"/>
  <c r="C5762" i="18"/>
  <c r="C5763" i="18"/>
  <c r="C5764" i="18"/>
  <c r="C5765" i="18"/>
  <c r="C5766" i="18"/>
  <c r="C5767" i="18"/>
  <c r="C5768" i="18"/>
  <c r="C5769" i="18"/>
  <c r="C5770" i="18"/>
  <c r="C5771" i="18"/>
  <c r="C5772" i="18"/>
  <c r="C5773" i="18"/>
  <c r="C5774" i="18"/>
  <c r="C5775" i="18"/>
  <c r="C5776" i="18"/>
  <c r="C5777" i="18"/>
  <c r="C5778" i="18"/>
  <c r="C5779" i="18"/>
  <c r="C5780" i="18"/>
  <c r="C5781" i="18"/>
  <c r="C5782" i="18"/>
  <c r="C5783" i="18"/>
  <c r="C5784" i="18"/>
  <c r="C5785" i="18"/>
  <c r="C5786" i="18"/>
  <c r="C5787" i="18"/>
  <c r="C5788" i="18"/>
  <c r="C5789" i="18"/>
  <c r="C5790" i="18"/>
  <c r="C5791" i="18"/>
  <c r="C5792" i="18"/>
  <c r="C5793" i="18"/>
  <c r="C5794" i="18"/>
  <c r="C5795" i="18"/>
  <c r="C5796" i="18"/>
  <c r="C5797" i="18"/>
  <c r="C5798" i="18"/>
  <c r="C5799" i="18"/>
  <c r="C5800" i="18"/>
  <c r="C5801" i="18"/>
  <c r="C5802" i="18"/>
  <c r="C5803" i="18"/>
  <c r="C5804" i="18"/>
  <c r="C5805" i="18"/>
  <c r="C5806" i="18"/>
  <c r="C5807" i="18"/>
  <c r="C5808" i="18"/>
  <c r="C5809" i="18"/>
  <c r="C5810" i="18"/>
  <c r="C5811" i="18"/>
  <c r="C5812" i="18"/>
  <c r="C5813" i="18"/>
  <c r="C5814" i="18"/>
  <c r="C5815" i="18"/>
  <c r="C5816" i="18"/>
  <c r="C5817" i="18"/>
  <c r="C5818" i="18"/>
  <c r="C5819" i="18"/>
  <c r="C5820" i="18"/>
  <c r="C5821" i="18"/>
  <c r="C5822" i="18"/>
  <c r="C5823" i="18"/>
  <c r="C5824" i="18"/>
  <c r="C5825" i="18"/>
  <c r="C5826" i="18"/>
  <c r="C5827" i="18"/>
  <c r="C5828" i="18"/>
  <c r="C5829" i="18"/>
  <c r="C5830" i="18"/>
  <c r="C5831" i="18"/>
  <c r="C5832" i="18"/>
  <c r="C5833" i="18"/>
  <c r="C5834" i="18"/>
  <c r="C5835" i="18"/>
  <c r="C5836" i="18"/>
  <c r="C5837" i="18"/>
  <c r="C5838" i="18"/>
  <c r="C5839" i="18"/>
  <c r="C5840" i="18"/>
  <c r="C5841" i="18"/>
  <c r="C5842" i="18"/>
  <c r="C5843" i="18"/>
  <c r="C5844" i="18"/>
  <c r="C5845" i="18"/>
  <c r="C5846" i="18"/>
  <c r="C5847" i="18"/>
  <c r="C5848" i="18"/>
  <c r="C5849" i="18"/>
  <c r="C5850" i="18"/>
  <c r="C5851" i="18"/>
  <c r="C5852" i="18"/>
  <c r="C5853" i="18"/>
  <c r="C5854" i="18"/>
  <c r="C5855" i="18"/>
  <c r="C5856" i="18"/>
  <c r="C5857" i="18"/>
  <c r="C5858" i="18"/>
  <c r="C5859" i="18"/>
  <c r="C5860" i="18"/>
  <c r="C5861" i="18"/>
  <c r="C5862" i="18"/>
  <c r="C5863" i="18"/>
  <c r="C5864" i="18"/>
  <c r="C5865" i="18"/>
  <c r="C5866" i="18"/>
  <c r="C5867" i="18"/>
  <c r="C5868" i="18"/>
  <c r="C5869" i="18"/>
  <c r="C5870" i="18"/>
  <c r="C5871" i="18"/>
  <c r="C5872" i="18"/>
  <c r="C5873" i="18"/>
  <c r="C5874" i="18"/>
  <c r="C5875" i="18"/>
  <c r="C5876" i="18"/>
  <c r="C5877" i="18"/>
  <c r="C5878" i="18"/>
  <c r="C5879" i="18"/>
  <c r="C5880" i="18"/>
  <c r="C5881" i="18"/>
  <c r="C5882" i="18"/>
  <c r="C5883" i="18"/>
  <c r="C5884" i="18"/>
  <c r="C5885" i="18"/>
  <c r="C5886" i="18"/>
  <c r="C5887" i="18"/>
  <c r="C5888" i="18"/>
  <c r="C5889" i="18"/>
  <c r="C5890" i="18"/>
  <c r="C5891" i="18"/>
  <c r="C5892" i="18"/>
  <c r="C5893" i="18"/>
  <c r="C5894" i="18"/>
  <c r="C5895" i="18"/>
  <c r="C5896" i="18"/>
  <c r="C5897" i="18"/>
  <c r="C5898" i="18"/>
  <c r="C5899" i="18"/>
  <c r="C5900" i="18"/>
  <c r="C5901" i="18"/>
  <c r="C5902" i="18"/>
  <c r="C5903" i="18"/>
  <c r="C5904" i="18"/>
  <c r="C5905" i="18"/>
  <c r="C5906" i="18"/>
  <c r="C5907" i="18"/>
  <c r="C5908" i="18"/>
  <c r="C5909" i="18"/>
  <c r="C5910" i="18"/>
  <c r="C5911" i="18"/>
  <c r="C5912" i="18"/>
  <c r="C5913" i="18"/>
  <c r="C5914" i="18"/>
  <c r="C5915" i="18"/>
  <c r="C5916" i="18"/>
  <c r="C5917" i="18"/>
  <c r="C5918" i="18"/>
  <c r="C5919" i="18"/>
  <c r="C5920" i="18"/>
  <c r="C5921" i="18"/>
  <c r="C5922" i="18"/>
  <c r="C5923" i="18"/>
  <c r="C5924" i="18"/>
  <c r="C5925" i="18"/>
  <c r="C5926" i="18"/>
  <c r="C5927" i="18"/>
  <c r="C5928" i="18"/>
  <c r="C5929" i="18"/>
  <c r="C5930" i="18"/>
  <c r="C5931" i="18"/>
  <c r="C5932" i="18"/>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3" i="5"/>
  <c r="F4" i="29" l="1"/>
  <c r="F5" i="29"/>
  <c r="F6" i="29"/>
  <c r="F7" i="29"/>
  <c r="F8" i="29"/>
  <c r="F9" i="29"/>
  <c r="F10" i="29"/>
  <c r="F11" i="29"/>
  <c r="F12" i="29"/>
  <c r="F13" i="29"/>
  <c r="F14" i="29"/>
  <c r="F15" i="29"/>
  <c r="F16" i="29"/>
  <c r="F17" i="29"/>
  <c r="F18" i="29"/>
  <c r="F19" i="29"/>
  <c r="F20" i="29"/>
  <c r="F21" i="29"/>
  <c r="F22" i="29"/>
  <c r="F23" i="29"/>
  <c r="F24" i="29"/>
  <c r="F25" i="29"/>
  <c r="F26" i="29"/>
  <c r="F3" i="29"/>
  <c r="H46" i="4" l="1"/>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D511" i="22" l="1"/>
  <c r="D510" i="22"/>
  <c r="D509" i="22"/>
  <c r="D508" i="22"/>
  <c r="D507" i="22"/>
  <c r="D506" i="22"/>
  <c r="D505" i="22"/>
  <c r="D504" i="22"/>
  <c r="D503" i="22"/>
  <c r="D502" i="22"/>
  <c r="D501" i="22"/>
  <c r="D500" i="22"/>
  <c r="D499" i="22"/>
  <c r="D498" i="22"/>
  <c r="D497" i="22"/>
  <c r="D496" i="22"/>
  <c r="D495" i="22"/>
  <c r="D494" i="22"/>
  <c r="D493" i="22"/>
  <c r="D492" i="22"/>
  <c r="D491" i="22"/>
  <c r="D490" i="22"/>
  <c r="D489" i="22"/>
  <c r="D488" i="22"/>
  <c r="D487" i="22"/>
  <c r="D486" i="22"/>
  <c r="D485" i="22"/>
  <c r="D484" i="22"/>
  <c r="D483" i="22"/>
  <c r="D482" i="22"/>
  <c r="D481" i="22"/>
  <c r="D480" i="22"/>
  <c r="D479" i="22"/>
  <c r="D478" i="22"/>
  <c r="D477" i="22"/>
  <c r="D476" i="22"/>
  <c r="D475" i="22"/>
  <c r="D474" i="22"/>
  <c r="D473" i="22"/>
  <c r="D472" i="22"/>
  <c r="D471" i="22"/>
  <c r="D470" i="22"/>
  <c r="D469" i="22"/>
  <c r="D468" i="22"/>
  <c r="D467" i="22"/>
  <c r="D466" i="22"/>
  <c r="D465" i="22"/>
  <c r="D464" i="22"/>
  <c r="D463" i="22"/>
  <c r="D462" i="22"/>
  <c r="D461" i="22"/>
  <c r="D460" i="22"/>
  <c r="D459" i="22"/>
  <c r="D458" i="22"/>
  <c r="D457" i="22"/>
  <c r="D456" i="22"/>
  <c r="D455" i="22"/>
  <c r="D454" i="22"/>
  <c r="D453" i="22"/>
  <c r="D452" i="22"/>
  <c r="D451" i="22"/>
  <c r="D450" i="22"/>
  <c r="D449" i="22"/>
  <c r="D448" i="22"/>
  <c r="D447" i="22"/>
  <c r="D446" i="22"/>
  <c r="D445" i="22"/>
  <c r="D444" i="22"/>
  <c r="D443" i="22"/>
  <c r="D442" i="22"/>
  <c r="D441" i="22"/>
  <c r="D440" i="22"/>
  <c r="D439" i="22"/>
  <c r="D438" i="22"/>
  <c r="D437" i="22"/>
  <c r="D436" i="22"/>
  <c r="D435" i="22"/>
  <c r="D434" i="22"/>
  <c r="D433" i="22"/>
  <c r="D432" i="22"/>
  <c r="D431" i="22"/>
  <c r="D430" i="22"/>
  <c r="D429" i="22"/>
  <c r="D428" i="22"/>
  <c r="D427" i="22"/>
  <c r="D426" i="22"/>
  <c r="D425" i="22"/>
  <c r="D424" i="22"/>
  <c r="D423" i="22"/>
  <c r="D422" i="22"/>
  <c r="D421" i="22"/>
  <c r="D420" i="22"/>
  <c r="D419" i="22"/>
  <c r="D418" i="22"/>
  <c r="D417" i="22"/>
  <c r="D416" i="22"/>
  <c r="D415" i="22"/>
  <c r="D414" i="22"/>
  <c r="D413" i="22"/>
  <c r="D412" i="22"/>
  <c r="D411" i="22"/>
  <c r="D410" i="22"/>
  <c r="D409" i="22"/>
  <c r="D408" i="22"/>
  <c r="D407" i="22"/>
  <c r="D406" i="22"/>
  <c r="D405" i="22"/>
  <c r="D404" i="22"/>
  <c r="D403" i="22"/>
  <c r="D402" i="22"/>
  <c r="D401" i="22"/>
  <c r="D400" i="22"/>
  <c r="D399" i="22"/>
  <c r="D398" i="22"/>
  <c r="D397" i="22"/>
  <c r="D396" i="22"/>
  <c r="D395" i="22"/>
  <c r="D394" i="22"/>
  <c r="D393" i="22"/>
  <c r="D392" i="22"/>
  <c r="D391" i="22"/>
  <c r="D390" i="22"/>
  <c r="D389" i="22"/>
  <c r="D388" i="22"/>
  <c r="D387" i="22"/>
  <c r="D386" i="22"/>
  <c r="D385" i="22"/>
  <c r="D384" i="22"/>
  <c r="D383" i="22"/>
  <c r="D382" i="22"/>
  <c r="D381" i="22"/>
  <c r="D380" i="22"/>
  <c r="D379" i="22"/>
  <c r="D378" i="22"/>
  <c r="D377" i="22"/>
  <c r="D376" i="22"/>
  <c r="D375" i="22"/>
  <c r="D374" i="22"/>
  <c r="D373" i="22"/>
  <c r="D372" i="22"/>
  <c r="D371" i="22"/>
  <c r="D370" i="22"/>
  <c r="D369" i="22"/>
  <c r="D368" i="22"/>
  <c r="D367" i="22"/>
  <c r="D366" i="22"/>
  <c r="D365" i="22"/>
  <c r="D364" i="22"/>
  <c r="D363" i="22"/>
  <c r="D362" i="22"/>
  <c r="D361" i="22"/>
  <c r="D360" i="22"/>
  <c r="D359" i="22"/>
  <c r="D358" i="22"/>
  <c r="D357" i="22"/>
  <c r="D356" i="22"/>
  <c r="D355" i="22"/>
  <c r="D354" i="22"/>
  <c r="D353" i="22"/>
  <c r="D352" i="22"/>
  <c r="D351" i="22"/>
  <c r="D350" i="22"/>
  <c r="D349" i="22"/>
  <c r="D348" i="22"/>
  <c r="D347" i="22"/>
  <c r="D346" i="22"/>
  <c r="D345" i="22"/>
  <c r="D344" i="22"/>
  <c r="D343" i="22"/>
  <c r="D342" i="22"/>
  <c r="D341" i="22"/>
  <c r="D340" i="22"/>
  <c r="D339" i="22"/>
  <c r="D338" i="22"/>
  <c r="D337" i="22"/>
  <c r="D336" i="22"/>
  <c r="D335" i="22"/>
  <c r="D334" i="22"/>
  <c r="D333" i="22"/>
  <c r="D332" i="22"/>
  <c r="D331" i="22"/>
  <c r="D330" i="22"/>
  <c r="D329" i="22"/>
  <c r="D328" i="22"/>
  <c r="D327" i="22"/>
  <c r="D326" i="22"/>
  <c r="D325" i="22"/>
  <c r="D324" i="22"/>
  <c r="D323" i="22"/>
  <c r="D322" i="22"/>
  <c r="D321" i="22"/>
  <c r="D320" i="22"/>
  <c r="D319" i="22"/>
  <c r="D318" i="22"/>
  <c r="D317" i="22"/>
  <c r="D316" i="22"/>
  <c r="D315" i="22"/>
  <c r="D314" i="22"/>
  <c r="D313" i="22"/>
  <c r="D312" i="22"/>
  <c r="D311" i="22"/>
  <c r="D310" i="22"/>
  <c r="D309" i="22"/>
  <c r="D308" i="22"/>
  <c r="D307" i="22"/>
  <c r="D306" i="22"/>
  <c r="D305" i="22"/>
  <c r="D304" i="22"/>
  <c r="D303" i="22"/>
  <c r="D302" i="22"/>
  <c r="D301" i="22"/>
  <c r="D300" i="22"/>
  <c r="D299" i="22"/>
  <c r="D298" i="22"/>
  <c r="D297" i="22"/>
  <c r="D296" i="22"/>
  <c r="D295" i="22"/>
  <c r="D294" i="22"/>
  <c r="D293" i="22"/>
  <c r="D292" i="22"/>
  <c r="D291" i="22"/>
  <c r="D290" i="22"/>
  <c r="D289" i="22"/>
  <c r="D288" i="22"/>
  <c r="D287" i="22"/>
  <c r="D286" i="22"/>
  <c r="D285" i="22"/>
  <c r="D284" i="22"/>
  <c r="D283" i="22"/>
  <c r="D282" i="22"/>
  <c r="D281" i="22"/>
  <c r="D280" i="22"/>
  <c r="D279" i="22"/>
  <c r="D278" i="22"/>
  <c r="D277" i="22"/>
  <c r="D276" i="22"/>
  <c r="D275" i="22"/>
  <c r="D274" i="22"/>
  <c r="D273" i="22"/>
  <c r="D272" i="22"/>
  <c r="D271" i="22"/>
  <c r="D270" i="22"/>
  <c r="D269" i="22"/>
  <c r="D268" i="22"/>
  <c r="D267" i="22"/>
  <c r="D266" i="22"/>
  <c r="D265" i="22"/>
  <c r="D264" i="22"/>
  <c r="D263" i="22"/>
  <c r="D262" i="22"/>
  <c r="D261" i="22"/>
  <c r="D260" i="22"/>
  <c r="D259" i="22"/>
  <c r="D258" i="22"/>
  <c r="D257" i="22"/>
  <c r="D256" i="22"/>
  <c r="D255" i="22"/>
  <c r="D254" i="22"/>
  <c r="D253" i="22"/>
  <c r="D252" i="22"/>
  <c r="D251" i="22"/>
  <c r="D250" i="22"/>
  <c r="D249" i="22"/>
  <c r="D248" i="22"/>
  <c r="D247" i="22"/>
  <c r="D246" i="22"/>
  <c r="D245" i="22"/>
  <c r="D244" i="22"/>
  <c r="D243" i="22"/>
  <c r="D242" i="22"/>
  <c r="D241" i="22"/>
  <c r="D240" i="22"/>
  <c r="D239" i="22"/>
  <c r="D238" i="22"/>
  <c r="D237" i="22"/>
  <c r="D236" i="22"/>
  <c r="D235" i="22"/>
  <c r="D234" i="22"/>
  <c r="D233" i="22"/>
  <c r="D232" i="22"/>
  <c r="D231" i="22"/>
  <c r="D230" i="22"/>
  <c r="D229" i="22"/>
  <c r="D228" i="22"/>
  <c r="D227" i="22"/>
  <c r="D226" i="22"/>
  <c r="D225" i="22"/>
  <c r="D224" i="22"/>
  <c r="D223" i="22"/>
  <c r="D222" i="22"/>
  <c r="D221" i="22"/>
  <c r="D220" i="22"/>
  <c r="D219" i="22"/>
  <c r="D218" i="22"/>
  <c r="D217" i="22"/>
  <c r="D216" i="22"/>
  <c r="D215" i="22"/>
  <c r="D214" i="22"/>
  <c r="D213" i="22"/>
  <c r="D212" i="22"/>
  <c r="D211" i="22"/>
  <c r="D210" i="22"/>
  <c r="D209" i="22"/>
  <c r="D208" i="22"/>
  <c r="D207" i="22"/>
  <c r="D206" i="22"/>
  <c r="D205" i="22"/>
  <c r="D204" i="22"/>
  <c r="D203" i="22"/>
  <c r="D202" i="22"/>
  <c r="D201" i="22"/>
  <c r="D200" i="22"/>
  <c r="D199" i="22"/>
  <c r="D198" i="22"/>
  <c r="D197" i="22"/>
  <c r="D196" i="22"/>
  <c r="D195" i="22"/>
  <c r="D194" i="22"/>
  <c r="D193" i="22"/>
  <c r="D192" i="22"/>
  <c r="D191" i="22"/>
  <c r="D190" i="22"/>
  <c r="D189" i="22"/>
  <c r="D188" i="22"/>
  <c r="D187" i="22"/>
  <c r="D186" i="22"/>
  <c r="D185" i="22"/>
  <c r="D184" i="22"/>
  <c r="D183" i="22"/>
  <c r="D182" i="22"/>
  <c r="D181" i="22"/>
  <c r="D180" i="22"/>
  <c r="D179" i="22"/>
  <c r="D178" i="22"/>
  <c r="D177" i="22"/>
  <c r="D176" i="22"/>
  <c r="D175" i="22"/>
  <c r="D174" i="22"/>
  <c r="D173" i="22"/>
  <c r="D172" i="22"/>
  <c r="D171" i="22"/>
  <c r="D170" i="22"/>
  <c r="D169" i="22"/>
  <c r="D168" i="22"/>
  <c r="D167" i="22"/>
  <c r="D166" i="22"/>
  <c r="D165" i="22"/>
  <c r="D164" i="22"/>
  <c r="D163" i="22"/>
  <c r="D162" i="22"/>
  <c r="D161" i="22"/>
  <c r="D160" i="22"/>
  <c r="D159" i="22"/>
  <c r="D158" i="22"/>
  <c r="D157" i="22"/>
  <c r="D156" i="22"/>
  <c r="D155" i="22"/>
  <c r="D154" i="22"/>
  <c r="D153" i="22"/>
  <c r="D152" i="22"/>
  <c r="D151" i="22"/>
  <c r="D150" i="22"/>
  <c r="D149" i="22"/>
  <c r="D148" i="22"/>
  <c r="D147" i="22"/>
  <c r="D146" i="22"/>
  <c r="D145" i="22"/>
  <c r="D144" i="22"/>
  <c r="D143" i="22"/>
  <c r="D142" i="22"/>
  <c r="D141" i="22"/>
  <c r="D140" i="22"/>
  <c r="D139" i="22"/>
  <c r="D138" i="22"/>
  <c r="D137" i="22"/>
  <c r="D136" i="22"/>
  <c r="D135" i="22"/>
  <c r="D134" i="22"/>
  <c r="D133" i="22"/>
  <c r="D132" i="22"/>
  <c r="D131" i="22"/>
  <c r="D130" i="22"/>
  <c r="D129" i="22"/>
  <c r="D128" i="22"/>
  <c r="D127" i="22"/>
  <c r="D126" i="22"/>
  <c r="D125" i="22"/>
  <c r="D124" i="22"/>
  <c r="D123" i="22"/>
  <c r="D122" i="22"/>
  <c r="D121" i="22"/>
  <c r="D120" i="22"/>
  <c r="D119" i="22"/>
  <c r="D118" i="22"/>
  <c r="D117" i="22"/>
  <c r="D116" i="22"/>
  <c r="D115" i="22"/>
  <c r="D114" i="22"/>
  <c r="D113" i="22"/>
  <c r="D112" i="22"/>
  <c r="D111" i="22"/>
  <c r="D110" i="22"/>
  <c r="D109" i="22"/>
  <c r="D108" i="22"/>
  <c r="D107" i="22"/>
  <c r="D106" i="22"/>
  <c r="D105" i="22"/>
  <c r="D104" i="22"/>
  <c r="D103" i="22"/>
  <c r="D102" i="22"/>
  <c r="D101" i="22"/>
  <c r="D100" i="22"/>
  <c r="D99" i="22"/>
  <c r="D98" i="22"/>
  <c r="D97" i="22"/>
  <c r="D96" i="22"/>
  <c r="D95" i="22"/>
  <c r="D94" i="22"/>
  <c r="D93" i="22"/>
  <c r="D92" i="22"/>
  <c r="D91" i="22"/>
  <c r="D90" i="22"/>
  <c r="D89" i="22"/>
  <c r="D88" i="22"/>
  <c r="D87" i="22"/>
  <c r="D86" i="22"/>
  <c r="D85" i="22"/>
  <c r="D84" i="22"/>
  <c r="D83" i="22"/>
  <c r="D82" i="22"/>
  <c r="D81" i="22"/>
  <c r="D80" i="22"/>
  <c r="D79" i="22"/>
  <c r="D78" i="22"/>
  <c r="D77" i="22"/>
  <c r="D76" i="22"/>
  <c r="D75" i="22"/>
  <c r="D74" i="22"/>
  <c r="D73" i="22"/>
  <c r="D72" i="22"/>
  <c r="D71" i="22"/>
  <c r="D70" i="22"/>
  <c r="D69" i="22"/>
  <c r="D68" i="22"/>
  <c r="D67" i="22"/>
  <c r="D66" i="22"/>
  <c r="D65" i="22"/>
  <c r="D64" i="22"/>
  <c r="D63" i="22"/>
  <c r="D62" i="22"/>
  <c r="D61" i="22"/>
  <c r="D60" i="22"/>
  <c r="D59" i="22"/>
  <c r="D58" i="22"/>
  <c r="D57" i="22"/>
  <c r="D56" i="22"/>
  <c r="D55" i="22"/>
  <c r="D54" i="22"/>
  <c r="D53" i="22"/>
  <c r="D52" i="22"/>
  <c r="D51" i="22"/>
  <c r="D50" i="22"/>
  <c r="D49" i="22"/>
  <c r="D48" i="22"/>
  <c r="D47" i="22"/>
  <c r="D46" i="22"/>
  <c r="D45" i="22"/>
  <c r="D44" i="22"/>
  <c r="D43" i="22"/>
  <c r="D42" i="22"/>
  <c r="D41" i="22"/>
  <c r="D40" i="22"/>
  <c r="D39" i="22"/>
  <c r="D38" i="22"/>
  <c r="D37" i="22"/>
  <c r="D36" i="22"/>
  <c r="D35" i="22"/>
  <c r="D34" i="22"/>
  <c r="D33" i="22"/>
  <c r="D32" i="22"/>
  <c r="D31" i="22"/>
  <c r="D30" i="22"/>
  <c r="D29" i="22"/>
  <c r="D28" i="22"/>
  <c r="D27" i="22"/>
  <c r="D26" i="22"/>
  <c r="D25" i="22"/>
  <c r="D24" i="22"/>
  <c r="D23" i="22"/>
  <c r="D22" i="22"/>
  <c r="D21" i="22"/>
  <c r="D20" i="22"/>
  <c r="D19" i="22"/>
  <c r="D18" i="22"/>
  <c r="D17" i="22"/>
  <c r="D16" i="22"/>
  <c r="D15" i="22"/>
  <c r="D14" i="22"/>
  <c r="D13" i="22"/>
  <c r="D12" i="22"/>
  <c r="D11" i="22"/>
  <c r="D10" i="22"/>
  <c r="D9" i="22"/>
  <c r="D8" i="22"/>
  <c r="D7" i="22"/>
  <c r="D6" i="22"/>
  <c r="D5" i="22"/>
  <c r="D4" i="22"/>
  <c r="D542" i="21"/>
  <c r="D541" i="21"/>
  <c r="D540" i="21"/>
  <c r="D539" i="21"/>
  <c r="D538" i="21"/>
  <c r="D537" i="21"/>
  <c r="D536" i="21"/>
  <c r="D535" i="21"/>
  <c r="D534" i="21"/>
  <c r="D533" i="21"/>
  <c r="D532" i="21"/>
  <c r="D531" i="21"/>
  <c r="D530" i="21"/>
  <c r="D529" i="21"/>
  <c r="D528" i="21"/>
  <c r="D527" i="21"/>
  <c r="D526" i="21"/>
  <c r="D525" i="21"/>
  <c r="D524" i="21"/>
  <c r="D523" i="21"/>
  <c r="D522" i="21"/>
  <c r="D521" i="21"/>
  <c r="D520" i="21"/>
  <c r="D519" i="21"/>
  <c r="D518" i="21"/>
  <c r="D517" i="21"/>
  <c r="D516" i="21"/>
  <c r="D515" i="21"/>
  <c r="D514" i="21"/>
  <c r="D513" i="21"/>
  <c r="D512" i="21"/>
  <c r="D511" i="21"/>
  <c r="D510" i="21"/>
  <c r="D509" i="21"/>
  <c r="D508" i="21"/>
  <c r="D507" i="21"/>
  <c r="D506" i="21"/>
  <c r="D505" i="21"/>
  <c r="D504" i="21"/>
  <c r="D503" i="21"/>
  <c r="D502" i="21"/>
  <c r="D501" i="21"/>
  <c r="D500" i="21"/>
  <c r="D499" i="21"/>
  <c r="D498" i="21"/>
  <c r="D497" i="21"/>
  <c r="D496" i="21"/>
  <c r="D495" i="21"/>
  <c r="D494" i="21"/>
  <c r="D493" i="21"/>
  <c r="D492" i="21"/>
  <c r="D491" i="21"/>
  <c r="D490" i="21"/>
  <c r="D489" i="21"/>
  <c r="D488" i="21"/>
  <c r="D487" i="21"/>
  <c r="D486" i="21"/>
  <c r="D485" i="21"/>
  <c r="D484" i="21"/>
  <c r="D483" i="21"/>
  <c r="D482" i="21"/>
  <c r="D481" i="21"/>
  <c r="D480" i="21"/>
  <c r="D479" i="21"/>
  <c r="D478" i="21"/>
  <c r="D477" i="21"/>
  <c r="D476" i="21"/>
  <c r="D475" i="21"/>
  <c r="D474" i="21"/>
  <c r="D473" i="21"/>
  <c r="D472" i="21"/>
  <c r="D471" i="21"/>
  <c r="D470" i="21"/>
  <c r="D469" i="21"/>
  <c r="D468" i="21"/>
  <c r="D467" i="21"/>
  <c r="D466" i="21"/>
  <c r="D465" i="21"/>
  <c r="D464" i="21"/>
  <c r="D463" i="21"/>
  <c r="D462" i="21"/>
  <c r="D461" i="21"/>
  <c r="D460" i="21"/>
  <c r="D459" i="21"/>
  <c r="D458" i="21"/>
  <c r="D457" i="21"/>
  <c r="D456" i="21"/>
  <c r="D455" i="21"/>
  <c r="D454" i="21"/>
  <c r="D453" i="21"/>
  <c r="D452" i="21"/>
  <c r="D451" i="21"/>
  <c r="D450" i="21"/>
  <c r="D449" i="21"/>
  <c r="D448" i="21"/>
  <c r="D447" i="21"/>
  <c r="D446" i="21"/>
  <c r="D445" i="21"/>
  <c r="D444" i="21"/>
  <c r="D443" i="21"/>
  <c r="D442" i="21"/>
  <c r="D441" i="21"/>
  <c r="D440" i="21"/>
  <c r="D439" i="21"/>
  <c r="D438" i="21"/>
  <c r="D437" i="21"/>
  <c r="D436" i="21"/>
  <c r="D435" i="21"/>
  <c r="D434" i="21"/>
  <c r="D433" i="21"/>
  <c r="D432" i="21"/>
  <c r="D431" i="21"/>
  <c r="D430" i="21"/>
  <c r="D429" i="21"/>
  <c r="D428" i="21"/>
  <c r="D427" i="21"/>
  <c r="D426" i="21"/>
  <c r="D425" i="21"/>
  <c r="D424" i="21"/>
  <c r="D423" i="21"/>
  <c r="D422" i="21"/>
  <c r="D421" i="21"/>
  <c r="D420" i="21"/>
  <c r="D419" i="21"/>
  <c r="D418" i="21"/>
  <c r="D417" i="21"/>
  <c r="D416" i="21"/>
  <c r="D415" i="21"/>
  <c r="D414" i="21"/>
  <c r="D413" i="21"/>
  <c r="D412" i="21"/>
  <c r="D411" i="21"/>
  <c r="D410" i="21"/>
  <c r="D409" i="21"/>
  <c r="D408" i="21"/>
  <c r="D407" i="21"/>
  <c r="D406" i="21"/>
  <c r="D405" i="21"/>
  <c r="D404" i="21"/>
  <c r="D403" i="21"/>
  <c r="D402" i="21"/>
  <c r="D401" i="21"/>
  <c r="D400" i="21"/>
  <c r="D399" i="21"/>
  <c r="D398" i="21"/>
  <c r="D397" i="21"/>
  <c r="D396" i="21"/>
  <c r="D395" i="21"/>
  <c r="D394" i="21"/>
  <c r="D393" i="21"/>
  <c r="D392" i="21"/>
  <c r="D391" i="21"/>
  <c r="D390" i="21"/>
  <c r="D389" i="21"/>
  <c r="D388" i="21"/>
  <c r="D387" i="21"/>
  <c r="D386" i="21"/>
  <c r="D385" i="21"/>
  <c r="D384" i="21"/>
  <c r="D383" i="21"/>
  <c r="D382" i="21"/>
  <c r="D381" i="21"/>
  <c r="D380" i="21"/>
  <c r="D379" i="21"/>
  <c r="D378" i="21"/>
  <c r="D377" i="21"/>
  <c r="D376" i="21"/>
  <c r="D375" i="21"/>
  <c r="D374" i="21"/>
  <c r="D373" i="21"/>
  <c r="D372" i="21"/>
  <c r="D371" i="21"/>
  <c r="D370" i="21"/>
  <c r="D369" i="21"/>
  <c r="D368" i="21"/>
  <c r="D367" i="21"/>
  <c r="D366" i="21"/>
  <c r="D365" i="21"/>
  <c r="D364" i="21"/>
  <c r="D363" i="21"/>
  <c r="D362" i="21"/>
  <c r="D361" i="21"/>
  <c r="D360" i="21"/>
  <c r="D359" i="21"/>
  <c r="D358" i="21"/>
  <c r="D357" i="21"/>
  <c r="D356" i="21"/>
  <c r="D355" i="21"/>
  <c r="D354" i="21"/>
  <c r="D353" i="21"/>
  <c r="D352" i="21"/>
  <c r="D351" i="21"/>
  <c r="D350" i="21"/>
  <c r="D349" i="21"/>
  <c r="D348" i="21"/>
  <c r="D347" i="21"/>
  <c r="D346" i="21"/>
  <c r="D345" i="21"/>
  <c r="D344" i="21"/>
  <c r="D343" i="21"/>
  <c r="D342" i="21"/>
  <c r="D341" i="21"/>
  <c r="D340" i="21"/>
  <c r="D339" i="21"/>
  <c r="D338" i="21"/>
  <c r="D337" i="21"/>
  <c r="D336" i="21"/>
  <c r="D335" i="21"/>
  <c r="D334" i="21"/>
  <c r="D333" i="21"/>
  <c r="D332" i="21"/>
  <c r="D331" i="21"/>
  <c r="D330" i="21"/>
  <c r="D329" i="21"/>
  <c r="D328" i="21"/>
  <c r="D327" i="21"/>
  <c r="D326" i="21"/>
  <c r="D325" i="21"/>
  <c r="D324" i="21"/>
  <c r="D323" i="21"/>
  <c r="D322" i="21"/>
  <c r="D321" i="21"/>
  <c r="D320" i="21"/>
  <c r="D319" i="21"/>
  <c r="D318" i="21"/>
  <c r="D317" i="21"/>
  <c r="D316" i="21"/>
  <c r="D315" i="21"/>
  <c r="D314" i="21"/>
  <c r="D313" i="21"/>
  <c r="D312" i="21"/>
  <c r="D311" i="21"/>
  <c r="D310" i="21"/>
  <c r="D309" i="21"/>
  <c r="D308" i="21"/>
  <c r="D307" i="21"/>
  <c r="D306" i="21"/>
  <c r="D305" i="21"/>
  <c r="D304" i="21"/>
  <c r="D303" i="21"/>
  <c r="D302" i="21"/>
  <c r="D301" i="21"/>
  <c r="D300" i="21"/>
  <c r="D299" i="21"/>
  <c r="D298" i="21"/>
  <c r="D297" i="21"/>
  <c r="D296" i="21"/>
  <c r="D295" i="21"/>
  <c r="D294" i="21"/>
  <c r="D293" i="21"/>
  <c r="D292" i="21"/>
  <c r="D291" i="21"/>
  <c r="D290" i="21"/>
  <c r="D289" i="21"/>
  <c r="D288" i="21"/>
  <c r="D287" i="21"/>
  <c r="D286" i="21"/>
  <c r="D285" i="21"/>
  <c r="D284" i="21"/>
  <c r="D283" i="21"/>
  <c r="D282" i="21"/>
  <c r="D281" i="21"/>
  <c r="D280" i="21"/>
  <c r="D279" i="21"/>
  <c r="D278" i="21"/>
  <c r="D277" i="21"/>
  <c r="D276" i="21"/>
  <c r="D275" i="21"/>
  <c r="D274" i="21"/>
  <c r="D273" i="21"/>
  <c r="D272" i="21"/>
  <c r="D271" i="21"/>
  <c r="D270" i="21"/>
  <c r="D269" i="21"/>
  <c r="D268" i="21"/>
  <c r="D267" i="21"/>
  <c r="D266" i="21"/>
  <c r="D265" i="21"/>
  <c r="D264" i="21"/>
  <c r="D263" i="21"/>
  <c r="D262" i="21"/>
  <c r="D261" i="21"/>
  <c r="D260" i="21"/>
  <c r="D259" i="21"/>
  <c r="D258" i="21"/>
  <c r="D257" i="21"/>
  <c r="D256" i="21"/>
  <c r="D255" i="21"/>
  <c r="D254" i="21"/>
  <c r="D253" i="21"/>
  <c r="D252" i="21"/>
  <c r="D251" i="21"/>
  <c r="D250" i="21"/>
  <c r="D249" i="21"/>
  <c r="D248" i="21"/>
  <c r="D247" i="21"/>
  <c r="D246" i="21"/>
  <c r="D245" i="21"/>
  <c r="D244" i="21"/>
  <c r="D243" i="21"/>
  <c r="D242" i="21"/>
  <c r="D241" i="21"/>
  <c r="D240" i="21"/>
  <c r="D239" i="21"/>
  <c r="D238" i="21"/>
  <c r="D237" i="21"/>
  <c r="D236" i="21"/>
  <c r="D235" i="21"/>
  <c r="D234" i="21"/>
  <c r="D233" i="21"/>
  <c r="D232" i="21"/>
  <c r="D231" i="21"/>
  <c r="D230" i="21"/>
  <c r="D229" i="21"/>
  <c r="D228" i="21"/>
  <c r="D227" i="21"/>
  <c r="D226" i="21"/>
  <c r="D225" i="21"/>
  <c r="D224" i="21"/>
  <c r="D223" i="21"/>
  <c r="D222" i="21"/>
  <c r="D221" i="21"/>
  <c r="D220" i="21"/>
  <c r="D219" i="21"/>
  <c r="D218" i="21"/>
  <c r="D217" i="21"/>
  <c r="D216" i="21"/>
  <c r="D215" i="21"/>
  <c r="D214" i="21"/>
  <c r="D213" i="21"/>
  <c r="D212" i="21"/>
  <c r="D211" i="21"/>
  <c r="D210" i="21"/>
  <c r="D209" i="21"/>
  <c r="D208" i="21"/>
  <c r="D207" i="21"/>
  <c r="D206" i="21"/>
  <c r="D205" i="21"/>
  <c r="D204" i="21"/>
  <c r="D203" i="21"/>
  <c r="D202" i="21"/>
  <c r="D201" i="21"/>
  <c r="D200" i="21"/>
  <c r="D199" i="21"/>
  <c r="D198" i="21"/>
  <c r="D197" i="21"/>
  <c r="D196" i="21"/>
  <c r="D195" i="21"/>
  <c r="D194" i="21"/>
  <c r="D193" i="21"/>
  <c r="D192" i="21"/>
  <c r="D191" i="21"/>
  <c r="D190" i="21"/>
  <c r="D189" i="21"/>
  <c r="D188" i="21"/>
  <c r="D187" i="21"/>
  <c r="D186" i="21"/>
  <c r="D185" i="21"/>
  <c r="D184" i="21"/>
  <c r="D183" i="21"/>
  <c r="D182" i="21"/>
  <c r="D181" i="21"/>
  <c r="D180" i="21"/>
  <c r="D179" i="21"/>
  <c r="D178" i="21"/>
  <c r="D177" i="21"/>
  <c r="D176" i="21"/>
  <c r="D175" i="21"/>
  <c r="D174" i="21"/>
  <c r="D173" i="21"/>
  <c r="D172" i="21"/>
  <c r="D171" i="21"/>
  <c r="D170" i="21"/>
  <c r="D169" i="21"/>
  <c r="D168" i="21"/>
  <c r="D167" i="21"/>
  <c r="D166" i="21"/>
  <c r="D165" i="21"/>
  <c r="D164" i="21"/>
  <c r="D163" i="21"/>
  <c r="D162" i="21"/>
  <c r="D161" i="21"/>
  <c r="D160" i="21"/>
  <c r="D159" i="21"/>
  <c r="D158" i="21"/>
  <c r="D157" i="21"/>
  <c r="D156" i="21"/>
  <c r="D155" i="21"/>
  <c r="D154" i="21"/>
  <c r="D153" i="21"/>
  <c r="D152" i="21"/>
  <c r="D151" i="21"/>
  <c r="D150" i="21"/>
  <c r="D149" i="21"/>
  <c r="D148" i="21"/>
  <c r="D147" i="21"/>
  <c r="D146" i="21"/>
  <c r="D145" i="21"/>
  <c r="D144" i="21"/>
  <c r="D143" i="21"/>
  <c r="D142" i="21"/>
  <c r="D141" i="21"/>
  <c r="D140" i="21"/>
  <c r="D139" i="21"/>
  <c r="D138" i="21"/>
  <c r="D137" i="21"/>
  <c r="D136" i="21"/>
  <c r="D135" i="21"/>
  <c r="D134" i="21"/>
  <c r="D133" i="21"/>
  <c r="D132" i="21"/>
  <c r="D131" i="21"/>
  <c r="D130" i="21"/>
  <c r="D129" i="21"/>
  <c r="D128" i="21"/>
  <c r="D127" i="21"/>
  <c r="D126" i="21"/>
  <c r="D125" i="21"/>
  <c r="D124" i="21"/>
  <c r="D123" i="21"/>
  <c r="D122" i="21"/>
  <c r="D121" i="21"/>
  <c r="D120" i="21"/>
  <c r="D119" i="21"/>
  <c r="D118" i="21"/>
  <c r="D117" i="21"/>
  <c r="D116" i="21"/>
  <c r="D115" i="21"/>
  <c r="D114" i="21"/>
  <c r="D113" i="21"/>
  <c r="D112" i="21"/>
  <c r="D111" i="21"/>
  <c r="D110" i="21"/>
  <c r="D109" i="21"/>
  <c r="D108" i="21"/>
  <c r="D107" i="21"/>
  <c r="D106" i="21"/>
  <c r="D105" i="21"/>
  <c r="D104" i="21"/>
  <c r="D103" i="21"/>
  <c r="D102" i="21"/>
  <c r="D101" i="21"/>
  <c r="D100" i="21"/>
  <c r="D99" i="21"/>
  <c r="D98" i="21"/>
  <c r="D97" i="21"/>
  <c r="D96" i="21"/>
  <c r="D95" i="21"/>
  <c r="D94" i="21"/>
  <c r="D93" i="21"/>
  <c r="D92" i="21"/>
  <c r="D91" i="21"/>
  <c r="D90" i="21"/>
  <c r="D89" i="21"/>
  <c r="D88" i="21"/>
  <c r="D87" i="21"/>
  <c r="D86" i="21"/>
  <c r="D85" i="21"/>
  <c r="D84" i="21"/>
  <c r="D83" i="21"/>
  <c r="D82" i="21"/>
  <c r="D81" i="21"/>
  <c r="D80" i="21"/>
  <c r="D79" i="21"/>
  <c r="D78" i="21"/>
  <c r="D77" i="21"/>
  <c r="D76" i="21"/>
  <c r="D75" i="21"/>
  <c r="D74" i="21"/>
  <c r="D73" i="21"/>
  <c r="D72" i="21"/>
  <c r="D71" i="21"/>
  <c r="D70" i="21"/>
  <c r="D69" i="21"/>
  <c r="D68" i="21"/>
  <c r="D67" i="21"/>
  <c r="D66" i="21"/>
  <c r="D65" i="21"/>
  <c r="D64" i="21"/>
  <c r="D63" i="21"/>
  <c r="D62" i="21"/>
  <c r="D61" i="21"/>
  <c r="D60" i="21"/>
  <c r="D59" i="21"/>
  <c r="D58" i="21"/>
  <c r="D57" i="21"/>
  <c r="D56" i="21"/>
  <c r="D55" i="21"/>
  <c r="D54" i="21"/>
  <c r="D53" i="21"/>
  <c r="D52" i="21"/>
  <c r="D51" i="21"/>
  <c r="D50" i="21"/>
  <c r="D49" i="21"/>
  <c r="D48" i="21"/>
  <c r="D47" i="21"/>
  <c r="D46" i="21"/>
  <c r="D45" i="21"/>
  <c r="D44" i="2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D9" i="21"/>
  <c r="D8" i="21"/>
  <c r="D7" i="21"/>
  <c r="D6" i="21"/>
  <c r="D5" i="21"/>
  <c r="D4" i="21"/>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B12" i="5"/>
  <c r="B4" i="5"/>
  <c r="B5" i="5"/>
  <c r="B6" i="5"/>
  <c r="B7" i="5"/>
  <c r="B8" i="5"/>
  <c r="B9" i="5"/>
  <c r="B10" i="5"/>
  <c r="B11"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3" i="5"/>
  <c r="D510" i="6"/>
  <c r="D509" i="6"/>
  <c r="D508" i="6"/>
  <c r="D507" i="6"/>
  <c r="D506" i="6"/>
  <c r="D505" i="6"/>
  <c r="D504" i="6"/>
  <c r="D503" i="6"/>
  <c r="D502" i="6"/>
  <c r="D501" i="6"/>
  <c r="D500" i="6"/>
  <c r="D499" i="6"/>
  <c r="D498" i="6"/>
  <c r="D497" i="6"/>
  <c r="D496" i="6"/>
  <c r="D495" i="6"/>
  <c r="D494" i="6"/>
  <c r="D493" i="6"/>
  <c r="D492" i="6"/>
  <c r="D491" i="6"/>
  <c r="D490" i="6"/>
  <c r="D489" i="6"/>
  <c r="D488" i="6"/>
  <c r="D487" i="6"/>
  <c r="D486" i="6"/>
  <c r="D485" i="6"/>
  <c r="D484" i="6"/>
  <c r="D483" i="6"/>
  <c r="D482" i="6"/>
  <c r="D481" i="6"/>
  <c r="D480" i="6"/>
  <c r="D479" i="6"/>
  <c r="D478" i="6"/>
  <c r="D477" i="6"/>
  <c r="D476" i="6"/>
  <c r="D475" i="6"/>
  <c r="D474" i="6"/>
  <c r="D473" i="6"/>
  <c r="D472" i="6"/>
  <c r="D471" i="6"/>
  <c r="D470" i="6"/>
  <c r="D469" i="6"/>
  <c r="D468" i="6"/>
  <c r="D467" i="6"/>
  <c r="D466" i="6"/>
  <c r="D465" i="6"/>
  <c r="D464" i="6"/>
  <c r="D463" i="6"/>
  <c r="D462" i="6"/>
  <c r="D461" i="6"/>
  <c r="D460" i="6"/>
  <c r="D459" i="6"/>
  <c r="D458" i="6"/>
  <c r="D457" i="6"/>
  <c r="D456" i="6"/>
  <c r="D455" i="6"/>
  <c r="D454" i="6"/>
  <c r="D453" i="6"/>
  <c r="D452" i="6"/>
  <c r="D451" i="6"/>
  <c r="D450" i="6"/>
  <c r="D449" i="6"/>
  <c r="D448" i="6"/>
  <c r="D447" i="6"/>
  <c r="D446" i="6"/>
  <c r="D445" i="6"/>
  <c r="D444" i="6"/>
  <c r="D443" i="6"/>
  <c r="D442" i="6"/>
  <c r="D441" i="6"/>
  <c r="D440" i="6"/>
  <c r="D439" i="6"/>
  <c r="D438" i="6"/>
  <c r="D437" i="6"/>
  <c r="D436" i="6"/>
  <c r="D435" i="6"/>
  <c r="D434" i="6"/>
  <c r="D433" i="6"/>
  <c r="D432" i="6"/>
  <c r="D431" i="6"/>
  <c r="D430" i="6"/>
  <c r="D429" i="6"/>
  <c r="D428" i="6"/>
  <c r="D427" i="6"/>
  <c r="D426" i="6"/>
  <c r="D425" i="6"/>
  <c r="D424" i="6"/>
  <c r="D423" i="6"/>
  <c r="D422" i="6"/>
  <c r="D421" i="6"/>
  <c r="D420" i="6"/>
  <c r="D419" i="6"/>
  <c r="D418" i="6"/>
  <c r="D417" i="6"/>
  <c r="D416" i="6"/>
  <c r="D415" i="6"/>
  <c r="D414" i="6"/>
  <c r="D413" i="6"/>
  <c r="D412" i="6"/>
  <c r="D411" i="6"/>
  <c r="D410" i="6"/>
  <c r="D409" i="6"/>
  <c r="D408" i="6"/>
  <c r="D407" i="6"/>
  <c r="D406" i="6"/>
  <c r="D405" i="6"/>
  <c r="D404" i="6"/>
  <c r="D403" i="6"/>
  <c r="D402" i="6"/>
  <c r="D401" i="6"/>
  <c r="D400" i="6"/>
  <c r="D399" i="6"/>
  <c r="D398" i="6"/>
  <c r="D397" i="6"/>
  <c r="D396" i="6"/>
  <c r="D395" i="6"/>
  <c r="D394" i="6"/>
  <c r="D393" i="6"/>
  <c r="D392" i="6"/>
  <c r="D391" i="6"/>
  <c r="D390" i="6"/>
  <c r="D389" i="6"/>
  <c r="D388" i="6"/>
  <c r="D387" i="6"/>
  <c r="D386" i="6"/>
  <c r="D385" i="6"/>
  <c r="D384" i="6"/>
  <c r="D383" i="6"/>
  <c r="D382" i="6"/>
  <c r="D381" i="6"/>
  <c r="D380" i="6"/>
  <c r="D379" i="6"/>
  <c r="D378" i="6"/>
  <c r="D377" i="6"/>
  <c r="D376" i="6"/>
  <c r="D375" i="6"/>
  <c r="D374" i="6"/>
  <c r="D373" i="6"/>
  <c r="D372" i="6"/>
  <c r="D371" i="6"/>
  <c r="D370" i="6"/>
  <c r="D369" i="6"/>
  <c r="D368" i="6"/>
  <c r="D367" i="6"/>
  <c r="D366" i="6"/>
  <c r="D365" i="6"/>
  <c r="D364" i="6"/>
  <c r="D363" i="6"/>
  <c r="D362" i="6"/>
  <c r="D361" i="6"/>
  <c r="D360" i="6"/>
  <c r="D359" i="6"/>
  <c r="D358" i="6"/>
  <c r="D357" i="6"/>
  <c r="D356" i="6"/>
  <c r="D355" i="6"/>
  <c r="D354" i="6"/>
  <c r="D353" i="6"/>
  <c r="D352" i="6"/>
  <c r="D351" i="6"/>
  <c r="D350" i="6"/>
  <c r="D349" i="6"/>
  <c r="D348" i="6"/>
  <c r="D347" i="6"/>
  <c r="D346" i="6"/>
  <c r="D345" i="6"/>
  <c r="D344" i="6"/>
  <c r="D343" i="6"/>
  <c r="D342" i="6"/>
  <c r="D341" i="6"/>
  <c r="D340" i="6"/>
  <c r="D339" i="6"/>
  <c r="D338" i="6"/>
  <c r="D337" i="6"/>
  <c r="D336" i="6"/>
  <c r="D335" i="6"/>
  <c r="D334" i="6"/>
  <c r="D333" i="6"/>
  <c r="D332" i="6"/>
  <c r="D331" i="6"/>
  <c r="D330" i="6"/>
  <c r="D329" i="6"/>
  <c r="D328" i="6"/>
  <c r="D327" i="6"/>
  <c r="D326" i="6"/>
  <c r="D325" i="6"/>
  <c r="D324" i="6"/>
  <c r="D323" i="6"/>
  <c r="D322" i="6"/>
  <c r="D321" i="6"/>
  <c r="D320" i="6"/>
  <c r="D319" i="6"/>
  <c r="D318" i="6"/>
  <c r="D317" i="6"/>
  <c r="D316" i="6"/>
  <c r="D315" i="6"/>
  <c r="D314" i="6"/>
  <c r="D313" i="6"/>
  <c r="D312" i="6"/>
  <c r="D311" i="6"/>
  <c r="D310" i="6"/>
  <c r="D309" i="6"/>
  <c r="D308" i="6"/>
  <c r="D307" i="6"/>
  <c r="D306" i="6"/>
  <c r="D305" i="6"/>
  <c r="D304" i="6"/>
  <c r="D303" i="6"/>
  <c r="D302" i="6"/>
  <c r="D301" i="6"/>
  <c r="D300" i="6"/>
  <c r="D299" i="6"/>
  <c r="D298" i="6"/>
  <c r="D297" i="6"/>
  <c r="D296" i="6"/>
  <c r="D295" i="6"/>
  <c r="D294" i="6"/>
  <c r="D293" i="6"/>
  <c r="D292" i="6"/>
  <c r="D291" i="6"/>
  <c r="D290" i="6"/>
  <c r="D289" i="6"/>
  <c r="D288" i="6"/>
  <c r="D287" i="6"/>
  <c r="D286" i="6"/>
  <c r="D285" i="6"/>
  <c r="D284" i="6"/>
  <c r="D283" i="6"/>
  <c r="D282" i="6"/>
  <c r="D281" i="6"/>
  <c r="D280" i="6"/>
  <c r="D279" i="6"/>
  <c r="D278" i="6"/>
  <c r="D277" i="6"/>
  <c r="D276" i="6"/>
  <c r="D275" i="6"/>
  <c r="D274" i="6"/>
  <c r="D273" i="6"/>
  <c r="D272" i="6"/>
  <c r="D271" i="6"/>
  <c r="D270" i="6"/>
  <c r="D269" i="6"/>
  <c r="D268" i="6"/>
  <c r="D267" i="6"/>
  <c r="D266" i="6"/>
  <c r="D265" i="6"/>
  <c r="D264" i="6"/>
  <c r="D263" i="6"/>
  <c r="D262" i="6"/>
  <c r="D261" i="6"/>
  <c r="D260" i="6"/>
  <c r="D259" i="6"/>
  <c r="D258" i="6"/>
  <c r="D257" i="6"/>
  <c r="D256" i="6"/>
  <c r="D255" i="6"/>
  <c r="D254" i="6"/>
  <c r="D253" i="6"/>
  <c r="D252" i="6"/>
  <c r="D251" i="6"/>
  <c r="D250" i="6"/>
  <c r="D249" i="6"/>
  <c r="D248" i="6"/>
  <c r="D247" i="6"/>
  <c r="D246" i="6"/>
  <c r="D245" i="6"/>
  <c r="D244" i="6"/>
  <c r="D243" i="6"/>
  <c r="D242" i="6"/>
  <c r="D241" i="6"/>
  <c r="D240" i="6"/>
  <c r="D239" i="6"/>
  <c r="D238" i="6"/>
  <c r="D237" i="6"/>
  <c r="D236" i="6"/>
  <c r="D235" i="6"/>
  <c r="D234" i="6"/>
  <c r="D233" i="6"/>
  <c r="D232" i="6"/>
  <c r="D231" i="6"/>
  <c r="D230" i="6"/>
  <c r="D229" i="6"/>
  <c r="D228" i="6"/>
  <c r="D227" i="6"/>
  <c r="D226" i="6"/>
  <c r="D225" i="6"/>
  <c r="D224" i="6"/>
  <c r="D223" i="6"/>
  <c r="D222" i="6"/>
  <c r="D221" i="6"/>
  <c r="D220" i="6"/>
  <c r="D219" i="6"/>
  <c r="D218" i="6"/>
  <c r="D217" i="6"/>
  <c r="D216" i="6"/>
  <c r="D215" i="6"/>
  <c r="D214" i="6"/>
  <c r="D213" i="6"/>
  <c r="D212" i="6"/>
  <c r="D211" i="6"/>
  <c r="D210" i="6"/>
  <c r="D209" i="6"/>
  <c r="D208" i="6"/>
  <c r="D207" i="6"/>
  <c r="D206" i="6"/>
  <c r="D205" i="6"/>
  <c r="D204" i="6"/>
  <c r="D203" i="6"/>
  <c r="D202" i="6"/>
  <c r="D201" i="6"/>
  <c r="D200" i="6"/>
  <c r="D199" i="6"/>
  <c r="D198" i="6"/>
  <c r="D197" i="6"/>
  <c r="D196" i="6"/>
  <c r="D195" i="6"/>
  <c r="D194" i="6"/>
  <c r="D193" i="6"/>
  <c r="D192" i="6"/>
  <c r="D191" i="6"/>
  <c r="D190" i="6"/>
  <c r="D189" i="6"/>
  <c r="D188" i="6"/>
  <c r="D187" i="6"/>
  <c r="D186" i="6"/>
  <c r="D185" i="6"/>
  <c r="D184" i="6"/>
  <c r="D183" i="6"/>
  <c r="D182" i="6"/>
  <c r="D181" i="6"/>
  <c r="D180" i="6"/>
  <c r="D179" i="6"/>
  <c r="D178" i="6"/>
  <c r="D177" i="6"/>
  <c r="D176" i="6"/>
  <c r="D175" i="6"/>
  <c r="D174" i="6"/>
  <c r="D173" i="6"/>
  <c r="D172" i="6"/>
  <c r="D171" i="6"/>
  <c r="D170" i="6"/>
  <c r="D169" i="6"/>
  <c r="D168" i="6"/>
  <c r="D167" i="6"/>
  <c r="D166" i="6"/>
  <c r="D165" i="6"/>
  <c r="D164" i="6"/>
  <c r="D163" i="6"/>
  <c r="D162" i="6"/>
  <c r="D161" i="6"/>
  <c r="D160" i="6"/>
  <c r="D159" i="6"/>
  <c r="D158" i="6"/>
  <c r="D157" i="6"/>
  <c r="D156" i="6"/>
  <c r="D155" i="6"/>
  <c r="D154" i="6"/>
  <c r="D153" i="6"/>
  <c r="D152" i="6"/>
  <c r="D151" i="6"/>
  <c r="D150" i="6"/>
  <c r="D149" i="6"/>
  <c r="D148" i="6"/>
  <c r="D147" i="6"/>
  <c r="D146" i="6"/>
  <c r="D145" i="6"/>
  <c r="D144" i="6"/>
  <c r="D143" i="6"/>
  <c r="D142" i="6"/>
  <c r="D141" i="6"/>
  <c r="D140" i="6"/>
  <c r="D139" i="6"/>
  <c r="D138" i="6"/>
  <c r="D137" i="6"/>
  <c r="D136" i="6"/>
  <c r="D135" i="6"/>
  <c r="D134" i="6"/>
  <c r="D133" i="6"/>
  <c r="D132" i="6"/>
  <c r="D131" i="6"/>
  <c r="D130" i="6"/>
  <c r="D129" i="6"/>
  <c r="D128" i="6"/>
  <c r="D127" i="6"/>
  <c r="D126" i="6"/>
  <c r="D125" i="6"/>
  <c r="D124" i="6"/>
  <c r="D123" i="6"/>
  <c r="D122" i="6"/>
  <c r="D121" i="6"/>
  <c r="D120" i="6"/>
  <c r="D119" i="6"/>
  <c r="D118" i="6"/>
  <c r="D117" i="6"/>
  <c r="D116" i="6"/>
  <c r="D115" i="6"/>
  <c r="D114" i="6"/>
  <c r="D113" i="6"/>
  <c r="D112" i="6"/>
  <c r="D111" i="6"/>
  <c r="D110" i="6"/>
  <c r="D109" i="6"/>
  <c r="D108" i="6"/>
  <c r="D107" i="6"/>
  <c r="D106" i="6"/>
  <c r="D105" i="6"/>
  <c r="D104" i="6"/>
  <c r="D103" i="6"/>
  <c r="D102" i="6"/>
  <c r="D101" i="6"/>
  <c r="D100" i="6"/>
  <c r="D99" i="6"/>
  <c r="D98" i="6"/>
  <c r="D97" i="6"/>
  <c r="D96" i="6"/>
  <c r="D95" i="6"/>
  <c r="D94" i="6"/>
  <c r="D93" i="6"/>
  <c r="D92" i="6"/>
  <c r="D91" i="6"/>
  <c r="D90" i="6"/>
  <c r="D89" i="6"/>
  <c r="D88" i="6"/>
  <c r="D87"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D5" i="9"/>
  <c r="D4" i="9"/>
  <c r="D542" i="10"/>
  <c r="D541" i="10"/>
  <c r="D540" i="10"/>
  <c r="D539" i="10"/>
  <c r="D538" i="10"/>
  <c r="D537" i="10"/>
  <c r="D536" i="10"/>
  <c r="D535" i="10"/>
  <c r="D534" i="10"/>
  <c r="D533" i="10"/>
  <c r="D532" i="10"/>
  <c r="D531" i="10"/>
  <c r="D530" i="10"/>
  <c r="D529" i="10"/>
  <c r="D528" i="10"/>
  <c r="D527" i="10"/>
  <c r="D526" i="10"/>
  <c r="D525" i="10"/>
  <c r="D524" i="10"/>
  <c r="D523" i="10"/>
  <c r="D522" i="10"/>
  <c r="D521" i="10"/>
  <c r="D520" i="10"/>
  <c r="D519" i="10"/>
  <c r="D518" i="10"/>
  <c r="D517" i="10"/>
  <c r="D516" i="10"/>
  <c r="D515" i="10"/>
  <c r="D514" i="10"/>
  <c r="D513" i="10"/>
  <c r="D512" i="10"/>
  <c r="D511" i="10"/>
  <c r="D510" i="10"/>
  <c r="D509" i="10"/>
  <c r="D508" i="10"/>
  <c r="D507" i="10"/>
  <c r="D506" i="10"/>
  <c r="D505" i="10"/>
  <c r="D504" i="10"/>
  <c r="D503" i="10"/>
  <c r="D502" i="10"/>
  <c r="D501" i="10"/>
  <c r="D500" i="10"/>
  <c r="D499" i="10"/>
  <c r="D498" i="10"/>
  <c r="D497" i="10"/>
  <c r="D496" i="10"/>
  <c r="D495" i="10"/>
  <c r="D494" i="10"/>
  <c r="D493" i="10"/>
  <c r="D492" i="10"/>
  <c r="D491" i="10"/>
  <c r="D490" i="10"/>
  <c r="D489" i="10"/>
  <c r="D488" i="10"/>
  <c r="D487" i="10"/>
  <c r="D486" i="10"/>
  <c r="D485" i="10"/>
  <c r="D484" i="10"/>
  <c r="D483" i="10"/>
  <c r="D482" i="10"/>
  <c r="D481" i="10"/>
  <c r="D480" i="10"/>
  <c r="D479" i="10"/>
  <c r="D478" i="10"/>
  <c r="D477" i="10"/>
  <c r="D476" i="10"/>
  <c r="D475" i="10"/>
  <c r="D474" i="10"/>
  <c r="D473" i="10"/>
  <c r="D472" i="10"/>
  <c r="D471" i="10"/>
  <c r="D470" i="10"/>
  <c r="D469" i="10"/>
  <c r="D468" i="10"/>
  <c r="D467" i="10"/>
  <c r="D466" i="10"/>
  <c r="D465" i="10"/>
  <c r="D464" i="10"/>
  <c r="D463" i="10"/>
  <c r="D462" i="10"/>
  <c r="D461" i="10"/>
  <c r="D460" i="10"/>
  <c r="D459" i="10"/>
  <c r="D458" i="10"/>
  <c r="D457" i="10"/>
  <c r="D456" i="10"/>
  <c r="D455" i="10"/>
  <c r="D454" i="10"/>
  <c r="D453" i="10"/>
  <c r="D452" i="10"/>
  <c r="D451" i="10"/>
  <c r="D450" i="10"/>
  <c r="D449" i="10"/>
  <c r="D448" i="10"/>
  <c r="D447" i="10"/>
  <c r="D446" i="10"/>
  <c r="D445" i="10"/>
  <c r="D444" i="10"/>
  <c r="D443" i="10"/>
  <c r="D442" i="10"/>
  <c r="D441" i="10"/>
  <c r="D440" i="10"/>
  <c r="D439" i="10"/>
  <c r="D438" i="10"/>
  <c r="D437" i="10"/>
  <c r="D436" i="10"/>
  <c r="D435" i="10"/>
  <c r="D434" i="10"/>
  <c r="D433" i="10"/>
  <c r="D432" i="10"/>
  <c r="D431" i="10"/>
  <c r="D430" i="10"/>
  <c r="D429" i="10"/>
  <c r="D428" i="10"/>
  <c r="D427" i="10"/>
  <c r="D426" i="10"/>
  <c r="D425" i="10"/>
  <c r="D424" i="10"/>
  <c r="D423" i="10"/>
  <c r="D422" i="10"/>
  <c r="D421" i="10"/>
  <c r="D420" i="10"/>
  <c r="D419" i="10"/>
  <c r="D418" i="10"/>
  <c r="D417" i="10"/>
  <c r="D416" i="10"/>
  <c r="D415" i="10"/>
  <c r="D414" i="10"/>
  <c r="D413" i="10"/>
  <c r="D412" i="10"/>
  <c r="D411" i="10"/>
  <c r="D410" i="10"/>
  <c r="D409" i="10"/>
  <c r="D408" i="10"/>
  <c r="D407" i="10"/>
  <c r="D406" i="10"/>
  <c r="D405" i="10"/>
  <c r="D404" i="10"/>
  <c r="D403" i="10"/>
  <c r="D402" i="10"/>
  <c r="D401" i="10"/>
  <c r="D400" i="10"/>
  <c r="D399" i="10"/>
  <c r="D398" i="10"/>
  <c r="D397" i="10"/>
  <c r="D396" i="10"/>
  <c r="D395" i="10"/>
  <c r="D394" i="10"/>
  <c r="D393" i="10"/>
  <c r="D392" i="10"/>
  <c r="D391" i="10"/>
  <c r="D390" i="10"/>
  <c r="D389" i="10"/>
  <c r="D388" i="10"/>
  <c r="D387" i="10"/>
  <c r="D386" i="10"/>
  <c r="D385" i="10"/>
  <c r="D384" i="10"/>
  <c r="D383" i="10"/>
  <c r="D382" i="10"/>
  <c r="D381" i="10"/>
  <c r="D380" i="10"/>
  <c r="D379" i="10"/>
  <c r="D378" i="10"/>
  <c r="D377" i="10"/>
  <c r="D376" i="10"/>
  <c r="D375" i="10"/>
  <c r="D374" i="10"/>
  <c r="D373" i="10"/>
  <c r="D372" i="10"/>
  <c r="D371" i="10"/>
  <c r="D370" i="10"/>
  <c r="D369" i="10"/>
  <c r="D368" i="10"/>
  <c r="D367" i="10"/>
  <c r="D366" i="10"/>
  <c r="D365" i="10"/>
  <c r="D364" i="10"/>
  <c r="D363" i="10"/>
  <c r="D362" i="10"/>
  <c r="D361" i="10"/>
  <c r="D360" i="10"/>
  <c r="D359" i="10"/>
  <c r="D358" i="10"/>
  <c r="D357" i="10"/>
  <c r="D356" i="10"/>
  <c r="D355" i="10"/>
  <c r="D354" i="10"/>
  <c r="D353" i="10"/>
  <c r="D352" i="10"/>
  <c r="D351" i="10"/>
  <c r="D350" i="10"/>
  <c r="D349" i="10"/>
  <c r="D348" i="10"/>
  <c r="D347" i="10"/>
  <c r="D346" i="10"/>
  <c r="D345" i="10"/>
  <c r="D344" i="10"/>
  <c r="D343" i="10"/>
  <c r="D342" i="10"/>
  <c r="D341" i="10"/>
  <c r="D340" i="10"/>
  <c r="D339" i="10"/>
  <c r="D338" i="10"/>
  <c r="D337" i="10"/>
  <c r="D336" i="10"/>
  <c r="D335" i="10"/>
  <c r="D334" i="10"/>
  <c r="D333" i="10"/>
  <c r="D332" i="10"/>
  <c r="D331" i="10"/>
  <c r="D330" i="10"/>
  <c r="D329" i="10"/>
  <c r="D328" i="10"/>
  <c r="D327" i="10"/>
  <c r="D326" i="10"/>
  <c r="D325" i="10"/>
  <c r="D324" i="10"/>
  <c r="D323" i="10"/>
  <c r="D322" i="10"/>
  <c r="D321" i="10"/>
  <c r="D320" i="10"/>
  <c r="D319" i="10"/>
  <c r="D318" i="10"/>
  <c r="D317" i="10"/>
  <c r="D316" i="10"/>
  <c r="D315" i="10"/>
  <c r="D314" i="10"/>
  <c r="D313" i="10"/>
  <c r="D312" i="10"/>
  <c r="D311" i="10"/>
  <c r="D310" i="10"/>
  <c r="D309" i="10"/>
  <c r="D308" i="10"/>
  <c r="D307" i="10"/>
  <c r="D306" i="10"/>
  <c r="D305" i="10"/>
  <c r="D304" i="10"/>
  <c r="D303" i="10"/>
  <c r="D302" i="10"/>
  <c r="D301" i="10"/>
  <c r="D300" i="10"/>
  <c r="D299" i="10"/>
  <c r="D298" i="10"/>
  <c r="D297" i="10"/>
  <c r="D296" i="10"/>
  <c r="D295" i="10"/>
  <c r="D294" i="10"/>
  <c r="D293" i="10"/>
  <c r="D292" i="10"/>
  <c r="D291" i="10"/>
  <c r="D290" i="10"/>
  <c r="D289" i="10"/>
  <c r="D288" i="10"/>
  <c r="D287" i="10"/>
  <c r="D286" i="10"/>
  <c r="D285" i="10"/>
  <c r="D284" i="10"/>
  <c r="D283" i="10"/>
  <c r="D282" i="10"/>
  <c r="D281" i="10"/>
  <c r="D280" i="10"/>
  <c r="D279" i="10"/>
  <c r="D278" i="10"/>
  <c r="D277" i="10"/>
  <c r="D276" i="10"/>
  <c r="D275" i="10"/>
  <c r="D274" i="10"/>
  <c r="D273" i="10"/>
  <c r="D272" i="10"/>
  <c r="D271" i="10"/>
  <c r="D270" i="10"/>
  <c r="D269" i="10"/>
  <c r="D268" i="10"/>
  <c r="D267" i="10"/>
  <c r="D266" i="10"/>
  <c r="D265" i="10"/>
  <c r="D264" i="10"/>
  <c r="D263" i="10"/>
  <c r="D262" i="10"/>
  <c r="D261" i="10"/>
  <c r="D260" i="10"/>
  <c r="D259" i="10"/>
  <c r="D258" i="10"/>
  <c r="D257" i="10"/>
  <c r="D256" i="10"/>
  <c r="D255" i="10"/>
  <c r="D254" i="10"/>
  <c r="D253" i="10"/>
  <c r="D252" i="10"/>
  <c r="D251" i="10"/>
  <c r="D250" i="10"/>
  <c r="D249" i="10"/>
  <c r="D248" i="10"/>
  <c r="D247" i="10"/>
  <c r="D246" i="10"/>
  <c r="D245" i="10"/>
  <c r="D244" i="10"/>
  <c r="D243" i="10"/>
  <c r="D242" i="10"/>
  <c r="D241" i="10"/>
  <c r="D240" i="10"/>
  <c r="D239" i="10"/>
  <c r="D238" i="10"/>
  <c r="D237" i="10"/>
  <c r="D236" i="10"/>
  <c r="D235" i="10"/>
  <c r="D234" i="10"/>
  <c r="D233" i="10"/>
  <c r="D232" i="10"/>
  <c r="D231" i="10"/>
  <c r="D230" i="10"/>
  <c r="D229" i="10"/>
  <c r="D228" i="10"/>
  <c r="D227" i="10"/>
  <c r="D226" i="10"/>
  <c r="D225" i="10"/>
  <c r="D224" i="10"/>
  <c r="D223" i="10"/>
  <c r="D222" i="10"/>
  <c r="D221" i="10"/>
  <c r="D220" i="10"/>
  <c r="D219" i="10"/>
  <c r="D218" i="10"/>
  <c r="D217" i="10"/>
  <c r="D216" i="10"/>
  <c r="D215" i="10"/>
  <c r="D214" i="10"/>
  <c r="D213" i="10"/>
  <c r="D212" i="10"/>
  <c r="D211" i="10"/>
  <c r="D210" i="10"/>
  <c r="D209" i="10"/>
  <c r="D208" i="10"/>
  <c r="D207" i="10"/>
  <c r="D206" i="10"/>
  <c r="D205" i="10"/>
  <c r="D204" i="10"/>
  <c r="D203" i="10"/>
  <c r="D202" i="10"/>
  <c r="D201" i="10"/>
  <c r="D200" i="10"/>
  <c r="D199" i="10"/>
  <c r="D198" i="10"/>
  <c r="D197" i="10"/>
  <c r="D196" i="10"/>
  <c r="D195" i="10"/>
  <c r="D194" i="10"/>
  <c r="D193" i="10"/>
  <c r="D192" i="10"/>
  <c r="D191" i="10"/>
  <c r="D190" i="10"/>
  <c r="D189" i="10"/>
  <c r="D188" i="10"/>
  <c r="D187" i="10"/>
  <c r="D186" i="10"/>
  <c r="D185" i="10"/>
  <c r="D184" i="10"/>
  <c r="D183" i="10"/>
  <c r="D182" i="10"/>
  <c r="D181" i="10"/>
  <c r="D180" i="10"/>
  <c r="D179" i="10"/>
  <c r="D178" i="10"/>
  <c r="D177" i="10"/>
  <c r="D176" i="10"/>
  <c r="D175" i="10"/>
  <c r="D174" i="10"/>
  <c r="D173" i="10"/>
  <c r="D172" i="10"/>
  <c r="D171" i="10"/>
  <c r="D170" i="10"/>
  <c r="D169" i="10"/>
  <c r="D168" i="10"/>
  <c r="D167" i="10"/>
  <c r="D166" i="10"/>
  <c r="D165" i="10"/>
  <c r="D164" i="10"/>
  <c r="D163" i="10"/>
  <c r="D162" i="10"/>
  <c r="D161" i="10"/>
  <c r="D160" i="10"/>
  <c r="D159" i="10"/>
  <c r="D158" i="10"/>
  <c r="D157" i="10"/>
  <c r="D156" i="10"/>
  <c r="D155" i="10"/>
  <c r="D154" i="10"/>
  <c r="D153" i="10"/>
  <c r="D152" i="10"/>
  <c r="D151" i="10"/>
  <c r="D150" i="10"/>
  <c r="D149" i="10"/>
  <c r="D148" i="10"/>
  <c r="D147" i="10"/>
  <c r="D146" i="10"/>
  <c r="D145" i="10"/>
  <c r="D144" i="10"/>
  <c r="D143" i="10"/>
  <c r="D142" i="10"/>
  <c r="D141" i="10"/>
  <c r="D140" i="10"/>
  <c r="D139" i="10"/>
  <c r="D138" i="10"/>
  <c r="D137" i="10"/>
  <c r="D136" i="10"/>
  <c r="D135" i="10"/>
  <c r="D134" i="10"/>
  <c r="D133" i="10"/>
  <c r="D132" i="10"/>
  <c r="D131" i="10"/>
  <c r="D130" i="10"/>
  <c r="D129" i="10"/>
  <c r="D128" i="10"/>
  <c r="D127" i="10"/>
  <c r="D126" i="10"/>
  <c r="D125" i="10"/>
  <c r="D124" i="10"/>
  <c r="D123" i="10"/>
  <c r="D122" i="10"/>
  <c r="D121" i="10"/>
  <c r="D120" i="10"/>
  <c r="D119" i="10"/>
  <c r="D118" i="10"/>
  <c r="D117" i="10"/>
  <c r="D116" i="10"/>
  <c r="D115" i="10"/>
  <c r="D114" i="10"/>
  <c r="D113" i="10"/>
  <c r="D112" i="10"/>
  <c r="D111" i="10"/>
  <c r="D110" i="10"/>
  <c r="D109" i="10"/>
  <c r="D108" i="10"/>
  <c r="D107" i="10"/>
  <c r="D106" i="10"/>
  <c r="D105" i="10"/>
  <c r="D104" i="10"/>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542" i="11"/>
  <c r="D541" i="11"/>
  <c r="D540" i="11"/>
  <c r="D539" i="11"/>
  <c r="D538" i="11"/>
  <c r="D537" i="11"/>
  <c r="D536" i="11"/>
  <c r="D535" i="11"/>
  <c r="D534" i="11"/>
  <c r="D533" i="11"/>
  <c r="D532" i="11"/>
  <c r="D531" i="11"/>
  <c r="D530" i="11"/>
  <c r="D529" i="11"/>
  <c r="D528" i="11"/>
  <c r="D527" i="11"/>
  <c r="D526" i="11"/>
  <c r="D525" i="11"/>
  <c r="D524" i="11"/>
  <c r="D523" i="11"/>
  <c r="D522" i="11"/>
  <c r="D521" i="11"/>
  <c r="D520" i="11"/>
  <c r="D519" i="11"/>
  <c r="D518" i="11"/>
  <c r="D517" i="11"/>
  <c r="D516" i="11"/>
  <c r="D515" i="11"/>
  <c r="D514" i="11"/>
  <c r="D513" i="11"/>
  <c r="D512" i="11"/>
  <c r="D511" i="11"/>
  <c r="D510" i="11"/>
  <c r="D509" i="11"/>
  <c r="D508" i="11"/>
  <c r="D507" i="11"/>
  <c r="D506" i="11"/>
  <c r="D505" i="11"/>
  <c r="D504" i="11"/>
  <c r="D503" i="11"/>
  <c r="D502" i="11"/>
  <c r="D501" i="11"/>
  <c r="D500" i="11"/>
  <c r="D499" i="11"/>
  <c r="D498" i="11"/>
  <c r="D497" i="11"/>
  <c r="D496" i="11"/>
  <c r="D495" i="11"/>
  <c r="D494" i="11"/>
  <c r="D493" i="11"/>
  <c r="D492" i="11"/>
  <c r="D491" i="11"/>
  <c r="D490" i="11"/>
  <c r="D489" i="11"/>
  <c r="D488" i="11"/>
  <c r="D487" i="11"/>
  <c r="D486" i="11"/>
  <c r="D485" i="11"/>
  <c r="D484" i="11"/>
  <c r="D483" i="11"/>
  <c r="D482" i="11"/>
  <c r="D481" i="11"/>
  <c r="D480" i="11"/>
  <c r="D479" i="11"/>
  <c r="D478" i="11"/>
  <c r="D477" i="11"/>
  <c r="D476" i="11"/>
  <c r="D475" i="11"/>
  <c r="D474" i="11"/>
  <c r="D473" i="11"/>
  <c r="D472" i="11"/>
  <c r="D471" i="11"/>
  <c r="D470" i="11"/>
  <c r="D469" i="11"/>
  <c r="D468" i="11"/>
  <c r="D467" i="11"/>
  <c r="D466" i="11"/>
  <c r="D465" i="11"/>
  <c r="D464" i="11"/>
  <c r="D463" i="11"/>
  <c r="D462" i="11"/>
  <c r="D461" i="11"/>
  <c r="D460" i="11"/>
  <c r="D459" i="11"/>
  <c r="D458" i="11"/>
  <c r="D457" i="11"/>
  <c r="D456" i="11"/>
  <c r="D455" i="11"/>
  <c r="D454" i="11"/>
  <c r="D453" i="11"/>
  <c r="D452" i="11"/>
  <c r="D451" i="11"/>
  <c r="D450" i="11"/>
  <c r="D449" i="11"/>
  <c r="D448" i="11"/>
  <c r="D447" i="11"/>
  <c r="D446" i="11"/>
  <c r="D445" i="11"/>
  <c r="D444" i="11"/>
  <c r="D443" i="11"/>
  <c r="D442" i="11"/>
  <c r="D441" i="11"/>
  <c r="D440" i="11"/>
  <c r="D439" i="11"/>
  <c r="D438" i="11"/>
  <c r="D437" i="11"/>
  <c r="D436" i="11"/>
  <c r="D435" i="11"/>
  <c r="D434" i="11"/>
  <c r="D433" i="11"/>
  <c r="D432" i="11"/>
  <c r="D431" i="11"/>
  <c r="D430" i="11"/>
  <c r="D429" i="11"/>
  <c r="D428" i="11"/>
  <c r="D427" i="11"/>
  <c r="D426"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D542" i="12"/>
  <c r="D541" i="12"/>
  <c r="D540" i="12"/>
  <c r="D539" i="12"/>
  <c r="D538" i="12"/>
  <c r="D537" i="12"/>
  <c r="D536" i="12"/>
  <c r="D535" i="12"/>
  <c r="D534" i="12"/>
  <c r="D533" i="12"/>
  <c r="D532" i="12"/>
  <c r="D531" i="12"/>
  <c r="D530" i="12"/>
  <c r="D529" i="12"/>
  <c r="D528" i="12"/>
  <c r="D527" i="12"/>
  <c r="D526" i="12"/>
  <c r="D525" i="12"/>
  <c r="D524" i="12"/>
  <c r="D523" i="12"/>
  <c r="D522" i="12"/>
  <c r="D521" i="12"/>
  <c r="D520" i="12"/>
  <c r="D519" i="12"/>
  <c r="D518" i="12"/>
  <c r="D517" i="12"/>
  <c r="D516" i="12"/>
  <c r="D515" i="12"/>
  <c r="D514" i="12"/>
  <c r="D513" i="12"/>
  <c r="D512" i="12"/>
  <c r="D511" i="12"/>
  <c r="D510" i="12"/>
  <c r="D509" i="12"/>
  <c r="D508" i="12"/>
  <c r="D507" i="12"/>
  <c r="D506" i="12"/>
  <c r="D505" i="12"/>
  <c r="D504" i="12"/>
  <c r="D503" i="12"/>
  <c r="D502" i="12"/>
  <c r="D501" i="12"/>
  <c r="D500" i="12"/>
  <c r="D499" i="12"/>
  <c r="D498" i="12"/>
  <c r="D497" i="12"/>
  <c r="D496" i="12"/>
  <c r="D495" i="12"/>
  <c r="D494" i="12"/>
  <c r="D493" i="12"/>
  <c r="D492" i="12"/>
  <c r="D491" i="12"/>
  <c r="D490" i="12"/>
  <c r="D489" i="12"/>
  <c r="D488" i="12"/>
  <c r="D487" i="12"/>
  <c r="D486" i="12"/>
  <c r="D485" i="12"/>
  <c r="D484" i="12"/>
  <c r="D483" i="12"/>
  <c r="D482" i="12"/>
  <c r="D481" i="12"/>
  <c r="D480" i="12"/>
  <c r="D479" i="12"/>
  <c r="D478" i="12"/>
  <c r="D477" i="12"/>
  <c r="D476" i="12"/>
  <c r="D475" i="12"/>
  <c r="D474" i="12"/>
  <c r="D473" i="12"/>
  <c r="D472" i="12"/>
  <c r="D471" i="12"/>
  <c r="D470" i="12"/>
  <c r="D469" i="12"/>
  <c r="D468" i="12"/>
  <c r="D467" i="12"/>
  <c r="D466" i="12"/>
  <c r="D465" i="12"/>
  <c r="D464" i="12"/>
  <c r="D463" i="12"/>
  <c r="D462" i="12"/>
  <c r="D461" i="12"/>
  <c r="D460" i="12"/>
  <c r="D459" i="12"/>
  <c r="D458" i="12"/>
  <c r="D457" i="12"/>
  <c r="D456" i="12"/>
  <c r="D455" i="12"/>
  <c r="D454" i="12"/>
  <c r="D453" i="12"/>
  <c r="D452" i="12"/>
  <c r="D451" i="12"/>
  <c r="D450" i="12"/>
  <c r="D449" i="12"/>
  <c r="D448" i="12"/>
  <c r="D447" i="12"/>
  <c r="D446" i="12"/>
  <c r="D445" i="12"/>
  <c r="D444" i="12"/>
  <c r="D443" i="12"/>
  <c r="D442" i="12"/>
  <c r="D441" i="12"/>
  <c r="D440" i="12"/>
  <c r="D439" i="12"/>
  <c r="D438" i="12"/>
  <c r="D437" i="12"/>
  <c r="D436" i="12"/>
  <c r="D435" i="12"/>
  <c r="D434" i="12"/>
  <c r="D433" i="12"/>
  <c r="D432" i="12"/>
  <c r="D431" i="12"/>
  <c r="D430" i="12"/>
  <c r="D429" i="12"/>
  <c r="D428" i="12"/>
  <c r="D427" i="12"/>
  <c r="D426" i="12"/>
  <c r="D425" i="12"/>
  <c r="D424" i="12"/>
  <c r="D423" i="12"/>
  <c r="D422" i="12"/>
  <c r="D421" i="12"/>
  <c r="D420" i="12"/>
  <c r="D419" i="12"/>
  <c r="D418" i="12"/>
  <c r="D417" i="12"/>
  <c r="D416" i="12"/>
  <c r="D415" i="12"/>
  <c r="D414" i="12"/>
  <c r="D413" i="12"/>
  <c r="D412" i="12"/>
  <c r="D411" i="12"/>
  <c r="D410" i="12"/>
  <c r="D409" i="12"/>
  <c r="D408" i="12"/>
  <c r="D407" i="12"/>
  <c r="D406" i="12"/>
  <c r="D405" i="12"/>
  <c r="D404" i="12"/>
  <c r="D403" i="12"/>
  <c r="D402" i="12"/>
  <c r="D401" i="12"/>
  <c r="D400" i="12"/>
  <c r="D399" i="12"/>
  <c r="D398" i="12"/>
  <c r="D397" i="12"/>
  <c r="D396" i="12"/>
  <c r="D395" i="12"/>
  <c r="D394" i="12"/>
  <c r="D393" i="12"/>
  <c r="D392" i="12"/>
  <c r="D391" i="12"/>
  <c r="D390" i="12"/>
  <c r="D389" i="12"/>
  <c r="D388" i="12"/>
  <c r="D387" i="12"/>
  <c r="D386" i="12"/>
  <c r="D385" i="12"/>
  <c r="D384" i="12"/>
  <c r="D383" i="12"/>
  <c r="D382" i="12"/>
  <c r="D381" i="12"/>
  <c r="D380" i="12"/>
  <c r="D379" i="12"/>
  <c r="D378" i="12"/>
  <c r="D377" i="12"/>
  <c r="D376" i="12"/>
  <c r="D375" i="12"/>
  <c r="D374" i="12"/>
  <c r="D373" i="12"/>
  <c r="D372" i="12"/>
  <c r="D371" i="12"/>
  <c r="D370" i="12"/>
  <c r="D369" i="12"/>
  <c r="D368" i="12"/>
  <c r="D367" i="12"/>
  <c r="D366" i="12"/>
  <c r="D365" i="12"/>
  <c r="D364" i="12"/>
  <c r="D363" i="12"/>
  <c r="D362" i="12"/>
  <c r="D361" i="12"/>
  <c r="D360" i="12"/>
  <c r="D359" i="12"/>
  <c r="D358" i="12"/>
  <c r="D357" i="12"/>
  <c r="D356" i="12"/>
  <c r="D355" i="12"/>
  <c r="D354" i="12"/>
  <c r="D353" i="12"/>
  <c r="D352" i="12"/>
  <c r="D351" i="12"/>
  <c r="D350" i="12"/>
  <c r="D349" i="12"/>
  <c r="D348" i="12"/>
  <c r="D347" i="12"/>
  <c r="D346" i="12"/>
  <c r="D345" i="12"/>
  <c r="D344" i="12"/>
  <c r="D343" i="12"/>
  <c r="D342" i="12"/>
  <c r="D341" i="12"/>
  <c r="D340" i="12"/>
  <c r="D339" i="12"/>
  <c r="D338" i="12"/>
  <c r="D337" i="12"/>
  <c r="D336" i="12"/>
  <c r="D335" i="12"/>
  <c r="D334" i="12"/>
  <c r="D333" i="12"/>
  <c r="D332" i="12"/>
  <c r="D331" i="12"/>
  <c r="D330" i="12"/>
  <c r="D329" i="12"/>
  <c r="D328" i="12"/>
  <c r="D327" i="12"/>
  <c r="D326" i="12"/>
  <c r="D325" i="12"/>
  <c r="D324" i="12"/>
  <c r="D323" i="12"/>
  <c r="D322" i="12"/>
  <c r="D321" i="12"/>
  <c r="D320" i="12"/>
  <c r="D319" i="12"/>
  <c r="D318" i="12"/>
  <c r="D317" i="12"/>
  <c r="D316" i="12"/>
  <c r="D315" i="12"/>
  <c r="D314" i="12"/>
  <c r="D313" i="12"/>
  <c r="D312" i="12"/>
  <c r="D311" i="12"/>
  <c r="D310" i="12"/>
  <c r="D309" i="12"/>
  <c r="D308" i="12"/>
  <c r="D307" i="12"/>
  <c r="D306" i="12"/>
  <c r="D305" i="12"/>
  <c r="D304" i="12"/>
  <c r="D303" i="12"/>
  <c r="D302" i="12"/>
  <c r="D301" i="12"/>
  <c r="D300" i="12"/>
  <c r="D299" i="12"/>
  <c r="D298" i="12"/>
  <c r="D297" i="12"/>
  <c r="D296" i="12"/>
  <c r="D295" i="12"/>
  <c r="D294" i="12"/>
  <c r="D293" i="12"/>
  <c r="D292" i="12"/>
  <c r="D291" i="12"/>
  <c r="D290" i="12"/>
  <c r="D289" i="12"/>
  <c r="D288" i="12"/>
  <c r="D287" i="12"/>
  <c r="D286" i="12"/>
  <c r="D285" i="12"/>
  <c r="D284" i="12"/>
  <c r="D283" i="12"/>
  <c r="D282" i="12"/>
  <c r="D281" i="12"/>
  <c r="D280" i="12"/>
  <c r="D279" i="12"/>
  <c r="D278" i="12"/>
  <c r="D277" i="12"/>
  <c r="D276" i="12"/>
  <c r="D275" i="12"/>
  <c r="D274" i="12"/>
  <c r="D273" i="12"/>
  <c r="D272" i="12"/>
  <c r="D271" i="12"/>
  <c r="D270" i="12"/>
  <c r="D269" i="12"/>
  <c r="D268" i="12"/>
  <c r="D267" i="12"/>
  <c r="D266" i="12"/>
  <c r="D265" i="12"/>
  <c r="D264" i="12"/>
  <c r="D263" i="12"/>
  <c r="D262" i="12"/>
  <c r="D261" i="12"/>
  <c r="D260" i="12"/>
  <c r="D259" i="12"/>
  <c r="D258" i="12"/>
  <c r="D257" i="12"/>
  <c r="D256" i="12"/>
  <c r="D255" i="12"/>
  <c r="D254" i="12"/>
  <c r="D253" i="12"/>
  <c r="D252" i="12"/>
  <c r="D251" i="12"/>
  <c r="D250" i="12"/>
  <c r="D249" i="12"/>
  <c r="D248" i="12"/>
  <c r="D247" i="12"/>
  <c r="D246" i="12"/>
  <c r="D245" i="12"/>
  <c r="D244" i="12"/>
  <c r="D243" i="12"/>
  <c r="D242" i="12"/>
  <c r="D241" i="12"/>
  <c r="D240" i="12"/>
  <c r="D239" i="12"/>
  <c r="D238" i="12"/>
  <c r="D237" i="12"/>
  <c r="D236" i="12"/>
  <c r="D235" i="12"/>
  <c r="D234" i="12"/>
  <c r="D233" i="12"/>
  <c r="D232" i="12"/>
  <c r="D231" i="12"/>
  <c r="D230" i="12"/>
  <c r="D229" i="12"/>
  <c r="D228" i="12"/>
  <c r="D227" i="12"/>
  <c r="D226" i="12"/>
  <c r="D225" i="12"/>
  <c r="D224" i="12"/>
  <c r="D223" i="12"/>
  <c r="D222" i="12"/>
  <c r="D221" i="12"/>
  <c r="D220" i="12"/>
  <c r="D219" i="12"/>
  <c r="D218" i="12"/>
  <c r="D217" i="12"/>
  <c r="D216" i="12"/>
  <c r="D215" i="12"/>
  <c r="D214" i="12"/>
  <c r="D213" i="12"/>
  <c r="D212" i="12"/>
  <c r="D211" i="12"/>
  <c r="D210" i="12"/>
  <c r="D209" i="12"/>
  <c r="D208" i="12"/>
  <c r="D207" i="12"/>
  <c r="D206" i="12"/>
  <c r="D205" i="12"/>
  <c r="D204" i="12"/>
  <c r="D203" i="12"/>
  <c r="D202" i="12"/>
  <c r="D201" i="12"/>
  <c r="D200" i="12"/>
  <c r="D199" i="12"/>
  <c r="D198" i="12"/>
  <c r="D197" i="12"/>
  <c r="D196" i="12"/>
  <c r="D195" i="12"/>
  <c r="D194" i="12"/>
  <c r="D193" i="12"/>
  <c r="D192" i="12"/>
  <c r="D191" i="12"/>
  <c r="D190" i="12"/>
  <c r="D189" i="12"/>
  <c r="D188" i="12"/>
  <c r="D187" i="12"/>
  <c r="D186" i="12"/>
  <c r="D185" i="12"/>
  <c r="D184" i="12"/>
  <c r="D183" i="12"/>
  <c r="D182" i="12"/>
  <c r="D181" i="12"/>
  <c r="D180" i="12"/>
  <c r="D179" i="12"/>
  <c r="D178" i="12"/>
  <c r="D177" i="12"/>
  <c r="D176" i="12"/>
  <c r="D175" i="12"/>
  <c r="D174" i="12"/>
  <c r="D173" i="12"/>
  <c r="D172" i="12"/>
  <c r="D171" i="12"/>
  <c r="D170" i="12"/>
  <c r="D169" i="12"/>
  <c r="D168" i="12"/>
  <c r="D167" i="12"/>
  <c r="D166" i="12"/>
  <c r="D165" i="12"/>
  <c r="D164" i="12"/>
  <c r="D163" i="12"/>
  <c r="D162" i="12"/>
  <c r="D161" i="12"/>
  <c r="D160" i="12"/>
  <c r="D159" i="12"/>
  <c r="D158" i="12"/>
  <c r="D157" i="12"/>
  <c r="D156" i="12"/>
  <c r="D155" i="12"/>
  <c r="D154" i="12"/>
  <c r="D153" i="12"/>
  <c r="D152" i="12"/>
  <c r="D151" i="12"/>
  <c r="D150" i="12"/>
  <c r="D149" i="12"/>
  <c r="D148" i="12"/>
  <c r="D147" i="12"/>
  <c r="D146" i="12"/>
  <c r="D145" i="12"/>
  <c r="D144" i="12"/>
  <c r="D143" i="12"/>
  <c r="D142" i="12"/>
  <c r="D141" i="12"/>
  <c r="D140" i="12"/>
  <c r="D139" i="12"/>
  <c r="D138" i="12"/>
  <c r="D137" i="12"/>
  <c r="D136" i="12"/>
  <c r="D135" i="12"/>
  <c r="D134" i="12"/>
  <c r="D133" i="12"/>
  <c r="D132" i="12"/>
  <c r="D131" i="12"/>
  <c r="D130" i="12"/>
  <c r="D129" i="12"/>
  <c r="D128" i="12"/>
  <c r="D127" i="12"/>
  <c r="D126" i="12"/>
  <c r="D125" i="12"/>
  <c r="D124" i="12"/>
  <c r="D123" i="12"/>
  <c r="D122" i="12"/>
  <c r="D121" i="12"/>
  <c r="D120" i="12"/>
  <c r="D119" i="12"/>
  <c r="D118" i="12"/>
  <c r="D117" i="12"/>
  <c r="D116" i="12"/>
  <c r="D115" i="12"/>
  <c r="D114" i="12"/>
  <c r="D113" i="12"/>
  <c r="D112" i="12"/>
  <c r="D111" i="12"/>
  <c r="D110" i="12"/>
  <c r="D109" i="12"/>
  <c r="D108" i="12"/>
  <c r="D107" i="12"/>
  <c r="D106" i="12"/>
  <c r="D105" i="12"/>
  <c r="D104" i="12"/>
  <c r="D103" i="12"/>
  <c r="D102" i="12"/>
  <c r="D101" i="12"/>
  <c r="D100" i="12"/>
  <c r="D99" i="12"/>
  <c r="D98" i="12"/>
  <c r="D97" i="12"/>
  <c r="D96" i="12"/>
  <c r="D95" i="12"/>
  <c r="D94" i="12"/>
  <c r="D93" i="12"/>
  <c r="D92" i="12"/>
  <c r="D91" i="12"/>
  <c r="D90" i="12"/>
  <c r="D89" i="12"/>
  <c r="D88" i="12"/>
  <c r="D87"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42" i="13"/>
  <c r="D541" i="13"/>
  <c r="D540" i="13"/>
  <c r="D539" i="13"/>
  <c r="D538" i="13"/>
  <c r="D537" i="13"/>
  <c r="D536" i="13"/>
  <c r="D535" i="13"/>
  <c r="D534" i="13"/>
  <c r="D533" i="13"/>
  <c r="D532" i="13"/>
  <c r="D531" i="13"/>
  <c r="D530" i="13"/>
  <c r="D529" i="13"/>
  <c r="D528" i="13"/>
  <c r="D527" i="13"/>
  <c r="D526" i="13"/>
  <c r="D525" i="13"/>
  <c r="D524" i="13"/>
  <c r="D523" i="13"/>
  <c r="D522" i="13"/>
  <c r="D521" i="13"/>
  <c r="D520" i="13"/>
  <c r="D519" i="13"/>
  <c r="D518" i="13"/>
  <c r="D517" i="13"/>
  <c r="D516" i="13"/>
  <c r="D515" i="13"/>
  <c r="D514" i="13"/>
  <c r="D513" i="13"/>
  <c r="D512" i="13"/>
  <c r="D511" i="13"/>
  <c r="D510" i="13"/>
  <c r="D509" i="13"/>
  <c r="D508" i="13"/>
  <c r="D507" i="13"/>
  <c r="D506" i="13"/>
  <c r="D505" i="13"/>
  <c r="D504" i="13"/>
  <c r="D503" i="13"/>
  <c r="D502" i="13"/>
  <c r="D501" i="13"/>
  <c r="D500" i="13"/>
  <c r="D499" i="13"/>
  <c r="D498" i="13"/>
  <c r="D497" i="13"/>
  <c r="D496" i="13"/>
  <c r="D495" i="13"/>
  <c r="D494" i="13"/>
  <c r="D493" i="13"/>
  <c r="D492" i="13"/>
  <c r="D491" i="13"/>
  <c r="D490" i="13"/>
  <c r="D489" i="13"/>
  <c r="D488" i="13"/>
  <c r="D487" i="13"/>
  <c r="D486" i="13"/>
  <c r="D485" i="13"/>
  <c r="D484" i="13"/>
  <c r="D483" i="13"/>
  <c r="D482" i="13"/>
  <c r="D481" i="13"/>
  <c r="D480" i="13"/>
  <c r="D479" i="13"/>
  <c r="D478" i="13"/>
  <c r="D477" i="13"/>
  <c r="D476" i="13"/>
  <c r="D475" i="13"/>
  <c r="D474" i="13"/>
  <c r="D473" i="13"/>
  <c r="D472" i="13"/>
  <c r="D471" i="13"/>
  <c r="D470" i="13"/>
  <c r="D469" i="13"/>
  <c r="D468" i="13"/>
  <c r="D467" i="13"/>
  <c r="D466" i="13"/>
  <c r="D465" i="13"/>
  <c r="D464" i="13"/>
  <c r="D463" i="13"/>
  <c r="D462" i="13"/>
  <c r="D461" i="13"/>
  <c r="D460" i="13"/>
  <c r="D459" i="13"/>
  <c r="D458" i="13"/>
  <c r="D457" i="13"/>
  <c r="D456" i="13"/>
  <c r="D455" i="13"/>
  <c r="D454" i="13"/>
  <c r="D453" i="13"/>
  <c r="D452" i="13"/>
  <c r="D451" i="13"/>
  <c r="D450" i="13"/>
  <c r="D449" i="13"/>
  <c r="D448" i="13"/>
  <c r="D447" i="13"/>
  <c r="D446" i="13"/>
  <c r="D445" i="13"/>
  <c r="D444" i="13"/>
  <c r="D443" i="13"/>
  <c r="D442" i="13"/>
  <c r="D441" i="13"/>
  <c r="D440" i="13"/>
  <c r="D439" i="13"/>
  <c r="D438" i="13"/>
  <c r="D437" i="13"/>
  <c r="D436" i="13"/>
  <c r="D435" i="13"/>
  <c r="D434" i="13"/>
  <c r="D433" i="13"/>
  <c r="D432" i="13"/>
  <c r="D431" i="13"/>
  <c r="D430" i="13"/>
  <c r="D429" i="13"/>
  <c r="D428" i="13"/>
  <c r="D427" i="13"/>
  <c r="D426" i="13"/>
  <c r="D425" i="13"/>
  <c r="D424" i="13"/>
  <c r="D423" i="13"/>
  <c r="D422" i="13"/>
  <c r="D421" i="13"/>
  <c r="D420" i="13"/>
  <c r="D419" i="13"/>
  <c r="D418" i="13"/>
  <c r="D417" i="13"/>
  <c r="D416" i="13"/>
  <c r="D415" i="13"/>
  <c r="D414" i="13"/>
  <c r="D413" i="13"/>
  <c r="D412" i="13"/>
  <c r="D411" i="13"/>
  <c r="D410" i="13"/>
  <c r="D409" i="13"/>
  <c r="D408" i="13"/>
  <c r="D407" i="13"/>
  <c r="D406" i="13"/>
  <c r="D405" i="13"/>
  <c r="D404" i="13"/>
  <c r="D403" i="13"/>
  <c r="D402" i="13"/>
  <c r="D401" i="13"/>
  <c r="D400" i="13"/>
  <c r="D399" i="13"/>
  <c r="D398" i="13"/>
  <c r="D397" i="13"/>
  <c r="D396" i="13"/>
  <c r="D395" i="13"/>
  <c r="D394" i="13"/>
  <c r="D393" i="13"/>
  <c r="D392" i="13"/>
  <c r="D391" i="13"/>
  <c r="D390" i="13"/>
  <c r="D389" i="13"/>
  <c r="D388" i="13"/>
  <c r="D387" i="13"/>
  <c r="D386" i="13"/>
  <c r="D385" i="13"/>
  <c r="D384" i="13"/>
  <c r="D383" i="13"/>
  <c r="D382" i="13"/>
  <c r="D381" i="13"/>
  <c r="D380" i="13"/>
  <c r="D379" i="13"/>
  <c r="D378" i="13"/>
  <c r="D377" i="13"/>
  <c r="D376" i="13"/>
  <c r="D375" i="13"/>
  <c r="D374" i="13"/>
  <c r="D373" i="13"/>
  <c r="D372" i="13"/>
  <c r="D371" i="13"/>
  <c r="D370" i="13"/>
  <c r="D369" i="13"/>
  <c r="D368" i="13"/>
  <c r="D367" i="13"/>
  <c r="D366" i="13"/>
  <c r="D365" i="13"/>
  <c r="D364" i="13"/>
  <c r="D363" i="13"/>
  <c r="D362" i="13"/>
  <c r="D361" i="13"/>
  <c r="D360" i="13"/>
  <c r="D359" i="13"/>
  <c r="D358" i="13"/>
  <c r="D357" i="13"/>
  <c r="D356" i="13"/>
  <c r="D355" i="13"/>
  <c r="D354" i="13"/>
  <c r="D353" i="13"/>
  <c r="D352" i="13"/>
  <c r="D351" i="13"/>
  <c r="D350" i="13"/>
  <c r="D349" i="13"/>
  <c r="D348" i="13"/>
  <c r="D347" i="13"/>
  <c r="D346" i="13"/>
  <c r="D345" i="13"/>
  <c r="D344" i="13"/>
  <c r="D343" i="13"/>
  <c r="D342" i="13"/>
  <c r="D341" i="13"/>
  <c r="D340" i="13"/>
  <c r="D339" i="13"/>
  <c r="D338" i="13"/>
  <c r="D337" i="13"/>
  <c r="D336" i="13"/>
  <c r="D335" i="13"/>
  <c r="D334" i="13"/>
  <c r="D333" i="13"/>
  <c r="D332" i="13"/>
  <c r="D331" i="13"/>
  <c r="D330" i="13"/>
  <c r="D329" i="13"/>
  <c r="D328" i="13"/>
  <c r="D327" i="13"/>
  <c r="D326" i="13"/>
  <c r="D325" i="13"/>
  <c r="D324" i="13"/>
  <c r="D323" i="13"/>
  <c r="D322" i="13"/>
  <c r="D321" i="13"/>
  <c r="D320" i="13"/>
  <c r="D319" i="13"/>
  <c r="D318" i="13"/>
  <c r="D317" i="13"/>
  <c r="D316" i="13"/>
  <c r="D315" i="13"/>
  <c r="D314" i="13"/>
  <c r="D313" i="13"/>
  <c r="D312" i="13"/>
  <c r="D311" i="13"/>
  <c r="D310" i="13"/>
  <c r="D309" i="13"/>
  <c r="D308" i="13"/>
  <c r="D307" i="13"/>
  <c r="D306" i="13"/>
  <c r="D305" i="13"/>
  <c r="D304" i="13"/>
  <c r="D303" i="13"/>
  <c r="D302" i="13"/>
  <c r="D301" i="13"/>
  <c r="D300" i="13"/>
  <c r="D299" i="13"/>
  <c r="D298" i="13"/>
  <c r="D297" i="13"/>
  <c r="D296" i="13"/>
  <c r="D295" i="13"/>
  <c r="D294" i="13"/>
  <c r="D293" i="13"/>
  <c r="D292" i="13"/>
  <c r="D291" i="13"/>
  <c r="D290" i="13"/>
  <c r="D289" i="13"/>
  <c r="D288" i="13"/>
  <c r="D287" i="13"/>
  <c r="D286" i="13"/>
  <c r="D285" i="13"/>
  <c r="D284" i="13"/>
  <c r="D283" i="13"/>
  <c r="D282" i="13"/>
  <c r="D281" i="13"/>
  <c r="D280" i="13"/>
  <c r="D279" i="13"/>
  <c r="D278" i="13"/>
  <c r="D277" i="13"/>
  <c r="D276" i="13"/>
  <c r="D275" i="13"/>
  <c r="D274" i="13"/>
  <c r="D273" i="13"/>
  <c r="D272" i="13"/>
  <c r="D271" i="13"/>
  <c r="D270" i="13"/>
  <c r="D269" i="13"/>
  <c r="D268" i="13"/>
  <c r="D267" i="13"/>
  <c r="D266" i="13"/>
  <c r="D265" i="13"/>
  <c r="D264" i="13"/>
  <c r="D263" i="13"/>
  <c r="D262" i="13"/>
  <c r="D261" i="13"/>
  <c r="D260" i="13"/>
  <c r="D259" i="13"/>
  <c r="D258" i="13"/>
  <c r="D257" i="13"/>
  <c r="D256" i="13"/>
  <c r="D255" i="13"/>
  <c r="D254" i="13"/>
  <c r="D253" i="13"/>
  <c r="D252" i="13"/>
  <c r="D251" i="13"/>
  <c r="D250" i="13"/>
  <c r="D249" i="13"/>
  <c r="D248" i="13"/>
  <c r="D247" i="13"/>
  <c r="D246" i="13"/>
  <c r="D245" i="13"/>
  <c r="D244" i="13"/>
  <c r="D243" i="13"/>
  <c r="D242" i="13"/>
  <c r="D241" i="13"/>
  <c r="D240" i="13"/>
  <c r="D239" i="13"/>
  <c r="D238" i="13"/>
  <c r="D237" i="13"/>
  <c r="D236" i="13"/>
  <c r="D235" i="13"/>
  <c r="D234" i="13"/>
  <c r="D233" i="13"/>
  <c r="D232" i="13"/>
  <c r="D231" i="13"/>
  <c r="D230" i="13"/>
  <c r="D229" i="13"/>
  <c r="D228" i="13"/>
  <c r="D227" i="13"/>
  <c r="D226" i="13"/>
  <c r="D225" i="13"/>
  <c r="D224" i="13"/>
  <c r="D223" i="13"/>
  <c r="D222" i="13"/>
  <c r="D221" i="13"/>
  <c r="D220" i="13"/>
  <c r="D219" i="13"/>
  <c r="D218" i="13"/>
  <c r="D217" i="13"/>
  <c r="D216" i="13"/>
  <c r="D215" i="13"/>
  <c r="D214" i="13"/>
  <c r="D213" i="13"/>
  <c r="D212" i="13"/>
  <c r="D211" i="13"/>
  <c r="D210" i="13"/>
  <c r="D209" i="13"/>
  <c r="D208" i="13"/>
  <c r="D207" i="13"/>
  <c r="D206" i="13"/>
  <c r="D205" i="13"/>
  <c r="D204" i="13"/>
  <c r="D203" i="13"/>
  <c r="D202" i="13"/>
  <c r="D201" i="13"/>
  <c r="D200" i="13"/>
  <c r="D199" i="13"/>
  <c r="D198" i="13"/>
  <c r="D197" i="13"/>
  <c r="D196" i="13"/>
  <c r="D195" i="13"/>
  <c r="D194" i="13"/>
  <c r="D193" i="13"/>
  <c r="D192" i="13"/>
  <c r="D191" i="13"/>
  <c r="D190" i="13"/>
  <c r="D189" i="13"/>
  <c r="D188" i="13"/>
  <c r="D187" i="13"/>
  <c r="D186" i="13"/>
  <c r="D185" i="13"/>
  <c r="D184" i="13"/>
  <c r="D183" i="13"/>
  <c r="D182" i="13"/>
  <c r="D181" i="13"/>
  <c r="D180" i="13"/>
  <c r="D179" i="13"/>
  <c r="D178" i="13"/>
  <c r="D177" i="13"/>
  <c r="D176" i="13"/>
  <c r="D175" i="13"/>
  <c r="D174" i="13"/>
  <c r="D173" i="13"/>
  <c r="D172" i="13"/>
  <c r="D171" i="13"/>
  <c r="D170" i="13"/>
  <c r="D169" i="13"/>
  <c r="D168" i="13"/>
  <c r="D167" i="13"/>
  <c r="D166" i="13"/>
  <c r="D165" i="13"/>
  <c r="D164" i="13"/>
  <c r="D163" i="13"/>
  <c r="D162" i="13"/>
  <c r="D161" i="13"/>
  <c r="D160" i="13"/>
  <c r="D159" i="13"/>
  <c r="D158" i="13"/>
  <c r="D157" i="13"/>
  <c r="D156" i="13"/>
  <c r="D155" i="13"/>
  <c r="D154" i="13"/>
  <c r="D153" i="13"/>
  <c r="D152" i="13"/>
  <c r="D151" i="13"/>
  <c r="D150" i="13"/>
  <c r="D149" i="13"/>
  <c r="D148" i="13"/>
  <c r="D147" i="13"/>
  <c r="D146" i="13"/>
  <c r="D145" i="13"/>
  <c r="D144" i="13"/>
  <c r="D143" i="13"/>
  <c r="D142" i="13"/>
  <c r="D141" i="13"/>
  <c r="D140" i="13"/>
  <c r="D139" i="13"/>
  <c r="D138" i="13"/>
  <c r="D137" i="13"/>
  <c r="D136" i="13"/>
  <c r="D135" i="13"/>
  <c r="D134" i="13"/>
  <c r="D133" i="13"/>
  <c r="D132" i="13"/>
  <c r="D131" i="13"/>
  <c r="D130" i="13"/>
  <c r="D129" i="13"/>
  <c r="D128" i="13"/>
  <c r="D127" i="13"/>
  <c r="D126" i="13"/>
  <c r="D125" i="13"/>
  <c r="D124" i="13"/>
  <c r="D123" i="13"/>
  <c r="D122" i="13"/>
  <c r="D121" i="13"/>
  <c r="D120" i="13"/>
  <c r="D119" i="13"/>
  <c r="D118" i="13"/>
  <c r="D117" i="13"/>
  <c r="D116" i="13"/>
  <c r="D115" i="13"/>
  <c r="D114" i="13"/>
  <c r="D113" i="13"/>
  <c r="D112" i="13"/>
  <c r="D111" i="13"/>
  <c r="D110" i="13"/>
  <c r="D109" i="13"/>
  <c r="D108" i="13"/>
  <c r="D107" i="13"/>
  <c r="D106" i="13"/>
  <c r="D105" i="13"/>
  <c r="D104" i="13"/>
  <c r="D103" i="13"/>
  <c r="D10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D541" i="14"/>
  <c r="D540" i="14"/>
  <c r="D539" i="14"/>
  <c r="D538" i="14"/>
  <c r="D537" i="14"/>
  <c r="D536" i="14"/>
  <c r="D535" i="14"/>
  <c r="D534" i="14"/>
  <c r="D533" i="14"/>
  <c r="D532" i="14"/>
  <c r="D531" i="14"/>
  <c r="D530" i="14"/>
  <c r="D529" i="14"/>
  <c r="D528" i="14"/>
  <c r="D527" i="14"/>
  <c r="D526" i="14"/>
  <c r="D525" i="14"/>
  <c r="D524" i="14"/>
  <c r="D523" i="14"/>
  <c r="D522" i="14"/>
  <c r="D521" i="14"/>
  <c r="D520" i="14"/>
  <c r="D519" i="14"/>
  <c r="D518" i="14"/>
  <c r="D517" i="14"/>
  <c r="D516" i="14"/>
  <c r="D515" i="14"/>
  <c r="D514" i="14"/>
  <c r="D513" i="14"/>
  <c r="D512" i="14"/>
  <c r="D511" i="14"/>
  <c r="D510" i="14"/>
  <c r="D509" i="14"/>
  <c r="D508" i="14"/>
  <c r="D507" i="14"/>
  <c r="D506" i="14"/>
  <c r="D505" i="14"/>
  <c r="D504" i="14"/>
  <c r="D503" i="14"/>
  <c r="D502" i="14"/>
  <c r="D501" i="14"/>
  <c r="D500" i="14"/>
  <c r="D499" i="14"/>
  <c r="D498" i="14"/>
  <c r="D497" i="14"/>
  <c r="D496" i="14"/>
  <c r="D495" i="14"/>
  <c r="D494" i="14"/>
  <c r="D493" i="14"/>
  <c r="D492" i="14"/>
  <c r="D491" i="14"/>
  <c r="D490" i="14"/>
  <c r="D489" i="14"/>
  <c r="D488" i="14"/>
  <c r="D487" i="14"/>
  <c r="D486" i="14"/>
  <c r="D485" i="14"/>
  <c r="D484" i="14"/>
  <c r="D483" i="14"/>
  <c r="D482" i="14"/>
  <c r="D481" i="14"/>
  <c r="D480" i="14"/>
  <c r="D479" i="14"/>
  <c r="D478" i="14"/>
  <c r="D477" i="14"/>
  <c r="D476" i="14"/>
  <c r="D475" i="14"/>
  <c r="D474" i="14"/>
  <c r="D473" i="14"/>
  <c r="D472" i="14"/>
  <c r="D471" i="14"/>
  <c r="D470" i="14"/>
  <c r="D469" i="14"/>
  <c r="D468" i="14"/>
  <c r="D467" i="14"/>
  <c r="D466" i="14"/>
  <c r="D465" i="14"/>
  <c r="D464" i="14"/>
  <c r="D463" i="14"/>
  <c r="D462" i="14"/>
  <c r="D461" i="14"/>
  <c r="D460" i="14"/>
  <c r="D459" i="14"/>
  <c r="D458" i="14"/>
  <c r="D457" i="14"/>
  <c r="D456" i="14"/>
  <c r="D455" i="14"/>
  <c r="D454" i="14"/>
  <c r="D453" i="14"/>
  <c r="D452" i="14"/>
  <c r="D451" i="14"/>
  <c r="D450" i="14"/>
  <c r="D449" i="14"/>
  <c r="D448" i="14"/>
  <c r="D447" i="14"/>
  <c r="D446" i="14"/>
  <c r="D445" i="14"/>
  <c r="D444" i="14"/>
  <c r="D443" i="14"/>
  <c r="D442" i="14"/>
  <c r="D441" i="14"/>
  <c r="D440" i="14"/>
  <c r="D439" i="14"/>
  <c r="D438" i="14"/>
  <c r="D437" i="14"/>
  <c r="D436" i="14"/>
  <c r="D435" i="14"/>
  <c r="D434" i="14"/>
  <c r="D433" i="14"/>
  <c r="D432" i="14"/>
  <c r="D431" i="14"/>
  <c r="D430" i="14"/>
  <c r="D429" i="14"/>
  <c r="D428" i="14"/>
  <c r="D427" i="14"/>
  <c r="D426" i="14"/>
  <c r="D425" i="14"/>
  <c r="D424" i="14"/>
  <c r="D423" i="14"/>
  <c r="D422" i="14"/>
  <c r="D421" i="14"/>
  <c r="D420" i="14"/>
  <c r="D419" i="14"/>
  <c r="D418" i="14"/>
  <c r="D417" i="14"/>
  <c r="D416" i="14"/>
  <c r="D415" i="14"/>
  <c r="D414" i="14"/>
  <c r="D413" i="14"/>
  <c r="D412" i="14"/>
  <c r="D411" i="14"/>
  <c r="D410" i="14"/>
  <c r="D409" i="14"/>
  <c r="D408" i="14"/>
  <c r="D407" i="14"/>
  <c r="D406" i="14"/>
  <c r="D405" i="14"/>
  <c r="D404" i="14"/>
  <c r="D403" i="14"/>
  <c r="D402" i="14"/>
  <c r="D401" i="14"/>
  <c r="D400" i="14"/>
  <c r="D399" i="14"/>
  <c r="D398" i="14"/>
  <c r="D397" i="14"/>
  <c r="D396" i="14"/>
  <c r="D395" i="14"/>
  <c r="D394" i="14"/>
  <c r="D393" i="14"/>
  <c r="D392" i="14"/>
  <c r="D391" i="14"/>
  <c r="D390" i="14"/>
  <c r="D389" i="14"/>
  <c r="D388" i="14"/>
  <c r="D387" i="14"/>
  <c r="D386" i="14"/>
  <c r="D385" i="14"/>
  <c r="D384" i="14"/>
  <c r="D383" i="14"/>
  <c r="D382" i="14"/>
  <c r="D381" i="14"/>
  <c r="D380" i="14"/>
  <c r="D379" i="14"/>
  <c r="D378" i="14"/>
  <c r="D377" i="14"/>
  <c r="D376" i="14"/>
  <c r="D375" i="14"/>
  <c r="D374" i="14"/>
  <c r="D373" i="14"/>
  <c r="D372" i="14"/>
  <c r="D371" i="14"/>
  <c r="D370" i="14"/>
  <c r="D369" i="14"/>
  <c r="D368" i="14"/>
  <c r="D367" i="14"/>
  <c r="D366" i="14"/>
  <c r="D365" i="14"/>
  <c r="D364" i="14"/>
  <c r="D363" i="14"/>
  <c r="D362" i="14"/>
  <c r="D361" i="14"/>
  <c r="D360" i="14"/>
  <c r="D359" i="14"/>
  <c r="D358" i="14"/>
  <c r="D357" i="14"/>
  <c r="D356" i="14"/>
  <c r="D355" i="14"/>
  <c r="D354" i="14"/>
  <c r="D353" i="14"/>
  <c r="D352" i="14"/>
  <c r="D351" i="14"/>
  <c r="D350" i="14"/>
  <c r="D349" i="14"/>
  <c r="D348" i="14"/>
  <c r="D347" i="14"/>
  <c r="D346" i="14"/>
  <c r="D345" i="14"/>
  <c r="D344" i="14"/>
  <c r="D343" i="14"/>
  <c r="D342" i="14"/>
  <c r="D341" i="14"/>
  <c r="D340" i="14"/>
  <c r="D339" i="14"/>
  <c r="D338" i="14"/>
  <c r="D337" i="14"/>
  <c r="D336" i="14"/>
  <c r="D335" i="14"/>
  <c r="D334" i="14"/>
  <c r="D333" i="14"/>
  <c r="D332" i="14"/>
  <c r="D331" i="14"/>
  <c r="D330" i="14"/>
  <c r="D329" i="14"/>
  <c r="D328" i="14"/>
  <c r="D327" i="14"/>
  <c r="D326" i="14"/>
  <c r="D325" i="14"/>
  <c r="D324" i="14"/>
  <c r="D323" i="14"/>
  <c r="D322" i="14"/>
  <c r="D321" i="14"/>
  <c r="D320" i="14"/>
  <c r="D319" i="14"/>
  <c r="D318" i="14"/>
  <c r="D317" i="14"/>
  <c r="D316" i="14"/>
  <c r="D315" i="14"/>
  <c r="D314" i="14"/>
  <c r="D313" i="14"/>
  <c r="D312" i="14"/>
  <c r="D311" i="14"/>
  <c r="D310" i="14"/>
  <c r="D309" i="14"/>
  <c r="D308" i="14"/>
  <c r="D307" i="14"/>
  <c r="D306" i="14"/>
  <c r="D305" i="14"/>
  <c r="D304" i="14"/>
  <c r="D303" i="14"/>
  <c r="D302" i="14"/>
  <c r="D301" i="14"/>
  <c r="D300" i="14"/>
  <c r="D299" i="14"/>
  <c r="D298" i="14"/>
  <c r="D297" i="14"/>
  <c r="D296" i="14"/>
  <c r="D295" i="14"/>
  <c r="D294" i="14"/>
  <c r="D293" i="14"/>
  <c r="D292" i="14"/>
  <c r="D291" i="14"/>
  <c r="D290" i="14"/>
  <c r="D289" i="14"/>
  <c r="D288" i="14"/>
  <c r="D287" i="14"/>
  <c r="D286" i="14"/>
  <c r="D285" i="14"/>
  <c r="D284" i="14"/>
  <c r="D283" i="14"/>
  <c r="D282" i="14"/>
  <c r="D281" i="14"/>
  <c r="D280" i="14"/>
  <c r="D279" i="14"/>
  <c r="D278" i="14"/>
  <c r="D277" i="14"/>
  <c r="D276" i="14"/>
  <c r="D275" i="14"/>
  <c r="D274" i="14"/>
  <c r="D273" i="14"/>
  <c r="D272" i="14"/>
  <c r="D271" i="14"/>
  <c r="D270" i="14"/>
  <c r="D269" i="14"/>
  <c r="D268" i="14"/>
  <c r="D267" i="14"/>
  <c r="D266" i="14"/>
  <c r="D265" i="14"/>
  <c r="D264" i="14"/>
  <c r="D263" i="14"/>
  <c r="D262" i="14"/>
  <c r="D261" i="14"/>
  <c r="D260" i="14"/>
  <c r="D259" i="14"/>
  <c r="D258" i="14"/>
  <c r="D257" i="14"/>
  <c r="D256" i="14"/>
  <c r="D255" i="14"/>
  <c r="D254" i="14"/>
  <c r="D253" i="14"/>
  <c r="D252" i="14"/>
  <c r="D251" i="14"/>
  <c r="D250" i="14"/>
  <c r="D249" i="14"/>
  <c r="D248" i="14"/>
  <c r="D247" i="14"/>
  <c r="D246" i="14"/>
  <c r="D245" i="14"/>
  <c r="D244" i="14"/>
  <c r="D243" i="14"/>
  <c r="D242" i="14"/>
  <c r="D241" i="14"/>
  <c r="D240" i="14"/>
  <c r="D239" i="14"/>
  <c r="D238" i="14"/>
  <c r="D237" i="14"/>
  <c r="D236" i="14"/>
  <c r="D235" i="14"/>
  <c r="D234" i="14"/>
  <c r="D233" i="14"/>
  <c r="D232" i="14"/>
  <c r="D231" i="14"/>
  <c r="D230" i="14"/>
  <c r="D229" i="14"/>
  <c r="D228" i="14"/>
  <c r="D227" i="14"/>
  <c r="D226" i="14"/>
  <c r="D225" i="14"/>
  <c r="D224" i="14"/>
  <c r="D223" i="14"/>
  <c r="D222" i="14"/>
  <c r="D221" i="14"/>
  <c r="D220" i="14"/>
  <c r="D219" i="14"/>
  <c r="D218" i="14"/>
  <c r="D217" i="14"/>
  <c r="D216" i="14"/>
  <c r="D215" i="14"/>
  <c r="D214" i="14"/>
  <c r="D213" i="14"/>
  <c r="D212" i="14"/>
  <c r="D211" i="14"/>
  <c r="D210" i="14"/>
  <c r="D209" i="14"/>
  <c r="D208" i="14"/>
  <c r="D207" i="14"/>
  <c r="D206" i="14"/>
  <c r="D205" i="14"/>
  <c r="D204" i="14"/>
  <c r="D203" i="14"/>
  <c r="D202" i="14"/>
  <c r="D201" i="14"/>
  <c r="D200" i="14"/>
  <c r="D199" i="14"/>
  <c r="D198" i="14"/>
  <c r="D197" i="14"/>
  <c r="D196" i="14"/>
  <c r="D195" i="14"/>
  <c r="D194" i="14"/>
  <c r="D193" i="14"/>
  <c r="D192" i="14"/>
  <c r="D191" i="14"/>
  <c r="D190" i="14"/>
  <c r="D189" i="14"/>
  <c r="D188" i="14"/>
  <c r="D187" i="14"/>
  <c r="D186" i="14"/>
  <c r="D185" i="14"/>
  <c r="D184" i="14"/>
  <c r="D183" i="14"/>
  <c r="D182" i="14"/>
  <c r="D181" i="14"/>
  <c r="D180" i="14"/>
  <c r="D179" i="14"/>
  <c r="D178" i="14"/>
  <c r="D177" i="14"/>
  <c r="D176" i="14"/>
  <c r="D175" i="14"/>
  <c r="D174" i="14"/>
  <c r="D173" i="14"/>
  <c r="D172" i="14"/>
  <c r="D171" i="14"/>
  <c r="D170" i="14"/>
  <c r="D169" i="14"/>
  <c r="D168" i="14"/>
  <c r="D167" i="14"/>
  <c r="D166" i="14"/>
  <c r="D165" i="14"/>
  <c r="D164" i="14"/>
  <c r="D163" i="14"/>
  <c r="D162" i="14"/>
  <c r="D161" i="14"/>
  <c r="D160" i="14"/>
  <c r="D159" i="14"/>
  <c r="D158" i="14"/>
  <c r="D157" i="14"/>
  <c r="D156" i="14"/>
  <c r="D155" i="14"/>
  <c r="D154" i="14"/>
  <c r="D153" i="14"/>
  <c r="D152" i="14"/>
  <c r="D151" i="14"/>
  <c r="D150" i="14"/>
  <c r="D149" i="14"/>
  <c r="D148" i="14"/>
  <c r="D147" i="14"/>
  <c r="D146" i="14"/>
  <c r="D145" i="14"/>
  <c r="D144" i="14"/>
  <c r="D143" i="14"/>
  <c r="D142" i="14"/>
  <c r="D141" i="14"/>
  <c r="D140" i="14"/>
  <c r="D139" i="14"/>
  <c r="D138" i="14"/>
  <c r="D137" i="14"/>
  <c r="D136" i="14"/>
  <c r="D135" i="14"/>
  <c r="D134" i="14"/>
  <c r="D133" i="14"/>
  <c r="D132" i="14"/>
  <c r="D131" i="14"/>
  <c r="D130" i="14"/>
  <c r="D129" i="14"/>
  <c r="D128" i="14"/>
  <c r="D127" i="14"/>
  <c r="D126" i="14"/>
  <c r="D125" i="14"/>
  <c r="D124" i="14"/>
  <c r="D123" i="14"/>
  <c r="D122" i="14"/>
  <c r="D121" i="14"/>
  <c r="D120" i="14"/>
  <c r="D119" i="14"/>
  <c r="D118" i="14"/>
  <c r="D117" i="14"/>
  <c r="D116" i="14"/>
  <c r="D115" i="14"/>
  <c r="D114" i="14"/>
  <c r="D113" i="14"/>
  <c r="D112" i="14"/>
  <c r="D111" i="14"/>
  <c r="D110" i="14"/>
  <c r="D109" i="14"/>
  <c r="D108" i="14"/>
  <c r="D107" i="14"/>
  <c r="D106" i="14"/>
  <c r="D105" i="14"/>
  <c r="D104" i="14"/>
  <c r="D103" i="14"/>
  <c r="D102" i="14"/>
  <c r="D101" i="14"/>
  <c r="D100" i="14"/>
  <c r="D99" i="14"/>
  <c r="D98" i="14"/>
  <c r="D97" i="14"/>
  <c r="D96" i="14"/>
  <c r="D95" i="14"/>
  <c r="D94" i="14"/>
  <c r="D93" i="14"/>
  <c r="D92" i="14"/>
  <c r="D91" i="14"/>
  <c r="D90" i="14"/>
  <c r="D89" i="14"/>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D61" i="14"/>
  <c r="D60" i="14"/>
  <c r="D59" i="14"/>
  <c r="D58" i="14"/>
  <c r="D57" i="14"/>
  <c r="D56" i="14"/>
  <c r="D55" i="14"/>
  <c r="D54" i="14"/>
  <c r="D53" i="14"/>
  <c r="D52" i="14"/>
  <c r="D51" i="14"/>
  <c r="D50" i="14"/>
  <c r="D49" i="14"/>
  <c r="D48" i="14"/>
  <c r="D47" i="14"/>
  <c r="D46" i="14"/>
  <c r="D45" i="14"/>
  <c r="D44" i="14"/>
  <c r="D43" i="14"/>
  <c r="D42" i="14"/>
  <c r="D41" i="14"/>
  <c r="D40" i="14"/>
  <c r="D39" i="14"/>
  <c r="D38" i="14"/>
  <c r="D37" i="14"/>
  <c r="D36" i="14"/>
  <c r="D35" i="14"/>
  <c r="D34" i="14"/>
  <c r="D33" i="14"/>
  <c r="D32" i="14"/>
  <c r="D31" i="14"/>
  <c r="D30" i="14"/>
  <c r="D29" i="14"/>
  <c r="D540" i="15"/>
  <c r="D539" i="15"/>
  <c r="D538" i="15"/>
  <c r="D537" i="15"/>
  <c r="D536" i="15"/>
  <c r="D535" i="15"/>
  <c r="D534" i="15"/>
  <c r="D533" i="15"/>
  <c r="D532" i="15"/>
  <c r="D531" i="15"/>
  <c r="D530" i="15"/>
  <c r="D529" i="15"/>
  <c r="D528" i="15"/>
  <c r="D527" i="15"/>
  <c r="D526" i="15"/>
  <c r="D525" i="15"/>
  <c r="D524" i="15"/>
  <c r="D523" i="15"/>
  <c r="D522" i="15"/>
  <c r="D521" i="15"/>
  <c r="D520" i="15"/>
  <c r="D519" i="15"/>
  <c r="D518" i="15"/>
  <c r="D517" i="15"/>
  <c r="D516" i="15"/>
  <c r="D515" i="15"/>
  <c r="D514" i="15"/>
  <c r="D513" i="15"/>
  <c r="D512" i="15"/>
  <c r="D511" i="15"/>
  <c r="D510" i="15"/>
  <c r="D509" i="15"/>
  <c r="D508" i="15"/>
  <c r="D507" i="15"/>
  <c r="D506" i="15"/>
  <c r="D505" i="15"/>
  <c r="D504" i="15"/>
  <c r="D503" i="15"/>
  <c r="D502" i="15"/>
  <c r="D501" i="15"/>
  <c r="D500" i="15"/>
  <c r="D499" i="15"/>
  <c r="D498" i="15"/>
  <c r="D497" i="15"/>
  <c r="D496" i="15"/>
  <c r="D495" i="15"/>
  <c r="D494" i="15"/>
  <c r="D493" i="15"/>
  <c r="D492" i="15"/>
  <c r="D491" i="15"/>
  <c r="D490" i="15"/>
  <c r="D489" i="15"/>
  <c r="D488" i="15"/>
  <c r="D487" i="15"/>
  <c r="D486" i="15"/>
  <c r="D485" i="15"/>
  <c r="D484" i="15"/>
  <c r="D483" i="15"/>
  <c r="D482" i="15"/>
  <c r="D481" i="15"/>
  <c r="D480" i="15"/>
  <c r="D479" i="15"/>
  <c r="D478" i="15"/>
  <c r="D477" i="15"/>
  <c r="D476" i="15"/>
  <c r="D475" i="15"/>
  <c r="D474" i="15"/>
  <c r="D473" i="15"/>
  <c r="D472" i="15"/>
  <c r="D471" i="15"/>
  <c r="D470" i="15"/>
  <c r="D469" i="15"/>
  <c r="D468" i="15"/>
  <c r="D467" i="15"/>
  <c r="D466" i="15"/>
  <c r="D465" i="15"/>
  <c r="D464" i="15"/>
  <c r="D463" i="15"/>
  <c r="D462" i="15"/>
  <c r="D461" i="15"/>
  <c r="D460" i="15"/>
  <c r="D459" i="15"/>
  <c r="D458" i="15"/>
  <c r="D457" i="15"/>
  <c r="D456" i="15"/>
  <c r="D455" i="15"/>
  <c r="D454" i="15"/>
  <c r="D453" i="15"/>
  <c r="D452" i="15"/>
  <c r="D451" i="15"/>
  <c r="D450" i="15"/>
  <c r="D449" i="15"/>
  <c r="D448" i="15"/>
  <c r="D447" i="15"/>
  <c r="D446" i="15"/>
  <c r="D445" i="15"/>
  <c r="D444" i="15"/>
  <c r="D443" i="15"/>
  <c r="D442" i="15"/>
  <c r="D441" i="15"/>
  <c r="D440" i="15"/>
  <c r="D439" i="15"/>
  <c r="D438" i="15"/>
  <c r="D437" i="15"/>
  <c r="D436" i="15"/>
  <c r="D435" i="15"/>
  <c r="D434" i="15"/>
  <c r="D433" i="15"/>
  <c r="D432" i="15"/>
  <c r="D431" i="15"/>
  <c r="D430" i="15"/>
  <c r="D429" i="15"/>
  <c r="D428" i="15"/>
  <c r="D427" i="15"/>
  <c r="D426" i="15"/>
  <c r="D425" i="15"/>
  <c r="D424" i="15"/>
  <c r="D423" i="15"/>
  <c r="D422" i="15"/>
  <c r="D421" i="15"/>
  <c r="D420" i="15"/>
  <c r="D419" i="15"/>
  <c r="D418" i="15"/>
  <c r="D417" i="15"/>
  <c r="D416" i="15"/>
  <c r="D415" i="15"/>
  <c r="D414" i="15"/>
  <c r="D413" i="15"/>
  <c r="D412" i="15"/>
  <c r="D411" i="15"/>
  <c r="D410" i="15"/>
  <c r="D409" i="15"/>
  <c r="D408" i="15"/>
  <c r="D407" i="15"/>
  <c r="D406" i="15"/>
  <c r="D405" i="15"/>
  <c r="D404" i="15"/>
  <c r="D403" i="15"/>
  <c r="D402" i="15"/>
  <c r="D401" i="15"/>
  <c r="D400" i="15"/>
  <c r="D399" i="15"/>
  <c r="D398" i="15"/>
  <c r="D397" i="15"/>
  <c r="D396" i="15"/>
  <c r="D395" i="15"/>
  <c r="D394" i="15"/>
  <c r="D393" i="15"/>
  <c r="D392" i="15"/>
  <c r="D391" i="15"/>
  <c r="D390" i="15"/>
  <c r="D389" i="15"/>
  <c r="D388" i="15"/>
  <c r="D387" i="15"/>
  <c r="D386" i="15"/>
  <c r="D385" i="15"/>
  <c r="D384" i="15"/>
  <c r="D383" i="15"/>
  <c r="D382" i="15"/>
  <c r="D381" i="15"/>
  <c r="D380" i="15"/>
  <c r="D379" i="15"/>
  <c r="D378" i="15"/>
  <c r="D377" i="15"/>
  <c r="D376" i="15"/>
  <c r="D375" i="15"/>
  <c r="D374" i="15"/>
  <c r="D373" i="15"/>
  <c r="D372" i="15"/>
  <c r="D371" i="15"/>
  <c r="D370" i="15"/>
  <c r="D369" i="15"/>
  <c r="D368" i="15"/>
  <c r="D367" i="15"/>
  <c r="D366" i="15"/>
  <c r="D365" i="15"/>
  <c r="D364" i="15"/>
  <c r="D363" i="15"/>
  <c r="D362" i="15"/>
  <c r="D361" i="15"/>
  <c r="D360" i="15"/>
  <c r="D359" i="15"/>
  <c r="D358" i="15"/>
  <c r="D357" i="15"/>
  <c r="D356" i="15"/>
  <c r="D355" i="15"/>
  <c r="D354" i="15"/>
  <c r="D353" i="15"/>
  <c r="D352" i="15"/>
  <c r="D351" i="15"/>
  <c r="D350" i="15"/>
  <c r="D349" i="15"/>
  <c r="D348" i="15"/>
  <c r="D347" i="15"/>
  <c r="D346" i="15"/>
  <c r="D345" i="15"/>
  <c r="D344" i="15"/>
  <c r="D343" i="15"/>
  <c r="D342" i="15"/>
  <c r="D341" i="15"/>
  <c r="D340" i="15"/>
  <c r="D339" i="15"/>
  <c r="D338" i="15"/>
  <c r="D337" i="15"/>
  <c r="D336" i="15"/>
  <c r="D335" i="15"/>
  <c r="D334" i="15"/>
  <c r="D333" i="15"/>
  <c r="D332" i="15"/>
  <c r="D331" i="15"/>
  <c r="D330" i="15"/>
  <c r="D329" i="15"/>
  <c r="D328" i="15"/>
  <c r="D327" i="15"/>
  <c r="D326" i="15"/>
  <c r="D325" i="15"/>
  <c r="D324" i="15"/>
  <c r="D323" i="15"/>
  <c r="D322" i="15"/>
  <c r="D321" i="15"/>
  <c r="D320" i="15"/>
  <c r="D319" i="15"/>
  <c r="D318" i="15"/>
  <c r="D317" i="15"/>
  <c r="D316" i="15"/>
  <c r="D315" i="15"/>
  <c r="D314" i="15"/>
  <c r="D313" i="15"/>
  <c r="D312" i="15"/>
  <c r="D311" i="15"/>
  <c r="D310" i="15"/>
  <c r="D309" i="15"/>
  <c r="D308" i="15"/>
  <c r="D307" i="15"/>
  <c r="D306" i="15"/>
  <c r="D305" i="15"/>
  <c r="D304" i="15"/>
  <c r="D303" i="15"/>
  <c r="D302" i="15"/>
  <c r="D301" i="15"/>
  <c r="D300" i="15"/>
  <c r="D299" i="15"/>
  <c r="D298" i="15"/>
  <c r="D297" i="15"/>
  <c r="D296" i="15"/>
  <c r="D295" i="15"/>
  <c r="D294" i="15"/>
  <c r="D293" i="15"/>
  <c r="D292" i="15"/>
  <c r="D291" i="15"/>
  <c r="D290" i="15"/>
  <c r="D289" i="15"/>
  <c r="D288" i="15"/>
  <c r="D287" i="15"/>
  <c r="D286" i="15"/>
  <c r="D285" i="15"/>
  <c r="D284" i="15"/>
  <c r="D283" i="15"/>
  <c r="D282" i="15"/>
  <c r="D281" i="15"/>
  <c r="D280" i="15"/>
  <c r="D279" i="15"/>
  <c r="D278" i="15"/>
  <c r="D277" i="15"/>
  <c r="D276" i="15"/>
  <c r="D275" i="15"/>
  <c r="D274" i="15"/>
  <c r="D273" i="15"/>
  <c r="D272" i="15"/>
  <c r="D271" i="15"/>
  <c r="D270" i="15"/>
  <c r="D269" i="15"/>
  <c r="D268" i="15"/>
  <c r="D267" i="15"/>
  <c r="D266" i="15"/>
  <c r="D265" i="15"/>
  <c r="D264" i="15"/>
  <c r="D263" i="15"/>
  <c r="D262" i="15"/>
  <c r="D261" i="15"/>
  <c r="D260" i="15"/>
  <c r="D259" i="15"/>
  <c r="D258" i="15"/>
  <c r="D257" i="15"/>
  <c r="D256" i="15"/>
  <c r="D255" i="15"/>
  <c r="D254" i="15"/>
  <c r="D253" i="15"/>
  <c r="D252" i="15"/>
  <c r="D251" i="15"/>
  <c r="D250" i="15"/>
  <c r="D249" i="15"/>
  <c r="D248" i="15"/>
  <c r="D247" i="15"/>
  <c r="D246" i="15"/>
  <c r="D245" i="15"/>
  <c r="D244" i="15"/>
  <c r="D243" i="15"/>
  <c r="D242" i="15"/>
  <c r="D241" i="15"/>
  <c r="D240" i="15"/>
  <c r="D239" i="15"/>
  <c r="D238" i="15"/>
  <c r="D237" i="15"/>
  <c r="D236" i="15"/>
  <c r="D235" i="15"/>
  <c r="D234" i="15"/>
  <c r="D233" i="15"/>
  <c r="D232" i="15"/>
  <c r="D231" i="15"/>
  <c r="D230" i="15"/>
  <c r="D229" i="15"/>
  <c r="D228" i="15"/>
  <c r="D227" i="15"/>
  <c r="D226" i="15"/>
  <c r="D225" i="15"/>
  <c r="D224" i="15"/>
  <c r="D223" i="15"/>
  <c r="D222" i="15"/>
  <c r="D221" i="15"/>
  <c r="D220" i="15"/>
  <c r="D219" i="15"/>
  <c r="D218" i="15"/>
  <c r="D217" i="15"/>
  <c r="D216" i="15"/>
  <c r="D215" i="15"/>
  <c r="D214" i="15"/>
  <c r="D213" i="15"/>
  <c r="D212" i="15"/>
  <c r="D211" i="15"/>
  <c r="D210" i="15"/>
  <c r="D209" i="15"/>
  <c r="D208" i="15"/>
  <c r="D207" i="15"/>
  <c r="D206" i="15"/>
  <c r="D205" i="15"/>
  <c r="D204"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D167" i="15"/>
  <c r="D166" i="15"/>
  <c r="D165" i="15"/>
  <c r="D164" i="15"/>
  <c r="D163" i="15"/>
  <c r="D162" i="15"/>
  <c r="D161" i="15"/>
  <c r="D160" i="15"/>
  <c r="D159" i="15"/>
  <c r="D158" i="15"/>
  <c r="D157" i="15"/>
  <c r="D156" i="15"/>
  <c r="D155" i="15"/>
  <c r="D154" i="15"/>
  <c r="D153" i="15"/>
  <c r="D152" i="15"/>
  <c r="D151" i="15"/>
  <c r="D150" i="15"/>
  <c r="D149" i="15"/>
  <c r="D148" i="15"/>
  <c r="D147" i="15"/>
  <c r="D146" i="15"/>
  <c r="D145" i="15"/>
  <c r="D144" i="15"/>
  <c r="D143" i="15"/>
  <c r="D14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D111" i="15"/>
  <c r="D110" i="15"/>
  <c r="D109" i="15"/>
  <c r="D108" i="15"/>
  <c r="D107" i="15"/>
  <c r="D106" i="15"/>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D25" i="15"/>
  <c r="D24" i="15"/>
  <c r="D23" i="15"/>
  <c r="D22" i="15"/>
  <c r="D21" i="15"/>
  <c r="D20" i="15"/>
  <c r="D19" i="15"/>
  <c r="D18" i="15"/>
  <c r="D17" i="15"/>
  <c r="D16" i="15"/>
  <c r="D15" i="15"/>
  <c r="D14" i="15"/>
  <c r="H45" i="4" l="1"/>
  <c r="H43" i="4"/>
  <c r="H41" i="4"/>
  <c r="H39" i="4"/>
  <c r="H37" i="4"/>
  <c r="H35" i="4"/>
  <c r="H33" i="4"/>
  <c r="H31" i="4"/>
  <c r="H29" i="4"/>
  <c r="H27" i="4"/>
  <c r="H25" i="4"/>
  <c r="H23" i="4"/>
  <c r="H21" i="4"/>
  <c r="H19" i="4"/>
  <c r="H17" i="4"/>
  <c r="H15" i="4"/>
  <c r="H13" i="4"/>
  <c r="H11" i="4"/>
  <c r="H9" i="4"/>
  <c r="H7" i="4"/>
  <c r="H5" i="4"/>
  <c r="H3" i="4"/>
  <c r="H44" i="4"/>
  <c r="H42" i="4"/>
  <c r="H40" i="4"/>
  <c r="H38" i="4"/>
  <c r="H36" i="4"/>
  <c r="H34" i="4"/>
  <c r="H32" i="4"/>
  <c r="H30" i="4"/>
  <c r="H28" i="4"/>
  <c r="H26" i="4"/>
  <c r="H24" i="4"/>
  <c r="H22" i="4"/>
  <c r="H20" i="4"/>
  <c r="H18" i="4"/>
  <c r="H16" i="4"/>
  <c r="H14" i="4"/>
  <c r="H12" i="4"/>
  <c r="H10" i="4"/>
  <c r="H8" i="4"/>
  <c r="H6" i="4"/>
  <c r="H4" i="4"/>
</calcChain>
</file>

<file path=xl/comments1.xml><?xml version="1.0" encoding="utf-8"?>
<comments xmlns="http://schemas.openxmlformats.org/spreadsheetml/2006/main">
  <authors>
    <author>Автор</author>
  </authors>
  <commentList>
    <comment ref="B1" authorId="0">
      <text>
        <r>
          <rPr>
            <b/>
            <sz val="8"/>
            <color indexed="81"/>
            <rFont val="Tahoma"/>
            <family val="2"/>
            <charset val="204"/>
          </rPr>
          <t>Например: Стандарт специализированной медицинской помощи при остром холецистите</t>
        </r>
        <r>
          <rPr>
            <sz val="8"/>
            <color indexed="81"/>
            <rFont val="Tahoma"/>
            <family val="2"/>
            <charset val="204"/>
          </rPr>
          <t xml:space="preserve">
</t>
        </r>
      </text>
    </comment>
    <comment ref="B3" authorId="0">
      <text>
        <r>
          <rPr>
            <b/>
            <sz val="8"/>
            <color indexed="81"/>
            <rFont val="Tahoma"/>
            <family val="2"/>
            <charset val="204"/>
          </rPr>
          <t>Например: Юрин Олег Геральдович</t>
        </r>
      </text>
    </comment>
  </commentList>
</comments>
</file>

<file path=xl/sharedStrings.xml><?xml version="1.0" encoding="utf-8"?>
<sst xmlns="http://schemas.openxmlformats.org/spreadsheetml/2006/main" count="39575" uniqueCount="27798">
  <si>
    <t>Измерение размеров таза</t>
  </si>
  <si>
    <t>Осмотр органа слуха (отоскопия)</t>
  </si>
  <si>
    <t>Видеоотоскопия</t>
  </si>
  <si>
    <t>Исследование переднего сегмента глаза методом бокового освещения</t>
  </si>
  <si>
    <t>Исследование сред глаза в проходящем свете</t>
  </si>
  <si>
    <t>Офтальмоскопия</t>
  </si>
  <si>
    <t>Визометрия</t>
  </si>
  <si>
    <t>Кампиметрия</t>
  </si>
  <si>
    <t>Механофосфен</t>
  </si>
  <si>
    <t>Скотометрия (тест Амслера-Маринчева)</t>
  </si>
  <si>
    <t>Измерение угла косоглазия</t>
  </si>
  <si>
    <t>Исследование диплопии</t>
  </si>
  <si>
    <t>Пупилометрия</t>
  </si>
  <si>
    <t>Определение рефракции с помощью набора пробных линз</t>
  </si>
  <si>
    <t>Скиаскопия</t>
  </si>
  <si>
    <t>Кератоэстезиометрия</t>
  </si>
  <si>
    <t>Определение дефектов поверхности роговицы</t>
  </si>
  <si>
    <t>Тест Ширмера</t>
  </si>
  <si>
    <t>Диафаноскопия глаза</t>
  </si>
  <si>
    <t>Экзофтальмометрия</t>
  </si>
  <si>
    <t>Исследование аккомодации</t>
  </si>
  <si>
    <t>Определение характера зрения, гетерофории</t>
  </si>
  <si>
    <t>Измерение диаметра роговицы</t>
  </si>
  <si>
    <t>Исследование конвергенции</t>
  </si>
  <si>
    <t>Исследование критической частоты слияния световых мельканий (КЧСМ)</t>
  </si>
  <si>
    <t>Калибровка уретры</t>
  </si>
  <si>
    <t>Термометрия общая</t>
  </si>
  <si>
    <t>Аускультация плода с помощью стетоскопа</t>
  </si>
  <si>
    <t>Цефалометрия</t>
  </si>
  <si>
    <t>Исследование плаценты послеродовое</t>
  </si>
  <si>
    <t>Осмотр кожи под увеличением (дерматоскопия)</t>
  </si>
  <si>
    <t>Осмотр кожи через стекло при надавливании (витропрессия)</t>
  </si>
  <si>
    <t>Топография позвоночника компьютерная оптическая</t>
  </si>
  <si>
    <t>Люминесцентная стоматоскопия</t>
  </si>
  <si>
    <t>Транслюминесцентная стоматоскопия</t>
  </si>
  <si>
    <t>Диагностика состояния зубочелюстной системы с помощью методов и средств лучевой визуализации</t>
  </si>
  <si>
    <t>Ларингоскопия</t>
  </si>
  <si>
    <t>Ларингоскопия с использованием стробоскопа</t>
  </si>
  <si>
    <t>Фарингоскопия</t>
  </si>
  <si>
    <t>Эпифарингоскопия</t>
  </si>
  <si>
    <t>Эзофагоскопия</t>
  </si>
  <si>
    <t>Риноскопия</t>
  </si>
  <si>
    <t>Видеориноскопия</t>
  </si>
  <si>
    <t>Фиброларингоскопия</t>
  </si>
  <si>
    <t>Хромоларингоскопия</t>
  </si>
  <si>
    <t>Микроларингоскопия</t>
  </si>
  <si>
    <t>Бронхоскопия</t>
  </si>
  <si>
    <t>Бронхоскопия жестким бронхоскопом рентгенохирургическая</t>
  </si>
  <si>
    <t>Трахеоскопия</t>
  </si>
  <si>
    <t>Торакоскопия</t>
  </si>
  <si>
    <t>Кардиоскопия</t>
  </si>
  <si>
    <t>Медиастиноскопия</t>
  </si>
  <si>
    <t>Биомикроскопия сосудов</t>
  </si>
  <si>
    <t>Капилляроскопия</t>
  </si>
  <si>
    <t>Холедохоскопия</t>
  </si>
  <si>
    <t>Лапароскопия с осмотром поджелудочной железы</t>
  </si>
  <si>
    <t>Эзофагогастродуоденоскопия</t>
  </si>
  <si>
    <t>Эзофагогастродуоденоскопия с электрокоагуляцией кровоточащего сосуда</t>
  </si>
  <si>
    <t>Эзофагогастродуоденоскопия со стимуляцией желчеотделения</t>
  </si>
  <si>
    <t>Ректоскопия</t>
  </si>
  <si>
    <t>Ректороманоскопия</t>
  </si>
  <si>
    <t>Кольпоскопия</t>
  </si>
  <si>
    <t>Гистероскопия</t>
  </si>
  <si>
    <t>Гистерорезектоскопия</t>
  </si>
  <si>
    <t>Контрастная эхогистеросальпингоскопия</t>
  </si>
  <si>
    <t>Вагиноскопия</t>
  </si>
  <si>
    <t>Вульвоскопия</t>
  </si>
  <si>
    <t>Диафаноскопия</t>
  </si>
  <si>
    <t>Вестибулометрия</t>
  </si>
  <si>
    <t>Проведение калорической пробы</t>
  </si>
  <si>
    <t>Определение проходимости евстахиевой трубы</t>
  </si>
  <si>
    <t>Биомикроскопия глаза</t>
  </si>
  <si>
    <t>Гониоскопия</t>
  </si>
  <si>
    <t>Офтальмохромоскопия</t>
  </si>
  <si>
    <t>Биомикрофотография глаза и его придаточного аппарата</t>
  </si>
  <si>
    <t>Дистанционная лучевая терапия при поражении костей на линейном ускорителе электронным пучком интраоперационная</t>
  </si>
  <si>
    <t>Дистанционная лучевая терапия при поражении лимфатических узлов</t>
  </si>
  <si>
    <t>Дистанционная лучевая терапия при поражении селезенки</t>
  </si>
  <si>
    <t>Дистанционная лучевая терапия опухолей полости рта</t>
  </si>
  <si>
    <t>Внутритканевая лучевая терапия опухолей полости рта</t>
  </si>
  <si>
    <t>Дистанционная лучевая терапия опухолей языка</t>
  </si>
  <si>
    <t>Дистанционная лучевая терапия при опухолях языка с использованием индивидуальных формирующих или фиксирующих устройств</t>
  </si>
  <si>
    <t>Дистанционная лучевая терапия при опухолях языка в условиях стереотаксиса</t>
  </si>
  <si>
    <t>Дистанционная лучевая терапия при опухолях языка на линейном ускорителе с модуляцией интенсивности пучка излучения</t>
  </si>
  <si>
    <t>Внутритканевая лучевая терапия опухолей языка</t>
  </si>
  <si>
    <t>Дистанционная лучевая терапия опухолей верхних дыхательных путей</t>
  </si>
  <si>
    <t>Дистанционная лучевая терапия на линейном ускорителе с модуляцией интенсивности пучка излучения опухолей верхних дыхательных путей</t>
  </si>
  <si>
    <t>Триплексное сканирование вен</t>
  </si>
  <si>
    <t>Ультразвуковое исследование печени интраоперационное</t>
  </si>
  <si>
    <t>Ультразвуковое исследование печени лапароскопическое</t>
  </si>
  <si>
    <t>Ультразвуковое исследование желчного пузыря с определением его сократимости</t>
  </si>
  <si>
    <t>Ультразвуковое исследование пищевода</t>
  </si>
  <si>
    <t>Ультразвуковое исследование сигмовидной и прямой кишки</t>
  </si>
  <si>
    <t>Ультразвуковое исследование молочных желез</t>
  </si>
  <si>
    <t>Ультразвуковое исследование предстательной железы трансректальное</t>
  </si>
  <si>
    <t>Ультразвуковая допплерография сосудов семенного канатика</t>
  </si>
  <si>
    <t>Ультразвуковое исследование паращитовидных желез</t>
  </si>
  <si>
    <t>Ультразвуковая биометрия глаза</t>
  </si>
  <si>
    <t>Ультразвуковая допплерография сосудов орбиты и глазного яблока</t>
  </si>
  <si>
    <t>Лапароскопическое ультразвуковое исследование почек</t>
  </si>
  <si>
    <t>Ультразвуковое исследование мочеточников</t>
  </si>
  <si>
    <t>Ультразвуковое исследование уретры</t>
  </si>
  <si>
    <t>Ультразвуковое исследование плода</t>
  </si>
  <si>
    <t>Ультразвуковое исследование забрюшинного пространства</t>
  </si>
  <si>
    <t>Ультразвуковое определение жидкости в брюшной полости</t>
  </si>
  <si>
    <t>Торакоскопическое ультразвуковое исследование</t>
  </si>
  <si>
    <t>Ультразвуковое исследование брюшины</t>
  </si>
  <si>
    <t>Регистрация электрической активности в точках акупунктуры</t>
  </si>
  <si>
    <t>Магнитно-резонансная томография мягких тканей с контрастированием</t>
  </si>
  <si>
    <t>Электромиография стимуляционная срединного нерва</t>
  </si>
  <si>
    <t>Электромиография стимуляционная локтевого нерва</t>
  </si>
  <si>
    <t>Электромиография стимуляционная лучевого нерва</t>
  </si>
  <si>
    <t>Электромиография стимуляционная добавочного нерва</t>
  </si>
  <si>
    <t>Электромиография стимуляционная межреберного нерва</t>
  </si>
  <si>
    <t>Электромиография стимуляционная диафрагмального нерва</t>
  </si>
  <si>
    <t>Электромиография стимуляционная грудных нервов</t>
  </si>
  <si>
    <t>Электромиография игольчатая локтевого нерва</t>
  </si>
  <si>
    <t>Дистанционная лучевая терапия опухолей ободочной кишки на линейном ускорителе с модуляцией интенсивности пучка излучения</t>
  </si>
  <si>
    <t>Дистанционная лучевая терапия опухолей ободочной кишки на линейном ускорителе электронным пучком интраоперационная</t>
  </si>
  <si>
    <t>Дистанционная лучевая терапия опухолей сигмовидной и прямой кишки стереотаксическим методом пучками нейтронов, протонов и тяжелых ионов</t>
  </si>
  <si>
    <t>Дистанционная лучевая терапия опухолей сигмовидной и прямой кишки стереотаксическая</t>
  </si>
  <si>
    <t>Дистанционная лучевая терапия опухолей прямой кишки на линейном ускорителе с модуляцией интенсивности пучка излучения</t>
  </si>
  <si>
    <t>Внутриполостная лучевая терапия опухолей сигмовидной и прямой кишки</t>
  </si>
  <si>
    <t>Внутритканевая лучевая терапия опухолей сигмовидной и прямой кишки</t>
  </si>
  <si>
    <t>Дистанционная лучевая терапия на медицинских ускорителях электронов опухолей молочной железы</t>
  </si>
  <si>
    <t>Исследование вызванной отоакустической эмиссии</t>
  </si>
  <si>
    <t>Исследование коротколатентных вызванных потенциалов</t>
  </si>
  <si>
    <t>Исследование среднелатентных вызванных потенциалов</t>
  </si>
  <si>
    <t>Регистрация вызванных акустических ответов мозга на постоянные модулированные тоны (ASSR тест)</t>
  </si>
  <si>
    <t>Электрокохлеография</t>
  </si>
  <si>
    <t>Электроаудиометрия (промонториальный тест)</t>
  </si>
  <si>
    <t>Электроокулография</t>
  </si>
  <si>
    <t>Электромиография мочевого пузыря</t>
  </si>
  <si>
    <t>Магнитно-резонансная томография почек</t>
  </si>
  <si>
    <t>Кардиотокография плода</t>
  </si>
  <si>
    <t>Описание и интерпретация магнитно-резонансных томограмм</t>
  </si>
  <si>
    <t>Магнитно-резонансная томография органов грудной клетки</t>
  </si>
  <si>
    <t>Магнитно-резонансная томография органов грудной клетки с внутривенным контрастированием</t>
  </si>
  <si>
    <t>Магнитно-резонансная томография шеи</t>
  </si>
  <si>
    <t>Топометрия магнитно-резонансно-томографическая</t>
  </si>
  <si>
    <t>Магнитно-резонансная томография верхней конечности</t>
  </si>
  <si>
    <t>Магнитно-резонансная томография верхней конечности с внутривенным контрастированием</t>
  </si>
  <si>
    <t>Магнитно-резонансная томография нижней конечности</t>
  </si>
  <si>
    <t>Магнитно-резонансная томография нижней конечности с внутривенным контрастированием</t>
  </si>
  <si>
    <t>Исследование электронно-парамагнитного резонанса твердых тканей</t>
  </si>
  <si>
    <t>Компьютерная томография мягких тканей</t>
  </si>
  <si>
    <t>Рентгенотерапия при новообразованиях кожи</t>
  </si>
  <si>
    <t>Рентгенография зубовидного отростка (второго шейного позвонка)</t>
  </si>
  <si>
    <t>Дистанционная лучевая терапия новообразований глаза и его придаточного аппарата</t>
  </si>
  <si>
    <t>Дистанционная лучевая терапия при новообразовании забрюшинного пространства</t>
  </si>
  <si>
    <t>Радиоиммунотерапия злокачественных опухолей</t>
  </si>
  <si>
    <t>Внутритканевая лучевая терапия при поражении мягких тканей</t>
  </si>
  <si>
    <t>Цитологическое исследование препарата кожи</t>
  </si>
  <si>
    <t>Гистохимическое исследование препарата кожи</t>
  </si>
  <si>
    <t>Гистологическое исследование препарата костной ткани</t>
  </si>
  <si>
    <t>Гистологическое исследование препарата костного мозга</t>
  </si>
  <si>
    <t>Гипоксическая проба на обнаружение серповидноклеточных эритроцитов</t>
  </si>
  <si>
    <t>Цитохимическое исследование препарата костного мозга</t>
  </si>
  <si>
    <t>Цитохимическое исследование препарата крови</t>
  </si>
  <si>
    <t>Исследование порфобилиногендезаминазы клеток крови</t>
  </si>
  <si>
    <t>Гистологическое исследование препарата тканей лимфоузла</t>
  </si>
  <si>
    <t>Цитологическое исследование биоптатов лимфоузлов</t>
  </si>
  <si>
    <t>Гистологическое исследование препарата тканей языка</t>
  </si>
  <si>
    <t>Гистологическое исследование препарата тканей губы</t>
  </si>
  <si>
    <t>Компьютерная томография сустава</t>
  </si>
  <si>
    <t>Рентгенооблучение лимфатических узлов шеи</t>
  </si>
  <si>
    <t>Рентгенооблучение паховых лимфатических узлов</t>
  </si>
  <si>
    <t>Рентгенооблучение подмышечных лимфатических узлов</t>
  </si>
  <si>
    <t>Рентгенооблучение других лимфатических узлов</t>
  </si>
  <si>
    <t>Панорамная рентгенография верхней челюсти</t>
  </si>
  <si>
    <t>Панорамная рентгенография нижней челюсти</t>
  </si>
  <si>
    <t>Ортопантомография</t>
  </si>
  <si>
    <t>Контрастная рентгенография протоков слюнных желез (сиалография)</t>
  </si>
  <si>
    <t>Телерентгенография челюстей</t>
  </si>
  <si>
    <t>Внутриротовая рентгенография в прикус</t>
  </si>
  <si>
    <t>Рентгенография верхней челюсти в косой проекции</t>
  </si>
  <si>
    <t>Рентгенография нижней челюсти в боковой проекции</t>
  </si>
  <si>
    <t>Радиовизиография челюстно-лицевой области</t>
  </si>
  <si>
    <t>Рентгенография носоглотки</t>
  </si>
  <si>
    <t>Рентгенография основной кости</t>
  </si>
  <si>
    <t>Томография придаточных пазух носа, гортани</t>
  </si>
  <si>
    <t>Компьютерная томография придаточных пазух носа, гортани</t>
  </si>
  <si>
    <t>Рентгенотерапия новообразований верхних дыхательных путей</t>
  </si>
  <si>
    <t>Компьютерная томография верхних дыхательных путей и шеи</t>
  </si>
  <si>
    <t>Флюорография легких цифровая</t>
  </si>
  <si>
    <t>Прицельная рентгенография органов грудной клетки</t>
  </si>
  <si>
    <t>Рентгенография легких цифровая</t>
  </si>
  <si>
    <t>Рентгенотерапия при опухолях легких</t>
  </si>
  <si>
    <t>Вентрикулография сердца</t>
  </si>
  <si>
    <t>Компьютерная томография сердца</t>
  </si>
  <si>
    <t>Рентгенотерапия при новообразованиях средостения</t>
  </si>
  <si>
    <t>Исследование материала из матки на наличие возбудителей инфекций</t>
  </si>
  <si>
    <t>Гистохимическое исследование препарата тканей предстательной железы</t>
  </si>
  <si>
    <t>Гистологическое исследование препарата тканей периферической нервной системы</t>
  </si>
  <si>
    <t>Цитологическое исследование препарата тканей уха</t>
  </si>
  <si>
    <t>Гистологическое исследование препарата тканей почек</t>
  </si>
  <si>
    <t>Модель пациента</t>
  </si>
  <si>
    <t>Код услуги</t>
  </si>
  <si>
    <t>Наименование услуги (справочно)</t>
  </si>
  <si>
    <t>Сбор анамнеза и жалоб в дерматологии</t>
  </si>
  <si>
    <t>Визуальное исследование в дерматологии</t>
  </si>
  <si>
    <t>Пальпация в дерматологии</t>
  </si>
  <si>
    <t>Сбор анамнеза и жалоб в косметологии</t>
  </si>
  <si>
    <t>Определение дермографизма</t>
  </si>
  <si>
    <t>Визуальное исследование мышц</t>
  </si>
  <si>
    <t>Пальпация мышц</t>
  </si>
  <si>
    <t>Сбор анамнеза и жалоб при патологии костной системы</t>
  </si>
  <si>
    <t>Визуальное исследование костной системы</t>
  </si>
  <si>
    <t>Пальпация костной системы</t>
  </si>
  <si>
    <t>Перкуссия костной системы</t>
  </si>
  <si>
    <t>Сбор анамнеза и жалоб при патологии суставов</t>
  </si>
  <si>
    <t>Визуальное исследование суставов</t>
  </si>
  <si>
    <t>Пальпация суставов</t>
  </si>
  <si>
    <t>Перкуссия суставов</t>
  </si>
  <si>
    <t>Визуальное исследование при патологии органов иммунной системы</t>
  </si>
  <si>
    <t>Пальпация при патологии органов иммунной системы</t>
  </si>
  <si>
    <t>Сбор анамнеза и жалоб при патологии полости рта</t>
  </si>
  <si>
    <t>Визуальное исследование при патологии полости рта</t>
  </si>
  <si>
    <t>Визуальное исследование при патологии полости рта, включая черепно-челюстно-лицевой области</t>
  </si>
  <si>
    <t>Пальпация органов полости рта</t>
  </si>
  <si>
    <t>Пальпация при патологии полости рта, включая черепно-челюстно-лицевой области</t>
  </si>
  <si>
    <t>Перкуссия при патологии полости рта</t>
  </si>
  <si>
    <t>Перкуссия при патологии полости рта, включая черепно-челюстно-лицевой области</t>
  </si>
  <si>
    <t>Пальпация челюстно-лицевой области</t>
  </si>
  <si>
    <t>Определение степени открывания рта и ограничения подвижности нижней челюсти</t>
  </si>
  <si>
    <t>Визуальное исследование верхних дыхательных путей</t>
  </si>
  <si>
    <t>Сбор анамнеза и жалоб при патологии сердца и перикарда</t>
  </si>
  <si>
    <t>Визуальное исследование при патологии сердца и перикарда</t>
  </si>
  <si>
    <t>Пальпация при патологии сердца и перикарда</t>
  </si>
  <si>
    <t>Перкуссия при патологии сердца и перикарда</t>
  </si>
  <si>
    <t>Аускультация при патологии сердца и перикарда</t>
  </si>
  <si>
    <t>Сбор анамнеза и жалоб при патологии средостения</t>
  </si>
  <si>
    <t>Пальпация при патологии средостения</t>
  </si>
  <si>
    <t>Перкуссия при патологии средостения</t>
  </si>
  <si>
    <t>Сбор анамнеза и жалоб при сосудистой патологии</t>
  </si>
  <si>
    <t>Визуальное исследование при сосудистой патологии</t>
  </si>
  <si>
    <t>Пальпация при сосудистой патологии</t>
  </si>
  <si>
    <t>Аускультация при сосудистой патологии</t>
  </si>
  <si>
    <t>Сбор анамнеза и жалоб при микроциркуляторной патологии</t>
  </si>
  <si>
    <t>Визуальное исследование при микроциркуляторной патологии</t>
  </si>
  <si>
    <t>Пальпация при микроциркуляторной патологии</t>
  </si>
  <si>
    <t>Аускультация при микроциркуляторной патологии</t>
  </si>
  <si>
    <t>Сбор анамнеза и жалоб при патологии сигмовидной и прямой кишки</t>
  </si>
  <si>
    <t>Визуальное исследование при патологии сигмовидной и прямой кишки</t>
  </si>
  <si>
    <t>Пальпация при патологии сигмовидной и прямой кишки</t>
  </si>
  <si>
    <t>Сбор анамнеза и жалоб при патологии мужских половых органов</t>
  </si>
  <si>
    <t>Визуальное исследование при патологии мужских половых органов</t>
  </si>
  <si>
    <t>Пальпация при патологии мужских половых органов</t>
  </si>
  <si>
    <t>Сбор анамнеза и жалоб при патологии периферической нервной системы</t>
  </si>
  <si>
    <t>Пальпация при патологии периферической нервной системы</t>
  </si>
  <si>
    <t>Исследование чувствительной и двигательной сферы при патологии периферической нервной системы</t>
  </si>
  <si>
    <t>Сбор анамнеза и жалоб при патологии органа слуха</t>
  </si>
  <si>
    <t>Визуальное исследование при патологии органа слуха</t>
  </si>
  <si>
    <t>Пальпация при патологии органа слуха</t>
  </si>
  <si>
    <t>Перкуссия при патологии органа слуха</t>
  </si>
  <si>
    <t>Визуальное исследование глаз</t>
  </si>
  <si>
    <t>Пальпация при патологии глаз</t>
  </si>
  <si>
    <t>Сбор анамнеза и жалоб при патологии органа обоняния</t>
  </si>
  <si>
    <t>Визуальное исследование при патологии органа обоняния</t>
  </si>
  <si>
    <t>Пальпация при патологии органа обоняния</t>
  </si>
  <si>
    <t>Перкуссия при патологии органа обоняния</t>
  </si>
  <si>
    <t>Сбор жалоб и анамнеза (объективный и субъективный) в психиатрии</t>
  </si>
  <si>
    <t>Визуальное исследование в психиатрии</t>
  </si>
  <si>
    <t>Пальпация в психиатрии</t>
  </si>
  <si>
    <t>Визуальное исследование при инфекционном заболевании</t>
  </si>
  <si>
    <t>Пальпация при инфекционном заболевании</t>
  </si>
  <si>
    <t>Перкуссия при инфекционном заболевании</t>
  </si>
  <si>
    <t>Аускультация при инфекционном заболевании</t>
  </si>
  <si>
    <t>Оценка состояния новорожденного по шкале Апгар</t>
  </si>
  <si>
    <t>Пальпация плода</t>
  </si>
  <si>
    <t>Оценка гестационного возраста новорожденного по шкале Балорда</t>
  </si>
  <si>
    <t>Сбор анамнеза и жалоб при генетическом консультировании</t>
  </si>
  <si>
    <t>Визуальное исследование при генетическом консультировании</t>
  </si>
  <si>
    <t>Составление родословной</t>
  </si>
  <si>
    <t>Измерение массы тела</t>
  </si>
  <si>
    <t>Аускультация в дерматологии</t>
  </si>
  <si>
    <t>Измерение толщины кожной складки (пликометрия)</t>
  </si>
  <si>
    <t>Люминесцентная диагностика (осмотр под лампой Вуда)</t>
  </si>
  <si>
    <t>Линейное измерение дефекта кожи</t>
  </si>
  <si>
    <t>Исследование карманов при дефектах кожных покровов с помощью зонда</t>
  </si>
  <si>
    <t>Измерение силы мышц спины</t>
  </si>
  <si>
    <t>Измерение силы мышц живота</t>
  </si>
  <si>
    <t>Измерение окружности головы</t>
  </si>
  <si>
    <t>Осанкометрия</t>
  </si>
  <si>
    <t>Измерение роста</t>
  </si>
  <si>
    <t>Измерение подвижности позвоночника</t>
  </si>
  <si>
    <t>Измерение подвижности сустава (углометрия)</t>
  </si>
  <si>
    <t>Аускультация сустава</t>
  </si>
  <si>
    <t>Осмотр полости рта с помощью дополнительных инструментов</t>
  </si>
  <si>
    <t>Исследование кариозных полостей с использованием стоматологического зонда</t>
  </si>
  <si>
    <t>Исследование зубодесневых карманов с помощью пародонтологического зонда</t>
  </si>
  <si>
    <t>Антропометрические исследования</t>
  </si>
  <si>
    <t>Термодиагностика зуба</t>
  </si>
  <si>
    <t>Определение прикуса</t>
  </si>
  <si>
    <t>Перкуссия зубов</t>
  </si>
  <si>
    <t>Определение степени патологической подвижности зубов</t>
  </si>
  <si>
    <t>Одонтопародонтограмма</t>
  </si>
  <si>
    <t>Функциональные жевательные пробы</t>
  </si>
  <si>
    <t>Гнатодинамометрия</t>
  </si>
  <si>
    <t>Осмотр верхних дыхательных путей с использованием дополнительных источников света, шпателя и зеркал</t>
  </si>
  <si>
    <t>Исследование дыхательной и обонятельной функции (ольфактометрия)</t>
  </si>
  <si>
    <t>Измерение окружности грудной клетки</t>
  </si>
  <si>
    <t>Линейные измерения сердца</t>
  </si>
  <si>
    <t>Измерение частоты сердцебиения</t>
  </si>
  <si>
    <t>Исследование пульса</t>
  </si>
  <si>
    <t>Измерение артериального давления на периферических артериях</t>
  </si>
  <si>
    <t>Измерение центрального венозного давления</t>
  </si>
  <si>
    <t>Осмотр шейки матки в зеркалах</t>
  </si>
  <si>
    <t>Измерение базальной температуры</t>
  </si>
  <si>
    <t>Исследование кристаллизации слизи шеечного канала</t>
  </si>
  <si>
    <t>Исследование уровня адреналина в крови</t>
  </si>
  <si>
    <t>Исследование уровня норадреналина в крови</t>
  </si>
  <si>
    <t>Исследование уровня дофамина в крови</t>
  </si>
  <si>
    <t>Исследование уровня андростендиона в крови</t>
  </si>
  <si>
    <t>Исследование уровня дегидроэпиандростерона сульфата в крови</t>
  </si>
  <si>
    <t>Исследование уровня дигидротестостерона в крови</t>
  </si>
  <si>
    <t>Исследование уровня прегненолона сульфата в крови</t>
  </si>
  <si>
    <t>Исследование уровня прогестерона в крови</t>
  </si>
  <si>
    <t>Исследование уровня общего эстрадиола в крови</t>
  </si>
  <si>
    <t>Исследование уровня общего эстриола в крови</t>
  </si>
  <si>
    <t>Исследование уровня свободного эстриола в крови</t>
  </si>
  <si>
    <t>Исследование уровня эстрона в крови</t>
  </si>
  <si>
    <t>Исследование уровня лептина в крови</t>
  </si>
  <si>
    <t>Исследование уровня тиролиберина в крови</t>
  </si>
  <si>
    <t>Исследование уровня гонадолиберина в крови</t>
  </si>
  <si>
    <t>Исследование уровня кортиколиберина в крови</t>
  </si>
  <si>
    <t>Исследование уровня пролактолиберина в крови</t>
  </si>
  <si>
    <t>Исследование уровня соматолиберина в крови</t>
  </si>
  <si>
    <t>Исследование уровня меланоцитолиберина в крови</t>
  </si>
  <si>
    <t>Исследование уровня пролактостатина в крови</t>
  </si>
  <si>
    <t>Исследование уровня соматостатина в крови</t>
  </si>
  <si>
    <t>Исследование уровня меланоцитостатина в крови</t>
  </si>
  <si>
    <t>Исследование уровня общих простагландинов в крови</t>
  </si>
  <si>
    <t>Исследование уровня простагландина D2 в крови</t>
  </si>
  <si>
    <t>Исследование уровня меди в крови</t>
  </si>
  <si>
    <t>Исследование уровня ракового эмбрионального антигена в крови</t>
  </si>
  <si>
    <t>Исследование уровня антигена плоскоклеточных раков в крови</t>
  </si>
  <si>
    <t>Флюоресцентная ангиография глаза</t>
  </si>
  <si>
    <t>Рефрактометрия</t>
  </si>
  <si>
    <t>Биомикроскопия глазного дна</t>
  </si>
  <si>
    <t>Оптическое исследование сетчатки с помощью компьютерного анализатора</t>
  </si>
  <si>
    <t>Оптическое исследование головки зрительного нерва и слоя нервных волокон с помощью компьютерного анализатора</t>
  </si>
  <si>
    <t>Компьютерная периметрия</t>
  </si>
  <si>
    <t>Цистоскопия с моделированием устья мочеточника</t>
  </si>
  <si>
    <t>Ультразвуковое исследование костей</t>
  </si>
  <si>
    <t>Ультразвуковое исследование позвоночника</t>
  </si>
  <si>
    <t>Ультразвуковое исследование селезенки</t>
  </si>
  <si>
    <t>Ультразвуковое исследование вилочковой железы</t>
  </si>
  <si>
    <t>Ультразвуковая денситометрия зуба</t>
  </si>
  <si>
    <t>Ультразвуковое исследование слюнных желез</t>
  </si>
  <si>
    <t>Ультразвуковое исследование тканей полости рта</t>
  </si>
  <si>
    <t>Ультразвуковое исследование языка</t>
  </si>
  <si>
    <t>Ультразвуковое исследование гортани</t>
  </si>
  <si>
    <t>Ультразвуковое исследование легких</t>
  </si>
  <si>
    <t>Эхокардиография чрезпищеводная</t>
  </si>
  <si>
    <t>Эхокардиография трехмерная</t>
  </si>
  <si>
    <t>Эхокардиография с фармакологической нагрузкой</t>
  </si>
  <si>
    <t>Эхокардиография с физической нагрузкой</t>
  </si>
  <si>
    <t>Ультразвуковое исследование средостения</t>
  </si>
  <si>
    <t>Ультразвуковая допплерография артерий нижних конечностей</t>
  </si>
  <si>
    <t>Внутрисосудистое ультразвуковое исследование сосудистой стенки</t>
  </si>
  <si>
    <t>Ультразвуковая допплерография сосудов глаза</t>
  </si>
  <si>
    <t>Лазерная допплеровская флоуметрия сосудов челюстно-лицевой области</t>
  </si>
  <si>
    <t>Исследование физических свойств дуоденального содержимого</t>
  </si>
  <si>
    <t>Исследование дуоденального содержимого микроскопическое</t>
  </si>
  <si>
    <t>Исследование уровня молочной кислоты в желудочном содержимом</t>
  </si>
  <si>
    <t>Исследование физических свойств каловых масс</t>
  </si>
  <si>
    <t>Исследование белка в кале</t>
  </si>
  <si>
    <t>Исследование копропорфиринов в кале</t>
  </si>
  <si>
    <t>Микроскопическое исследование выделений из соска молочной железы</t>
  </si>
  <si>
    <t>Микроскопическое исследование секрета больших парауретральных и вестибулярных желез</t>
  </si>
  <si>
    <t>Цитологическое исследование отделяемого из соска молочной железы</t>
  </si>
  <si>
    <t>Исследование уровня фруктозы в эякуляте</t>
  </si>
  <si>
    <t>Исследование уровня лимонной кислоты в эякуляте</t>
  </si>
  <si>
    <t>Исследование уровня общего белка в эякуляте</t>
  </si>
  <si>
    <t>Исследование физических свойств спинномозговой жидкости</t>
  </si>
  <si>
    <t>Микроскопическое исследование спинномозговой жидкости, подсчет клеток в счетной камере (определение цитоза)</t>
  </si>
  <si>
    <t>Исследование уровня натрия в спинномозговой жидкости</t>
  </si>
  <si>
    <t>Исследование уровня калия в спинномозговой жидкости</t>
  </si>
  <si>
    <t>Электромиография игольчатая лучевого нерва</t>
  </si>
  <si>
    <t>Электромиография игольчатая добавочного нерва</t>
  </si>
  <si>
    <t>Электромиография игольчатая межреберного нерва</t>
  </si>
  <si>
    <t>Магнитно-резонансная томография мышечной системы</t>
  </si>
  <si>
    <t>Магнитно-резонансная томография гортаноглотки</t>
  </si>
  <si>
    <t>Магнитно-резонансная томография легких</t>
  </si>
  <si>
    <t>Поверхностное электрокардиографическое картирование</t>
  </si>
  <si>
    <t>Внутрисердечное электрофизиологическое исследование</t>
  </si>
  <si>
    <t>Магнитно-резонансная томография сердца с контрастированием</t>
  </si>
  <si>
    <t>Магнитно-резонансная томография средостения</t>
  </si>
  <si>
    <t>Магнитно-резонансная холангиография</t>
  </si>
  <si>
    <t>Магнитно-резонансная томография поджелудочной железы</t>
  </si>
  <si>
    <t>Магнитно-резонансная холангиопанкреатография</t>
  </si>
  <si>
    <t>Электромиография анального сфинктера</t>
  </si>
  <si>
    <t>Суммарная электромиография наружного анального сфинктера или тазового дна</t>
  </si>
  <si>
    <t>Сегментарная электромиография наружного анального сфинктера</t>
  </si>
  <si>
    <t>Аноректальная манометрия</t>
  </si>
  <si>
    <t>Радиотермометрия молочной железы</t>
  </si>
  <si>
    <t>Электроэнцефалография с нагрузочными пробами</t>
  </si>
  <si>
    <t>Электроэнцефалография с видеомониторингом</t>
  </si>
  <si>
    <t>Протонная магнитно-резонансная спектроскопия</t>
  </si>
  <si>
    <t>Регистрация соматосенсорных вызванных потенциалов коры головного мозга</t>
  </si>
  <si>
    <t>Регистрация вызванных потенциалов коры головного мозга одной модальности (зрительные, когнитивные, акустические столовые)</t>
  </si>
  <si>
    <t>Чрезкожная магнитная стимуляция головного и спинного мозга</t>
  </si>
  <si>
    <t>Регистрация соматосенсорных вызванных потенциалов двигательных нервов</t>
  </si>
  <si>
    <t>Тест слуховой адаптации</t>
  </si>
  <si>
    <t>Исследование уровня меди в моче</t>
  </si>
  <si>
    <t>Исследование уровня лютеинизирующего гормона в моче</t>
  </si>
  <si>
    <t>Исследование уровня лютеинизирующего гормона в моче экспресс-методом</t>
  </si>
  <si>
    <t>Исследование уровня альфа-фетопротеина в амниотической жидкости</t>
  </si>
  <si>
    <t>Микроскопическое исследование перитонеальной (асцитической) жидкости</t>
  </si>
  <si>
    <t>Исследование амниотической жидкости на гормоны, их предшественники и метаболиты плаценты и фетоплацентарного комплекса</t>
  </si>
  <si>
    <t>Цитологическое исследование перитонеальной жидкости</t>
  </si>
  <si>
    <t>Исследование уровня свободного эстриола в амниотической жидкости</t>
  </si>
  <si>
    <t>Исследование уровня хорионического гонадотропина (бета-субъединица) в амниотической жидкости</t>
  </si>
  <si>
    <t>Интраоперационное электрофизиологическое исследование головного и спинного мозга</t>
  </si>
  <si>
    <t>Макроскопическое исследование удаленного операционного материала</t>
  </si>
  <si>
    <t>Получение материала для бактериологического исследования пунктата (биоптата) пролежня</t>
  </si>
  <si>
    <t>Биопсия тканей пролежня</t>
  </si>
  <si>
    <t>Пункция пролежня</t>
  </si>
  <si>
    <t>Соскоб кожи</t>
  </si>
  <si>
    <t>Установка подкожного катетера</t>
  </si>
  <si>
    <t>Получение мазка-отпечатка с поверхности кожи</t>
  </si>
  <si>
    <t>Пункция гнойного очага</t>
  </si>
  <si>
    <t>Получение гистологического препарата костного мозга</t>
  </si>
  <si>
    <t>Биопсия лимфатического узла интраоперационная</t>
  </si>
  <si>
    <t>Пункция лимфатического узла под контролем ультразвукового исследования</t>
  </si>
  <si>
    <t>Биопсия глотки, десны и язычка</t>
  </si>
  <si>
    <t>Пункция кисты полости рта</t>
  </si>
  <si>
    <t>Бужирование протоков слюнных желез</t>
  </si>
  <si>
    <t>Пункция слюнной железы</t>
  </si>
  <si>
    <t>Пункция тканей полости рта</t>
  </si>
  <si>
    <t>Пункция языка</t>
  </si>
  <si>
    <t>Биопсия слизистой ротоглотки</t>
  </si>
  <si>
    <t>Биопсия слизистой ротоглотки под контролем эндоскопического исследования</t>
  </si>
  <si>
    <t>Пункция слизистой ротоглотки</t>
  </si>
  <si>
    <t>Пункция губы</t>
  </si>
  <si>
    <t>Рентгенография стопы в двух проекциях</t>
  </si>
  <si>
    <t>Рентгеноденситометрия</t>
  </si>
  <si>
    <t>Рентгеноденситометрия поясничного отдела позвоночника</t>
  </si>
  <si>
    <t>Рентгеноденситометрия проксимального отдела бедренной кости</t>
  </si>
  <si>
    <t>Рентгеноденситометрия лучевой кости</t>
  </si>
  <si>
    <t>Компьютерная томография кости</t>
  </si>
  <si>
    <t>Рентгеноскопия черепа</t>
  </si>
  <si>
    <t>Двойная контрастная артрография конечностей</t>
  </si>
  <si>
    <t>Рентгенография голеностопного сустава</t>
  </si>
  <si>
    <t>Рентгенография грудино-ключичного сочленения</t>
  </si>
  <si>
    <t>Биопсия печени открытая</t>
  </si>
  <si>
    <t>Биопсия поджелудочной железы пункционная под контролем ультразвукового исследования</t>
  </si>
  <si>
    <t>Зондирование желудка</t>
  </si>
  <si>
    <t>Установка назогастрального зонда</t>
  </si>
  <si>
    <t>Биопсия ободочной кишки оперативная</t>
  </si>
  <si>
    <t>Бужирование колостомы</t>
  </si>
  <si>
    <t>Катетеризация прямой кишки</t>
  </si>
  <si>
    <t>Биопсия толстой кишки при лапароскопии</t>
  </si>
  <si>
    <t>Биопсия яичника под контролем ультразвукового исследования</t>
  </si>
  <si>
    <t>Получение цервикального мазка</t>
  </si>
  <si>
    <t>Получение влагалищного мазка</t>
  </si>
  <si>
    <t>Тампонирование лечебное влагалища</t>
  </si>
  <si>
    <t>Введение внутриматочной спирали</t>
  </si>
  <si>
    <t>Артериально-стимулированный венозный забор крови</t>
  </si>
  <si>
    <t>Флебография нижней конечности прямая</t>
  </si>
  <si>
    <t>Флебография центральной надпочечниковой вены</t>
  </si>
  <si>
    <t>Флебография нижней конечности ретроградная</t>
  </si>
  <si>
    <t>Флебография нижней конечности трансартериальная</t>
  </si>
  <si>
    <t>Флебография верхней конечности прямая</t>
  </si>
  <si>
    <t>Флебография верхней конечности трансартериальная</t>
  </si>
  <si>
    <t>Ангиография артерий нижней конечности прямая</t>
  </si>
  <si>
    <t>Ангиография артерий нижней конечности ретроградная</t>
  </si>
  <si>
    <t>Ангиография сосудов органов брюшной полости</t>
  </si>
  <si>
    <t>Ангиография брыжеечных сосудов</t>
  </si>
  <si>
    <t>Ангиография брыжеечных сосудов суперселективная</t>
  </si>
  <si>
    <t>Мезентерикопортография трансартериальная</t>
  </si>
  <si>
    <t>Флебография воротной вены чрезяремная ретроградная</t>
  </si>
  <si>
    <t>Спленопортография трансселезеночная пункционная</t>
  </si>
  <si>
    <t>Ретроградная холангиопанкреатография (РХПГ)</t>
  </si>
  <si>
    <t>Чрезкожная чрезпеченочная холангиография</t>
  </si>
  <si>
    <t>Ирригография</t>
  </si>
  <si>
    <t>Проктовагинография</t>
  </si>
  <si>
    <t>Спиральная компьютерная томография органов малого таза у женщин</t>
  </si>
  <si>
    <t>Обзорная рентгенография молочной железы в одной проекции</t>
  </si>
  <si>
    <t>Прицельная рентгенография молочной железы</t>
  </si>
  <si>
    <t>Внутритканевая маркировка непальпируемых образований молочной железы под контролем цифровой стереотаксической приставки</t>
  </si>
  <si>
    <t>Рентгенография с разметкой серии срезов сектора молочной железы</t>
  </si>
  <si>
    <t>Телерентгенологическая гистеросальпингография</t>
  </si>
  <si>
    <t>Рентгенотерапия при опухолях молочной железы</t>
  </si>
  <si>
    <t>Рентгенотерапия при новообразованиях головного мозга и мозговых оболочек</t>
  </si>
  <si>
    <t>Цистернография</t>
  </si>
  <si>
    <t>Контрастная рентгенография слезных путей</t>
  </si>
  <si>
    <t>Ретроградная уретеропиелография</t>
  </si>
  <si>
    <t>Уретроцистография с двумя бужами</t>
  </si>
  <si>
    <t>Спиральная компьютерная томография почек и надпочечников</t>
  </si>
  <si>
    <t>Антеградная пиелоуретерография</t>
  </si>
  <si>
    <t>Компьютерная томография органов брюшной полости</t>
  </si>
  <si>
    <t>Рентгенография промежности</t>
  </si>
  <si>
    <t>Компьютерная томография забрюшинного пространства</t>
  </si>
  <si>
    <t>Фистулография</t>
  </si>
  <si>
    <t>Описание и интерпретация рентгенографических изображений</t>
  </si>
  <si>
    <t>Описание и интерпретация компьютерных томограмм</t>
  </si>
  <si>
    <t>Топометрия компьютерно-томографическая</t>
  </si>
  <si>
    <t>Компьютерная томография верхней конечности</t>
  </si>
  <si>
    <t>Компьютерная томография нижней конечности</t>
  </si>
  <si>
    <t>Дистанционная лучевая терапия при поражении мягких тканей</t>
  </si>
  <si>
    <t>Дистанционная лучевая терапия при поражении костей</t>
  </si>
  <si>
    <t>Дистанционная лучевая терапия при поражении костей на линейном ускорителе с модуляцией интенсивности пучка излучения</t>
  </si>
  <si>
    <t>Определение индексов гигиены полости рта</t>
  </si>
  <si>
    <t>Определение пародонтальных индексов</t>
  </si>
  <si>
    <t>Определение вкусовой чувствительности</t>
  </si>
  <si>
    <t>Акустическая ринометрия</t>
  </si>
  <si>
    <t>Суточное мониторирование артериального давления</t>
  </si>
  <si>
    <t>Оценка периферического сосудистого сопротивления</t>
  </si>
  <si>
    <t>Исследование обмена глюкозы</t>
  </si>
  <si>
    <t>Исследование базального выделения кислоты желудком</t>
  </si>
  <si>
    <t>Серологическое исследование ликвора</t>
  </si>
  <si>
    <t>Тональная аудиометрия</t>
  </si>
  <si>
    <t>Речевая аудиометрия</t>
  </si>
  <si>
    <t>Речевая аудиометрия со слуховым аппаратом</t>
  </si>
  <si>
    <t>Составление слухового паспорта</t>
  </si>
  <si>
    <t>Импедансометрия</t>
  </si>
  <si>
    <t>Исследование функций слуховой трубы</t>
  </si>
  <si>
    <t>Тимпанометрия</t>
  </si>
  <si>
    <t>Тесты тубулярной реабсорбции</t>
  </si>
  <si>
    <t>Цистометрия</t>
  </si>
  <si>
    <t>Профилометрия внутриуретрального давления</t>
  </si>
  <si>
    <t>Определение опухолевого генотипа</t>
  </si>
  <si>
    <t>Суточное прикроватное мониторирование жизненных функций и параметров</t>
  </si>
  <si>
    <t>Медико-логопедическое исследование при дисфагии</t>
  </si>
  <si>
    <t>Медико-логопедическое исследование при афазии</t>
  </si>
  <si>
    <t>Медико-логопедическое исследование при дизартрии</t>
  </si>
  <si>
    <t>Внутриполостная лучевая терапия опухолей верхних дыхательных путей</t>
  </si>
  <si>
    <t>Дистанционная лучевая терапия опухолей нижних дыхательных путей с использованием индивидуальных формирующих или фиксирующих устройств</t>
  </si>
  <si>
    <t>Дистанционная лучевая терапия опухолей нижних дыхательных путей стереотаксическим методом пучками нейтронов, протонов и тяжелых ионов</t>
  </si>
  <si>
    <t>Дистанционная лучевая терапия при поражении плевры</t>
  </si>
  <si>
    <t>Позитронно-эмиссионная томография миокарда</t>
  </si>
  <si>
    <t>Дистанционная лучевая терапия при поражении средостения</t>
  </si>
  <si>
    <t>Дистанционная лучевая терапия на медицинских ускорителях электронов опухолей средостения</t>
  </si>
  <si>
    <t>Дистанционная лучевая терапия при опухолях средостения с использованием индивидуальных формирующих или фиксирующих устройств</t>
  </si>
  <si>
    <t>Дистанционная лучевая терапия сосудистых новообразований</t>
  </si>
  <si>
    <t>Дистанционная лучевая терапия при поражении печени и желчевыводящих путей</t>
  </si>
  <si>
    <t>Дистанционная лучевая терапия опухолей поджелудочной железы стереотаксическим методом пучками нейтронов, протонов и тяжелых ионов</t>
  </si>
  <si>
    <t>Дистанционная лучевая терапия опухолей поджелудочной железы</t>
  </si>
  <si>
    <t>Дистанционная лучевая терапия на медицинских ускорителях электронов опухолей поджелудочной железы</t>
  </si>
  <si>
    <t>Уход за цистостомой и уростомой</t>
  </si>
  <si>
    <t>Пособие при недержании мочи</t>
  </si>
  <si>
    <t>Приготовление и смена постельного белья тяжелобольному</t>
  </si>
  <si>
    <t>Пособие по смене белья и одежды тяжелобольному</t>
  </si>
  <si>
    <t>Уход за пупочной ранкой новорожденного</t>
  </si>
  <si>
    <t>Пеленание новорожденного</t>
  </si>
  <si>
    <t>Уход за дренажом</t>
  </si>
  <si>
    <t>Оценка степени риска развития пролежней</t>
  </si>
  <si>
    <t>Оценка степени тяжести пролежней</t>
  </si>
  <si>
    <t>Оценка интенсивности боли</t>
  </si>
  <si>
    <t>Обучение пациента перемещению на костылях</t>
  </si>
  <si>
    <t>Обучение пациента самопомощи при перемещении с помощью дополнительной опоры</t>
  </si>
  <si>
    <t>Наложение корсета при патологии шейного отдела позвоночника</t>
  </si>
  <si>
    <t>Наложение корсета при патологии грудного отдела позвоночника</t>
  </si>
  <si>
    <t>Наложение корсета при патологии поясничного отдела позвоночника</t>
  </si>
  <si>
    <t>Эластическая компрессия нижних конечностей</t>
  </si>
  <si>
    <t>Прерывистая пневмокомпрессия нижних конечностей</t>
  </si>
  <si>
    <t>Эластическая компрессия верхних конечностей</t>
  </si>
  <si>
    <t>Внутритканевая лучевая терапия опухолей молочной железы</t>
  </si>
  <si>
    <t>Дистанционная лучевая терапия на медицинских ускорителях электронов опухолей женских половых органов</t>
  </si>
  <si>
    <t>Дистанционная лучевая терапия стереотаксическая</t>
  </si>
  <si>
    <t>Внутритканевая лучевая терапия опухолей мужских половых органов</t>
  </si>
  <si>
    <t>Сцинтиграфия слюнных желез</t>
  </si>
  <si>
    <t>Дистанционная лучевая терапия новообразований желез внутренней секреции</t>
  </si>
  <si>
    <t>Дистанционная лучевая терапия опухолей желез внутренней секреции на линейном ускорителе с модуляцией интенсивности пучка излучения</t>
  </si>
  <si>
    <t>Сцинтиграфия надпочечников</t>
  </si>
  <si>
    <t>Дистанционная лучевая терапия при поражении позвоночника и спинного мозга</t>
  </si>
  <si>
    <t>Сцинтиграфия глазницы</t>
  </si>
  <si>
    <t>Удаление инородного тела кости</t>
  </si>
  <si>
    <t>Иссечение пораженной кости</t>
  </si>
  <si>
    <t>Частичная остэктомия</t>
  </si>
  <si>
    <t>Полная остэктомия</t>
  </si>
  <si>
    <t>Внутренняя фиксация кости (без коррекции перелома)</t>
  </si>
  <si>
    <t>Удаление внутреннего фиксирующего устройства</t>
  </si>
  <si>
    <t>Удлинение кости</t>
  </si>
  <si>
    <t>Реконструкция кости</t>
  </si>
  <si>
    <t>Реконструкция кости. Корригирующая деторсионно-варизирующая остеотомия проксимального конца бедренной кости</t>
  </si>
  <si>
    <t>Реконструкция кости. Остеотомия кости</t>
  </si>
  <si>
    <t>Укорочение кости</t>
  </si>
  <si>
    <t>Закрытое вправление перелома с внутренней фиксацией</t>
  </si>
  <si>
    <t>Открытое лечение перелома (без внутренней фиксации)</t>
  </si>
  <si>
    <t>Открытое лечение перелома с внутренней фиксацией</t>
  </si>
  <si>
    <t>Закрытая коррекция отделенного эпифиза</t>
  </si>
  <si>
    <t>Открытая коррекция отделенного эпифиза</t>
  </si>
  <si>
    <t>Обработка места открытого перелома</t>
  </si>
  <si>
    <t>Операции по поводу множественных переломов и повреждений</t>
  </si>
  <si>
    <t>Наложение наружных фиксирующих устройств с использованием гало-аппарата</t>
  </si>
  <si>
    <t>Репозиция отломков костей при переломах</t>
  </si>
  <si>
    <t>Декомпрессивная ламинэктомия</t>
  </si>
  <si>
    <t>Реваскуляризирующая остеоперфорация</t>
  </si>
  <si>
    <t>Реплантация бедра</t>
  </si>
  <si>
    <t>Реплантация пальцев, блока пальцев, кисти</t>
  </si>
  <si>
    <t>Реплантация плеча</t>
  </si>
  <si>
    <t>Реплантация предплечья</t>
  </si>
  <si>
    <t>Реплантация стопы</t>
  </si>
  <si>
    <t>Пластика мышечно-реберного дефекта</t>
  </si>
  <si>
    <t>Пластика дефекта костей черепа</t>
  </si>
  <si>
    <t>Реконструкция костей свода черепа</t>
  </si>
  <si>
    <t>Остеотомия костей средней зоны лица</t>
  </si>
  <si>
    <t>Установка дистракционного аппарата</t>
  </si>
  <si>
    <t>Удаление дистракционного аппарата</t>
  </si>
  <si>
    <t>Корпорэктомия с эндопротезированием</t>
  </si>
  <si>
    <t>Корпорэктомия с реконструктивно-пластическим компонентом</t>
  </si>
  <si>
    <t>Реконструкция скуло-глазничного комплекса</t>
  </si>
  <si>
    <t>Реконструкция носо-глазничного комплекса</t>
  </si>
  <si>
    <t>Реконструкция скуло-носо-глазничного комплекса</t>
  </si>
  <si>
    <t>Реконструкция стенок глазницы</t>
  </si>
  <si>
    <t>Реконструкция носо-губного комплекса</t>
  </si>
  <si>
    <t>Резекция большой берцовой кости сегментарная</t>
  </si>
  <si>
    <t>Резекция большой берцовой кости сегментарная с эндопротезированием</t>
  </si>
  <si>
    <t>Резекция малой берцовой кости сегментарная</t>
  </si>
  <si>
    <t>Резекция малой берцовой кости сегментарная с эндопротезированием</t>
  </si>
  <si>
    <t>Резекция костей голени</t>
  </si>
  <si>
    <t>Резекция костей голени сегментарная с эндопротезированием</t>
  </si>
  <si>
    <t>Резекция бедренной кости</t>
  </si>
  <si>
    <t>Резекция бедренной кости сегментарная</t>
  </si>
  <si>
    <t>Резекция бедренной кости сегментарная с эндопротезированием</t>
  </si>
  <si>
    <t>Резекция плечевой кости</t>
  </si>
  <si>
    <t>Резекция плечевой кости сегментарная</t>
  </si>
  <si>
    <t>Резекция плечевой кости сегментарная с эндопротезированием</t>
  </si>
  <si>
    <t>Резекция костей предплечья</t>
  </si>
  <si>
    <t>Резекция костей предплечья сегментарная</t>
  </si>
  <si>
    <t>Резекция костей предплечья сегментарная с эндопротезированием</t>
  </si>
  <si>
    <t>Резекция лонной кости</t>
  </si>
  <si>
    <t>Резекция подвздошной кости</t>
  </si>
  <si>
    <t>Резекция костей таза</t>
  </si>
  <si>
    <t>Резекция костей таза комбинированная</t>
  </si>
  <si>
    <t>Резекция костей таза комбинированная с реконструктивно-пластическим компонентом</t>
  </si>
  <si>
    <t>Экстирпация ребра</t>
  </si>
  <si>
    <t>Резекция костей верхнего плечевого комплекса</t>
  </si>
  <si>
    <t>Гистологическое исследование препарата тканей преддверия полости рта</t>
  </si>
  <si>
    <t>Гистологическое исследование препарата тканей слюнной железы</t>
  </si>
  <si>
    <t>Цитологическое исследование мазков с поверхности слизистой оболочки верхних дыхательных путей</t>
  </si>
  <si>
    <t>Цитологическое исследование препарата тканей плевры</t>
  </si>
  <si>
    <t>Цитологическое исследование препарата опухоли средостения</t>
  </si>
  <si>
    <t>Гистологическое исследование препарата тканей опухоли средостения</t>
  </si>
  <si>
    <t>Гистологическое исследование препарата сосудистой стенки</t>
  </si>
  <si>
    <t>Гистологическое исследование препарата тканей поджелудочной железы</t>
  </si>
  <si>
    <t>Лимфаденэктомия при злокачественных новообразованиях желудка расширенная III уровня</t>
  </si>
  <si>
    <t>Лимфаденэктомия воротная</t>
  </si>
  <si>
    <t>Удаление лимфангиомы</t>
  </si>
  <si>
    <t>Лимфаденэктомия паховая</t>
  </si>
  <si>
    <t>Лимфаденэктомия бедренная</t>
  </si>
  <si>
    <t>Удаление зуба</t>
  </si>
  <si>
    <t>Восстановление зуба пломбой</t>
  </si>
  <si>
    <t>Восстановление зуба вкладками, виниром, полукоронкой</t>
  </si>
  <si>
    <t>Восстановление зуба коронкой</t>
  </si>
  <si>
    <t>Протезирование зуба с использованием имплантата</t>
  </si>
  <si>
    <t>Резекция верхушки корня</t>
  </si>
  <si>
    <t>Пломбирование корневого канала зуба</t>
  </si>
  <si>
    <t>Пульпотомия (ампутация коронковой пульпы)</t>
  </si>
  <si>
    <t>Экстирпация пульпы</t>
  </si>
  <si>
    <t>Отсроченный кюретаж лунки удаленного зуба</t>
  </si>
  <si>
    <t>Цистотомия или цистэктомия</t>
  </si>
  <si>
    <t>Коррекция объема и формы альвеолярного отростка с использованием контракционно-дистракционных аппаратов</t>
  </si>
  <si>
    <t>Ортодонтическое скрепление металлической проволокой</t>
  </si>
  <si>
    <t>Удаление наддесневых и поддесневых зубных отложений</t>
  </si>
  <si>
    <t>Коррекция прикуса с использованием съемных и несъемных ортопедических конструкций</t>
  </si>
  <si>
    <t>Избирательное пришлифовывание твердых тканей зубов</t>
  </si>
  <si>
    <t>Гингивэктомия</t>
  </si>
  <si>
    <t>Остеотомия челюсти</t>
  </si>
  <si>
    <t>Остеотомия скуло-верхнечелюстного комплекса (по Ле Фор III), перемещение фрагмента, остеосинтез титановыми минипластинами</t>
  </si>
  <si>
    <t>Ортодонтическая коррекция</t>
  </si>
  <si>
    <t>Удаление аденомы слюнной железы</t>
  </si>
  <si>
    <t>Инструментальная и медикаментозная обработка корневого канала</t>
  </si>
  <si>
    <t>Восстановление зуба пломбировочными материалами с использованием анкерных штифтов</t>
  </si>
  <si>
    <t>Восстановление зуба коронкой с использованием цельнолитой культевой вкладки</t>
  </si>
  <si>
    <t>Протезирование съемными бюгельными протезами</t>
  </si>
  <si>
    <t>Пластика уздечки верхней губы</t>
  </si>
  <si>
    <t>Пластика уздечки нижней губы</t>
  </si>
  <si>
    <t>Пластика уздечки языка</t>
  </si>
  <si>
    <t>Вестибулопластика</t>
  </si>
  <si>
    <t>Гистологическое исследование препарата тканей почечной лоханки и мочеточника</t>
  </si>
  <si>
    <t>Исследование мочи для выявления клеток опухоли</t>
  </si>
  <si>
    <t>Гистологическое исследование препарата тканей забрюшинного пространства</t>
  </si>
  <si>
    <t>Просмотр цитологического препарата</t>
  </si>
  <si>
    <t>Гистологическое исследование препарата тканей брюшины</t>
  </si>
  <si>
    <t>Исследование химических свойств синовиальной жидкости</t>
  </si>
  <si>
    <t>Исследование физических свойств синовиальной жидкости</t>
  </si>
  <si>
    <t>Экспресс-исследование уровня миоглобина в крови</t>
  </si>
  <si>
    <t>Исследование уровня железа сыворотки крови</t>
  </si>
  <si>
    <t>Исследование уровня трансферрина сыворотки крови</t>
  </si>
  <si>
    <t>Исследование уровня общего белка в крови</t>
  </si>
  <si>
    <t>Исследование уровня альбумина в крови</t>
  </si>
  <si>
    <t>Исследование уровня аммиака в крови</t>
  </si>
  <si>
    <t>Исследование уровня мочевины в крови</t>
  </si>
  <si>
    <t>Исследование уровня мочевой кислоты в крови</t>
  </si>
  <si>
    <t>Исследование уровня креатина в крови</t>
  </si>
  <si>
    <t>Исследование уровня креатинина в крови</t>
  </si>
  <si>
    <t>Исследование уровня общего билирубина в крови</t>
  </si>
  <si>
    <t>Определение транскутанного билирубинового индекса</t>
  </si>
  <si>
    <t>Исследование уровня свободного и связанного билирубина в крови</t>
  </si>
  <si>
    <t>Исследование уровня глюкозы в крови</t>
  </si>
  <si>
    <t>Исследование уровня глюкозы в крови методом непрерывного мониторирования</t>
  </si>
  <si>
    <t>Исследование уровня неорганического фосфора в крови</t>
  </si>
  <si>
    <t>Исследование уровня плазминогена в крови</t>
  </si>
  <si>
    <t>Исследование уровня фибриногена в крови</t>
  </si>
  <si>
    <t>Исследование уровня продуктов паракоагуляции в крови</t>
  </si>
  <si>
    <t>Исследование уровня гепарина в крови</t>
  </si>
  <si>
    <t>Исследование уровня сульфгемоглобина в крови</t>
  </si>
  <si>
    <t>Исследование уровня инсулина плазмы крови</t>
  </si>
  <si>
    <t>Исследование уровня гастрина сыворотки крови</t>
  </si>
  <si>
    <t>Исследование уровня паратиреоидного гормона в крови</t>
  </si>
  <si>
    <t>Исследование уровня адренокортикотропного гормона в крови</t>
  </si>
  <si>
    <t>Исследование уровня альдостерона в крови</t>
  </si>
  <si>
    <t>Исследование уровня циркулирующих иммунных комплексов в крови</t>
  </si>
  <si>
    <t>Исследование уровня комплемента и его фракций в крови</t>
  </si>
  <si>
    <t>Исследование уровня ферритина в крови</t>
  </si>
  <si>
    <t>Исследование уровня общего тестостерона в крови</t>
  </si>
  <si>
    <t>Исследование уровня фолиевой кислоты в сыворотке крови</t>
  </si>
  <si>
    <t>Исследование уровня эритропоэтина крови</t>
  </si>
  <si>
    <t>Исследование уровня гликированного гемоглобина в крови</t>
  </si>
  <si>
    <t>Исследование уровня гистамина в крови</t>
  </si>
  <si>
    <t>Исследование уровня лития в крови</t>
  </si>
  <si>
    <t>Исследование уровня пролактина в крови</t>
  </si>
  <si>
    <t>Исследование уровня фенилаланина в крови</t>
  </si>
  <si>
    <t>Исследование уровня хорионического гонадотропина в крови</t>
  </si>
  <si>
    <t>Исследование уровня гемопексина в крови</t>
  </si>
  <si>
    <t>Исследование уровня транскортина в крови</t>
  </si>
  <si>
    <t>Исследование уровня парапротеинов в крови</t>
  </si>
  <si>
    <t>Исследование уровня буферных веществ в крови</t>
  </si>
  <si>
    <t>Исследование уровня вазопрессина (антидиуретического гормона) в крови</t>
  </si>
  <si>
    <t>Исследование уровня окситоцина в крови</t>
  </si>
  <si>
    <t>Исследование уровня тиреоглобулина в крови</t>
  </si>
  <si>
    <t>Исследование уровня кальцитонина в крови</t>
  </si>
  <si>
    <t>Исследование уровня ренина в крови</t>
  </si>
  <si>
    <t>Исследование уровня ангиотензиногена, его производных и ангиотензинпревращающего фермента в крови</t>
  </si>
  <si>
    <t>Исследование уровня глюкагона в крови</t>
  </si>
  <si>
    <t>Исследование уровня протеина C в крови</t>
  </si>
  <si>
    <t>Исследование уровня желчных кислот в крови</t>
  </si>
  <si>
    <t>Исследование уровня лютеинизирующего гормона в сыворотке крови</t>
  </si>
  <si>
    <t>Исследование уровня фолликулостимулирующего гормона в сыворотке крови</t>
  </si>
  <si>
    <t>Исследование уровня кортикостерона в крови</t>
  </si>
  <si>
    <t>Исследование уровня общего кортизола в крови</t>
  </si>
  <si>
    <t>Исследование уровня свободного кортизола в крови</t>
  </si>
  <si>
    <t>Исследование уровня 18-гидроксикортикостерона в крови</t>
  </si>
  <si>
    <t>Исследование уровня 17-гидроксипрогестерона в крови</t>
  </si>
  <si>
    <t>Исследование уровня 11-дезоксикортикостерона в крови</t>
  </si>
  <si>
    <t>Исследование уровня 11-дезоксикортикортизола в крови</t>
  </si>
  <si>
    <t>Торакопластика без наложения фиксирующих устройств</t>
  </si>
  <si>
    <t>Торакопластика с применением внутренних фиксирующих устройств при помощи видеоторакоскопического оборудования</t>
  </si>
  <si>
    <t>Экстраплевральный пневмолиз</t>
  </si>
  <si>
    <t>Дренирование каверны</t>
  </si>
  <si>
    <t>Кавернотомия</t>
  </si>
  <si>
    <t>Эндопротезирование трахеи</t>
  </si>
  <si>
    <t>Эндопротезирование бронхов</t>
  </si>
  <si>
    <t>Плевропневмонэктомия. Операции декортикации легких, пневмонэктомии при осложненных формах туберкулеза</t>
  </si>
  <si>
    <t>Пластика диафрагмы</t>
  </si>
  <si>
    <t>Пластика диафрагмы местными тканями</t>
  </si>
  <si>
    <t>Пластика диафрагмы видеоторакоскопическая</t>
  </si>
  <si>
    <t>Стернотомия</t>
  </si>
  <si>
    <t>Закрытое рассечение клапана сердца</t>
  </si>
  <si>
    <t>Открытое рассечение клапана сердца</t>
  </si>
  <si>
    <t>Замещение сердечного клапана</t>
  </si>
  <si>
    <t>Пластика клапанов сердца</t>
  </si>
  <si>
    <t>Реплантация папиллярной мышцы</t>
  </si>
  <si>
    <t>Имплантация трубчатого протеза легочной артерии</t>
  </si>
  <si>
    <t>Перикардиоцентез</t>
  </si>
  <si>
    <t>Перикардиотомия</t>
  </si>
  <si>
    <t>Эвакуация гематомы из полости перикарда</t>
  </si>
  <si>
    <t>Перикардэктомия</t>
  </si>
  <si>
    <t>Иссечение повреждения сердца</t>
  </si>
  <si>
    <t>Трансплантация сердца</t>
  </si>
  <si>
    <t>Имплантация кардиостимулятора</t>
  </si>
  <si>
    <t>Удаление или замена имплантированного кардиостимулятора</t>
  </si>
  <si>
    <t>Ушивание поврежденного миокарда</t>
  </si>
  <si>
    <t>Ушивание поврежденного перикарда</t>
  </si>
  <si>
    <t>Открытый массаж сердца</t>
  </si>
  <si>
    <t>Деструкция проводящих путей и аритмогенных зон сердца</t>
  </si>
  <si>
    <t>Трансмиокардиальная лазерная реваскуляризация</t>
  </si>
  <si>
    <t>Имплантация искусственного сердца</t>
  </si>
  <si>
    <t>Перемещение аномально дренирующих легочных вен в левое предсердие</t>
  </si>
  <si>
    <t>Иссечение стеноза легочной артерии</t>
  </si>
  <si>
    <t>Закрытие коронаросердечной фистулы</t>
  </si>
  <si>
    <t>Радикальная коррекция тотального аномального дренажа легочных вен с перевязкой вертикальной вены</t>
  </si>
  <si>
    <t>Радикальная коррекция тетрады Фалло</t>
  </si>
  <si>
    <t>Иссечение зоны асимметричной гипертрофии с использованием чрезаортального доступа</t>
  </si>
  <si>
    <t>Иссечение гипертрофированной мышечной ткани в зоне обструкции из конусной части правого желудочка</t>
  </si>
  <si>
    <t>Иссечение мышечной ткани в зоне гипертрофии при сочетанной обструкции выводных отделов обоих желудочков сердца</t>
  </si>
  <si>
    <t>Иссечение гипертрофированной мышечной ткани в сочетании с пластикой выходных отделов обоих желудочков сердца</t>
  </si>
  <si>
    <t>Иссечение мышечной ткани в зоне гипертрофии с реконструкцией полостей желудочков сердца</t>
  </si>
  <si>
    <t>Иссечение мышечной ткани в зоне гипертрофии в сочетании с пластикой митрального клапана</t>
  </si>
  <si>
    <t>Иссечение мышечной ткани в зоне гипертрофии в сочетании с протезированием клапанов сердца</t>
  </si>
  <si>
    <t>Радикальная коррекция атрезии легочной артерии</t>
  </si>
  <si>
    <t>Аннулопластика митрального и трикуспидального клапанов</t>
  </si>
  <si>
    <t>Исследование уровня инсулиноподобного ростового фактора I в крови</t>
  </si>
  <si>
    <t>Исследование уровня ионизированного кальция в крови</t>
  </si>
  <si>
    <t>Исследование уровня молочной кислоты в крови</t>
  </si>
  <si>
    <t>Исследование уровня прокальцитонина в крови</t>
  </si>
  <si>
    <t>Исследование уровня гомоцистеина в крови</t>
  </si>
  <si>
    <t>Исследование уровня антигена фактора Виллебранда</t>
  </si>
  <si>
    <t>Цитологическое исследование отделяемого полости рта</t>
  </si>
  <si>
    <t>Цитологическое исследование содержимого кисты (абсцесса) полости рта или содержимого зубодесневого кармана</t>
  </si>
  <si>
    <t>Микроскопическое исследование отделяемого из ротоглотки</t>
  </si>
  <si>
    <t>Цитологическое исследование смывов с верхних дыхательных путей</t>
  </si>
  <si>
    <t>Исследование химических свойств мокроты</t>
  </si>
  <si>
    <t>Исследование физических свойств мокроты</t>
  </si>
  <si>
    <t>Исследование физических свойств плевральной жидкости</t>
  </si>
  <si>
    <t>Исследование уровня белка в плевральной жидкости</t>
  </si>
  <si>
    <t>Цитологическое исследование мокроты</t>
  </si>
  <si>
    <t>Цитологическое исследование лаважной жидкости</t>
  </si>
  <si>
    <t>Микроскопическое исследование нативного и окрашенного препарата плевральной жидкости</t>
  </si>
  <si>
    <t>Цитологическое исследование панкреатического сока</t>
  </si>
  <si>
    <t>Исследование физических свойств желудочного сока</t>
  </si>
  <si>
    <t>Исследование уровня пепсина в желудочном содержимом</t>
  </si>
  <si>
    <t>Трансартериальная окклюзия полости аневризмы с помощью микроспиралей при поддержке стента</t>
  </si>
  <si>
    <t>Трансвенозная окклюзия синуса с помощью микроспиралей</t>
  </si>
  <si>
    <t>Эндоваскулярная окклюзирующая операция на сосудах печени</t>
  </si>
  <si>
    <t>Суживание легочной артерии</t>
  </si>
  <si>
    <t>Иссечение стеноза аорты</t>
  </si>
  <si>
    <t>Создание анастомоза между аортой и легочной артерией</t>
  </si>
  <si>
    <t>Создание анастомоза между подключичной артерией и легочной артерией</t>
  </si>
  <si>
    <t>Переключение магистральных артерий</t>
  </si>
  <si>
    <t>Наложение анастомоза между интракраниальными артериями с использованием ауто- или гетеротрансплантата</t>
  </si>
  <si>
    <t>Эндоваскулярная реконструкция стенки сосуда</t>
  </si>
  <si>
    <t>Эндоваскулярная эмболизация сосудов</t>
  </si>
  <si>
    <t>Эндоваскулярная эмболизация сосудов с помощью адгезивных агентов</t>
  </si>
  <si>
    <t>Эндоваскулярная эмболизация сосудов микроэмболами</t>
  </si>
  <si>
    <t>Удаление сосудистого новообразования</t>
  </si>
  <si>
    <t>Удаление артерио-венозной мальформации</t>
  </si>
  <si>
    <t>Протезирование артерий</t>
  </si>
  <si>
    <t>Тампонирование печени</t>
  </si>
  <si>
    <t>Марсупиализация</t>
  </si>
  <si>
    <t>Гемигепатэктомия расширенная</t>
  </si>
  <si>
    <t>Удаление доли печени</t>
  </si>
  <si>
    <t>Холецистотомия</t>
  </si>
  <si>
    <t>Дренирование желчного пузыря</t>
  </si>
  <si>
    <t>Дренирование желчного пузыря под контролем ультразвукового исследования</t>
  </si>
  <si>
    <t>Удаление инородного тела или камня из желчного пузыря</t>
  </si>
  <si>
    <t>Холецистэктомия</t>
  </si>
  <si>
    <t>Холецистэктомия лапароскопическая</t>
  </si>
  <si>
    <t>Разрез желчных протоков для устранения закупорки</t>
  </si>
  <si>
    <t>Локальное иссечение или разрушение желчных протоков</t>
  </si>
  <si>
    <t>Восстановление желчных протоков</t>
  </si>
  <si>
    <t>Операция на сфинктере Одди</t>
  </si>
  <si>
    <t>Оперативное лечение свища желчного пузыря</t>
  </si>
  <si>
    <t>Гепатопексия</t>
  </si>
  <si>
    <t>Дренирование абсцесса печени под контролем ультразвукового исследования</t>
  </si>
  <si>
    <t>Дренирование кисты, абсцесса печени чрескожное</t>
  </si>
  <si>
    <t>Эхинококкэктомия</t>
  </si>
  <si>
    <t>Наружное дренирование желчных протоков</t>
  </si>
  <si>
    <t>Наружное дренирование желчных протоков под контролем ультразвукового исследования</t>
  </si>
  <si>
    <t>Наложение гепатикоеюноанастомоза</t>
  </si>
  <si>
    <t>Наложение гепатикодуоденоанастомоза</t>
  </si>
  <si>
    <t>Пластика желчного протока</t>
  </si>
  <si>
    <t>Наложение цистодуоденоанастомоза</t>
  </si>
  <si>
    <t>Наложение гепатоеюноанастомоза</t>
  </si>
  <si>
    <t>Наложение гепатодуоденоанастомоза</t>
  </si>
  <si>
    <t>Гепатостомия</t>
  </si>
  <si>
    <t>Резекция печени атипичная</t>
  </si>
  <si>
    <t>Холецистолитотомия</t>
  </si>
  <si>
    <t>Стентирование желчных протоков</t>
  </si>
  <si>
    <t>Резекция сегмента (сегментов) печени</t>
  </si>
  <si>
    <t>Исследование уровня кальция в спинномозговой жидкости</t>
  </si>
  <si>
    <t>Исследование уровня хлоридов в спинномозговой жидкости</t>
  </si>
  <si>
    <t>Исследование уровня лактата в спинномозговой жидкости</t>
  </si>
  <si>
    <t>Исследование уровня катехоламинов в спинномозговой жидкости</t>
  </si>
  <si>
    <t>Исследование уровня аспартата в спинномозговой жидкости</t>
  </si>
  <si>
    <t>Исследование уровня глюкозы в отделяемом из носа</t>
  </si>
  <si>
    <t>Микроскопическое исследование осадка мочи</t>
  </si>
  <si>
    <t>Обнаружение гемоглобина в моче</t>
  </si>
  <si>
    <t>Исследование уровня порфиринов и их производных в моче</t>
  </si>
  <si>
    <t>Исследование уровня мочевины в моче</t>
  </si>
  <si>
    <t>Исследование уровня мочевой кислоты в моче</t>
  </si>
  <si>
    <t>Исследование уровня кальция в моче</t>
  </si>
  <si>
    <t>Исследование уровня калия в моче</t>
  </si>
  <si>
    <t>Исследование уровня натрия в моче</t>
  </si>
  <si>
    <t>Обнаружение кетоновых тел в моче</t>
  </si>
  <si>
    <t>Исследование мочи на белок Бенс-Джонса</t>
  </si>
  <si>
    <t>Исследование мочи на хорионический гонадотропин</t>
  </si>
  <si>
    <t>Исследование парапротеинов в моче</t>
  </si>
  <si>
    <t>Исследование уровня фенилаланина в моче</t>
  </si>
  <si>
    <t>Исследование уровня билирубина в моче</t>
  </si>
  <si>
    <t>Исследование уровня катехоламинов в моче</t>
  </si>
  <si>
    <t>Исследование уровня свободного кортизола в моче</t>
  </si>
  <si>
    <t>Исследование уровня 17-гидроксикортикостероидов (17-ОКС) в моче</t>
  </si>
  <si>
    <t>Исследование уровня альдостерона в моче</t>
  </si>
  <si>
    <t>Исследование уровня индикана в моче</t>
  </si>
  <si>
    <t>Исследование уровня нитритов в моче</t>
  </si>
  <si>
    <t>Исследование уровня ванилилминдальной кислоты в моче</t>
  </si>
  <si>
    <t>Исследование уровня гомованилиновой кислоты в моче</t>
  </si>
  <si>
    <t>Исследование уровня 5-гидроксииндолуксусной кислоты (5-ОИУК) в моче</t>
  </si>
  <si>
    <t>Исследование уровня свободного и общего эстрадиола в моче</t>
  </si>
  <si>
    <t>Исследование уровня эстрона в моче</t>
  </si>
  <si>
    <t>Исследование уровня прогестерона в моче</t>
  </si>
  <si>
    <t>Исследование уровня общего тестостерона в моче</t>
  </si>
  <si>
    <t>Исследование уровня дегидроэпианростерона в моче</t>
  </si>
  <si>
    <t>Исследование уровня дельта-аминолевуленовой кислоты (АЛК) в моче</t>
  </si>
  <si>
    <t>Визуальное исследование мочи</t>
  </si>
  <si>
    <t>Эндоскопическая хирургия при новообразованиях желудка</t>
  </si>
  <si>
    <t>Резекция пищевода с одномоментной пластикой</t>
  </si>
  <si>
    <t>Эндопротезирование пищевода</t>
  </si>
  <si>
    <t>Эзофагостомия</t>
  </si>
  <si>
    <t>Рассечение рубцовой стриктуры пищевода</t>
  </si>
  <si>
    <t>Сегментарное иссечение поврежденной тонкой кишки</t>
  </si>
  <si>
    <t>Резекция тонкой кишки для интерпозиции</t>
  </si>
  <si>
    <t>Илеоэктомия</t>
  </si>
  <si>
    <t>Еюнэктомия</t>
  </si>
  <si>
    <t>Илеостомия</t>
  </si>
  <si>
    <t>Илеостомия превентивная</t>
  </si>
  <si>
    <t>Еюностомия</t>
  </si>
  <si>
    <t>Иссечение толстой кишки, частичное</t>
  </si>
  <si>
    <t>Тотальная колэктомия</t>
  </si>
  <si>
    <t>Резекция и формирование стомы</t>
  </si>
  <si>
    <t>Колостомия</t>
  </si>
  <si>
    <t>Колостомия превентивная</t>
  </si>
  <si>
    <t>Цекостомия</t>
  </si>
  <si>
    <t>Аппендэктомия</t>
  </si>
  <si>
    <t>Дренаж аппендикулярного абсцесса</t>
  </si>
  <si>
    <t>Закрытие колостомы</t>
  </si>
  <si>
    <t>Проктопластика брюшнопромежностная</t>
  </si>
  <si>
    <t>Гемиколэктомия правосторонняя</t>
  </si>
  <si>
    <t>Резекция поперечно-ободочной кишки</t>
  </si>
  <si>
    <t>Комбинированная резекция ободочной кишки с резекцией соседних органов</t>
  </si>
  <si>
    <t>Удаление полипа толстой кишки</t>
  </si>
  <si>
    <t>Удаление полипа толстой кишки эндоскопическое</t>
  </si>
  <si>
    <t>Формирование тонкокишечного резервуара</t>
  </si>
  <si>
    <t>Удаление инородного тела прямой кишки с помощью разреза</t>
  </si>
  <si>
    <t>Прижигание слизистой прямой кишки</t>
  </si>
  <si>
    <t>Иссечение ректальной слизистой оболочки</t>
  </si>
  <si>
    <t>Проктосигмоидэктомия</t>
  </si>
  <si>
    <t>Восстановление прямой кишки</t>
  </si>
  <si>
    <t>Восстановление прямой кишки. Промежностная проктопластика</t>
  </si>
  <si>
    <t>Восстановление прямой кишки. Брюшно-промежностная проктопластика</t>
  </si>
  <si>
    <t>Закрытие внутреннего свища прямой кишки</t>
  </si>
  <si>
    <t>Иссечение ректовагинального свища с ушиванием дефекта влагалища, низведение полнослойного лоскута прямой кишки</t>
  </si>
  <si>
    <t>Иссечение ректовагинального свища брюшно-промежностным доступом с раздельным ушиванием дефектов прямой кишки и влагалища</t>
  </si>
  <si>
    <t>Закрытие проктостомы</t>
  </si>
  <si>
    <t>Разрез или иссечение приректальной ткани</t>
  </si>
  <si>
    <t>Дренаж тазопрямокишечной ткани</t>
  </si>
  <si>
    <t>Иссечение наружного свища прямой кишки</t>
  </si>
  <si>
    <t>Разрез или иссечение перианальной ткани</t>
  </si>
  <si>
    <t>Дренирование абсцесса прямой кишки</t>
  </si>
  <si>
    <t>Удаление геморроидальных узлов</t>
  </si>
  <si>
    <t>Разделение анального сфинктера</t>
  </si>
  <si>
    <t>Сфинктеропластика</t>
  </si>
  <si>
    <t>Эвакуация тромбированных геморроидальных узлов</t>
  </si>
  <si>
    <t>Удаление полипа анального канала и прямой кишки</t>
  </si>
  <si>
    <t>Удаление инородного тела прямой кишки без разреза</t>
  </si>
  <si>
    <t>Резекция сигмовидной кишки</t>
  </si>
  <si>
    <t>Обструктивная резекция сигмовидной кишки</t>
  </si>
  <si>
    <t>Экстирпация прямой кишки</t>
  </si>
  <si>
    <t>Резекция прямой кишки</t>
  </si>
  <si>
    <t>Резекция прямой кишки передняя с реконструкцией ампулы прямой кишки</t>
  </si>
  <si>
    <t>Резекция прямой кишки передняя низкая</t>
  </si>
  <si>
    <t>Биопсия слюнной железы</t>
  </si>
  <si>
    <t>Внутриносовые блокады</t>
  </si>
  <si>
    <t>Биопсия слизистой гортаноглотки</t>
  </si>
  <si>
    <t>Интубация трахеи</t>
  </si>
  <si>
    <t>Получение материала из верхних дыхательных путей</t>
  </si>
  <si>
    <t>Установка воздуховода</t>
  </si>
  <si>
    <t>Биопсия тканей трахеи под контролем трахеоскопического исследования</t>
  </si>
  <si>
    <t>Пункция плевральной полости под контролем ультразвукового исследования</t>
  </si>
  <si>
    <t>Биопсия трахеи, бронхов при бронхоскопии</t>
  </si>
  <si>
    <t>Получение материала из нижних дыхательных путей и легочной ткани</t>
  </si>
  <si>
    <t>Транстрахеальная пункция</t>
  </si>
  <si>
    <t>Трансбронхиальная пункция</t>
  </si>
  <si>
    <t>Трансплевральная пункция</t>
  </si>
  <si>
    <t>Биопсия средостения</t>
  </si>
  <si>
    <t>Биопсия средостения под контролем медиастиноскопического ультразвукового исследования</t>
  </si>
  <si>
    <t>Биопсия средостения транстрахеобронхиальная рентгенохирургическая</t>
  </si>
  <si>
    <t>Пункция средостения</t>
  </si>
  <si>
    <t>Катетеризация пупочных сосудов у новорожденных</t>
  </si>
  <si>
    <t>Получение венозной крови из пуповины плода</t>
  </si>
  <si>
    <t>Пункция венозного синуса у новорожденного</t>
  </si>
  <si>
    <t>Взятие крови из периферической вены</t>
  </si>
  <si>
    <t>Катетеризация аорты</t>
  </si>
  <si>
    <t>Катетеризация органных артерий</t>
  </si>
  <si>
    <t>Катетеризация артерий конечностей</t>
  </si>
  <si>
    <t>Взятие крови из центральной вены</t>
  </si>
  <si>
    <t>Вентрофиксация матки</t>
  </si>
  <si>
    <t>Пластика тела матки при аномалиях развития</t>
  </si>
  <si>
    <t>Хирургическое лечение недержания мочи при напряжении</t>
  </si>
  <si>
    <t>Мастэктомия</t>
  </si>
  <si>
    <t>Разрез промежности (эпизиотомия)</t>
  </si>
  <si>
    <t>Редукция эмбриона</t>
  </si>
  <si>
    <t>Редукция эмбриона трансабдоминальным доступом</t>
  </si>
  <si>
    <t>Редукция эмбриона трансвагинальным доступом</t>
  </si>
  <si>
    <t>Наложение швов на шейку матки</t>
  </si>
  <si>
    <t>Демедуляция яичников</t>
  </si>
  <si>
    <t>Восстановление девственной плевы</t>
  </si>
  <si>
    <t>Рассечение перегородки влагалища</t>
  </si>
  <si>
    <t>Рассечение синехий малых половых губ</t>
  </si>
  <si>
    <t>Резекция малых половых губ</t>
  </si>
  <si>
    <t>Феминизирующая пластика наружных гениталий</t>
  </si>
  <si>
    <t>Удаление новообразования малой половой губы</t>
  </si>
  <si>
    <t>Дренаж тканей вокруг простаты</t>
  </si>
  <si>
    <t>Остановка кровотечения (мужские половые органы)</t>
  </si>
  <si>
    <t>Удаление внутриматочной спирали</t>
  </si>
  <si>
    <t>Получение секрета больших парауретральных и вестибулярных желез</t>
  </si>
  <si>
    <t>Пункция заднего свода влагалища</t>
  </si>
  <si>
    <t>Получение яйцеклетки</t>
  </si>
  <si>
    <t>Биопсия маточной трубы</t>
  </si>
  <si>
    <t>Инъекция в половой член</t>
  </si>
  <si>
    <t>Биопсия новообразования основания черепа</t>
  </si>
  <si>
    <t>Получение ликвора из желудочков мозга</t>
  </si>
  <si>
    <t>Ретробульбарная катетеризация</t>
  </si>
  <si>
    <t>Соскоб конъюнктивы</t>
  </si>
  <si>
    <t>Субконъюнктивальная инъекция</t>
  </si>
  <si>
    <t>Биопсия почки под контролем ультразвукового исследования</t>
  </si>
  <si>
    <t>Микроклизмирование уретры</t>
  </si>
  <si>
    <t>Чрескожная пункционная нефростомия</t>
  </si>
  <si>
    <t>Установка стента в мочевыводящие пути</t>
  </si>
  <si>
    <t>Сбор мочи для лабораторного исследования</t>
  </si>
  <si>
    <t>Биопсия хориона, плаценты</t>
  </si>
  <si>
    <t>Амниоцентез</t>
  </si>
  <si>
    <t>Наложение пневмоперитонеума</t>
  </si>
  <si>
    <t>Биопсия брюшины</t>
  </si>
  <si>
    <t>Биопсия эмбриона</t>
  </si>
  <si>
    <t>Введение сперматозоида в ооцит</t>
  </si>
  <si>
    <t>Биопсия опухолей, опухолеподобных образований мягких тканей</t>
  </si>
  <si>
    <t>Определение сенсибилизации кожи к определенным косметическим веществам</t>
  </si>
  <si>
    <t>Исследование потоотделения кожи</t>
  </si>
  <si>
    <t>Себометрия</t>
  </si>
  <si>
    <t>Определение фоточувствительности кожи</t>
  </si>
  <si>
    <t>Влагометрия кожи</t>
  </si>
  <si>
    <t>Эластометрия кожи</t>
  </si>
  <si>
    <t>Определение парциального давления кислорода в мягких тканях (оксиметрия)</t>
  </si>
  <si>
    <t>Биомеханическое исследование позвоночника</t>
  </si>
  <si>
    <t>Исследование агрегации тромбоцитов</t>
  </si>
  <si>
    <t>Определение двуфазных гемолизинов в крови</t>
  </si>
  <si>
    <t>Определение протромбинового (тромбопластинового) времени в крови или в плазме</t>
  </si>
  <si>
    <t>Определение тромбинового времени в крови</t>
  </si>
  <si>
    <t>Исследование уровня углекислого газа в крови</t>
  </si>
  <si>
    <t>Исследование эластичности (деформируемости) эритроцитов</t>
  </si>
  <si>
    <t>Исследование онкотического давления крови</t>
  </si>
  <si>
    <t>Определение фактора Виллебранда в тромбоцитах</t>
  </si>
  <si>
    <t>Коллагенсвязывающий тест</t>
  </si>
  <si>
    <t>Оценка продолжительности жизни тромбоцитов</t>
  </si>
  <si>
    <t>Аутокоагуляционный тест</t>
  </si>
  <si>
    <t>Рептилазное (батроксобиновое) время</t>
  </si>
  <si>
    <t>Исследование адгезии тромбоцитов</t>
  </si>
  <si>
    <t>Компьютерная диагностика заболеваний пародонта с использованием электронных зондирующих устройств</t>
  </si>
  <si>
    <t>Имплантация эпидуральных электродов над проекцией центральной коры головного мозга</t>
  </si>
  <si>
    <t>Коррекция положения эпидуральных электродов</t>
  </si>
  <si>
    <t>Коррекция положения эпидуральных электродов над проекцией центральной коры головного мозга</t>
  </si>
  <si>
    <t>Имплантация нейростимулятора</t>
  </si>
  <si>
    <t>Имплантация подкожной части нейростимулятора</t>
  </si>
  <si>
    <t>Пластика дефекта свода черепа</t>
  </si>
  <si>
    <t>Пластика дефекта свода черепа с использованием аутотрансплантатов из костей свода черепа</t>
  </si>
  <si>
    <t>Реконструкция черепно-глазнично-лицевого комплекса</t>
  </si>
  <si>
    <t>Реконструкция черепно-глазнично-лицевого комплекса. Циркулярная орбитотомия и медиальное перемещение глазниц</t>
  </si>
  <si>
    <t>Реконструкция черепно-глазнично-лицевого комплекса. Циркулярная орбитотомия и двусторонняя остеотомия верхней челюсти с медиальным перемещением</t>
  </si>
  <si>
    <t>Реконструкция черепно-глазнично-лицевого комплекса. Парциальная орбитотомия и медиальное перемещение глазниц</t>
  </si>
  <si>
    <t>Удаление новообразования ствола головного мозга</t>
  </si>
  <si>
    <t>Удаление новообразования ствола головного мозга микрохирургическое</t>
  </si>
  <si>
    <t>Удаление новообразования мозжечка и IV желудочка головного мозга</t>
  </si>
  <si>
    <t>Реконструкция лобно-глазничного комплекса</t>
  </si>
  <si>
    <t>Реконструкция лобно-носо-глазничного комплекса</t>
  </si>
  <si>
    <t>Удаление новообразования больших полушарий головного мозга</t>
  </si>
  <si>
    <t>Удаление новообразования головного мозга срединно-глубинной локализации</t>
  </si>
  <si>
    <t>Удаление новообразования желудочков мозга</t>
  </si>
  <si>
    <t>Удаление новообразования области шишковидной железы головного мозга</t>
  </si>
  <si>
    <t>Деструкция зоны вхождения задних корешков в спинной мозг</t>
  </si>
  <si>
    <t>Удаление новообразования оболочек спинного мозга</t>
  </si>
  <si>
    <t>Декомпрессия корешка черепно-мозгового нерва</t>
  </si>
  <si>
    <t>Декомпрессия корешка черепно-мозгового нерва микроваскулярная с установкой протектора</t>
  </si>
  <si>
    <t>Удаление новообразования хиазмально-селлярной области и III желудочка головного мозга</t>
  </si>
  <si>
    <t>Резекция черепно-глазнично-лицевого комплекса</t>
  </si>
  <si>
    <t>Деструкция подкорковых структур головного мозга</t>
  </si>
  <si>
    <t>Деструкция подкорковых структур стереотаксическим методом</t>
  </si>
  <si>
    <t>Имплантация внутримозговых электродов</t>
  </si>
  <si>
    <t>Имплантация внутримозговых электродов стереотаксическим методом</t>
  </si>
  <si>
    <t>Коррекция положения внутримозговых электродов</t>
  </si>
  <si>
    <t>Коррекция положения внутримозговых электродов стереотаксическим методом</t>
  </si>
  <si>
    <t>Разделение или иссечение нерва</t>
  </si>
  <si>
    <t>Сшивание нерва</t>
  </si>
  <si>
    <t>Сшивание нерва с использованием микрохирургической техники</t>
  </si>
  <si>
    <t>Арттерапия</t>
  </si>
  <si>
    <t>Процедуры по адаптации к условиям микросреды</t>
  </si>
  <si>
    <t>Процедуры по адаптации к условиям макросреды</t>
  </si>
  <si>
    <t>Обучение самоуходу</t>
  </si>
  <si>
    <t>Обучение уходу за новорожденным</t>
  </si>
  <si>
    <t>Подготовка беременных к родам</t>
  </si>
  <si>
    <t>Обучение уходу за больным ребенком</t>
  </si>
  <si>
    <t>Обучение гигиене полости рта у ребенка</t>
  </si>
  <si>
    <t>Постановка горчичников</t>
  </si>
  <si>
    <t>Постановка банок</t>
  </si>
  <si>
    <t>Очищение кожи лица и шеи</t>
  </si>
  <si>
    <t>Вапоризация кожи лица</t>
  </si>
  <si>
    <t>Наложение горячего компресса на кожу лица</t>
  </si>
  <si>
    <t>Очищение кожи лица с помощью ложки Уны</t>
  </si>
  <si>
    <t>Удаление кожного сала</t>
  </si>
  <si>
    <t>Проведение депиляции</t>
  </si>
  <si>
    <t>Проведение эпиляции</t>
  </si>
  <si>
    <t>Втирание растворов в волосистую часть головы</t>
  </si>
  <si>
    <t>Бритье кожи предоперационное или поврежденного участка</t>
  </si>
  <si>
    <t>Гигиена полости рта и зубов</t>
  </si>
  <si>
    <t>Отсасывание слизи из ротоглотки</t>
  </si>
  <si>
    <t>Пособие при трахеостоме</t>
  </si>
  <si>
    <t>Уход за назогастральным зондом, носовыми канюлями и катетером</t>
  </si>
  <si>
    <t>Пособие при фарингостоме</t>
  </si>
  <si>
    <t>Уход за сосудистым катетером</t>
  </si>
  <si>
    <t>Уход за артериальным портом</t>
  </si>
  <si>
    <t>Пособие при гастростомах</t>
  </si>
  <si>
    <t>Уход за назогастральным зондом</t>
  </si>
  <si>
    <t>Кормление больного через гастростому</t>
  </si>
  <si>
    <t>Пособие при илеостоме</t>
  </si>
  <si>
    <t>Уход за интестинальным зондом</t>
  </si>
  <si>
    <t>Постановка очистительной клизмы</t>
  </si>
  <si>
    <t>Постановка газоотводной трубки</t>
  </si>
  <si>
    <t>Удаление копролита</t>
  </si>
  <si>
    <t>Пособие при недержании кала</t>
  </si>
  <si>
    <t>Спринцевание влагалища</t>
  </si>
  <si>
    <t>Введение, извлечение влагалищного поддерживающего кольца (пессария)</t>
  </si>
  <si>
    <t>Уход за наружным слуховым проходом</t>
  </si>
  <si>
    <t>Устранение эпикантуса</t>
  </si>
  <si>
    <t>Коррекция блефароптоза</t>
  </si>
  <si>
    <t>Коррекция блефарохалязиса</t>
  </si>
  <si>
    <t>Устранение блефароспазма</t>
  </si>
  <si>
    <t>Ушивание раны века</t>
  </si>
  <si>
    <t>Пластика глазной щели</t>
  </si>
  <si>
    <t>Миотомия, тенотомия глазной мышцы</t>
  </si>
  <si>
    <t>Трансплантация, иссечение глазной мышцы</t>
  </si>
  <si>
    <t>Резекция глазной мышцы</t>
  </si>
  <si>
    <t>Рассечение спаек глазной мышцы</t>
  </si>
  <si>
    <t>Конъюнктивотомия</t>
  </si>
  <si>
    <t>Удаление инородного тела конъюнктивы</t>
  </si>
  <si>
    <t>Ушивание раны конъюнктивы</t>
  </si>
  <si>
    <t>Экспрессия (выдавливание) и выскабливание фолликулов конъюнктивы</t>
  </si>
  <si>
    <t>Перитомия, периэктомия, лимборрафия</t>
  </si>
  <si>
    <t>Рассечение симблефарона</t>
  </si>
  <si>
    <t>Тарзопластика</t>
  </si>
  <si>
    <t>Трансплантация стенонова протока в конъюнктивальную полость</t>
  </si>
  <si>
    <t>Пластика конъюнктивальной полости</t>
  </si>
  <si>
    <t>Иссечение пингвекулы</t>
  </si>
  <si>
    <t>Кератотомия</t>
  </si>
  <si>
    <t>Кератэктомия</t>
  </si>
  <si>
    <t>Кератомилез</t>
  </si>
  <si>
    <t>Кератофакия</t>
  </si>
  <si>
    <t>Кератопластика (трансплантация роговицы)</t>
  </si>
  <si>
    <t>Кератопротезирование</t>
  </si>
  <si>
    <t>Удаление инородного тела роговицы</t>
  </si>
  <si>
    <t>Ушивание раны роговицы</t>
  </si>
  <si>
    <t>Фистулэктомия, ушивание фистулы роговицы, склеры</t>
  </si>
  <si>
    <t>Парацентез, пункция передней камеры глаза</t>
  </si>
  <si>
    <t>Промывание передней камеры глаза</t>
  </si>
  <si>
    <t>Удаление инородного тела из переднего сегмента глаза</t>
  </si>
  <si>
    <t>Синусотомия</t>
  </si>
  <si>
    <t>Иридотомия</t>
  </si>
  <si>
    <t>Иридэктомия</t>
  </si>
  <si>
    <t>Ириденклейзис</t>
  </si>
  <si>
    <t>Иридопластика</t>
  </si>
  <si>
    <t>Иридоциклоретракция</t>
  </si>
  <si>
    <t>Иридосклерэктомия</t>
  </si>
  <si>
    <t>Циклэктомия, циклотомия</t>
  </si>
  <si>
    <t>Циклодиализ</t>
  </si>
  <si>
    <t>Гониотомия</t>
  </si>
  <si>
    <t>Гониоспазис</t>
  </si>
  <si>
    <t>Трабекулотомия</t>
  </si>
  <si>
    <t>Трабекулоэктомия (синустрабекулоэктомия)</t>
  </si>
  <si>
    <t>Декомпрессия зрительного нерва</t>
  </si>
  <si>
    <t>Склеротомия, пункция склеры</t>
  </si>
  <si>
    <t>Склерэктомия, трепанация склеры</t>
  </si>
  <si>
    <t>Склероангулореконструкция</t>
  </si>
  <si>
    <t>Склеропластика</t>
  </si>
  <si>
    <t>Ушивание раны склеры</t>
  </si>
  <si>
    <t>Удаление инородного тела из склеры</t>
  </si>
  <si>
    <t>Укрепление склеры заднего сегмента глаза</t>
  </si>
  <si>
    <t>Реваскуляризация заднего сегмента глаза</t>
  </si>
  <si>
    <t>Удаление инородного тела, паразитов из заднего сегмента глаза</t>
  </si>
  <si>
    <t>Резекция, рифление склеры</t>
  </si>
  <si>
    <t>Замещение стекловидного тела</t>
  </si>
  <si>
    <t>Витреотомия</t>
  </si>
  <si>
    <t>Витреоэктомия</t>
  </si>
  <si>
    <t>Витреошвартэктомия</t>
  </si>
  <si>
    <t>Удаление инородного тела из хрусталика</t>
  </si>
  <si>
    <t>Экстракция хрусталика</t>
  </si>
  <si>
    <t>Лазерная экстракция хрусталика</t>
  </si>
  <si>
    <t>Удаление интраокулярной линзы</t>
  </si>
  <si>
    <t>Дисцизия, экстракция вторичной катаракты</t>
  </si>
  <si>
    <t>Энуклеация глазного яблока</t>
  </si>
  <si>
    <t>Эвисцерация глазного яблока</t>
  </si>
  <si>
    <t>Наложение монокулярной и бинокулярной повязки (наклейки, занавески) на глазницу</t>
  </si>
  <si>
    <t>Пособие по наложению бандажа при пупочной грыже</t>
  </si>
  <si>
    <t>Пособие по наложению бандажа при беременности</t>
  </si>
  <si>
    <t>Вскрытие панариция</t>
  </si>
  <si>
    <t>Некрэктомия</t>
  </si>
  <si>
    <t>Некрэктомия ультразвуковая</t>
  </si>
  <si>
    <t>Хирургическая обработка раны или инфицированной ткани</t>
  </si>
  <si>
    <t>Иссечение поражения кожи</t>
  </si>
  <si>
    <t>Широкое иссечение меланомы кожи</t>
  </si>
  <si>
    <t>Широкое иссечение меланомы кожи комбинированное</t>
  </si>
  <si>
    <t>Широкое иссечение меланомы кожи расширенное</t>
  </si>
  <si>
    <t>Иссечение поражения подкожно-жировой клетчатки</t>
  </si>
  <si>
    <t>Широкие лампасные разрезы</t>
  </si>
  <si>
    <t>Сшивание кожи и подкожной клетчатки</t>
  </si>
  <si>
    <t>Ушивание открытой раны (без кожной пересадки)</t>
  </si>
  <si>
    <t>Кожная пластика для закрытия раны с использованием метода дерматензии</t>
  </si>
  <si>
    <t>Вскрытие фурункула (карбункула)</t>
  </si>
  <si>
    <t>Вскрытие и дренирование флегмоны (абсцесса)</t>
  </si>
  <si>
    <t>Удаление звездчатой ангиомы</t>
  </si>
  <si>
    <t>Удаление телеангиоэктазий</t>
  </si>
  <si>
    <t>Удаление атеромы</t>
  </si>
  <si>
    <t>Удаление доброкачественных новообразований кожи</t>
  </si>
  <si>
    <t>Удаление доброкачественных новообразований подкожно-жировой клетчатки</t>
  </si>
  <si>
    <t>Удаление контагиозных моллюсков</t>
  </si>
  <si>
    <t>Удаление татуировки</t>
  </si>
  <si>
    <t>Дермабразия</t>
  </si>
  <si>
    <t>Дерматологический пилинг</t>
  </si>
  <si>
    <t>Трансплантация волос головы</t>
  </si>
  <si>
    <t>Внутрикожная контурная пластика</t>
  </si>
  <si>
    <t>Удаление ногтевых пластинок</t>
  </si>
  <si>
    <t>Удаление мозоли</t>
  </si>
  <si>
    <t>Некротомия</t>
  </si>
  <si>
    <t>Иссечение грануляции ультразвуковое</t>
  </si>
  <si>
    <t>Устранение рубцовой деформации</t>
  </si>
  <si>
    <t>Устранение рубцовой деформации с замещением дефекта местными тканями</t>
  </si>
  <si>
    <t>Устранение рубцовой деформации челюстно-лицевой области и шеи ротационным лоскутом на сосудистой ножке</t>
  </si>
  <si>
    <t>Разрез мышцы, сухожильной фасции и синовиальной сумки</t>
  </si>
  <si>
    <t>Удаление новообразования мышцы</t>
  </si>
  <si>
    <t>Удаление новообразования сухожилия</t>
  </si>
  <si>
    <t>Иссечение контрактуры Дюпюитрена</t>
  </si>
  <si>
    <t>Пластика сухожилия</t>
  </si>
  <si>
    <t>Освобождение мышцы из рубцов и сращений (миолиз)</t>
  </si>
  <si>
    <t>Освобождение сухожилия из рубцов и сращений (тенолиз)</t>
  </si>
  <si>
    <t>Восстановление мышцы и сухожилия</t>
  </si>
  <si>
    <t>Рассечение зубовидных связок</t>
  </si>
  <si>
    <t>Тенодез</t>
  </si>
  <si>
    <t>Транспозиция мышцы</t>
  </si>
  <si>
    <t>Транспозиция невротизированной мышцы с использованием микрохирургической техники</t>
  </si>
  <si>
    <t>Удаление камней уретры</t>
  </si>
  <si>
    <t>Уретральная меатотомия</t>
  </si>
  <si>
    <t>Восстановление уретры</t>
  </si>
  <si>
    <t>Восстановление уретры с использованием слизистой рта</t>
  </si>
  <si>
    <t>Рассечение стриктуры уретры</t>
  </si>
  <si>
    <t>Бужирование уретры</t>
  </si>
  <si>
    <t>Уретровезикопексия</t>
  </si>
  <si>
    <t>Пункция паравезикального абсцесса</t>
  </si>
  <si>
    <t>Нефропиелостомия</t>
  </si>
  <si>
    <t>Перевязка и пересечение яичковой вены</t>
  </si>
  <si>
    <t>Пиелотомия</t>
  </si>
  <si>
    <t>Резекция уретры</t>
  </si>
  <si>
    <t>Секционная нефролитотомия</t>
  </si>
  <si>
    <t>Ренефростомия</t>
  </si>
  <si>
    <t>Бужирование мочеточника</t>
  </si>
  <si>
    <t>Трансуретральная уретеролитоэкстракция</t>
  </si>
  <si>
    <t>Пиелонефролитотомия</t>
  </si>
  <si>
    <t>Нефролитотомия</t>
  </si>
  <si>
    <t>Анатрофическая нефролитотомия</t>
  </si>
  <si>
    <t>Вправление парафимоза</t>
  </si>
  <si>
    <t>Внутренняя (трансуретральная) уретротомия</t>
  </si>
  <si>
    <t>Чрезкожная уретеротомия</t>
  </si>
  <si>
    <t>Оперативное лечение пахово-бедренной грыжи</t>
  </si>
  <si>
    <t>Оперативное лечение пупочной грыжи</t>
  </si>
  <si>
    <t>Оперативное лечение околопупочной грыжи</t>
  </si>
  <si>
    <t>Оперативное лечение грыжи передней брюшной стенки</t>
  </si>
  <si>
    <t>Оперативное лечение диафрагмальной грыжи</t>
  </si>
  <si>
    <t>Лапаротомия</t>
  </si>
  <si>
    <t>Дренаж перитонеальный</t>
  </si>
  <si>
    <t>Дренирование брюшной полости под контролем компьютерной томографии</t>
  </si>
  <si>
    <t>Иссечение кожи и подкожно-жировой клетчатки передней брюшной стенки (абдоминопластика)</t>
  </si>
  <si>
    <t>Иссечение брыжейки</t>
  </si>
  <si>
    <t>Иссечение сальника</t>
  </si>
  <si>
    <t>Разделение брюшинных спаек</t>
  </si>
  <si>
    <t>Исправление смещения сальника</t>
  </si>
  <si>
    <t>Фиксация кишечника</t>
  </si>
  <si>
    <t>Экстирпация боковых свищей шеи</t>
  </si>
  <si>
    <t>Операции при врожденной кривошее</t>
  </si>
  <si>
    <t>Ампутация нижней конечности</t>
  </si>
  <si>
    <t>Ампутация верхней конечности</t>
  </si>
  <si>
    <t>Эвисцерация малого таза</t>
  </si>
  <si>
    <t>Перитонэктомия</t>
  </si>
  <si>
    <t>Удаление новообразования забрюшинного пространства</t>
  </si>
  <si>
    <t>Удаление аномальных разрастаний тканей (нейрофиброматоза)</t>
  </si>
  <si>
    <t>Пластика передней брюшной стенки</t>
  </si>
  <si>
    <t>Трансплантация кожно-мышечного комплекса</t>
  </si>
  <si>
    <t>Иссечение новообразования мягких тканей</t>
  </si>
  <si>
    <t>Лапаростомия</t>
  </si>
  <si>
    <t>Иссечение очагов эндометриоза</t>
  </si>
  <si>
    <t>Электропунктура и электропунктура в рефлексотерапии</t>
  </si>
  <si>
    <t>Воздействие на точки акупунктуры другими физическими факторами</t>
  </si>
  <si>
    <t>Ионофорез кожи</t>
  </si>
  <si>
    <t>Деинкрустация кожи</t>
  </si>
  <si>
    <t>Броссаж кожи</t>
  </si>
  <si>
    <t>Воздействие токами ультравысокой частоты на кожу</t>
  </si>
  <si>
    <t>Резекция костей верхнего плечевого пояса с реконструктивно-пластическим компонентом</t>
  </si>
  <si>
    <t>Резекция костей верхнего плечевого пояса с эндопротезированием</t>
  </si>
  <si>
    <t>Экстирпация костей верхнего плечевого комплекса</t>
  </si>
  <si>
    <t>Экстирпация костей верхнего плечевого пояса с реконструктивно-пластическим компонентом</t>
  </si>
  <si>
    <t>Экстирпация костей верхнего плечевого пояса с эндопротезированием</t>
  </si>
  <si>
    <t>Резекция грудной стенки</t>
  </si>
  <si>
    <t>Резекция верхней челюсти</t>
  </si>
  <si>
    <t>Резекция верхней челюсти с микрохирургической пластикой</t>
  </si>
  <si>
    <t>Резекция нижней челюсти</t>
  </si>
  <si>
    <t>Резекция нижней челюсти с реконструктивно-пластическим компонентом</t>
  </si>
  <si>
    <t>Резекция нижней челюсти с микрохирургической пластикой</t>
  </si>
  <si>
    <t>Открытое лечение вывиха сустава</t>
  </si>
  <si>
    <t>Терапевтическая аспирация содержимого сустава</t>
  </si>
  <si>
    <t>Удаление свободного или инородного тела сустава</t>
  </si>
  <si>
    <t>Хондротомия</t>
  </si>
  <si>
    <t>Десмотомия</t>
  </si>
  <si>
    <t>Иссечение поражения сустава</t>
  </si>
  <si>
    <t>Иссечение межпозвоночного диска</t>
  </si>
  <si>
    <t>Иссечение полулунного хряща коленного сустава</t>
  </si>
  <si>
    <t>Спондилосинтез</t>
  </si>
  <si>
    <t>Артродез стопы и голеностопного сустава</t>
  </si>
  <si>
    <t>Артродез других суставов</t>
  </si>
  <si>
    <t>Артропластика стопы и пальцев ноги</t>
  </si>
  <si>
    <t>Артропластика коленного сустава</t>
  </si>
  <si>
    <t>Артропластика кисти и пальцев руки</t>
  </si>
  <si>
    <t>Артропластика других суставов</t>
  </si>
  <si>
    <t>Вправление вывиха сустава</t>
  </si>
  <si>
    <t>Иссечение суставной сумки (синовэктомия)</t>
  </si>
  <si>
    <t>Эндопротезирование сустава</t>
  </si>
  <si>
    <t>Эндопротезирование сустава (реэндопротезирование)</t>
  </si>
  <si>
    <t>Редрессация</t>
  </si>
  <si>
    <t>Экзартикуляция</t>
  </si>
  <si>
    <t>Менискэктомия</t>
  </si>
  <si>
    <t>Дискэктомия трансторакальная</t>
  </si>
  <si>
    <t>Эндопротезирование диафиза</t>
  </si>
  <si>
    <t>Эндопротезирование кости тотальное</t>
  </si>
  <si>
    <t>Протезирование межпозвонкового диска</t>
  </si>
  <si>
    <t>Динамическая фиксация позвоночника</t>
  </si>
  <si>
    <t>Пластика позвонка</t>
  </si>
  <si>
    <t>Удаление грыжи межпозвонкового диска</t>
  </si>
  <si>
    <t>Трансплантация костного мозга</t>
  </si>
  <si>
    <t>Спленэктомия</t>
  </si>
  <si>
    <t>Эмболия селезеночной артерии</t>
  </si>
  <si>
    <t>Трансплантация тимуса</t>
  </si>
  <si>
    <t>Экстирпация лимфатических узлов</t>
  </si>
  <si>
    <t>Перевязка грудного лимфатического протока</t>
  </si>
  <si>
    <t>Лимфаденэктомия тазовая</t>
  </si>
  <si>
    <t>Лимфаденэктомия шейная</t>
  </si>
  <si>
    <t>Лимфаденэктомия шейная расширенная</t>
  </si>
  <si>
    <t>Лимфаденэктомия забрюшинная</t>
  </si>
  <si>
    <t>Электронейростимуляция спинного мозга</t>
  </si>
  <si>
    <t>Электронейростимуляция головного мозга</t>
  </si>
  <si>
    <t>Чрескожная электронейростимуляция при заболеваниях периферической нервной системы</t>
  </si>
  <si>
    <t>Дарсонвализация органа слуха</t>
  </si>
  <si>
    <t>Электростимуляция цилиарного тела</t>
  </si>
  <si>
    <t>Электростимуляция мочевого пузыря</t>
  </si>
  <si>
    <t>Электросудорожная терапия</t>
  </si>
  <si>
    <t>Электросон</t>
  </si>
  <si>
    <t>Дермапигментация (перманентный татуаж)</t>
  </si>
  <si>
    <t>Чрезкожная короткоимпульсная электростимуляция (ЧЭНС)</t>
  </si>
  <si>
    <t>Воздействие электромагнитным излучением сантиметрового диапазона (СМВ-терапия)</t>
  </si>
  <si>
    <t>Воздействие электромагнитным излучением миллиметрового диапазона (КВЧ-терапия)</t>
  </si>
  <si>
    <t>Вакуумное воздействие</t>
  </si>
  <si>
    <t>Электротранквилизация</t>
  </si>
  <si>
    <t>Трансаурикулярное импульсное воздействие</t>
  </si>
  <si>
    <t>Трансцеребральное воздействие магнитными полями</t>
  </si>
  <si>
    <t>Франклинизация</t>
  </si>
  <si>
    <t>Воздействие высокочастотными электромагнитными полями (индуктотермия)</t>
  </si>
  <si>
    <t>Воздействие электромагнитным излучением дециметрового диапазона (ДМВ)</t>
  </si>
  <si>
    <t>Воздействие сверхвысокочастотным электромагнитным полем</t>
  </si>
  <si>
    <t>Ультрафиолетовое облучение крови</t>
  </si>
  <si>
    <t>Иммуносорбция</t>
  </si>
  <si>
    <t>Кровопускание</t>
  </si>
  <si>
    <t>Операция заменного переливания крови</t>
  </si>
  <si>
    <t>Процедура искусственного кровообращения</t>
  </si>
  <si>
    <t>Получение костномозговой взвеси</t>
  </si>
  <si>
    <t>Цитаферез гемопоэтических клеток</t>
  </si>
  <si>
    <t>Трансфузия гемопоэтических клеток</t>
  </si>
  <si>
    <t>Перитонеальный диализ</t>
  </si>
  <si>
    <t>Повторная фиксация на постоянный цемент несъемных ортопедических конструкций</t>
  </si>
  <si>
    <t>Профессиональная гигиена полости рта и зубов</t>
  </si>
  <si>
    <t>Восстановление зубов штифтовыми зубами</t>
  </si>
  <si>
    <t>Снятие несъемной ортопедической конструкции</t>
  </si>
  <si>
    <t>Восстановление целостности зубного ряда несъемным консольным протезом</t>
  </si>
  <si>
    <t>Запечатывание фиссуры зуба герметиком</t>
  </si>
  <si>
    <t>Гемисекция зуба</t>
  </si>
  <si>
    <t>Коронарно-радикулярная сепарация</t>
  </si>
  <si>
    <t>Коррекция верхней губы с одномоментной реконструкцией носа и периостеопластикой расщелины альвеолярного отростка верхней челюсти</t>
  </si>
  <si>
    <t>Устранение дефекта наружного носа</t>
  </si>
  <si>
    <t>Пластика альвеолярного отростка верхней челюсти</t>
  </si>
  <si>
    <t>Удаление слюнной железы</t>
  </si>
  <si>
    <t>Паротидэктомия радикальная с реконструктивно-пластическим компонентом</t>
  </si>
  <si>
    <t>Резекция языка</t>
  </si>
  <si>
    <t>Резекция языка клиновидная</t>
  </si>
  <si>
    <t>Реконструкция языка</t>
  </si>
  <si>
    <t>Резекция полости рта</t>
  </si>
  <si>
    <t>Резекция дна полости рта комбинированная</t>
  </si>
  <si>
    <t>Резекция дна полости рта комбинированная с микрохирургической пластикой</t>
  </si>
  <si>
    <t>Резекция твердого неба с реконструктивно-пластическим компонентом</t>
  </si>
  <si>
    <t>Резекция губы</t>
  </si>
  <si>
    <t>Гемиглосэктомия с реконструктивно-пластическим компонентом</t>
  </si>
  <si>
    <t>Глосэктомия с реконструктивно-пластическим компонентом</t>
  </si>
  <si>
    <t>Глосэктомия с микрохирургической пластикой</t>
  </si>
  <si>
    <t>Глосэктомия комбинированная</t>
  </si>
  <si>
    <t>Резекция околоушной слюнной железы</t>
  </si>
  <si>
    <t>Резекция околоушной слюнной железы с реконструктивно-пластическим компонентом</t>
  </si>
  <si>
    <t>Резекция ротоглотки</t>
  </si>
  <si>
    <t>Резекция ротоглотки комбинированная</t>
  </si>
  <si>
    <t>Резекция ротоглотки комбинированная с реконструктивно-пластическим компонентом</t>
  </si>
  <si>
    <t>Сошлифовывание твердых тканей зуба</t>
  </si>
  <si>
    <t>Аденоидэктомия</t>
  </si>
  <si>
    <t>Постановка временной трахеостомы</t>
  </si>
  <si>
    <t>Постановка постоянной трахеостомы</t>
  </si>
  <si>
    <t>Ларинготомия</t>
  </si>
  <si>
    <t>Механическая остановка кровотечения (передняя и задняя тампонада носа)</t>
  </si>
  <si>
    <t>Удаление инородного тела глотки или гортани</t>
  </si>
  <si>
    <t>Пластика носа</t>
  </si>
  <si>
    <t>Удаление полипов носовых ходов</t>
  </si>
  <si>
    <t>Удаление инородного тела носа</t>
  </si>
  <si>
    <t>Репозиция костей носа</t>
  </si>
  <si>
    <t>Гальванокаустика нижних носовых раковин</t>
  </si>
  <si>
    <t>Промывание лакун миндалин</t>
  </si>
  <si>
    <t>Радикальная операция на верхнечелюстных пазухах</t>
  </si>
  <si>
    <t>Вскрытие фурункула носа</t>
  </si>
  <si>
    <t>Смена трахеостомической трубки</t>
  </si>
  <si>
    <t>Закрытие трахеостомы</t>
  </si>
  <si>
    <t>Трахеотомия</t>
  </si>
  <si>
    <t>Кониотомия</t>
  </si>
  <si>
    <t>Промывание верхнечелюстной пазухи носа</t>
  </si>
  <si>
    <t>Резекция гортани</t>
  </si>
  <si>
    <t>Резекция гортани с микрососудистой реконструкцией</t>
  </si>
  <si>
    <t>Пластика гортани</t>
  </si>
  <si>
    <t>Имплантация трахео-пищеводного шунта</t>
  </si>
  <si>
    <t>Реконструкция трахеостомы</t>
  </si>
  <si>
    <t>Бужирование трахеи</t>
  </si>
  <si>
    <t>Реканализация трахеи</t>
  </si>
  <si>
    <t>Ларингофарингэктомия с реконструкцией перемещенным лоскутом</t>
  </si>
  <si>
    <t>Ларингофарингэктомия с биоинженерной реконструкцией</t>
  </si>
  <si>
    <t>Ларингэктомия комбинированная</t>
  </si>
  <si>
    <t>Создание экстратрахеального каркаса</t>
  </si>
  <si>
    <t>Хоанотомия</t>
  </si>
  <si>
    <t>Резекция трахеи</t>
  </si>
  <si>
    <t>Резекция трахеи циркулярная комбинированная</t>
  </si>
  <si>
    <t>Резекция трахеи с реконструктивно-пластическим компонентом</t>
  </si>
  <si>
    <t>Резекция бифуркации трахеи</t>
  </si>
  <si>
    <t>Пластика трахеи</t>
  </si>
  <si>
    <t>Пластика дефекта трахеи биоинженерным лоскутом</t>
  </si>
  <si>
    <t>Реконструкция глотки</t>
  </si>
  <si>
    <t>Удаление новообразования полости носа</t>
  </si>
  <si>
    <t>Резекция грушевидного синуса</t>
  </si>
  <si>
    <t>Резекция глотки</t>
  </si>
  <si>
    <t>Резекция глотки с микрососудистой реконструкцией</t>
  </si>
  <si>
    <t>Резекция глотки с реконструктивно-пластическим компонентом</t>
  </si>
  <si>
    <t>Удаление новообразования гортани</t>
  </si>
  <si>
    <t>Удаление новообразования гортани микрохирургическое</t>
  </si>
  <si>
    <t>Удаление новообразования гортани методом радиоволновой деструкции</t>
  </si>
  <si>
    <t>Удаление рубца гортани</t>
  </si>
  <si>
    <t>Удаление рубца гортани микрохирургическое</t>
  </si>
  <si>
    <t>Удаление рубца гортани методом ультразвуковой деструкции</t>
  </si>
  <si>
    <t>Удаление рубца гортани методом лазерной деструкции</t>
  </si>
  <si>
    <t>Удаление рубца гортани методом радиоволновой деструкции</t>
  </si>
  <si>
    <t>Удаление новообразования трахеи</t>
  </si>
  <si>
    <t>Удаление папиллом трахеи микрохирургическое</t>
  </si>
  <si>
    <t>Торакоцентез</t>
  </si>
  <si>
    <t>Торакоцентез под контролем ультразвукового исследования</t>
  </si>
  <si>
    <t>Закрытие свища нижних дыхательных путей и легочной ткани</t>
  </si>
  <si>
    <t>Остановка кровотечения из нижних дыхательных путей</t>
  </si>
  <si>
    <t>Торакотомия</t>
  </si>
  <si>
    <t>Плеврэктомия</t>
  </si>
  <si>
    <t>Облитерация плевральной полости</t>
  </si>
  <si>
    <t>Лобэктомия. Видеоторакоскопическая резекция легких при туберкулезе</t>
  </si>
  <si>
    <t>Лобэктомия. Одномоментная двухсторонняя операция на легких</t>
  </si>
  <si>
    <t>Искусственная вентиляция легких</t>
  </si>
  <si>
    <t>Искусственная вентиляция легких с раздельной интубацией бронхов</t>
  </si>
  <si>
    <t>Неинвазивная искусственная вентиляция легких</t>
  </si>
  <si>
    <t>Удаление инородного тела трахеи, бронха или легкого</t>
  </si>
  <si>
    <t>Удаление новообразования легкого (атипичная резекция)</t>
  </si>
  <si>
    <t>Пневмонэктомия</t>
  </si>
  <si>
    <t>Пневмонэктомия. Видеоторакоскопическая резекция легких при туберкулезе</t>
  </si>
  <si>
    <t>Пневмонэктомия расширенная с резекцией соседних органов</t>
  </si>
  <si>
    <t>Пневмонэктомия с резекцией и реконструкцией бифуркации трахеи</t>
  </si>
  <si>
    <t>Резекция легкого (более одной доли)</t>
  </si>
  <si>
    <t>Резекция легкого (более одной доли). Операции декортикации легких, пневмонэктомии при осложненных формах туберкулеза</t>
  </si>
  <si>
    <t>Резекция легкого (более одной доли). Операции по коррекции плевральной полости: торакомиопластика, пересадка диафрагмы</t>
  </si>
  <si>
    <t>Сегментэктомия легкого. Одномоментная двухсторонняя операция на легких</t>
  </si>
  <si>
    <t>Сегментэктомия легкого. Операции декортикации легких, пневмонэктомии при осложненных формах туберкулеза</t>
  </si>
  <si>
    <t>Сегментэктомия легкого. Операции на единственном легком</t>
  </si>
  <si>
    <t>Резекция бронха</t>
  </si>
  <si>
    <t>Пластика бронха</t>
  </si>
  <si>
    <t>Торакопластика</t>
  </si>
  <si>
    <t>Торакопластика с применением внутренних фиксирующих устройств</t>
  </si>
  <si>
    <t>Ультрафиолетовое облучение кожи. Фотохимиотерапия с наружным применением фотосенсибилизаторов</t>
  </si>
  <si>
    <t>Ультрафиолетовое облучение кожи. Общие ПУВА-ванны</t>
  </si>
  <si>
    <t>Ультрафиолетовое облучение кожи. Селективная фототерапия (широкополосная ультрафиолетовая терапия)</t>
  </si>
  <si>
    <t>Лазерная хирургия при новообразованиях костей</t>
  </si>
  <si>
    <t>Внутрисуставная лазеротерапия</t>
  </si>
  <si>
    <t>Ультразвуковая обработка патологических зубодесневых карманов</t>
  </si>
  <si>
    <t>Лазерная физиотерапия челюстно-лицевой области</t>
  </si>
  <si>
    <t>Ультразвуковое расширение корневого канала зуба</t>
  </si>
  <si>
    <t>Ультрафиолетовое облучение ротоглотки</t>
  </si>
  <si>
    <t>Воздействие ультразвуком на область десен</t>
  </si>
  <si>
    <t>Ультрафонофорез лекарственных препаратов на область десен</t>
  </si>
  <si>
    <t>Воздействие лазерным низкоинтенсивным излучением на область десен</t>
  </si>
  <si>
    <t>Лазерная хирургия при злокачественных новообразованиях языка</t>
  </si>
  <si>
    <t>Фотодинамическая терапия при злокачественных новообразованиях языка</t>
  </si>
  <si>
    <t>Ультразвуковая дезинтеграция нижних носовых раковин</t>
  </si>
  <si>
    <t>Эндоскопическая лазерная хирургия при заболеваниях трахеи</t>
  </si>
  <si>
    <t>Лазерная хирургия при злокачественных новообразованиях верхних дыхательных путей</t>
  </si>
  <si>
    <t>Лазерная хирургия при злокачественных новообразованиях полости рта</t>
  </si>
  <si>
    <t>Фотодинамическая терапия при злокачественных новообразованиях полости рта</t>
  </si>
  <si>
    <t>Эндоскопическая лазерная хирургия при заболеваниях бронхов</t>
  </si>
  <si>
    <t>Фотодинамическая терапия при поражении плевры</t>
  </si>
  <si>
    <t>Воздействие ультразвуком при заболеваниях крупных кровеносных сосудов</t>
  </si>
  <si>
    <t>Ультразвуковая деструкция сосудистого новообразования</t>
  </si>
  <si>
    <t>Реконструкция левого желудочка сердца</t>
  </si>
  <si>
    <t>Имплантация сетчатого каркаса</t>
  </si>
  <si>
    <t>Иссечение мышечной ткани сердца</t>
  </si>
  <si>
    <t>Реконструкция желудочков сердца</t>
  </si>
  <si>
    <t>Удаление новообразования средостения</t>
  </si>
  <si>
    <t>Удаление новообразования средостения расширенное</t>
  </si>
  <si>
    <t>Удаление новообразования средостения с реконструктивно-пластическим компонентом</t>
  </si>
  <si>
    <t>Дренирование средостения</t>
  </si>
  <si>
    <t>Устранение тромба коронарной артерии</t>
  </si>
  <si>
    <t>Перевязка артериовенозного свища</t>
  </si>
  <si>
    <t>Эмболэктомия</t>
  </si>
  <si>
    <t>Эндартерэктомия</t>
  </si>
  <si>
    <t>Эндартерэктомия каротидная</t>
  </si>
  <si>
    <t>Тромбэндартерэктомия</t>
  </si>
  <si>
    <t>Резекция сосуда с реанастомозом</t>
  </si>
  <si>
    <t>Резекция сосуда с замещением</t>
  </si>
  <si>
    <t>Перевязка и обнажение варикозных вен</t>
  </si>
  <si>
    <t>Аневризмэктомия</t>
  </si>
  <si>
    <t>Аневризмэктомия с линейным протезированием</t>
  </si>
  <si>
    <t>Аневризмэктомия с протезированием и пластикой ветвей</t>
  </si>
  <si>
    <t>Перевязка сосуда</t>
  </si>
  <si>
    <t>Перевязка наружной сонной артерии</t>
  </si>
  <si>
    <t>Создание внутриабдоминального венозного анастомоза</t>
  </si>
  <si>
    <t>Артериальная обходная пересадка (венозная) (скрытая)</t>
  </si>
  <si>
    <t>Протезная обходная пересадка</t>
  </si>
  <si>
    <t>Сшивание сосуда</t>
  </si>
  <si>
    <t>Ревизия сосудистой процедуры</t>
  </si>
  <si>
    <t>Остановка кровотечения из периферического сосуда</t>
  </si>
  <si>
    <t>Хирургическое ушивание аневризмы</t>
  </si>
  <si>
    <t>Протезный лоскут к артерии</t>
  </si>
  <si>
    <t>Операция повторного входа на аорте</t>
  </si>
  <si>
    <t>Установка стента в сосуд</t>
  </si>
  <si>
    <t>Формирование артерио-венозной фистулы</t>
  </si>
  <si>
    <t>Закрытие артерио-венозной фистулы</t>
  </si>
  <si>
    <t>Тромбэктомия из магистральных вен</t>
  </si>
  <si>
    <t>Пликация нижней полой вены</t>
  </si>
  <si>
    <t>Операция шунтирующая на дистальных артериях</t>
  </si>
  <si>
    <t>Микрохирургическая шунтирующая операция выше щели коленного сустава</t>
  </si>
  <si>
    <t>Микрохирургическая шунтирующая операция ниже щели коленного сустава</t>
  </si>
  <si>
    <t>Микрохирургическая шунтирующая операция с артериями стопы</t>
  </si>
  <si>
    <t>Пластика венозного клапана</t>
  </si>
  <si>
    <t>Операция шунтирующая на венах</t>
  </si>
  <si>
    <t>Эндоваскулярная окклюзия полости аневризмы с помощью микроспиралей</t>
  </si>
  <si>
    <t>Эндоваскуляная окклюзия сосуда с помощью баллона</t>
  </si>
  <si>
    <t>Воздействие низкоинтенсивным лазерным излучением при заболеваниях периферической нервной системы</t>
  </si>
  <si>
    <t>Воздействие ультразвуковое при заболеваниях периферической нервной системы</t>
  </si>
  <si>
    <t>Светолечение коротким ультрафиолетовым излучением наружного уха</t>
  </si>
  <si>
    <t>Лазерная коагуляция очагов кератита</t>
  </si>
  <si>
    <t>Лазерная коагуляция новообразований сосудов роговицы, радужки</t>
  </si>
  <si>
    <t>Лазерная корепраксия, дисцизия задней капсулы хрусталика</t>
  </si>
  <si>
    <t>Лазерная иридэктомия</t>
  </si>
  <si>
    <t>Лазергониотрабекулопунктура</t>
  </si>
  <si>
    <t>Лазерная акупунктура органа зрения</t>
  </si>
  <si>
    <t>Фокальная лазерная коагуляция глазного дна</t>
  </si>
  <si>
    <t>Лазерная деструкция новообразований сетчатки, век, конъюнктивы, сосудистой оболочки глаза</t>
  </si>
  <si>
    <t>Лазерная деструкция гифемы</t>
  </si>
  <si>
    <t>Лазерная рефракционная кератопластика</t>
  </si>
  <si>
    <t>Эндолазеркоагуляция</t>
  </si>
  <si>
    <t>Лазерная стимуляция цилиарной мышцы</t>
  </si>
  <si>
    <t>Лазерная коагуляция циклодиализной щели</t>
  </si>
  <si>
    <t>Лазерная трабекулопластика</t>
  </si>
  <si>
    <t>Дистанционная нефролитотрипсия</t>
  </si>
  <si>
    <t>Дистанционная уретеролитотрипсия</t>
  </si>
  <si>
    <t>Лазерная хирургия при новообразованиях мочевыделительного тракта</t>
  </si>
  <si>
    <t>Лазерная хирургия при новообразованиях мочевыделительного тракта чрескожная</t>
  </si>
  <si>
    <t>Фотодинамическая терапия при новообразованиях мочевыделительного тракта</t>
  </si>
  <si>
    <t>Лазерная хирургия при новообразованиях почки</t>
  </si>
  <si>
    <t>Резекция сегмента (сегментов) печени с реконструктивно-пластическим компонентом</t>
  </si>
  <si>
    <t>Резекция сегмента (сегментов) печени комбинированная с ангиопластикой</t>
  </si>
  <si>
    <t>Энуклеация опухоли печени</t>
  </si>
  <si>
    <t>Частичная панкреатэктомия</t>
  </si>
  <si>
    <t>Резекция головки поджелудочной железы с сохранением двенадцатиперстной кишки (атипичная)</t>
  </si>
  <si>
    <t>Резекция поджелудочной железы эндоскопическая</t>
  </si>
  <si>
    <t>Ушивание повреждения поджелудочной железы</t>
  </si>
  <si>
    <t>Энуклеация опухоли поджелудочной железы</t>
  </si>
  <si>
    <t>Энуклеация опухоли поджелудочной железы эндоскопическая</t>
  </si>
  <si>
    <t>Цистоэнтеростомия</t>
  </si>
  <si>
    <t>Марсупилизация кисты поджелудочной железы</t>
  </si>
  <si>
    <t>Трансдуоденальная сфинктеровирсунгопластика</t>
  </si>
  <si>
    <t>Вирсунгодуоденостомия</t>
  </si>
  <si>
    <t>Продольная панкреатоеюностомия</t>
  </si>
  <si>
    <t>Резекция поджелудочной железы</t>
  </si>
  <si>
    <t>Дистальная резекция поджелудочной железы с сохранением селезенки</t>
  </si>
  <si>
    <t>Дистальная резекция поджелудочной железы со спленэктомией</t>
  </si>
  <si>
    <t>Срединная резекция поджелудочной железы (атипичная резекция)</t>
  </si>
  <si>
    <t>Панкреатодуоденальная резекция</t>
  </si>
  <si>
    <t>Панкреатодуоденальная резекция с резекцией желудка</t>
  </si>
  <si>
    <t>Панкреатодуоденальная резекция с сохранением привратника</t>
  </si>
  <si>
    <t>Тотальная дуоденопанкреатэктомия</t>
  </si>
  <si>
    <t>Удаление аномально расположенных участков поджелудочной железы</t>
  </si>
  <si>
    <t>Трансплантация островковых клеток поджелудочной железы</t>
  </si>
  <si>
    <t>Оментобурсостомия</t>
  </si>
  <si>
    <t>Дренирование пищевода</t>
  </si>
  <si>
    <t>Удаление инородного тела пищевода с помощью разреза</t>
  </si>
  <si>
    <t>Местное иссечение или разрушение повреждения пищевода</t>
  </si>
  <si>
    <t>Иссечение пищевода</t>
  </si>
  <si>
    <t>Бужирование пищевода</t>
  </si>
  <si>
    <t>Бужирование пищевода эндоскопическое</t>
  </si>
  <si>
    <t>Тампонада пищевода</t>
  </si>
  <si>
    <t>Инъекция в пищеводные варикозные расширения</t>
  </si>
  <si>
    <t>Перевязка кровеносных сосудов в пищеводе</t>
  </si>
  <si>
    <t>Гастротомия</t>
  </si>
  <si>
    <t>Пилоромиотомия</t>
  </si>
  <si>
    <t>Иссечение дивертикула пищевода</t>
  </si>
  <si>
    <t>Клиновидная резекция поражения</t>
  </si>
  <si>
    <t>Гастрэктомия</t>
  </si>
  <si>
    <t>Гастрэктомия трансторакальная</t>
  </si>
  <si>
    <t>Гастрэктомия с реконструктивно-пластическим компонентом</t>
  </si>
  <si>
    <t>Гастродуоденэктомия</t>
  </si>
  <si>
    <t>Резекция желудка</t>
  </si>
  <si>
    <t>Резекция желудка дистальная субтотальная</t>
  </si>
  <si>
    <t>Резекция желудка проксимальная субтотальная</t>
  </si>
  <si>
    <t>Резекция желудка парциальная</t>
  </si>
  <si>
    <t>Ваготомия</t>
  </si>
  <si>
    <t>Пилоропластика</t>
  </si>
  <si>
    <t>Гастроэнтеростомия (без гастрэктомии)</t>
  </si>
  <si>
    <t>Ревизия желудочного анастомоза</t>
  </si>
  <si>
    <t>Гастропластика</t>
  </si>
  <si>
    <t>Инвагинация дивертикула</t>
  </si>
  <si>
    <t>Дуоденэктомия</t>
  </si>
  <si>
    <t>Пластика пищевода</t>
  </si>
  <si>
    <t>Пластика пищевода толстой кишкой</t>
  </si>
  <si>
    <t>Пластика пищевода тонкой кишкой</t>
  </si>
  <si>
    <t>Экстирпация пищевода</t>
  </si>
  <si>
    <t>Резекция пищевода</t>
  </si>
  <si>
    <t>Резекция шейного отдела пищевода</t>
  </si>
  <si>
    <t>Резекция пищевода субтотальная</t>
  </si>
  <si>
    <t>Удаление доброкачественных опухолей пищевода</t>
  </si>
  <si>
    <t>Дивертикулэктомия пищевода</t>
  </si>
  <si>
    <t>Операции при пищеводно-респираторных свищах</t>
  </si>
  <si>
    <t>Кардиодилятация пищевода</t>
  </si>
  <si>
    <t>Фундопликация</t>
  </si>
  <si>
    <t>Фундопликация лапароскопическая</t>
  </si>
  <si>
    <t>Гастростомия</t>
  </si>
  <si>
    <t>Назначение лечебно-оздоровительного режима при заболеваниях костной системы</t>
  </si>
  <si>
    <t>Назначение диетической терапии при заболеваниях суставов</t>
  </si>
  <si>
    <t>Назначение лечебно-оздоровительного режима при заболеваниях суставов</t>
  </si>
  <si>
    <t>Назначение диетической терапии при заболеваниях системы органов кроветворения и крови</t>
  </si>
  <si>
    <t>Назначение диетической терапии при заболеваниях полости рта и зубов</t>
  </si>
  <si>
    <t>Назначение лечебно-оздоровительного режима при заболеваниях полости рта и зубов</t>
  </si>
  <si>
    <t>Назначение лекарственной терапии при заболеваниях нижних дыхательных путей и легочной ткани</t>
  </si>
  <si>
    <t>Назначение диетической терапии при заболеваниях нижних дыхательных путей и легочной ткани</t>
  </si>
  <si>
    <t>Назначение лечебно-оздоровительного режима при заболеваниях нижних дыхательных путей и легочной ткани</t>
  </si>
  <si>
    <t>Назначение диетической терапии при заболеваниях сердца и перикарда</t>
  </si>
  <si>
    <t>Назначение лечебно-оздоровительного режима при заболеваниях сердца и перикарда</t>
  </si>
  <si>
    <t>Назначение диетической терапии при заболеваниях крупных кровеносных сосудов</t>
  </si>
  <si>
    <t>Назначение лечебно-оздоровительного режима при заболеваниях крупных кровеносных сосудов</t>
  </si>
  <si>
    <t>Назначение диетической терапии при заболеваниях системы микроциркуляции</t>
  </si>
  <si>
    <t>Назначение лечебно-оздоровительного режима при заболеваниях системы микроциркуляции</t>
  </si>
  <si>
    <t>Назначение диетической терапии при заболеваниях печени и желчевыводящих путей</t>
  </si>
  <si>
    <t>Назначение лечебно-оздоровительного режима при заболеваниях печени и желчевыводящих путей</t>
  </si>
  <si>
    <t>Назначение диетической терапии при заболеваниях поджелудочной железы</t>
  </si>
  <si>
    <t>Назначение лечебно-оздоровительного режима при заболеваниях поджелудочной железы</t>
  </si>
  <si>
    <t>Резекция прямой кишки передняя низкая с реконструкцией ампулы прямой кишки</t>
  </si>
  <si>
    <t>Резекция прямой кишки брюшно-анальная с низведением сигмовидной кишки</t>
  </si>
  <si>
    <t>Резекция прямой кишки брюшно-анальная с резекцией внутреннего сфинктера</t>
  </si>
  <si>
    <t>Резекция прямой кишки интерсфинктерная</t>
  </si>
  <si>
    <t>Передняя резекция прямой кишки</t>
  </si>
  <si>
    <t>Ушивание повреждения прямой кишки</t>
  </si>
  <si>
    <t>Ректопексия</t>
  </si>
  <si>
    <t>Иссечение эпителиального копчикового хода</t>
  </si>
  <si>
    <t>Микрохирургия при новообразованиях прямой кишки эндоскопическая</t>
  </si>
  <si>
    <t>Реконструкция при новообразованиях прямой кишки</t>
  </si>
  <si>
    <t>Удаление кисты яичника</t>
  </si>
  <si>
    <t>Удаление дисгенетичных гонад</t>
  </si>
  <si>
    <t>Удаление гонадальных тяжей</t>
  </si>
  <si>
    <t>Расширение шеечного канала</t>
  </si>
  <si>
    <t>Резекция шейки матки</t>
  </si>
  <si>
    <t>Пластика шейки матки</t>
  </si>
  <si>
    <t>Разделение внутриматочных сращений</t>
  </si>
  <si>
    <t>Восстановление тазового дна</t>
  </si>
  <si>
    <t>Иссечение маточного опорного аппарата</t>
  </si>
  <si>
    <t>Иссечение гематомы женских половых органов</t>
  </si>
  <si>
    <t>Восстановление маточного опорного аппарата</t>
  </si>
  <si>
    <t>Рассечение девственной плевы</t>
  </si>
  <si>
    <t>Локальное иссечение влагалища</t>
  </si>
  <si>
    <t>Восстановление влагалищной стенки</t>
  </si>
  <si>
    <t>Реконструкция влагалища</t>
  </si>
  <si>
    <t>Реконструкция влагалища сегментом кишки</t>
  </si>
  <si>
    <t>Зашивание разрыва влагалища в промежности</t>
  </si>
  <si>
    <t>Рассечение и иссечение спаек женских половых органов</t>
  </si>
  <si>
    <t>Иссечение и закрытие свища женских половых органов</t>
  </si>
  <si>
    <t>Операции при опущении стенок матки и влагалища</t>
  </si>
  <si>
    <t>Операции на клиторе</t>
  </si>
  <si>
    <t>Восстановление вульвы и промежности</t>
  </si>
  <si>
    <t>Иссечение новообразования молочной железы</t>
  </si>
  <si>
    <t>Резекция молочной железы</t>
  </si>
  <si>
    <t>Резекция молочной железы радикальная комбинированная</t>
  </si>
  <si>
    <t>Назначение лечебно-оздоровительного режима при заболеваниях органа обоняния</t>
  </si>
  <si>
    <t>Назначение диетической терапии при заболеваниях почек и мочевыделительного тракта</t>
  </si>
  <si>
    <t>Назначение лечебно-оздоровительного режима при заболеваниях почек и мочевыделительного тракта</t>
  </si>
  <si>
    <t>Назначение диетической терапии при заболеваниях психической сферы</t>
  </si>
  <si>
    <t>Назначение лечебно-оздоровительного режима при заболеваниях психической сферы</t>
  </si>
  <si>
    <t>Назначение лечебно-оздоровительного режима при неуточненных заболеваниях</t>
  </si>
  <si>
    <t>Назначение диетической терапии в предоперационном периоде</t>
  </si>
  <si>
    <t>Назначение диетической терапии в послеоперационном периоде</t>
  </si>
  <si>
    <t>Назначение диетической терапии при онкологическом заболевании у детей</t>
  </si>
  <si>
    <t>Назначение лечебно-оздоровительного режима при онкологическом заболевании у детей</t>
  </si>
  <si>
    <t>Расчет суточной энергетической ценности с учетом физиологической массы тела и физических нагрузок</t>
  </si>
  <si>
    <t>Назначение лечебно-оздоровительного режима при патологии у новорожденного</t>
  </si>
  <si>
    <t>Назначение диетотерапии при отравлении</t>
  </si>
  <si>
    <t>Назначение лечебно-оздоровительного режима при отравлении</t>
  </si>
  <si>
    <t>Назначение диетической терапии при туберкулезе</t>
  </si>
  <si>
    <t>Назначение лечебно-оздоровительного режима при туберкулезе</t>
  </si>
  <si>
    <t>Орхиэктомия</t>
  </si>
  <si>
    <t>Вазотомия</t>
  </si>
  <si>
    <t>Вазэктомия</t>
  </si>
  <si>
    <t>Восстановление и пластическая операция на половом члене. Корпоропластика пликационная</t>
  </si>
  <si>
    <t>Дренирование абсцесса мужских половых органов</t>
  </si>
  <si>
    <t>Репозиция яичка</t>
  </si>
  <si>
    <t>Низведение яичка</t>
  </si>
  <si>
    <t>Фаллопластика</t>
  </si>
  <si>
    <t>Фаллопластика с протезированием однокомпонентным протезом</t>
  </si>
  <si>
    <t>Фаллопластика с протезированием трехкомпонентным протезом</t>
  </si>
  <si>
    <t>Фаллопластика мышечно-фасциальным лоскутом</t>
  </si>
  <si>
    <t>Наложение вазо-вазоанастомоза</t>
  </si>
  <si>
    <t>Наложение вазо-эпидидимоанастомоза</t>
  </si>
  <si>
    <t>Иссечение оболочек яичка</t>
  </si>
  <si>
    <t>Пластика оболочек яичка</t>
  </si>
  <si>
    <t>Коррекция гинекомастии</t>
  </si>
  <si>
    <t>Реваскуляризация полового члена</t>
  </si>
  <si>
    <t>Гемитиреоидэктомия</t>
  </si>
  <si>
    <t>Паратиреоидэктомия</t>
  </si>
  <si>
    <t>Односторонняя адреналэктомия лапаротомным доступом</t>
  </si>
  <si>
    <t>Односторонняя адреналэктомия люмботомным доступом</t>
  </si>
  <si>
    <t>Односторонняя адреналэктомия торакофренотомным доступом</t>
  </si>
  <si>
    <t>Гипофизэктомия</t>
  </si>
  <si>
    <t>Гипофизэктомия трансназальным доступом</t>
  </si>
  <si>
    <t>Гипофизэктомия транскраниальным доступом</t>
  </si>
  <si>
    <t>Криогипофизэктомия</t>
  </si>
  <si>
    <t>Субтотальная резекция щитовидной железы</t>
  </si>
  <si>
    <t>Предельно-субтотальная резекция щитовидной железы</t>
  </si>
  <si>
    <t>Субтотальная адреналэктомия</t>
  </si>
  <si>
    <t>Удаление феохромоцитомы</t>
  </si>
  <si>
    <t>Удаление камней из протоков слюнных желез</t>
  </si>
  <si>
    <t>Частичная паратиреоидэктомия</t>
  </si>
  <si>
    <t>Удаление новообразования гипофиза трансназальным доступом</t>
  </si>
  <si>
    <t>Удаление новообразования гипофиза транскраниальным доступом</t>
  </si>
  <si>
    <t>Пункция желудочка головного мозга</t>
  </si>
  <si>
    <t>Краниотомия</t>
  </si>
  <si>
    <t>Разрез головного мозга и мозговых оболочек</t>
  </si>
  <si>
    <t>Иссечение поврежденных костей черепа</t>
  </si>
  <si>
    <t>Краниопластика</t>
  </si>
  <si>
    <t>Вентрикулостомия</t>
  </si>
  <si>
    <t>Удаление абсцесса головного мозга с капсулой</t>
  </si>
  <si>
    <t>Вскрытие абсцесса головного мозга и дренирование</t>
  </si>
  <si>
    <t>Удаление кисты головного мозга</t>
  </si>
  <si>
    <t>Пункция гематомы головного мозга</t>
  </si>
  <si>
    <t>Декомпрессивная трепанация</t>
  </si>
  <si>
    <t>Удаление гематомы головного мозга</t>
  </si>
  <si>
    <t>Удаление гематом мозжечка</t>
  </si>
  <si>
    <t>Пластика твердой мозговой оболочки</t>
  </si>
  <si>
    <t>Пластика черепных нервов</t>
  </si>
  <si>
    <t>Реконструктивные операции при врожденных грыжах черепа</t>
  </si>
  <si>
    <t>Стереотаксические операции на головном мозге</t>
  </si>
  <si>
    <t>Стереотаксическая биопсия опухоли головного мозга</t>
  </si>
  <si>
    <t>Удаление пораженного вещества головного мозга</t>
  </si>
  <si>
    <t>Удаление участков мозговой оболочки</t>
  </si>
  <si>
    <t>Удаление субдуральной гематомы</t>
  </si>
  <si>
    <t>Кортикальная топэктомия</t>
  </si>
  <si>
    <t>Амигдалогиппокампэктомия</t>
  </si>
  <si>
    <t>Удаление новообразования основания черепа</t>
  </si>
  <si>
    <t>Удаление новообразования основания черепа микрохирургическое</t>
  </si>
  <si>
    <t>Удаление новообразования спинного мозга</t>
  </si>
  <si>
    <t>Удаление новообразования спинного мозга микрохирургическое</t>
  </si>
  <si>
    <t>Клипирование шейки аневризмы артерий головного мозга</t>
  </si>
  <si>
    <t>Клипирование шейки аневризмы передней мозговой артерии</t>
  </si>
  <si>
    <t>Клипирование шейки аневризмы в случаях множественных аневризм головного мозга</t>
  </si>
  <si>
    <t>Укрепление стенок аневризмы артерий головного мозга</t>
  </si>
  <si>
    <t>Клипирование шейки аневризмы артерий головного мозга крупных и гигантских размеров</t>
  </si>
  <si>
    <t>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t>
  </si>
  <si>
    <t>Установка субдурального или желудочкового датчика внутричерепного давления</t>
  </si>
  <si>
    <t>Удаление новообразования оболочек головного мозга</t>
  </si>
  <si>
    <t>Удаление новообразования оболочек головного мозга микрохирургическое</t>
  </si>
  <si>
    <t>Каллозотомия</t>
  </si>
  <si>
    <t>Каллозотомия микрохирургическая</t>
  </si>
  <si>
    <t>Имплантация программируемой системы в область блуждающего нерва</t>
  </si>
  <si>
    <t>Костная пластика челюстно-лицевой области с использованием контракционно-дистракционных аппаратов</t>
  </si>
  <si>
    <t>Реконструкция лобно-глазничного комплекса с выдвижением</t>
  </si>
  <si>
    <t>Пластика дефекта основания черепа</t>
  </si>
  <si>
    <t>Пластика дефекта основания черепа с использованием аутотрансплантации костей свода черепа</t>
  </si>
  <si>
    <t>Удаление черепно-лицевого новообразования</t>
  </si>
  <si>
    <t>Резекция черепно-лицевого комплекса</t>
  </si>
  <si>
    <t>Резекция черепно-лицевого комплекса с реконструктивно-пластическим компонентом</t>
  </si>
  <si>
    <t>Резекция черепно-лицевого комплекса с микрохирургической пластикой</t>
  </si>
  <si>
    <t>Реконструктивные операции при черепно-лицевых новообразованиях</t>
  </si>
  <si>
    <t>Пластика ликворной фистулы</t>
  </si>
  <si>
    <t>Эндоскопическая эндоназальная пластика ликворной фистулы основания черепа</t>
  </si>
  <si>
    <t>Установка баллон-катетера в пазуху основной кости</t>
  </si>
  <si>
    <t>Дренирование опухолевых кист полости черепа</t>
  </si>
  <si>
    <t>Имплантация эпидуральных электродов</t>
  </si>
  <si>
    <t>Молекулярно-биологическое исследование слюны на цитомегаловирус (Cytomegalovirus)</t>
  </si>
  <si>
    <t>Микроскопическое исследование мазков с миндалин на гонококк (Neisseria gonorrhoeae)</t>
  </si>
  <si>
    <t>Микроскопическое исследование смывов из зева на пневмоцисты (Pneumocestis carinii)</t>
  </si>
  <si>
    <t>Микроскопическое исследование специфических элементов с миндалин на бледную трепонему (Treponema pallidum)</t>
  </si>
  <si>
    <t>Выделение нерва в кистьевом туннеле</t>
  </si>
  <si>
    <t>Периартериальная симпатэктомия</t>
  </si>
  <si>
    <t>Невротомия</t>
  </si>
  <si>
    <t>Невротомия с применением микрохирургической техники</t>
  </si>
  <si>
    <t>Невротрипсия</t>
  </si>
  <si>
    <t>Радикулотомия</t>
  </si>
  <si>
    <t>Хордотомия</t>
  </si>
  <si>
    <t>Комиссуротомия</t>
  </si>
  <si>
    <t>Бульботомия</t>
  </si>
  <si>
    <t>Трактотомия</t>
  </si>
  <si>
    <t>Аутотрансплантация периферического нерва с использованием микрохирургической техники</t>
  </si>
  <si>
    <t>Симпатэктомия</t>
  </si>
  <si>
    <t>Вылущивание невриномы</t>
  </si>
  <si>
    <t>Транспозиция нерва</t>
  </si>
  <si>
    <t>Транспозиция ветвей лицевого нерва с использованием микрохирургической техники</t>
  </si>
  <si>
    <t>Рассечение спаек и декомпрессия стволов нервных сплетений</t>
  </si>
  <si>
    <t>Невротизация интеркостобрахеальная селективная с применением микрохирургической техники</t>
  </si>
  <si>
    <t>Невротизация внутриплексальная с применением микрохирургической техники</t>
  </si>
  <si>
    <t>Удаление новообразования спинномозгового нерва</t>
  </si>
  <si>
    <t>Удаление новообразования спинномозгового нерва микрохирургическое</t>
  </si>
  <si>
    <t>Кюретаж наружного уха</t>
  </si>
  <si>
    <t>Сшивание наружного уха</t>
  </si>
  <si>
    <t>Удаление ушной серы</t>
  </si>
  <si>
    <t>Удаление инородного тела из слухового отверстия</t>
  </si>
  <si>
    <t>Мирингопластика</t>
  </si>
  <si>
    <t>Ревизия тимпанопластики</t>
  </si>
  <si>
    <t>Миринготомия</t>
  </si>
  <si>
    <t>Мастоидотомия</t>
  </si>
  <si>
    <t>Тимпанопластика</t>
  </si>
  <si>
    <t>Первичная хирургическая обработка раны уха</t>
  </si>
  <si>
    <t>Ревизия барабанной полости</t>
  </si>
  <si>
    <t>Рассечение рубцов в барабанной полости</t>
  </si>
  <si>
    <t>Радикальная операция на ухе</t>
  </si>
  <si>
    <t>Стапедэктомия со стапедопластикой</t>
  </si>
  <si>
    <t>Спедэктомия со стапедопластикой аутохрящом на вену</t>
  </si>
  <si>
    <t>Спедэктомия со стапедопластикой по поршневой методике</t>
  </si>
  <si>
    <t>Шунтирование и дренирование барабанной полости</t>
  </si>
  <si>
    <t>Устранение дефекта ушной раковины</t>
  </si>
  <si>
    <t>Формирование ушной раковины при анотии или микротии</t>
  </si>
  <si>
    <t>Кохлеарная имплантация</t>
  </si>
  <si>
    <t>Аурикулопластика</t>
  </si>
  <si>
    <t>Санирующая операция на среднем ухе с реконструкцией</t>
  </si>
  <si>
    <t>Тимпанотомия</t>
  </si>
  <si>
    <t>Тимпанотомия с рассечением рубцов барабанной полости</t>
  </si>
  <si>
    <t>Тимпанотомия с удалением тимпаносклеротических бляшек</t>
  </si>
  <si>
    <t>Формирование барабанной полости</t>
  </si>
  <si>
    <t>Разрез слезной железы</t>
  </si>
  <si>
    <t>Удаление инородного тела или новообразования слезной железы</t>
  </si>
  <si>
    <t>Иссечение слезной железы</t>
  </si>
  <si>
    <t>Устранение дислокации слезной железы</t>
  </si>
  <si>
    <t>Удаление камней слезных канальцев</t>
  </si>
  <si>
    <t>Вскрытие флегмоны слезного мешка, разрез слезных точек и слезных канальцев</t>
  </si>
  <si>
    <t>Пластика слезных точек и слезных канальцев</t>
  </si>
  <si>
    <t>Дакриоцистэктомия</t>
  </si>
  <si>
    <t>Дакриоцисториностомия</t>
  </si>
  <si>
    <t>Конъюнктиводакриостомия, конъюнктивориностомия</t>
  </si>
  <si>
    <t>Зондирование слезно-носового канала</t>
  </si>
  <si>
    <t>Блефаротомия, кантотомия</t>
  </si>
  <si>
    <t>Иссечение обызвествленной мейбомиевой железы</t>
  </si>
  <si>
    <t>Иссечение, репозиция основания ресниц</t>
  </si>
  <si>
    <t>Трансплантация волосяных фолликулов</t>
  </si>
  <si>
    <t>Эпиляция ресниц</t>
  </si>
  <si>
    <t>Микроскопическое исследование дуоденального содержимого на простейшие</t>
  </si>
  <si>
    <t>Микроскопическое исследование кала на яйца и личинки гельминтов</t>
  </si>
  <si>
    <t>Микроскопическое исследование кала на простейшие</t>
  </si>
  <si>
    <t>Микроскопическое исследование отделяемого женских половых органов на гонококк (Neisseria gonorrhoeae)</t>
  </si>
  <si>
    <t>Удаление имплантата глазницы</t>
  </si>
  <si>
    <t>Орбитотомия</t>
  </si>
  <si>
    <t>Резекция стенок глазницы</t>
  </si>
  <si>
    <t>Удаление инородного тела, новообразования из глазницы</t>
  </si>
  <si>
    <t>Экзентерация глазницы</t>
  </si>
  <si>
    <t>Глубокая склерэктомия</t>
  </si>
  <si>
    <t>Пластика века (блефаропластика) без и с пересадкой тканей</t>
  </si>
  <si>
    <t>Прочие проникающие антиглаукоматозные операции</t>
  </si>
  <si>
    <t>Тампонада витреальной полости (перфторорганическим или иным высокомолекулярным соединением)</t>
  </si>
  <si>
    <t>Удаление эписклеральной пломбы</t>
  </si>
  <si>
    <t>Непроникающая глубокая склерэктомия</t>
  </si>
  <si>
    <t>Прочие непроникающие антиглаукоматозные операции</t>
  </si>
  <si>
    <t>Пластика фильтрационной подушечки</t>
  </si>
  <si>
    <t>Ревизия (нидлинг) фильтрационной подушечки</t>
  </si>
  <si>
    <t>Введение аутокрови в зону фистулы</t>
  </si>
  <si>
    <t>Введение вискоэластиков в зону операции</t>
  </si>
  <si>
    <t>Алкоголизация цилиарного ганглия</t>
  </si>
  <si>
    <t>Подшивание цилиарного тела</t>
  </si>
  <si>
    <t>Протезирование глазного яблока</t>
  </si>
  <si>
    <t>Синусотомия и синусэктомия лобной пазухи</t>
  </si>
  <si>
    <t>Этмоидотомия</t>
  </si>
  <si>
    <t>Сфеноидотомия</t>
  </si>
  <si>
    <t>Нефротомия и нефростомия</t>
  </si>
  <si>
    <t>Локальное иссечение или разрушение почки</t>
  </si>
  <si>
    <t>Резекция почки</t>
  </si>
  <si>
    <t>Нефрэктомия с тромбэктомией из нижней полой вены</t>
  </si>
  <si>
    <t>Пересадка почки</t>
  </si>
  <si>
    <t>Нефропексия</t>
  </si>
  <si>
    <t>Пластика лоханки и мочеточника</t>
  </si>
  <si>
    <t>Резекция мочеточника и лоханки с пластикой лоханки и мочеточника</t>
  </si>
  <si>
    <t>Декапсуляция почки</t>
  </si>
  <si>
    <t>Резекция околопочечных спаек</t>
  </si>
  <si>
    <t>Аспирация почечной кисты или лоханки</t>
  </si>
  <si>
    <t>Удаление сгустков крови из мочеточника</t>
  </si>
  <si>
    <t>Удаление камней мочеточника</t>
  </si>
  <si>
    <t>Удаление инородного тела почки и мочевыделительного тракта</t>
  </si>
  <si>
    <t>Рассечение отверстия мочеточника</t>
  </si>
  <si>
    <t>Уретеролитотомия</t>
  </si>
  <si>
    <t>Имплантация электронного стимулятора в мочевой пузырь</t>
  </si>
  <si>
    <t>Удаление камней мочевого пузыря</t>
  </si>
  <si>
    <t>Мочевой отвод к кишечнику с цистэктомией (полной или частичной)</t>
  </si>
  <si>
    <t>Нефроцистанастомоз</t>
  </si>
  <si>
    <t>Восстановление мочеточника</t>
  </si>
  <si>
    <t>Катетеризация мочеточника</t>
  </si>
  <si>
    <t>Цистотомия</t>
  </si>
  <si>
    <t>Реконструкция мочевого пузыря</t>
  </si>
  <si>
    <t>Реконструкция мочевого пузыря с цистэктомией (полной или частичной)</t>
  </si>
  <si>
    <t>Сфинктеропластика с имплантацией искусственного сфинктера</t>
  </si>
  <si>
    <t>Рассечение внутренних спаек</t>
  </si>
  <si>
    <t>Наружная уретротомия</t>
  </si>
  <si>
    <t>Микроскопическое исследование соскоба язвы мужских половых органов на палочку Дюкрея (Haemophilus Ducreyi)</t>
  </si>
  <si>
    <t>Микроскопическое исследование соскоба язвы мужских половых органов на калимматобактер гранулематис (Calymmatobacterium granulomatis)</t>
  </si>
  <si>
    <t>Микроскопическое исследование отделяемого с век (соскобы с язв) на аэробные и факультативно-анаэробные микроорганизмы</t>
  </si>
  <si>
    <t>Микроскопическое исследование пунктата стекловидного тела на аэробные и факультативно-анаэробные условно-патогенные микроорганизмы</t>
  </si>
  <si>
    <t>Автоматизированная электромиостимуляция с вертикализацией</t>
  </si>
  <si>
    <t>Диатермокоагуляция при патологии полости рта и зубов</t>
  </si>
  <si>
    <t>Ионофорез при патологии полости рта и зубов</t>
  </si>
  <si>
    <t>Воздействие магнитными полями при патологии полости рта и зубов</t>
  </si>
  <si>
    <t>Депофорез корневого канала зуба</t>
  </si>
  <si>
    <t>Воздействие электрическими полями (КВЧ) при патологии полости рта и зубов</t>
  </si>
  <si>
    <t>Дарсонвализация при заболеваниях верхних дыхательных путей</t>
  </si>
  <si>
    <t>Воздействие с помощью галакамеры при заболеваниях нижних дыхательных путей</t>
  </si>
  <si>
    <t>Электрокардиостимуляция</t>
  </si>
  <si>
    <t>Электрокардиостимуляция чреспищеводная</t>
  </si>
  <si>
    <t>Дарсонвализация местная при заболеваниях крупных кровеносных сосудов</t>
  </si>
  <si>
    <t>Электростимуляция желудочно-кишечного тракта</t>
  </si>
  <si>
    <t>Электростимуляция шейки матки</t>
  </si>
  <si>
    <t>Определение чувствительности микроорганизмов к бактериофагам</t>
  </si>
  <si>
    <t>Определение метаболитов грибов</t>
  </si>
  <si>
    <t>Иммуногистохимическое выявление возбудителей инфекций</t>
  </si>
  <si>
    <t>Анестезиологическое пособие (включая раннее послеоперационное ведение)</t>
  </si>
  <si>
    <t>Прием (осмотр, консультация) врача-гастроэнтеролога первичный</t>
  </si>
  <si>
    <t>Прием (осмотр, консультация) врача-гастроэнтеролога повторный</t>
  </si>
  <si>
    <t>Прием (осмотр, консультация) врача-гематолога первичный</t>
  </si>
  <si>
    <t>Прием (осмотр, консультация) врача-гематолога повторный</t>
  </si>
  <si>
    <t>Прием (осмотр, консультация) врача-генетика первичный</t>
  </si>
  <si>
    <t>Прием (осмотр, консультация) врача-генетика повторный</t>
  </si>
  <si>
    <t>Прием (осмотр, консультация) врача-гериатра первичный</t>
  </si>
  <si>
    <t>Прием (осмотр, консультация) врача-гериатра повторный</t>
  </si>
  <si>
    <t>Прием (осмотр, консультация) врача-дерматовенеролога первичный</t>
  </si>
  <si>
    <t>Прием (осмотр, консультация) врача-дерматовенеролога повторный</t>
  </si>
  <si>
    <t>Прием (осмотр, консультация) врача-диабетолога первичный</t>
  </si>
  <si>
    <t>Прием (осмотр, консультация) врача-диабетолога повторный</t>
  </si>
  <si>
    <t>Прием (осмотр, консультация) врача-инфекциониста первичный</t>
  </si>
  <si>
    <t>Прием (осмотр, консультация) врача-инфекциониста повторный</t>
  </si>
  <si>
    <t>Прием (осмотр, консультация) врача-кардиолога первичный</t>
  </si>
  <si>
    <t>Прием (осмотр, консультация) врача-кардиолога повторный</t>
  </si>
  <si>
    <t>Прием (осмотр, консультация) врача-колопроктолога первичный</t>
  </si>
  <si>
    <t>Прием (осмотр, консультация) врача-колопроктолога повторный</t>
  </si>
  <si>
    <t>Прием (осмотр, консультация) врача-нейрохирурга первичный</t>
  </si>
  <si>
    <t>Прием (осмотр, консультация) врача-нейрохирурга повторный</t>
  </si>
  <si>
    <t>Прием (осмотр, консультация) врача-нефролога первичный</t>
  </si>
  <si>
    <t>Прием (осмотр, консультация) врача-нефролога повторный</t>
  </si>
  <si>
    <t>Прием (осмотр, консультация) врача общей практики (семейного врача) первичный</t>
  </si>
  <si>
    <t>Прием (осмотр, консультация) врача общей практики (семейного врача) повторный</t>
  </si>
  <si>
    <t>Прием (осмотр, консультация) врача-онколога первичный</t>
  </si>
  <si>
    <t>Прием (осмотр, консультация) врача-онколога повторный</t>
  </si>
  <si>
    <t>Прием (осмотр, консультация) врача-оториноларинголога первичный</t>
  </si>
  <si>
    <t>Прием (осмотр, консультация) врача-оториноларинголога повторный</t>
  </si>
  <si>
    <t>Прием (осмотр, консультация) врача-офтальмолога первичный</t>
  </si>
  <si>
    <t>Прием (осмотр, консультация) врача-офтальмолога повторный</t>
  </si>
  <si>
    <t>Прием (осмотр, консультация) врача-педиатра первичный</t>
  </si>
  <si>
    <t>Лечебная физкультура при заболеваниях позвоночника</t>
  </si>
  <si>
    <t>Лечебная физкультура при переломе костей</t>
  </si>
  <si>
    <t>Лечебная физкультура при заболеваниях и травмах суставов</t>
  </si>
  <si>
    <t>Лечебная физкультура при заболеваниях бронхолегочной системы</t>
  </si>
  <si>
    <t>Дыхательные упражнения дренирующие</t>
  </si>
  <si>
    <t>Лечебная физкультура при заболеваниях сердца и перикарда</t>
  </si>
  <si>
    <t>Лечебная физкультура при заболеваниях крупных кровеносных сосудов</t>
  </si>
  <si>
    <t>Лечебная физкультура при заболевании периферических сосудов</t>
  </si>
  <si>
    <t>Лечебная физкультура при заболеваниях печени, желчного пузыря и желчевыводящих путей</t>
  </si>
  <si>
    <t>Лечебная физкультура в акушерстве</t>
  </si>
  <si>
    <t>Лечебная физкультура при заболеваниях желез внутренней секреции</t>
  </si>
  <si>
    <t>Лечебная физкультура для глазодвигательных мышц</t>
  </si>
  <si>
    <t>Лечебная физкультура при афазии, дизартрии</t>
  </si>
  <si>
    <t>Лечебная физкультура при дисфагии</t>
  </si>
  <si>
    <t>Процедуры, направленные на уменьшение спастики</t>
  </si>
  <si>
    <t>Терренное лечение (лечение ходьбой)</t>
  </si>
  <si>
    <t>Коррекция нарушения двигательной функции при помощи биологической обратной связи</t>
  </si>
  <si>
    <t>Коррекция нарушения двигательной функции с использованием компьютерных технологий</t>
  </si>
  <si>
    <t>Пособие по восстановлению позо-статических функций</t>
  </si>
  <si>
    <t>Лечебная физкультура при заболеваниях периферической нервной системы</t>
  </si>
  <si>
    <t>Упражнения для восстановления и укрепления бинокулярного зрения</t>
  </si>
  <si>
    <t>Упражнения для тренировки цилиарной мышцы глаза</t>
  </si>
  <si>
    <t>Лечебная физкультура при заболеваниях почек и мочевыделительного тракта</t>
  </si>
  <si>
    <t>Упражнения для укрепления мышц диафрагмы</t>
  </si>
  <si>
    <t>Лечебная гимнастика при заболеваниях опорно-двигательного аппарата у детей</t>
  </si>
  <si>
    <t>Лечебная гимнастика при заболеваниях и травмах центральной нервной системы у детей</t>
  </si>
  <si>
    <t>Упражнения для укрепления мышц лица и шеи</t>
  </si>
  <si>
    <t>Роботизированная механотерапия</t>
  </si>
  <si>
    <t>Лечебная физкультура с использованием тренажера</t>
  </si>
  <si>
    <t>Фототерапия кожи</t>
  </si>
  <si>
    <t>Респираторная терапия</t>
  </si>
  <si>
    <t>Водолечение заболеваний периферической нервной системы</t>
  </si>
  <si>
    <t>Ингаляция карбогена при заболеваниях органа зрения</t>
  </si>
  <si>
    <t>Горячие ножные ванны при заболеваниях органа зрения</t>
  </si>
  <si>
    <t>Криопексия оболочек глаза, конъюнктивы, кожи век</t>
  </si>
  <si>
    <t>Термокоагуляция оболочек глаза, конъюнктивы, кожи век</t>
  </si>
  <si>
    <t>Холод на область глазницы</t>
  </si>
  <si>
    <t>Воздействие климатом</t>
  </si>
  <si>
    <t>Терренкур</t>
  </si>
  <si>
    <t>Грязевые ванны</t>
  </si>
  <si>
    <t>Термическое воздействие глиной</t>
  </si>
  <si>
    <t>Термическое воздействие песком</t>
  </si>
  <si>
    <t>Спелеовоздействие</t>
  </si>
  <si>
    <t>Гипоксивоздействие</t>
  </si>
  <si>
    <t>Гелиовоздействие</t>
  </si>
  <si>
    <t>Термовоздействие</t>
  </si>
  <si>
    <t>Прием минеральной воды</t>
  </si>
  <si>
    <t>Пилинг-массаж</t>
  </si>
  <si>
    <t>Вакуумный массаж кожи</t>
  </si>
  <si>
    <t>Массаж при переломе костей</t>
  </si>
  <si>
    <t>Массаж при заболеваниях позвоночника</t>
  </si>
  <si>
    <t>Рефлексотерапия при заболеваниях нижних дыхательных путей и легочной ткани</t>
  </si>
  <si>
    <t>Массаж при хронических неспецифических заболеваниях легких</t>
  </si>
  <si>
    <t>Массаж сердца</t>
  </si>
  <si>
    <t>Массаж при заболеваниях сердца и перикарда</t>
  </si>
  <si>
    <t>Массаж при заболеваниях крупных кровеносных сосудов</t>
  </si>
  <si>
    <t>Перемежающаяся пневмокомпрессия</t>
  </si>
  <si>
    <t>Пневмокомпрессия синхронизированная с диастолической фазой сердечного ритма с использованием биологической обратной связи</t>
  </si>
  <si>
    <t>Массаж при заболеваниях периферических сосудов</t>
  </si>
  <si>
    <t>Массаж при заболеваниях печени, желчного пузыря, желчевыводящих путей</t>
  </si>
  <si>
    <t>Массаж при заболеваниях женских половых органов</t>
  </si>
  <si>
    <t>Массаж простаты</t>
  </si>
  <si>
    <t>Массаж при заболеваниях желез внутренней секреции</t>
  </si>
  <si>
    <t>Массаж при заболеваниях центральной нервной системы</t>
  </si>
  <si>
    <t>Рефлексотерапия при заболеваниях центральной нервной системы</t>
  </si>
  <si>
    <t>Мануальная терапия при заболеваниях периферической нервной системы</t>
  </si>
  <si>
    <t>Рефлексотерапия при заболеваниях периферической нервной системы</t>
  </si>
  <si>
    <t>Вытяжение при заболеваниях периферической нервной системы</t>
  </si>
  <si>
    <t>Массаж при заболеваниях периферической нервной системы</t>
  </si>
  <si>
    <t>Массаж глазного яблока</t>
  </si>
  <si>
    <t>Массаж при заболеваниях нервной системы у детей раннего возраста</t>
  </si>
  <si>
    <t>Массаж при заболеваниях опорно-двигательного аппарата у детей раннего возраста</t>
  </si>
  <si>
    <t>Ультразвуковое лечение кожи</t>
  </si>
  <si>
    <t>Лазерная шлифовка кожи</t>
  </si>
  <si>
    <t>Лазерная деструкция ткани кожи</t>
  </si>
  <si>
    <t>Лазерная коагуляция телеангиоэктазий</t>
  </si>
  <si>
    <t>Низкоинтенсивное лазерное облучение кожи</t>
  </si>
  <si>
    <t>Ультрафиолетовое облучение кожи</t>
  </si>
  <si>
    <t>Ультрафиолетовое облучение кожи. Локальные ПУВА-ванны</t>
  </si>
  <si>
    <t>Комплекс исследований для диагностики лимфогранулематоза</t>
  </si>
  <si>
    <t>Комплекс исследований для диагностики распространенности опухолевого процесса</t>
  </si>
  <si>
    <t>Объективная аудиометрия</t>
  </si>
  <si>
    <t>Комплекс исследований для диагностики нарушения зрения</t>
  </si>
  <si>
    <t>Комплекс исследований для диагностики глаукомы</t>
  </si>
  <si>
    <t>Неонатальный скрининг</t>
  </si>
  <si>
    <t>Функциональное тестирование легких</t>
  </si>
  <si>
    <t>Комплекс исследований для диагностики легочной недостаточности</t>
  </si>
  <si>
    <t>Комплекс исследований для диагностики системной красной волчанки</t>
  </si>
  <si>
    <t>Комплекс исследований на активность при ревматизме</t>
  </si>
  <si>
    <t>Комплекс исследований при подозрении на тромбоэмболию легочной артерии</t>
  </si>
  <si>
    <t>Комплекс исследований для диагностики этиологии желтухи</t>
  </si>
  <si>
    <t>Комплекс исследований при остром отравлении неизвестным веществом</t>
  </si>
  <si>
    <t>Комплекс исследований при проведении трансфузии</t>
  </si>
  <si>
    <t>Комплексное ультразвуковое исследование внутренних органов</t>
  </si>
  <si>
    <t>Комплекс исследований для диагностики мочекаменной болезни</t>
  </si>
  <si>
    <t>Комплекс исследований для диагностики механической желтухи</t>
  </si>
  <si>
    <t>Комплекс исследований для диагностики острого панкреатита</t>
  </si>
  <si>
    <t>Комплекс исследований для диагностики желудочно-кишечного кровотечения</t>
  </si>
  <si>
    <t>Комплекс исследований для диагностики кишечной непроходимости</t>
  </si>
  <si>
    <t>Комплекс исследований для диагностики нарушений функции щитовидной железы</t>
  </si>
  <si>
    <t>Комплекс исследований для диагностики нарушений функции надпочечников</t>
  </si>
  <si>
    <t>Школа для беременных</t>
  </si>
  <si>
    <t>Диспансерный прием (осмотр, консультация) врача-гастроэнтеролога</t>
  </si>
  <si>
    <t>Профилактический прием (осмотр, консультация) врача-гастроэнтеролога</t>
  </si>
  <si>
    <t>Диспансерный прием (осмотр, консультация) врача-гематолога</t>
  </si>
  <si>
    <t>Диспансерный прием (осмотр, консультация) врача-гериатра</t>
  </si>
  <si>
    <t>Профилактический прием (осмотр, консультация) врача-дерматовенеролога</t>
  </si>
  <si>
    <t>Лазерная коагуляция вен нижних конечностей</t>
  </si>
  <si>
    <t>Радиочастотная коагуляция вен нижних конечностей</t>
  </si>
  <si>
    <t>Лазерное облучение крови</t>
  </si>
  <si>
    <t>Лазерная хирургия при новообразованиях печени</t>
  </si>
  <si>
    <t>Лазерная хирургия при новообразованиях поджелудочной железы</t>
  </si>
  <si>
    <t>Фотодинамическая терапия при заболеваниях пищевода</t>
  </si>
  <si>
    <t>Фотодинамическая терапия при новообразованиях желудка</t>
  </si>
  <si>
    <t>Лазерная хирургия при новообразованиях желудка</t>
  </si>
  <si>
    <t>Лазерная хирургия при новообразованиях пищевода</t>
  </si>
  <si>
    <t>Фотодинамическая терапия при новообразованиях женских половых органов</t>
  </si>
  <si>
    <t>Лазерная хирургия при новообразованиях женских половых органов</t>
  </si>
  <si>
    <t>Ультразвуковое разрушение простаты</t>
  </si>
  <si>
    <t>Фотодинамическая терапия при новообразованиях мужских половых органов</t>
  </si>
  <si>
    <t>Воздействие низкоинтенсивным лазерным излучением при заболеваниях желез внутренней секреции</t>
  </si>
  <si>
    <t>Воздействие ультразвуковом при заболеваниях желез внутренней секреции</t>
  </si>
  <si>
    <t>Диспансерный прием (осмотр, консультация) врача сурдолога-оториноларинголога</t>
  </si>
  <si>
    <t>Профилактический прием (осмотр, консультация) врача сурдолога-оториноларинголога</t>
  </si>
  <si>
    <t>Диспансерный прием (осмотр, консультация) врача-терапевта</t>
  </si>
  <si>
    <t>Профилактический прием (осмотр, консультация) врача-терапевта</t>
  </si>
  <si>
    <t>Диспансерный прием (осмотр, консультация) врача-токсиколога</t>
  </si>
  <si>
    <t>Профилактический прием (осмотр, консультация) врача-токсиколога</t>
  </si>
  <si>
    <t>Диспансерный прием (осмотр, консультация) врача-уролога</t>
  </si>
  <si>
    <t>Профилактический прием (осмотр, консультация) врача-уролога</t>
  </si>
  <si>
    <t>Диспансерный прием (осмотр, консультация) врача-фтизиатра</t>
  </si>
  <si>
    <t>Профилактический прием (осмотр, консультация) врача-фтизиатра</t>
  </si>
  <si>
    <t>Диспансерный прием (осмотр, консультация) врача-хирурга</t>
  </si>
  <si>
    <t>Профилактический прием (осмотр, консультация) врача-хирурга</t>
  </si>
  <si>
    <t>Диспансерный прием (осмотр, консультация) врача-стоматолога детского</t>
  </si>
  <si>
    <t>Профилактический прием (осмотр, консультация) врача-стоматолога детского</t>
  </si>
  <si>
    <t>Воздействие инфракрасным излучением</t>
  </si>
  <si>
    <t>Воздействие излучением видимого диапазона</t>
  </si>
  <si>
    <t>Воздействие длинноволновым излучением (ДУФ)</t>
  </si>
  <si>
    <t>Воздействие поляризованным светом</t>
  </si>
  <si>
    <t>Вибрационное воздействие</t>
  </si>
  <si>
    <t>Воздействие интегральным ультрафиолетовым излучением</t>
  </si>
  <si>
    <t>Сонодинамическое воздействие</t>
  </si>
  <si>
    <t>Плазмодинамическое воздействие</t>
  </si>
  <si>
    <t>Фотодинамическая терапия при поражении брюшины</t>
  </si>
  <si>
    <t>Лазерная хирургия при новообразованиях мягких тканей</t>
  </si>
  <si>
    <t>Настройка нейростимулятора</t>
  </si>
  <si>
    <t>Подбор слухового аппарата</t>
  </si>
  <si>
    <t>Промывание конъюнктивной полости</t>
  </si>
  <si>
    <t>Промывание слезоотводящих путей</t>
  </si>
  <si>
    <t>Скарификация и туширование роговичных очагов воспаления</t>
  </si>
  <si>
    <t>Подбор и адаптация глазного протеза</t>
  </si>
  <si>
    <t>Коагуляция (туширование) фистулы зоны фильтрации</t>
  </si>
  <si>
    <t>Пособие по подбору ортопедических стелек</t>
  </si>
  <si>
    <t>Пособие по подбору ортопедической обуви</t>
  </si>
  <si>
    <t>Пособие по наложению протеза</t>
  </si>
  <si>
    <t>Применение грелки</t>
  </si>
  <si>
    <t>Применение пузыря со льдом</t>
  </si>
  <si>
    <t>Тепловизорное определение глубины ожога</t>
  </si>
  <si>
    <t>Гипертермия лимфангиом</t>
  </si>
  <si>
    <t>Тепловизорная диагностика заболеваний носа и придаточных пазух</t>
  </si>
  <si>
    <t>Исследование гемодинамики методом термоделюции</t>
  </si>
  <si>
    <t>Криодеструкция при сосудистых новообразованиях</t>
  </si>
  <si>
    <t>Тепловизорная диагностика болезней печени</t>
  </si>
  <si>
    <t>Криодеструкция очаговых образований печени</t>
  </si>
  <si>
    <t>Тепловизорная диагностика болезней поджелудочной железы</t>
  </si>
  <si>
    <t>Гипертермия при новообразованиях женских половых органов</t>
  </si>
  <si>
    <t>Уретральное воздействие с помощью локальной гипертермии</t>
  </si>
  <si>
    <t>Тепловизорная диагностика болезней органа зрения</t>
  </si>
  <si>
    <t>Микродиатермокоагуляция очага кератита</t>
  </si>
  <si>
    <t>Тепловизорная диагностика болезней почек</t>
  </si>
  <si>
    <t>Тепловизорная диагностика лучевых поражений</t>
  </si>
  <si>
    <t>Назначение диетической терапии при заболеваниях кожи, подкожно-жировой клетчатки, придатков кожи</t>
  </si>
  <si>
    <t>Назначение лечебно-оздоровительного режима при заболеваниях кожи, подкожно-жировой клетчатки, придатков кожи</t>
  </si>
  <si>
    <t>Назначение диетической терапии при заболеваниях мышечной системы</t>
  </si>
  <si>
    <t>Назначение лечебно-оздоровительного режима при заболеваниях мышечной системы</t>
  </si>
  <si>
    <t>Назначение диетической терапии при заболеваниях костной системы</t>
  </si>
  <si>
    <t>Назначение диетической терапии при заболеваниях сигмовидной и прямой кишки</t>
  </si>
  <si>
    <t>Назначение лечебно-оздоровительного режима при заболеваниях сигмовидной и прямой кишки</t>
  </si>
  <si>
    <t>Назначение диетической терапии при заболеваниях женских половых органов</t>
  </si>
  <si>
    <t>Назначение лечебно-оздоровительного режима при заболеваниях женских половых органов</t>
  </si>
  <si>
    <t>Назначение диетической терапии при беременности</t>
  </si>
  <si>
    <t>Назначение лечебно-оздоровительного режима при беременности</t>
  </si>
  <si>
    <t>Назначение диетической терапии при заболеваниях мужских половых органов</t>
  </si>
  <si>
    <t>Назначение лечебно-оздоровительного режима при заболеваниях мужских половых органов</t>
  </si>
  <si>
    <t>Назначение диетической терапии при заболеваниях желез внутренней секреции</t>
  </si>
  <si>
    <t>Назначение лечебно-оздоровительного режима при заболеваниях желез внутренней секреции</t>
  </si>
  <si>
    <t>Назначение диетической терапии при заболеваниях центральной нервной системы и головного мозга</t>
  </si>
  <si>
    <t>Назначение лечебно-оздоровительного режима при заболеваниях центральной нервной системы и головного мозга</t>
  </si>
  <si>
    <t>Назначение диетической терапии при заболеваниях периферической нервной системы</t>
  </si>
  <si>
    <t>Назначение лечебно-оздоровительного режима при заболеваниях периферической нервной системы</t>
  </si>
  <si>
    <t>Назначение диетической терапии при заболеваниях органа слуха</t>
  </si>
  <si>
    <t>Назначение лечебно-оздоровительного режима при заболеваниях органа слуха</t>
  </si>
  <si>
    <t>Назначение диетической терапии при заболеваниях органа зрения</t>
  </si>
  <si>
    <t>Назначение лечебно-оздоровительного режима при заболеваниях органа зрения</t>
  </si>
  <si>
    <t>Назначение диетической терапии при заболеваниях органа обоняния</t>
  </si>
  <si>
    <t>Микроскопическое исследование соскоба с кожи, папул и краев язв на лейшмании (Leishmania)</t>
  </si>
  <si>
    <t>Микроскопическое исследование отпечатков с поверхности кожи перианальных складок на яйца остриц (Enterobius vermicularis)</t>
  </si>
  <si>
    <t>Микроскопическое исследование соскоба с кожи на клещей</t>
  </si>
  <si>
    <t>Микроскопическое исследование отпечатков с поверхности перианальных складок на яйца гельминтов</t>
  </si>
  <si>
    <t>Микроскопическое исследование среза кожи на микрофилярии онхоцерхов (Onchocerca volvus)</t>
  </si>
  <si>
    <t>Микроскопическое исследование мазка крови на микрофилярии</t>
  </si>
  <si>
    <t>Молекулярно-биологическое исследование крови на хламидии (Chlamydia spp.)</t>
  </si>
  <si>
    <t>Молекулярно-биологическое исследование крови на токсоплазмы (Toxoplasma gondii)</t>
  </si>
  <si>
    <t>Микроскопическое исследование пунктатов органов кроветворения (костный мозг, селезенка, лимфатические узлы) на лейшмании (Leishmania spp.)</t>
  </si>
  <si>
    <t>Микроскопическое исследование пунктатов органов кроветворения (костный мозг, селезенка, лимфатические узлы) на трипаносомы (Trypanosoma spp.)</t>
  </si>
  <si>
    <t>Микроскопическое исследование мазков мокроты на криптококк (Cryptococcus neoformans)</t>
  </si>
  <si>
    <t>Микроскопическое исследование мокроты на личинки гельминтов</t>
  </si>
  <si>
    <t>Микроскопическое исследование мокроты на цисты криптоспоридий (Cryptosporidium parwum)</t>
  </si>
  <si>
    <t>Молекулярно-биологическое исследование отделяемого из цервикального канала на цитомегаловирус (Cytomegalovirus)</t>
  </si>
  <si>
    <t>Молекулярно-биологическое исследование влагалищного отделяемого на цитомегаловирус (Cytomegalovirus)</t>
  </si>
  <si>
    <t>Микроскопическое исследование соскоба язвы женских половых органов на палочку Дюкрея (Haemophilus Ducreyi)</t>
  </si>
  <si>
    <t>Микроскопическое исследование соскоба язвы женских половых органов на калимматобактер гранулематис (Calymmatobacterium granulomatis)</t>
  </si>
  <si>
    <t>Микроскопическое исследование отделяемого из уретры на гонококк (Neisseria gonorrhoeae)</t>
  </si>
  <si>
    <t>Молекулярно-биологическое исследование отделяемого из уретры на цитомегаловирус (Cytomegalovirus)</t>
  </si>
  <si>
    <t>Микроскопическое исследование специфических элементов на бледную трепонему (Treponema pallidum)</t>
  </si>
  <si>
    <t>Молекулярно-биологическое исследование соскоба с роговицы на аденовирус (Adenovirus)</t>
  </si>
  <si>
    <t>Микроскопическое исследование тканей глаза на наличие личинок и взрослых гельминтов</t>
  </si>
  <si>
    <t>Микроскопическое исследование отделяемого конъюнктивы на грибы</t>
  </si>
  <si>
    <t>Микроскопическое исследование осадка мочи на яйца шистосом (Schistosoma haematobium)</t>
  </si>
  <si>
    <t>Молекулярно-биологическое исследование мочи на цитомегаловирус (Cytomegalovirus)</t>
  </si>
  <si>
    <t>Бактериологическое исследование перитонеальной жидкости на аэробные и факультативно-анаэробные условно-патогенные микроорганизмы</t>
  </si>
  <si>
    <t>Прием (осмотр, консультация) врача-педиатра повторный</t>
  </si>
  <si>
    <t>Прием (осмотр, консультация) врача-неонатолога первичный</t>
  </si>
  <si>
    <t>Прием (осмотр, консультация) врача-неонатолога повторный</t>
  </si>
  <si>
    <t>Прием (осмотр, консультация) врача-профпатолога первичный</t>
  </si>
  <si>
    <t>Прием (осмотр, консультация) врача-профпатолога повторный</t>
  </si>
  <si>
    <t>Прием (осмотр, консультация) врача-психотерапевта первичный</t>
  </si>
  <si>
    <t>Прием (осмотр, консультация) врача-психотерапевта повторный</t>
  </si>
  <si>
    <t>Прием (осмотр, консультация) врача-психиатра первичный</t>
  </si>
  <si>
    <t>Прием (осмотр, консультация) врача-психиатра повторный</t>
  </si>
  <si>
    <t>Прием (осмотр, консультация) врача-пульмонолога первичный</t>
  </si>
  <si>
    <t>Прием (осмотр, консультация) врача-пульмонолога повторный</t>
  </si>
  <si>
    <t>Прием (осмотр, консультация) врача-ревматолога первичный</t>
  </si>
  <si>
    <t>Прием (осмотр, консультация) врача-ревматолога повторный</t>
  </si>
  <si>
    <t>Прием (осмотр, консультация) врача сурдолога-оториноларинголога первичный</t>
  </si>
  <si>
    <t>Прием (осмотр, консультация) врача сурдолога-оториноларинголога повторный</t>
  </si>
  <si>
    <t>Прием (осмотр, консультация) врача-терапевта первичный</t>
  </si>
  <si>
    <t>Прием (осмотр, консультация) врача-терапевта повторный</t>
  </si>
  <si>
    <t>Прием (осмотр, консультация) врача-токсиколога первичный</t>
  </si>
  <si>
    <t>Прием (осмотр, консультация) врача-токсиколога повторный</t>
  </si>
  <si>
    <t>Прием (осмотр, консультация) врача-трансфузиолога первичный</t>
  </si>
  <si>
    <t>Прием (осмотр, консультация) врача-трансфузиолога повторный</t>
  </si>
  <si>
    <t>Прием (осмотр, консультация) врача-уролога первичный</t>
  </si>
  <si>
    <t>Прием (осмотр, консультация) врача-уролога повторный</t>
  </si>
  <si>
    <t>Осмотр (консультация) врача-физиотерапевта</t>
  </si>
  <si>
    <t>Прием (осмотр, консультация) врача-фтизиатра первичный</t>
  </si>
  <si>
    <t>Прием (осмотр, консультация) врача-фтизиатра повторный</t>
  </si>
  <si>
    <t>Прием (осмотр, консультация) врача-хирурга первичный</t>
  </si>
  <si>
    <t>Прием (осмотр, консультация) врача-хирурга повторный</t>
  </si>
  <si>
    <t>Прием (осмотр, консультация) врача-эндокринолога первичный</t>
  </si>
  <si>
    <t>Прием (осмотр, консультация) врача-эндокринолога повторный</t>
  </si>
  <si>
    <t>Прием (осмотр, консультация) врача-эндоскописта первичный</t>
  </si>
  <si>
    <t>Прием (осмотр, консультация) врача-эндоскописта повторный</t>
  </si>
  <si>
    <t>Патронаж педиатрической сестры на дому</t>
  </si>
  <si>
    <t>Процедуры сестринского ухода при подготовке пациента к операции</t>
  </si>
  <si>
    <t>Комплекс исследований по определению беременности</t>
  </si>
  <si>
    <t>Комплекс исследований для оценки функционального состояния плода</t>
  </si>
  <si>
    <t>Комплексное исследование для диагностики фоновых и предраковых заболеваний репродуктивных органов у женщины</t>
  </si>
  <si>
    <t>Исследование иммунологического статуса при клеточном иммунодефиците</t>
  </si>
  <si>
    <t>Исследование иммунологического статуса при гуморальном иммунодефиците</t>
  </si>
  <si>
    <t>Исследование иммунологического статуса при смешанном иммунодефиците</t>
  </si>
  <si>
    <t>Комплекс исследований для выявления аллергена</t>
  </si>
  <si>
    <t>Комплекс исследований при проведении искусственной вентиляции легких</t>
  </si>
  <si>
    <t>Лабораторный контроль за лечением синдрома диссеминированного внутрисосудистого свертывания крови</t>
  </si>
  <si>
    <t>Исследование сосудисто-тромбоцитарного первичного гемостаза</t>
  </si>
  <si>
    <t>Исследование коагуляционного гемостаза</t>
  </si>
  <si>
    <t>Исследование плазминовой (фибринолитической) системы</t>
  </si>
  <si>
    <t>Коагулограмма (ориентировочное исследование системы гемостаза)</t>
  </si>
  <si>
    <t>Исследование крови для диагностики врожденного дефицита факторов свертывания</t>
  </si>
  <si>
    <t>Комплекс исследований для диагностики острого лейкоза</t>
  </si>
  <si>
    <t>Комплекс исследований для верификации формы острого лейкоза</t>
  </si>
  <si>
    <t>Комплекс исследований для диагностики железодефицитной анемии</t>
  </si>
  <si>
    <t>Комплекс исследований для диагностики апластической анемии</t>
  </si>
  <si>
    <t>Комплекс исследований для диагностики гемолитической анемии</t>
  </si>
  <si>
    <t>Комплекс исследований для диагностики аутоиммунной гемолитической анемии</t>
  </si>
  <si>
    <t>Комплекс исследований для диагностики парапротеинемического гемобластоза</t>
  </si>
  <si>
    <t>Комплекс исследований пробанда</t>
  </si>
  <si>
    <t>Комплекс исследований для диагностики болезни Дауна</t>
  </si>
  <si>
    <t>Комплекс исследований для диагностики адреногенитального синдрома</t>
  </si>
  <si>
    <t>Скрининг наследственно обусловленных заболеваний обмена</t>
  </si>
  <si>
    <t>Комплекс исследований для диагностики актиномикоза кожи</t>
  </si>
  <si>
    <t>Комплекс исследований для диагностики отрубевидного лишая</t>
  </si>
  <si>
    <t>Комплекс исследований для диагностики микроспории</t>
  </si>
  <si>
    <t>Комплекс исследований для диагностики трихофитии</t>
  </si>
  <si>
    <t>Комплекс исследований для диагностики опухолей центральной нервной системы у детей</t>
  </si>
  <si>
    <t>Комплекс исследований для диагностики опухолей забрюшинного пространства у детей</t>
  </si>
  <si>
    <t>Комплекс исследований для диагностики распространенности опухолевого процесса у детей</t>
  </si>
  <si>
    <t>Комплекс исследований для диагностики ущемленной паховой грыжи у детей</t>
  </si>
  <si>
    <t>Комплекс исследований для диагностики кишечной непроходимости у детей</t>
  </si>
  <si>
    <t>Комплекс исследований для диагностики острого аппендицита у детей</t>
  </si>
  <si>
    <t>Комплекс исследований для диагностики атрезии заднего прохода и прямой кишки</t>
  </si>
  <si>
    <t>Комплекс исследований для диагностики острого гематогенного остеомиелита у детей</t>
  </si>
  <si>
    <t>Комплекс исследований для диагностики впервые выявленного сахарного диабета</t>
  </si>
  <si>
    <t>Комплекс исследований при подозрении на инфицирование вирусом иммунодефицита человека</t>
  </si>
  <si>
    <t>Комплекс исследований при лихорадке неясного генеза</t>
  </si>
  <si>
    <t>Комплекс исследований для диагностики менингита</t>
  </si>
  <si>
    <t>Комплекс исследований при остром ангинальном статусе</t>
  </si>
  <si>
    <t>Контроль степени повреждения миокарда при инфаркте миокарда</t>
  </si>
  <si>
    <t>Комплекс исследований при постперикардиотомном синдроме</t>
  </si>
  <si>
    <t>Фазовый анализ сердечного цикла</t>
  </si>
  <si>
    <t>Комплекс исследований для диагностики врожденных пороков сердца</t>
  </si>
  <si>
    <t>Комплекс исследований для диагностики ревматических пороков сердца</t>
  </si>
  <si>
    <t>Комплекс исследований для оценки общевоспалительных реакций</t>
  </si>
  <si>
    <t>Общий (клинический) анализ крови</t>
  </si>
  <si>
    <t>Общий (клинический) анализ крови развернутый</t>
  </si>
  <si>
    <t>Анализ крови биохимический общетерапевтический</t>
  </si>
  <si>
    <t>Комплекс исследований для оценки степени печеночно-клеточной недостаточности</t>
  </si>
  <si>
    <t>Комплекс исследований для оценки повреждения клеток печени (степень цитолиза)</t>
  </si>
  <si>
    <t>Комплекс исследований для оценки холестатического синдрома</t>
  </si>
  <si>
    <t>Копрологическое исследование</t>
  </si>
  <si>
    <t>Комплекс исследований для диагностики острого нарушения мозгового кровообращения</t>
  </si>
  <si>
    <t>Комплекс исследований при подозрении на черепно-мозговую травму</t>
  </si>
  <si>
    <t>Комплекс исследований функции почек</t>
  </si>
  <si>
    <t>Комплекс исследований для диагностики и оценки степени тяжести почечной недостаточности</t>
  </si>
  <si>
    <t>Профилактический прием (осмотр, консультация) врача-инфекциониста</t>
  </si>
  <si>
    <t>Вакцинация</t>
  </si>
  <si>
    <t>Школа для больных с артериальной гипертензией</t>
  </si>
  <si>
    <t>Школа для больных с сердечной недостаточностью</t>
  </si>
  <si>
    <t>Профилактический прием (осмотр, консультация) врача-колопроктолога</t>
  </si>
  <si>
    <t>Диспансерный прием (осмотр, консультация) врача-нефролога</t>
  </si>
  <si>
    <t>Диспансерный прием (осмотр, консультация) врача общей практики (семейного врача)</t>
  </si>
  <si>
    <t>Профилактический прием (осмотр, консультация) врача общей практики (семейного врача)</t>
  </si>
  <si>
    <t>Диспансерный прием (осмотр, консультация) врача-онколога</t>
  </si>
  <si>
    <t>Диспансерный прием (осмотр, консультация) врача-оториноларинголога</t>
  </si>
  <si>
    <t>Профилактический прием (осмотр, консультация) врача-оториноларинголога</t>
  </si>
  <si>
    <t>Диспансерный прием (осмотр, консультация) врача-офтальмолога</t>
  </si>
  <si>
    <t>Профилактический прием (осмотр, консультация) врача-офтальмолога</t>
  </si>
  <si>
    <t>Диспансерный прием (осмотр, консультация) врача-неонатолога</t>
  </si>
  <si>
    <t>Профилактический прием (осмотр, консультация) врача-неонатолога</t>
  </si>
  <si>
    <t>Диспансерный прием (осмотр, консультация) врача-профпатолога</t>
  </si>
  <si>
    <t>Профилактический прием (осмотр, консультация) врача-профпатолога</t>
  </si>
  <si>
    <t>Диспансерный прием (осмотр, консультация) врача-психотерапевта</t>
  </si>
  <si>
    <t>Профилактический прием (осмотр, консультация) врача-психотерапевта</t>
  </si>
  <si>
    <t>Диспансерный прием (осмотр, консультация) врача-психиатра</t>
  </si>
  <si>
    <t>Профилактический прием (осмотр, консультация) врача-психиатра</t>
  </si>
  <si>
    <t>Диспансерный прием (осмотр, консультация) врача психиатра-нарколога</t>
  </si>
  <si>
    <t>Профилактический прием (осмотр, консультация) врача психиатра-нарколога</t>
  </si>
  <si>
    <t>Диспансерный прием (осмотр, консультация) врача-пульмонолога</t>
  </si>
  <si>
    <t>Профилактический прием (осмотр, консультация) врача-пульмонолога</t>
  </si>
  <si>
    <t>Школа для больных с бронхиальной астмой</t>
  </si>
  <si>
    <t>Школа для больных с заболеваниями суставов и позвоночника</t>
  </si>
  <si>
    <t>Наименование стандарта:</t>
  </si>
  <si>
    <t>Автор стандарта:</t>
  </si>
  <si>
    <t>диагностика</t>
  </si>
  <si>
    <t>профилактика</t>
  </si>
  <si>
    <t>лечение</t>
  </si>
  <si>
    <t>реабилитация</t>
  </si>
  <si>
    <t>мужчины</t>
  </si>
  <si>
    <t>женщины</t>
  </si>
  <si>
    <t>дети в возрасте до 1 года</t>
  </si>
  <si>
    <t>дети в возрасте до 17 лет</t>
  </si>
  <si>
    <t>взрослые</t>
  </si>
  <si>
    <t>все</t>
  </si>
  <si>
    <t>Организация:</t>
  </si>
  <si>
    <t>A16.01.001</t>
  </si>
  <si>
    <t>A16.01.002</t>
  </si>
  <si>
    <t>A16.01.003</t>
  </si>
  <si>
    <t>A16.01.003.001</t>
  </si>
  <si>
    <t>A16.01.005</t>
  </si>
  <si>
    <t>A16.01.008</t>
  </si>
  <si>
    <t>A16.01.008.001</t>
  </si>
  <si>
    <t>A16.01.009</t>
  </si>
  <si>
    <t>A16.01.010</t>
  </si>
  <si>
    <t>A16.01.011</t>
  </si>
  <si>
    <t>A16.01.012</t>
  </si>
  <si>
    <t>A16.01.014</t>
  </si>
  <si>
    <t>A16.01.028</t>
  </si>
  <si>
    <t>A16.01.029</t>
  </si>
  <si>
    <t>A16.01.030</t>
  </si>
  <si>
    <t>A16.01.031</t>
  </si>
  <si>
    <t>A16.02.001</t>
  </si>
  <si>
    <t>A16.02.002</t>
  </si>
  <si>
    <t>A16.02.003</t>
  </si>
  <si>
    <t>A16.02.005</t>
  </si>
  <si>
    <t>A16.02.006</t>
  </si>
  <si>
    <t>A16.02.007</t>
  </si>
  <si>
    <t>A16.02.008</t>
  </si>
  <si>
    <t>A16.02.009</t>
  </si>
  <si>
    <t>A16.03.001</t>
  </si>
  <si>
    <t>A16.03.002</t>
  </si>
  <si>
    <t>A16.03.003</t>
  </si>
  <si>
    <t>A16.03.004</t>
  </si>
  <si>
    <t>A16.03.005</t>
  </si>
  <si>
    <t>A16.03.006</t>
  </si>
  <si>
    <t>A16.03.007</t>
  </si>
  <si>
    <t>A16.03.008</t>
  </si>
  <si>
    <t>A16.03.009</t>
  </si>
  <si>
    <t>A16.03.010</t>
  </si>
  <si>
    <t>A16.03.011</t>
  </si>
  <si>
    <t>A16.03.013</t>
  </si>
  <si>
    <t>A16.03.015</t>
  </si>
  <si>
    <t>A16.03.017</t>
  </si>
  <si>
    <t>A16.03.018</t>
  </si>
  <si>
    <t>A16.03.021</t>
  </si>
  <si>
    <t>A16.03.022</t>
  </si>
  <si>
    <t>A16.03.023</t>
  </si>
  <si>
    <t>A16.03.024</t>
  </si>
  <si>
    <t>A16.03.025</t>
  </si>
  <si>
    <t>A16.03.026</t>
  </si>
  <si>
    <t>A16.03.027</t>
  </si>
  <si>
    <t>A16.03.028</t>
  </si>
  <si>
    <t>A16.03.029</t>
  </si>
  <si>
    <t>A16.03.030</t>
  </si>
  <si>
    <t>A16.03.031</t>
  </si>
  <si>
    <t>A16.03.032</t>
  </si>
  <si>
    <t>A16.03.033</t>
  </si>
  <si>
    <t>A16.03.034</t>
  </si>
  <si>
    <t>A16.03.035</t>
  </si>
  <si>
    <t>A16.03.036</t>
  </si>
  <si>
    <t>A16.03.037</t>
  </si>
  <si>
    <t>A16.03.038</t>
  </si>
  <si>
    <t>A16.03.039</t>
  </si>
  <si>
    <t>A16.03.040</t>
  </si>
  <si>
    <t>A16.03.041</t>
  </si>
  <si>
    <t>A16.03.042</t>
  </si>
  <si>
    <t>A16.03.043</t>
  </si>
  <si>
    <t>A16.03.044</t>
  </si>
  <si>
    <t>A16.03.045</t>
  </si>
  <si>
    <t>A16.03.046</t>
  </si>
  <si>
    <t>A16.03.047</t>
  </si>
  <si>
    <t>A16.03.048</t>
  </si>
  <si>
    <t>A16.03.049</t>
  </si>
  <si>
    <t>A16.03.050</t>
  </si>
  <si>
    <t>A16.03.051</t>
  </si>
  <si>
    <t>A16.03.053</t>
  </si>
  <si>
    <t>A16.03.054</t>
  </si>
  <si>
    <t>A16.03.055</t>
  </si>
  <si>
    <t>A16.03.056</t>
  </si>
  <si>
    <t>A16.03.057</t>
  </si>
  <si>
    <t>A16.03.058</t>
  </si>
  <si>
    <t>A16.03.059</t>
  </si>
  <si>
    <t>A16.03.060</t>
  </si>
  <si>
    <t>A16.03.061</t>
  </si>
  <si>
    <t>A16.03.062</t>
  </si>
  <si>
    <t>A16.03.063</t>
  </si>
  <si>
    <t>A16.03.063.001</t>
  </si>
  <si>
    <t>A16.03.063.002</t>
  </si>
  <si>
    <t>A16.03.064</t>
  </si>
  <si>
    <t>A16.03.064.001</t>
  </si>
  <si>
    <t>A16.03.064.002</t>
  </si>
  <si>
    <t>A16.03.065</t>
  </si>
  <si>
    <t>A16.03.065.001</t>
  </si>
  <si>
    <t>A16.03.065.002</t>
  </si>
  <si>
    <t>A16.03.066</t>
  </si>
  <si>
    <t>A16.03.066.001</t>
  </si>
  <si>
    <t>A16.03.067</t>
  </si>
  <si>
    <t>A16.03.067.001</t>
  </si>
  <si>
    <t>A16.03.068</t>
  </si>
  <si>
    <t>A16.03.068.001</t>
  </si>
  <si>
    <t>A16.03.068.002</t>
  </si>
  <si>
    <t>A16.03.069</t>
  </si>
  <si>
    <t>A16.03.070</t>
  </si>
  <si>
    <t>A16.03.071</t>
  </si>
  <si>
    <t>A16.03.072</t>
  </si>
  <si>
    <t>A16.03.073</t>
  </si>
  <si>
    <t>A16.03.074</t>
  </si>
  <si>
    <t>A16.03.075</t>
  </si>
  <si>
    <t>A16.03.077</t>
  </si>
  <si>
    <t>A16.03.077.001</t>
  </si>
  <si>
    <t>A16.03.077.002</t>
  </si>
  <si>
    <t>A16.03.078</t>
  </si>
  <si>
    <t>A16.03.079</t>
  </si>
  <si>
    <t>A16.03.080</t>
  </si>
  <si>
    <t>A16.03.081</t>
  </si>
  <si>
    <t>A16.03.081.001</t>
  </si>
  <si>
    <t>A16.03.081.002</t>
  </si>
  <si>
    <t>A16.03.081.003</t>
  </si>
  <si>
    <t>A16.03.082</t>
  </si>
  <si>
    <t>A16.04.001</t>
  </si>
  <si>
    <t>A16.04.002</t>
  </si>
  <si>
    <t>A16.04.003</t>
  </si>
  <si>
    <t>A16.08.008</t>
  </si>
  <si>
    <t>A16.08.008.001</t>
  </si>
  <si>
    <t>A16.08.009</t>
  </si>
  <si>
    <t>A16.08.010</t>
  </si>
  <si>
    <t>A16.08.011</t>
  </si>
  <si>
    <t>A16.08.012</t>
  </si>
  <si>
    <t>A16.08.013</t>
  </si>
  <si>
    <t>A16.08.014</t>
  </si>
  <si>
    <t>A16.08.015</t>
  </si>
  <si>
    <t>A16.08.016</t>
  </si>
  <si>
    <t>A16.08.017</t>
  </si>
  <si>
    <t>A16.08.018</t>
  </si>
  <si>
    <t>A16.08.019</t>
  </si>
  <si>
    <t>A16.08.020</t>
  </si>
  <si>
    <t>A16.08.020.001</t>
  </si>
  <si>
    <t>A16.08.021</t>
  </si>
  <si>
    <t>A16.08.022</t>
  </si>
  <si>
    <t>A16.08.023</t>
  </si>
  <si>
    <t>A16.08.024</t>
  </si>
  <si>
    <t>A16.08.024.001</t>
  </si>
  <si>
    <t>A16.08.024.002</t>
  </si>
  <si>
    <t>A16.08.024.003</t>
  </si>
  <si>
    <t>A16.08.024.004</t>
  </si>
  <si>
    <t>A16.08.025</t>
  </si>
  <si>
    <t>A16.08.026</t>
  </si>
  <si>
    <t>A16.08.027</t>
  </si>
  <si>
    <t>A16.08.028</t>
  </si>
  <si>
    <t>A16.08.029</t>
  </si>
  <si>
    <t>A16.08.029.001</t>
  </si>
  <si>
    <t>A16.08.029.002</t>
  </si>
  <si>
    <t>A16.08.029.003</t>
  </si>
  <si>
    <t>A16.08.029.004</t>
  </si>
  <si>
    <t>A16.08.030</t>
  </si>
  <si>
    <t>A16.08.031</t>
  </si>
  <si>
    <t>A16.08.032</t>
  </si>
  <si>
    <t>A16.08.032.001</t>
  </si>
  <si>
    <t>A16.08.032.002</t>
  </si>
  <si>
    <t>A16.08.032.003</t>
  </si>
  <si>
    <t>A16.08.032.004</t>
  </si>
  <si>
    <t>A16.08.032.005</t>
  </si>
  <si>
    <t>A16.08.032.006</t>
  </si>
  <si>
    <t>A16.08.033</t>
  </si>
  <si>
    <t>A16.08.033.001</t>
  </si>
  <si>
    <t>A16.08.033.002</t>
  </si>
  <si>
    <t>A16.08.034</t>
  </si>
  <si>
    <t>A16.08.035</t>
  </si>
  <si>
    <t>A16.08.035.001</t>
  </si>
  <si>
    <t>A16.08.036</t>
  </si>
  <si>
    <t>A16.08.036.001</t>
  </si>
  <si>
    <t>A16.08.036.002</t>
  </si>
  <si>
    <t>A16.08.037</t>
  </si>
  <si>
    <t>A16.08.037.001</t>
  </si>
  <si>
    <t>A16.08.037.002</t>
  </si>
  <si>
    <t>A16.08.037.003</t>
  </si>
  <si>
    <t>A16.08.038</t>
  </si>
  <si>
    <t>A16.08.038.001</t>
  </si>
  <si>
    <t>A16.08.038.002</t>
  </si>
  <si>
    <t>A16.08.038.003</t>
  </si>
  <si>
    <t>A16.08.039</t>
  </si>
  <si>
    <t>A16.08.040</t>
  </si>
  <si>
    <t>A16.08.040.001</t>
  </si>
  <si>
    <t>A16.08.040.002</t>
  </si>
  <si>
    <t>A16.08.040.003</t>
  </si>
  <si>
    <t>A16.08.040.004</t>
  </si>
  <si>
    <t>A16.08.040.005</t>
  </si>
  <si>
    <t>A16.08.041</t>
  </si>
  <si>
    <t>A16.08.041.001</t>
  </si>
  <si>
    <t>A16.08.041.002</t>
  </si>
  <si>
    <t>A16.08.041.003</t>
  </si>
  <si>
    <t>A16.08.041.004</t>
  </si>
  <si>
    <t>A16.08.041.005</t>
  </si>
  <si>
    <t>A16.08.042</t>
  </si>
  <si>
    <t>A16.08.042.001</t>
  </si>
  <si>
    <t>A16.08.042.002</t>
  </si>
  <si>
    <t>A16.09.001</t>
  </si>
  <si>
    <t>A16.09.001.001</t>
  </si>
  <si>
    <t>A16.09.002</t>
  </si>
  <si>
    <t>A16.09.003</t>
  </si>
  <si>
    <t>A16.09.004</t>
  </si>
  <si>
    <t>A16.09.005</t>
  </si>
  <si>
    <t>A16.09.006</t>
  </si>
  <si>
    <t>A16.09.008</t>
  </si>
  <si>
    <t>A16.09.009</t>
  </si>
  <si>
    <t>A16.09.011</t>
  </si>
  <si>
    <t>A16.09.011.001</t>
  </si>
  <si>
    <t>A16.09.011.002</t>
  </si>
  <si>
    <t>A16.09.011.003</t>
  </si>
  <si>
    <t>A16.09.012</t>
  </si>
  <si>
    <t>A16.09.013</t>
  </si>
  <si>
    <t>A16.09.013.001</t>
  </si>
  <si>
    <t>A16.09.013.002</t>
  </si>
  <si>
    <t>A16.09.013.003</t>
  </si>
  <si>
    <t>A16.09.013.004</t>
  </si>
  <si>
    <t>A16.09.014</t>
  </si>
  <si>
    <t>A16.09.014.001</t>
  </si>
  <si>
    <t>A16.09.014.002</t>
  </si>
  <si>
    <t>A16.09.014.003</t>
  </si>
  <si>
    <t>A16.09.015</t>
  </si>
  <si>
    <t>A16.09.015.001</t>
  </si>
  <si>
    <t>A16.09.015.002</t>
  </si>
  <si>
    <t>A16.09.015.003</t>
  </si>
  <si>
    <t>A16.09.016</t>
  </si>
  <si>
    <t>A16.09.016.001</t>
  </si>
  <si>
    <t>A16.09.016.002</t>
  </si>
  <si>
    <t>A16.09.016.003</t>
  </si>
  <si>
    <t>A16.09.016.004</t>
  </si>
  <si>
    <t>A16.09.016.005</t>
  </si>
  <si>
    <t>A16.09.017</t>
  </si>
  <si>
    <t>A16.09.018</t>
  </si>
  <si>
    <t>A16.09.018.001</t>
  </si>
  <si>
    <t>A16.09.019</t>
  </si>
  <si>
    <t>A16.09.019.001</t>
  </si>
  <si>
    <t>A16.09.019.003</t>
  </si>
  <si>
    <t>A16.09.019.004</t>
  </si>
  <si>
    <t>A16.09.020</t>
  </si>
  <si>
    <t>A16.09.020.001</t>
  </si>
  <si>
    <t>A16.09.021</t>
  </si>
  <si>
    <t>A16.09.022</t>
  </si>
  <si>
    <t>A16.09.023</t>
  </si>
  <si>
    <t>A16.09.024</t>
  </si>
  <si>
    <t>A16.09.025</t>
  </si>
  <si>
    <t>A16.09.025.001</t>
  </si>
  <si>
    <t>A16.09.026</t>
  </si>
  <si>
    <t>A16.09.026.001</t>
  </si>
  <si>
    <t>A16.09.026.003</t>
  </si>
  <si>
    <t>A16.09.026.004</t>
  </si>
  <si>
    <t>A16.09.027</t>
  </si>
  <si>
    <t>A16.09.028</t>
  </si>
  <si>
    <t>A16.10.001</t>
  </si>
  <si>
    <t>A16.10.002</t>
  </si>
  <si>
    <t>A16.10.003</t>
  </si>
  <si>
    <t>A16.10.004</t>
  </si>
  <si>
    <t>A16.10.005</t>
  </si>
  <si>
    <t>A16.10.006</t>
  </si>
  <si>
    <t>A16.10.007</t>
  </si>
  <si>
    <t>A16.10.008</t>
  </si>
  <si>
    <t>A16.10.009</t>
  </si>
  <si>
    <t>A16.10.010</t>
  </si>
  <si>
    <t>A16.10.011</t>
  </si>
  <si>
    <t>A16.10.012</t>
  </si>
  <si>
    <t>A16.10.013</t>
  </si>
  <si>
    <t>A16.10.014</t>
  </si>
  <si>
    <t>A16.10.014.001</t>
  </si>
  <si>
    <t>A16.10.015</t>
  </si>
  <si>
    <t>A16.10.016</t>
  </si>
  <si>
    <t>A16.10.017</t>
  </si>
  <si>
    <t>A16.10.018</t>
  </si>
  <si>
    <t>A16.10.019</t>
  </si>
  <si>
    <t>A16.10.020</t>
  </si>
  <si>
    <t>A16.10.021</t>
  </si>
  <si>
    <t>A16.10.022</t>
  </si>
  <si>
    <t>A16.10.023</t>
  </si>
  <si>
    <t>A16.10.024</t>
  </si>
  <si>
    <t>A16.10.025</t>
  </si>
  <si>
    <t>A16.10.026</t>
  </si>
  <si>
    <t>A16.10.027</t>
  </si>
  <si>
    <t>A16.10.028</t>
  </si>
  <si>
    <t>A16.10.029</t>
  </si>
  <si>
    <t>A16.10.030</t>
  </si>
  <si>
    <t>A16.10.031</t>
  </si>
  <si>
    <t>A16.10.031.001</t>
  </si>
  <si>
    <t>A16.10.031.002</t>
  </si>
  <si>
    <t>A16.10.031.003</t>
  </si>
  <si>
    <t>A16.10.031.004</t>
  </si>
  <si>
    <t>A16.10.031.005</t>
  </si>
  <si>
    <t>A16.10.031.006</t>
  </si>
  <si>
    <t>A16.10.031.007</t>
  </si>
  <si>
    <t>A16.10.031.008</t>
  </si>
  <si>
    <t>A16.10.032</t>
  </si>
  <si>
    <t>A16.10.032.001</t>
  </si>
  <si>
    <t>A16.10.032.002</t>
  </si>
  <si>
    <t>A16.10.032.003</t>
  </si>
  <si>
    <t>A16.10.033</t>
  </si>
  <si>
    <t>A16.10.034</t>
  </si>
  <si>
    <t>A01.07.007</t>
  </si>
  <si>
    <t>A01.08.001</t>
  </si>
  <si>
    <t>A01.08.002</t>
  </si>
  <si>
    <t>A01.08.003</t>
  </si>
  <si>
    <t>A01.08.004</t>
  </si>
  <si>
    <t>A01.09.001</t>
  </si>
  <si>
    <t>A01.09.002</t>
  </si>
  <si>
    <t>A01.09.003</t>
  </si>
  <si>
    <t>A01.09.004</t>
  </si>
  <si>
    <t>A01.09.005</t>
  </si>
  <si>
    <t>A01.10.001</t>
  </si>
  <si>
    <t>A01.10.002</t>
  </si>
  <si>
    <t>A01.10.003</t>
  </si>
  <si>
    <t>A01.10.004</t>
  </si>
  <si>
    <t>A01.10.005</t>
  </si>
  <si>
    <t>A01.11.001</t>
  </si>
  <si>
    <t>A01.11.002</t>
  </si>
  <si>
    <t>A01.11.003</t>
  </si>
  <si>
    <t>A01.12.001</t>
  </si>
  <si>
    <t>A01.12.002</t>
  </si>
  <si>
    <t>A01.12.003</t>
  </si>
  <si>
    <t>A01.12.004</t>
  </si>
  <si>
    <t>A01.13.001</t>
  </si>
  <si>
    <t>A01.13.002</t>
  </si>
  <si>
    <t>A01.13.003</t>
  </si>
  <si>
    <t>A01.13.004</t>
  </si>
  <si>
    <t>A01.14.001</t>
  </si>
  <si>
    <t>A01.14.002</t>
  </si>
  <si>
    <t>A01.14.003</t>
  </si>
  <si>
    <t>A01.14.004</t>
  </si>
  <si>
    <t>A01.15.001</t>
  </si>
  <si>
    <t>A01.15.002</t>
  </si>
  <si>
    <t>A01.15.003</t>
  </si>
  <si>
    <t>A01.15.004</t>
  </si>
  <si>
    <t>A01.16.001</t>
  </si>
  <si>
    <t>A01.16.002</t>
  </si>
  <si>
    <t>A01.16.003</t>
  </si>
  <si>
    <t>A01.16.004</t>
  </si>
  <si>
    <t>A01.16.005</t>
  </si>
  <si>
    <t>A01.17.001</t>
  </si>
  <si>
    <t>A01.17.002</t>
  </si>
  <si>
    <t>A01.17.003</t>
  </si>
  <si>
    <t>A01.17.004</t>
  </si>
  <si>
    <t>A01.17.005</t>
  </si>
  <si>
    <t>A01.18.001</t>
  </si>
  <si>
    <t>A01.18.002</t>
  </si>
  <si>
    <t>A01.18.003</t>
  </si>
  <si>
    <t>A01.18.004</t>
  </si>
  <si>
    <t>A01.18.005</t>
  </si>
  <si>
    <t>A01.19.001</t>
  </si>
  <si>
    <t>A01.19.002</t>
  </si>
  <si>
    <t>A01.19.003</t>
  </si>
  <si>
    <t>A01.20.001</t>
  </si>
  <si>
    <t>A01.20.002</t>
  </si>
  <si>
    <t>A01.20.003</t>
  </si>
  <si>
    <t>A01.21.001</t>
  </si>
  <si>
    <t>A01.21.002</t>
  </si>
  <si>
    <t>A01.21.003</t>
  </si>
  <si>
    <t>A01.22.001</t>
  </si>
  <si>
    <t>A01.22.002</t>
  </si>
  <si>
    <t>A01.22.003</t>
  </si>
  <si>
    <t>A01.23.001</t>
  </si>
  <si>
    <t>A01.23.002</t>
  </si>
  <si>
    <t>A01.23.003</t>
  </si>
  <si>
    <t>A01.23.004</t>
  </si>
  <si>
    <t>A01.24.001</t>
  </si>
  <si>
    <t>A01.24.002</t>
  </si>
  <si>
    <t>A01.24.003</t>
  </si>
  <si>
    <t>A01.24.004</t>
  </si>
  <si>
    <t>A01.25.001</t>
  </si>
  <si>
    <t>A01.25.002</t>
  </si>
  <si>
    <t>A01.25.003</t>
  </si>
  <si>
    <t>A01.25.004</t>
  </si>
  <si>
    <t>A01.26.001</t>
  </si>
  <si>
    <t>A01.26.002</t>
  </si>
  <si>
    <t>A01.26.003</t>
  </si>
  <si>
    <t>A01.27.001</t>
  </si>
  <si>
    <t>A01.27.002</t>
  </si>
  <si>
    <t>A01.27.003</t>
  </si>
  <si>
    <t>A01.27.004</t>
  </si>
  <si>
    <t>A01.28.001</t>
  </si>
  <si>
    <t>A01.28.002</t>
  </si>
  <si>
    <t>A01.28.003</t>
  </si>
  <si>
    <t>A01.28.004</t>
  </si>
  <si>
    <t>A01.30.001</t>
  </si>
  <si>
    <t>A01.30.002</t>
  </si>
  <si>
    <t>A01.30.003</t>
  </si>
  <si>
    <t>A02.01.001</t>
  </si>
  <si>
    <t>A02.01.002</t>
  </si>
  <si>
    <t>A02.01.003</t>
  </si>
  <si>
    <t>A02.01.004</t>
  </si>
  <si>
    <t>A02.01.005</t>
  </si>
  <si>
    <t>A02.01.006</t>
  </si>
  <si>
    <t>A02.01.007</t>
  </si>
  <si>
    <t>A02.01.008</t>
  </si>
  <si>
    <t>A02.02.001</t>
  </si>
  <si>
    <t>A02.02.002</t>
  </si>
  <si>
    <t>A02.03.001</t>
  </si>
  <si>
    <t>A02.03.002</t>
  </si>
  <si>
    <t>A02.03.003</t>
  </si>
  <si>
    <t>A02.03.004</t>
  </si>
  <si>
    <t>A02.03.005</t>
  </si>
  <si>
    <t>A02.03.006</t>
  </si>
  <si>
    <t>A02.04.001</t>
  </si>
  <si>
    <t>A02.04.002</t>
  </si>
  <si>
    <t>A02.04.003</t>
  </si>
  <si>
    <t>A02.04.004</t>
  </si>
  <si>
    <t>A02.06.001</t>
  </si>
  <si>
    <t>A02.07.001</t>
  </si>
  <si>
    <t>A02.07.002</t>
  </si>
  <si>
    <t>A02.07.003</t>
  </si>
  <si>
    <t>A02.07.004</t>
  </si>
  <si>
    <t>A02.07.005</t>
  </si>
  <si>
    <t>A02.07.006</t>
  </si>
  <si>
    <t>A02.07.007</t>
  </si>
  <si>
    <t>A02.07.008</t>
  </si>
  <si>
    <t>A02.07.009</t>
  </si>
  <si>
    <t>A02.07.010</t>
  </si>
  <si>
    <t>A02.07.011</t>
  </si>
  <si>
    <t>A02.07.012</t>
  </si>
  <si>
    <t>A02.07.013</t>
  </si>
  <si>
    <t>A02.07.014</t>
  </si>
  <si>
    <t>A02.08.001</t>
  </si>
  <si>
    <t>A02.08.002</t>
  </si>
  <si>
    <t>A02.09.001</t>
  </si>
  <si>
    <t>A02.09.002</t>
  </si>
  <si>
    <t>A02.10.001</t>
  </si>
  <si>
    <t>A02.10.002</t>
  </si>
  <si>
    <t>A02.12.001</t>
  </si>
  <si>
    <t>A02.12.001.001</t>
  </si>
  <si>
    <t>A02.12.002</t>
  </si>
  <si>
    <t>A02.12.002.001</t>
  </si>
  <si>
    <t>A02.12.003</t>
  </si>
  <si>
    <t>A02.20.001</t>
  </si>
  <si>
    <t>A02.20.002</t>
  </si>
  <si>
    <t>A02.20.003</t>
  </si>
  <si>
    <t>A02.20.004</t>
  </si>
  <si>
    <t>A02.25.001</t>
  </si>
  <si>
    <t>A02.25.001.001</t>
  </si>
  <si>
    <t>A02.26.001</t>
  </si>
  <si>
    <t>A02.26.002</t>
  </si>
  <si>
    <t>A02.26.003</t>
  </si>
  <si>
    <t>A02.26.004</t>
  </si>
  <si>
    <t>A02.26.005</t>
  </si>
  <si>
    <t>A02.26.006</t>
  </si>
  <si>
    <t>A02.26.007</t>
  </si>
  <si>
    <t>A02.26.008</t>
  </si>
  <si>
    <t>A02.26.009</t>
  </si>
  <si>
    <t>A02.26.010</t>
  </si>
  <si>
    <t>A04.28.003</t>
  </si>
  <si>
    <t>A05.01.001</t>
  </si>
  <si>
    <t>A05.01.002</t>
  </si>
  <si>
    <t>A05.01.002.001</t>
  </si>
  <si>
    <t>A05.02.001</t>
  </si>
  <si>
    <t>A05.02.001.002</t>
  </si>
  <si>
    <t>A05.02.001.003</t>
  </si>
  <si>
    <t>A05.02.001.004</t>
  </si>
  <si>
    <t>A05.02.001.005</t>
  </si>
  <si>
    <t>A05.02.001.006</t>
  </si>
  <si>
    <t>A05.02.001.007</t>
  </si>
  <si>
    <t>A05.02.001.008</t>
  </si>
  <si>
    <t>A05.02.001.009</t>
  </si>
  <si>
    <t>A05.02.001.010</t>
  </si>
  <si>
    <t>A05.02.001.011</t>
  </si>
  <si>
    <t>A05.02.001.012</t>
  </si>
  <si>
    <t>A05.02.001.013</t>
  </si>
  <si>
    <t>A05.02.001.014</t>
  </si>
  <si>
    <t>A05.02.001.015</t>
  </si>
  <si>
    <t>A05.02.002</t>
  </si>
  <si>
    <t>A05.03.001</t>
  </si>
  <si>
    <t>A05.03.002</t>
  </si>
  <si>
    <t>A05.03.002.001</t>
  </si>
  <si>
    <t>A05.04.001</t>
  </si>
  <si>
    <t>A05.04.001.001</t>
  </si>
  <si>
    <t>A05.07.001</t>
  </si>
  <si>
    <t>A05.08.001</t>
  </si>
  <si>
    <t>A05.08.002</t>
  </si>
  <si>
    <t>A05.09.001</t>
  </si>
  <si>
    <t>A05.10.001</t>
  </si>
  <si>
    <t>A05.10.004</t>
  </si>
  <si>
    <t>A05.10.007</t>
  </si>
  <si>
    <t>A05.10.008</t>
  </si>
  <si>
    <t>A05.11.001</t>
  </si>
  <si>
    <t>A05.12.001</t>
  </si>
  <si>
    <t>A05.12.003</t>
  </si>
  <si>
    <t>A05.12.004</t>
  </si>
  <si>
    <t>A05.12.005</t>
  </si>
  <si>
    <t>A05.12.006</t>
  </si>
  <si>
    <t>A05.14.002</t>
  </si>
  <si>
    <t>A05.15.001</t>
  </si>
  <si>
    <t>A05.15.002</t>
  </si>
  <si>
    <t>A05.16.001</t>
  </si>
  <si>
    <t>A05.19.001</t>
  </si>
  <si>
    <t>A05.19.001.001</t>
  </si>
  <si>
    <t>A05.19.001.002</t>
  </si>
  <si>
    <t>A05.19.001.003</t>
  </si>
  <si>
    <t>A05.19.002</t>
  </si>
  <si>
    <t>A05.20.001</t>
  </si>
  <si>
    <t>A05.20.002</t>
  </si>
  <si>
    <t>A05.23.001</t>
  </si>
  <si>
    <t>A05.23.001.001</t>
  </si>
  <si>
    <t>A05.23.001.002</t>
  </si>
  <si>
    <t>A05.23.002</t>
  </si>
  <si>
    <t>A05.23.003</t>
  </si>
  <si>
    <t>A05.23.004</t>
  </si>
  <si>
    <t>A05.23.005</t>
  </si>
  <si>
    <t>A05.23.006</t>
  </si>
  <si>
    <t>A05.23.009</t>
  </si>
  <si>
    <t>A05.24.001</t>
  </si>
  <si>
    <t>A05.24.002</t>
  </si>
  <si>
    <t>A05.25.001</t>
  </si>
  <si>
    <t>A05.25.002</t>
  </si>
  <si>
    <t>A05.25.003</t>
  </si>
  <si>
    <t>A05.25.004</t>
  </si>
  <si>
    <t>A05.25.005</t>
  </si>
  <si>
    <t>A05.25.006</t>
  </si>
  <si>
    <t>A05.25.007</t>
  </si>
  <si>
    <t>A05.25.008</t>
  </si>
  <si>
    <t>A05.26.001</t>
  </si>
  <si>
    <t>A05.26.002</t>
  </si>
  <si>
    <t>A05.26.003</t>
  </si>
  <si>
    <t>A05.26.005</t>
  </si>
  <si>
    <t>A05.26.006</t>
  </si>
  <si>
    <t>A05.26.007</t>
  </si>
  <si>
    <t>A05.26.008</t>
  </si>
  <si>
    <t>A05.28.001</t>
  </si>
  <si>
    <t>A05.28.002</t>
  </si>
  <si>
    <t>A06.01.001</t>
  </si>
  <si>
    <t>A06.01.002</t>
  </si>
  <si>
    <t>A06.01.003</t>
  </si>
  <si>
    <t>A06.03.001</t>
  </si>
  <si>
    <t>A06.03.002</t>
  </si>
  <si>
    <t>A06.03.002.004</t>
  </si>
  <si>
    <t>A06.03.003</t>
  </si>
  <si>
    <t>A06.03.004</t>
  </si>
  <si>
    <t>A06.03.006</t>
  </si>
  <si>
    <t>A06.03.007</t>
  </si>
  <si>
    <t>A06.03.008</t>
  </si>
  <si>
    <t>A06.03.009</t>
  </si>
  <si>
    <t>A06.03.010</t>
  </si>
  <si>
    <t>A06.03.011</t>
  </si>
  <si>
    <t>A06.03.013</t>
  </si>
  <si>
    <t>A06.03.014</t>
  </si>
  <si>
    <t>A06.03.015</t>
  </si>
  <si>
    <t>A06.03.016</t>
  </si>
  <si>
    <t>A06.03.017</t>
  </si>
  <si>
    <t>A06.03.018</t>
  </si>
  <si>
    <t>A06.03.019</t>
  </si>
  <si>
    <t>A06.03.020</t>
  </si>
  <si>
    <t>A06.03.021</t>
  </si>
  <si>
    <t>A06.03.022</t>
  </si>
  <si>
    <t>A06.03.023</t>
  </si>
  <si>
    <t>A06.03.026</t>
  </si>
  <si>
    <t>A06.03.027</t>
  </si>
  <si>
    <t>A06.03.028</t>
  </si>
  <si>
    <t>A06.03.029</t>
  </si>
  <si>
    <t>A06.03.030</t>
  </si>
  <si>
    <t>A06.03.031</t>
  </si>
  <si>
    <t>A06.03.032</t>
  </si>
  <si>
    <t>A06.03.033</t>
  </si>
  <si>
    <t>A06.03.034</t>
  </si>
  <si>
    <t>A06.03.035</t>
  </si>
  <si>
    <t>A06.03.036</t>
  </si>
  <si>
    <t>A06.03.037</t>
  </si>
  <si>
    <t>A06.03.038</t>
  </si>
  <si>
    <t>A06.03.039</t>
  </si>
  <si>
    <t>A06.03.040</t>
  </si>
  <si>
    <t>A06.03.041</t>
  </si>
  <si>
    <t>A06.03.042</t>
  </si>
  <si>
    <t>A06.03.043</t>
  </si>
  <si>
    <t>A06.03.044</t>
  </si>
  <si>
    <t>A06.03.045</t>
  </si>
  <si>
    <t>A06.03.046</t>
  </si>
  <si>
    <t>A06.03.047</t>
  </si>
  <si>
    <t>A06.03.048</t>
  </si>
  <si>
    <t>A06.03.049</t>
  </si>
  <si>
    <t>A06.03.050</t>
  </si>
  <si>
    <t>A06.03.051</t>
  </si>
  <si>
    <t>A06.03.052</t>
  </si>
  <si>
    <t>A06.03.053</t>
  </si>
  <si>
    <t>A06.03.054</t>
  </si>
  <si>
    <t>A06.03.057</t>
  </si>
  <si>
    <t>A06.03.058</t>
  </si>
  <si>
    <t>A06.03.059</t>
  </si>
  <si>
    <t>A06.03.060</t>
  </si>
  <si>
    <t>A06.03.061</t>
  </si>
  <si>
    <t>A06.03.062</t>
  </si>
  <si>
    <t>A06.03.063</t>
  </si>
  <si>
    <t>A06.03.064</t>
  </si>
  <si>
    <t>A06.04.001</t>
  </si>
  <si>
    <t>A06.04.002</t>
  </si>
  <si>
    <t>A06.04.004</t>
  </si>
  <si>
    <t>A06.04.005</t>
  </si>
  <si>
    <t>A06.04.006</t>
  </si>
  <si>
    <t>A06.04.008</t>
  </si>
  <si>
    <t>A06.04.011</t>
  </si>
  <si>
    <t>A06.04.012</t>
  </si>
  <si>
    <t>A06.04.013</t>
  </si>
  <si>
    <t>A06.04.015</t>
  </si>
  <si>
    <t>A06.04.016</t>
  </si>
  <si>
    <t>A06.04.017</t>
  </si>
  <si>
    <t>A06.06.001</t>
  </si>
  <si>
    <t>A06.06.002</t>
  </si>
  <si>
    <t>A06.06.003</t>
  </si>
  <si>
    <t>A06.06.004</t>
  </si>
  <si>
    <t>A06.07.001</t>
  </si>
  <si>
    <t>A06.07.002</t>
  </si>
  <si>
    <t>A06.07.003</t>
  </si>
  <si>
    <t>A06.07.004</t>
  </si>
  <si>
    <t>A06.07.005</t>
  </si>
  <si>
    <t>A06.07.006</t>
  </si>
  <si>
    <t>A06.07.007</t>
  </si>
  <si>
    <t>A06.07.008</t>
  </si>
  <si>
    <t>A06.07.009</t>
  </si>
  <si>
    <t>A06.07.010</t>
  </si>
  <si>
    <t>A06.08.001</t>
  </si>
  <si>
    <t>A06.08.002</t>
  </si>
  <si>
    <t>A06.08.003</t>
  </si>
  <si>
    <t>A06.08.005</t>
  </si>
  <si>
    <t>A06.08.006</t>
  </si>
  <si>
    <t>A06.08.007</t>
  </si>
  <si>
    <t>A06.08.007.001</t>
  </si>
  <si>
    <t>A06.08.007.002</t>
  </si>
  <si>
    <t>A06.08.009</t>
  </si>
  <si>
    <t>A06.08.010</t>
  </si>
  <si>
    <t>A06.09.001</t>
  </si>
  <si>
    <t>A06.09.002</t>
  </si>
  <si>
    <t>A06.09.003</t>
  </si>
  <si>
    <t>A06.09.005</t>
  </si>
  <si>
    <t>A06.09.006</t>
  </si>
  <si>
    <t>A06.09.006.001</t>
  </si>
  <si>
    <t>A06.09.007</t>
  </si>
  <si>
    <t>A06.09.007.001</t>
  </si>
  <si>
    <t>A06.09.008</t>
  </si>
  <si>
    <t>A06.09.009</t>
  </si>
  <si>
    <t>A06.10.001</t>
  </si>
  <si>
    <t>A06.10.002</t>
  </si>
  <si>
    <t>A06.10.003</t>
  </si>
  <si>
    <t>A06.10.004</t>
  </si>
  <si>
    <t>A06.10.006</t>
  </si>
  <si>
    <t>A06.10.007</t>
  </si>
  <si>
    <t>A06.10.008</t>
  </si>
  <si>
    <t>A06.10.009</t>
  </si>
  <si>
    <t>A06.11.001</t>
  </si>
  <si>
    <t>A06.11.003</t>
  </si>
  <si>
    <t>A06.12.001</t>
  </si>
  <si>
    <t>A06.12.002</t>
  </si>
  <si>
    <t>A06.12.003</t>
  </si>
  <si>
    <t>A06.12.004</t>
  </si>
  <si>
    <t>A06.12.005</t>
  </si>
  <si>
    <t>A06.12.006</t>
  </si>
  <si>
    <t>A06.12.007</t>
  </si>
  <si>
    <t>A06.12.008</t>
  </si>
  <si>
    <t>A06.12.009</t>
  </si>
  <si>
    <t>A06.12.010</t>
  </si>
  <si>
    <t>A06.12.011</t>
  </si>
  <si>
    <t>A06.12.013</t>
  </si>
  <si>
    <t>A06.12.014</t>
  </si>
  <si>
    <t>A06.12.015</t>
  </si>
  <si>
    <t>A06.12.016</t>
  </si>
  <si>
    <t>A06.12.017</t>
  </si>
  <si>
    <t>A06.12.018</t>
  </si>
  <si>
    <t>A06.12.019</t>
  </si>
  <si>
    <t>A06.12.020</t>
  </si>
  <si>
    <t>A06.12.021</t>
  </si>
  <si>
    <t>A06.12.022</t>
  </si>
  <si>
    <t>A06.12.023</t>
  </si>
  <si>
    <t>A06.12.024</t>
  </si>
  <si>
    <t>A06.12.025</t>
  </si>
  <si>
    <t>A06.12.026</t>
  </si>
  <si>
    <t>A06.12.027</t>
  </si>
  <si>
    <t>A06.12.028</t>
  </si>
  <si>
    <t>A06.12.029</t>
  </si>
  <si>
    <t>A06.12.030</t>
  </si>
  <si>
    <t>A06.12.031</t>
  </si>
  <si>
    <t>A06.12.032</t>
  </si>
  <si>
    <t>A06.12.033</t>
  </si>
  <si>
    <t>A06.12.034</t>
  </si>
  <si>
    <t>A06.12.035</t>
  </si>
  <si>
    <t>A06.12.036</t>
  </si>
  <si>
    <t>A06.12.037</t>
  </si>
  <si>
    <t>A06.12.038</t>
  </si>
  <si>
    <t>A06.12.039</t>
  </si>
  <si>
    <t>A06.12.040</t>
  </si>
  <si>
    <t>A06.12.041</t>
  </si>
  <si>
    <t>A06.12.042</t>
  </si>
  <si>
    <t>A06.12.043</t>
  </si>
  <si>
    <t>A06.12.044</t>
  </si>
  <si>
    <t>A06.12.045</t>
  </si>
  <si>
    <t>A06.12.046</t>
  </si>
  <si>
    <t>A06.12.047</t>
  </si>
  <si>
    <t>A06.12.048</t>
  </si>
  <si>
    <t>A06.12.049</t>
  </si>
  <si>
    <t>A06.12.050</t>
  </si>
  <si>
    <t>A06.12.051</t>
  </si>
  <si>
    <t>A06.14.001</t>
  </si>
  <si>
    <t>A06.14.002</t>
  </si>
  <si>
    <t>A06.14.003</t>
  </si>
  <si>
    <t>A06.14.004</t>
  </si>
  <si>
    <t>A06.14.005</t>
  </si>
  <si>
    <t>A06.14.006</t>
  </si>
  <si>
    <t>A06.14.008</t>
  </si>
  <si>
    <t>A06.14.009</t>
  </si>
  <si>
    <t>A06.15.001</t>
  </si>
  <si>
    <t>A06.16.001</t>
  </si>
  <si>
    <t>A06.16.001.001</t>
  </si>
  <si>
    <t>A06.16.002</t>
  </si>
  <si>
    <t>A06.16.003</t>
  </si>
  <si>
    <t>A06.16.004</t>
  </si>
  <si>
    <t>A06.16.005</t>
  </si>
  <si>
    <t>A06.16.006</t>
  </si>
  <si>
    <t>A06.16.008</t>
  </si>
  <si>
    <t>A06.16.009</t>
  </si>
  <si>
    <t>A06.17.002</t>
  </si>
  <si>
    <t>A06.17.003</t>
  </si>
  <si>
    <t>A06.17.004</t>
  </si>
  <si>
    <t>A06.18.002</t>
  </si>
  <si>
    <t>A06.18.003</t>
  </si>
  <si>
    <t>A06.19.001</t>
  </si>
  <si>
    <t>A06.19.002</t>
  </si>
  <si>
    <t>A06.19.002.001</t>
  </si>
  <si>
    <t>A06.20.003</t>
  </si>
  <si>
    <t>A06.20.004</t>
  </si>
  <si>
    <t>A06.20.004.001</t>
  </si>
  <si>
    <t>A06.20.004.002</t>
  </si>
  <si>
    <t>A06.20.004.003</t>
  </si>
  <si>
    <t>A06.20.005</t>
  </si>
  <si>
    <t>A06.20.006</t>
  </si>
  <si>
    <t>A06.20.007</t>
  </si>
  <si>
    <t>A06.21.001</t>
  </si>
  <si>
    <t>A06.21.002</t>
  </si>
  <si>
    <t>A06.21.003</t>
  </si>
  <si>
    <t>A06.21.003.001</t>
  </si>
  <si>
    <t>A06.21.003.002</t>
  </si>
  <si>
    <t>A06.21.003.003</t>
  </si>
  <si>
    <t>A06.22.001</t>
  </si>
  <si>
    <t>A06.23.001</t>
  </si>
  <si>
    <t>A06.23.002</t>
  </si>
  <si>
    <t>A06.23.003</t>
  </si>
  <si>
    <t>A06.23.004</t>
  </si>
  <si>
    <t>A06.23.004.001</t>
  </si>
  <si>
    <t>A06.23.004.002</t>
  </si>
  <si>
    <t>A06.23.005</t>
  </si>
  <si>
    <t>A06.23.006</t>
  </si>
  <si>
    <t>A06.23.007</t>
  </si>
  <si>
    <t>A06.23.008</t>
  </si>
  <si>
    <t>A06.25.001</t>
  </si>
  <si>
    <t>A06.25.002</t>
  </si>
  <si>
    <t>A06.25.003</t>
  </si>
  <si>
    <t>A06.26.001</t>
  </si>
  <si>
    <t>A06.26.002</t>
  </si>
  <si>
    <t>A06.26.003</t>
  </si>
  <si>
    <t>A06.26.004</t>
  </si>
  <si>
    <t>A06.26.005</t>
  </si>
  <si>
    <t>A06.26.006</t>
  </si>
  <si>
    <t>A06.26.007</t>
  </si>
  <si>
    <t>A25.08.003</t>
  </si>
  <si>
    <t>A25.09.001</t>
  </si>
  <si>
    <t>A25.09.002</t>
  </si>
  <si>
    <t>A25.09.003</t>
  </si>
  <si>
    <t>A25.10.001</t>
  </si>
  <si>
    <t>A25.10.002</t>
  </si>
  <si>
    <t>A25.10.003</t>
  </si>
  <si>
    <t>A25.11.001</t>
  </si>
  <si>
    <t>A25.11.002</t>
  </si>
  <si>
    <t>A25.11.003</t>
  </si>
  <si>
    <t>A25.12.001</t>
  </si>
  <si>
    <t>A25.12.002</t>
  </si>
  <si>
    <t>A25.12.003</t>
  </si>
  <si>
    <t>A25.13.001</t>
  </si>
  <si>
    <t>A25.13.002</t>
  </si>
  <si>
    <t>A25.13.003</t>
  </si>
  <si>
    <t>A25.14.001</t>
  </si>
  <si>
    <t>A25.14.002</t>
  </si>
  <si>
    <t>A25.14.003</t>
  </si>
  <si>
    <t>A25.15.001</t>
  </si>
  <si>
    <t>A25.15.002</t>
  </si>
  <si>
    <t>A25.15.003</t>
  </si>
  <si>
    <t>A25.16.001</t>
  </si>
  <si>
    <t>A25.16.002</t>
  </si>
  <si>
    <t>A25.16.003</t>
  </si>
  <si>
    <t>A25.17.001</t>
  </si>
  <si>
    <t>A25.17.002</t>
  </si>
  <si>
    <t>A25.17.003</t>
  </si>
  <si>
    <t>A25.18.001</t>
  </si>
  <si>
    <t>A25.18.002</t>
  </si>
  <si>
    <t>A25.18.003</t>
  </si>
  <si>
    <t>A25.19.001</t>
  </si>
  <si>
    <t>A25.19.002</t>
  </si>
  <si>
    <t>A25.19.003</t>
  </si>
  <si>
    <t>A25.20.001</t>
  </si>
  <si>
    <t>A25.20.002</t>
  </si>
  <si>
    <t>A25.20.003</t>
  </si>
  <si>
    <t>A25.20.004</t>
  </si>
  <si>
    <t>A25.20.005</t>
  </si>
  <si>
    <t>A25.20.006</t>
  </si>
  <si>
    <t>A25.21.001</t>
  </si>
  <si>
    <t>A25.21.002</t>
  </si>
  <si>
    <t>A25.21.003</t>
  </si>
  <si>
    <t>A25.22.001</t>
  </si>
  <si>
    <t>A25.22.002</t>
  </si>
  <si>
    <t>A25.22.003</t>
  </si>
  <si>
    <t>A25.23.001</t>
  </si>
  <si>
    <t>A25.23.002</t>
  </si>
  <si>
    <t>A25.23.003</t>
  </si>
  <si>
    <t>A25.24.001</t>
  </si>
  <si>
    <t>A25.24.002</t>
  </si>
  <si>
    <t>A25.24.003</t>
  </si>
  <si>
    <t>A25.25.001</t>
  </si>
  <si>
    <t>A25.25.002</t>
  </si>
  <si>
    <t>A25.25.003</t>
  </si>
  <si>
    <t>A25.26.001</t>
  </si>
  <si>
    <t>A25.26.002</t>
  </si>
  <si>
    <t>A25.26.003</t>
  </si>
  <si>
    <t>A25.27.001</t>
  </si>
  <si>
    <t>A25.27.002</t>
  </si>
  <si>
    <t>A25.28.001</t>
  </si>
  <si>
    <t>A25.28.002</t>
  </si>
  <si>
    <t>A25.28.003</t>
  </si>
  <si>
    <t>A25.30.001</t>
  </si>
  <si>
    <t>A25.30.002</t>
  </si>
  <si>
    <t>A25.30.003</t>
  </si>
  <si>
    <t>A26.01.001</t>
  </si>
  <si>
    <t>A26.01.001.001</t>
  </si>
  <si>
    <t>A26.01.002</t>
  </si>
  <si>
    <t>A26.01.003</t>
  </si>
  <si>
    <t>A26.01.004</t>
  </si>
  <si>
    <t>A26.01.010</t>
  </si>
  <si>
    <t>A26.01.011</t>
  </si>
  <si>
    <t>A26.01.012</t>
  </si>
  <si>
    <t>A26.01.013</t>
  </si>
  <si>
    <t>A26.01.014</t>
  </si>
  <si>
    <t>A26.01.015</t>
  </si>
  <si>
    <t>A26.01.016</t>
  </si>
  <si>
    <t>A26.01.017</t>
  </si>
  <si>
    <t>A26.01.018</t>
  </si>
  <si>
    <t>A26.01.019</t>
  </si>
  <si>
    <t>A26.01.020</t>
  </si>
  <si>
    <t>A26.01.021</t>
  </si>
  <si>
    <t>A26.01.022</t>
  </si>
  <si>
    <t>A26.01.023</t>
  </si>
  <si>
    <t>A26.02.001</t>
  </si>
  <si>
    <t>A26.02.002</t>
  </si>
  <si>
    <t>A26.02.003</t>
  </si>
  <si>
    <t>A26.02.004</t>
  </si>
  <si>
    <t>A26.03.001</t>
  </si>
  <si>
    <t>A26.03.002</t>
  </si>
  <si>
    <t>A26.03.005</t>
  </si>
  <si>
    <t>A26.04.001</t>
  </si>
  <si>
    <t>A26.04.002</t>
  </si>
  <si>
    <t>A26.04.003</t>
  </si>
  <si>
    <t>A26.04.004</t>
  </si>
  <si>
    <t>A26.04.005</t>
  </si>
  <si>
    <t>A26.04.007</t>
  </si>
  <si>
    <t>A26.05.001</t>
  </si>
  <si>
    <t>A26.05.002</t>
  </si>
  <si>
    <t>A26.05.003</t>
  </si>
  <si>
    <t>A26.05.004</t>
  </si>
  <si>
    <t>A26.05.005</t>
  </si>
  <si>
    <t>A26.05.006</t>
  </si>
  <si>
    <t>A26.05.007</t>
  </si>
  <si>
    <t>A26.05.008</t>
  </si>
  <si>
    <t>A26.05.009</t>
  </si>
  <si>
    <t>A26.05.010</t>
  </si>
  <si>
    <t>A26.05.011</t>
  </si>
  <si>
    <t>A26.05.012</t>
  </si>
  <si>
    <t>A26.05.013</t>
  </si>
  <si>
    <t>A26.05.014</t>
  </si>
  <si>
    <t>A26.05.015</t>
  </si>
  <si>
    <t>A26.05.016</t>
  </si>
  <si>
    <t>A26.05.017</t>
  </si>
  <si>
    <t>A26.05.019</t>
  </si>
  <si>
    <t>A26.05.020</t>
  </si>
  <si>
    <t>A26.05.021</t>
  </si>
  <si>
    <t>A26.05.022</t>
  </si>
  <si>
    <t>A26.05.023</t>
  </si>
  <si>
    <t>A26.06.001</t>
  </si>
  <si>
    <t>A26.06.002</t>
  </si>
  <si>
    <t>A26.06.003</t>
  </si>
  <si>
    <t>A26.06.004</t>
  </si>
  <si>
    <t>A26.06.005</t>
  </si>
  <si>
    <t>A26.06.006</t>
  </si>
  <si>
    <t>A26.06.007</t>
  </si>
  <si>
    <t>A26.06.011</t>
  </si>
  <si>
    <t>A26.06.012</t>
  </si>
  <si>
    <t>A26.06.015</t>
  </si>
  <si>
    <t>A26.06.016</t>
  </si>
  <si>
    <t>A26.06.017</t>
  </si>
  <si>
    <t>A26.06.018</t>
  </si>
  <si>
    <t>A26.06.019</t>
  </si>
  <si>
    <t>A26.06.020</t>
  </si>
  <si>
    <t>A26.06.021</t>
  </si>
  <si>
    <t>A26.06.022</t>
  </si>
  <si>
    <t>A26.21.007</t>
  </si>
  <si>
    <t>A26.21.008</t>
  </si>
  <si>
    <t>A26.21.009</t>
  </si>
  <si>
    <t>A26.21.010</t>
  </si>
  <si>
    <t>A26.21.011</t>
  </si>
  <si>
    <t>A26.21.012</t>
  </si>
  <si>
    <t>A26.21.013</t>
  </si>
  <si>
    <t>A26.21.014</t>
  </si>
  <si>
    <t>A26.21.015</t>
  </si>
  <si>
    <t>A26.21.016</t>
  </si>
  <si>
    <t>A26.23.001</t>
  </si>
  <si>
    <t>A26.23.002</t>
  </si>
  <si>
    <t>A26.23.003</t>
  </si>
  <si>
    <t>A26.23.004</t>
  </si>
  <si>
    <t>A26.23.005</t>
  </si>
  <si>
    <t>A26.23.006</t>
  </si>
  <si>
    <t>A26.23.007</t>
  </si>
  <si>
    <t>A26.23.008</t>
  </si>
  <si>
    <t>A26.23.009</t>
  </si>
  <si>
    <t>A26.23.010</t>
  </si>
  <si>
    <t>A26.23.011</t>
  </si>
  <si>
    <t>A26.23.012</t>
  </si>
  <si>
    <t>A26.23.013</t>
  </si>
  <si>
    <t>A26.23.014</t>
  </si>
  <si>
    <t>A26.25.001</t>
  </si>
  <si>
    <t>A26.25.002</t>
  </si>
  <si>
    <t>A26.25.004</t>
  </si>
  <si>
    <t>A26.25.005</t>
  </si>
  <si>
    <t>A26.26.001</t>
  </si>
  <si>
    <t>A26.26.002</t>
  </si>
  <si>
    <t>A26.26.003</t>
  </si>
  <si>
    <t>A26.26.004</t>
  </si>
  <si>
    <t>A26.26.005</t>
  </si>
  <si>
    <t>A26.26.006</t>
  </si>
  <si>
    <t>A26.26.007</t>
  </si>
  <si>
    <t>A26.26.008</t>
  </si>
  <si>
    <t>A26.26.009</t>
  </si>
  <si>
    <t>A26.26.010</t>
  </si>
  <si>
    <t>A26.26.011</t>
  </si>
  <si>
    <t>A26.26.012</t>
  </si>
  <si>
    <t>A26.26.013</t>
  </si>
  <si>
    <t>A26.26.014</t>
  </si>
  <si>
    <t>A26.26.015</t>
  </si>
  <si>
    <t>A26.26.016</t>
  </si>
  <si>
    <t>A26.26.017</t>
  </si>
  <si>
    <t>A26.26.019</t>
  </si>
  <si>
    <t>A26.26.020</t>
  </si>
  <si>
    <t>A26.26.021</t>
  </si>
  <si>
    <t>A26.26.022</t>
  </si>
  <si>
    <t>A26.26.023</t>
  </si>
  <si>
    <t>A26.28.001</t>
  </si>
  <si>
    <t>A26.28.002</t>
  </si>
  <si>
    <t>A26.28.003</t>
  </si>
  <si>
    <t>A26.28.004</t>
  </si>
  <si>
    <t>A26.28.005</t>
  </si>
  <si>
    <t>A26.28.006</t>
  </si>
  <si>
    <t>A26.28.007</t>
  </si>
  <si>
    <t>A26.28.008</t>
  </si>
  <si>
    <t>A26.28.009</t>
  </si>
  <si>
    <t>1.3. Инструментальные методы исследования</t>
  </si>
  <si>
    <t>A07.06.003</t>
  </si>
  <si>
    <t>A07.06.004</t>
  </si>
  <si>
    <t>A07.06.005</t>
  </si>
  <si>
    <t>A07.07.001</t>
  </si>
  <si>
    <t>A07.07.001.001</t>
  </si>
  <si>
    <t>A07.07.001.002</t>
  </si>
  <si>
    <t>A07.07.001.003</t>
  </si>
  <si>
    <t>A07.07.001.004</t>
  </si>
  <si>
    <t>A07.07.001.005</t>
  </si>
  <si>
    <t>A07.07.001.006</t>
  </si>
  <si>
    <t>A07.07.002</t>
  </si>
  <si>
    <t>A07.07.002.001</t>
  </si>
  <si>
    <t>A07.07.003</t>
  </si>
  <si>
    <t>A07.07.003.001</t>
  </si>
  <si>
    <t>A07.07.003.002</t>
  </si>
  <si>
    <t>A07.07.003.003</t>
  </si>
  <si>
    <t>A07.07.003.004</t>
  </si>
  <si>
    <t>A07.07.003.005</t>
  </si>
  <si>
    <t>A07.07.003.006</t>
  </si>
  <si>
    <t>A07.07.004</t>
  </si>
  <si>
    <t>A07.07.004.001</t>
  </si>
  <si>
    <t>A07.08.001</t>
  </si>
  <si>
    <t>A07.08.001.001</t>
  </si>
  <si>
    <t>A07.08.001.002</t>
  </si>
  <si>
    <t>A07.08.001.003</t>
  </si>
  <si>
    <t>A07.08.001.004</t>
  </si>
  <si>
    <t>A07.08.001.005</t>
  </si>
  <si>
    <t>A07.08.001.006</t>
  </si>
  <si>
    <t>A07.08.001.007</t>
  </si>
  <si>
    <t>A07.08.002</t>
  </si>
  <si>
    <t>A07.09.001</t>
  </si>
  <si>
    <t>A07.09.002</t>
  </si>
  <si>
    <t>A07.09.003</t>
  </si>
  <si>
    <t>A07.10.001</t>
  </si>
  <si>
    <t>A07.10.002</t>
  </si>
  <si>
    <t>A07.10.002.001</t>
  </si>
  <si>
    <t>A07.11.001</t>
  </si>
  <si>
    <t>A07.11.001.001</t>
  </si>
  <si>
    <t>A07.11.001.002</t>
  </si>
  <si>
    <t>A07.11.001.003</t>
  </si>
  <si>
    <t>A07.11.001.004</t>
  </si>
  <si>
    <t>A07.11.001.005</t>
  </si>
  <si>
    <t>A07.11.001.006</t>
  </si>
  <si>
    <t>A07.12.001</t>
  </si>
  <si>
    <t>A07.14.001</t>
  </si>
  <si>
    <t>A07.14.001.001</t>
  </si>
  <si>
    <t>A07.14.001.002</t>
  </si>
  <si>
    <t>A07.14.002</t>
  </si>
  <si>
    <t>A07.14.002.001</t>
  </si>
  <si>
    <t>A07.15.001</t>
  </si>
  <si>
    <t>A07.16.001</t>
  </si>
  <si>
    <t>A07.16.001.001</t>
  </si>
  <si>
    <t>A07.16.001.002</t>
  </si>
  <si>
    <t>A07.16.001.003</t>
  </si>
  <si>
    <t>A07.16.001.004</t>
  </si>
  <si>
    <t>A07.16.001.005</t>
  </si>
  <si>
    <t>A07.16.002</t>
  </si>
  <si>
    <t>A07.18.001</t>
  </si>
  <si>
    <t>A07.18.001.001</t>
  </si>
  <si>
    <t>A07.18.001.002</t>
  </si>
  <si>
    <t>A07.18.001.003</t>
  </si>
  <si>
    <t>A07.18.001.004</t>
  </si>
  <si>
    <t>A07.18.001.005</t>
  </si>
  <si>
    <t>A07.18.001.006</t>
  </si>
  <si>
    <t>A07.19.001</t>
  </si>
  <si>
    <t>A07.19.002</t>
  </si>
  <si>
    <t>A07.19.002.004</t>
  </si>
  <si>
    <t>A07.19.003</t>
  </si>
  <si>
    <t>A07.19.005</t>
  </si>
  <si>
    <t>A07.20.001</t>
  </si>
  <si>
    <t>A07.20.001.001</t>
  </si>
  <si>
    <t>A07.20.001.002</t>
  </si>
  <si>
    <t>A07.20.001.003</t>
  </si>
  <si>
    <t>A07.20.001.004</t>
  </si>
  <si>
    <t>A07.20.002</t>
  </si>
  <si>
    <t>A07.20.002.001</t>
  </si>
  <si>
    <t>A07.20.003</t>
  </si>
  <si>
    <t>A07.20.003.001</t>
  </si>
  <si>
    <t>A07.20.004</t>
  </si>
  <si>
    <t>A07.21.001</t>
  </si>
  <si>
    <t>A07.21.001.001</t>
  </si>
  <si>
    <t>A07.21.001.002</t>
  </si>
  <si>
    <t>A07.21.001.003</t>
  </si>
  <si>
    <t>A07.21.002</t>
  </si>
  <si>
    <t>A07.22.001</t>
  </si>
  <si>
    <t>A07.22.002</t>
  </si>
  <si>
    <t>A07.22.003</t>
  </si>
  <si>
    <t>A07.22.004</t>
  </si>
  <si>
    <t>A07.22.005</t>
  </si>
  <si>
    <t>A07.23.001</t>
  </si>
  <si>
    <t>A07.23.001.001</t>
  </si>
  <si>
    <t>A07.23.001.002</t>
  </si>
  <si>
    <t>A07.23.001.003</t>
  </si>
  <si>
    <t>A07.23.002</t>
  </si>
  <si>
    <t>A07.23.002.001</t>
  </si>
  <si>
    <t>A07.26.001</t>
  </si>
  <si>
    <t>A07.26.002</t>
  </si>
  <si>
    <t>A07.26.003</t>
  </si>
  <si>
    <t>A07.26.004</t>
  </si>
  <si>
    <t>A07.28.001</t>
  </si>
  <si>
    <t>A07.28.002</t>
  </si>
  <si>
    <t>A07.28.004</t>
  </si>
  <si>
    <t>A09.05.021.001</t>
  </si>
  <si>
    <t>A09.05.022</t>
  </si>
  <si>
    <t>A09.05.023</t>
  </si>
  <si>
    <t>A09.05.023.001</t>
  </si>
  <si>
    <t>A09.05.025</t>
  </si>
  <si>
    <t>A09.05.026</t>
  </si>
  <si>
    <t>A09.05.027</t>
  </si>
  <si>
    <t>A09.05.028</t>
  </si>
  <si>
    <t>A09.05.029</t>
  </si>
  <si>
    <t>A09.05.030</t>
  </si>
  <si>
    <t>A09.05.031</t>
  </si>
  <si>
    <t>A09.05.032</t>
  </si>
  <si>
    <t>A09.05.033</t>
  </si>
  <si>
    <t>A09.05.034</t>
  </si>
  <si>
    <t>A09.05.035</t>
  </si>
  <si>
    <t>A09.05.036</t>
  </si>
  <si>
    <t>A09.05.037</t>
  </si>
  <si>
    <t>A09.05.038</t>
  </si>
  <si>
    <t>A09.05.039</t>
  </si>
  <si>
    <t>A09.05.039.001</t>
  </si>
  <si>
    <t>A09.05.040</t>
  </si>
  <si>
    <t>A09.05.041</t>
  </si>
  <si>
    <t>A09.05.042</t>
  </si>
  <si>
    <t>A09.05.043</t>
  </si>
  <si>
    <t>A09.05.044</t>
  </si>
  <si>
    <t>A09.05.045</t>
  </si>
  <si>
    <t>A09.05.046</t>
  </si>
  <si>
    <t>A09.05.047</t>
  </si>
  <si>
    <t>A09.05.048</t>
  </si>
  <si>
    <t>A09.05.050</t>
  </si>
  <si>
    <t>A09.05.051</t>
  </si>
  <si>
    <t>A09.05.052</t>
  </si>
  <si>
    <t>A09.05.054</t>
  </si>
  <si>
    <t>A09.05.056</t>
  </si>
  <si>
    <t>A09.05.057</t>
  </si>
  <si>
    <t>A09.05.058</t>
  </si>
  <si>
    <t>A09.05.060</t>
  </si>
  <si>
    <t>A09.05.061</t>
  </si>
  <si>
    <t>A09.05.063</t>
  </si>
  <si>
    <t>A09.05.064</t>
  </si>
  <si>
    <t>A09.05.065</t>
  </si>
  <si>
    <t>A09.05.066</t>
  </si>
  <si>
    <t>A09.05.067</t>
  </si>
  <si>
    <t>A09.05.069</t>
  </si>
  <si>
    <t>A09.05.073</t>
  </si>
  <si>
    <t>A09.05.074</t>
  </si>
  <si>
    <t>A09.05.075</t>
  </si>
  <si>
    <t>A09.05.076</t>
  </si>
  <si>
    <t>A09.05.077</t>
  </si>
  <si>
    <t>A09.05.078</t>
  </si>
  <si>
    <t>A09.05.079</t>
  </si>
  <si>
    <t>A09.05.080</t>
  </si>
  <si>
    <t>A09.05.081</t>
  </si>
  <si>
    <t>A09.05.082</t>
  </si>
  <si>
    <t>A09.05.083</t>
  </si>
  <si>
    <t>A09.05.084</t>
  </si>
  <si>
    <t>A09.05.085</t>
  </si>
  <si>
    <t>A09.05.086</t>
  </si>
  <si>
    <t>A09.05.087</t>
  </si>
  <si>
    <t>A09.05.088</t>
  </si>
  <si>
    <t>A09.05.089</t>
  </si>
  <si>
    <t>A09.05.091</t>
  </si>
  <si>
    <t>A09.05.092</t>
  </si>
  <si>
    <t>A09.05.093</t>
  </si>
  <si>
    <t>A09.05.095</t>
  </si>
  <si>
    <t>A09.05.097</t>
  </si>
  <si>
    <t>A09.05.098</t>
  </si>
  <si>
    <t>A09.05.102</t>
  </si>
  <si>
    <t>A09.05.106</t>
  </si>
  <si>
    <t>A09.05.108</t>
  </si>
  <si>
    <t>A09.05.109</t>
  </si>
  <si>
    <t>A09.05.110</t>
  </si>
  <si>
    <t>A09.05.111</t>
  </si>
  <si>
    <t>A09.05.115</t>
  </si>
  <si>
    <t>A09.05.116</t>
  </si>
  <si>
    <t>A09.05.117</t>
  </si>
  <si>
    <t>A09.05.118</t>
  </si>
  <si>
    <t>A09.05.119</t>
  </si>
  <si>
    <t>A09.05.120</t>
  </si>
  <si>
    <t>A09.05.121</t>
  </si>
  <si>
    <t>A09.05.122</t>
  </si>
  <si>
    <t>A09.05.123</t>
  </si>
  <si>
    <t>A09.05.124</t>
  </si>
  <si>
    <t>A09.05.125</t>
  </si>
  <si>
    <t>A09.05.126</t>
  </si>
  <si>
    <t>A09.05.127</t>
  </si>
  <si>
    <t>A09.05.128</t>
  </si>
  <si>
    <t>A09.05.130</t>
  </si>
  <si>
    <t>A09.05.131</t>
  </si>
  <si>
    <t>A09.05.132</t>
  </si>
  <si>
    <t>A09.05.133</t>
  </si>
  <si>
    <t>A09.05.134</t>
  </si>
  <si>
    <t>A09.05.135</t>
  </si>
  <si>
    <t>A09.05.136</t>
  </si>
  <si>
    <t>A09.05.137</t>
  </si>
  <si>
    <t>A09.05.138</t>
  </si>
  <si>
    <t>A09.05.139</t>
  </si>
  <si>
    <t>A09.05.141</t>
  </si>
  <si>
    <t>A09.05.142</t>
  </si>
  <si>
    <t>A09.05.143</t>
  </si>
  <si>
    <t>A09.05.144</t>
  </si>
  <si>
    <t>A09.05.145</t>
  </si>
  <si>
    <t>A09.05.146</t>
  </si>
  <si>
    <t>A09.05.147</t>
  </si>
  <si>
    <t>A09.05.148</t>
  </si>
  <si>
    <t>A09.05.149</t>
  </si>
  <si>
    <t>A09.05.150</t>
  </si>
  <si>
    <t>A09.05.152</t>
  </si>
  <si>
    <t>A09.05.153</t>
  </si>
  <si>
    <t>A09.05.154</t>
  </si>
  <si>
    <t>A09.05.155</t>
  </si>
  <si>
    <t>A09.05.156</t>
  </si>
  <si>
    <t>A09.05.157</t>
  </si>
  <si>
    <t>A09.05.158</t>
  </si>
  <si>
    <t>A09.05.159</t>
  </si>
  <si>
    <t>A09.05.160</t>
  </si>
  <si>
    <t>A09.05.161</t>
  </si>
  <si>
    <t>A09.05.162</t>
  </si>
  <si>
    <t>A09.05.163</t>
  </si>
  <si>
    <t>A09.05.164</t>
  </si>
  <si>
    <t>A09.05.165</t>
  </si>
  <si>
    <t>A09.05.166</t>
  </si>
  <si>
    <t>A09.05.167</t>
  </si>
  <si>
    <t>A09.05.168</t>
  </si>
  <si>
    <t>A09.05.169</t>
  </si>
  <si>
    <t>A09.05.170</t>
  </si>
  <si>
    <t>A09.05.171</t>
  </si>
  <si>
    <t>A09.05.172</t>
  </si>
  <si>
    <t>A09.05.173</t>
  </si>
  <si>
    <t>A09.05.174</t>
  </si>
  <si>
    <t>A09.05.175</t>
  </si>
  <si>
    <t>A09.05.176</t>
  </si>
  <si>
    <t>A09.05.177</t>
  </si>
  <si>
    <t>A09.05.179</t>
  </si>
  <si>
    <t>A09.05.180</t>
  </si>
  <si>
    <t>A09.05.182</t>
  </si>
  <si>
    <t>A09.05.183</t>
  </si>
  <si>
    <t>A09.05.184</t>
  </si>
  <si>
    <t>A09.05.185</t>
  </si>
  <si>
    <t>A09.05.186</t>
  </si>
  <si>
    <t>A09.05.188</t>
  </si>
  <si>
    <t>A09.05.189</t>
  </si>
  <si>
    <t>A09.05.190</t>
  </si>
  <si>
    <t>A09.05.191</t>
  </si>
  <si>
    <t>A09.05.192</t>
  </si>
  <si>
    <t>A09.05.193</t>
  </si>
  <si>
    <t>A09.05.195</t>
  </si>
  <si>
    <t>A09.05.196</t>
  </si>
  <si>
    <t>A09.05.197</t>
  </si>
  <si>
    <t>A09.05.198</t>
  </si>
  <si>
    <t>A09.05.200</t>
  </si>
  <si>
    <t>A09.05.201</t>
  </si>
  <si>
    <t>A09.05.202</t>
  </si>
  <si>
    <t>A09.05.203</t>
  </si>
  <si>
    <t>A09.05.204</t>
  </si>
  <si>
    <t>A09.05.205</t>
  </si>
  <si>
    <t>A09.05.206</t>
  </si>
  <si>
    <t>A09.05.207</t>
  </si>
  <si>
    <t>A09.05.208</t>
  </si>
  <si>
    <t>A09.05.209</t>
  </si>
  <si>
    <t>A09.05.210</t>
  </si>
  <si>
    <t>A09.05.211</t>
  </si>
  <si>
    <t>A09.05.213</t>
  </si>
  <si>
    <t>A09.05.214</t>
  </si>
  <si>
    <t>A09.05.216</t>
  </si>
  <si>
    <t>A09.05.217</t>
  </si>
  <si>
    <t>A09.05.218</t>
  </si>
  <si>
    <t>A09.05.219</t>
  </si>
  <si>
    <t>A09.05.220</t>
  </si>
  <si>
    <t>A09.05.221</t>
  </si>
  <si>
    <t>A09.05.222</t>
  </si>
  <si>
    <t>A09.05.224</t>
  </si>
  <si>
    <t>A09.05.225</t>
  </si>
  <si>
    <t>A09.05.227</t>
  </si>
  <si>
    <t>A09.07.005</t>
  </si>
  <si>
    <t>A09.07.007</t>
  </si>
  <si>
    <t>A09.09.003</t>
  </si>
  <si>
    <t>A09.09.006</t>
  </si>
  <si>
    <t>A09.09.009</t>
  </si>
  <si>
    <t>A09.16.002</t>
  </si>
  <si>
    <t>A09.16.003</t>
  </si>
  <si>
    <t>A09.16.004</t>
  </si>
  <si>
    <t>A09.16.007</t>
  </si>
  <si>
    <t>A09.16.009</t>
  </si>
  <si>
    <t>A09.16.010</t>
  </si>
  <si>
    <t>A09.16.011</t>
  </si>
  <si>
    <t>A09.16.012</t>
  </si>
  <si>
    <t>A09.16.013</t>
  </si>
  <si>
    <t>A09.16.014</t>
  </si>
  <si>
    <t>A09.16.014.001</t>
  </si>
  <si>
    <t>A09.19.003</t>
  </si>
  <si>
    <t>A09.19.005</t>
  </si>
  <si>
    <t>A09.19.007</t>
  </si>
  <si>
    <t>A09.19.010</t>
  </si>
  <si>
    <t>A09.21.007</t>
  </si>
  <si>
    <t>A09.21.008</t>
  </si>
  <si>
    <t>A09.21.009</t>
  </si>
  <si>
    <t>A09.21.010</t>
  </si>
  <si>
    <t>A09.21.011</t>
  </si>
  <si>
    <t>A09.23.002</t>
  </si>
  <si>
    <t>A09.23.004</t>
  </si>
  <si>
    <t>A09.23.005</t>
  </si>
  <si>
    <t>A09.23.009</t>
  </si>
  <si>
    <t>A09.23.011</t>
  </si>
  <si>
    <t>A09.23.012</t>
  </si>
  <si>
    <t>A09.23.013</t>
  </si>
  <si>
    <t>A09.23.014</t>
  </si>
  <si>
    <t>A09.23.015</t>
  </si>
  <si>
    <t>A09.23.016</t>
  </si>
  <si>
    <t>A09.26.002</t>
  </si>
  <si>
    <t>A09.27.001</t>
  </si>
  <si>
    <t>A09.28.002</t>
  </si>
  <si>
    <t>A09.28.003</t>
  </si>
  <si>
    <t>A09.28.003.001</t>
  </si>
  <si>
    <t>A09.28.004</t>
  </si>
  <si>
    <t>A09.28.005</t>
  </si>
  <si>
    <t>A09.28.006</t>
  </si>
  <si>
    <t>A09.28.007</t>
  </si>
  <si>
    <t>A09.28.008</t>
  </si>
  <si>
    <t>A09.28.009</t>
  </si>
  <si>
    <t>A09.28.010</t>
  </si>
  <si>
    <t>A09.28.011</t>
  </si>
  <si>
    <t>A09.28.012</t>
  </si>
  <si>
    <t>A09.28.013</t>
  </si>
  <si>
    <t>A09.28.014</t>
  </si>
  <si>
    <t>A09.28.015</t>
  </si>
  <si>
    <t>A09.28.015.001</t>
  </si>
  <si>
    <t>A09.28.016</t>
  </si>
  <si>
    <t>A09.28.017</t>
  </si>
  <si>
    <t>A09.28.018</t>
  </si>
  <si>
    <t>A09.28.019</t>
  </si>
  <si>
    <t>A09.28.020</t>
  </si>
  <si>
    <t>A09.28.023</t>
  </si>
  <si>
    <t>A09.28.025</t>
  </si>
  <si>
    <t>A09.28.026</t>
  </si>
  <si>
    <t>A09.28.027</t>
  </si>
  <si>
    <t>A09.28.028</t>
  </si>
  <si>
    <t>A09.28.029</t>
  </si>
  <si>
    <t>A09.28.030</t>
  </si>
  <si>
    <t>A09.28.031</t>
  </si>
  <si>
    <t>A09.28.032</t>
  </si>
  <si>
    <t>A09.28.033</t>
  </si>
  <si>
    <t>A09.28.034</t>
  </si>
  <si>
    <t>A09.28.035</t>
  </si>
  <si>
    <t>A09.28.037</t>
  </si>
  <si>
    <t>A09.28.038</t>
  </si>
  <si>
    <t>A09.28.039</t>
  </si>
  <si>
    <t>A09.28.040</t>
  </si>
  <si>
    <t>A09.28.041</t>
  </si>
  <si>
    <t>A09.28.042</t>
  </si>
  <si>
    <t>A09.28.043</t>
  </si>
  <si>
    <t>A09.28.044</t>
  </si>
  <si>
    <t>A09.28.045</t>
  </si>
  <si>
    <t>A09.28.046</t>
  </si>
  <si>
    <t>A09.28.047</t>
  </si>
  <si>
    <t>A09.28.048</t>
  </si>
  <si>
    <t>A09.28.049</t>
  </si>
  <si>
    <t>A09.28.052</t>
  </si>
  <si>
    <t>A09.28.053</t>
  </si>
  <si>
    <t>A09.28.054</t>
  </si>
  <si>
    <t>A09.28.055</t>
  </si>
  <si>
    <t>A09.28.057</t>
  </si>
  <si>
    <t>A09.28.058</t>
  </si>
  <si>
    <t>A10.17.001</t>
  </si>
  <si>
    <t>A10.23.001</t>
  </si>
  <si>
    <t>A10.24.001</t>
  </si>
  <si>
    <t>A11.01.001</t>
  </si>
  <si>
    <t>A11.01.002</t>
  </si>
  <si>
    <t>A11.01.003</t>
  </si>
  <si>
    <t>A11.01.005</t>
  </si>
  <si>
    <t>A11.01.006</t>
  </si>
  <si>
    <t>A11.01.007</t>
  </si>
  <si>
    <t>A11.01.008</t>
  </si>
  <si>
    <t>A11.01.009</t>
  </si>
  <si>
    <t>A11.01.012</t>
  </si>
  <si>
    <t>A11.01.013</t>
  </si>
  <si>
    <t>A11.01.014</t>
  </si>
  <si>
    <t>A11.01.015</t>
  </si>
  <si>
    <t>A11.01.016</t>
  </si>
  <si>
    <t>A11.02.001</t>
  </si>
  <si>
    <t>A11.02.002</t>
  </si>
  <si>
    <t>A11.03.001</t>
  </si>
  <si>
    <t>A11.03.002</t>
  </si>
  <si>
    <t>A11.03.003</t>
  </si>
  <si>
    <t>A11.04.001</t>
  </si>
  <si>
    <t>A11.04.002</t>
  </si>
  <si>
    <t>A11.04.003</t>
  </si>
  <si>
    <t>A11.04.004</t>
  </si>
  <si>
    <t>A11.05.001</t>
  </si>
  <si>
    <t>A11.05.003</t>
  </si>
  <si>
    <t>A11.06.001</t>
  </si>
  <si>
    <t>A11.06.002</t>
  </si>
  <si>
    <t>A11.06.002.001</t>
  </si>
  <si>
    <t>A11.06.002.002</t>
  </si>
  <si>
    <t>A11.06.002.003</t>
  </si>
  <si>
    <t>A11.06.003</t>
  </si>
  <si>
    <t>A11.07.001</t>
  </si>
  <si>
    <t>A11.07.002</t>
  </si>
  <si>
    <t>A11.07.003</t>
  </si>
  <si>
    <t>A11.07.004</t>
  </si>
  <si>
    <t>A11.07.005</t>
  </si>
  <si>
    <t>A11.07.007</t>
  </si>
  <si>
    <t>A11.07.008</t>
  </si>
  <si>
    <t>A11.07.009</t>
  </si>
  <si>
    <t>A11.07.010</t>
  </si>
  <si>
    <t>A11.07.011</t>
  </si>
  <si>
    <t>A11.07.012</t>
  </si>
  <si>
    <t>A11.07.013</t>
  </si>
  <si>
    <t>A11.07.014</t>
  </si>
  <si>
    <t>A11.07.015</t>
  </si>
  <si>
    <t>A11.07.016</t>
  </si>
  <si>
    <t>A11.07.017</t>
  </si>
  <si>
    <t>A11.07.018</t>
  </si>
  <si>
    <t>A11.07.019</t>
  </si>
  <si>
    <t>A11.07.020</t>
  </si>
  <si>
    <t>A11.08.001</t>
  </si>
  <si>
    <t>A11.08.001.001</t>
  </si>
  <si>
    <t>A11.08.002</t>
  </si>
  <si>
    <t>A11.08.003</t>
  </si>
  <si>
    <t>A11.08.003.001</t>
  </si>
  <si>
    <t>A11.08.004</t>
  </si>
  <si>
    <t>A11.08.005</t>
  </si>
  <si>
    <t>A11.08.006</t>
  </si>
  <si>
    <t>A11.08.007</t>
  </si>
  <si>
    <t>A11.08.008</t>
  </si>
  <si>
    <t>A11.08.008.001</t>
  </si>
  <si>
    <t>A11.08.009</t>
  </si>
  <si>
    <t>A11.08.010</t>
  </si>
  <si>
    <t>A11.08.011</t>
  </si>
  <si>
    <t>A11.08.012</t>
  </si>
  <si>
    <t>A11.08.012.001</t>
  </si>
  <si>
    <t>A11.08.015</t>
  </si>
  <si>
    <t>A11.08.016</t>
  </si>
  <si>
    <t>A11.08.016.001</t>
  </si>
  <si>
    <t>A11.08.017</t>
  </si>
  <si>
    <t>A11.08.018</t>
  </si>
  <si>
    <t>A11.09.002</t>
  </si>
  <si>
    <t>A11.09.002.001</t>
  </si>
  <si>
    <t>A11.09.002.002</t>
  </si>
  <si>
    <t>A11.09.004</t>
  </si>
  <si>
    <t>A11.09.005</t>
  </si>
  <si>
    <t>A11.09.006</t>
  </si>
  <si>
    <t>A11.09.007</t>
  </si>
  <si>
    <t>A11.09.008</t>
  </si>
  <si>
    <t>A11.09.008.001</t>
  </si>
  <si>
    <t>A11.09.009</t>
  </si>
  <si>
    <t>A11.09.010</t>
  </si>
  <si>
    <t>A11.10.001</t>
  </si>
  <si>
    <t>A11.10.002</t>
  </si>
  <si>
    <t>A11.10.003</t>
  </si>
  <si>
    <t>A11.10.004</t>
  </si>
  <si>
    <t>A11.11.001</t>
  </si>
  <si>
    <t>A11.11.002</t>
  </si>
  <si>
    <t>A11.11.003</t>
  </si>
  <si>
    <t>A11.11.004</t>
  </si>
  <si>
    <t>A11.11.004.001</t>
  </si>
  <si>
    <t>A11.11.004.002</t>
  </si>
  <si>
    <t>A11.11.004.003</t>
  </si>
  <si>
    <t>A11.11.005</t>
  </si>
  <si>
    <t>A11.12.001</t>
  </si>
  <si>
    <t>A11.12.002</t>
  </si>
  <si>
    <t>A11.12.003</t>
  </si>
  <si>
    <t>A11.12.003.001</t>
  </si>
  <si>
    <t>A11.12.004</t>
  </si>
  <si>
    <t>A11.12.005</t>
  </si>
  <si>
    <t>A11.12.006</t>
  </si>
  <si>
    <t>A11.12.007</t>
  </si>
  <si>
    <t>A11.12.008</t>
  </si>
  <si>
    <t>A11.12.009</t>
  </si>
  <si>
    <t>A11.12.010</t>
  </si>
  <si>
    <t>A11.12.011</t>
  </si>
  <si>
    <t>A11.12.012</t>
  </si>
  <si>
    <t>A11.12.013</t>
  </si>
  <si>
    <t>A11.14.001</t>
  </si>
  <si>
    <t>A11.14.001.001</t>
  </si>
  <si>
    <t>A11.14.002</t>
  </si>
  <si>
    <t>A11.14.003</t>
  </si>
  <si>
    <t>A11.14.004</t>
  </si>
  <si>
    <t>A11.14.006</t>
  </si>
  <si>
    <t>A11.15.001</t>
  </si>
  <si>
    <t>A11.15.001.001</t>
  </si>
  <si>
    <t>A11.15.002</t>
  </si>
  <si>
    <t>A11.15.002.001</t>
  </si>
  <si>
    <t>A11.15.003</t>
  </si>
  <si>
    <t>A11.16.001</t>
  </si>
  <si>
    <t>A11.16.002</t>
  </si>
  <si>
    <t>A11.16.003</t>
  </si>
  <si>
    <t>A11.16.004</t>
  </si>
  <si>
    <t>A11.16.005</t>
  </si>
  <si>
    <t>A11.16.006</t>
  </si>
  <si>
    <t>A11.16.007</t>
  </si>
  <si>
    <t>A11.16.008</t>
  </si>
  <si>
    <t>A11.16.009</t>
  </si>
  <si>
    <t>A11.16.010</t>
  </si>
  <si>
    <t>A11.17.001</t>
  </si>
  <si>
    <t>A11.17.002</t>
  </si>
  <si>
    <t>A11.18.001</t>
  </si>
  <si>
    <t>A11.18.002</t>
  </si>
  <si>
    <t>A11.18.003</t>
  </si>
  <si>
    <t>A11.18.004</t>
  </si>
  <si>
    <t>A11.18.005</t>
  </si>
  <si>
    <t>A11.18.006</t>
  </si>
  <si>
    <t>A11.19.001</t>
  </si>
  <si>
    <t>A11.19.002</t>
  </si>
  <si>
    <t>A11.19.003</t>
  </si>
  <si>
    <t>A11.19.004</t>
  </si>
  <si>
    <t>A11.19.005</t>
  </si>
  <si>
    <t>A11.19.007</t>
  </si>
  <si>
    <t>A11.19.008</t>
  </si>
  <si>
    <t>A11.19.009</t>
  </si>
  <si>
    <t>A11.19.010</t>
  </si>
  <si>
    <t>A11.20.001</t>
  </si>
  <si>
    <t>A11.20.001.001</t>
  </si>
  <si>
    <t>A11.20.003</t>
  </si>
  <si>
    <t>A11.20.004</t>
  </si>
  <si>
    <t>A11.20.005</t>
  </si>
  <si>
    <t>A11.20.006</t>
  </si>
  <si>
    <t>A11.20.007</t>
  </si>
  <si>
    <t>A11.20.008</t>
  </si>
  <si>
    <t>A11.20.009</t>
  </si>
  <si>
    <t>A11.20.010</t>
  </si>
  <si>
    <t>A11.20.011</t>
  </si>
  <si>
    <t>A11.20.012</t>
  </si>
  <si>
    <t>A11.20.013</t>
  </si>
  <si>
    <t>A11.20.014</t>
  </si>
  <si>
    <t>A11.20.015</t>
  </si>
  <si>
    <t>A11.20.016</t>
  </si>
  <si>
    <t>A11.20.017</t>
  </si>
  <si>
    <t>A11.20.018</t>
  </si>
  <si>
    <t>A11.20.019</t>
  </si>
  <si>
    <t>A11.20.020</t>
  </si>
  <si>
    <t>A11.20.021</t>
  </si>
  <si>
    <t>A11.20.022</t>
  </si>
  <si>
    <t>A11.20.023</t>
  </si>
  <si>
    <t>A11.20.024</t>
  </si>
  <si>
    <t>A11.20.025</t>
  </si>
  <si>
    <t>A11.21.001</t>
  </si>
  <si>
    <t>A11.21.002</t>
  </si>
  <si>
    <t>A11.21.003</t>
  </si>
  <si>
    <t>A11.21.005</t>
  </si>
  <si>
    <t>A11.21.005.001</t>
  </si>
  <si>
    <t>A11.21.006</t>
  </si>
  <si>
    <t>A11.21.008</t>
  </si>
  <si>
    <t>A11.21.009</t>
  </si>
  <si>
    <t>A11.22.001</t>
  </si>
  <si>
    <t>A11.22.001.001</t>
  </si>
  <si>
    <t>A11.22.002</t>
  </si>
  <si>
    <t>A11.22.002.001</t>
  </si>
  <si>
    <t>A11.23.001</t>
  </si>
  <si>
    <t>A11.23.002</t>
  </si>
  <si>
    <t>A11.23.003</t>
  </si>
  <si>
    <t>A11.23.004</t>
  </si>
  <si>
    <t>A11.23.005</t>
  </si>
  <si>
    <t>A11.23.005.001</t>
  </si>
  <si>
    <t>A11.23.006</t>
  </si>
  <si>
    <t>A11.25.001</t>
  </si>
  <si>
    <t>A11.25.002</t>
  </si>
  <si>
    <t>A11.26.001</t>
  </si>
  <si>
    <t>A11.26.002</t>
  </si>
  <si>
    <t>A11.26.003</t>
  </si>
  <si>
    <t>A11.26.004</t>
  </si>
  <si>
    <t>A11.26.005</t>
  </si>
  <si>
    <t>A11.26.006</t>
  </si>
  <si>
    <t>A11.26.007</t>
  </si>
  <si>
    <t>A11.26.008</t>
  </si>
  <si>
    <t>A11.26.009</t>
  </si>
  <si>
    <t>A11.26.010</t>
  </si>
  <si>
    <t>A11.26.011</t>
  </si>
  <si>
    <t>A11.26.012</t>
  </si>
  <si>
    <t>A11.26.013</t>
  </si>
  <si>
    <t>A11.26.014</t>
  </si>
  <si>
    <t>A11.26.015</t>
  </si>
  <si>
    <t>A11.26.016</t>
  </si>
  <si>
    <t>A11.28.001</t>
  </si>
  <si>
    <t>A11.28.001.001</t>
  </si>
  <si>
    <t>A11.28.002</t>
  </si>
  <si>
    <t>A11.28.003</t>
  </si>
  <si>
    <t>A11.28.004</t>
  </si>
  <si>
    <t>A11.28.005</t>
  </si>
  <si>
    <t>A11.28.006</t>
  </si>
  <si>
    <t>A11.28.007</t>
  </si>
  <si>
    <t>A11.28.008</t>
  </si>
  <si>
    <t>A11.28.009</t>
  </si>
  <si>
    <t>A11.28.011</t>
  </si>
  <si>
    <t>A11.28.012</t>
  </si>
  <si>
    <t>A11.28.013</t>
  </si>
  <si>
    <t>A11.28.014</t>
  </si>
  <si>
    <t>A12.01.001</t>
  </si>
  <si>
    <t>A12.01.002</t>
  </si>
  <si>
    <t>A12.01.003</t>
  </si>
  <si>
    <t>A12.01.004</t>
  </si>
  <si>
    <t>A12.01.005</t>
  </si>
  <si>
    <t>A12.01.006</t>
  </si>
  <si>
    <t>A12.01.007</t>
  </si>
  <si>
    <t>A12.01.008</t>
  </si>
  <si>
    <t>A12.03.001</t>
  </si>
  <si>
    <t>A12.05.001</t>
  </si>
  <si>
    <t>A12.05.002</t>
  </si>
  <si>
    <t>A12.05.003</t>
  </si>
  <si>
    <t>A12.05.004</t>
  </si>
  <si>
    <t>A12.05.005</t>
  </si>
  <si>
    <t>A12.05.006</t>
  </si>
  <si>
    <t>A12.05.007</t>
  </si>
  <si>
    <t>A12.05.008</t>
  </si>
  <si>
    <t>A12.05.009</t>
  </si>
  <si>
    <t>A12.05.010</t>
  </si>
  <si>
    <t>A12.05.011</t>
  </si>
  <si>
    <t>A12.05.012</t>
  </si>
  <si>
    <t>A12.05.013</t>
  </si>
  <si>
    <t>A12.05.014</t>
  </si>
  <si>
    <t>A12.05.015</t>
  </si>
  <si>
    <t>A12.05.016</t>
  </si>
  <si>
    <t>A12.05.017</t>
  </si>
  <si>
    <t>A12.05.018</t>
  </si>
  <si>
    <t>A12.05.019</t>
  </si>
  <si>
    <t>A12.05.020</t>
  </si>
  <si>
    <t>A12.05.021</t>
  </si>
  <si>
    <t>A12.05.022</t>
  </si>
  <si>
    <t>A12.05.023</t>
  </si>
  <si>
    <t>A12.05.024</t>
  </si>
  <si>
    <t>A12.05.025</t>
  </si>
  <si>
    <t>A12.05.026</t>
  </si>
  <si>
    <t>A12.05.027</t>
  </si>
  <si>
    <t>A12.05.028</t>
  </si>
  <si>
    <t>A12.05.030</t>
  </si>
  <si>
    <t>A12.05.031</t>
  </si>
  <si>
    <t>A12.05.033</t>
  </si>
  <si>
    <t>A12.05.037</t>
  </si>
  <si>
    <t>A12.05.038</t>
  </si>
  <si>
    <t>A12.05.039</t>
  </si>
  <si>
    <t>A12.05.040</t>
  </si>
  <si>
    <t>A12.05.043</t>
  </si>
  <si>
    <t>A12.05.052</t>
  </si>
  <si>
    <t>A12.05.053</t>
  </si>
  <si>
    <t>A12.05.054</t>
  </si>
  <si>
    <t>A12.06.001</t>
  </si>
  <si>
    <t>A12.06.001.001</t>
  </si>
  <si>
    <t>A12.06.001.002</t>
  </si>
  <si>
    <t>A12.06.001.003</t>
  </si>
  <si>
    <t>A12.06.001.004</t>
  </si>
  <si>
    <t>A12.06.001.005</t>
  </si>
  <si>
    <t>A12.06.001.006</t>
  </si>
  <si>
    <t>A12.06.001.007</t>
  </si>
  <si>
    <t>A12.06.001.008</t>
  </si>
  <si>
    <t>A12.06.001.009</t>
  </si>
  <si>
    <t>A12.06.001.010</t>
  </si>
  <si>
    <t>A12.06.001.011</t>
  </si>
  <si>
    <t>A12.06.002</t>
  </si>
  <si>
    <t>A12.06.003</t>
  </si>
  <si>
    <t>A12.06.004</t>
  </si>
  <si>
    <t>A12.06.005</t>
  </si>
  <si>
    <t>A12.06.006</t>
  </si>
  <si>
    <t>A12.06.008</t>
  </si>
  <si>
    <t>A12.06.009</t>
  </si>
  <si>
    <t>A12.06.010</t>
  </si>
  <si>
    <t>A12.06.012</t>
  </si>
  <si>
    <t>A12.06.013</t>
  </si>
  <si>
    <t>A12.06.014</t>
  </si>
  <si>
    <t>A12.06.015</t>
  </si>
  <si>
    <t>A12.06.017</t>
  </si>
  <si>
    <t>A12.06.018</t>
  </si>
  <si>
    <t>A12.06.019</t>
  </si>
  <si>
    <t>A12.06.020</t>
  </si>
  <si>
    <t>A12.06.021</t>
  </si>
  <si>
    <t>A12.06.022</t>
  </si>
  <si>
    <t>A12.06.023</t>
  </si>
  <si>
    <t>A12.06.024</t>
  </si>
  <si>
    <t>A12.06.025</t>
  </si>
  <si>
    <t>A12.06.026</t>
  </si>
  <si>
    <t>A12.06.027</t>
  </si>
  <si>
    <t>A12.06.028</t>
  </si>
  <si>
    <t>A12.06.029</t>
  </si>
  <si>
    <t>A12.06.030</t>
  </si>
  <si>
    <t>A12.06.031</t>
  </si>
  <si>
    <t>A12.06.032</t>
  </si>
  <si>
    <t>A12.06.033</t>
  </si>
  <si>
    <t>A12.06.034</t>
  </si>
  <si>
    <t>A12.06.035</t>
  </si>
  <si>
    <t>A12.06.036</t>
  </si>
  <si>
    <t>A12.06.037</t>
  </si>
  <si>
    <t>A12.06.038</t>
  </si>
  <si>
    <t>A12.06.039</t>
  </si>
  <si>
    <t>A12.06.040</t>
  </si>
  <si>
    <t>A12.06.041</t>
  </si>
  <si>
    <t>A12.06.043</t>
  </si>
  <si>
    <t>A12.06.044</t>
  </si>
  <si>
    <t>A12.07.001</t>
  </si>
  <si>
    <t>A12.07.002</t>
  </si>
  <si>
    <t>A12.07.003</t>
  </si>
  <si>
    <t>A12.07.004</t>
  </si>
  <si>
    <t>A12.07.005</t>
  </si>
  <si>
    <t>A12.08.001</t>
  </si>
  <si>
    <t>A12.09.001</t>
  </si>
  <si>
    <t>A12.09.001.001</t>
  </si>
  <si>
    <t>A12.09.002</t>
  </si>
  <si>
    <t>A12.09.002.001</t>
  </si>
  <si>
    <t>A12.09.002.002</t>
  </si>
  <si>
    <t>A12.09.004</t>
  </si>
  <si>
    <t>A12.10.001</t>
  </si>
  <si>
    <t>A12.10.002</t>
  </si>
  <si>
    <t>A12.10.003</t>
  </si>
  <si>
    <t>A12.10.004</t>
  </si>
  <si>
    <t>A12.12.001</t>
  </si>
  <si>
    <t>A12.12.002</t>
  </si>
  <si>
    <t>A12.12.003</t>
  </si>
  <si>
    <t>A12.13.001</t>
  </si>
  <si>
    <t>A12.13.002</t>
  </si>
  <si>
    <t>A12.15.001</t>
  </si>
  <si>
    <t>A12.16.001</t>
  </si>
  <si>
    <t>A12.16.002</t>
  </si>
  <si>
    <t>A12.16.003</t>
  </si>
  <si>
    <t>A12.16.004</t>
  </si>
  <si>
    <t>A12.16.005</t>
  </si>
  <si>
    <t>A12.22.001</t>
  </si>
  <si>
    <t>A12.22.002</t>
  </si>
  <si>
    <t>A12.22.003</t>
  </si>
  <si>
    <t>A12.22.004</t>
  </si>
  <si>
    <t>A12.22.005</t>
  </si>
  <si>
    <t>A12.23.001</t>
  </si>
  <si>
    <t>A12.25.001</t>
  </si>
  <si>
    <t>A12.25.002</t>
  </si>
  <si>
    <t>A12.25.002.001</t>
  </si>
  <si>
    <t>A12.25.003</t>
  </si>
  <si>
    <t>A12.25.004</t>
  </si>
  <si>
    <t>A12.25.005</t>
  </si>
  <si>
    <t>A12.25.006</t>
  </si>
  <si>
    <t>A12.25.007</t>
  </si>
  <si>
    <t>A12.26.001</t>
  </si>
  <si>
    <t>A12.26.002</t>
  </si>
  <si>
    <t>A12.26.003</t>
  </si>
  <si>
    <t>A12.26.004</t>
  </si>
  <si>
    <t>A12.26.005</t>
  </si>
  <si>
    <t>A12.26.006</t>
  </si>
  <si>
    <t>A12.26.007</t>
  </si>
  <si>
    <t>A12.26.009</t>
  </si>
  <si>
    <t>A12.26.010</t>
  </si>
  <si>
    <t>A12.26.011</t>
  </si>
  <si>
    <t>A12.26.012</t>
  </si>
  <si>
    <t>A12.26.013</t>
  </si>
  <si>
    <t>A12.28.001</t>
  </si>
  <si>
    <t>A12.28.002</t>
  </si>
  <si>
    <t>A12.28.003</t>
  </si>
  <si>
    <t>A12.28.004</t>
  </si>
  <si>
    <t>A12.28.005</t>
  </si>
  <si>
    <t>A12.28.006</t>
  </si>
  <si>
    <t>A12.28.007</t>
  </si>
  <si>
    <t>A12.28.008</t>
  </si>
  <si>
    <t>A13.23.001</t>
  </si>
  <si>
    <t>A13.23.002</t>
  </si>
  <si>
    <t>A13.23.003</t>
  </si>
  <si>
    <t>A13.23.004</t>
  </si>
  <si>
    <t>A13.23.005</t>
  </si>
  <si>
    <t>A13.23.006</t>
  </si>
  <si>
    <t>A13.23.007</t>
  </si>
  <si>
    <t>A13.23.008</t>
  </si>
  <si>
    <t>A13.23.009</t>
  </si>
  <si>
    <t>A13.23.010</t>
  </si>
  <si>
    <t>A13.30.001</t>
  </si>
  <si>
    <t>A13.30.002</t>
  </si>
  <si>
    <t>A13.30.003</t>
  </si>
  <si>
    <t>A13.30.004</t>
  </si>
  <si>
    <t>A13.30.005</t>
  </si>
  <si>
    <t>A13.30.006</t>
  </si>
  <si>
    <t>A13.30.007</t>
  </si>
  <si>
    <t>A14.01.001</t>
  </si>
  <si>
    <t>A14.01.002</t>
  </si>
  <si>
    <t>A14.01.003</t>
  </si>
  <si>
    <t>A14.01.004</t>
  </si>
  <si>
    <t>A14.01.005</t>
  </si>
  <si>
    <t>A14.01.006</t>
  </si>
  <si>
    <t>A14.01.007</t>
  </si>
  <si>
    <t>A14.01.008</t>
  </si>
  <si>
    <t>A14.01.009</t>
  </si>
  <si>
    <t>A14.01.010</t>
  </si>
  <si>
    <t>A14.01.011</t>
  </si>
  <si>
    <t>A14.01.012</t>
  </si>
  <si>
    <t>A14.01.013</t>
  </si>
  <si>
    <t>A14.01.014</t>
  </si>
  <si>
    <t>A14.01.015</t>
  </si>
  <si>
    <t>A14.05.001</t>
  </si>
  <si>
    <t>A14.07.001</t>
  </si>
  <si>
    <t>A14.07.002</t>
  </si>
  <si>
    <t>A14.07.003</t>
  </si>
  <si>
    <t>A14.07.005</t>
  </si>
  <si>
    <t>A14.07.006</t>
  </si>
  <si>
    <t>A14.08.001</t>
  </si>
  <si>
    <t>A14.08.002</t>
  </si>
  <si>
    <t>A14.08.003</t>
  </si>
  <si>
    <t>A14.08.004</t>
  </si>
  <si>
    <t>A14.08.005</t>
  </si>
  <si>
    <t>A14.12.001</t>
  </si>
  <si>
    <t>A14.12.002</t>
  </si>
  <si>
    <t>A14.16.001</t>
  </si>
  <si>
    <t>A14.16.002</t>
  </si>
  <si>
    <t>A14.17.001</t>
  </si>
  <si>
    <t>A14.17.002</t>
  </si>
  <si>
    <t>A14.17.003</t>
  </si>
  <si>
    <t>A14.18.001</t>
  </si>
  <si>
    <t>A14.18.002</t>
  </si>
  <si>
    <t>A14.19.001</t>
  </si>
  <si>
    <t>A14.19.002</t>
  </si>
  <si>
    <t>A14.19.003</t>
  </si>
  <si>
    <t>A14.19.004</t>
  </si>
  <si>
    <t>A14.19.005</t>
  </si>
  <si>
    <t>A14.20.001</t>
  </si>
  <si>
    <t>A14.20.002</t>
  </si>
  <si>
    <t>A14.25.001</t>
  </si>
  <si>
    <t>A14.28.001</t>
  </si>
  <si>
    <t>A14.28.002</t>
  </si>
  <si>
    <t>A14.28.003</t>
  </si>
  <si>
    <t>A14.28.004</t>
  </si>
  <si>
    <t>A15.01.001</t>
  </si>
  <si>
    <t>A15.01.002</t>
  </si>
  <si>
    <t>A15.02.001</t>
  </si>
  <si>
    <t>A15.02.002</t>
  </si>
  <si>
    <t>A15.03.001</t>
  </si>
  <si>
    <t>A15.03.002</t>
  </si>
  <si>
    <t>A15.03.002.001</t>
  </si>
  <si>
    <t>A15.03.003</t>
  </si>
  <si>
    <t>A15.03.004</t>
  </si>
  <si>
    <t>A15.03.005</t>
  </si>
  <si>
    <t>A15.03.006</t>
  </si>
  <si>
    <t>A15.03.007</t>
  </si>
  <si>
    <t>A15.03.008</t>
  </si>
  <si>
    <t>A15.03.009</t>
  </si>
  <si>
    <t>A15.04.001</t>
  </si>
  <si>
    <t>A15.04.002</t>
  </si>
  <si>
    <t>A15.06.001</t>
  </si>
  <si>
    <t>A15.07.001</t>
  </si>
  <si>
    <t>A15.07.002</t>
  </si>
  <si>
    <t>A15.08.001</t>
  </si>
  <si>
    <t>A15.08.002</t>
  </si>
  <si>
    <t>A15.12.001</t>
  </si>
  <si>
    <t>A15.12.002</t>
  </si>
  <si>
    <t>A15.12.002.001</t>
  </si>
  <si>
    <t>A15.12.003</t>
  </si>
  <si>
    <t>A15.19.001</t>
  </si>
  <si>
    <t>A15.20.001</t>
  </si>
  <si>
    <t>A15.21.001</t>
  </si>
  <si>
    <t>A15.22.001</t>
  </si>
  <si>
    <t>A15.23.001</t>
  </si>
  <si>
    <t>A15.25.001</t>
  </si>
  <si>
    <t>A15.26.001</t>
  </si>
  <si>
    <t>A15.26.002</t>
  </si>
  <si>
    <t>A15.27.001</t>
  </si>
  <si>
    <t>A16.04.004</t>
  </si>
  <si>
    <t>A16.04.005</t>
  </si>
  <si>
    <t>A16.04.006</t>
  </si>
  <si>
    <t>A16.04.007</t>
  </si>
  <si>
    <t>A16.04.007.001</t>
  </si>
  <si>
    <t>A16.04.008</t>
  </si>
  <si>
    <t>A16.04.009</t>
  </si>
  <si>
    <t>A16.04.010</t>
  </si>
  <si>
    <t>A16.04.011</t>
  </si>
  <si>
    <t>A16.04.012</t>
  </si>
  <si>
    <t>A16.04.013</t>
  </si>
  <si>
    <t>A16.04.014</t>
  </si>
  <si>
    <t>A16.04.015</t>
  </si>
  <si>
    <t>A16.04.016</t>
  </si>
  <si>
    <t>A16.04.017</t>
  </si>
  <si>
    <t>A16.04.018</t>
  </si>
  <si>
    <t>A16.04.019</t>
  </si>
  <si>
    <t>A16.04.020</t>
  </si>
  <si>
    <t>A16.04.021</t>
  </si>
  <si>
    <t>A16.04.022</t>
  </si>
  <si>
    <t>A16.04.023</t>
  </si>
  <si>
    <t>A16.04.024</t>
  </si>
  <si>
    <t>A16.04.025</t>
  </si>
  <si>
    <t>A16.04.026</t>
  </si>
  <si>
    <t>A16.04.027</t>
  </si>
  <si>
    <t>A16.04.028</t>
  </si>
  <si>
    <t>A16.04.029</t>
  </si>
  <si>
    <t>A16.04.030</t>
  </si>
  <si>
    <t>A16.04.031</t>
  </si>
  <si>
    <t>A16.05.001</t>
  </si>
  <si>
    <t>A16.05.002</t>
  </si>
  <si>
    <t>A16.05.003</t>
  </si>
  <si>
    <t>A16.06.001</t>
  </si>
  <si>
    <t>A16.06.002</t>
  </si>
  <si>
    <t>A16.06.003</t>
  </si>
  <si>
    <t>A16.06.004</t>
  </si>
  <si>
    <t>A16.06.004.001</t>
  </si>
  <si>
    <t>A16.06.005</t>
  </si>
  <si>
    <t>A16.06.005.001</t>
  </si>
  <si>
    <t>A16.06.006</t>
  </si>
  <si>
    <t>A16.06.006.001</t>
  </si>
  <si>
    <t>A16.06.006.002</t>
  </si>
  <si>
    <t>A16.06.007</t>
  </si>
  <si>
    <t>A16.06.007.001</t>
  </si>
  <si>
    <t>A16.06.008</t>
  </si>
  <si>
    <t>A16.06.009</t>
  </si>
  <si>
    <t>A16.06.009.001</t>
  </si>
  <si>
    <t>A16.06.009.002</t>
  </si>
  <si>
    <t>A16.06.009.003</t>
  </si>
  <si>
    <t>A16.06.010</t>
  </si>
  <si>
    <t>A16.06.011</t>
  </si>
  <si>
    <t>A16.06.012</t>
  </si>
  <si>
    <t>A16.06.013</t>
  </si>
  <si>
    <t>A16.06.014</t>
  </si>
  <si>
    <t>A16.06.015</t>
  </si>
  <si>
    <t>A16.07.001</t>
  </si>
  <si>
    <t>A16.07.002</t>
  </si>
  <si>
    <t>A16.07.003</t>
  </si>
  <si>
    <t>A16.07.004</t>
  </si>
  <si>
    <t>A16.07.005</t>
  </si>
  <si>
    <t>A16.07.006</t>
  </si>
  <si>
    <t>A16.07.007</t>
  </si>
  <si>
    <t>A16.07.008</t>
  </si>
  <si>
    <t>A16.07.009</t>
  </si>
  <si>
    <t>A16.07.010</t>
  </si>
  <si>
    <t>A16.07.011</t>
  </si>
  <si>
    <t>A16.07.012</t>
  </si>
  <si>
    <t>A16.07.014</t>
  </si>
  <si>
    <t>A16.07.016</t>
  </si>
  <si>
    <t>A16.07.017</t>
  </si>
  <si>
    <t>A16.07.018</t>
  </si>
  <si>
    <t>A16.07.019</t>
  </si>
  <si>
    <t>A16.07.020</t>
  </si>
  <si>
    <t>A16.07.021</t>
  </si>
  <si>
    <t>A16.07.022</t>
  </si>
  <si>
    <t>A16.07.024</t>
  </si>
  <si>
    <t>A16.07.025</t>
  </si>
  <si>
    <t>A16.07.026</t>
  </si>
  <si>
    <t>A16.07.027</t>
  </si>
  <si>
    <t>A16.07.029</t>
  </si>
  <si>
    <t>A16.07.030</t>
  </si>
  <si>
    <t>A16.07.031</t>
  </si>
  <si>
    <t>A16.07.032</t>
  </si>
  <si>
    <t>A16.07.033</t>
  </si>
  <si>
    <t>A16.07.034</t>
  </si>
  <si>
    <t>A16.07.035</t>
  </si>
  <si>
    <t>A16.07.036</t>
  </si>
  <si>
    <t>A16.07.037</t>
  </si>
  <si>
    <t>A16.07.038</t>
  </si>
  <si>
    <t>A16.07.039</t>
  </si>
  <si>
    <t>A16.07.040</t>
  </si>
  <si>
    <t>A16.07.041</t>
  </si>
  <si>
    <t>A16.07.042</t>
  </si>
  <si>
    <t>A16.07.043</t>
  </si>
  <si>
    <t>A16.07.044</t>
  </si>
  <si>
    <t>A16.07.045</t>
  </si>
  <si>
    <t>A16.07.046</t>
  </si>
  <si>
    <t>A16.07.047</t>
  </si>
  <si>
    <t>A16.07.048</t>
  </si>
  <si>
    <t>A16.07.049</t>
  </si>
  <si>
    <t>A16.07.050</t>
  </si>
  <si>
    <t>A16.07.051</t>
  </si>
  <si>
    <t>A16.07.052</t>
  </si>
  <si>
    <t>A16.07.053</t>
  </si>
  <si>
    <t>A16.07.054</t>
  </si>
  <si>
    <t>A16.07.055</t>
  </si>
  <si>
    <t>A16.07.056</t>
  </si>
  <si>
    <t>A16.07.057</t>
  </si>
  <si>
    <t>A16.07.058</t>
  </si>
  <si>
    <t>A16.07.059</t>
  </si>
  <si>
    <t>A16.07.060</t>
  </si>
  <si>
    <t>A16.07.061</t>
  </si>
  <si>
    <t>A16.07.062</t>
  </si>
  <si>
    <t>A16.07.063</t>
  </si>
  <si>
    <t>A16.07.064</t>
  </si>
  <si>
    <t>A16.07.066</t>
  </si>
  <si>
    <t>A16.07.067</t>
  </si>
  <si>
    <t>A16.07.071</t>
  </si>
  <si>
    <t>A16.07.071.001</t>
  </si>
  <si>
    <t>A16.07.072</t>
  </si>
  <si>
    <t>A16.07.074</t>
  </si>
  <si>
    <t>A16.07.075</t>
  </si>
  <si>
    <t>A16.07.076</t>
  </si>
  <si>
    <t>A16.07.077</t>
  </si>
  <si>
    <t>A16.07.078</t>
  </si>
  <si>
    <t>A16.07.078.001</t>
  </si>
  <si>
    <t>A16.07.078.002</t>
  </si>
  <si>
    <t>A16.07.078.003</t>
  </si>
  <si>
    <t>A16.07.079</t>
  </si>
  <si>
    <t>A16.07.080</t>
  </si>
  <si>
    <t>A16.07.080.001</t>
  </si>
  <si>
    <t>A16.07.080.002</t>
  </si>
  <si>
    <t>A16.07.081</t>
  </si>
  <si>
    <t>A16.07.082</t>
  </si>
  <si>
    <t>A16.08.001</t>
  </si>
  <si>
    <t>A16.08.002</t>
  </si>
  <si>
    <t>A16.08.003</t>
  </si>
  <si>
    <t>A16.08.004</t>
  </si>
  <si>
    <t>A16.08.005</t>
  </si>
  <si>
    <t>A16.08.006</t>
  </si>
  <si>
    <t>A16.08.007</t>
  </si>
  <si>
    <t>A16.10.035</t>
  </si>
  <si>
    <t>A16.11.001</t>
  </si>
  <si>
    <t>A16.11.002</t>
  </si>
  <si>
    <t>A16.11.002.001</t>
  </si>
  <si>
    <t>A16.11.002.002</t>
  </si>
  <si>
    <t>A16.11.002.003</t>
  </si>
  <si>
    <t>A16.11.002.004</t>
  </si>
  <si>
    <t>A16.11.003</t>
  </si>
  <si>
    <t>A16.12.001</t>
  </si>
  <si>
    <t>A16.12.002</t>
  </si>
  <si>
    <t>A16.12.003</t>
  </si>
  <si>
    <t>A16.12.004</t>
  </si>
  <si>
    <t>A16.12.005</t>
  </si>
  <si>
    <t>A16.12.006</t>
  </si>
  <si>
    <t>A16.12.007</t>
  </si>
  <si>
    <t>A16.12.008</t>
  </si>
  <si>
    <t>A16.12.009</t>
  </si>
  <si>
    <t>A16.12.010</t>
  </si>
  <si>
    <t>A16.12.011</t>
  </si>
  <si>
    <t>A16.12.011.001</t>
  </si>
  <si>
    <t>A16.12.011.002</t>
  </si>
  <si>
    <t>A16.12.012</t>
  </si>
  <si>
    <t>A16.12.013</t>
  </si>
  <si>
    <t>A16.12.014</t>
  </si>
  <si>
    <t>A16.12.015</t>
  </si>
  <si>
    <t>A16.12.016</t>
  </si>
  <si>
    <t>A16.12.017</t>
  </si>
  <si>
    <t>A16.12.018</t>
  </si>
  <si>
    <t>A16.12.019</t>
  </si>
  <si>
    <t>A16.12.020</t>
  </si>
  <si>
    <t>A16.12.022</t>
  </si>
  <si>
    <t>A16.12.023</t>
  </si>
  <si>
    <t>A16.12.025</t>
  </si>
  <si>
    <t>A16.12.026</t>
  </si>
  <si>
    <t>A16.12.027</t>
  </si>
  <si>
    <t>A16.12.028</t>
  </si>
  <si>
    <t>A16.12.029</t>
  </si>
  <si>
    <t>A16.12.030</t>
  </si>
  <si>
    <t>A16.12.031</t>
  </si>
  <si>
    <t>A16.12.032</t>
  </si>
  <si>
    <t>A16.12.033</t>
  </si>
  <si>
    <t>A16.12.034</t>
  </si>
  <si>
    <t>A16.12.035</t>
  </si>
  <si>
    <t>A16.12.036</t>
  </si>
  <si>
    <t>A16.12.037</t>
  </si>
  <si>
    <t>A16.12.038</t>
  </si>
  <si>
    <t>A16.12.039</t>
  </si>
  <si>
    <t>A16.12.040</t>
  </si>
  <si>
    <t>A16.12.041</t>
  </si>
  <si>
    <t>A16.12.042</t>
  </si>
  <si>
    <t>A16.12.043</t>
  </si>
  <si>
    <t>A16.12.044</t>
  </si>
  <si>
    <t>A16.12.045</t>
  </si>
  <si>
    <t>A16.12.046</t>
  </si>
  <si>
    <t>A16.12.047</t>
  </si>
  <si>
    <t>A16.12.048</t>
  </si>
  <si>
    <t>A16.12.049</t>
  </si>
  <si>
    <t>A16.12.050</t>
  </si>
  <si>
    <t>A16.12.051</t>
  </si>
  <si>
    <t>A16.12.052</t>
  </si>
  <si>
    <t>A16.12.053</t>
  </si>
  <si>
    <t>A16.14.001</t>
  </si>
  <si>
    <t>A16.14.002</t>
  </si>
  <si>
    <t>A16.14.003</t>
  </si>
  <si>
    <t>A16.14.004</t>
  </si>
  <si>
    <t>A16.14.005</t>
  </si>
  <si>
    <t>A16.14.006</t>
  </si>
  <si>
    <t>A16.14.007</t>
  </si>
  <si>
    <t>A16.14.007.001</t>
  </si>
  <si>
    <t>A16.14.008</t>
  </si>
  <si>
    <t>A16.14.009</t>
  </si>
  <si>
    <t>A16.14.009.001</t>
  </si>
  <si>
    <t>A16.14.009.002</t>
  </si>
  <si>
    <t>A16.14.010</t>
  </si>
  <si>
    <t>A16.14.011</t>
  </si>
  <si>
    <t>A16.14.012</t>
  </si>
  <si>
    <t>A16.14.013</t>
  </si>
  <si>
    <t>A16.14.014</t>
  </si>
  <si>
    <t>A16.14.015</t>
  </si>
  <si>
    <t>A16.14.016</t>
  </si>
  <si>
    <t>A16.14.017</t>
  </si>
  <si>
    <t>A16.14.018</t>
  </si>
  <si>
    <t>A16.14.018.001</t>
  </si>
  <si>
    <t>A16.14.018.002</t>
  </si>
  <si>
    <t>A16.14.018.003</t>
  </si>
  <si>
    <t>A16.14.019</t>
  </si>
  <si>
    <t>A16.14.020</t>
  </si>
  <si>
    <t>A16.14.020.001</t>
  </si>
  <si>
    <t>A16.14.021</t>
  </si>
  <si>
    <t>A16.14.022</t>
  </si>
  <si>
    <t>A16.14.023</t>
  </si>
  <si>
    <t>A16.14.024</t>
  </si>
  <si>
    <t>A16.14.025</t>
  </si>
  <si>
    <t>A16.14.026</t>
  </si>
  <si>
    <t>A16.14.027</t>
  </si>
  <si>
    <t>A16.14.028</t>
  </si>
  <si>
    <t>A16.14.029</t>
  </si>
  <si>
    <t>A16.14.030</t>
  </si>
  <si>
    <t>A16.14.031</t>
  </si>
  <si>
    <t>A16.14.032</t>
  </si>
  <si>
    <t>A16.14.033</t>
  </si>
  <si>
    <t>A16.14.033.001</t>
  </si>
  <si>
    <t>A16.14.034</t>
  </si>
  <si>
    <t>A16.14.034.001</t>
  </si>
  <si>
    <t>A16.14.034.002</t>
  </si>
  <si>
    <t>Код вида</t>
  </si>
  <si>
    <t>мг</t>
  </si>
  <si>
    <t>г</t>
  </si>
  <si>
    <t>мкг</t>
  </si>
  <si>
    <t>Е</t>
  </si>
  <si>
    <t>ТЕ</t>
  </si>
  <si>
    <t>МЕ</t>
  </si>
  <si>
    <t>ммоль</t>
  </si>
  <si>
    <t>Код</t>
  </si>
  <si>
    <t>Наименование</t>
  </si>
  <si>
    <t>A01.01.001</t>
  </si>
  <si>
    <t>A01.01.001.001</t>
  </si>
  <si>
    <t>A01.01.002</t>
  </si>
  <si>
    <t>A01.01.002.001</t>
  </si>
  <si>
    <t>A01.01.003</t>
  </si>
  <si>
    <t>A01.01.003.001</t>
  </si>
  <si>
    <t>A01.01.004</t>
  </si>
  <si>
    <t>A01.01.005</t>
  </si>
  <si>
    <t>A01.02.001</t>
  </si>
  <si>
    <t>A01.02.002</t>
  </si>
  <si>
    <t>A01.02.003</t>
  </si>
  <si>
    <t>A01.03.001</t>
  </si>
  <si>
    <t>A01.03.002</t>
  </si>
  <si>
    <t>A01.03.003</t>
  </si>
  <si>
    <t>A01.03.004</t>
  </si>
  <si>
    <t>A01.04.001</t>
  </si>
  <si>
    <t>A01.04.002</t>
  </si>
  <si>
    <t>A01.04.003</t>
  </si>
  <si>
    <t>A01.04.004</t>
  </si>
  <si>
    <t>A01.05.001</t>
  </si>
  <si>
    <t>A01.05.002</t>
  </si>
  <si>
    <t>A01.05.003</t>
  </si>
  <si>
    <t>A01.05.004</t>
  </si>
  <si>
    <t>A01.06.001</t>
  </si>
  <si>
    <t>A01.06.002</t>
  </si>
  <si>
    <t>A01.06.003</t>
  </si>
  <si>
    <t>A01.07.001</t>
  </si>
  <si>
    <t>A01.07.001.001</t>
  </si>
  <si>
    <t>A01.07.002</t>
  </si>
  <si>
    <t>A01.07.002.001</t>
  </si>
  <si>
    <t>A01.07.003</t>
  </si>
  <si>
    <t>A01.07.003.001</t>
  </si>
  <si>
    <t>A01.07.004</t>
  </si>
  <si>
    <t>A01.07.004.001</t>
  </si>
  <si>
    <t>A01.07.005</t>
  </si>
  <si>
    <t>A01.07.006</t>
  </si>
  <si>
    <t>A16.16.026.004</t>
  </si>
  <si>
    <t>A16.16.027</t>
  </si>
  <si>
    <t>A16.16.028</t>
  </si>
  <si>
    <t>A16.16.028.001</t>
  </si>
  <si>
    <t>A16.16.028.002</t>
  </si>
  <si>
    <t>A16.16.029</t>
  </si>
  <si>
    <t>A16.16.030</t>
  </si>
  <si>
    <t>A16.16.031</t>
  </si>
  <si>
    <t>A16.16.032</t>
  </si>
  <si>
    <t>A16.16.033</t>
  </si>
  <si>
    <t>A16.16.033.001</t>
  </si>
  <si>
    <t>A16.16.034</t>
  </si>
  <si>
    <t>A16.16.034.001</t>
  </si>
  <si>
    <t>A16.16.035</t>
  </si>
  <si>
    <t>A16.16.036</t>
  </si>
  <si>
    <t>A16.16.037</t>
  </si>
  <si>
    <t>A16.16.038</t>
  </si>
  <si>
    <t>A16.16.039</t>
  </si>
  <si>
    <t>A16.16.040</t>
  </si>
  <si>
    <t>A16.16.041</t>
  </si>
  <si>
    <t>A16.16.042</t>
  </si>
  <si>
    <t>A16.16.043</t>
  </si>
  <si>
    <t>A16.16.044</t>
  </si>
  <si>
    <t>A16.16.045</t>
  </si>
  <si>
    <t>A16.17.001</t>
  </si>
  <si>
    <t>A16.17.002</t>
  </si>
  <si>
    <t>A16.17.003</t>
  </si>
  <si>
    <t>A16.17.004</t>
  </si>
  <si>
    <t>A16.17.005</t>
  </si>
  <si>
    <t>A16.17.006</t>
  </si>
  <si>
    <t>A16.17.007</t>
  </si>
  <si>
    <t>A16.17.007.001</t>
  </si>
  <si>
    <t>A16.17.008</t>
  </si>
  <si>
    <t>A16.17.009</t>
  </si>
  <si>
    <t>A16.17.010</t>
  </si>
  <si>
    <t>A16.17.011</t>
  </si>
  <si>
    <t>A16.18.001</t>
  </si>
  <si>
    <t>A16.18.002</t>
  </si>
  <si>
    <t>A16.18.003</t>
  </si>
  <si>
    <t>A16.18.004</t>
  </si>
  <si>
    <t>A16.18.005</t>
  </si>
  <si>
    <t>A16.18.006</t>
  </si>
  <si>
    <t>A16.18.007</t>
  </si>
  <si>
    <t>A16.18.007.001</t>
  </si>
  <si>
    <t>A16.18.008</t>
  </si>
  <si>
    <t>A16.18.009</t>
  </si>
  <si>
    <t>A16.18.010</t>
  </si>
  <si>
    <t>A16.18.011</t>
  </si>
  <si>
    <t>A16.18.012</t>
  </si>
  <si>
    <t>A16.18.013</t>
  </si>
  <si>
    <t>A16.18.014</t>
  </si>
  <si>
    <t>A16.18.015</t>
  </si>
  <si>
    <t>A16.18.015.001</t>
  </si>
  <si>
    <t>A16.18.015.002</t>
  </si>
  <si>
    <t>A16.18.016</t>
  </si>
  <si>
    <t>A16.18.016.001</t>
  </si>
  <si>
    <t>A16.18.017</t>
  </si>
  <si>
    <t>A16.18.017.001</t>
  </si>
  <si>
    <t>A16.18.017.002</t>
  </si>
  <si>
    <t>A16.18.018</t>
  </si>
  <si>
    <t>A16.18.019</t>
  </si>
  <si>
    <t>A16.18.019.001</t>
  </si>
  <si>
    <t>A16.18.020</t>
  </si>
  <si>
    <t>A16.19.001</t>
  </si>
  <si>
    <t>A16.19.002</t>
  </si>
  <si>
    <t>A16.19.003</t>
  </si>
  <si>
    <t>A16.19.004</t>
  </si>
  <si>
    <t>A16.19.005</t>
  </si>
  <si>
    <t>A16.19.005.001</t>
  </si>
  <si>
    <t>A16.19.005.002</t>
  </si>
  <si>
    <t>A16.19.006</t>
  </si>
  <si>
    <t>A16.19.006.001</t>
  </si>
  <si>
    <t>A16.19.006.002</t>
  </si>
  <si>
    <t>A16.19.006.003</t>
  </si>
  <si>
    <t>A16.19.007</t>
  </si>
  <si>
    <t>A16.19.008</t>
  </si>
  <si>
    <t>A16.19.009</t>
  </si>
  <si>
    <t>A16.19.010</t>
  </si>
  <si>
    <t>A16.19.011</t>
  </si>
  <si>
    <t>A16.19.012</t>
  </si>
  <si>
    <t>A16.19.013</t>
  </si>
  <si>
    <t>A16.19.014</t>
  </si>
  <si>
    <t>A16.19.015</t>
  </si>
  <si>
    <t>A16.19.016</t>
  </si>
  <si>
    <t>A16.19.017</t>
  </si>
  <si>
    <t>A16.19.018</t>
  </si>
  <si>
    <t>A16.19.019</t>
  </si>
  <si>
    <t>A16.19.019.001</t>
  </si>
  <si>
    <t>A16.19.019.002</t>
  </si>
  <si>
    <t>A16.19.019.003</t>
  </si>
  <si>
    <t>A16.19.020</t>
  </si>
  <si>
    <t>A16.19.020.001</t>
  </si>
  <si>
    <t>A16.19.020.002</t>
  </si>
  <si>
    <t>A16.19.021</t>
  </si>
  <si>
    <t>A16.19.021.001</t>
  </si>
  <si>
    <t>A16.19.021.003</t>
  </si>
  <si>
    <t>A16.19.021.004</t>
  </si>
  <si>
    <t>A16.19.021.005</t>
  </si>
  <si>
    <t>A16.19.021.006</t>
  </si>
  <si>
    <t>A16.19.021.007</t>
  </si>
  <si>
    <t>A16.19.021.008</t>
  </si>
  <si>
    <t>A16.19.021.009</t>
  </si>
  <si>
    <t>A16.19.021.010</t>
  </si>
  <si>
    <t>A16.19.022</t>
  </si>
  <si>
    <t>A16.19.023</t>
  </si>
  <si>
    <t>A16.19.024</t>
  </si>
  <si>
    <t>A16.19.025</t>
  </si>
  <si>
    <t>A16.19.026</t>
  </si>
  <si>
    <t>A16.19.026.001</t>
  </si>
  <si>
    <t>A16.19.027</t>
  </si>
  <si>
    <t>A16.20.001</t>
  </si>
  <si>
    <t>A16.20.002</t>
  </si>
  <si>
    <t>A16.20.002.001</t>
  </si>
  <si>
    <t>A16.20.002.002</t>
  </si>
  <si>
    <t>A16.20.002.003</t>
  </si>
  <si>
    <t>A16.20.003</t>
  </si>
  <si>
    <t>A16.20.003.001</t>
  </si>
  <si>
    <t>A16.20.003.002</t>
  </si>
  <si>
    <t>A16.20.004</t>
  </si>
  <si>
    <t>A16.20.005</t>
  </si>
  <si>
    <t>A16.20.006</t>
  </si>
  <si>
    <t>A16.20.007</t>
  </si>
  <si>
    <t>A16.20.008</t>
  </si>
  <si>
    <t>A16.20.009</t>
  </si>
  <si>
    <t>A16.20.010</t>
  </si>
  <si>
    <t>A16.20.011</t>
  </si>
  <si>
    <t>A16.20.011.001</t>
  </si>
  <si>
    <t>A16.20.011.002</t>
  </si>
  <si>
    <t>A16.20.011.003</t>
  </si>
  <si>
    <t>A16.20.011.004</t>
  </si>
  <si>
    <t>A16.20.011.005</t>
  </si>
  <si>
    <t>A16.20.012</t>
  </si>
  <si>
    <t>A16.20.013</t>
  </si>
  <si>
    <t>A16.20.014</t>
  </si>
  <si>
    <t>A16.20.015</t>
  </si>
  <si>
    <t>A16.20.016</t>
  </si>
  <si>
    <t>A16.20.017</t>
  </si>
  <si>
    <t>A16.20.018</t>
  </si>
  <si>
    <t>A16.20.019</t>
  </si>
  <si>
    <t>A16.20.020</t>
  </si>
  <si>
    <t>A16.20.021</t>
  </si>
  <si>
    <t>A16.20.022</t>
  </si>
  <si>
    <t>A16.20.023</t>
  </si>
  <si>
    <t>A16.20.024</t>
  </si>
  <si>
    <t>A16.20.024.001</t>
  </si>
  <si>
    <t>A16.20.025</t>
  </si>
  <si>
    <t>A16.20.026</t>
  </si>
  <si>
    <t>A16.20.027</t>
  </si>
  <si>
    <t>A16.20.028</t>
  </si>
  <si>
    <t>A16.20.029</t>
  </si>
  <si>
    <t>A16.20.030</t>
  </si>
  <si>
    <t>A16.20.031</t>
  </si>
  <si>
    <t>A16.20.032</t>
  </si>
  <si>
    <t>A16.20.032.001</t>
  </si>
  <si>
    <t>A16.20.032.002</t>
  </si>
  <si>
    <t>A16.20.032.003</t>
  </si>
  <si>
    <t>A16.20.032.004</t>
  </si>
  <si>
    <t>A16.20.034</t>
  </si>
  <si>
    <t>A16.20.035</t>
  </si>
  <si>
    <t>A16.20.036</t>
  </si>
  <si>
    <t>A02.26.011</t>
  </si>
  <si>
    <t>A02.26.012</t>
  </si>
  <si>
    <t>A02.26.013</t>
  </si>
  <si>
    <t>A02.26.014</t>
  </si>
  <si>
    <t>A02.26.015</t>
  </si>
  <si>
    <t>A02.26.016</t>
  </si>
  <si>
    <t>A02.26.017</t>
  </si>
  <si>
    <t>A02.26.018</t>
  </si>
  <si>
    <t>A02.26.019</t>
  </si>
  <si>
    <t>A02.26.020</t>
  </si>
  <si>
    <t>A02.26.021</t>
  </si>
  <si>
    <t>A02.26.022</t>
  </si>
  <si>
    <t>A02.26.023</t>
  </si>
  <si>
    <t>A02.26.024</t>
  </si>
  <si>
    <t>A02.26.025</t>
  </si>
  <si>
    <t>A02.26.026</t>
  </si>
  <si>
    <t>A02.26.027</t>
  </si>
  <si>
    <t>A02.28.001</t>
  </si>
  <si>
    <t>A03.01.001</t>
  </si>
  <si>
    <t>A03.01.002</t>
  </si>
  <si>
    <t>A03.03.001</t>
  </si>
  <si>
    <t>A03.04.001</t>
  </si>
  <si>
    <t>A03.07.001</t>
  </si>
  <si>
    <t>A03.07.002</t>
  </si>
  <si>
    <t>A03.07.003</t>
  </si>
  <si>
    <t>A03.08.001.001</t>
  </si>
  <si>
    <t>A03.08.001.002</t>
  </si>
  <si>
    <t>A03.08.002</t>
  </si>
  <si>
    <t>A03.08.002.001</t>
  </si>
  <si>
    <t>A03.08.003</t>
  </si>
  <si>
    <t>A03.08.004</t>
  </si>
  <si>
    <t>A03.08.004.001</t>
  </si>
  <si>
    <t>A03.08.004.002</t>
  </si>
  <si>
    <t>A03.08.005</t>
  </si>
  <si>
    <t>A03.08.005.001</t>
  </si>
  <si>
    <t>A03.08.005.002</t>
  </si>
  <si>
    <t>A03.08.005.003</t>
  </si>
  <si>
    <t>A03.08.006</t>
  </si>
  <si>
    <t>A03.09.001</t>
  </si>
  <si>
    <t>A03.09.001.001</t>
  </si>
  <si>
    <t>A03.09.001.002</t>
  </si>
  <si>
    <t>A03.09.002</t>
  </si>
  <si>
    <t>A03.10.001</t>
  </si>
  <si>
    <t>A03.10.002</t>
  </si>
  <si>
    <t>A03.11.001</t>
  </si>
  <si>
    <t>A03.13.001</t>
  </si>
  <si>
    <t>A03.13.002</t>
  </si>
  <si>
    <t>A03.14.001</t>
  </si>
  <si>
    <t>A03.14.002</t>
  </si>
  <si>
    <t>A03.15.001</t>
  </si>
  <si>
    <t>A03.16.001</t>
  </si>
  <si>
    <t>A03.16.001.001</t>
  </si>
  <si>
    <t>A03.16.001.002</t>
  </si>
  <si>
    <t>A03.16.001.003</t>
  </si>
  <si>
    <t>A03.17.001</t>
  </si>
  <si>
    <t>A03.18.001</t>
  </si>
  <si>
    <t>A03.18.001.001</t>
  </si>
  <si>
    <t>A03.19.001</t>
  </si>
  <si>
    <t>A03.19.002</t>
  </si>
  <si>
    <t>A03.19.003</t>
  </si>
  <si>
    <t>A03.20.001</t>
  </si>
  <si>
    <t>A03.20.002</t>
  </si>
  <si>
    <t>A03.20.003</t>
  </si>
  <si>
    <t>A03.20.003.001</t>
  </si>
  <si>
    <t>A03.20.003.002</t>
  </si>
  <si>
    <t>A03.20.004</t>
  </si>
  <si>
    <t>A03.21.001</t>
  </si>
  <si>
    <t>A03.25.002</t>
  </si>
  <si>
    <t>A03.25.003</t>
  </si>
  <si>
    <t>A03.25.004</t>
  </si>
  <si>
    <t>A03.26.001</t>
  </si>
  <si>
    <t>A03.26.002</t>
  </si>
  <si>
    <t>A03.26.003</t>
  </si>
  <si>
    <t>A03.26.004</t>
  </si>
  <si>
    <t>A03.26.005</t>
  </si>
  <si>
    <t>A03.26.005.001</t>
  </si>
  <si>
    <t>A03.26.006</t>
  </si>
  <si>
    <t>A03.26.007</t>
  </si>
  <si>
    <t>A03.26.008</t>
  </si>
  <si>
    <t>A03.26.009</t>
  </si>
  <si>
    <t>A03.26.010</t>
  </si>
  <si>
    <t>A03.26.011</t>
  </si>
  <si>
    <t>A03.26.012</t>
  </si>
  <si>
    <t>A03.26.014</t>
  </si>
  <si>
    <t>A03.26.015</t>
  </si>
  <si>
    <t>A03.26.016</t>
  </si>
  <si>
    <t>A03.26.017</t>
  </si>
  <si>
    <t>A03.26.018</t>
  </si>
  <si>
    <t>A03.26.019</t>
  </si>
  <si>
    <t>A03.26.020</t>
  </si>
  <si>
    <t>A03.28.001</t>
  </si>
  <si>
    <t>A03.28.001.001</t>
  </si>
  <si>
    <t>A03.28.001.002</t>
  </si>
  <si>
    <t>A03.28.002</t>
  </si>
  <si>
    <t>A03.28.003</t>
  </si>
  <si>
    <t>A03.28.004</t>
  </si>
  <si>
    <t>A04.01.001</t>
  </si>
  <si>
    <t>A04.01.002</t>
  </si>
  <si>
    <t>A04.03.001</t>
  </si>
  <si>
    <t>A04.03.002</t>
  </si>
  <si>
    <t>A04.03.003</t>
  </si>
  <si>
    <t>A04.04.001</t>
  </si>
  <si>
    <t>A04.06.001</t>
  </si>
  <si>
    <t>A04.06.002</t>
  </si>
  <si>
    <t>A04.06.003</t>
  </si>
  <si>
    <t>A04.07.001</t>
  </si>
  <si>
    <t>A04.07.002</t>
  </si>
  <si>
    <t>A04.07.003</t>
  </si>
  <si>
    <t>A04.07.004</t>
  </si>
  <si>
    <t>A04.08.001</t>
  </si>
  <si>
    <t>A04.08.002</t>
  </si>
  <si>
    <t>A04.09.001</t>
  </si>
  <si>
    <t>A04.09.002</t>
  </si>
  <si>
    <t>A04.10.001</t>
  </si>
  <si>
    <t>A04.10.002</t>
  </si>
  <si>
    <t>A04.10.002.001</t>
  </si>
  <si>
    <t>A04.10.002.002</t>
  </si>
  <si>
    <t>A04.10.002.003</t>
  </si>
  <si>
    <t>A04.10.002.004</t>
  </si>
  <si>
    <t>A04.11.001</t>
  </si>
  <si>
    <t>A04.11.002</t>
  </si>
  <si>
    <t>A04.12.001</t>
  </si>
  <si>
    <t>A04.12.001.002</t>
  </si>
  <si>
    <t>A04.12.001.003</t>
  </si>
  <si>
    <t>A04.12.001.004</t>
  </si>
  <si>
    <t>A04.12.002</t>
  </si>
  <si>
    <t>A04.12.002.001</t>
  </si>
  <si>
    <t>A04.12.003</t>
  </si>
  <si>
    <t>A04.12.004</t>
  </si>
  <si>
    <t>A04.12.005</t>
  </si>
  <si>
    <t>A04.12.006</t>
  </si>
  <si>
    <t>A04.12.007</t>
  </si>
  <si>
    <t>A04.12.008</t>
  </si>
  <si>
    <t>A04.12.009</t>
  </si>
  <si>
    <t>A04.12.010</t>
  </si>
  <si>
    <t>A04.12.011</t>
  </si>
  <si>
    <t>A04.12.012</t>
  </si>
  <si>
    <t>A04.12.013</t>
  </si>
  <si>
    <t>A04.12.014</t>
  </si>
  <si>
    <t>A04.12.015</t>
  </si>
  <si>
    <t>A04.12.016</t>
  </si>
  <si>
    <t>A04.12.017</t>
  </si>
  <si>
    <t>A04.14.001</t>
  </si>
  <si>
    <t>A04.14.001.001</t>
  </si>
  <si>
    <t>A04.14.001.002</t>
  </si>
  <si>
    <t>A04.14.002</t>
  </si>
  <si>
    <t>A04.14.002.001</t>
  </si>
  <si>
    <t>A04.15.001</t>
  </si>
  <si>
    <t>A04.16.001</t>
  </si>
  <si>
    <t>A04.16.002</t>
  </si>
  <si>
    <t>A04.16.003</t>
  </si>
  <si>
    <t>A04.16.004</t>
  </si>
  <si>
    <t>A04.18.001</t>
  </si>
  <si>
    <t>A04.19.001</t>
  </si>
  <si>
    <t>A04.19.001.001</t>
  </si>
  <si>
    <t>A04.20.001</t>
  </si>
  <si>
    <t>A04.20.001.001</t>
  </si>
  <si>
    <t>A04.20.002</t>
  </si>
  <si>
    <t>A04.21.001</t>
  </si>
  <si>
    <t>A04.21.001.001</t>
  </si>
  <si>
    <t>A04.21.002</t>
  </si>
  <si>
    <t>A04.21.003</t>
  </si>
  <si>
    <t>A04.22.001</t>
  </si>
  <si>
    <t>A04.22.002</t>
  </si>
  <si>
    <t>A04.23.001</t>
  </si>
  <si>
    <t>A04.26.003</t>
  </si>
  <si>
    <t>A04.26.004</t>
  </si>
  <si>
    <t>A04.26.005</t>
  </si>
  <si>
    <t>A04.28.001</t>
  </si>
  <si>
    <t>A04.28.001.001</t>
  </si>
  <si>
    <t>A04.28.002</t>
  </si>
  <si>
    <t>A16.23.029</t>
  </si>
  <si>
    <t>A16.23.031</t>
  </si>
  <si>
    <t>A16.23.032</t>
  </si>
  <si>
    <t>A16.23.033</t>
  </si>
  <si>
    <t>A16.23.034</t>
  </si>
  <si>
    <t>A16.23.035</t>
  </si>
  <si>
    <t>A16.23.036</t>
  </si>
  <si>
    <t>A16.23.036.001</t>
  </si>
  <si>
    <t>A16.23.037</t>
  </si>
  <si>
    <t>A16.23.038</t>
  </si>
  <si>
    <t>A16.23.039</t>
  </si>
  <si>
    <t>A16.23.040</t>
  </si>
  <si>
    <t>A16.23.041</t>
  </si>
  <si>
    <t>A16.23.041.001</t>
  </si>
  <si>
    <t>A16.23.042</t>
  </si>
  <si>
    <t>A16.23.043</t>
  </si>
  <si>
    <t>A16.23.044</t>
  </si>
  <si>
    <t>A16.23.045</t>
  </si>
  <si>
    <t>A16.23.046</t>
  </si>
  <si>
    <t>A16.23.047</t>
  </si>
  <si>
    <t>A16.23.048</t>
  </si>
  <si>
    <t>A16.23.049</t>
  </si>
  <si>
    <t>A16.23.049.001</t>
  </si>
  <si>
    <t>A16.23.050</t>
  </si>
  <si>
    <t>A16.23.051</t>
  </si>
  <si>
    <t>A16.23.051.001</t>
  </si>
  <si>
    <t>A16.23.051.002</t>
  </si>
  <si>
    <t>A16.23.052</t>
  </si>
  <si>
    <t>A16.23.052.001</t>
  </si>
  <si>
    <t>A16.23.052.002</t>
  </si>
  <si>
    <t>A16.23.052.003</t>
  </si>
  <si>
    <t>A16.23.052.004</t>
  </si>
  <si>
    <t>A16.23.053</t>
  </si>
  <si>
    <t>A16.23.054</t>
  </si>
  <si>
    <t>A16.23.055</t>
  </si>
  <si>
    <t>A16.23.056</t>
  </si>
  <si>
    <t>A16.23.057</t>
  </si>
  <si>
    <t>A16.23.058</t>
  </si>
  <si>
    <t>A16.23.059</t>
  </si>
  <si>
    <t>A16.23.059.001</t>
  </si>
  <si>
    <t>A16.23.060</t>
  </si>
  <si>
    <t>A16.23.060.001</t>
  </si>
  <si>
    <t>A16.23.060.002</t>
  </si>
  <si>
    <t>A16.23.061</t>
  </si>
  <si>
    <t>A16.23.061.001</t>
  </si>
  <si>
    <t>A16.23.062</t>
  </si>
  <si>
    <t>A16.23.063</t>
  </si>
  <si>
    <t>A16.23.064</t>
  </si>
  <si>
    <t>A16.23.065</t>
  </si>
  <si>
    <t>A16.23.066</t>
  </si>
  <si>
    <t>A16.23.067</t>
  </si>
  <si>
    <t>A16.23.068</t>
  </si>
  <si>
    <t>A16.23.069</t>
  </si>
  <si>
    <t>A16.23.071</t>
  </si>
  <si>
    <t>A16.23.071.001</t>
  </si>
  <si>
    <t>A16.23.072</t>
  </si>
  <si>
    <t>A16.23.073</t>
  </si>
  <si>
    <t>A16.23.073.001</t>
  </si>
  <si>
    <t>A16.23.074</t>
  </si>
  <si>
    <t>A16.23.076</t>
  </si>
  <si>
    <t>A16.23.076.001</t>
  </si>
  <si>
    <t>A16.23.077</t>
  </si>
  <si>
    <t>A16.23.077.001</t>
  </si>
  <si>
    <t>A16.23.078</t>
  </si>
  <si>
    <t>A16.23.079</t>
  </si>
  <si>
    <t>A16.23.079.001</t>
  </si>
  <si>
    <t>A16.24.001</t>
  </si>
  <si>
    <t>A16.24.002</t>
  </si>
  <si>
    <t>A16.24.002.001</t>
  </si>
  <si>
    <t>A16.24.003</t>
  </si>
  <si>
    <t>A16.24.003.001</t>
  </si>
  <si>
    <t>A16.24.004</t>
  </si>
  <si>
    <t>A16.24.005</t>
  </si>
  <si>
    <t>A16.24.006</t>
  </si>
  <si>
    <t>A16.24.006.001</t>
  </si>
  <si>
    <t>A16.24.007</t>
  </si>
  <si>
    <t>A16.24.008</t>
  </si>
  <si>
    <t>A16.24.009</t>
  </si>
  <si>
    <t>A16.24.010</t>
  </si>
  <si>
    <t>A16.24.011</t>
  </si>
  <si>
    <t>A16.24.012</t>
  </si>
  <si>
    <t>A16.24.013</t>
  </si>
  <si>
    <t>A16.24.014</t>
  </si>
  <si>
    <t>A16.24.014.001</t>
  </si>
  <si>
    <t>A16.24.015</t>
  </si>
  <si>
    <t>A16.24.015.001</t>
  </si>
  <si>
    <t>A16.24.016</t>
  </si>
  <si>
    <t>A16.24.017</t>
  </si>
  <si>
    <t>A16.24.017.001</t>
  </si>
  <si>
    <t>A16.24.019</t>
  </si>
  <si>
    <t>A16.24.020</t>
  </si>
  <si>
    <t>A16.24.020.001</t>
  </si>
  <si>
    <t>A16.25.001</t>
  </si>
  <si>
    <t>A16.25.002</t>
  </si>
  <si>
    <t>A16.25.003</t>
  </si>
  <si>
    <t>A16.25.005</t>
  </si>
  <si>
    <t>A16.25.006</t>
  </si>
  <si>
    <t>A16.25.007</t>
  </si>
  <si>
    <t>A16.25.008</t>
  </si>
  <si>
    <t>A16.25.009</t>
  </si>
  <si>
    <t>A16.25.010</t>
  </si>
  <si>
    <t>A16.25.011</t>
  </si>
  <si>
    <t>A16.25.012</t>
  </si>
  <si>
    <t>A16.25.013</t>
  </si>
  <si>
    <t>A16.25.014</t>
  </si>
  <si>
    <t>A16.25.015</t>
  </si>
  <si>
    <t>A16.25.016</t>
  </si>
  <si>
    <t>A16.25.017</t>
  </si>
  <si>
    <t>A16.25.018</t>
  </si>
  <si>
    <t>A16.25.019</t>
  </si>
  <si>
    <t>A16.25.019.001</t>
  </si>
  <si>
    <t>A16.25.019.002</t>
  </si>
  <si>
    <t>A16.25.020</t>
  </si>
  <si>
    <t>A16.25.021</t>
  </si>
  <si>
    <t>A16.25.022</t>
  </si>
  <si>
    <t>A16.25.023</t>
  </si>
  <si>
    <t>A16.25.024</t>
  </si>
  <si>
    <t>A16.25.025</t>
  </si>
  <si>
    <t>A16.25.026</t>
  </si>
  <si>
    <t>A16.25.027</t>
  </si>
  <si>
    <t>A16.25.027.001</t>
  </si>
  <si>
    <t>A16.25.027.002</t>
  </si>
  <si>
    <t>A16.25.028</t>
  </si>
  <si>
    <t>A16.26.001</t>
  </si>
  <si>
    <t>A16.26.002</t>
  </si>
  <si>
    <t>A16.26.003</t>
  </si>
  <si>
    <t>A16.26.004</t>
  </si>
  <si>
    <t>A16.26.005</t>
  </si>
  <si>
    <t>A16.26.006</t>
  </si>
  <si>
    <t>A16.26.007</t>
  </si>
  <si>
    <t>A16.26.008</t>
  </si>
  <si>
    <t>A16.26.009</t>
  </si>
  <si>
    <t>A16.26.010</t>
  </si>
  <si>
    <t>A16.26.011</t>
  </si>
  <si>
    <t>A16.26.012</t>
  </si>
  <si>
    <t>A16.26.013</t>
  </si>
  <si>
    <t>A16.26.014</t>
  </si>
  <si>
    <t>A16.26.015</t>
  </si>
  <si>
    <t>A16.26.016</t>
  </si>
  <si>
    <t>A16.26.017</t>
  </si>
  <si>
    <t>A16.26.018</t>
  </si>
  <si>
    <t>A16.26.019</t>
  </si>
  <si>
    <t>A16.26.020</t>
  </si>
  <si>
    <t>A16.26.021</t>
  </si>
  <si>
    <t>A16.26.022</t>
  </si>
  <si>
    <t>A16.26.023</t>
  </si>
  <si>
    <t>A16.26.024</t>
  </si>
  <si>
    <t>A16.26.025</t>
  </si>
  <si>
    <t>A16.26.026</t>
  </si>
  <si>
    <t>A16.26.027</t>
  </si>
  <si>
    <t>A16.26.028</t>
  </si>
  <si>
    <t>A16.26.029</t>
  </si>
  <si>
    <t>A16.26.030</t>
  </si>
  <si>
    <t>A16.26.031</t>
  </si>
  <si>
    <t>A16.26.032</t>
  </si>
  <si>
    <t>A16.26.033</t>
  </si>
  <si>
    <t>A16.26.034</t>
  </si>
  <si>
    <t>A16.26.035</t>
  </si>
  <si>
    <t>A16.26.036</t>
  </si>
  <si>
    <t>A16.26.037</t>
  </si>
  <si>
    <t>A16.26.038</t>
  </si>
  <si>
    <t>A16.26.039</t>
  </si>
  <si>
    <t>A16.26.040</t>
  </si>
  <si>
    <t>A16.26.041</t>
  </si>
  <si>
    <t>A16.26.043</t>
  </si>
  <si>
    <t>A16.26.044</t>
  </si>
  <si>
    <t>A16.26.045</t>
  </si>
  <si>
    <t>A16.26.046</t>
  </si>
  <si>
    <t>A16.26.047</t>
  </si>
  <si>
    <t>A16.26.048</t>
  </si>
  <si>
    <t>A16.26.049</t>
  </si>
  <si>
    <t>A16.26.050</t>
  </si>
  <si>
    <t>A16.26.051</t>
  </si>
  <si>
    <t>A16.26.052</t>
  </si>
  <si>
    <t>A16.26.053</t>
  </si>
  <si>
    <t>A16.26.054</t>
  </si>
  <si>
    <t>A16.26.055</t>
  </si>
  <si>
    <t>A16.26.056</t>
  </si>
  <si>
    <t>A16.26.057</t>
  </si>
  <si>
    <t>A16.26.058</t>
  </si>
  <si>
    <t>A16.26.059</t>
  </si>
  <si>
    <t>A16.26.060</t>
  </si>
  <si>
    <t>A16.26.061</t>
  </si>
  <si>
    <t>A16.26.062</t>
  </si>
  <si>
    <t>A16.26.063</t>
  </si>
  <si>
    <t>A16.26.064</t>
  </si>
  <si>
    <t>A16.26.065</t>
  </si>
  <si>
    <t>A16.26.066</t>
  </si>
  <si>
    <t>A16.26.067</t>
  </si>
  <si>
    <t>A16.26.068</t>
  </si>
  <si>
    <t>A16.26.069</t>
  </si>
  <si>
    <t>A16.26.070</t>
  </si>
  <si>
    <t>A16.26.071</t>
  </si>
  <si>
    <t>A16.26.072</t>
  </si>
  <si>
    <t>A16.26.073</t>
  </si>
  <si>
    <t>A16.26.074</t>
  </si>
  <si>
    <t>A16.26.075</t>
  </si>
  <si>
    <t>A16.26.076</t>
  </si>
  <si>
    <t>A16.26.077</t>
  </si>
  <si>
    <t>A16.26.078</t>
  </si>
  <si>
    <t>A16.26.079</t>
  </si>
  <si>
    <t>A16.26.080</t>
  </si>
  <si>
    <t>A16.26.081</t>
  </si>
  <si>
    <t>A16.26.082</t>
  </si>
  <si>
    <t>A16.26.083</t>
  </si>
  <si>
    <t>A16.26.084</t>
  </si>
  <si>
    <t>A16.26.086</t>
  </si>
  <si>
    <t>A16.26.087</t>
  </si>
  <si>
    <t>A16.26.088</t>
  </si>
  <si>
    <t>A16.26.089</t>
  </si>
  <si>
    <t>A16.26.090</t>
  </si>
  <si>
    <t>A16.26.091</t>
  </si>
  <si>
    <t>A16.26.092</t>
  </si>
  <si>
    <t>A16.26.093</t>
  </si>
  <si>
    <t>A16.26.094</t>
  </si>
  <si>
    <t>A16.26.095</t>
  </si>
  <si>
    <t>A16.26.096</t>
  </si>
  <si>
    <t>A16.26.097</t>
  </si>
  <si>
    <t>A16.26.098</t>
  </si>
  <si>
    <t>A16.26.099</t>
  </si>
  <si>
    <t>A16.26.100</t>
  </si>
  <si>
    <t>A16.26.101</t>
  </si>
  <si>
    <t>A16.26.102</t>
  </si>
  <si>
    <t>A16.26.103</t>
  </si>
  <si>
    <t>A16.26.104</t>
  </si>
  <si>
    <t>A16.26.105</t>
  </si>
  <si>
    <t>A16.26.106</t>
  </si>
  <si>
    <t>A16.26.107</t>
  </si>
  <si>
    <t>A16.26.108</t>
  </si>
  <si>
    <t>A16.26.110</t>
  </si>
  <si>
    <t>A16.26.111</t>
  </si>
  <si>
    <t>A16.26.112</t>
  </si>
  <si>
    <t>A16.26.113</t>
  </si>
  <si>
    <t>A16.26.114</t>
  </si>
  <si>
    <t>A16.26.115</t>
  </si>
  <si>
    <t>A16.26.116</t>
  </si>
  <si>
    <t>A16.26.117</t>
  </si>
  <si>
    <t>A16.26.118</t>
  </si>
  <si>
    <t>A16.26.119</t>
  </si>
  <si>
    <t>A16.26.120</t>
  </si>
  <si>
    <t>A16.26.121</t>
  </si>
  <si>
    <t>A16.26.122</t>
  </si>
  <si>
    <t>A16.26.123</t>
  </si>
  <si>
    <t>A16.26.124</t>
  </si>
  <si>
    <t>A16.26.125</t>
  </si>
  <si>
    <t>A16.27.001</t>
  </si>
  <si>
    <t>A16.27.002</t>
  </si>
  <si>
    <t>A16.27.003</t>
  </si>
  <si>
    <t>A16.28.001</t>
  </si>
  <si>
    <t>A16.28.002</t>
  </si>
  <si>
    <t>A16.28.003</t>
  </si>
  <si>
    <t>A16.28.003.001</t>
  </si>
  <si>
    <t>A16.28.004</t>
  </si>
  <si>
    <t>A16.28.004.001</t>
  </si>
  <si>
    <t>A16.28.004.002</t>
  </si>
  <si>
    <t>A16.28.005</t>
  </si>
  <si>
    <t>A16.28.006</t>
  </si>
  <si>
    <t>A16.28.007</t>
  </si>
  <si>
    <t>A16.28.007.001</t>
  </si>
  <si>
    <t>A16.28.008</t>
  </si>
  <si>
    <t>A16.28.009</t>
  </si>
  <si>
    <t>A16.28.010</t>
  </si>
  <si>
    <t>A16.28.011</t>
  </si>
  <si>
    <t>A16.28.012</t>
  </si>
  <si>
    <t>A16.28.013</t>
  </si>
  <si>
    <t>A16.28.014</t>
  </si>
  <si>
    <t>A16.28.015</t>
  </si>
  <si>
    <t>A16.28.016</t>
  </si>
  <si>
    <t>A16.28.017</t>
  </si>
  <si>
    <t>A16.28.018</t>
  </si>
  <si>
    <t>A16.28.018.001</t>
  </si>
  <si>
    <t>A16.28.019</t>
  </si>
  <si>
    <t>A16.28.020</t>
  </si>
  <si>
    <t>A16.28.020.001</t>
  </si>
  <si>
    <t>A16.28.021</t>
  </si>
  <si>
    <t>A16.28.022</t>
  </si>
  <si>
    <t>A16.28.023</t>
  </si>
  <si>
    <t>A16.28.024</t>
  </si>
  <si>
    <t>A16.28.025</t>
  </si>
  <si>
    <t>A16.28.026</t>
  </si>
  <si>
    <t>A16.28.027</t>
  </si>
  <si>
    <t>A16.28.028</t>
  </si>
  <si>
    <t>A16.28.029</t>
  </si>
  <si>
    <t>A16.28.030</t>
  </si>
  <si>
    <t>A16.28.030.001</t>
  </si>
  <si>
    <t>A16.28.030.002</t>
  </si>
  <si>
    <t>A16.28.030.003</t>
  </si>
  <si>
    <t>A16.28.030.004</t>
  </si>
  <si>
    <t>A16.28.030.005</t>
  </si>
  <si>
    <t>A16.28.031</t>
  </si>
  <si>
    <t>A16.28.031.001</t>
  </si>
  <si>
    <t>A16.28.031.002</t>
  </si>
  <si>
    <t>A16.28.031.003</t>
  </si>
  <si>
    <t>A16.28.031.004</t>
  </si>
  <si>
    <t>A16.28.031.005</t>
  </si>
  <si>
    <t>A16.28.032</t>
  </si>
  <si>
    <t>A16.28.032.001</t>
  </si>
  <si>
    <t>A16.28.033</t>
  </si>
  <si>
    <t>A16.28.035</t>
  </si>
  <si>
    <t>A16.28.036</t>
  </si>
  <si>
    <t>A16.28.037</t>
  </si>
  <si>
    <t>A16.28.038</t>
  </si>
  <si>
    <t>A16.28.040</t>
  </si>
  <si>
    <t>A16.28.041</t>
  </si>
  <si>
    <t>A16.28.042</t>
  </si>
  <si>
    <t>A16.28.043</t>
  </si>
  <si>
    <t>A16.28.044</t>
  </si>
  <si>
    <t>A16.28.046</t>
  </si>
  <si>
    <t>A16.28.047</t>
  </si>
  <si>
    <t>A16.28.048</t>
  </si>
  <si>
    <t>A16.28.049</t>
  </si>
  <si>
    <t>A16.28.050</t>
  </si>
  <si>
    <t>A16.28.052</t>
  </si>
  <si>
    <t>A16.28.053</t>
  </si>
  <si>
    <t>A16.28.055</t>
  </si>
  <si>
    <t>A16.28.056</t>
  </si>
  <si>
    <t>A16.28.057</t>
  </si>
  <si>
    <t>A16.28.058</t>
  </si>
  <si>
    <t>A16.28.059</t>
  </si>
  <si>
    <t>A16.28.060</t>
  </si>
  <si>
    <t>A16.28.061</t>
  </si>
  <si>
    <t>A16.28.062</t>
  </si>
  <si>
    <t>A16.28.063</t>
  </si>
  <si>
    <t>A16.28.064</t>
  </si>
  <si>
    <t>A16.28.065</t>
  </si>
  <si>
    <t>A17.01.001</t>
  </si>
  <si>
    <t>A17.01.002</t>
  </si>
  <si>
    <t>A17.01.003</t>
  </si>
  <si>
    <t>A17.01.004</t>
  </si>
  <si>
    <t>A17.01.005</t>
  </si>
  <si>
    <t>A17.01.006</t>
  </si>
  <si>
    <t>A17.01.007</t>
  </si>
  <si>
    <t>A17.01.008</t>
  </si>
  <si>
    <t>A17.01.009</t>
  </si>
  <si>
    <t>A17.01.010</t>
  </si>
  <si>
    <t>A17.01.011</t>
  </si>
  <si>
    <t>A17.02.001</t>
  </si>
  <si>
    <t>A17.02.002</t>
  </si>
  <si>
    <t>A17.03.001</t>
  </si>
  <si>
    <t>A17.05.001</t>
  </si>
  <si>
    <t>A17.05.002</t>
  </si>
  <si>
    <t>A17.07.001</t>
  </si>
  <si>
    <t>A17.07.003</t>
  </si>
  <si>
    <t>A17.07.004</t>
  </si>
  <si>
    <t>A17.07.005</t>
  </si>
  <si>
    <t>A17.07.006</t>
  </si>
  <si>
    <t>A17.07.007</t>
  </si>
  <si>
    <t>A17.07.008</t>
  </si>
  <si>
    <t>A17.07.009</t>
  </si>
  <si>
    <t>A17.08.005</t>
  </si>
  <si>
    <t>A17.08.006</t>
  </si>
  <si>
    <t>A17.09.001</t>
  </si>
  <si>
    <t>A17.09.002</t>
  </si>
  <si>
    <t>A17.09.003</t>
  </si>
  <si>
    <t>A17.10.001</t>
  </si>
  <si>
    <t>A17.10.002</t>
  </si>
  <si>
    <t>A17.10.002.001</t>
  </si>
  <si>
    <t>A17.12.001</t>
  </si>
  <si>
    <t>A17.12.002</t>
  </si>
  <si>
    <t>A17.13.001</t>
  </si>
  <si>
    <t>A17.14.001</t>
  </si>
  <si>
    <t>A17.15.001</t>
  </si>
  <si>
    <t>A17.16.001</t>
  </si>
  <si>
    <t>A17.16.002</t>
  </si>
  <si>
    <t>A17.19.001</t>
  </si>
  <si>
    <t>A17.19.002</t>
  </si>
  <si>
    <t>A17.19.003</t>
  </si>
  <si>
    <t>A17.19.004</t>
  </si>
  <si>
    <t>A17.20.002</t>
  </si>
  <si>
    <t>A17.20.003</t>
  </si>
  <si>
    <t>A17.20.004</t>
  </si>
  <si>
    <t>A17.20.005</t>
  </si>
  <si>
    <t>A17.20.006</t>
  </si>
  <si>
    <t>A17.20.007</t>
  </si>
  <si>
    <t>A17.21.001</t>
  </si>
  <si>
    <t>A17.21.002</t>
  </si>
  <si>
    <t>A17.21.003</t>
  </si>
  <si>
    <t>A17.21.004</t>
  </si>
  <si>
    <t>A17.22.001</t>
  </si>
  <si>
    <t>A17.23.001</t>
  </si>
  <si>
    <t>A17.23.002</t>
  </si>
  <si>
    <t>A17.23.003</t>
  </si>
  <si>
    <t>A17.23.004</t>
  </si>
  <si>
    <t>A17.23.004.001</t>
  </si>
  <si>
    <t>A17.24.002</t>
  </si>
  <si>
    <t>A17.24.003</t>
  </si>
  <si>
    <t>A17.24.004</t>
  </si>
  <si>
    <t>A17.24.005</t>
  </si>
  <si>
    <t>A17.24.006</t>
  </si>
  <si>
    <t>A17.25.001</t>
  </si>
  <si>
    <t>A17.25.002</t>
  </si>
  <si>
    <t>A17.25.003</t>
  </si>
  <si>
    <t>A17.26.001</t>
  </si>
  <si>
    <t>A17.26.002</t>
  </si>
  <si>
    <t>A17.26.003</t>
  </si>
  <si>
    <t>A17.26.004</t>
  </si>
  <si>
    <t>A17.26.005</t>
  </si>
  <si>
    <t>A17.28.001</t>
  </si>
  <si>
    <t>A17.28.002</t>
  </si>
  <si>
    <t>A17.28.003</t>
  </si>
  <si>
    <t>A17.30.001</t>
  </si>
  <si>
    <t>A18.05.001</t>
  </si>
  <si>
    <t>A18.05.002</t>
  </si>
  <si>
    <t>A18.05.002.001</t>
  </si>
  <si>
    <t>A18.05.003</t>
  </si>
  <si>
    <t>A18.05.004</t>
  </si>
  <si>
    <t>A18.05.005</t>
  </si>
  <si>
    <t>A18.05.006</t>
  </si>
  <si>
    <t>A18.05.007</t>
  </si>
  <si>
    <t>A18.05.008</t>
  </si>
  <si>
    <t>A18.05.009</t>
  </si>
  <si>
    <t>A18.05.010</t>
  </si>
  <si>
    <t>A18.05.011</t>
  </si>
  <si>
    <t>A18.05.012</t>
  </si>
  <si>
    <t>A18.05.012.001</t>
  </si>
  <si>
    <t>A18.05.013</t>
  </si>
  <si>
    <t>A18.05.014</t>
  </si>
  <si>
    <t>A18.05.015</t>
  </si>
  <si>
    <t>A18.05.016</t>
  </si>
  <si>
    <t>A18.05.017</t>
  </si>
  <si>
    <t>A18.05.018</t>
  </si>
  <si>
    <t>A19.03.001</t>
  </si>
  <si>
    <t>A19.03.002</t>
  </si>
  <si>
    <t>A19.03.003</t>
  </si>
  <si>
    <t>A19.04.001</t>
  </si>
  <si>
    <t>A19.05.001</t>
  </si>
  <si>
    <t>A19.09.001</t>
  </si>
  <si>
    <t>A19.09.002</t>
  </si>
  <si>
    <t>A19.10.001</t>
  </si>
  <si>
    <t>A19.12.001</t>
  </si>
  <si>
    <t>A19.13.001</t>
  </si>
  <si>
    <t>A19.14.001</t>
  </si>
  <si>
    <t>A19.16.001</t>
  </si>
  <si>
    <t>A19.18.001</t>
  </si>
  <si>
    <t>A19.20.001</t>
  </si>
  <si>
    <t>A19.20.002</t>
  </si>
  <si>
    <t>A19.21.001</t>
  </si>
  <si>
    <t>A19.22.001</t>
  </si>
  <si>
    <t>A19.23.001</t>
  </si>
  <si>
    <t>A19.23.002</t>
  </si>
  <si>
    <t>A19.23.002.001</t>
  </si>
  <si>
    <t>A19.23.002.002</t>
  </si>
  <si>
    <t>A19.23.002.003</t>
  </si>
  <si>
    <t>A19.23.002.004</t>
  </si>
  <si>
    <t>A19.23.002.005</t>
  </si>
  <si>
    <t>A19.23.002.006</t>
  </si>
  <si>
    <t>A19.23.003</t>
  </si>
  <si>
    <t>A19.23.004</t>
  </si>
  <si>
    <t>A19.23.005</t>
  </si>
  <si>
    <t>A19.23.006</t>
  </si>
  <si>
    <t>A19.24.001</t>
  </si>
  <si>
    <t>A19.26.001</t>
  </si>
  <si>
    <t>A19.26.002</t>
  </si>
  <si>
    <t>A19.28.001</t>
  </si>
  <si>
    <t>A20.01.001</t>
  </si>
  <si>
    <t>A20.03.001</t>
  </si>
  <si>
    <t>A20.03.002</t>
  </si>
  <si>
    <t>A20.03.003</t>
  </si>
  <si>
    <t>A20.09.001</t>
  </si>
  <si>
    <t>A20.09.002</t>
  </si>
  <si>
    <t>A20.09.003</t>
  </si>
  <si>
    <t>A20.09.004</t>
  </si>
  <si>
    <t>A20.10.001</t>
  </si>
  <si>
    <t>A20.10.002</t>
  </si>
  <si>
    <t>A20.14.001</t>
  </si>
  <si>
    <t>A20.14.002</t>
  </si>
  <si>
    <t>A20.14.003</t>
  </si>
  <si>
    <t>A20.15.001</t>
  </si>
  <si>
    <t>A20.15.002</t>
  </si>
  <si>
    <t>A20.15.003</t>
  </si>
  <si>
    <t>A20.15.004</t>
  </si>
  <si>
    <t>A20.16.001</t>
  </si>
  <si>
    <t>A20.16.002</t>
  </si>
  <si>
    <t>A20.16.003</t>
  </si>
  <si>
    <t>A20.18.001</t>
  </si>
  <si>
    <t>A20.18.002</t>
  </si>
  <si>
    <t>A20.19.001</t>
  </si>
  <si>
    <t>A20.20.001</t>
  </si>
  <si>
    <t>A20.20.002</t>
  </si>
  <si>
    <t>A20.21.001</t>
  </si>
  <si>
    <t>A20.21.002</t>
  </si>
  <si>
    <t>A20.23.001</t>
  </si>
  <si>
    <t>A20.23.002</t>
  </si>
  <si>
    <t>A20.24.001</t>
  </si>
  <si>
    <t>A20.24.002</t>
  </si>
  <si>
    <t>A20.24.003</t>
  </si>
  <si>
    <t>A20.24.004</t>
  </si>
  <si>
    <t>A20.24.005</t>
  </si>
  <si>
    <t>A20.25.001</t>
  </si>
  <si>
    <t>A20.26.001</t>
  </si>
  <si>
    <t>A20.26.002</t>
  </si>
  <si>
    <t>A20.26.004</t>
  </si>
  <si>
    <t>A20.26.005</t>
  </si>
  <si>
    <t>A20.26.006</t>
  </si>
  <si>
    <t>A20.26.007</t>
  </si>
  <si>
    <t>A20.28.001</t>
  </si>
  <si>
    <t>A20.28.002</t>
  </si>
  <si>
    <t>A20.28.003</t>
  </si>
  <si>
    <t>A21.01.001</t>
  </si>
  <si>
    <t>A21.01.002</t>
  </si>
  <si>
    <t>A21.01.003</t>
  </si>
  <si>
    <t>A21.01.004</t>
  </si>
  <si>
    <t>A21.01.005</t>
  </si>
  <si>
    <t>A21.01.006</t>
  </si>
  <si>
    <t>A21.01.007</t>
  </si>
  <si>
    <t>A21.01.008</t>
  </si>
  <si>
    <t>A21.01.009</t>
  </si>
  <si>
    <t>A21.01.010</t>
  </si>
  <si>
    <t>A21.03.001</t>
  </si>
  <si>
    <t>A21.03.002</t>
  </si>
  <si>
    <t>A21.03.003</t>
  </si>
  <si>
    <t>A21.03.004</t>
  </si>
  <si>
    <t>A21.05.001</t>
  </si>
  <si>
    <t>A21.05.002</t>
  </si>
  <si>
    <t>A21.08.001</t>
  </si>
  <si>
    <t>A21.08.002</t>
  </si>
  <si>
    <t>A21.09.001</t>
  </si>
  <si>
    <t>A21.09.002</t>
  </si>
  <si>
    <t>A21.09.003</t>
  </si>
  <si>
    <t>A21.10.001</t>
  </si>
  <si>
    <t>A21.10.002</t>
  </si>
  <si>
    <t>A21.10.003</t>
  </si>
  <si>
    <t>A21.10.004</t>
  </si>
  <si>
    <t>A21.12.001</t>
  </si>
  <si>
    <t>A21.12.002</t>
  </si>
  <si>
    <t>A21.12.002.001</t>
  </si>
  <si>
    <t>A21.12.003</t>
  </si>
  <si>
    <t>A21.13.001</t>
  </si>
  <si>
    <t>A21.13.002</t>
  </si>
  <si>
    <t>A21.13.003</t>
  </si>
  <si>
    <t>A21.14.001</t>
  </si>
  <si>
    <t>A21.14.002</t>
  </si>
  <si>
    <t>A21.15.001</t>
  </si>
  <si>
    <t>A21.16.001</t>
  </si>
  <si>
    <t>A21.16.002</t>
  </si>
  <si>
    <t>A21.16.003</t>
  </si>
  <si>
    <t>A21.18.001</t>
  </si>
  <si>
    <t>A21.20.001</t>
  </si>
  <si>
    <t>A21.20.003</t>
  </si>
  <si>
    <t>A21.21.001</t>
  </si>
  <si>
    <t>A21.21.002</t>
  </si>
  <si>
    <t>A21.22.001</t>
  </si>
  <si>
    <t>A21.22.002</t>
  </si>
  <si>
    <t>A21.23.001</t>
  </si>
  <si>
    <t>A21.23.002</t>
  </si>
  <si>
    <t>A21.23.003</t>
  </si>
  <si>
    <t>A21.24.001</t>
  </si>
  <si>
    <t>A21.24.002</t>
  </si>
  <si>
    <t>A21.24.003</t>
  </si>
  <si>
    <t>A21.24.004</t>
  </si>
  <si>
    <t>A21.25.001</t>
  </si>
  <si>
    <t>A21.26.001</t>
  </si>
  <si>
    <t>A21.26.002</t>
  </si>
  <si>
    <t>A21.26.003</t>
  </si>
  <si>
    <t>A21.28.001</t>
  </si>
  <si>
    <t>A21.28.002</t>
  </si>
  <si>
    <t>A22.01.001</t>
  </si>
  <si>
    <t>A22.01.002</t>
  </si>
  <si>
    <t>A22.01.003</t>
  </si>
  <si>
    <t>A22.01.004</t>
  </si>
  <si>
    <t>A22.01.005</t>
  </si>
  <si>
    <t>A22.01.006</t>
  </si>
  <si>
    <t>A22.01.006.001</t>
  </si>
  <si>
    <t>A22.01.006.002</t>
  </si>
  <si>
    <t>A22.01.006.003</t>
  </si>
  <si>
    <t>A22.01.006.004</t>
  </si>
  <si>
    <t>A22.01.006.005</t>
  </si>
  <si>
    <t>A22.01.006.006</t>
  </si>
  <si>
    <t>A22.01.006.007</t>
  </si>
  <si>
    <t>A22.01.007</t>
  </si>
  <si>
    <t>A22.01.008</t>
  </si>
  <si>
    <t>A22.02.001</t>
  </si>
  <si>
    <t>A22.03.001</t>
  </si>
  <si>
    <t>A22.04.001</t>
  </si>
  <si>
    <t>A22.04.002</t>
  </si>
  <si>
    <t>A22.04.003</t>
  </si>
  <si>
    <t>A22.04.004</t>
  </si>
  <si>
    <t>A22.05.001</t>
  </si>
  <si>
    <t>A22.07.001</t>
  </si>
  <si>
    <t>A22.07.002</t>
  </si>
  <si>
    <t>A22.07.003</t>
  </si>
  <si>
    <t>A22.07.004</t>
  </si>
  <si>
    <t>A22.07.005</t>
  </si>
  <si>
    <t>A22.07.006</t>
  </si>
  <si>
    <t>A22.07.007</t>
  </si>
  <si>
    <t>A22.07.008</t>
  </si>
  <si>
    <t>A22.07.009</t>
  </si>
  <si>
    <t>A22.07.010</t>
  </si>
  <si>
    <t>A22.08.001</t>
  </si>
  <si>
    <t>A22.08.002</t>
  </si>
  <si>
    <t>A22.08.003</t>
  </si>
  <si>
    <t>A22.08.004</t>
  </si>
  <si>
    <t>A22.08.005</t>
  </si>
  <si>
    <t>A22.08.006</t>
  </si>
  <si>
    <t>A22.08.007</t>
  </si>
  <si>
    <t>A22.08.008</t>
  </si>
  <si>
    <t>A22.08.009</t>
  </si>
  <si>
    <t>A22.09.001</t>
  </si>
  <si>
    <t>A22.09.002</t>
  </si>
  <si>
    <t>A22.09.003</t>
  </si>
  <si>
    <t>A22.09.004</t>
  </si>
  <si>
    <t>A22.09.005</t>
  </si>
  <si>
    <t>A22.09.006</t>
  </si>
  <si>
    <t>A22.09.007</t>
  </si>
  <si>
    <t>A22.09.007.001</t>
  </si>
  <si>
    <t>A22.09.007.002</t>
  </si>
  <si>
    <t>A22.10.001</t>
  </si>
  <si>
    <t>A22.12.001</t>
  </si>
  <si>
    <t>A22.12.002</t>
  </si>
  <si>
    <t>A22.12.002.001</t>
  </si>
  <si>
    <t>A22.12.003</t>
  </si>
  <si>
    <t>A22.12.004</t>
  </si>
  <si>
    <t>A22.12.005</t>
  </si>
  <si>
    <t>A22.13.001</t>
  </si>
  <si>
    <t>A22.14.001</t>
  </si>
  <si>
    <t>A22.14.002</t>
  </si>
  <si>
    <t>A22.14.003</t>
  </si>
  <si>
    <t>A22.14.004</t>
  </si>
  <si>
    <t>A22.14.004.001</t>
  </si>
  <si>
    <t>A22.14.004.002</t>
  </si>
  <si>
    <t>A22.14.004.003</t>
  </si>
  <si>
    <t>A22.14.005</t>
  </si>
  <si>
    <t>A22.15.001</t>
  </si>
  <si>
    <t>A22.15.002</t>
  </si>
  <si>
    <t>A22.15.002.001</t>
  </si>
  <si>
    <t>A22.16.001</t>
  </si>
  <si>
    <t>A22.16.002</t>
  </si>
  <si>
    <t>A22.16.003</t>
  </si>
  <si>
    <t>A22.16.004</t>
  </si>
  <si>
    <t>A22.16.005</t>
  </si>
  <si>
    <t>A22.16.006</t>
  </si>
  <si>
    <t>A22.18.001</t>
  </si>
  <si>
    <t>A22.19.001</t>
  </si>
  <si>
    <t>A22.19.002</t>
  </si>
  <si>
    <t>A22.19.003</t>
  </si>
  <si>
    <t>A22.19.004</t>
  </si>
  <si>
    <t>A22.20.003</t>
  </si>
  <si>
    <t>A22.20.004</t>
  </si>
  <si>
    <t>A22.20.005</t>
  </si>
  <si>
    <t>A22.20.006</t>
  </si>
  <si>
    <t>A22.21.001</t>
  </si>
  <si>
    <t>A22.21.002</t>
  </si>
  <si>
    <t>A22.21.003</t>
  </si>
  <si>
    <t>A22.21.004</t>
  </si>
  <si>
    <t>A22.21.005</t>
  </si>
  <si>
    <t>A22.22.001</t>
  </si>
  <si>
    <t>A22.22.002</t>
  </si>
  <si>
    <t>A22.23.001</t>
  </si>
  <si>
    <t>A22.23.002</t>
  </si>
  <si>
    <t>A22.23.003</t>
  </si>
  <si>
    <t>A22.24.001</t>
  </si>
  <si>
    <t>A22.24.002</t>
  </si>
  <si>
    <t>A22.25.002</t>
  </si>
  <si>
    <t>A22.25.003</t>
  </si>
  <si>
    <t>A22.26.001</t>
  </si>
  <si>
    <t>A22.26.002</t>
  </si>
  <si>
    <t>A22.26.003</t>
  </si>
  <si>
    <t>A22.26.004</t>
  </si>
  <si>
    <t>A22.26.005</t>
  </si>
  <si>
    <t>A22.26.006</t>
  </si>
  <si>
    <t>A22.26.007</t>
  </si>
  <si>
    <t>A22.26.008</t>
  </si>
  <si>
    <t>A22.26.009</t>
  </si>
  <si>
    <t>A22.26.010</t>
  </si>
  <si>
    <t>A22.26.011</t>
  </si>
  <si>
    <t>A22.26.012</t>
  </si>
  <si>
    <t>A22.26.013</t>
  </si>
  <si>
    <t>A22.26.014</t>
  </si>
  <si>
    <t>A22.26.015</t>
  </si>
  <si>
    <t>A22.26.016</t>
  </si>
  <si>
    <t>A22.26.017</t>
  </si>
  <si>
    <t>A22.26.018</t>
  </si>
  <si>
    <t>A22.26.019</t>
  </si>
  <si>
    <t>A22.26.020</t>
  </si>
  <si>
    <t>A22.26.021</t>
  </si>
  <si>
    <t>A22.26.022</t>
  </si>
  <si>
    <t>A22.26.023</t>
  </si>
  <si>
    <t>A22.26.024</t>
  </si>
  <si>
    <t>A22.26.025</t>
  </si>
  <si>
    <t>A22.26.026</t>
  </si>
  <si>
    <t>A22.27.001</t>
  </si>
  <si>
    <t>A22.28.002</t>
  </si>
  <si>
    <t>A22.28.003</t>
  </si>
  <si>
    <t>A22.28.004</t>
  </si>
  <si>
    <t>A22.28.005</t>
  </si>
  <si>
    <t>A22.28.006</t>
  </si>
  <si>
    <t>A22.28.006.001</t>
  </si>
  <si>
    <t>A22.28.006.002</t>
  </si>
  <si>
    <t>A22.28.007</t>
  </si>
  <si>
    <t>A22.28.007.001</t>
  </si>
  <si>
    <t>A22.28.008</t>
  </si>
  <si>
    <t>A22.28.009</t>
  </si>
  <si>
    <t>A23.23.001</t>
  </si>
  <si>
    <t>A23.25.001</t>
  </si>
  <si>
    <t>A23.25.002</t>
  </si>
  <si>
    <t>A23.26.001</t>
  </si>
  <si>
    <t>A23.26.002</t>
  </si>
  <si>
    <t>A23.26.003</t>
  </si>
  <si>
    <t>A23.26.004</t>
  </si>
  <si>
    <t>A23.26.005</t>
  </si>
  <si>
    <t>A23.26.006</t>
  </si>
  <si>
    <t>A23.26.007</t>
  </si>
  <si>
    <t>A23.26.008</t>
  </si>
  <si>
    <t>A24.01.001</t>
  </si>
  <si>
    <t>A24.01.002</t>
  </si>
  <si>
    <t>A24.01.003</t>
  </si>
  <si>
    <t>A24.01.004</t>
  </si>
  <si>
    <t>A24.01.005</t>
  </si>
  <si>
    <t>A24.01.006</t>
  </si>
  <si>
    <t>A24.06.001</t>
  </si>
  <si>
    <t>A24.08.001</t>
  </si>
  <si>
    <t>A24.12.001</t>
  </si>
  <si>
    <t>A24.12.002</t>
  </si>
  <si>
    <t>A24.12.003</t>
  </si>
  <si>
    <t>A24.14.001</t>
  </si>
  <si>
    <t>A24.14.002</t>
  </si>
  <si>
    <t>A24.14.003</t>
  </si>
  <si>
    <t>A24.15.001</t>
  </si>
  <si>
    <t>A24.19.001</t>
  </si>
  <si>
    <t>A24.20.001</t>
  </si>
  <si>
    <t>A24.20.002</t>
  </si>
  <si>
    <t>A24.20.003</t>
  </si>
  <si>
    <t>A24.21.001</t>
  </si>
  <si>
    <t>A24.21.002</t>
  </si>
  <si>
    <t>A24.23.001</t>
  </si>
  <si>
    <t>A24.26.001</t>
  </si>
  <si>
    <t>A24.26.002</t>
  </si>
  <si>
    <t>A24.28.001</t>
  </si>
  <si>
    <t>A25.01.001</t>
  </si>
  <si>
    <t>A25.01.002</t>
  </si>
  <si>
    <t>A25.01.003</t>
  </si>
  <si>
    <t>A25.02.001</t>
  </si>
  <si>
    <t>A25.02.002</t>
  </si>
  <si>
    <t>A25.02.003</t>
  </si>
  <si>
    <t>A25.03.001</t>
  </si>
  <si>
    <t>A25.03.002</t>
  </si>
  <si>
    <t>A25.03.003</t>
  </si>
  <si>
    <t>A25.04.001</t>
  </si>
  <si>
    <t>A25.04.002</t>
  </si>
  <si>
    <t>A25.04.003</t>
  </si>
  <si>
    <t>A25.05.001</t>
  </si>
  <si>
    <t>A25.05.002</t>
  </si>
  <si>
    <t>A25.05.003</t>
  </si>
  <si>
    <t>A25.06.001</t>
  </si>
  <si>
    <t>A25.06.002</t>
  </si>
  <si>
    <t>A25.06.003</t>
  </si>
  <si>
    <t>A25.07.001</t>
  </si>
  <si>
    <t>A25.07.002</t>
  </si>
  <si>
    <t>A25.07.003</t>
  </si>
  <si>
    <t>A25.08.001</t>
  </si>
  <si>
    <t>A25.08.002</t>
  </si>
  <si>
    <t>A26.06.024</t>
  </si>
  <si>
    <t>A26.06.025</t>
  </si>
  <si>
    <t>A26.06.026</t>
  </si>
  <si>
    <t>A26.06.028</t>
  </si>
  <si>
    <t>A26.06.029</t>
  </si>
  <si>
    <t>A26.06.030</t>
  </si>
  <si>
    <t>A26.06.031</t>
  </si>
  <si>
    <t>A26.06.032</t>
  </si>
  <si>
    <t>A26.06.033</t>
  </si>
  <si>
    <t>A26.06.034</t>
  </si>
  <si>
    <t>A26.06.035</t>
  </si>
  <si>
    <t>A26.06.036</t>
  </si>
  <si>
    <t>A26.06.038</t>
  </si>
  <si>
    <t>A26.06.039</t>
  </si>
  <si>
    <t>A26.06.040</t>
  </si>
  <si>
    <t>A26.06.041</t>
  </si>
  <si>
    <t>A26.06.043</t>
  </si>
  <si>
    <t>A26.06.044</t>
  </si>
  <si>
    <t>A26.06.045</t>
  </si>
  <si>
    <t>A26.06.046</t>
  </si>
  <si>
    <t>A26.06.047</t>
  </si>
  <si>
    <t>A26.06.048</t>
  </si>
  <si>
    <t>A26.06.049</t>
  </si>
  <si>
    <t>A26.06.051</t>
  </si>
  <si>
    <t>A26.06.053</t>
  </si>
  <si>
    <t>A26.06.054</t>
  </si>
  <si>
    <t>A26.06.055</t>
  </si>
  <si>
    <t>A26.06.056</t>
  </si>
  <si>
    <t>A26.06.057</t>
  </si>
  <si>
    <t>A26.06.060</t>
  </si>
  <si>
    <t>A26.06.062</t>
  </si>
  <si>
    <t>A26.06.063</t>
  </si>
  <si>
    <t>A26.06.064</t>
  </si>
  <si>
    <t>A26.06.067</t>
  </si>
  <si>
    <t>A26.06.068</t>
  </si>
  <si>
    <t>A26.06.071</t>
  </si>
  <si>
    <t>A26.06.073</t>
  </si>
  <si>
    <t>A26.06.074</t>
  </si>
  <si>
    <t>A26.06.075</t>
  </si>
  <si>
    <t>A26.06.076</t>
  </si>
  <si>
    <t>A26.06.077</t>
  </si>
  <si>
    <t>A26.06.078</t>
  </si>
  <si>
    <t>A26.06.079</t>
  </si>
  <si>
    <t>A26.06.080</t>
  </si>
  <si>
    <t>A26.06.081</t>
  </si>
  <si>
    <t>A26.06.082</t>
  </si>
  <si>
    <t>A26.06.083</t>
  </si>
  <si>
    <t>A26.06.084</t>
  </si>
  <si>
    <t>A26.06.086</t>
  </si>
  <si>
    <t>A26.06.087</t>
  </si>
  <si>
    <t>A26.06.088</t>
  </si>
  <si>
    <t>A26.06.090</t>
  </si>
  <si>
    <t>A26.06.093</t>
  </si>
  <si>
    <t>A26.06.094</t>
  </si>
  <si>
    <t>A26.06.095</t>
  </si>
  <si>
    <t>A26.06.096</t>
  </si>
  <si>
    <t>A26.06.097</t>
  </si>
  <si>
    <t>A26.06.098</t>
  </si>
  <si>
    <t>A26.06.099</t>
  </si>
  <si>
    <t>A26.06.101</t>
  </si>
  <si>
    <t>A26.07.001</t>
  </si>
  <si>
    <t>A26.07.002</t>
  </si>
  <si>
    <t>A26.07.003</t>
  </si>
  <si>
    <t>A26.07.004</t>
  </si>
  <si>
    <t>A26.07.005</t>
  </si>
  <si>
    <t>A26.07.006</t>
  </si>
  <si>
    <t>A26.07.007</t>
  </si>
  <si>
    <t>A26.08.001</t>
  </si>
  <si>
    <t>A26.08.002</t>
  </si>
  <si>
    <t>A26.08.003</t>
  </si>
  <si>
    <t>A26.08.004</t>
  </si>
  <si>
    <t>A26.08.005</t>
  </si>
  <si>
    <t>A26.08.006</t>
  </si>
  <si>
    <t>A26.08.007</t>
  </si>
  <si>
    <t>A26.08.008</t>
  </si>
  <si>
    <t>A26.08.009</t>
  </si>
  <si>
    <t>A26.08.010</t>
  </si>
  <si>
    <t>A26.08.011</t>
  </si>
  <si>
    <t>A26.08.012</t>
  </si>
  <si>
    <t>A26.09.001</t>
  </si>
  <si>
    <t>A26.09.002</t>
  </si>
  <si>
    <t>A26.09.003</t>
  </si>
  <si>
    <t>A26.09.004</t>
  </si>
  <si>
    <t>A26.09.005</t>
  </si>
  <si>
    <t>A26.09.006</t>
  </si>
  <si>
    <t>A26.09.007</t>
  </si>
  <si>
    <t>A26.09.008</t>
  </si>
  <si>
    <t>A26.09.009</t>
  </si>
  <si>
    <t>A26.09.010</t>
  </si>
  <si>
    <t>A26.09.011</t>
  </si>
  <si>
    <t>A26.09.012</t>
  </si>
  <si>
    <t>A26.09.013</t>
  </si>
  <si>
    <t>A26.09.014</t>
  </si>
  <si>
    <t>A26.09.015</t>
  </si>
  <si>
    <t>A26.09.016</t>
  </si>
  <si>
    <t>A26.09.017</t>
  </si>
  <si>
    <t>A26.09.018</t>
  </si>
  <si>
    <t>A26.09.019</t>
  </si>
  <si>
    <t>A26.09.020</t>
  </si>
  <si>
    <t>A26.09.021</t>
  </si>
  <si>
    <t>A26.09.023</t>
  </si>
  <si>
    <t>A26.09.024</t>
  </si>
  <si>
    <t>A26.09.025</t>
  </si>
  <si>
    <t>A26.09.026</t>
  </si>
  <si>
    <t>A26.09.027</t>
  </si>
  <si>
    <t>A26.09.028</t>
  </si>
  <si>
    <t>A26.09.029</t>
  </si>
  <si>
    <t>A26.09.030</t>
  </si>
  <si>
    <t>A26.09.031</t>
  </si>
  <si>
    <t>A26.09.032</t>
  </si>
  <si>
    <t>A26.09.033</t>
  </si>
  <si>
    <t>A26.09.034</t>
  </si>
  <si>
    <t>A26.09.035</t>
  </si>
  <si>
    <t>A26.10.001</t>
  </si>
  <si>
    <t>A26.10.002</t>
  </si>
  <si>
    <t>A26.10.003</t>
  </si>
  <si>
    <t>A26.10.004</t>
  </si>
  <si>
    <t>A26.10.005</t>
  </si>
  <si>
    <t>A26.10.006</t>
  </si>
  <si>
    <t>A26.14.001</t>
  </si>
  <si>
    <t>A26.14.002</t>
  </si>
  <si>
    <t>A26.14.003</t>
  </si>
  <si>
    <t>A26.14.004</t>
  </si>
  <si>
    <t>A26.14.005</t>
  </si>
  <si>
    <t>A26.14.007</t>
  </si>
  <si>
    <t>A26.14.008</t>
  </si>
  <si>
    <t>A26.16.001</t>
  </si>
  <si>
    <t>A26.16.002</t>
  </si>
  <si>
    <t>A26.16.003</t>
  </si>
  <si>
    <t>A26.19.001</t>
  </si>
  <si>
    <t>A26.19.002</t>
  </si>
  <si>
    <t>A26.19.003</t>
  </si>
  <si>
    <t>A26.19.004</t>
  </si>
  <si>
    <t>A26.19.005</t>
  </si>
  <si>
    <t>A26.19.006</t>
  </si>
  <si>
    <t>A26.19.007</t>
  </si>
  <si>
    <t>A26.19.008</t>
  </si>
  <si>
    <t>A26.19.009</t>
  </si>
  <si>
    <t>A26.19.011</t>
  </si>
  <si>
    <t>A26.19.013</t>
  </si>
  <si>
    <t>A26.19.015</t>
  </si>
  <si>
    <t>A26.19.016</t>
  </si>
  <si>
    <t>A26.20.001</t>
  </si>
  <si>
    <t>A26.20.002</t>
  </si>
  <si>
    <t>A26.20.003</t>
  </si>
  <si>
    <t>A26.20.004</t>
  </si>
  <si>
    <t>A26.20.005</t>
  </si>
  <si>
    <t>A26.20.006</t>
  </si>
  <si>
    <t>A26.20.007</t>
  </si>
  <si>
    <t>A26.20.008</t>
  </si>
  <si>
    <t>A26.20.009</t>
  </si>
  <si>
    <t>A26.20.010</t>
  </si>
  <si>
    <t>A26.20.012</t>
  </si>
  <si>
    <t>A26.20.013</t>
  </si>
  <si>
    <t>A26.20.014</t>
  </si>
  <si>
    <t>A26.20.015</t>
  </si>
  <si>
    <t>A26.20.016</t>
  </si>
  <si>
    <t>A26.20.017</t>
  </si>
  <si>
    <t>A26.20.018</t>
  </si>
  <si>
    <t>A26.20.019</t>
  </si>
  <si>
    <t>A26.21.001</t>
  </si>
  <si>
    <t>A26.21.002</t>
  </si>
  <si>
    <t>A26.21.003</t>
  </si>
  <si>
    <t>A26.21.004</t>
  </si>
  <si>
    <t>A26.21.006</t>
  </si>
  <si>
    <t>Наименование вида медицинского изделия (справочно)</t>
  </si>
  <si>
    <t>Постановка сифонной клизмы</t>
  </si>
  <si>
    <t>Процент от числа всех больных с указанным кодом МКБ-10, описываемых данной моделью пациента</t>
  </si>
  <si>
    <t>Примечания</t>
  </si>
  <si>
    <t>Основной вариант стандартной диеты</t>
  </si>
  <si>
    <t>Вариант диеты с механическим и химическим щажением</t>
  </si>
  <si>
    <t>Вариант диеты с повышенным количеством белка (высокобелковая диета)</t>
  </si>
  <si>
    <t>Вариант диеты с пониженным количеством белка (низкобелковая диета)</t>
  </si>
  <si>
    <t>B04.014.005</t>
  </si>
  <si>
    <t>A06.28.001</t>
  </si>
  <si>
    <t>A06.28.004</t>
  </si>
  <si>
    <t>A06.28.006</t>
  </si>
  <si>
    <t>A06.28.007</t>
  </si>
  <si>
    <t>A06.28.008</t>
  </si>
  <si>
    <t>A06.28.009</t>
  </si>
  <si>
    <t>A06.28.010</t>
  </si>
  <si>
    <t>A06.28.011</t>
  </si>
  <si>
    <t>A06.28.012</t>
  </si>
  <si>
    <t>A06.28.013</t>
  </si>
  <si>
    <t>A07.03.001</t>
  </si>
  <si>
    <t>A07.03.002</t>
  </si>
  <si>
    <t>A07.03.002.001</t>
  </si>
  <si>
    <t>A07.03.002.002</t>
  </si>
  <si>
    <t>A07.03.002.003</t>
  </si>
  <si>
    <t>A07.03.002.004</t>
  </si>
  <si>
    <t>A07.03.002.005</t>
  </si>
  <si>
    <t>A07.03.002.006</t>
  </si>
  <si>
    <t>A07.06.002</t>
  </si>
  <si>
    <t>A07.06.002.001</t>
  </si>
  <si>
    <t>A07.06.002.002</t>
  </si>
  <si>
    <t>A08.01.001</t>
  </si>
  <si>
    <t>A08.01.002</t>
  </si>
  <si>
    <t>A08.03.001</t>
  </si>
  <si>
    <t>A08.03.002</t>
  </si>
  <si>
    <t>A08.03.003</t>
  </si>
  <si>
    <t>A08.03.004</t>
  </si>
  <si>
    <t>A08.04.001</t>
  </si>
  <si>
    <t>A08.04.002</t>
  </si>
  <si>
    <t>A08.04.003</t>
  </si>
  <si>
    <t>A08.05.001</t>
  </si>
  <si>
    <t>A08.05.002</t>
  </si>
  <si>
    <t>A08.05.012</t>
  </si>
  <si>
    <t>A08.05.013</t>
  </si>
  <si>
    <t>A08.05.014</t>
  </si>
  <si>
    <t>A08.06.001</t>
  </si>
  <si>
    <t>A08.06.002</t>
  </si>
  <si>
    <t>A08.06.003</t>
  </si>
  <si>
    <t>A08.06.004</t>
  </si>
  <si>
    <t>A08.06.005</t>
  </si>
  <si>
    <t>A08.07.001</t>
  </si>
  <si>
    <t>A08.07.002</t>
  </si>
  <si>
    <t>A08.07.003</t>
  </si>
  <si>
    <t>A08.07.004</t>
  </si>
  <si>
    <t>A08.07.005</t>
  </si>
  <si>
    <t>A08.07.006</t>
  </si>
  <si>
    <t>A08.07.007</t>
  </si>
  <si>
    <t>A08.07.008</t>
  </si>
  <si>
    <t>A08.07.009</t>
  </si>
  <si>
    <t>A08.08.001</t>
  </si>
  <si>
    <t>A08.08.002</t>
  </si>
  <si>
    <t>A08.08.003</t>
  </si>
  <si>
    <t>A08.08.004</t>
  </si>
  <si>
    <t>A08.09.001</t>
  </si>
  <si>
    <t>A08.09.002</t>
  </si>
  <si>
    <t>A08.09.003</t>
  </si>
  <si>
    <t>A08.09.004</t>
  </si>
  <si>
    <t>A08.09.005</t>
  </si>
  <si>
    <t>A08.09.006</t>
  </si>
  <si>
    <t>A08.10.001</t>
  </si>
  <si>
    <t>A08.11.001</t>
  </si>
  <si>
    <t>A08.11.002</t>
  </si>
  <si>
    <t>A08.11.003</t>
  </si>
  <si>
    <t>A08.12.001</t>
  </si>
  <si>
    <t>A08.14.001</t>
  </si>
  <si>
    <t>A08.14.002</t>
  </si>
  <si>
    <t>A08.14.003</t>
  </si>
  <si>
    <t>A08.14.004</t>
  </si>
  <si>
    <t>A08.15.001</t>
  </si>
  <si>
    <t>A08.15.002</t>
  </si>
  <si>
    <t>A08.16.001</t>
  </si>
  <si>
    <t>A08.16.002</t>
  </si>
  <si>
    <t>A08.16.003</t>
  </si>
  <si>
    <t>A08.16.005</t>
  </si>
  <si>
    <t>A08.16.006</t>
  </si>
  <si>
    <t>A08.16.007</t>
  </si>
  <si>
    <t>A08.16.008</t>
  </si>
  <si>
    <t>A08.17.001</t>
  </si>
  <si>
    <t>A08.17.002</t>
  </si>
  <si>
    <t>A08.18.001</t>
  </si>
  <si>
    <t>A08.18.002</t>
  </si>
  <si>
    <t>A08.18.003</t>
  </si>
  <si>
    <t>A08.18.003.001</t>
  </si>
  <si>
    <t>A08.19.001</t>
  </si>
  <si>
    <t>A08.19.002</t>
  </si>
  <si>
    <t>A08.19.003</t>
  </si>
  <si>
    <t>A08.19.004</t>
  </si>
  <si>
    <t>A08.20.001</t>
  </si>
  <si>
    <t>A08.20.002</t>
  </si>
  <si>
    <t>A08.20.003</t>
  </si>
  <si>
    <t>A08.20.004</t>
  </si>
  <si>
    <t>A08.20.005</t>
  </si>
  <si>
    <t>A08.20.006</t>
  </si>
  <si>
    <t>A08.20.007</t>
  </si>
  <si>
    <t>A08.20.008</t>
  </si>
  <si>
    <t>A08.20.009</t>
  </si>
  <si>
    <t>A08.20.011</t>
  </si>
  <si>
    <t>A08.20.012</t>
  </si>
  <si>
    <t>A08.20.013</t>
  </si>
  <si>
    <t>A08.20.014</t>
  </si>
  <si>
    <t>A08.20.015</t>
  </si>
  <si>
    <t>A08.20.017</t>
  </si>
  <si>
    <t>A08.21.001</t>
  </si>
  <si>
    <t>A08.21.002</t>
  </si>
  <si>
    <t>A08.21.003</t>
  </si>
  <si>
    <t>A08.21.004</t>
  </si>
  <si>
    <t>A08.21.005</t>
  </si>
  <si>
    <t>A08.21.006</t>
  </si>
  <si>
    <t>A08.23.001</t>
  </si>
  <si>
    <t>A08.23.002</t>
  </si>
  <si>
    <t>A08.24.001</t>
  </si>
  <si>
    <t>A08.25.001</t>
  </si>
  <si>
    <t>A08.26.001</t>
  </si>
  <si>
    <t>A08.26.002</t>
  </si>
  <si>
    <t>A08.26.003</t>
  </si>
  <si>
    <t>A08.26.004</t>
  </si>
  <si>
    <t>A08.28.001</t>
  </si>
  <si>
    <t>A08.28.002</t>
  </si>
  <si>
    <t>A08.28.004</t>
  </si>
  <si>
    <t>A08.28.005</t>
  </si>
  <si>
    <t>A08.28.006</t>
  </si>
  <si>
    <t>A08.28.007</t>
  </si>
  <si>
    <t>A08.28.008</t>
  </si>
  <si>
    <t>A08.28.009</t>
  </si>
  <si>
    <t>A08.28.012</t>
  </si>
  <si>
    <t>A08.28.013</t>
  </si>
  <si>
    <t>A09.01.007</t>
  </si>
  <si>
    <t>A09.04.003</t>
  </si>
  <si>
    <t>A09.04.005</t>
  </si>
  <si>
    <t>A09.05.003</t>
  </si>
  <si>
    <t>A09.05.004</t>
  </si>
  <si>
    <t>A09.05.005</t>
  </si>
  <si>
    <t>A09.05.006</t>
  </si>
  <si>
    <t>A09.05.006.001</t>
  </si>
  <si>
    <t>A09.05.007</t>
  </si>
  <si>
    <t>A09.05.008</t>
  </si>
  <si>
    <t>A09.05.009</t>
  </si>
  <si>
    <t>A09.05.010</t>
  </si>
  <si>
    <t>A09.05.011</t>
  </si>
  <si>
    <t>A09.05.013</t>
  </si>
  <si>
    <t>A09.05.014</t>
  </si>
  <si>
    <t>A09.05.016</t>
  </si>
  <si>
    <t>A09.05.017</t>
  </si>
  <si>
    <t>A09.05.018</t>
  </si>
  <si>
    <t>A09.05.019</t>
  </si>
  <si>
    <t>A09.05.020</t>
  </si>
  <si>
    <t>A09.05.021</t>
  </si>
  <si>
    <t>Вариант диеты с пониженной калорийностью (низкокалорийная диета)</t>
  </si>
  <si>
    <t>Вариант диеты с повышенным количеством белка (высокобелковая диета (т))</t>
  </si>
  <si>
    <t xml:space="preserve">1.1. Прием, осмотр, консультация врача-специалиста </t>
  </si>
  <si>
    <t>2.3 Лабораторные методы исследования</t>
  </si>
  <si>
    <t>2.4 Инструментальные методы исследования</t>
  </si>
  <si>
    <t>A16.14.034.003</t>
  </si>
  <si>
    <t>A16.14.035</t>
  </si>
  <si>
    <t>A16.14.036</t>
  </si>
  <si>
    <t>A16.14.036.002</t>
  </si>
  <si>
    <t>A16.15.001</t>
  </si>
  <si>
    <t>A16.15.001.001</t>
  </si>
  <si>
    <t>A16.15.001.002</t>
  </si>
  <si>
    <t>A16.15.002</t>
  </si>
  <si>
    <t>A16.15.003</t>
  </si>
  <si>
    <t>A16.15.003.001</t>
  </si>
  <si>
    <t>A16.15.004</t>
  </si>
  <si>
    <t>A16.15.005</t>
  </si>
  <si>
    <t>A16.15.006</t>
  </si>
  <si>
    <t>A16.15.007</t>
  </si>
  <si>
    <t>A16.15.008</t>
  </si>
  <si>
    <t>A16.15.009</t>
  </si>
  <si>
    <t>A16.15.009.001</t>
  </si>
  <si>
    <t>A16.15.009.002</t>
  </si>
  <si>
    <t>A16.15.009.003</t>
  </si>
  <si>
    <t>A16.15.010</t>
  </si>
  <si>
    <t>A16.15.010.001</t>
  </si>
  <si>
    <t>A16.15.010.002</t>
  </si>
  <si>
    <t>A16.15.011</t>
  </si>
  <si>
    <t>A16.15.012</t>
  </si>
  <si>
    <t>A16.15.013</t>
  </si>
  <si>
    <t>A16.15.014</t>
  </si>
  <si>
    <t>A16.16.001</t>
  </si>
  <si>
    <t>A16.16.002</t>
  </si>
  <si>
    <t>A16.16.003</t>
  </si>
  <si>
    <t>A16.16.004</t>
  </si>
  <si>
    <t>A16.16.005</t>
  </si>
  <si>
    <t>A16.16.006</t>
  </si>
  <si>
    <t>A16.16.006.001</t>
  </si>
  <si>
    <t>A16.16.007</t>
  </si>
  <si>
    <t>A16.16.008</t>
  </si>
  <si>
    <t>A16.16.009</t>
  </si>
  <si>
    <t>A16.16.010</t>
  </si>
  <si>
    <t>A16.16.011</t>
  </si>
  <si>
    <t>A16.16.012</t>
  </si>
  <si>
    <t>A16.16.013</t>
  </si>
  <si>
    <t>A16.16.014</t>
  </si>
  <si>
    <t>A16.16.015</t>
  </si>
  <si>
    <t>A16.16.015.001</t>
  </si>
  <si>
    <t>A16.16.015.002</t>
  </si>
  <si>
    <t>A16.16.015.003</t>
  </si>
  <si>
    <t>A16.16.016</t>
  </si>
  <si>
    <t>A16.16.017</t>
  </si>
  <si>
    <t>A16.16.017.001</t>
  </si>
  <si>
    <t>A16.16.017.002</t>
  </si>
  <si>
    <t>A16.16.017.003</t>
  </si>
  <si>
    <t>A16.16.017.004</t>
  </si>
  <si>
    <t>A16.16.017.005</t>
  </si>
  <si>
    <t>A16.16.017.007</t>
  </si>
  <si>
    <t>A16.16.017.008</t>
  </si>
  <si>
    <t>A16.16.018</t>
  </si>
  <si>
    <t>A16.16.019</t>
  </si>
  <si>
    <t>A16.16.020</t>
  </si>
  <si>
    <t>A16.16.021</t>
  </si>
  <si>
    <t>A16.16.022</t>
  </si>
  <si>
    <t>A16.16.023</t>
  </si>
  <si>
    <t>A16.16.024</t>
  </si>
  <si>
    <t>A16.16.025</t>
  </si>
  <si>
    <t>A16.16.026</t>
  </si>
  <si>
    <t>A16.16.026.001</t>
  </si>
  <si>
    <t>A16.16.026.002</t>
  </si>
  <si>
    <t>A16.16.026.003</t>
  </si>
  <si>
    <t>A16.20.037</t>
  </si>
  <si>
    <t>A16.20.038</t>
  </si>
  <si>
    <t>A16.20.039</t>
  </si>
  <si>
    <t>A16.20.041</t>
  </si>
  <si>
    <t>A16.20.042</t>
  </si>
  <si>
    <t>A16.20.043</t>
  </si>
  <si>
    <t>A16.20.044</t>
  </si>
  <si>
    <t>A16.20.046</t>
  </si>
  <si>
    <t>A16.20.047</t>
  </si>
  <si>
    <t>A16.20.049</t>
  </si>
  <si>
    <t>A16.20.053</t>
  </si>
  <si>
    <t>A16.20.054</t>
  </si>
  <si>
    <t>A16.20.055</t>
  </si>
  <si>
    <t>A16.20.056</t>
  </si>
  <si>
    <t>A16.20.057</t>
  </si>
  <si>
    <t>A16.20.059</t>
  </si>
  <si>
    <t>A16.20.061</t>
  </si>
  <si>
    <t>A16.20.062</t>
  </si>
  <si>
    <t>A16.20.063</t>
  </si>
  <si>
    <t>A16.20.064</t>
  </si>
  <si>
    <t>A16.20.065</t>
  </si>
  <si>
    <t>A16.20.066</t>
  </si>
  <si>
    <t>A16.20.067</t>
  </si>
  <si>
    <t>A16.20.068</t>
  </si>
  <si>
    <t>A16.20.069</t>
  </si>
  <si>
    <t>A16.20.070</t>
  </si>
  <si>
    <t>A16.20.071</t>
  </si>
  <si>
    <t>A16.20.072</t>
  </si>
  <si>
    <t>A16.20.073</t>
  </si>
  <si>
    <t>A16.20.075</t>
  </si>
  <si>
    <t>A16.20.076</t>
  </si>
  <si>
    <t>A16.20.077</t>
  </si>
  <si>
    <t>A16.20.078</t>
  </si>
  <si>
    <t>A16.20.079</t>
  </si>
  <si>
    <t>A16.21.001</t>
  </si>
  <si>
    <t>A16.21.002</t>
  </si>
  <si>
    <t>A16.21.003</t>
  </si>
  <si>
    <t>A16.21.004</t>
  </si>
  <si>
    <t>A16.21.005</t>
  </si>
  <si>
    <t>A16.21.006</t>
  </si>
  <si>
    <t>A16.21.007</t>
  </si>
  <si>
    <t>A16.21.008</t>
  </si>
  <si>
    <t>A16.21.009</t>
  </si>
  <si>
    <t>A16.21.010</t>
  </si>
  <si>
    <t>A16.21.011</t>
  </si>
  <si>
    <t>A16.21.012</t>
  </si>
  <si>
    <t>A16.21.013</t>
  </si>
  <si>
    <t>A16.21.014</t>
  </si>
  <si>
    <t>A16.21.015</t>
  </si>
  <si>
    <t>A16.21.016</t>
  </si>
  <si>
    <t>A16.21.017</t>
  </si>
  <si>
    <t>A16.21.018</t>
  </si>
  <si>
    <t>A16.21.019</t>
  </si>
  <si>
    <t>A16.21.021</t>
  </si>
  <si>
    <t>A16.21.022</t>
  </si>
  <si>
    <t>A16.21.023</t>
  </si>
  <si>
    <t>A16.21.024</t>
  </si>
  <si>
    <t>A16.21.025</t>
  </si>
  <si>
    <t>A16.21.027</t>
  </si>
  <si>
    <t>A16.21.028</t>
  </si>
  <si>
    <t>A16.21.029</t>
  </si>
  <si>
    <t>A16.22.001</t>
  </si>
  <si>
    <t>A16.22.001.001</t>
  </si>
  <si>
    <t>A16.22.001.002</t>
  </si>
  <si>
    <t>A16.22.002</t>
  </si>
  <si>
    <t>A16.22.002.001</t>
  </si>
  <si>
    <t>A16.22.002.002</t>
  </si>
  <si>
    <t>A16.22.003</t>
  </si>
  <si>
    <t>A16.22.004</t>
  </si>
  <si>
    <t>A16.22.004.001</t>
  </si>
  <si>
    <t>A16.22.004.002</t>
  </si>
  <si>
    <t>A16.22.004.003</t>
  </si>
  <si>
    <t>A16.22.005</t>
  </si>
  <si>
    <t>A16.22.005.001</t>
  </si>
  <si>
    <t>A16.22.005.002</t>
  </si>
  <si>
    <t>A16.22.006</t>
  </si>
  <si>
    <t>A16.22.007</t>
  </si>
  <si>
    <t>A16.22.007.001</t>
  </si>
  <si>
    <t>A16.22.007.002</t>
  </si>
  <si>
    <t>A16.22.008</t>
  </si>
  <si>
    <t>A16.22.009</t>
  </si>
  <si>
    <t>A16.22.010</t>
  </si>
  <si>
    <t>A16.22.011</t>
  </si>
  <si>
    <t>A16.22.012</t>
  </si>
  <si>
    <t>A16.22.013</t>
  </si>
  <si>
    <t>A16.22.014</t>
  </si>
  <si>
    <t>A16.22.014.001</t>
  </si>
  <si>
    <t>A16.22.014.002</t>
  </si>
  <si>
    <t>A16.22.014.003</t>
  </si>
  <si>
    <t>A16.23.001</t>
  </si>
  <si>
    <t>A16.23.002</t>
  </si>
  <si>
    <t>A16.23.003</t>
  </si>
  <si>
    <t>A16.23.004</t>
  </si>
  <si>
    <t>A16.23.005</t>
  </si>
  <si>
    <t>A16.23.006</t>
  </si>
  <si>
    <t>A16.23.006.001</t>
  </si>
  <si>
    <t>A16.23.007</t>
  </si>
  <si>
    <t>A16.23.007.001</t>
  </si>
  <si>
    <t>A16.23.009</t>
  </si>
  <si>
    <t>A16.23.010</t>
  </si>
  <si>
    <t>A16.23.011</t>
  </si>
  <si>
    <t>A16.23.014</t>
  </si>
  <si>
    <t>A16.23.015</t>
  </si>
  <si>
    <t>A16.23.016</t>
  </si>
  <si>
    <t>A16.23.017</t>
  </si>
  <si>
    <t>A16.23.018</t>
  </si>
  <si>
    <t>A16.23.019</t>
  </si>
  <si>
    <t>A16.23.020</t>
  </si>
  <si>
    <t>A16.23.021</t>
  </si>
  <si>
    <t>A16.23.022</t>
  </si>
  <si>
    <t>A16.23.023</t>
  </si>
  <si>
    <t>A16.23.024</t>
  </si>
  <si>
    <t>A16.23.025</t>
  </si>
  <si>
    <t>A16.23.026</t>
  </si>
  <si>
    <t>A16.23.027</t>
  </si>
  <si>
    <t>A16.23.028</t>
  </si>
  <si>
    <t>МНН</t>
  </si>
  <si>
    <t>мл</t>
  </si>
  <si>
    <t>Определение сальности кожи</t>
  </si>
  <si>
    <t>Аксиография верхне-нижнего челюстного сустава</t>
  </si>
  <si>
    <t>Артроскопия диагностическая</t>
  </si>
  <si>
    <t>Эзофагогастроинтестиноскопия</t>
  </si>
  <si>
    <t>Исследование органов слуха с помощью камертона</t>
  </si>
  <si>
    <t>Офтальмометрия</t>
  </si>
  <si>
    <t>Определение параметров контактной коррекции</t>
  </si>
  <si>
    <t>Кератопахометрия</t>
  </si>
  <si>
    <t>Аномалоскопия</t>
  </si>
  <si>
    <t>Тонография</t>
  </si>
  <si>
    <t>Офтальмодинамометрия</t>
  </si>
  <si>
    <t>Локализация разрывов, инородных тел сетчатки</t>
  </si>
  <si>
    <t>Цистоскопия</t>
  </si>
  <si>
    <t>Уретроскопия</t>
  </si>
  <si>
    <t>Уретероскопия</t>
  </si>
  <si>
    <t>Пиелоскопия</t>
  </si>
  <si>
    <t>Капсульная эндоскопия</t>
  </si>
  <si>
    <t>Ультразвуковое исследование мягких тканей (одна анатомическая зона)</t>
  </si>
  <si>
    <t>Ультразвуковое исследование кожи (одна анатомическая зона)</t>
  </si>
  <si>
    <t>Ультразвуковая денситометрия</t>
  </si>
  <si>
    <t>Ультразвуковое исследование сустава</t>
  </si>
  <si>
    <t>Ультразвуковое исследование плевральной полости</t>
  </si>
  <si>
    <t>Фонокардиография</t>
  </si>
  <si>
    <t>Эхокардиография</t>
  </si>
  <si>
    <t>Ультразвуковая допплерография артерий верхних конечностей</t>
  </si>
  <si>
    <t>Ультразвуковая допплерография сосудов (артерий и вен) верхних конечностей</t>
  </si>
  <si>
    <t>Дуплексное сканирование аорты</t>
  </si>
  <si>
    <t>Дуплексное сканирование сосудов (артерий и вен) верхних конечностей</t>
  </si>
  <si>
    <t>Дуплексное сканирование сосудов (артерий и вен) нижних конечностей</t>
  </si>
  <si>
    <t>Дуплексное сканирование сосудов мошонки и полового члена</t>
  </si>
  <si>
    <t>Дуплексное сканирование сосудов челюстно-лицевой области</t>
  </si>
  <si>
    <t>Дуплексное сканирование сосудов поджелудочной железы</t>
  </si>
  <si>
    <t>Дуплексное сканирование сосудов печени</t>
  </si>
  <si>
    <t>Дуплексное сканирование коронарных сосудов</t>
  </si>
  <si>
    <t>Дуплексное сканирование сосудов гепатобиллиарной зоны</t>
  </si>
  <si>
    <t>Дуплексное сканирование сосудов щитовидной железы</t>
  </si>
  <si>
    <t>Ультразвуковое исследование печени</t>
  </si>
  <si>
    <t>Ультразвуковое исследование поджелудочной железы</t>
  </si>
  <si>
    <t>Ультразвуковое исследование органов брюшной полости (комплексное)</t>
  </si>
  <si>
    <t>Ультразвуковое исследование щитовидной железы и паращитовидных желез</t>
  </si>
  <si>
    <t>Ультразвуковое исследование надпочечников</t>
  </si>
  <si>
    <t>Нейросонография</t>
  </si>
  <si>
    <t>Ультразвуковое исследование почек и надпочечников</t>
  </si>
  <si>
    <t>Ультразвуковое исследование мочевыводящих путей</t>
  </si>
  <si>
    <t>Дуплексное сканирование сердца и сосудов плода</t>
  </si>
  <si>
    <t>Электроодонтометрия</t>
  </si>
  <si>
    <t>Регистрация электрокардиограммы</t>
  </si>
  <si>
    <t>Регистрация электрической активности проводящей системы сердца</t>
  </si>
  <si>
    <t>Мониторирование электрокардиографических данных</t>
  </si>
  <si>
    <t>Расшифровка, описание и интерпретация электрокардиографических данных</t>
  </si>
  <si>
    <t>Реовазография</t>
  </si>
  <si>
    <t>Магнитно-резонансная томография органов брюшной полости</t>
  </si>
  <si>
    <t>Электрогастрография</t>
  </si>
  <si>
    <t>Электроэнцефалография</t>
  </si>
  <si>
    <t>Магнитно-резонансная томография головного мозга</t>
  </si>
  <si>
    <t>Реоэнцефалография</t>
  </si>
  <si>
    <t>Электрокортикография</t>
  </si>
  <si>
    <t>Регистрация моторных вызванных потенциалов</t>
  </si>
  <si>
    <t>Стабиллометрия</t>
  </si>
  <si>
    <t>Измерение скорости проведения электрического импульса по нерву</t>
  </si>
  <si>
    <t>Регистрация зрительных вызванных потенциалов коры головного мозга</t>
  </si>
  <si>
    <t>Реоофтальмография</t>
  </si>
  <si>
    <t>Офтальмоплетизмография</t>
  </si>
  <si>
    <t>Магнитно-резонансная томография глазницы</t>
  </si>
  <si>
    <t>Магнитно-резонансная томография органов малого таза</t>
  </si>
  <si>
    <t>Букки-терапия при заболеваниях кожи, подкожно-жировой клетчатки и придатков кожи</t>
  </si>
  <si>
    <t>Рентгенография мягких тканей лица</t>
  </si>
  <si>
    <t>Рентгенография мягких тканей шеи</t>
  </si>
  <si>
    <t>Рентгенография мягких тканей верхней конечности</t>
  </si>
  <si>
    <t>Рентгенография мягких тканей нижней конечности</t>
  </si>
  <si>
    <t>Рентгенография мягких тканей туловища</t>
  </si>
  <si>
    <t>Рентгенография черепа тангенциальная</t>
  </si>
  <si>
    <t>Рентгенография основания черепа</t>
  </si>
  <si>
    <t>Рентгенография черепных отверстий</t>
  </si>
  <si>
    <t>Рентгенография всего черепа, в одной или более проекциях</t>
  </si>
  <si>
    <t>Рентгенография ячеек решетчатой кости</t>
  </si>
  <si>
    <t>Рентгенография первого и второго шейного позвонка</t>
  </si>
  <si>
    <t>Рентгенография сочленения затылочной кости и первого шейного позвонка</t>
  </si>
  <si>
    <t>Рентгенография шейно-дорсального отдела позвоночника</t>
  </si>
  <si>
    <t>Рентгенография поясничного отдела позвоночника</t>
  </si>
  <si>
    <t>Рентгенография крестца и копчика</t>
  </si>
  <si>
    <t>Рентгенография позвоночника, специальные исследования и проекции</t>
  </si>
  <si>
    <t>Рентгенография позвоночника, вертикальная</t>
  </si>
  <si>
    <t>Рентгенография ключицы</t>
  </si>
  <si>
    <t>Рентгенография грудины</t>
  </si>
  <si>
    <t>Рентгенография подвздошной кости</t>
  </si>
  <si>
    <t>Рентгенография седалищной кости</t>
  </si>
  <si>
    <t>Рентгенография лобка</t>
  </si>
  <si>
    <t>Рентгенография лонного сочленения</t>
  </si>
  <si>
    <t>Рентгенография лопатки</t>
  </si>
  <si>
    <t>Рентгенография головки плечевой кости</t>
  </si>
  <si>
    <t>Рентгенография плечевой кости</t>
  </si>
  <si>
    <t>Рентгенография локтевой кости и лучевой кости</t>
  </si>
  <si>
    <t>Рентгенография запястья</t>
  </si>
  <si>
    <t>Рентгенография пясти</t>
  </si>
  <si>
    <t>Рентгенография головки и шейки бедренной кости</t>
  </si>
  <si>
    <t>Рентгенография бедренной кости</t>
  </si>
  <si>
    <t>Рентгенография диафиза бедренной кости</t>
  </si>
  <si>
    <t>Рентгенография лодыжки</t>
  </si>
  <si>
    <t>Рентгенография предплюсны</t>
  </si>
  <si>
    <t>Рентгенография пяточной кости</t>
  </si>
  <si>
    <t>Рентгенография костей лицевого скелета</t>
  </si>
  <si>
    <t>Рентгенография пораженной части костного скелета</t>
  </si>
  <si>
    <t>Телерентгенография черепа в боковой проекции</t>
  </si>
  <si>
    <t>Рентгенография черепа в прямой проекции</t>
  </si>
  <si>
    <t>Рентгенография височно-нижнечелюстного сустава</t>
  </si>
  <si>
    <t>Рентгенография межпозвоночных сочленений</t>
  </si>
  <si>
    <t>Рентгенография локтевого сустава</t>
  </si>
  <si>
    <t>Рентгенография лучезапястного сустава</t>
  </si>
  <si>
    <t>Рентгенография коленного сустава</t>
  </si>
  <si>
    <t>Внутрисуставная контрастная рентгенография межпозвоночного хряща</t>
  </si>
  <si>
    <t>Внутрисуставная контрастная рентгенография крестцовоподвздошного сочленения</t>
  </si>
  <si>
    <t>Рентгенография плечевого сустава</t>
  </si>
  <si>
    <t>Томография височно-нижнечелюстного сустава</t>
  </si>
  <si>
    <t>Прицельная внутриротовая контактная рентгенография</t>
  </si>
  <si>
    <t>Рентгенография гортани и трахеи</t>
  </si>
  <si>
    <t>Рентгеноскопия легких</t>
  </si>
  <si>
    <t>Рентгенография мягких тканей грудной стенки</t>
  </si>
  <si>
    <t>Бронхография</t>
  </si>
  <si>
    <t>Избирательная бронхография</t>
  </si>
  <si>
    <t>Компьютерная томография органов грудной полости</t>
  </si>
  <si>
    <t>Флюорография легких</t>
  </si>
  <si>
    <t>Рентгенография легких</t>
  </si>
  <si>
    <t>Томография легких</t>
  </si>
  <si>
    <t>Рентгеноскопия сердца и перикарда</t>
  </si>
  <si>
    <t>Рентгенография сердца в трех проекциях</t>
  </si>
  <si>
    <t>Рентгенография сердца с контрастированием пищевода</t>
  </si>
  <si>
    <t>Рентгенография перикарда</t>
  </si>
  <si>
    <t>Рентгенокимография сердца</t>
  </si>
  <si>
    <t>Коронарография</t>
  </si>
  <si>
    <t>Контрастная рентгенография перикардиальной полости</t>
  </si>
  <si>
    <t>Рентгенография средостения</t>
  </si>
  <si>
    <t>Пневмомедиастинография</t>
  </si>
  <si>
    <t>Рентгенография аорты</t>
  </si>
  <si>
    <t>Рентгенография легочной артерии</t>
  </si>
  <si>
    <t>Ангиография позвоночной артерии</t>
  </si>
  <si>
    <t>Ангиография сонной артерии избирательная</t>
  </si>
  <si>
    <t>Ангиография внутренней сонной артерии</t>
  </si>
  <si>
    <t>Ангиография наружной сонной артерии</t>
  </si>
  <si>
    <t>Ангиография общей сонной артерии</t>
  </si>
  <si>
    <t>Ангиография артерии щитовидной железы</t>
  </si>
  <si>
    <t>Ангиография грудной аорты ретроградная</t>
  </si>
  <si>
    <t>Ангиография легочной артерии избирательная</t>
  </si>
  <si>
    <t>Ангиография легочной артерии поперечно-грудная</t>
  </si>
  <si>
    <t>Брюшная аортография</t>
  </si>
  <si>
    <t>Артериография тазовых органов</t>
  </si>
  <si>
    <t>Ангиография бедренной артерии прямая, одной стороны</t>
  </si>
  <si>
    <t>Ангиография бедренной артерии прямая, обеих сторон</t>
  </si>
  <si>
    <t>Ангиография бедренных артерий ретроградная</t>
  </si>
  <si>
    <t>Ангиография артерии верхней конечности прямая</t>
  </si>
  <si>
    <t>Ангиография артерии верхней конечности ретроградная</t>
  </si>
  <si>
    <t>Артерио- и флебография глазницы</t>
  </si>
  <si>
    <t>Флебография верхней полой вены</t>
  </si>
  <si>
    <t>Флебография нижней полой вены</t>
  </si>
  <si>
    <t>Флебография воротной вены</t>
  </si>
  <si>
    <t>Флебография почечной вены</t>
  </si>
  <si>
    <t>Флебография женских половых органов</t>
  </si>
  <si>
    <t>Флебография таза</t>
  </si>
  <si>
    <t>Флебография мужских половых органов</t>
  </si>
  <si>
    <t>Флебография бедренная</t>
  </si>
  <si>
    <t>Панаортография</t>
  </si>
  <si>
    <t>Ангиография сосудов почек</t>
  </si>
  <si>
    <t>Церебральная ангиография</t>
  </si>
  <si>
    <t>Флебография верхней конечности ретроградная</t>
  </si>
  <si>
    <t>Ангиография чревного ствола и его ветвей</t>
  </si>
  <si>
    <t>Ангиография объемного образования</t>
  </si>
  <si>
    <t>Спинальная ангиография</t>
  </si>
  <si>
    <t>Рентгенография желчного пузыря</t>
  </si>
  <si>
    <t>Рентгенография печени</t>
  </si>
  <si>
    <t>Операционная и послеоперационная холангиография</t>
  </si>
  <si>
    <t>Внутривенная холецистография и холангиография</t>
  </si>
  <si>
    <t>Пероральная холецистография и холангиография</t>
  </si>
  <si>
    <t>Панкреатография</t>
  </si>
  <si>
    <t>Рентгеноскопия пищевода</t>
  </si>
  <si>
    <t>Рентгенография кардиально-пищеводного соединения</t>
  </si>
  <si>
    <t>Рентгенография пищеводного отверстия диафрагмы</t>
  </si>
  <si>
    <t>Рентгенография пищевода</t>
  </si>
  <si>
    <t>Рентгенография кардии</t>
  </si>
  <si>
    <t>Рентгенография желудка и двенадцатиперстной кишки</t>
  </si>
  <si>
    <t>Рентгенография желудочно-кишечная</t>
  </si>
  <si>
    <t>Контрастная рентгенография тонкой кишки</t>
  </si>
  <si>
    <t>Илеоцекальное контрастирование</t>
  </si>
  <si>
    <t>Ирригоскопия</t>
  </si>
  <si>
    <t>Рентгеноконтроль прохождения контраста по толстому кишечнику</t>
  </si>
  <si>
    <t>Рентгенография нижней части брюшной полости</t>
  </si>
  <si>
    <t>Гистеросальпингография</t>
  </si>
  <si>
    <t>Биконтрастная ренгенопельвиография</t>
  </si>
  <si>
    <t>Маммография</t>
  </si>
  <si>
    <t>Рентгенография мужских наружных половых органов</t>
  </si>
  <si>
    <t>Везикулография</t>
  </si>
  <si>
    <t>Позитивная контрастная вентрикулография</t>
  </si>
  <si>
    <t>Контрастная нейрорентгенография</t>
  </si>
  <si>
    <t>Пневмомиелография</t>
  </si>
  <si>
    <t>Компьютерно-томографическая вентрикулография</t>
  </si>
  <si>
    <t>Компьютерно-томографическая цистернография</t>
  </si>
  <si>
    <t>Миелография</t>
  </si>
  <si>
    <t>Рентгенография мягких тканей уха</t>
  </si>
  <si>
    <t>Рентгенография глазницы</t>
  </si>
  <si>
    <t>Рентгенография глазного отверстия и канала зрительного нерва</t>
  </si>
  <si>
    <t>Контрастная рентгенография глазницы</t>
  </si>
  <si>
    <t>Рентгенография глазного яблока с протезом-индикатором Комберга-Балтина</t>
  </si>
  <si>
    <t>Компьютерная томография глазницы</t>
  </si>
  <si>
    <t>Рентгенография лобной пазухи</t>
  </si>
  <si>
    <t>Внутривенная урография</t>
  </si>
  <si>
    <t>Ретроградная пиелография</t>
  </si>
  <si>
    <t>Негативная и двойная контрастная цистография или уретероцистография</t>
  </si>
  <si>
    <t>Опорожняющая цистоуретрография</t>
  </si>
  <si>
    <t>Цистография</t>
  </si>
  <si>
    <t>Уретероцистография</t>
  </si>
  <si>
    <t>Микционная цистоуретрография</t>
  </si>
  <si>
    <t>Уретрография восходящая</t>
  </si>
  <si>
    <t>Обзорный снимок брюшной полости и органов малого таза</t>
  </si>
  <si>
    <t>Компьютерная томография пищевода с пероральным контрастированием</t>
  </si>
  <si>
    <t>Дистанционная лучевая терапия опухолей нижних дыхательных путей и легочной ткани</t>
  </si>
  <si>
    <t>Сцинтиграфия миокарда</t>
  </si>
  <si>
    <t>Дистанционная лучевая терапия опухолей ободочной кишки</t>
  </si>
  <si>
    <t>Дистанционная лучевая терапия опухолей молочной железы</t>
  </si>
  <si>
    <t>Дистанционная лучевая терапия опухолей женских половых органов</t>
  </si>
  <si>
    <t>Дистанционная лучевая терапия опухолей мужских половых органов</t>
  </si>
  <si>
    <t>Сцинтиграфия щитовидной железы</t>
  </si>
  <si>
    <t>Бета-радиометрия глазного яблока</t>
  </si>
  <si>
    <t>Исследование уровня эритроцитов в крови</t>
  </si>
  <si>
    <t>Исследование уровня лейкоцитов в крови</t>
  </si>
  <si>
    <t>Исследование уровня тромбоцитов в крови</t>
  </si>
  <si>
    <t>Просмотр мазка крови для анализа аномалий морфологии эритроцитов, тромбоцитов и лейкоцитов</t>
  </si>
  <si>
    <t>Исследование уровня ретикулоцитов в крови</t>
  </si>
  <si>
    <t>Определение цветового показателя</t>
  </si>
  <si>
    <t>Определение среднего содержания и средней концентрации гемоглобина в эритроцитах</t>
  </si>
  <si>
    <t>Определение размеров эритроцитов</t>
  </si>
  <si>
    <t>Цитологическое исследование препарата тканей лимфоузла</t>
  </si>
  <si>
    <t>Гистологическое исследование препарата тканей лимфоузла при лимфопролиферативных заболеваниях</t>
  </si>
  <si>
    <t>Гистологическое исследование препарата тканей полости рта</t>
  </si>
  <si>
    <t>Цитологическое исследование отделяемого верхних дыхательных путей и отпечатков</t>
  </si>
  <si>
    <t>Цитологическое исследование аспирата из полости матки</t>
  </si>
  <si>
    <t>Цитологическое исследование соскоба с конъюнктивы</t>
  </si>
  <si>
    <t>Цитологическое исследование отпечатков с конъюнктивы</t>
  </si>
  <si>
    <t>Цитологическое исследование пунктатов и отпечатков биоптатов опухолей забрюшинного пространства</t>
  </si>
  <si>
    <t>Просмотр гистологического препарата</t>
  </si>
  <si>
    <t>Гистологическое исследование препарата опухолей, опухолеподобных образований мягких тканей</t>
  </si>
  <si>
    <t>Цитологическое исследование синовиальной жидкости</t>
  </si>
  <si>
    <t>Исследование уровня белка в синовиальной жидкости</t>
  </si>
  <si>
    <t>Исследование вязкости крови</t>
  </si>
  <si>
    <t>Оценка гематокрита</t>
  </si>
  <si>
    <t>Исследование уровня общего гемоглобина в крови</t>
  </si>
  <si>
    <t>Исследование уровня свободного гемоглобина в плазме крови</t>
  </si>
  <si>
    <t>Исследование уровня миоглобина в крови</t>
  </si>
  <si>
    <t>Определение альбумин/глобулинового соотношения в крови</t>
  </si>
  <si>
    <t>Исследование уровня холестерина в крови</t>
  </si>
  <si>
    <t>Исследование уровня липопротеинов в крови</t>
  </si>
  <si>
    <t>Исследование уровня фосфолипидов в крови</t>
  </si>
  <si>
    <t>Исследование уровня натрия в крови</t>
  </si>
  <si>
    <t>Исследование уровня калия в крови</t>
  </si>
  <si>
    <t>Исследование уровня общего кальция в крови</t>
  </si>
  <si>
    <t>Исследование уровня хлоридов в крови</t>
  </si>
  <si>
    <t>Исследование уровня осмолярности (осмоляльности) крови</t>
  </si>
  <si>
    <t>Исследование уровня гаптоглобина крови</t>
  </si>
  <si>
    <t>Исследование уровня фолиевой кислоты в эритроцитах</t>
  </si>
  <si>
    <t>Исследование уровня серотонина, его предшественников и метаболитов в крови</t>
  </si>
  <si>
    <t>Исследование уровня антигена аденогенных раков Ca 125 в крови</t>
  </si>
  <si>
    <t>Исследование уровня пировиноградной кислоты в крови</t>
  </si>
  <si>
    <t>Исследование уровня лактоферрина в крови</t>
  </si>
  <si>
    <t>Исследование уровня оксида азота в крови</t>
  </si>
  <si>
    <t>Микроскопическое исследование нативного и окрашенного препарата мокроты</t>
  </si>
  <si>
    <t>Цитологическое исследование плевральной жидкости</t>
  </si>
  <si>
    <t>Биохимическое исследование плевральной жидкости</t>
  </si>
  <si>
    <t>Микроскопическое исследование лаважной жидкости</t>
  </si>
  <si>
    <t>Исследование мокроты на гемосидерин</t>
  </si>
  <si>
    <t>Исследование химических свойств дуоденального содержимого</t>
  </si>
  <si>
    <t>Исследование уровня билирубина в желчи</t>
  </si>
  <si>
    <t>Исследование уровня холестерина в желчи</t>
  </si>
  <si>
    <t>Исследование уровня желчных кислот в желчи</t>
  </si>
  <si>
    <t>Исследование кала на скрытую кровь</t>
  </si>
  <si>
    <t>Исследование уровня стеркобилина в кале</t>
  </si>
  <si>
    <t>Микроскопическое исследование влагалищных мазков</t>
  </si>
  <si>
    <t>Цитологическое исследование аспирата кисты</t>
  </si>
  <si>
    <t>Микроскопическое исследование спермы</t>
  </si>
  <si>
    <t>Микроскопическое исследование уретрального отделяемого и сока простаты</t>
  </si>
  <si>
    <t>Микроскопическое исследование секрета крайней плоти</t>
  </si>
  <si>
    <t>Микроскопическое исследование осадка секрета простаты</t>
  </si>
  <si>
    <t>Исследование половых гормонов, их предшественников и метаболитов в семенной жидкости</t>
  </si>
  <si>
    <t>Цитологическое исследование клеток спинномозговой жидкости</t>
  </si>
  <si>
    <t>Определение крови в спинномозговой жидкости</t>
  </si>
  <si>
    <t>Исследование уровня глюкозы в спинномозговой жидкости</t>
  </si>
  <si>
    <t>Исследование уровня белка в спинномозговой жидкости</t>
  </si>
  <si>
    <t>Тесты на аномальный белок в спинномозговой жидкости</t>
  </si>
  <si>
    <t>Исследование уровня гаммааминомасляной кислоты в спинномозговой жидкости</t>
  </si>
  <si>
    <t>Исследование уровня лизоцима в слезе</t>
  </si>
  <si>
    <t>Исследование уровня иммуноглобулинов в слезе</t>
  </si>
  <si>
    <t>Кристаллографическое исследование слезы в поляризованном свете</t>
  </si>
  <si>
    <t>Исследование аминокислот и метаболитов в моче</t>
  </si>
  <si>
    <t>Определение белка в моче</t>
  </si>
  <si>
    <t>Обнаружение миоглобина в моче</t>
  </si>
  <si>
    <t>Исследование уровня глюкозы в моче</t>
  </si>
  <si>
    <t>Определение осмолярности мочи</t>
  </si>
  <si>
    <t>Определение объема мочи</t>
  </si>
  <si>
    <t>Определение удельного веса (относительной плотности) мочи</t>
  </si>
  <si>
    <t>Исследование уровня эстрогенов в моче</t>
  </si>
  <si>
    <t>Определение гемосидерина в моче</t>
  </si>
  <si>
    <t>Исследование уровня экскреции гормонов мозгового слоя надпочечников в моче</t>
  </si>
  <si>
    <t>Исследование уровня фосфора в моче</t>
  </si>
  <si>
    <t>Визуальный осмотр кишечника при операции</t>
  </si>
  <si>
    <t>Интраоперационное электрофизиологическое исследование периферических нервов</t>
  </si>
  <si>
    <t>Биопсия кожи</t>
  </si>
  <si>
    <t>Биопсия узелков, тофусов</t>
  </si>
  <si>
    <t>Введение искусственных имплантатов в мягкие ткани</t>
  </si>
  <si>
    <t>Введение искусственных наполнителей в мягкие ткани с целью коррекции формы</t>
  </si>
  <si>
    <t>Биопсия мышцы</t>
  </si>
  <si>
    <t>Биопсия кости</t>
  </si>
  <si>
    <t>Пункция синусов</t>
  </si>
  <si>
    <t>Биопсия тканей сустава</t>
  </si>
  <si>
    <t>Зондирование сустава</t>
  </si>
  <si>
    <t>Диагностическая аспирация сустава</t>
  </si>
  <si>
    <t>Взятие крови из пальца</t>
  </si>
  <si>
    <t>Получение цитологического препарата костного мозга путем пункции</t>
  </si>
  <si>
    <t>Получение цитологического препарата лимфатического узла</t>
  </si>
  <si>
    <t>Пункция лимфатического узла</t>
  </si>
  <si>
    <t>Биопсия языка</t>
  </si>
  <si>
    <t>Биопсия миндалины, зева и аденоидов</t>
  </si>
  <si>
    <t>Биопсия пульпы</t>
  </si>
  <si>
    <t>Глубокое фторирование твердых тканей зубов</t>
  </si>
  <si>
    <t>Биопсия легких при бронхоскопии</t>
  </si>
  <si>
    <t>Пункция плевральной полости</t>
  </si>
  <si>
    <t>Открытая биопсия легкого</t>
  </si>
  <si>
    <t>Чрезвенозная катетеризация сердца</t>
  </si>
  <si>
    <t>Ретроградная катетеризация левых отделов сердца</t>
  </si>
  <si>
    <t>Биопсия миокарда</t>
  </si>
  <si>
    <t>Пункция перикарда</t>
  </si>
  <si>
    <t>Катетеризация подключичной и других центральных вен</t>
  </si>
  <si>
    <t>Катетеризация кубитальной и других периферических вен</t>
  </si>
  <si>
    <t>Взятие крови из артерии</t>
  </si>
  <si>
    <t>Чрескожная биопсия печени</t>
  </si>
  <si>
    <t>Биопсия печени при помощи лапароскопии</t>
  </si>
  <si>
    <t>Катетеризация Фатерова соска</t>
  </si>
  <si>
    <t>Биопсия поджелудочной железы</t>
  </si>
  <si>
    <t>Пункция поджелудочной железы</t>
  </si>
  <si>
    <t>Биопсия пищевода с помощью эндоскопии</t>
  </si>
  <si>
    <t>Биопсия желудка с помощью эндоскопии</t>
  </si>
  <si>
    <t>Биопсия желудка оперативная</t>
  </si>
  <si>
    <t>Беззондовое исследование желудочного сока</t>
  </si>
  <si>
    <t>Дуоденальное зондирование с анализом содержимого</t>
  </si>
  <si>
    <t>Промывание желудка</t>
  </si>
  <si>
    <t>Биопсия тонкой кишки оперативная</t>
  </si>
  <si>
    <t>Биопсия тонкой кишки эндоскопическая</t>
  </si>
  <si>
    <t>Биопсия ободочной кишки эндоскопическая</t>
  </si>
  <si>
    <t>Биопсия ануса и перианальной области</t>
  </si>
  <si>
    <t>Биопсия яичника</t>
  </si>
  <si>
    <t>Влагалищная биопсия</t>
  </si>
  <si>
    <t>Биопсия отверстия бартолиновой железы</t>
  </si>
  <si>
    <t>Зондирование матки</t>
  </si>
  <si>
    <t>Биопсия молочной железы чрескожная</t>
  </si>
  <si>
    <t>Биопсия шейки матки</t>
  </si>
  <si>
    <t>Сбор образца спермы для исследования</t>
  </si>
  <si>
    <t>Биопсия яичка, придатка яичка и семенного канатика</t>
  </si>
  <si>
    <t>Биопсия полового члена</t>
  </si>
  <si>
    <t>Биопсия предстательной железы</t>
  </si>
  <si>
    <t>Спинномозговая пункция</t>
  </si>
  <si>
    <t>Сбор паразитов или микроорганизмов из уха</t>
  </si>
  <si>
    <t>Парацентез передней камеры глаза</t>
  </si>
  <si>
    <t>Пункция и промывание передней камеры глаза или глазницы</t>
  </si>
  <si>
    <t>Эндовитреальная пункция</t>
  </si>
  <si>
    <t>Пара- и ретробульбарные инъекции</t>
  </si>
  <si>
    <t>Биопсия почки</t>
  </si>
  <si>
    <t>Биопсия мочевого пузыря</t>
  </si>
  <si>
    <t>Сбор мочи из одного мочеточника</t>
  </si>
  <si>
    <t>Пункция и аспирация из кисты почки или почечной лоханки</t>
  </si>
  <si>
    <t>Получение стерильного препарата мочи</t>
  </si>
  <si>
    <t>Получение уретрального отделяемого</t>
  </si>
  <si>
    <t>Катетеризация мочевого пузыря</t>
  </si>
  <si>
    <t>Парацентез</t>
  </si>
  <si>
    <t>Кордоцентез</t>
  </si>
  <si>
    <t>Амниотомия</t>
  </si>
  <si>
    <t>Исследование осмотической резистентности эритроцитов</t>
  </si>
  <si>
    <t>Непрямой антиглобулиновый тест (тест Кумбса)</t>
  </si>
  <si>
    <t>Прямой антиглобулиновый тест (прямая проба Кумбса)</t>
  </si>
  <si>
    <t>Исследование железосвязывающей способности сыворотки</t>
  </si>
  <si>
    <t>Семейные обследования на унаследованный гемоглобин</t>
  </si>
  <si>
    <t>Исследование времени кровотечения</t>
  </si>
  <si>
    <t>Десфераловый тест</t>
  </si>
  <si>
    <t>Исследование продолжительности жизни эритроцитов</t>
  </si>
  <si>
    <t>Исследование уровня кислорода крови</t>
  </si>
  <si>
    <t>Тест дегрануляции базофилов</t>
  </si>
  <si>
    <t>Определение сидеробластов и сидероцитов</t>
  </si>
  <si>
    <t>Определение степени насыщения кислородом гемоглобина</t>
  </si>
  <si>
    <t>Исследование популяций лимфоцитов</t>
  </si>
  <si>
    <t>Исследование макрофагальной активности</t>
  </si>
  <si>
    <t>Накожные исследования реакции на аллергены</t>
  </si>
  <si>
    <t>Выявление антител к антигенам тканей легкого</t>
  </si>
  <si>
    <t>Определение иммунных ингибиторов к факторам свертывания</t>
  </si>
  <si>
    <t>Витальное окрашивание твердых тканей зуба</t>
  </si>
  <si>
    <t>Исследование неспровоцированных дыхательных объемов и потоков</t>
  </si>
  <si>
    <t>Гипервентиляционная, ортостатическая пробы</t>
  </si>
  <si>
    <t>Исследование времени кровообращения</t>
  </si>
  <si>
    <t>Оценка объема циркулирующей крови</t>
  </si>
  <si>
    <t>Оценка дефицита циркулирующей крови</t>
  </si>
  <si>
    <t>Оценка проходимости вен нижних конечностей</t>
  </si>
  <si>
    <t>Очаговая проба с туберкулином</t>
  </si>
  <si>
    <t>Суточная тонометрия глаза</t>
  </si>
  <si>
    <t>Эластотонометрия</t>
  </si>
  <si>
    <t>Тонометрическая проба Хеймса</t>
  </si>
  <si>
    <t>Вакуумгониоскопия</t>
  </si>
  <si>
    <t>Гониоциклоскопия со склерокомпрессией</t>
  </si>
  <si>
    <t>Цистометрография</t>
  </si>
  <si>
    <t>Хромоцистоскопия</t>
  </si>
  <si>
    <t>Исследование объема остаточной мочи</t>
  </si>
  <si>
    <t>Исследование показателей основного обмена</t>
  </si>
  <si>
    <t>Психотерапия</t>
  </si>
  <si>
    <t>Экспертное консультирование</t>
  </si>
  <si>
    <t>Наркопсихотерапия</t>
  </si>
  <si>
    <t>Социально-реабилитационная работа</t>
  </si>
  <si>
    <t>Процедуры двигательного праксиса</t>
  </si>
  <si>
    <t>Аутогенная тренировка</t>
  </si>
  <si>
    <t>Уход за кожей тяжелобольного пациента</t>
  </si>
  <si>
    <t>Постановка пиявок</t>
  </si>
  <si>
    <t>Пособие при оростомах, эзофагостомах</t>
  </si>
  <si>
    <t>Уход за респираторным трактом в условиях искусственной вентиляции легких</t>
  </si>
  <si>
    <t>Отсасывание слизи из носа</t>
  </si>
  <si>
    <t>Введение бария через колостому</t>
  </si>
  <si>
    <t>Уход за промежностью и наружными половыми органами тяжелобольного</t>
  </si>
  <si>
    <t>Иссечение грануляции</t>
  </si>
  <si>
    <t>Удлинение, укорочение, перемещение мышцы и сухожилия</t>
  </si>
  <si>
    <t>Наложение наружных фиксирующих устройств</t>
  </si>
  <si>
    <t>Реплантация голени</t>
  </si>
  <si>
    <t>Торакомиопластика</t>
  </si>
  <si>
    <t>Вертебротомия</t>
  </si>
  <si>
    <t>Корпорэктомия</t>
  </si>
  <si>
    <t>Остеонекрэктомия</t>
  </si>
  <si>
    <t>Артродез позвоночника</t>
  </si>
  <si>
    <t>Лимфаденэктомия медиастинальная</t>
  </si>
  <si>
    <t>Лимфаденэктомия тазово-забрюшинная</t>
  </si>
  <si>
    <t>Лимфаденэктомия абдоминальная</t>
  </si>
  <si>
    <t>Операции лимфатического дренирования</t>
  </si>
  <si>
    <t>Лимфаденэктомия подчелюстная</t>
  </si>
  <si>
    <t>Восстановление зуба коронкой с использованием композитной культевой вкладки на анкерном штифте</t>
  </si>
  <si>
    <t>Восстановление целостности зубного ряда съемными мостовидными протезами</t>
  </si>
  <si>
    <t>Протезирование частичными съемными пластиночными протезами</t>
  </si>
  <si>
    <t>Лоскутная операция в полости рта</t>
  </si>
  <si>
    <t>Костная пластика челюстно-лицевой области с применением биодеградируемых материалов</t>
  </si>
  <si>
    <t>Ортодонтическая коррекция несъемным ортодонтическим аппаратом</t>
  </si>
  <si>
    <t>Ортодонтическая коррекция съемным ортодонтическим аппаратом</t>
  </si>
  <si>
    <t>Ортодонтическая коррекция с применением брекет-систем</t>
  </si>
  <si>
    <t>Профессиональное отбеливание зубов</t>
  </si>
  <si>
    <t>Лечение перикоронита (промывание, рассечение и/или иссечение капюшона)</t>
  </si>
  <si>
    <t>Хейлопластика</t>
  </si>
  <si>
    <t>Хейлоринопластика</t>
  </si>
  <si>
    <t>Уранопластика</t>
  </si>
  <si>
    <t>Гемиглосэктомия</t>
  </si>
  <si>
    <t>Глосэктомия</t>
  </si>
  <si>
    <t>Фарингэктомия</t>
  </si>
  <si>
    <t>Фарингостомия</t>
  </si>
  <si>
    <t>Плевропневмонэктомия</t>
  </si>
  <si>
    <t>Сублобарная атипичная резекция легких</t>
  </si>
  <si>
    <t>Подключение искусственного сердца</t>
  </si>
  <si>
    <t>Удаление новообразования сердца</t>
  </si>
  <si>
    <t>Удаление инородного тела из камер сердца</t>
  </si>
  <si>
    <t>Закрытие дефекта перегородки сердца</t>
  </si>
  <si>
    <t>Баллонная дилатация дефекта межпредсердной перегородки</t>
  </si>
  <si>
    <t>Эндоваскулярное закрытие дефекта перегородки сердца</t>
  </si>
  <si>
    <t>Разрез, иссечение и закрытие вен нижней конечности</t>
  </si>
  <si>
    <t>Установка венозного фильтра</t>
  </si>
  <si>
    <t>Установка артериального порта в печеночную артерию</t>
  </si>
  <si>
    <t>Эндоваскулярные окклюзирующие операции</t>
  </si>
  <si>
    <t>Наложение анастомоза между экстракраниальными и интракраниальными артериями</t>
  </si>
  <si>
    <t>Наложение анастомоза между интракраниальными артериями</t>
  </si>
  <si>
    <t>Частичная гепатэктомия</t>
  </si>
  <si>
    <t>Дренирование абсцесса печени</t>
  </si>
  <si>
    <t>Портоэнтеростомия</t>
  </si>
  <si>
    <t>Гемигепатэктомия</t>
  </si>
  <si>
    <t>Реконструкция гастроэнтероанастомоза</t>
  </si>
  <si>
    <t>Эндоскопическая резекция слизистой пищевода</t>
  </si>
  <si>
    <t>Эндоскопическая резекция слизистой желудка</t>
  </si>
  <si>
    <t>Эзофагогастрофундопликация</t>
  </si>
  <si>
    <t>Освобождение кишки, внедренной в другую (инвагинации)</t>
  </si>
  <si>
    <t>Энтероэнтеростомия</t>
  </si>
  <si>
    <t>Гемиколэктомия левосторонняя</t>
  </si>
  <si>
    <t>Мезоректумэктомия</t>
  </si>
  <si>
    <t>Рассечение урогенитального сфинктера</t>
  </si>
  <si>
    <t>Вульвэктомия</t>
  </si>
  <si>
    <t>Гемивульвэктомия</t>
  </si>
  <si>
    <t>Удаление новообразования влагалища</t>
  </si>
  <si>
    <t>Трансуретральная резекция простаты</t>
  </si>
  <si>
    <t>Радикальная простатэктомия</t>
  </si>
  <si>
    <t>Частичная адреналэктомия</t>
  </si>
  <si>
    <t>Тотальная адреналэктомия</t>
  </si>
  <si>
    <t>Удаление новообразования гипофиза</t>
  </si>
  <si>
    <t>Трепанация черепа</t>
  </si>
  <si>
    <t>Гемисферотомия функциональная</t>
  </si>
  <si>
    <t>Люмбо-перитонеальное шунтирование</t>
  </si>
  <si>
    <t>Невротизация</t>
  </si>
  <si>
    <t>Аурикуломеатотимпанопластика</t>
  </si>
  <si>
    <t>Блефарорафия</t>
  </si>
  <si>
    <t>Рецессия, тенорафия глазной мышцы</t>
  </si>
  <si>
    <t>Имплантация интраокулярной линзы</t>
  </si>
  <si>
    <t>Удаление новообразования роговицы, конъюнктивы</t>
  </si>
  <si>
    <t>Кантопластика</t>
  </si>
  <si>
    <t>Радикальная нефрэктомия</t>
  </si>
  <si>
    <t>Операция Брикера (уретероилеокутанеостомия)</t>
  </si>
  <si>
    <t>Уретерокутанеостомия</t>
  </si>
  <si>
    <t>Уретеросигмостомия</t>
  </si>
  <si>
    <t>Трансуретральная резекция мочевого пузыря</t>
  </si>
  <si>
    <t>Резекция мочевого пузыря</t>
  </si>
  <si>
    <t>Перкутанная нефролитотрипсия с литоэкстракцией (нефролитолапаксия)</t>
  </si>
  <si>
    <t>Трансуретральная эндоскопическая уретеролитотрипсия</t>
  </si>
  <si>
    <t>Нефроуретерэктомия</t>
  </si>
  <si>
    <t>Внутренняя (трансуретральная) уретеротомия</t>
  </si>
  <si>
    <t>Экстирпация срединных кист и свищей шеи</t>
  </si>
  <si>
    <t>Биорезонансная терапия в рефлексотерапии</t>
  </si>
  <si>
    <t>Магнитотерапия при патологии полости рта и зубов</t>
  </si>
  <si>
    <t>Электроаэрозольвоздействие при заболеваниях нижних дыхательных путей</t>
  </si>
  <si>
    <t>Электроимпульсная терапия при патологии сердца и перикарда</t>
  </si>
  <si>
    <t>Электрофорез при заболеваниях крупных кровеносных сосудов</t>
  </si>
  <si>
    <t>Переменное магнитное поле при заболеваниях женских половых органов</t>
  </si>
  <si>
    <t>Токи Бернара при заболеваниях периферической нервной системы</t>
  </si>
  <si>
    <t>Низкочастотная магнитотерапия на орган зрения</t>
  </si>
  <si>
    <t>Электростимуляция зрительного нерва</t>
  </si>
  <si>
    <t>Диадинамотерапия (ДДТ)</t>
  </si>
  <si>
    <t>Воздействие интерференционными токами</t>
  </si>
  <si>
    <t>Электрокоагуляция</t>
  </si>
  <si>
    <t>Динамическая проприокоррекция</t>
  </si>
  <si>
    <t>Механотерапия</t>
  </si>
  <si>
    <t>Гипербарическая оксигенация при заболеваниях поджелудочной железы</t>
  </si>
  <si>
    <t>Воздействие парафином (озокеритом) при заболеваниях центральной нервной системы</t>
  </si>
  <si>
    <t>Грязелечение заболеваний периферической нервной системы</t>
  </si>
  <si>
    <t>Парафинотерапия заболеваний периферической нервной системы</t>
  </si>
  <si>
    <t>Озокеритотерапия заболеваний периферической нервной системы</t>
  </si>
  <si>
    <t>Гипербарическая оксигенация при заболеваниях периферической нервной системы</t>
  </si>
  <si>
    <t>Гипербарическая оксигенация при заболеваниях уха</t>
  </si>
  <si>
    <t>Душ лечебный</t>
  </si>
  <si>
    <t>Ванны суховоздушные</t>
  </si>
  <si>
    <t>Пирсинг</t>
  </si>
  <si>
    <t>Ручное обследование матки послеродовое</t>
  </si>
  <si>
    <t>Ультразвуковое удаление наддесневых и поддесневых зубных отложений</t>
  </si>
  <si>
    <t>Эндоскопическая аргоноплазменная коагуляция новообразований нижних дыхательных путей и легочной ткани</t>
  </si>
  <si>
    <t>Воздействие низкоинтенсивным лазерным излучением при заболеваниях крупных кровеносных сосудов</t>
  </si>
  <si>
    <t>Литотрипсия при камнях желчного пузыря контактная</t>
  </si>
  <si>
    <t>Эндоскопическая хирургия при новообразованиях прямой кишки</t>
  </si>
  <si>
    <t>Фотодинамическая терапия при патологии мужских половых органов</t>
  </si>
  <si>
    <t>Воздействие низкоинтенсивным лазерным излучением при заболеваниях центральной нервной системы и головного мозга</t>
  </si>
  <si>
    <t>Лазерная транссклеральная циклокоагуляция</t>
  </si>
  <si>
    <t>Ультрафиолетовое облучение слизистой носа</t>
  </si>
  <si>
    <t>Воздействие коротким ультрафиолетовым излучением (КУФ)</t>
  </si>
  <si>
    <t>Криодеструкция кожи</t>
  </si>
  <si>
    <t>Гипертермия сверхвысокочастотная при сосудистых новообразованиях</t>
  </si>
  <si>
    <t>Назначение диетической терапии при заболеваниях иммунной системы</t>
  </si>
  <si>
    <t>Назначение лечебно-оздоровительного режима при заболеваниях иммунной системы</t>
  </si>
  <si>
    <t>Назначение диетической терапии при заболеваниях верхних дыхательных путей</t>
  </si>
  <si>
    <t>Назначение лечебно-оздоровительного режима при заболеваниях верхних дыхательных путей</t>
  </si>
  <si>
    <t>Назначение лечебно-оздоровительного режима в предоперационном периоде</t>
  </si>
  <si>
    <t>Назначение лечебно-оздоровительного режима в послеоперационном периоде</t>
  </si>
  <si>
    <t>Назначение комплекса упражнений (лечебной физкультуры)</t>
  </si>
  <si>
    <t>Назначение диетической терапии при патологии у новорожденного</t>
  </si>
  <si>
    <t>Исследование микробиоценоза кишечника (дисбактериоз)</t>
  </si>
  <si>
    <t>Микроскопическое исследование дуоденального содержимого на яйца и личинки гельминтов</t>
  </si>
  <si>
    <t>Микроскопическое исследование соскоба с язв роговицы на аэробные и факультативно-анаэробные микроорганизмы</t>
  </si>
  <si>
    <t>Молекулярно-биологическое исследование соскоба с роговицы на вирус простого герпеса (Herpes simplex virus)</t>
  </si>
  <si>
    <t>Прием (осмотр, консультация) врача-акушера-гинеколога первичный</t>
  </si>
  <si>
    <t>Прием (осмотр, консультация) врача-акушера-гинеколога повторный</t>
  </si>
  <si>
    <t>Прием (осмотр, консультация) врача-аллерголога-иммунолога первичный</t>
  </si>
  <si>
    <t>Прием (осмотр, консультация) врача-аллерголога-иммунолога повторный</t>
  </si>
  <si>
    <t>Прием (осмотр, консультация) врача-диетолога</t>
  </si>
  <si>
    <t>Прием (осмотр, консультация) врача-диетолога повторный</t>
  </si>
  <si>
    <t>Прием (осмотр, консультация) врача по лечебной физкультуре</t>
  </si>
  <si>
    <t>Прием (осмотр, консультация) врача по спортивной медицине</t>
  </si>
  <si>
    <t>Комплекс исследований для диагностики синдрома диссеминированного внутрисосудистого свертывания крови</t>
  </si>
  <si>
    <t>Диспансерный прием (осмотр, консультация) врача-акушера-гинеколога</t>
  </si>
  <si>
    <t>Диспансерный прием (осмотр, консультация) врача-аллерголога-иммунолога</t>
  </si>
  <si>
    <t>Диспансерный прием (осмотр, консультация) врача-дерматовенеролога</t>
  </si>
  <si>
    <t>Диспансерный прием (осмотр, консультация) врача-инфекциониста</t>
  </si>
  <si>
    <t>Диспансерный прием (осмотр, консультация) врача-колопроктолога</t>
  </si>
  <si>
    <t>Диспансерный прием (осмотр, консультация) врача-невролога</t>
  </si>
  <si>
    <t>Профилактический прием (осмотр, консультация) врача-невролога</t>
  </si>
  <si>
    <t>Диспансерный прием (осмотр, консультация) врача-травматолога-ортопеда</t>
  </si>
  <si>
    <t>Профилактический прием (осмотр, консультация) врача-травматолога-ортопеда</t>
  </si>
  <si>
    <t>Сбор анамнеза и жалоб при заболеваниях мышц</t>
  </si>
  <si>
    <t>Внешний осмотр челюстно-лицевой области</t>
  </si>
  <si>
    <t>Сбор анамнеза и жалоб в эндокринологии</t>
  </si>
  <si>
    <t>Визуальное исследование в эндокринологии</t>
  </si>
  <si>
    <t>Пальпация в эндокринологии</t>
  </si>
  <si>
    <t>Визуальное исследование при патологии периферической нервной системы</t>
  </si>
  <si>
    <t>Сбор анамнеза и жалоб при патологии глаза</t>
  </si>
  <si>
    <t>Определение площади ожога</t>
  </si>
  <si>
    <t>Исследование пульса методом мониторирования</t>
  </si>
  <si>
    <t>Цистоскопия с рассечением устья мочеточника</t>
  </si>
  <si>
    <t>Дуплексное сканирование артерий почек</t>
  </si>
  <si>
    <t>Ультразвуковая допплерография сосудов (артерий и вен) нижних конечностей</t>
  </si>
  <si>
    <t>Ультразвуковое исследование прямой кишки трансректальное</t>
  </si>
  <si>
    <t>Электромиография мышц тазового дна</t>
  </si>
  <si>
    <t>Магнитно-резонансная томография головного мозга с контрастированием</t>
  </si>
  <si>
    <t>Магнитно-резонансная перфузия головного мозга</t>
  </si>
  <si>
    <t>Магнитно-резонансная диффузия головного мозга</t>
  </si>
  <si>
    <t>Магнитно-резонансная ликворография головного мозга</t>
  </si>
  <si>
    <t>Магнитно-резонансная томография головного мозга топометрическая</t>
  </si>
  <si>
    <t>Магнитно-резонансная томография головного мозга с контрастированием топометрическая</t>
  </si>
  <si>
    <t>Магнитно-резонансная томография брюшной полости с внутривенным контрастированием</t>
  </si>
  <si>
    <t>Магнитно-резонансная томография забрюшинного пространства с внутривенным контрастированием</t>
  </si>
  <si>
    <t>Компьютерная томография лицевого отдела черепа</t>
  </si>
  <si>
    <t>Спиральная компьютерная томография гортани</t>
  </si>
  <si>
    <t>Компьютерная томография шеи с внутривенным болюсным контрастированием</t>
  </si>
  <si>
    <t>Компьютерная томография грудной полости с внутривенным болюсным контрастированием, мультипланарной и трехмерной реконструкцией</t>
  </si>
  <si>
    <t>Флебография воротной вены возвратная</t>
  </si>
  <si>
    <t>Церебральная ангиография тотальная селективная</t>
  </si>
  <si>
    <t>Церебральная ангиография с функциональными пробами</t>
  </si>
  <si>
    <t>Компьютерная томография лицевого отдела черепа с внутривенным болюсным контрастированием</t>
  </si>
  <si>
    <t>Компьютерная томография лицевого отдела черепа с внутривенным болюсным контрастированием, мультипланарной и трехмерной реконструкцией</t>
  </si>
  <si>
    <t>Компьютерная томография органов брюшной полости с внутривенным болюсным контрастированием</t>
  </si>
  <si>
    <t>Компьютерная томография забрюшинного пространства с внутривенным болюсным контрастированием</t>
  </si>
  <si>
    <t>Компьютерная томография верхней конечности с внутривенным болюсным контрастированием, мультипланарной и трехмерной реконструкцией</t>
  </si>
  <si>
    <t>Компьютерная томография нижней конечности с внутривенным болюсным контрастированием</t>
  </si>
  <si>
    <t>Дистанционная лучевая терапия при поражении костей на медицинских ускорителях электронов</t>
  </si>
  <si>
    <t>Дистанционная лучевая терапия при поражении костей с использованием индивидуальных формирующих или фиксирующих устройств</t>
  </si>
  <si>
    <t>Дистанционная лучевая терапия при поражении костей стереотаксическая</t>
  </si>
  <si>
    <t>Дистанционная лучевая терапия на медицинских ускорителях электронов при поражении лимфатических узлов</t>
  </si>
  <si>
    <t>Дистанционная лучевая терапия на медицинских ускорителях электронов при опухолях полости рта</t>
  </si>
  <si>
    <t>Дистанционная лучевая терапия при опухолях полости рта с использованием индивидуальных формирующих или фиксирующих устройств</t>
  </si>
  <si>
    <t>Дистанционная лучевая терапия при опухолях полости рта стереотаксическим методом пучками нейтронов, протонов и тяжелых ионов</t>
  </si>
  <si>
    <t>Дистанционная лучевая терапия при опухолях полости рта в условиях стереотаксиса</t>
  </si>
  <si>
    <t>Дистанционная лучевая терапия при опухолях полости рта на линейном ускорителе с модуляцией интенсивности пучка излучения</t>
  </si>
  <si>
    <t>Дистанционная лучевая терапия на медицинских ускорителях электронов при опухолях языка</t>
  </si>
  <si>
    <t>Дистанционная лучевая терапия при опухолях языка стереотаксическим методом пучками нейтронов, протонов и тяжелых ионов</t>
  </si>
  <si>
    <t>Дистанционная лучевая терапия на медицинских ускорителях электронов опухолей верхних дыхательных путей</t>
  </si>
  <si>
    <t>Дистанционная лучевая терапия опухолей верхних дыхательных путей с использованием индивидуальных формирующих или фиксирующих устройств</t>
  </si>
  <si>
    <t>Дистанционная лучевая терапия опухолей верхних дыхательных путей стереотаксическим методом пучками нейтронов, протонов и тяжелых ионов</t>
  </si>
  <si>
    <t>Дистанционная лучевая терапия опухолей верхних дыхательных путей стереотаксическая</t>
  </si>
  <si>
    <t>Дистанционная лучевая терапия на медицинских ускорителях электронов опухолей нижних дыхательных путей</t>
  </si>
  <si>
    <t>Дистанционная лучевая терапия при опухолях средостения стереотаксическим методом пучками нейтронов, протонов и тяжелых ионов</t>
  </si>
  <si>
    <t>Дистанционная лучевая терапия при опухолях средостения в условиях стереотаксиса</t>
  </si>
  <si>
    <t>Дистанционная лучевая терапия опухолей печени и желчевыводящих путей на линейном ускорителе электронным пучком интраоперационная</t>
  </si>
  <si>
    <t>Дистанционная лучевая терапия опухолей желчевыводящих путей стереотаксическим методом пучками нейтронов, протонов и тяжелых ионов</t>
  </si>
  <si>
    <t>Дистанционная лучевая терапия опухолей ободочной кишки стереотаксическим методом пучками нейтронов, протонов и тяжелых ионов</t>
  </si>
  <si>
    <t>Дистанционная лучевая терапия опухолей ободочной кишки стереотаксическая</t>
  </si>
  <si>
    <t>Дистанционная лучевая терапия на медицинских ускорителях электронов опухолей сигмовидной и прямой кишки</t>
  </si>
  <si>
    <t>Дистанционная лучевая терапия опухолей молочной железы с использованием индивидуальных формирующих или фиксирующих устройств</t>
  </si>
  <si>
    <t>Дистанционная лучевая терапия опухолей женских половых органов с использованием индивидуальных формирующих или фиксирующих устройств</t>
  </si>
  <si>
    <t>Дистанционная лучевая терапия опухолей женских половых органов стереотаксическим методом пучками нейтронов, протонов и тяжелых ионов</t>
  </si>
  <si>
    <t>Дистанционная лучевая терапия опухолей женских половых органов на линейном ускорителе с модуляцией интенсивности пучка излучения</t>
  </si>
  <si>
    <t>Дистанционная лучевая терапия опухолей мужских половых органов стереотаксическим методом пучками нейтронов, протонов и тяжелых ионов</t>
  </si>
  <si>
    <t>Дистанционная лучевая терапия на медицинских ускорителях электронов опухолей желез внутренней секреции</t>
  </si>
  <si>
    <t>Дистанционная лучевая терапия желез опухолей внутренней секреции с использованием индивидуальных формирующих или фиксирующих устройств</t>
  </si>
  <si>
    <t>Дистанционная лучевая терапия опухолей желез внутренней секреции стереотаксическая</t>
  </si>
  <si>
    <t>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t>
  </si>
  <si>
    <t>Исследование уровня метилированных катехоламинов в крови</t>
  </si>
  <si>
    <t>Биопсия тканей гортани под контролем ларингоскопического исследования</t>
  </si>
  <si>
    <t>Биопсия слизистой гортаноглотки под контролем эндоскопического исследования</t>
  </si>
  <si>
    <t>Биопсия трансторакальная легкого рентгенохирургическая</t>
  </si>
  <si>
    <t>Биопсия аспирационная из нижних дыхательных путей</t>
  </si>
  <si>
    <t>Биопсия эксцизионная трахеи, бронхов рентгенохирургическая</t>
  </si>
  <si>
    <t>Биопсия средостения под контролем ультразвукового исследования</t>
  </si>
  <si>
    <t>Биопсия печени под контролем ультразвукового исследования</t>
  </si>
  <si>
    <t>Пункция поджелудочной железы под контролем ультразвукового исследования</t>
  </si>
  <si>
    <t>Парацентез с регулируемым удалением перитонеального транссудата</t>
  </si>
  <si>
    <t>Наложение наружных фиксирующих устройств с использованием компрессионно-дистракционного аппарата внешней фиксации</t>
  </si>
  <si>
    <t>Декомпрессивная ламинэктомия позвонков с фиксацией</t>
  </si>
  <si>
    <t>Удаление позвонка с эндопротезированием</t>
  </si>
  <si>
    <t>Резекция костей голени сегментарная</t>
  </si>
  <si>
    <t>Резекция лонной кости с реконструктивно-пластическим компонентом</t>
  </si>
  <si>
    <t>Резекция подвздошной кости с реконструктивно-пластическим компонентом</t>
  </si>
  <si>
    <t>Резекция лонной и седалищной костей</t>
  </si>
  <si>
    <t>Резекция грудной стенки с реконструктивно-пластическим компонентом</t>
  </si>
  <si>
    <t>Резекция грудной стенки с микрохирургической пластикой</t>
  </si>
  <si>
    <t>Резекция грудной стенки с эндопротезированием</t>
  </si>
  <si>
    <t>Резекция верхней челюсти комбинированная с микрохирургической пластикой</t>
  </si>
  <si>
    <t>Лимфаденэктомия шейная расширенная с ангиопластикой</t>
  </si>
  <si>
    <t>Паротидэктомия радикальная</t>
  </si>
  <si>
    <t>Резекция губы с реконструктивно-пластическим компонентом</t>
  </si>
  <si>
    <t>Резекция ротоглотки комбинированная с микрохирургической реконструкцией</t>
  </si>
  <si>
    <t>Ларингофарингэктомия с микрососудистой реконструкцией</t>
  </si>
  <si>
    <t>Ларингэктомия расширенная</t>
  </si>
  <si>
    <t>Резекция трахеи циркулярная</t>
  </si>
  <si>
    <t>Резекция трахеи циркулярная расширенная</t>
  </si>
  <si>
    <t>Резекция грушевидного синуса с реконструктивно-пластическим компонентом</t>
  </si>
  <si>
    <t>Фарингэктомия комбинированная с реконструктивно-пластическим компонентом</t>
  </si>
  <si>
    <t>Фарингэктомия комбинированная с микрососудистой реконструкцией</t>
  </si>
  <si>
    <t>Удаление новообразования гортани методом ультразвуковой деструкции</t>
  </si>
  <si>
    <t>Удаление новообразования гортани методом лазерной деструкции</t>
  </si>
  <si>
    <t>Удаление новообразования трахеи методом лазерной деструкции</t>
  </si>
  <si>
    <t>Лобэктомия (билобэктомия) с резекцией и реконструкцией бронха, бифуркации трахеи</t>
  </si>
  <si>
    <t>Высокочастотная искусственная вентиляция легких</t>
  </si>
  <si>
    <t>Иссечение мышечной ткани в зоне гипертрофии в сочетании с аортокоронарным шунтированием</t>
  </si>
  <si>
    <t>Удаление новообразования средостения комбинированное</t>
  </si>
  <si>
    <t>Остановка кровотечения из периферического сосуда эндоскопическая с использованием электрокоагуляции</t>
  </si>
  <si>
    <t>Эндоваскуляная окклюзия сосудов с помощью микроспиралей</t>
  </si>
  <si>
    <t>Холецистэктомия малоинвазивная</t>
  </si>
  <si>
    <t>Гемигепатэктомия комбинированная</t>
  </si>
  <si>
    <t>Гастрэктомия комбинированная</t>
  </si>
  <si>
    <t>Резекция желудка дистальная субтотальная комбинированная</t>
  </si>
  <si>
    <t>Резекция желудка проксимальная субтотальная трансторакальная</t>
  </si>
  <si>
    <t>Резекция желудка проксимальная субтотальная комбинированная</t>
  </si>
  <si>
    <t>Пластика пищевода желудком</t>
  </si>
  <si>
    <t>Пластика пищевода с использованием микрососудистой техники</t>
  </si>
  <si>
    <t>Иссечение ректовагинального свища трансперинеальным доступом с раздельным ушиванием дефектов прямой кишки и влагалища, передняя леваторопластика</t>
  </si>
  <si>
    <t>Реконструкция при новообразованиях прямой кишки эндоскопическая</t>
  </si>
  <si>
    <t>Резекция молочной железы радикальная с региональной лимфаденэктомией</t>
  </si>
  <si>
    <t>Простатэктомия надлобковая с реконструкцией и пластикой шейки мочевого пузыря</t>
  </si>
  <si>
    <t>Радикальная позадилонная простатэктомия</t>
  </si>
  <si>
    <t>Радикальная лапароскопическая простатэктомия</t>
  </si>
  <si>
    <t>Восстановление и пластическая операция на половом члене. Корпоропластика лоскутная</t>
  </si>
  <si>
    <t>Гемитиреоидэктомия с микрохирургической пластикой</t>
  </si>
  <si>
    <t>Тиреоидэктомия с микрохирургической пластикой</t>
  </si>
  <si>
    <t>Удаление новообразования гипофиза трансназальным микроскопическим доступом</t>
  </si>
  <si>
    <t>Коррекция положения эпидуральных спинальных электродов</t>
  </si>
  <si>
    <t>Закрытое дренирование гематомы головного мозга при помощи фибринолитических препаратов</t>
  </si>
  <si>
    <t>Удаление гематом больших полушарий головного мозга</t>
  </si>
  <si>
    <t>Удаление гематом глубинных структур головного мозга</t>
  </si>
  <si>
    <t>Реконструктивные операции при врожденных грыжах черепа с реконструкцией костей носа</t>
  </si>
  <si>
    <t>Клипирование шейки аневризмы внутренней сонной артерии</t>
  </si>
  <si>
    <t>Клипирование шейки аневризмы средней мозговой артерии</t>
  </si>
  <si>
    <t>Клипирование шейки аневризмы дистальных сегментов артерий головного мозга</t>
  </si>
  <si>
    <t>Клипирование шейки аневризмы каротидно-офтальмического сегмента</t>
  </si>
  <si>
    <t>Клипирование шейки аневризмы артерий головного мозга крупных и гигантских размеров с применением внутрисосудистой аспирации крови открытым способом</t>
  </si>
  <si>
    <t>Клипирование несущей аневризму артерии двумя клипсами</t>
  </si>
  <si>
    <t>Клипирование и окклюзия баллоном несущей аневризму артерии</t>
  </si>
  <si>
    <t>Гемисферотомия функциональная микрохирургическая</t>
  </si>
  <si>
    <t>Трансназальное удаление гематомы хиазмально-селлярной области</t>
  </si>
  <si>
    <t>Транскраниальное удаление гематомы хиазмально-селлярной области</t>
  </si>
  <si>
    <t>Эндоскопическая пластика ликворных фистул</t>
  </si>
  <si>
    <t>Трансназальная пластика ликворных фистул</t>
  </si>
  <si>
    <t>Имплантация эпидуральных спинальных электродов</t>
  </si>
  <si>
    <t>Резекция черепно-глазнично-лицевого комплекса с микрохирургической пластикой</t>
  </si>
  <si>
    <t>Симпатэктомия торакоскопическая</t>
  </si>
  <si>
    <t>Лапароскопическая резекция почки</t>
  </si>
  <si>
    <t>Лапароскопическая нефрэктомия</t>
  </si>
  <si>
    <t>Восстановление уретры с использованием кожного лоскута</t>
  </si>
  <si>
    <t>Восстановление уретры с использованием реваскуляризированного свободного лоскута</t>
  </si>
  <si>
    <t>Пластика диафрагмы с использованием импланта</t>
  </si>
  <si>
    <t>Эвисцерация малого таза с реконструктивно-пластическим компонентом</t>
  </si>
  <si>
    <t>Пластика передней брюшной стенки с использованием импланта</t>
  </si>
  <si>
    <t>Транскраниальная магнитная стимуляция</t>
  </si>
  <si>
    <t>Аппаратные стато-кинетические нагрузки</t>
  </si>
  <si>
    <t>Фотодинамическая терапия при поражении плевры интраоперационная</t>
  </si>
  <si>
    <t>Фотодинамическая терапия при поражении плевры послеоперационная</t>
  </si>
  <si>
    <t>Сбор анамнеза и жалоб при патологии полости рта, включая черепно-челюстно-лицевой области</t>
  </si>
  <si>
    <t>Компьютерная томография надпочечников</t>
  </si>
  <si>
    <t>A11.21.004</t>
  </si>
  <si>
    <t>Сбор секрета простаты</t>
  </si>
  <si>
    <t>A14.16.003</t>
  </si>
  <si>
    <t>A15.01.003</t>
  </si>
  <si>
    <t>A21.23.004</t>
  </si>
  <si>
    <t>Составление индивидуальной программы нейропсихологической реабилитации</t>
  </si>
  <si>
    <t>A21.23.005</t>
  </si>
  <si>
    <t>Нейропсихологическая реабилитация</t>
  </si>
  <si>
    <t>A21.23.006</t>
  </si>
  <si>
    <t>Эрготерапия</t>
  </si>
  <si>
    <t>Аргоноплазменная деструкция злокачественного образования</t>
  </si>
  <si>
    <t>Установка назоинтестинального зонда</t>
  </si>
  <si>
    <t>Фотодинамическая терапия злокачественного новообразования</t>
  </si>
  <si>
    <t>A03.18.002</t>
  </si>
  <si>
    <t>Эндоскопическая резекция слизистой толстой кишки</t>
  </si>
  <si>
    <t>A03.18.003</t>
  </si>
  <si>
    <t>Эндопротезирование толстой кишки</t>
  </si>
  <si>
    <t>Позадилонная простатэктомия с расширенной лимфаденэктомией</t>
  </si>
  <si>
    <t>A07.21.004</t>
  </si>
  <si>
    <t>Конформная дистанционная лучевая терапия</t>
  </si>
  <si>
    <t>Высокоинтенсивное сфокусированное ультразвуковое воздействие</t>
  </si>
  <si>
    <t>A01.19.004</t>
  </si>
  <si>
    <t>Трансректальное пальцевое исследование</t>
  </si>
  <si>
    <t>Срочное интраоперационное гистологическое исследование</t>
  </si>
  <si>
    <t>Срочное интраоперационное цитологическое исследование</t>
  </si>
  <si>
    <t>A16.20.032.007</t>
  </si>
  <si>
    <t>Резекция молочной железы субтотальная с алломаммопластикой</t>
  </si>
  <si>
    <t>Мастэктомия радикальная по Пэйти</t>
  </si>
  <si>
    <t>Мастэктомия расширенная модифицированная с пластическим закрытием дефекта грудной стенки</t>
  </si>
  <si>
    <t>A12.09.005</t>
  </si>
  <si>
    <t>Бодиплетизмография</t>
  </si>
  <si>
    <t>A12.09.006</t>
  </si>
  <si>
    <t>Пульсоксиметрия</t>
  </si>
  <si>
    <t>A12.10.005</t>
  </si>
  <si>
    <t>Велоэргометрия</t>
  </si>
  <si>
    <t>Составление заключения о физическом развитии</t>
  </si>
  <si>
    <t>Соматоскопия</t>
  </si>
  <si>
    <t>Определение формы спины</t>
  </si>
  <si>
    <t>Определение формы грудной клетки</t>
  </si>
  <si>
    <t>Определение формы ног</t>
  </si>
  <si>
    <t>Определение телосложения</t>
  </si>
  <si>
    <t>A02.01.009</t>
  </si>
  <si>
    <t>A02.02.003</t>
  </si>
  <si>
    <t>Измерение силы мышц кисти</t>
  </si>
  <si>
    <t>A02.03.007</t>
  </si>
  <si>
    <t>Измерение основных анатомических окружностей</t>
  </si>
  <si>
    <t>A02.03.007.001</t>
  </si>
  <si>
    <t>Определение окружности шеи</t>
  </si>
  <si>
    <t>A02.03.007.002</t>
  </si>
  <si>
    <t>Определение окружности плеча</t>
  </si>
  <si>
    <t>A02.03.007.003</t>
  </si>
  <si>
    <t>Определение окружности предплечья</t>
  </si>
  <si>
    <t>A02.03.007.004</t>
  </si>
  <si>
    <t>Определение окружности талии</t>
  </si>
  <si>
    <t>A02.03.007.005</t>
  </si>
  <si>
    <t>Определение окружности живота</t>
  </si>
  <si>
    <t>A02.03.007.006</t>
  </si>
  <si>
    <t>Определение окружности бедра</t>
  </si>
  <si>
    <t>A02.03.007.007</t>
  </si>
  <si>
    <t>Определение окружности голени</t>
  </si>
  <si>
    <t>A02.03.007.008</t>
  </si>
  <si>
    <t>Определение плечевого диаметра</t>
  </si>
  <si>
    <t>A02.03.007.009</t>
  </si>
  <si>
    <t>Определение тазо-гребневого диаметра</t>
  </si>
  <si>
    <t>A02.04.003.001</t>
  </si>
  <si>
    <t>Определение объема пассивного движения одного сустава в одной плоскости</t>
  </si>
  <si>
    <t>A02.04.003.002</t>
  </si>
  <si>
    <t>Определение объема активного движения одного сустава в одной плоскости</t>
  </si>
  <si>
    <t>A02.09.002.001</t>
  </si>
  <si>
    <t>Определение экскурсии грудной клетки</t>
  </si>
  <si>
    <t>A02.09.003</t>
  </si>
  <si>
    <t>Определение поперечного диаметра грудной клетки</t>
  </si>
  <si>
    <t>A02.09.004</t>
  </si>
  <si>
    <t>Определение передне-заднего диаметра грудной клетки</t>
  </si>
  <si>
    <t>Ортостатическая проба</t>
  </si>
  <si>
    <t>Клиностатическая проба</t>
  </si>
  <si>
    <t>A05.02.001.016</t>
  </si>
  <si>
    <t>A05.02.001.017</t>
  </si>
  <si>
    <t>A12.03.002</t>
  </si>
  <si>
    <t>Биомеханическое исследование опорно-двигательного аппарата</t>
  </si>
  <si>
    <t>A12.25.008</t>
  </si>
  <si>
    <t>Дихотическое прослушивание</t>
  </si>
  <si>
    <t>Оценка функционального состояния организма и определение точек (зон) воздействия</t>
  </si>
  <si>
    <t>Лазерная спектрофотометрия</t>
  </si>
  <si>
    <t>A13.23.011</t>
  </si>
  <si>
    <t>Специализированное нейропсихологическое обследование</t>
  </si>
  <si>
    <t>Индивидуальная психотерапия</t>
  </si>
  <si>
    <t>Групповая психотерапия</t>
  </si>
  <si>
    <t>A14.07.007</t>
  </si>
  <si>
    <t>Оценка состоятельности глотания</t>
  </si>
  <si>
    <t>Лазеропунктура</t>
  </si>
  <si>
    <t>A17.01.013</t>
  </si>
  <si>
    <t>A17.01.014</t>
  </si>
  <si>
    <t>A17.01.015</t>
  </si>
  <si>
    <t>A17.03.002</t>
  </si>
  <si>
    <t>A17.03.003</t>
  </si>
  <si>
    <t>A17.03.004</t>
  </si>
  <si>
    <t>Флюктуоризация при костной патологии</t>
  </si>
  <si>
    <t>A17.03.005</t>
  </si>
  <si>
    <t>A17.03.006</t>
  </si>
  <si>
    <t>Воздействие токами ультравысокой частоты при костной патологии</t>
  </si>
  <si>
    <t>A17.03.007</t>
  </si>
  <si>
    <t>Воздействие магнитными полями при костной патологии</t>
  </si>
  <si>
    <t>A17.07.010</t>
  </si>
  <si>
    <t>A17.07.011</t>
  </si>
  <si>
    <t>Воздействие токами ультравысокой частоты при патологии полости рта и зубов</t>
  </si>
  <si>
    <t>A17.07.012</t>
  </si>
  <si>
    <t>A17.07.013</t>
  </si>
  <si>
    <t>Аэрозольтерапия при заболеваниях верхних дыхательных путей</t>
  </si>
  <si>
    <t>Воздействие токами ультравысокой частоты при заболеваниях верхних дыхательных путей</t>
  </si>
  <si>
    <t>Дарсонвализация эндоназальная при заболеваниях верхних дыхательных путей</t>
  </si>
  <si>
    <t>Аэрозольтерапия при заболеваниях нижних дыхательных путей</t>
  </si>
  <si>
    <t>Галоингаляционная терапия при заболеваниях нижних дыхательных путей</t>
  </si>
  <si>
    <t>A17.09.004</t>
  </si>
  <si>
    <t>Воздействие токами ультравысокой частоты при заболеваниях нижних дыхательных путей</t>
  </si>
  <si>
    <t>A17.09.005</t>
  </si>
  <si>
    <t>Интерференцтерапия при патологии сердца и перикарда</t>
  </si>
  <si>
    <t>A17.10.003</t>
  </si>
  <si>
    <t>Дарсонвализация при патологии сердца и перикарда</t>
  </si>
  <si>
    <t>A17.10.004</t>
  </si>
  <si>
    <t>A17.13.002</t>
  </si>
  <si>
    <t>A17.13.003</t>
  </si>
  <si>
    <t>A17.13.004</t>
  </si>
  <si>
    <t>Дарсонвализация при нарушениях микроциркуляции</t>
  </si>
  <si>
    <t>A17.13.005</t>
  </si>
  <si>
    <t>Воздействие магнитными полями при нарушениях микроциркуляции</t>
  </si>
  <si>
    <t>A17.20.008</t>
  </si>
  <si>
    <t>A17.23.005</t>
  </si>
  <si>
    <t>A17.23.006</t>
  </si>
  <si>
    <t>Воздействие токами ультравысокой частоты трансцеребрально</t>
  </si>
  <si>
    <t>A17.24.007</t>
  </si>
  <si>
    <t>A17.24.008</t>
  </si>
  <si>
    <t>A17.24.010</t>
  </si>
  <si>
    <t>A17.24.011</t>
  </si>
  <si>
    <t>A17.25.004</t>
  </si>
  <si>
    <t>A17.25.005</t>
  </si>
  <si>
    <t>A17.26.006</t>
  </si>
  <si>
    <t>A17.28.004</t>
  </si>
  <si>
    <t>Абдоминальная декомпрессия</t>
  </si>
  <si>
    <t>Гидрогальванические ванны общие</t>
  </si>
  <si>
    <t>Гидрогальванические ванны камерные для конечностей</t>
  </si>
  <si>
    <t>Электрофорез импульсными токами</t>
  </si>
  <si>
    <t>Общая магнитотерапия</t>
  </si>
  <si>
    <t>Инфитатерапия</t>
  </si>
  <si>
    <t>A18.05.019</t>
  </si>
  <si>
    <t>Низкоинтенсивная лазеротерапия (внутривенное облучение крови)</t>
  </si>
  <si>
    <t>A19.03.001.002</t>
  </si>
  <si>
    <t>A19.03.001.003</t>
  </si>
  <si>
    <t>Механотерапия при травме позвоночника</t>
  </si>
  <si>
    <t>Роботизированная механотерапия при травме позвоночника</t>
  </si>
  <si>
    <t>Механотерапия на простейших механотерапевтических аппаратах при травме позвоночника</t>
  </si>
  <si>
    <t>Механотерапия на блоковых механотерапевтических аппаратах при травме позвоночника</t>
  </si>
  <si>
    <t>Механотерапия на маятниковых механотерапевтических аппаратах при травме позвоночника</t>
  </si>
  <si>
    <t>Механотерапия на механотерапевтических аппаратах с гидроприводом при травме позвоночника</t>
  </si>
  <si>
    <t>Механотерапия на механотерапевтических аппаратах с электроприводом при травме позвоночника</t>
  </si>
  <si>
    <t>Механотерапия на механотерапевтических аппаратах со следящим приводом при травме позвоночника</t>
  </si>
  <si>
    <t>A19.03.001.004</t>
  </si>
  <si>
    <t>A19.03.001.005</t>
  </si>
  <si>
    <t>A19.03.001.006</t>
  </si>
  <si>
    <t>Гидрокинезотерапия при травме позвоночника</t>
  </si>
  <si>
    <t>A19.03.002.001</t>
  </si>
  <si>
    <t>A19.03.002.002</t>
  </si>
  <si>
    <t>A19.03.002.003</t>
  </si>
  <si>
    <t>Механотерапия при заболеваниях позвоночника</t>
  </si>
  <si>
    <t>Роботизированная механотерапия при заболеваниях позвоночника</t>
  </si>
  <si>
    <t>Механотерапия на простейших механотерапевтических аппаратах при заболеваниях позвоночника</t>
  </si>
  <si>
    <t>Механотерапия на блоковых механотерапевтических аппаратах при заболеваниях позвоночника</t>
  </si>
  <si>
    <t>Механотерапия на маятниковых механотерапевтических аппаратах при заболеваниях позвоночника</t>
  </si>
  <si>
    <t>Механотерапия на механотерапевтических аппаратах с гидроприводом при заболеваниях позвоночника</t>
  </si>
  <si>
    <t>Механотерапия на механотерапевтических аппаратах с электроприводом при заболеваниях позвоночника</t>
  </si>
  <si>
    <t>Механотерапия на механотерапевтических аппаратах со следящим приводом при заболеваниях позвоночника</t>
  </si>
  <si>
    <t>A19.03.002.004</t>
  </si>
  <si>
    <t>A19.03.002.005</t>
  </si>
  <si>
    <t>A19.03.002.006</t>
  </si>
  <si>
    <t>Гидрокинезотерапия при заболеваниях позвоночника</t>
  </si>
  <si>
    <t>A19.03.003.001</t>
  </si>
  <si>
    <t>A19.03.003.002</t>
  </si>
  <si>
    <t>A19.03.003.003</t>
  </si>
  <si>
    <t>Механотерапия при переломе костей</t>
  </si>
  <si>
    <t>Роботизированная механотерапия при переломе костей</t>
  </si>
  <si>
    <t>A19.03.003.005</t>
  </si>
  <si>
    <t>A19.03.003.006</t>
  </si>
  <si>
    <t>Гидрокинезотерапия при переломе костей</t>
  </si>
  <si>
    <t>A19.03.004.001</t>
  </si>
  <si>
    <t>A19.03.004.002</t>
  </si>
  <si>
    <t>A19.03.004.003</t>
  </si>
  <si>
    <t>Механотерапия при травме позвоночника с поражением спинного мозга</t>
  </si>
  <si>
    <t>Роботизированная механотерапия при травме позвоночника с поражением спинного мозга</t>
  </si>
  <si>
    <t>Механотерапия на простейших механотерапевтических аппаратах при травме позвоночника с поражением спинного мозга</t>
  </si>
  <si>
    <t>Механотерапия на блоковых механотерапевтических аппаратах при травме позвоночника с поражением спинного мозга</t>
  </si>
  <si>
    <t>Механотерапия на маятниковых механотерапевтических аппаратах при травме позвоночника с поражением спинного мозга</t>
  </si>
  <si>
    <t>Механотерапия на механотерапевтических аппаратах с гидроприводом при травме позвоночника с поражением спинного мозга</t>
  </si>
  <si>
    <t>Механотерапия на механотерапевтических аппаратах с электроприводом при травме позвоночника с поражением спинного мозга</t>
  </si>
  <si>
    <t>Механотерапия на механотерапевтических аппаратах со следящим приводом при травме позвоночника с поражением спинного мозга</t>
  </si>
  <si>
    <t>A19.03.004.004</t>
  </si>
  <si>
    <t>A19.03.004.005</t>
  </si>
  <si>
    <t>A19.03.004.006</t>
  </si>
  <si>
    <t>A19.04.001.001</t>
  </si>
  <si>
    <t>A19.04.001.002</t>
  </si>
  <si>
    <t>A19.04.001.003</t>
  </si>
  <si>
    <t>Механотерапия при заболеваниях и травмах суставов</t>
  </si>
  <si>
    <t>Роботизированная механотерапия при заболеваниях и травмах суставов</t>
  </si>
  <si>
    <t>Механотерапия на простейших механотерапевтических аппаратах при заболеваниях и травмах суставов</t>
  </si>
  <si>
    <t>Механотерапия на блоковых механотерапевтических аппаратах при заболеваниях и травмах суставов</t>
  </si>
  <si>
    <t>Механотерапия на маятниковых механотерапевтических аппаратах при заболеваниях и травмах суставов</t>
  </si>
  <si>
    <t>Механотерапия на механотерапевтических аппаратах с гидроприводом при заболеваниях и травмах суставов</t>
  </si>
  <si>
    <t>Механотерапия на механотерапевтических аппаратах с электроприводом при заболеваниях и травмах суставов</t>
  </si>
  <si>
    <t>Механотерапия на механотерапевтических аппаратах со следящим приводом при заболеваниях и травмах суставов</t>
  </si>
  <si>
    <t>A19.04.001.004</t>
  </si>
  <si>
    <t>A19.04.001.005</t>
  </si>
  <si>
    <t>A19.04.001.006</t>
  </si>
  <si>
    <t>Гидрокинезотерапия при заболеваниях и травмах суставов</t>
  </si>
  <si>
    <t>A19.05.001.001</t>
  </si>
  <si>
    <t>A19.05.001.002</t>
  </si>
  <si>
    <t>A19.05.001.003</t>
  </si>
  <si>
    <t>A19.05.001.004</t>
  </si>
  <si>
    <t>A19.05.001.005</t>
  </si>
  <si>
    <t>A19.09.001.001</t>
  </si>
  <si>
    <t>A19.09.001.002</t>
  </si>
  <si>
    <t>A19.09.001.003</t>
  </si>
  <si>
    <t>Механотерапия на простейших механотерапевтических аппаратах при заболеваниях бронхолегочной системы</t>
  </si>
  <si>
    <t>Механотерапия на блоковых механотерапевтических аппаратах при заболеваниях бронхолегочной системы</t>
  </si>
  <si>
    <t>A19.09.001.004</t>
  </si>
  <si>
    <t>A19.09.001.005</t>
  </si>
  <si>
    <t>A19.09.001.006</t>
  </si>
  <si>
    <t>Гидрокинезотерапия при заболеваниях бронхолегочной системы</t>
  </si>
  <si>
    <t>A19.10.001.001</t>
  </si>
  <si>
    <t>A19.10.001.002</t>
  </si>
  <si>
    <t>A19.10.001.004</t>
  </si>
  <si>
    <t>A19.10.001.005</t>
  </si>
  <si>
    <t>A19.10.001.006</t>
  </si>
  <si>
    <t>Гидрокинезотерапия при заболеваниях сердца и перикарда</t>
  </si>
  <si>
    <t>A19.12.001.001</t>
  </si>
  <si>
    <t>A19.12.001.002</t>
  </si>
  <si>
    <t>A19.12.001.003</t>
  </si>
  <si>
    <t>A19.12.001.004</t>
  </si>
  <si>
    <t>Гидрокинезотерапия при заболеваниях крупных кровеносных сосудов</t>
  </si>
  <si>
    <t>A19.13.001.001</t>
  </si>
  <si>
    <t>A19.13.001.002</t>
  </si>
  <si>
    <t>A19.13.001.003</t>
  </si>
  <si>
    <t>A19.13.001.004</t>
  </si>
  <si>
    <t>Гидрокинезотерапия при заболевании системы микроциркуляции</t>
  </si>
  <si>
    <t>A19.21.001.001</t>
  </si>
  <si>
    <t>A19.21.001.002</t>
  </si>
  <si>
    <t>A19.21.001.003</t>
  </si>
  <si>
    <t>A19.22.001.001</t>
  </si>
  <si>
    <t>A19.22.001.002</t>
  </si>
  <si>
    <t>A19.22.001.003</t>
  </si>
  <si>
    <t>Индивидуальное занятие лечебной физкультурой при афазии, дизартрии</t>
  </si>
  <si>
    <t>Индивидуальное занятие лечебной физкультурой при дисфагии</t>
  </si>
  <si>
    <t>A19.23.002.007</t>
  </si>
  <si>
    <t>A19.23.002.008</t>
  </si>
  <si>
    <t>A19.23.002.009</t>
  </si>
  <si>
    <t>A19.23.002.011</t>
  </si>
  <si>
    <t>A19.23.002.012</t>
  </si>
  <si>
    <t>A19.23.002.013</t>
  </si>
  <si>
    <t>A19.23.003.001</t>
  </si>
  <si>
    <t>A19.23.003.002</t>
  </si>
  <si>
    <t>A19.23.003.003</t>
  </si>
  <si>
    <t>A19.23.003.004</t>
  </si>
  <si>
    <t>A19.23.003.005</t>
  </si>
  <si>
    <t>A19.23.003.006</t>
  </si>
  <si>
    <t>A19.23.003.007</t>
  </si>
  <si>
    <t>A19.23.003.008</t>
  </si>
  <si>
    <t>A19.23.003.009</t>
  </si>
  <si>
    <t>A19.23.003.010</t>
  </si>
  <si>
    <t>A19.23.003.011</t>
  </si>
  <si>
    <t>A19.23.003.012</t>
  </si>
  <si>
    <t>A19.23.003.013</t>
  </si>
  <si>
    <t>A19.23.003.014</t>
  </si>
  <si>
    <t>A19.24.001.001</t>
  </si>
  <si>
    <t>Индивидуальное занятие при заболеваниях периферической нервной системы</t>
  </si>
  <si>
    <t>A19.24.001.002</t>
  </si>
  <si>
    <t>Групповое занятие при заболеваниях периферической нервной системы</t>
  </si>
  <si>
    <t>A19.24.001.003</t>
  </si>
  <si>
    <t>Механотерапия при заболеваниях периферической нервной системы</t>
  </si>
  <si>
    <t>Роботизированная механотерапия при заболеваниях периферической нервной системы</t>
  </si>
  <si>
    <t>Механотерапия на простейших механотерапевтических аппаратах при заболеваниях периферической нервной системы</t>
  </si>
  <si>
    <t>Механотерапия на блоковых механотерапевтических аппаратах при заболеваниях периферической нервной системы</t>
  </si>
  <si>
    <t>Механотерапия на маятниковых механотерапевтических аппаратах при заболеваниях периферической нервной системы</t>
  </si>
  <si>
    <t>Механотерапия на механотерапевтических аппаратах с гидроприводом при заболеваниях периферической нервной системы</t>
  </si>
  <si>
    <t>Механотерапия на механотерапевтических аппаратах со следящим приводом при заболеваниях периферической нервной системы</t>
  </si>
  <si>
    <t>A19.24.001.004</t>
  </si>
  <si>
    <t>A19.24.001.005</t>
  </si>
  <si>
    <t>A19.24.001.006</t>
  </si>
  <si>
    <t>Гидрокинезотерапия при заболеваниях периферической нервной системы</t>
  </si>
  <si>
    <t>A19.28.001.001</t>
  </si>
  <si>
    <t>A19.28.001.002</t>
  </si>
  <si>
    <t>A19.28.001.003</t>
  </si>
  <si>
    <t>Воздействие лечебной грязью ректально</t>
  </si>
  <si>
    <t>Воздействие парафином на кисти или стопы (парафиновая ванночка)</t>
  </si>
  <si>
    <t>Питье озонированной воды</t>
  </si>
  <si>
    <t>Наружное применение газовой озонокислородной смеси</t>
  </si>
  <si>
    <t>Подкожное введение газовой озонокислородной смеси</t>
  </si>
  <si>
    <t>Ректальные инсуффляции газовой озонокислородной смеси</t>
  </si>
  <si>
    <t>Внутривенное капельное введение озонированного физиологического раствора</t>
  </si>
  <si>
    <t>Малая аутогемоозонотерапия</t>
  </si>
  <si>
    <t>Озонорефлексотерапия</t>
  </si>
  <si>
    <t>Ванны воздушно-пузырьковые (жемчужные)</t>
  </si>
  <si>
    <t>Ванны газовые (кислородные, углекислые, азотные)</t>
  </si>
  <si>
    <t>Ультрафонофорез лекарственный кожи</t>
  </si>
  <si>
    <t>Ультразвуковой пилинг</t>
  </si>
  <si>
    <t>A22.02.002</t>
  </si>
  <si>
    <t>Воздействие лазерным низкоинтенсивным излучением на область зева</t>
  </si>
  <si>
    <t>Воздействие лазерным низкоинтенсивным излучением эндоназально</t>
  </si>
  <si>
    <t>A22.09.008</t>
  </si>
  <si>
    <t>A22.09.009</t>
  </si>
  <si>
    <t>A22.09.010</t>
  </si>
  <si>
    <t>Ультрафонофорез лекарственный при заболеваниях крупных кровеносных сосудов</t>
  </si>
  <si>
    <t>A22.14.002.01</t>
  </si>
  <si>
    <t>Инфракрасное излучение общее</t>
  </si>
  <si>
    <t>Воздействие излучением видимого диапазона через зрительный анализатор (цветоимпульсная терапия)</t>
  </si>
  <si>
    <t>Определение биодозы для ультрафиолетового облучения</t>
  </si>
  <si>
    <t>Ударно-волновая терапия</t>
  </si>
  <si>
    <t>A23.09.003</t>
  </si>
  <si>
    <t>Проведение пробы Штанге</t>
  </si>
  <si>
    <t>A23.09.004</t>
  </si>
  <si>
    <t>Проведение пробы Генчи</t>
  </si>
  <si>
    <t>A23.09.005</t>
  </si>
  <si>
    <t>Проведение пробы Серкина</t>
  </si>
  <si>
    <t>A23.09.006</t>
  </si>
  <si>
    <t>Проведение пробы Розенталя</t>
  </si>
  <si>
    <t>A23.09.007</t>
  </si>
  <si>
    <t>Проведение пробы Лебедева</t>
  </si>
  <si>
    <t>Оксигенометрия</t>
  </si>
  <si>
    <t>Постановка функционального диагноза</t>
  </si>
  <si>
    <t>Определение функционального класса больного</t>
  </si>
  <si>
    <t>Определение двигательного режима</t>
  </si>
  <si>
    <t>Определение типа реакции сердечно-сосудистой системы на физическую нагрузку</t>
  </si>
  <si>
    <t>Составление плана проведения курса лечебной физкультуры</t>
  </si>
  <si>
    <t>Определение реабилитационной способности</t>
  </si>
  <si>
    <t>Определение реабилитационного прогноза</t>
  </si>
  <si>
    <t>Применение игр в реабилитационном процессе</t>
  </si>
  <si>
    <t>Применение игр на месте в реабилитационном процессе</t>
  </si>
  <si>
    <t>Применение подвижных игр в реабилитационном процессе</t>
  </si>
  <si>
    <t>Применение спортивных игр в реабилитационном процессе</t>
  </si>
  <si>
    <t>Туризм в реабилитационном процессе</t>
  </si>
  <si>
    <t>Постуральная коррекция</t>
  </si>
  <si>
    <t>Проба Мартинэ-Кушелевского</t>
  </si>
  <si>
    <t>Тест Купера</t>
  </si>
  <si>
    <t>Гарвардский степ-тест</t>
  </si>
  <si>
    <t>Проведение теста с физической нагрузкой с использованием эргометра</t>
  </si>
  <si>
    <t>Проведение теста с однократной физической нагрузкой меняющейся интенсивности</t>
  </si>
  <si>
    <t>Проведение теста с многократной физической нагрузкой неменяющейся интенсивности</t>
  </si>
  <si>
    <t>Проведение теста с многократной физической нагрузкой меняющейся интенсивности</t>
  </si>
  <si>
    <t>Проба Летунова</t>
  </si>
  <si>
    <t>Кинематография</t>
  </si>
  <si>
    <t>Составление заключения о характере предстартового состояния организма спортсмена</t>
  </si>
  <si>
    <t>Изучение реакции восстановления</t>
  </si>
  <si>
    <t>Криотерапия общая (криокамера)</t>
  </si>
  <si>
    <t>Гипотермия местная контактная</t>
  </si>
  <si>
    <t>Дополнительное обследование занимающегося физической культурой и спортом</t>
  </si>
  <si>
    <t>Определение уровня общей физической подготовленности</t>
  </si>
  <si>
    <t>Определение уровня тренированности</t>
  </si>
  <si>
    <t>Определение степени утомления спортсмена</t>
  </si>
  <si>
    <t>Определение перенапряжения спортсмена</t>
  </si>
  <si>
    <t>Врачебно-педагогическое наблюдение</t>
  </si>
  <si>
    <t>Санитарно-гигиенический надзор за местами и условиями проведения спортивных занятий и соревнований</t>
  </si>
  <si>
    <t>Обучение гигиене полости рта</t>
  </si>
  <si>
    <t>A14.08.006</t>
  </si>
  <si>
    <t>A14.19.006</t>
  </si>
  <si>
    <t>A14.26.001</t>
  </si>
  <si>
    <t>A14.26.002</t>
  </si>
  <si>
    <t>A25.27.003</t>
  </si>
  <si>
    <t>Прием (осмотр, консультация) врача-кардиолога диспансерный</t>
  </si>
  <si>
    <t>A04.12.001.001</t>
  </si>
  <si>
    <t>Дистанционная лучевая терапия на медицинских ускорителях электронов опухолей ободочной кишки</t>
  </si>
  <si>
    <t>A16.09.019.002</t>
  </si>
  <si>
    <t>A16.09.026.002</t>
  </si>
  <si>
    <t>A16.26.092.001</t>
  </si>
  <si>
    <t>Сбор спортивного анамнеза</t>
  </si>
  <si>
    <t>A13.30.007.001</t>
  </si>
  <si>
    <t>Физиопунктура токами надтональной частоты</t>
  </si>
  <si>
    <t>Ультразвуковая пунктура</t>
  </si>
  <si>
    <t>A19.18.001.001</t>
  </si>
  <si>
    <t>A19.18.001.002</t>
  </si>
  <si>
    <t>A19.18.001.003</t>
  </si>
  <si>
    <t>Профилактический прием (осмотр, консультация) врача-акушера-гинеколога</t>
  </si>
  <si>
    <t>Ведение физиологических родов акушеркой</t>
  </si>
  <si>
    <t>Прием (осмотр, консультация) врача-рефлексотерапевта первичный</t>
  </si>
  <si>
    <t>Прием (осмотр, консультация) врача-рефлексотерапевта повторный</t>
  </si>
  <si>
    <t>Прием (осмотр, консультация) врача-психиатра участкового первичный</t>
  </si>
  <si>
    <t>Прием (осмотр, консультация) врача-психиатра участкового повторный</t>
  </si>
  <si>
    <t>Прием (осмотр, консультация) врача-психиатра детского первичный</t>
  </si>
  <si>
    <t>Прием (осмотр, консультация) врача-психиатра детского повторный</t>
  </si>
  <si>
    <t>Прием (осмотр, консультация) врача-педиатра участкового первичный</t>
  </si>
  <si>
    <t>Прием (осмотр, консультация) врача-педиатра участкового повторный</t>
  </si>
  <si>
    <t>Прием (осмотр, консультация) врача приемного отделения первичный</t>
  </si>
  <si>
    <t>Прием (осмотр, консультация) врача приемного отделения повторный</t>
  </si>
  <si>
    <t>Прием (осмотр, консультация) врача функциональной диагностики первичный</t>
  </si>
  <si>
    <t>Прием (осмотр, консультация) врача функциональной диагностики повторный</t>
  </si>
  <si>
    <t>Прием (осмотр, консультация) врача-терапевта участкового первичный</t>
  </si>
  <si>
    <t>Прием (осмотр, консультация) врача-терапевта участкового повторный</t>
  </si>
  <si>
    <t>Прием (осмотр, консультация) врача-терапевта участкового диспансерный</t>
  </si>
  <si>
    <t>Прием (осмотр, консультация) врача-терапевта участкового профилактический</t>
  </si>
  <si>
    <t>Прием (осмотр, консультация) врача-терапевта подросткового первичный</t>
  </si>
  <si>
    <t>Прием (осмотр, консультация) врача-терапевта подросткового повторный</t>
  </si>
  <si>
    <t>Прием (осмотр, консультация) врача-терапевта подросткового диспансерный</t>
  </si>
  <si>
    <t>Прием (осмотр, консультация) врача-терапевта подросткового профилактический</t>
  </si>
  <si>
    <t>Прием (осмотр, консультация) врача-сурдолога-протезиста первичный</t>
  </si>
  <si>
    <t>Прием (осмотр, консультация) врача-сурдолога-протезиста повторный</t>
  </si>
  <si>
    <t>Прием (осмотр, консультация) врача-сурдолога-протезиста профилактический</t>
  </si>
  <si>
    <t>Прием (осмотр, консультация) врача-сурдолога-протезиста диспансерный</t>
  </si>
  <si>
    <t>Прием (осмотр, консультация) врача-ортодонта первичный</t>
  </si>
  <si>
    <t>Прием (осмотр, консультация) врача-ортодонта повторный</t>
  </si>
  <si>
    <t>Прием (осмотр, консультация) врача-косметолога первичный</t>
  </si>
  <si>
    <t>Прием (осмотр, консультация) врача-косметолога повторный</t>
  </si>
  <si>
    <t>A04.12.002.002</t>
  </si>
  <si>
    <t>Ультразвуковая допплерография вен нижних конечностей</t>
  </si>
  <si>
    <t>A04.12.002.003</t>
  </si>
  <si>
    <t>Ультразвуковая допплерография вен верхних конечностей</t>
  </si>
  <si>
    <t>Дуплексное сканирование артерий нижних конечностей</t>
  </si>
  <si>
    <t>A04.12.005.002</t>
  </si>
  <si>
    <t>Дуплексное сканирование артерий верхних конечностей</t>
  </si>
  <si>
    <t>A04.14.001.003</t>
  </si>
  <si>
    <t>Ультразвуковое исследование гепатобиллиарной зоны</t>
  </si>
  <si>
    <t>A04.14.001.004</t>
  </si>
  <si>
    <t>Ультразвуковое исследование гепатобиллиарной зоны с функциональными пробами</t>
  </si>
  <si>
    <t>A22.14.001.001</t>
  </si>
  <si>
    <t>Литотрипсия при камнях желчного пузыря дистанционная</t>
  </si>
  <si>
    <t>Основная лечебная диета (ОЛД)</t>
  </si>
  <si>
    <t>Элиминационные диеты (ЭД)</t>
  </si>
  <si>
    <t>Энтеральное питание (ЭП)</t>
  </si>
  <si>
    <t>Сухая адаптированная молочная смесь  для вскармливания детей с рождения</t>
  </si>
  <si>
    <t>Сухая специальная молочная смесь  для вскармливания недоношенных и маловесных детей</t>
  </si>
  <si>
    <t>Жидкая специальная молочная смесь  для вскармливания недоношенных и маловесных детей</t>
  </si>
  <si>
    <t>Сухая специальная смесь на основе гидролизата белков молочной сыворотки для вскармливания детей с рождения</t>
  </si>
  <si>
    <t>Сухая специализированная смесь без лактозы</t>
  </si>
  <si>
    <t>Сухая специализированная смесь с повышенным содержанием СЦТ</t>
  </si>
  <si>
    <t>Антирефлюксная смесь</t>
  </si>
  <si>
    <t>Сухая специальная молочная смесь для обогащения женского молока</t>
  </si>
  <si>
    <t>АТрЕ</t>
  </si>
  <si>
    <t>доз</t>
  </si>
  <si>
    <t>Ед.Евр.Ф.</t>
  </si>
  <si>
    <t>КИЕ</t>
  </si>
  <si>
    <t>мг йода</t>
  </si>
  <si>
    <t>млн. КОЕ</t>
  </si>
  <si>
    <t>ЕД</t>
  </si>
  <si>
    <t>млн. ЕД</t>
  </si>
  <si>
    <t>Тер. Доз.</t>
  </si>
  <si>
    <t>Исследование уровня церулоплазмина в крови</t>
  </si>
  <si>
    <t>Микроскопическое исследование осадка мочи на трихомонады (Trichomonas vaginalis)</t>
  </si>
  <si>
    <t>Кишечный лаваж</t>
  </si>
  <si>
    <t>A04.12.001.005</t>
  </si>
  <si>
    <t>Ультразвуковая допплерография транскраниальная с медикаментозной пробой</t>
  </si>
  <si>
    <t>A04.12.001.006</t>
  </si>
  <si>
    <t>Ультразвуковая допплерография транскраниальная артерий методом мониторирования</t>
  </si>
  <si>
    <t>A04.12.001.007</t>
  </si>
  <si>
    <t>Ультразвуковая допплерография транскраниальная артерий методом мониторирования методом микроэмболодетекции</t>
  </si>
  <si>
    <t>A04.12.018</t>
  </si>
  <si>
    <t>Дуплексное сканирование транскраниальное артерий и вен</t>
  </si>
  <si>
    <t>A04.12.019</t>
  </si>
  <si>
    <t>Дуплексное сканирование транскраниальное артерий и вен с нагрузочными пробами</t>
  </si>
  <si>
    <t>A04.23.001.001</t>
  </si>
  <si>
    <t>Ультразвуковое исследование головного мозга</t>
  </si>
  <si>
    <t>A04.23.002</t>
  </si>
  <si>
    <t>Эхоэнцефалография</t>
  </si>
  <si>
    <t>A04.26.006</t>
  </si>
  <si>
    <t>A09.05.036.001</t>
  </si>
  <si>
    <t>Исследование уровня этанола, метанола в крови</t>
  </si>
  <si>
    <t>Исследование уровня этанола, метанола в моче</t>
  </si>
  <si>
    <t>Исследование уровня 2-пропанола, сивушных масел, других спиртов в моче</t>
  </si>
  <si>
    <t>A09.05.036.004</t>
  </si>
  <si>
    <t>A09.05.036.005</t>
  </si>
  <si>
    <t>Исследование уровня гликолей и их эфиров в крови</t>
  </si>
  <si>
    <t>Исследование уровня гликолей и их эфиров в моче</t>
  </si>
  <si>
    <t>A09.05.036.007</t>
  </si>
  <si>
    <t>Исследование уровня галогенпроизводных алифатических и ароматических углеводородов в крови</t>
  </si>
  <si>
    <t>A20.24.005.001</t>
  </si>
  <si>
    <t>A26.06.082.001</t>
  </si>
  <si>
    <t>A26.06.082.002</t>
  </si>
  <si>
    <t>A26.06.082.003</t>
  </si>
  <si>
    <t>A26.06.082.004</t>
  </si>
  <si>
    <t>A02.02.004</t>
  </si>
  <si>
    <t>Определение статической силы одной мышцы</t>
  </si>
  <si>
    <t>A02.02.005</t>
  </si>
  <si>
    <t>Определение динамической силы одной мышцы</t>
  </si>
  <si>
    <t>A02.02.006</t>
  </si>
  <si>
    <t>Определение динамического концентрического усилия одной мышцы</t>
  </si>
  <si>
    <t>A02.02.007</t>
  </si>
  <si>
    <t>Определение динамического эксцентрического усилия одной мышцы</t>
  </si>
  <si>
    <t>A02.02.008</t>
  </si>
  <si>
    <t>Определение динамического изокинетического усилия одной мышцы</t>
  </si>
  <si>
    <t>A04.12.005.003</t>
  </si>
  <si>
    <t>Дуплексное сканирование брахиоцефальных артерий с цветным допплеровским картированием кровотока</t>
  </si>
  <si>
    <t>Определение N-концевого телопептида в моче</t>
  </si>
  <si>
    <t>A12.06.045</t>
  </si>
  <si>
    <t>A12.06.046</t>
  </si>
  <si>
    <t>Визуальное исследование больного с нарушениями психической сферы</t>
  </si>
  <si>
    <t>A16.01.005.001</t>
  </si>
  <si>
    <t>Хирургическая обработка раны гидрохирургическим скальпелем</t>
  </si>
  <si>
    <t>Пластика раны местными тканями</t>
  </si>
  <si>
    <t>Ампутация одного или нескольких пальцев</t>
  </si>
  <si>
    <t>Тиреоидэктомия</t>
  </si>
  <si>
    <t>A16.22.015</t>
  </si>
  <si>
    <t>Эндоскопическая адреналэктомия односторонняя</t>
  </si>
  <si>
    <t>A16.22.015.001</t>
  </si>
  <si>
    <t>Эндоскопическая адреналэктомия двусторонняя</t>
  </si>
  <si>
    <t>Лазерофорез</t>
  </si>
  <si>
    <t>Аэрозольтерапия</t>
  </si>
  <si>
    <t>Воздействие высокоинтенсивным импульсным магнитным полем</t>
  </si>
  <si>
    <t>Воздействие магнитными полями</t>
  </si>
  <si>
    <t>Воздействие токами надтональной частоты</t>
  </si>
  <si>
    <t>Флюктуоризация</t>
  </si>
  <si>
    <t>Ультрафонофорез лекарственный</t>
  </si>
  <si>
    <t>Диетическая терапия при заболеваниях желез внутренней секреции (стол 8а, 8б, 9, 9а)</t>
  </si>
  <si>
    <t>Диетическая терапия при заболеваниях кишечника (стол 3, 4, 4а, 4б, 4в, 4п)</t>
  </si>
  <si>
    <t>Диетическая терапия при заболеваниях нервной системы (стол 12)</t>
  </si>
  <si>
    <t>Диетическая терапия при заболеваниях печени, желчевыводящих путей и поджелудочной железы (стол 5а, 5щ, 5л/ж, 5п)</t>
  </si>
  <si>
    <t>Диетическая терапия при заболеваниях пищевода, желудка, 12-перстной кишки (стол 1, 1а, 1б, 2а, 2, 5р)</t>
  </si>
  <si>
    <t>Диетическая терапия при заболеваниях почек и мочевыделительного тракта (стол 7, 7а, 7б, 7в, 7г, 7р, 14)</t>
  </si>
  <si>
    <t>Диетическая терапия при заболеваниях сердца и перикарда (стол 10, 10а, 10б, 10с, 10р, 10г)</t>
  </si>
  <si>
    <t>Диетическая терапия при заболеваниях суставов (стол 6)</t>
  </si>
  <si>
    <t>Диетическая терапия при нормальном состоянии органов пищеварения и отсутствии показаний для назначения специализированной диеты (стол 15)</t>
  </si>
  <si>
    <t>Диетическая терапия при туберкулезе (стол 11)</t>
  </si>
  <si>
    <t>Гистологическое исследование препарата тканей надпочечника</t>
  </si>
  <si>
    <t>A11.01.018</t>
  </si>
  <si>
    <t>Проводниковая анестезия</t>
  </si>
  <si>
    <t>Забор материала для исследования пузырной жидкости на эозинофилы</t>
  </si>
  <si>
    <t>A16.10.014.002</t>
  </si>
  <si>
    <t>A16.10.014.003</t>
  </si>
  <si>
    <t>Удаление новообразования забрюшинного пространства с реконструктивно-пластическим компонентом</t>
  </si>
  <si>
    <t>Удаление новообразования забрюшинного пространства комбинированное</t>
  </si>
  <si>
    <t>A21.03.005</t>
  </si>
  <si>
    <t>Скелетное вытяжение</t>
  </si>
  <si>
    <t>Местная анестезия</t>
  </si>
  <si>
    <t>Биопсия надпочечника под контролем ультразвукого исследования</t>
  </si>
  <si>
    <t>Сбор анамнеза и жалоб при заболеваниях верхних дыхательных путей</t>
  </si>
  <si>
    <t>Пальпация при заболеваниях верхних дыхательных путей</t>
  </si>
  <si>
    <t>Перкуссия при заболеваниях верхних дыхательных путей</t>
  </si>
  <si>
    <t>Сбор анамнеза и жалоб при заболеваниях легких и бронхов</t>
  </si>
  <si>
    <t>Визуальное исследование при заболеваниях легких и бронхов</t>
  </si>
  <si>
    <t>Пальпация при заболеваниях легких и бронхов</t>
  </si>
  <si>
    <t>Перкуссия при заболеваниях легких и бронхов</t>
  </si>
  <si>
    <t>Аускультация при заболеваниях легких и бронхов</t>
  </si>
  <si>
    <t>Сбор анамнеза и жалоб при заболеваниях печени и желчевыводящих путей</t>
  </si>
  <si>
    <t>Визуальное исследование при заболеваниях печени и желчевыводящих путей</t>
  </si>
  <si>
    <t>Пальпация при заболеваниях печени и желчевыводящих путей</t>
  </si>
  <si>
    <t>Перкуссия при заболеваниях печени и желчевыводящих путей</t>
  </si>
  <si>
    <t>Сбор анамнеза и жалоб при заболеваниях поджелудочной железы</t>
  </si>
  <si>
    <t>Визуальное исследование при заболеваниях поджелудочной железы</t>
  </si>
  <si>
    <t>Пальпация при заболеваниях поджелудочной железы</t>
  </si>
  <si>
    <t>Перкуссия при заболеваниях поджелудочной железы</t>
  </si>
  <si>
    <t>Сбор анамнеза и жалоб при заболеваниях пищевода, желудка, двенадцатиперстной кишки</t>
  </si>
  <si>
    <t>Визуальное исследование при заболеваниях пищевода, желудка, двенадцатиперстной кишки</t>
  </si>
  <si>
    <t>Пальпация при заболеваниях пищевода, желудка, двенадцатиперстной кишки</t>
  </si>
  <si>
    <t>Перкуссия при заболеваниях пищевода, желудка, двенадцатиперстной кишки</t>
  </si>
  <si>
    <t>Аускультация при заболеваниях пищевода, желудка, двенадцатиперстной кишки</t>
  </si>
  <si>
    <t>Сбор акушерско-гинекологического анамнеза и жалоб</t>
  </si>
  <si>
    <t>Визуальный осмотр наружных половых органов</t>
  </si>
  <si>
    <t>Бимануальное влагалищное исследование</t>
  </si>
  <si>
    <t>Сбор анамнеза и жалоб терапевтический</t>
  </si>
  <si>
    <t>Визуальный осмотр терапевтический</t>
  </si>
  <si>
    <t>Пальпация терапевтическая</t>
  </si>
  <si>
    <t>Аускультация терапевтическая</t>
  </si>
  <si>
    <t>Перкуссия терапевтическая</t>
  </si>
  <si>
    <t>Линейное измерение сустава</t>
  </si>
  <si>
    <t>Измерение объема сустава</t>
  </si>
  <si>
    <t>Измерение объема лимфоузлов</t>
  </si>
  <si>
    <t>Исследование на диагностических моделях челюстей</t>
  </si>
  <si>
    <t>Функциография при патологии зубо-челюстной системы</t>
  </si>
  <si>
    <t>Измерение частоты дыхания</t>
  </si>
  <si>
    <t>A03.08.004.003</t>
  </si>
  <si>
    <t>Задняя риноскопия</t>
  </si>
  <si>
    <t>A03.18.001.004</t>
  </si>
  <si>
    <t>A03.20.005</t>
  </si>
  <si>
    <t>Исследование заднего эпителия роговицы</t>
  </si>
  <si>
    <t>Видеоэндоскопическая колпачковая резекция слизистой желудочно-кишечного тракта</t>
  </si>
  <si>
    <t>Видеоэндоскопическая петлевая резекция слизистой желудочно-кишечного тракта</t>
  </si>
  <si>
    <t>Видеоэндоскопическое лигирование основания малигнизированного полипа</t>
  </si>
  <si>
    <t>Эндоскопическое исследование внутренних органов</t>
  </si>
  <si>
    <t>Узкоспектральное эндоскопическое исследование гортани, трахеи и бронхов</t>
  </si>
  <si>
    <t>Ультразвуковое исследование околоносовых пазух</t>
  </si>
  <si>
    <t>A04.09.003</t>
  </si>
  <si>
    <t>Эндосонографическое исследование трахеи и бронхов</t>
  </si>
  <si>
    <t>Ультразвуковая допплерография с медикаментозной пробой</t>
  </si>
  <si>
    <t>Исследование ночной пенильной тумесценции</t>
  </si>
  <si>
    <t>Эндосонография желудка</t>
  </si>
  <si>
    <t>Эндосонография двенадцатиперстной кишки</t>
  </si>
  <si>
    <t>Ультразвуковое исследование матки и придатков трансабдоминальное</t>
  </si>
  <si>
    <t>Дуплексное сканирование сосудов глаза и орбиты</t>
  </si>
  <si>
    <t>Ультразвуковое исследование в режиме 3D</t>
  </si>
  <si>
    <t>Электронейромиография стимуляционная одного нерва</t>
  </si>
  <si>
    <t>Магнитно-резонансная томография позвоночника с контрастированием (один отдел)</t>
  </si>
  <si>
    <t>A05.03.003</t>
  </si>
  <si>
    <t>Магнитно-резонансная томография основания черепа</t>
  </si>
  <si>
    <t>A05.03.003.001</t>
  </si>
  <si>
    <t>Магнитно-резонансная томография основания черепа с ангиографией</t>
  </si>
  <si>
    <t>Магнитно-резонансная томография суставов (один сустав) с контрастированием</t>
  </si>
  <si>
    <t>Магнитно-резонансная томография околоносовых пазух</t>
  </si>
  <si>
    <t>A05.08.003</t>
  </si>
  <si>
    <t>A05.10.005</t>
  </si>
  <si>
    <t>A05.10.006</t>
  </si>
  <si>
    <t>Реопародонтография</t>
  </si>
  <si>
    <t>Магнитно-резонансная артериография (одна область)</t>
  </si>
  <si>
    <t>Магнитно-резонансная венография (одна область)</t>
  </si>
  <si>
    <t>Магнитно-резонансная ангиография с контрастированием (одна область)</t>
  </si>
  <si>
    <t>Маммография электроимпедансная</t>
  </si>
  <si>
    <t>Магнитно-резонансная томография спинного мозга (один отдел)</t>
  </si>
  <si>
    <t>Магнитно-резонансная томография спинного мозга с контрастированием (один отдел)</t>
  </si>
  <si>
    <t>Магнитно-резонансная перфузия спинного мозга (один отдел)</t>
  </si>
  <si>
    <t>Магнитно-резонансная диффузия спинного мозга (один отдел)</t>
  </si>
  <si>
    <t>Магнитно-резонансная ликворография спинного мозга (один отдел)</t>
  </si>
  <si>
    <t>Магнитно-резонансная томография спинного мозга с контрастированием топометрическая (один отдел)</t>
  </si>
  <si>
    <t>Магнитно-резонансная томография спинного мозга фазовоконтрастная (один отдел)</t>
  </si>
  <si>
    <t>A05.25.002.001</t>
  </si>
  <si>
    <t>Исследование отоакустической эмиссии на частоте продукта искажения</t>
  </si>
  <si>
    <t>Исследование длиннолатентных вызванных потенциалов</t>
  </si>
  <si>
    <t>A06.01.004</t>
  </si>
  <si>
    <t>A06.01.005</t>
  </si>
  <si>
    <t>A06.01.006</t>
  </si>
  <si>
    <t>A06.01.007</t>
  </si>
  <si>
    <t>Рентгенография верхней конечности</t>
  </si>
  <si>
    <t>A06.03.024</t>
  </si>
  <si>
    <t>Рентгенография ребра(ер)</t>
  </si>
  <si>
    <t>Рентгенография нижней конечности</t>
  </si>
  <si>
    <t>Компьютерная томография нижней конечности с внутривенным болюсным контрастированием, мультипланарной и трехмерной реконструкцией</t>
  </si>
  <si>
    <t>Рентгенография большой берцовой и малой берцовой костей</t>
  </si>
  <si>
    <t>Рентгенография диафиза большой берцовой и малой берцовой костей</t>
  </si>
  <si>
    <t>A06.03.055</t>
  </si>
  <si>
    <t>A06.03.056</t>
  </si>
  <si>
    <t>Компьютерная томография позвоночника (один отдел)</t>
  </si>
  <si>
    <t>Рентгеноскопия позвоночника</t>
  </si>
  <si>
    <t>A06.08.003.001</t>
  </si>
  <si>
    <t>Рентгенография придаточных пазух носа с контрастированием</t>
  </si>
  <si>
    <t>A06.08.003.002</t>
  </si>
  <si>
    <t>A06.08.003.003</t>
  </si>
  <si>
    <t>Компьютерная томография гортани с внутривенным болюсным контрастированием</t>
  </si>
  <si>
    <t>A06.08.007.003</t>
  </si>
  <si>
    <t>Спиральная компьютерная томография придаточных пазух носа</t>
  </si>
  <si>
    <t>Трахеография с контрастированием</t>
  </si>
  <si>
    <t>Компьютерная томография шеи с внутривенным болюсным контрастированием, мультипланарной и трехмерной реконструкцией</t>
  </si>
  <si>
    <t>Компьютерная томография органов грудной полости с внутривенным болюсным контрастированием</t>
  </si>
  <si>
    <t>A06.12.001.001</t>
  </si>
  <si>
    <t>A06.12.001.002</t>
  </si>
  <si>
    <t>Флебография венозных коллекторов (каменистых синусов) головного мозга</t>
  </si>
  <si>
    <t>Компьютерно-томографическая ангиография одной анатомической области</t>
  </si>
  <si>
    <t>Восходящая папиллография фатерова сосочка</t>
  </si>
  <si>
    <t>Холецисто-холангиография лапараскопическая</t>
  </si>
  <si>
    <t>A06.16.001.002</t>
  </si>
  <si>
    <t>Рентгеноскопия желудка и двенадцатиперстной кишки</t>
  </si>
  <si>
    <t>Компьютерная томография органов малого таза у женщин</t>
  </si>
  <si>
    <t>Спиральная компьютерная томография органов малого таза у женщин с внутривенным болюсным контрастированием</t>
  </si>
  <si>
    <t>Компьютерная томография органов малого таза у женщин с контрастированием</t>
  </si>
  <si>
    <t>A06.20.004.004</t>
  </si>
  <si>
    <t>Компьютерная томография органов малого таза у женщин с внутривенным болюсным контрастированием, мультипланарной и трехмерной реконструкцией</t>
  </si>
  <si>
    <t>Хромогидротубация</t>
  </si>
  <si>
    <t>Компьютерная томография органов таза у мужчин</t>
  </si>
  <si>
    <t>Спиральная компьютерная томография органов таза у мужчин</t>
  </si>
  <si>
    <t>Спиральная компьютерная томография органов таза у мужчин с внутривенным болюсным контрастированием</t>
  </si>
  <si>
    <t>Компьютерная томография органов таза у мужчин с контрастированием</t>
  </si>
  <si>
    <t>Тиреоидолимфография</t>
  </si>
  <si>
    <t>Рентгенография височной кости</t>
  </si>
  <si>
    <t>Компьютерная томография височной кости</t>
  </si>
  <si>
    <t>Контрастная рентгенография слезной железы и слезного протока</t>
  </si>
  <si>
    <t>Обзорная урография (рентгенография мочевыделительной системы)</t>
  </si>
  <si>
    <t>Дистанционная гамма-терапия при поражении костей</t>
  </si>
  <si>
    <t>Дистанционная гамма-терапия при поражении лимфатических узлов</t>
  </si>
  <si>
    <t>Дистанционная гамма-терапия при опухолях полости рта</t>
  </si>
  <si>
    <t>Внутритканевая гамма-терапия опухолей полости рта</t>
  </si>
  <si>
    <t>Дистанционная гамма-терапия при опухолях языка</t>
  </si>
  <si>
    <t>Внутритканевая гамма-терапия при опухолях языка</t>
  </si>
  <si>
    <t>Дистанционная гамма-терапия опухолей верхних дыхательных путей</t>
  </si>
  <si>
    <t>Дистанционная гамма-терапия опухолей верхних дыхательных путей интраоперационная</t>
  </si>
  <si>
    <t>Дистанционная гамма-терапия опухолей нижних дыхательных путей</t>
  </si>
  <si>
    <t>Дистанционная лучевая терапия опухолей нижних дыхательных путей на линейном ускорителе с мультилифт коллиматором</t>
  </si>
  <si>
    <t>Дистанционная гамма-терапия при опухолях средостения</t>
  </si>
  <si>
    <t>Дистанционная лучевая терапия при опухолях средостения на линейном ускорителе с модуляцией интенсивности пучка излучения</t>
  </si>
  <si>
    <t>Дистанционная гамма-терапия при поражении печени и желчевыводящих путей</t>
  </si>
  <si>
    <t>Дистанционная лучевая терапия опухолей пищевода, желудка, двенадцатиперстной кишки</t>
  </si>
  <si>
    <t>Дистанционная лучевая терапия на медицинских ускорителях электронов опухолей пищевода, желудка, двенадцатиперстной кишки</t>
  </si>
  <si>
    <t>Дистанционная гамма-терапия опухолей пищевода, желудка, двенадцатиперстной кишки</t>
  </si>
  <si>
    <t>Дистанционная лучевая терапия опухолей пищевода, желудка, двенадцатиперстной кишки стереотаксическим методом пучками нейтронов, протонов и тяжелых ионов</t>
  </si>
  <si>
    <t>Дистанционная лучевая терапия пищевода опухолей, желудка, двенадцатиперстной кишки стереотаксическая</t>
  </si>
  <si>
    <t>Дистанционная лучевая терапия пищевода опухолей, желудка, двенадцатиперстной кишки на линейном ускорителе с модуляцией интенсивности пучка излучения</t>
  </si>
  <si>
    <t>Внутриполостная лучевая терапия опухолей пищевода, желудка, двенадцатиперстной кишки</t>
  </si>
  <si>
    <t>Дистанционная гамма-терапия опухолей ободочной кишки</t>
  </si>
  <si>
    <t>Дистанционная лучевая терапия опухолей сигмовидной кишки и прямой кишки</t>
  </si>
  <si>
    <t>Дистанционная гамма-терапия опухолей сигмовидной и прямой кишки</t>
  </si>
  <si>
    <t>Дистанционная гамма-терапия опухолей молочной железы</t>
  </si>
  <si>
    <t>Внутритканевая гамма-терапия опухолей женских половых органов</t>
  </si>
  <si>
    <t>Дистанционная гамма-терапия опухолей женских половых органов</t>
  </si>
  <si>
    <t>Внутриполостная гамма-терапия опухолей женских половых органов</t>
  </si>
  <si>
    <t>Дистанционная гамма-терапия опухолей мужских половых органов</t>
  </si>
  <si>
    <t>A07.21.003</t>
  </si>
  <si>
    <t>Дистанционная гамма-терапия опухолей желез внутренней секреции</t>
  </si>
  <si>
    <t>Дистанционная лучевая терапия новообразований желез внутренней секреции пучком протонов</t>
  </si>
  <si>
    <t>Сцинтиграфия паращитовидных желез</t>
  </si>
  <si>
    <t>Дистанционная лучевая терапия при поражении центральной нервной системы и головного мозга</t>
  </si>
  <si>
    <t>Дистанционная гамма-терапия при поражении центральной нервной системы и головного мозга</t>
  </si>
  <si>
    <t>Радиоиммунотерапия интракорпоральная злокачественных опухолей с использованием железа сульфата (59Fe)</t>
  </si>
  <si>
    <t>Спектрометрия излучений человека</t>
  </si>
  <si>
    <t>Интраоперационная лучевая терапия</t>
  </si>
  <si>
    <t>Конформная дистанционная лучевая терапия, в том числе IMRT, IGRT, ViMAT, стереотаксическая</t>
  </si>
  <si>
    <t>Радиойодабляция</t>
  </si>
  <si>
    <t>Радиойодтерапия</t>
  </si>
  <si>
    <t>Системная радионуклидная терапия самарием (153Sm) оксабифором</t>
  </si>
  <si>
    <t>Системная радионуклидная терапия стронция хлоридом (89Sr)</t>
  </si>
  <si>
    <t>Внутритканевая лучевая терапия</t>
  </si>
  <si>
    <t>Цитологическое исследование препарата пунктатов опухолей, опухолеподобных образований костей</t>
  </si>
  <si>
    <t>Цитологическое исследование препарата костной ткани</t>
  </si>
  <si>
    <t>Гистологическое исследование препарата суставной сумки, капсулы суставов</t>
  </si>
  <si>
    <t>Цитологическое исследование препарата тканей сустава</t>
  </si>
  <si>
    <t>Цитологическое исследование препарата тканей полости рта</t>
  </si>
  <si>
    <t>Цитологическое исследование препарата тканей языка</t>
  </si>
  <si>
    <t>Цитологическое исследование препарата тканей губы</t>
  </si>
  <si>
    <t>Цитологическое исследование препарата тканей слюнной железы</t>
  </si>
  <si>
    <t>Цитологическое исследование препарата тканей верхних дыхательных путей</t>
  </si>
  <si>
    <t>Цитологическое исследование препарата тканей нижних дыхательных путей</t>
  </si>
  <si>
    <t>Электронная микроскопия препарата тканей нижних дыхательных путей</t>
  </si>
  <si>
    <t>Цитологическое исследование препарата тканей печени</t>
  </si>
  <si>
    <t>Цитологическое исследование препарата тканей желчного пузыря</t>
  </si>
  <si>
    <t>Гистологическое исследование препарата пункционной биопсии печени</t>
  </si>
  <si>
    <t>Цитологическое исследование препарата тканей поджелудочной железы</t>
  </si>
  <si>
    <t>Цитологическое исследование препарата тканей слюнных желез</t>
  </si>
  <si>
    <t>Цитологическое исследование препарата тканей пищевода</t>
  </si>
  <si>
    <t>Цитологическое исследование препарата тканей желудка</t>
  </si>
  <si>
    <t>Цитологическое исследование препарата тканей двенадцатиперстной кишки</t>
  </si>
  <si>
    <t>Цитологическое исследование препарата тканей тонкой кишки</t>
  </si>
  <si>
    <t>Цитологическое исследование препарата тканей толстой кишки</t>
  </si>
  <si>
    <t>Гистологическое исследование препарата слизистой различных отделов толстой кишки</t>
  </si>
  <si>
    <t>Гистохимическое исследование препарата тканей толстой кишки на ацетилхолинэстеразу</t>
  </si>
  <si>
    <t>Цитологическое исследование препарата тканей сигмовидной кишки</t>
  </si>
  <si>
    <t>Гистохимическое исследование препарата тканей сигмовидной кишки</t>
  </si>
  <si>
    <t>Гистохимическое исследование препарата тканей прямой кишки</t>
  </si>
  <si>
    <t>Гистологическое исследование препарата удаленного новообразования женских половых органов</t>
  </si>
  <si>
    <t>Цитологическое исследование препарата тканей влагалища</t>
  </si>
  <si>
    <t>Цитологическое исследование препарата тканей матки</t>
  </si>
  <si>
    <t>Цитологическое исследование препарата тканей яичников</t>
  </si>
  <si>
    <t>Цитологическое исследование препарата тканей молочной железы</t>
  </si>
  <si>
    <t>Гистологическое исследование препарата тканей крайней плоти</t>
  </si>
  <si>
    <t>Гистологическое исследование препарата удаленного новообразования мужских половых органов</t>
  </si>
  <si>
    <t>Цитологическое исследование препарата тканей предстательной железы</t>
  </si>
  <si>
    <t>Цитологическое исследование препарата тканей яичка</t>
  </si>
  <si>
    <t>Гистологическое исследование препарата удаленного новообразования желез внутренней секреции</t>
  </si>
  <si>
    <t>Гистологическое исследование препарата щитовидной железы</t>
  </si>
  <si>
    <t>Цитологическое исследование препарата тканей щитовидной железы</t>
  </si>
  <si>
    <t>Цитологическое исследование препарата тканей паращитовидной железы</t>
  </si>
  <si>
    <t>Цитологическое исследование препарата ткани надпочечника</t>
  </si>
  <si>
    <t>Микроскопия препарата тканей почки</t>
  </si>
  <si>
    <t>Электронная микроскопия препарата тканей почки</t>
  </si>
  <si>
    <t>Цитологическое исследование препарата тканей почек</t>
  </si>
  <si>
    <t>Цитологическое исследование препарата тканей мочевого пузыря</t>
  </si>
  <si>
    <t>Цитологическое исследование препарата тканей почечной лоханки и мочеточника</t>
  </si>
  <si>
    <t>Гистохимическое исследование препарата тканей почки</t>
  </si>
  <si>
    <t>Цитологическое исследование препарата тканей брюшины</t>
  </si>
  <si>
    <t>Иммуногистохимическое исследование материала</t>
  </si>
  <si>
    <t>Иммуногистохимическое определение белка к рецепторам HER2neu</t>
  </si>
  <si>
    <t>Цитологическое исследование препарата пунктатов опухолей, опухолеподобных образований мягких тканей</t>
  </si>
  <si>
    <t>Исследование уровня лекарственных препаратов в крови</t>
  </si>
  <si>
    <t>A09.05.090</t>
  </si>
  <si>
    <t>Исследование уровня альфа-фетопротеина в сыворотке крови</t>
  </si>
  <si>
    <t>A09.05.096</t>
  </si>
  <si>
    <t>Исследование уровня антител к антигенам растительного, животного и химического происхождения в крови</t>
  </si>
  <si>
    <t>Исследование уровня общего магния в сыворотке крови</t>
  </si>
  <si>
    <t>Исследование уровня галактозы в крови</t>
  </si>
  <si>
    <t>Исследование уровня 3-андростендиол глюкоронида в крови</t>
  </si>
  <si>
    <t>Исследование уровня глобулина, связывающего половые гормоны, в крови</t>
  </si>
  <si>
    <t>Определение активности фактора XII в сыворотке крови</t>
  </si>
  <si>
    <t>Определение активности фактора XI в сыворотке крови</t>
  </si>
  <si>
    <t>Определение активности фактора X в сыворотке крови</t>
  </si>
  <si>
    <t>Определение активности фактора IX в сыворотке крови</t>
  </si>
  <si>
    <t>Определение активности фактора VIII в сыворотке крови</t>
  </si>
  <si>
    <t>Определение активности фактора VII в сыворотке крови</t>
  </si>
  <si>
    <t>Определение активности фактора V в сыворотке крови</t>
  </si>
  <si>
    <t>Исследование уровня малонового диальдегида в крови</t>
  </si>
  <si>
    <t>Внутрижелудочное определение концентрации водородных ионов (pH) в желудочном содержимом</t>
  </si>
  <si>
    <t>A09.20.005</t>
  </si>
  <si>
    <t>A09.20.011</t>
  </si>
  <si>
    <t>A09.26.001</t>
  </si>
  <si>
    <t>Исследование уровня лекарственных препаратов и их метаболитов в моче</t>
  </si>
  <si>
    <t>Определение международного нормализованного отношения (МНО)</t>
  </si>
  <si>
    <t>A10.25.001</t>
  </si>
  <si>
    <t>A10.25.002</t>
  </si>
  <si>
    <t>Интраоперационная рефлексометрия с кохлеарным имплантом</t>
  </si>
  <si>
    <t>A10.25.003</t>
  </si>
  <si>
    <t>Подкожное введение лекарственных препаратов</t>
  </si>
  <si>
    <t>Внутрикожное введение лекарственных препаратов</t>
  </si>
  <si>
    <t>Пункция мягких тканей под контролем ультразвукового исследования</t>
  </si>
  <si>
    <t>Накожное применение лекарственных препаратов</t>
  </si>
  <si>
    <t>A11.01.017</t>
  </si>
  <si>
    <t>Взятие образца биологического материала из очагов поражения на патологический грибок</t>
  </si>
  <si>
    <t>Внутримышечное введение лекарственных препаратов</t>
  </si>
  <si>
    <t>A11.03.001.001</t>
  </si>
  <si>
    <t>A11.03.001.002</t>
  </si>
  <si>
    <t>A11.03.001.003</t>
  </si>
  <si>
    <t>Внутрикостное введение лекарственных препаратов</t>
  </si>
  <si>
    <t>Внутрисуставное введение лекарственных препаратов</t>
  </si>
  <si>
    <t>Биопсия лимфатического узла</t>
  </si>
  <si>
    <t>Биопсия тканей губы</t>
  </si>
  <si>
    <t>Введение лекарственных препаратов в патологические зубодесневые карманы</t>
  </si>
  <si>
    <t>Инъекционное введение лекарственных препаратов в челюстно-лицевую область</t>
  </si>
  <si>
    <t>Биопсия слизистой оболочки гортани</t>
  </si>
  <si>
    <t>Биопсия слизистой оболочки полости носа</t>
  </si>
  <si>
    <t>Биопсия слизистой оболочки носоглотки</t>
  </si>
  <si>
    <t>Биопсия слизистой оболочки носоглотки под контролем эндоскопического исследования</t>
  </si>
  <si>
    <t>Пункция околоносовых пазух</t>
  </si>
  <si>
    <t>Глоточные блокады с введением лекарственных препаратов</t>
  </si>
  <si>
    <t>Заушные блокады с лекарственными препаратами</t>
  </si>
  <si>
    <t>Биопсия тканей трахеи</t>
  </si>
  <si>
    <t>Биопсия слизистой оболочки околоносовых пазух</t>
  </si>
  <si>
    <t>Биопсия тканей грушевидного кармана</t>
  </si>
  <si>
    <t>Биопсия тканей грушевидного кармана под контролем эндоскопического исследования</t>
  </si>
  <si>
    <t>Пункция тканей грушевидного кармана</t>
  </si>
  <si>
    <t>Пункция слизистой оболочки гортани</t>
  </si>
  <si>
    <t>Биопсия легкого трансбронхиальная рентгенохирургическая</t>
  </si>
  <si>
    <t>Внутриплевральное введение лекарственных препаратов</t>
  </si>
  <si>
    <t>Эндотрахеальное введение лекарственных препаратов</t>
  </si>
  <si>
    <t>Ингаляторное введение лекарственных препаратов и кислорода</t>
  </si>
  <si>
    <t>Ингаляторное введение лекарственных препаратов через небулайзер</t>
  </si>
  <si>
    <t>Эндобронхиальное введение лекарственных препаратов при бронхоскопии</t>
  </si>
  <si>
    <t>Внутривенное введение лекарственных препаратов</t>
  </si>
  <si>
    <t>Непрерывное внутривенное введение лекарственных препаратов</t>
  </si>
  <si>
    <t>Внутриартериальное введение лекарственных препаратов</t>
  </si>
  <si>
    <t>Эмболизация печени с использованием лекарственных препаратов</t>
  </si>
  <si>
    <t>Эмболизация поджелудочной железы с использованием лекарственных препаратов</t>
  </si>
  <si>
    <t>Биопсия двенадцатиперстной кишки с помощью эндоскопии</t>
  </si>
  <si>
    <t>Кишечные орошения минеральной водой и лекарственными препаратами при заболеваниях толстой кишки</t>
  </si>
  <si>
    <t>Гидроколоновоздействие при заболеваниях толстой кишки</t>
  </si>
  <si>
    <t>Введение ректальных грязевых тампонов при заболеваниях толстой кишки</t>
  </si>
  <si>
    <t>Введение лекарственных препаратов с помощью клизмы</t>
  </si>
  <si>
    <t>Кишечные орошения минеральной водой и лекарственными препаратами при заболеваниях сигмовидной и прямой кишки</t>
  </si>
  <si>
    <t>Гидроколоновоздействие при заболеваниях сигмовидной и прямой кишки</t>
  </si>
  <si>
    <t>Введение ректальных грязевых тампонов при заболеваниях сигмовидной и прямой кишки</t>
  </si>
  <si>
    <t>Биопсия тканей матки</t>
  </si>
  <si>
    <t>Раздельное диагностическое выскабливание полости матки и цервикального канала</t>
  </si>
  <si>
    <t>Биопсия новообразования молочной железы прицельная пункционная под контролем рентгенографического исследования</t>
  </si>
  <si>
    <t>Биопсия новообразования молочной железы аспирационная вакуумная под контролем рентгенографического исследования</t>
  </si>
  <si>
    <t>Пункция новообразования молочной железы прицельная пункционная под контролем ультразвукового исследования</t>
  </si>
  <si>
    <t>Внутриполостные орошения минеральной водой при заболеваниях женских половых органов</t>
  </si>
  <si>
    <t>Введение грязевых тампонов при заболеваниях женских половых органов</t>
  </si>
  <si>
    <t>Получение отделяемого из соска молочной железы</t>
  </si>
  <si>
    <t>Биопсия предстательной железы под контролем ультразвукового исследования</t>
  </si>
  <si>
    <t>Введение ректальных грязевых тампонов при заболеваниях мужских половых органов</t>
  </si>
  <si>
    <t>Кишечные орошения минеральной водой при заболеваниях мужских половых органов</t>
  </si>
  <si>
    <t>Биопсия щитовидной или паращитовидной железы</t>
  </si>
  <si>
    <t>Биопсия щитовидной или паращитовидной железы под контролем ультразвукового исследования</t>
  </si>
  <si>
    <t>Пункция щитовидной или паращитовидной железы</t>
  </si>
  <si>
    <t>Пункция щитовидной или паращитовидной железы под контролем ультразвукового исследования</t>
  </si>
  <si>
    <t>A11.22.003</t>
  </si>
  <si>
    <t>Введение лекарственных препаратов в спинномозговой канал</t>
  </si>
  <si>
    <t>Введение лекарственных препаратов в перидуральное пространство</t>
  </si>
  <si>
    <t>Введение лекарственных препаратов в структуры головного мозга</t>
  </si>
  <si>
    <t>Введение лекарственных препаратов в наружный слуховой проход</t>
  </si>
  <si>
    <t>Введение воздуха или лекарственных препаратов в камеры глаза</t>
  </si>
  <si>
    <t>Ирригационная терапия (введение лекарственных препаратов через ретробульбарный катетер)</t>
  </si>
  <si>
    <t>Парауретральное введение лекарственных препаратов</t>
  </si>
  <si>
    <t>Внутрибрюшное введение лекарственных препаратов</t>
  </si>
  <si>
    <t>Введение лекарственных препаратов в ткань опухоли</t>
  </si>
  <si>
    <t>Исследование скорости оседания эритроцитов</t>
  </si>
  <si>
    <t>Исследование кислотной резистентности эритроцитов</t>
  </si>
  <si>
    <t>Исследование свойств сгустка крови</t>
  </si>
  <si>
    <t>Исследование фибринолитической активности крови</t>
  </si>
  <si>
    <t>Исследование насыщения трансферрина железом</t>
  </si>
  <si>
    <t>Определение тепловых гемолизинов в сыворотке крови</t>
  </si>
  <si>
    <t>Исследование активности и свойств фактора Виллебранда в крови</t>
  </si>
  <si>
    <t>Анализ мультимеров фактора Виллебранда в плазме крови</t>
  </si>
  <si>
    <t>Специфический тест способности фактора Виллебранда связывать фактор VIII крови</t>
  </si>
  <si>
    <t>Определение активности фактора XIII в плазме крови</t>
  </si>
  <si>
    <t>Исследование уровня ингибитора активаторов плазминогена (ИАП) в крови</t>
  </si>
  <si>
    <t>Исследование уровня бета-тромбоглобулина в крови</t>
  </si>
  <si>
    <t>Определение активности ингибиторов к фактору VIII в плазме крови</t>
  </si>
  <si>
    <t>Определение активности ингибиторов к фактору IX в плазме крови</t>
  </si>
  <si>
    <t>Определение активности антигена тканевого активатора плазминогена в крови</t>
  </si>
  <si>
    <t>Исследование дыхательных объемов с применением лекарственных препаратов</t>
  </si>
  <si>
    <t>Исследование дыхательных объемов при провокации физической нагрузкой</t>
  </si>
  <si>
    <t>Исследование сердечного выброса</t>
  </si>
  <si>
    <t>Исследование резистентности (ломкости) микрососудов</t>
  </si>
  <si>
    <t>Исследования реакций на инсулин</t>
  </si>
  <si>
    <t>Исследование реакции нарастания гистамина</t>
  </si>
  <si>
    <t>Исследование функций сфинктерного (запирательного) аппарата прямой кишки</t>
  </si>
  <si>
    <t>Определение реакции на стимуляцию адренокортикотропином</t>
  </si>
  <si>
    <t>Определение реакции соматотропного гормона на гипогликемию</t>
  </si>
  <si>
    <t>Определение реакции соматотропного гормона на гипергликемию</t>
  </si>
  <si>
    <t>Проведение пробы с тиролиберином</t>
  </si>
  <si>
    <t>Проведение глюкозотолерантного теста</t>
  </si>
  <si>
    <t>Очаговая проба с антигеном вируса простого герпеса</t>
  </si>
  <si>
    <t>Медико-логопедическая процедура при дисфагии</t>
  </si>
  <si>
    <t>Медико-логопедическая процедура при афазии</t>
  </si>
  <si>
    <t>Медико-логопедическая процедура при дизартрии</t>
  </si>
  <si>
    <t>Медико-логопедическая тонально-ритмическая процедура</t>
  </si>
  <si>
    <t>Медико-логопедическая процедура с использованием интерактивных информационных технологий</t>
  </si>
  <si>
    <t>Нейро-психологическая коррекционно-восстановительная процедура при нарушениях психических функций</t>
  </si>
  <si>
    <t>Психопатологическое обследование</t>
  </si>
  <si>
    <t>Обучение близких уходу за тяжелобольным пациентом</t>
  </si>
  <si>
    <t>Уход за волосами, ногтями, бритье тяжелобольного пациента</t>
  </si>
  <si>
    <t>Удаление камедонов кожи</t>
  </si>
  <si>
    <t>Удаление милиумов кожи</t>
  </si>
  <si>
    <t>Уход за полостью рта тяжелобольного пациента</t>
  </si>
  <si>
    <t>Введение лекарственных препаратов интраназально</t>
  </si>
  <si>
    <t>Кормление пациента через интестинальный зонд</t>
  </si>
  <si>
    <t>Пособие при дефекации тяжелобольного пациента</t>
  </si>
  <si>
    <t>Уход за глазами тяжелобольного пациента</t>
  </si>
  <si>
    <t>Пособие при мочеиспускании тяжелобольного пациента</t>
  </si>
  <si>
    <t>Транспортировка тяжелобольного пациента внутри учреждения</t>
  </si>
  <si>
    <t>Пособие при парентеральном введении лекарственных препаратов</t>
  </si>
  <si>
    <t>A16.01.005.002</t>
  </si>
  <si>
    <t>Ревизия послеоперационной раны под наркозом</t>
  </si>
  <si>
    <t>Наложение вторичных швов</t>
  </si>
  <si>
    <t>Вскрытие инфильтрата (угревого элемента) кожи и подкожно-жировой клетчатки</t>
  </si>
  <si>
    <t>Иссечение рубцов кожи</t>
  </si>
  <si>
    <t>Иссечение новообразований мягких тканей под местной анестезией</t>
  </si>
  <si>
    <t>Иссечение множественных новообразований мягких тканей</t>
  </si>
  <si>
    <t>Удаление опухоли мягких тканей головы</t>
  </si>
  <si>
    <t>Роботассистированное удаление опухоли мягких тканей головы</t>
  </si>
  <si>
    <t>Удаление опухоли мягких тканей шеи</t>
  </si>
  <si>
    <t>Роботассистированное удаление опухоли мягких тканей шеи</t>
  </si>
  <si>
    <t>A16.03.012</t>
  </si>
  <si>
    <t>A16.03.014</t>
  </si>
  <si>
    <t>A16.03.014.001</t>
  </si>
  <si>
    <t>Удаление инородного тела кости интрамедуллярных металлоконструкций</t>
  </si>
  <si>
    <t>A16.03.014.002</t>
  </si>
  <si>
    <t>Удаление инородного тела кости экстрамедуллярных металлоконструкций</t>
  </si>
  <si>
    <t>A16.03.016</t>
  </si>
  <si>
    <t>A16.03.019</t>
  </si>
  <si>
    <t>A16.03.020</t>
  </si>
  <si>
    <t>A16.03.022.001</t>
  </si>
  <si>
    <t>A16.03.022.002</t>
  </si>
  <si>
    <t>A16.03.022.003</t>
  </si>
  <si>
    <t>Интрамедуллярный спицевой остеосинтез</t>
  </si>
  <si>
    <t>A16.03.022.004</t>
  </si>
  <si>
    <t>Интрамедуллярный стержневой остеосинтез</t>
  </si>
  <si>
    <t>A16.03.024.001</t>
  </si>
  <si>
    <t>A16.03.024.002</t>
  </si>
  <si>
    <t>Реконструкция кости. Остеотомия таза</t>
  </si>
  <si>
    <t>A16.03.024.003</t>
  </si>
  <si>
    <t>A16.03.033.001</t>
  </si>
  <si>
    <t>A16.03.033.002</t>
  </si>
  <si>
    <t>A16.03.035.001</t>
  </si>
  <si>
    <t>A16.03.051.001</t>
  </si>
  <si>
    <t>A16.03.052.002</t>
  </si>
  <si>
    <t>A16.03.052.003</t>
  </si>
  <si>
    <t>Краевая резекция кости</t>
  </si>
  <si>
    <t>Резекция большой берцовой кости</t>
  </si>
  <si>
    <t>A16.03.060.001</t>
  </si>
  <si>
    <t>A16.03.060.002</t>
  </si>
  <si>
    <t>Резекция малой берцовой кости</t>
  </si>
  <si>
    <t>A16.03.061.001</t>
  </si>
  <si>
    <t>A16.03.061.002</t>
  </si>
  <si>
    <t>A16.03.062.001</t>
  </si>
  <si>
    <t>A16.03.062.002</t>
  </si>
  <si>
    <t>A16.03.063.003</t>
  </si>
  <si>
    <t>Эндопротезирование ортопедическое тазобедренного сустава</t>
  </si>
  <si>
    <t>A16.03.063.004</t>
  </si>
  <si>
    <t>Эндопротезирование ортопедическое тазобедренного сустава (резекция проксимального отдела бедренной кости)</t>
  </si>
  <si>
    <t>A16.03.063.005</t>
  </si>
  <si>
    <t>Эндопротезирование ортопедическое коленного сустава (резекция дистального отдела бедренной кости)</t>
  </si>
  <si>
    <t>A16.03.063.006</t>
  </si>
  <si>
    <t>Эндопротезирование ортопедическое коленного сустава</t>
  </si>
  <si>
    <t>A16.03.064.003</t>
  </si>
  <si>
    <t>Эндопротезирование ортопедическое плечевого сустава</t>
  </si>
  <si>
    <t>A16.03.064.004</t>
  </si>
  <si>
    <t>Эндопротезирование ортопедическое плечевого сустава (резекция проксимального отдела плечевой кости)</t>
  </si>
  <si>
    <t>A16.03.064.005</t>
  </si>
  <si>
    <t>Эндопротезирование ортопедическое локтевого сустава</t>
  </si>
  <si>
    <t>Резекция костей таза плоскостная</t>
  </si>
  <si>
    <t>A16.03.068.003</t>
  </si>
  <si>
    <t>A16.03.068.004</t>
  </si>
  <si>
    <t>A16.03.068.005</t>
  </si>
  <si>
    <t>A16.03.068.006</t>
  </si>
  <si>
    <t>Резекция крестца</t>
  </si>
  <si>
    <t>Резекция костей таза межподвздошно-брюшная</t>
  </si>
  <si>
    <t>Ампутация костей таза межподвздошно-брюшная</t>
  </si>
  <si>
    <t>Резекция грудины</t>
  </si>
  <si>
    <t>Экстирпация грудины</t>
  </si>
  <si>
    <t>A16.03.075.001</t>
  </si>
  <si>
    <t>A16.03.075.002</t>
  </si>
  <si>
    <t>A16.03.075.003</t>
  </si>
  <si>
    <t>Резекция лопатки при операциях по поводу злокачественных опухолей грудной стенки</t>
  </si>
  <si>
    <t>A16.03.075.004</t>
  </si>
  <si>
    <t>Резекция ключицы при операциях по поводу злокачественных опухолей грудной стенки</t>
  </si>
  <si>
    <t>A16.03.075.005</t>
  </si>
  <si>
    <t>Резекция ребра (ребер) при операциях по поводу злокачественных опухолей грудной стенки</t>
  </si>
  <si>
    <t>Ампутация межлопаточно-грудная костей плечевого пояса</t>
  </si>
  <si>
    <t>Резекция межлопаточно-грудная костей плечевого пояса</t>
  </si>
  <si>
    <t>Резекция верхней челюсти с реконструктивно-пластическим компонентом</t>
  </si>
  <si>
    <t>Резекция верхней челюсти с микрохирургической пластикой с использованием видеоэндоскопических технологий</t>
  </si>
  <si>
    <t>Резекция нижней челюсти с микрохирургической пластикой с использованием видеоэндоскопических технологий</t>
  </si>
  <si>
    <t>Резекция позвонка</t>
  </si>
  <si>
    <t>A16.04.008.001</t>
  </si>
  <si>
    <t>Иссечение межпозвонкового диска с использованием видеоэндоскопических технологий</t>
  </si>
  <si>
    <t>A16.04.010.001</t>
  </si>
  <si>
    <t>Артродез позвоночника (спондилодез) с использованием видеоэндоскопических технологий</t>
  </si>
  <si>
    <t>Трансплантация сустава</t>
  </si>
  <si>
    <t>A16.04.021.001</t>
  </si>
  <si>
    <t>Удаление тела позвонка с эндопротезированием</t>
  </si>
  <si>
    <t>A16.04.032</t>
  </si>
  <si>
    <t>A16.04.032.001</t>
  </si>
  <si>
    <t>Удаление грыжи межпозвонкового диска с использованием видеоэндоскопических технологий</t>
  </si>
  <si>
    <t>A16.04.033</t>
  </si>
  <si>
    <t>A16.05.002.001</t>
  </si>
  <si>
    <t>A16.05.004</t>
  </si>
  <si>
    <t>Иссечение кисты селезенки</t>
  </si>
  <si>
    <t>A16.05.004.001</t>
  </si>
  <si>
    <t>A16.05.005</t>
  </si>
  <si>
    <t>Резекция селезенки</t>
  </si>
  <si>
    <t>A16.05.006</t>
  </si>
  <si>
    <t>Ушивание ран и разрывов селезенки при травме</t>
  </si>
  <si>
    <t>A16.05.007</t>
  </si>
  <si>
    <t>Аутотрансплантация селезенки</t>
  </si>
  <si>
    <t>A16.05.008</t>
  </si>
  <si>
    <t>Катетерное дренирование кист селезенки под контролем ультразвукового исследования</t>
  </si>
  <si>
    <t>A16.05.008.001</t>
  </si>
  <si>
    <t>Транскатетерное лечение кист селезенки под контролем ультразвукового исследования</t>
  </si>
  <si>
    <t>Транскатетерное лечение абсцессов селезенки под контролем ультразвукового исследования</t>
  </si>
  <si>
    <t>Лимфаденэктомия медиастинальная с использованием видеоэндоскопических технологий</t>
  </si>
  <si>
    <t>Лимфаденэктомия тазовая с использованием видеоэндоскопических технологий</t>
  </si>
  <si>
    <t>A16.06.005.003</t>
  </si>
  <si>
    <t>Лимфаденэктомия тазовая роботассистированная</t>
  </si>
  <si>
    <t>A16.06.005.004</t>
  </si>
  <si>
    <t>Лимфаденэктомия пресакральная</t>
  </si>
  <si>
    <t>Лимфаденэктомия подмышечная</t>
  </si>
  <si>
    <t>Лимфаденэктомия забрюшинная с использованием видеоэндоскопических технологий</t>
  </si>
  <si>
    <t>Лимфаденэктомия абдоминальная при злокачественных новообразованиях желудка стандартная I уровня</t>
  </si>
  <si>
    <t>Лимфаденэктомия абдоминальная при злокачественных новообразованиях желудка расширенная II уровня</t>
  </si>
  <si>
    <t>A16.06.014.001</t>
  </si>
  <si>
    <t>Лимфаденэктомия паховая с двух сторон</t>
  </si>
  <si>
    <t>A16.06.014.002</t>
  </si>
  <si>
    <t>Лимфаденэктомия пахово-бедренная</t>
  </si>
  <si>
    <t>A16.06.014.003</t>
  </si>
  <si>
    <t>Лимфаденэктомия пахово-бедренная с двух сторон</t>
  </si>
  <si>
    <t>A16.06.016</t>
  </si>
  <si>
    <t>Лимфаденэктомия подвздошная</t>
  </si>
  <si>
    <t>A16.06.016.001</t>
  </si>
  <si>
    <t>Лимфаденэктомия подвздошная односторонняя</t>
  </si>
  <si>
    <t>A16.06.016.002</t>
  </si>
  <si>
    <t>Лимфаденэктомия подвздошная двусторонняя</t>
  </si>
  <si>
    <t>A16.06.016.003</t>
  </si>
  <si>
    <t>Лимфаденэктомия подвздошно-пахово-бедренная (операция Дюкена)</t>
  </si>
  <si>
    <t>A16.06.016.004</t>
  </si>
  <si>
    <t>Лимфаденэктомия подвздошно-пахово-бедренная (операция Дюкена) с двух сторон</t>
  </si>
  <si>
    <t>A16.06.016.005</t>
  </si>
  <si>
    <t>Лимфаденэктомия подвздошно-обтураторная</t>
  </si>
  <si>
    <t>Временное шинирование при заболеваниях пародонта</t>
  </si>
  <si>
    <t>Контурная пластика лица</t>
  </si>
  <si>
    <t>Протезирование зубов полными съемными пластиночными протезами</t>
  </si>
  <si>
    <t>Постоянное шинирование цельнолитыми съемными конструкциями при заболеваниях пародонта</t>
  </si>
  <si>
    <t>Открытый кюретаж при заболеваниях пародонта</t>
  </si>
  <si>
    <t>Закрытый кюретаж при заболеваниях пародонта</t>
  </si>
  <si>
    <t>Паротидэктомия радикальная с микрохирургической пластикой с использованием видеоэндоскопических технологий</t>
  </si>
  <si>
    <t>Резекция дна полости рта комбинированная с микрохирургической пластикой с использованием видеоэндоскопических технологий</t>
  </si>
  <si>
    <t>Резекция твердого неба с микрохирургической пластикой с использованием видеоэндоскопических технологий</t>
  </si>
  <si>
    <t>Гемиглосэктомия с микрохирургической пластикой с использованием видеоэндоскопических технологий</t>
  </si>
  <si>
    <t>Глосэктомия с микрохирургической пластикой с использованием видеоэндоскопических технологий</t>
  </si>
  <si>
    <t>Вскрытие паратонзиллярного абсцесса</t>
  </si>
  <si>
    <t>Деканюляция (удаление трахеотомической трубки)</t>
  </si>
  <si>
    <t>Резекция гортани с реконструкцией посредством имплантата или биоинженерной реконструкцией</t>
  </si>
  <si>
    <t>Резекция гортани с микрососудистой реконструкцией с использованием видеоэндоскопических технологий</t>
  </si>
  <si>
    <t>Ларингофарингэктомия с микрососудистой реконструкцией с использованием видеоэндоскопических технологий</t>
  </si>
  <si>
    <t>Резекция трахеи с использованием видеоэндоскопических технологий</t>
  </si>
  <si>
    <t>Ларинготрахеопластика</t>
  </si>
  <si>
    <t>Удаление новообразования полости носа с использованием видеоэндоскопических технологий</t>
  </si>
  <si>
    <t>Резекция грушевидного синуса микроэндофарингеальная</t>
  </si>
  <si>
    <t>Резекция глотки с микрососудистой реконструкцией с использованием видеоэндоскопических технологий</t>
  </si>
  <si>
    <t>Фарингэктомия комбинированная с микрососудистой реконструкцией с использованием видеоэндоскопических технологий</t>
  </si>
  <si>
    <t>Удаление новообразования гортани методом аргоноплазменной деструкции</t>
  </si>
  <si>
    <t>Удаление рубца гортани методом аргоноплазменной деструкции</t>
  </si>
  <si>
    <t>A16.08.042.003</t>
  </si>
  <si>
    <t>Эндоскопическая лазерная деструкция опухоли трахеи</t>
  </si>
  <si>
    <t>A16.08.042.004</t>
  </si>
  <si>
    <t>Эндоскопическое электрохирургическое удаление опухоли трахеи</t>
  </si>
  <si>
    <t>A16.08.043</t>
  </si>
  <si>
    <t>A16.08.044</t>
  </si>
  <si>
    <t>Удаление новообразования верхних дыхательных путей с применением микрохирургической, эндоскопической, навигационной техники, а также с эндоваскулярной эмболизацией сосудов микроэмболами или при помощи адгезивного агента</t>
  </si>
  <si>
    <t>A16.08.045</t>
  </si>
  <si>
    <t>Эндоларингеальное реконструктивно-пластическое вмешательство на голосовых складках с использованием имплантов, аллогенных материалов с применением микрохирургической техники</t>
  </si>
  <si>
    <t>A16.08.046</t>
  </si>
  <si>
    <t>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t>
  </si>
  <si>
    <t>A16.08.047</t>
  </si>
  <si>
    <t>Костная пластика стенок околоносовых пазух с использованием трансплантантов и/или имплантов; эндопротезов, биодеградирующих и фиксирующих материалов</t>
  </si>
  <si>
    <t>A16.09.001.002</t>
  </si>
  <si>
    <t>A16.09.002.001</t>
  </si>
  <si>
    <t>Трансплантация легочно-сердечного комплекса</t>
  </si>
  <si>
    <t>Разрез грудной стенки и плевры</t>
  </si>
  <si>
    <t>Дренирование плевральной полости</t>
  </si>
  <si>
    <t>Плеврэктомия. Видеоторакоскопическая резекция легких при туберкулезе</t>
  </si>
  <si>
    <t>Лобэктомия. Операция декортикации легкого. Пневмонэктомии при осложненных формах туберкулеза</t>
  </si>
  <si>
    <t>Лобэктомия. Операции по коррекции плевральной полости: торакомиопластика, транспозиция диафрагмы</t>
  </si>
  <si>
    <t>Лобэктомия расширенная при новообразованиях легких</t>
  </si>
  <si>
    <t>Билобэктомия расширенная при новообразованиях легких</t>
  </si>
  <si>
    <t>Комбинированная лобэктомия</t>
  </si>
  <si>
    <t>Одномоментная двухсторонняя операция на легких</t>
  </si>
  <si>
    <t>Комбинированная операция удаления новообразования легкого и коррекция плевральной полости: торакомиопластика, транспозиция диафрагмы</t>
  </si>
  <si>
    <t>A16.09.013.005</t>
  </si>
  <si>
    <t>Роботассистированное удаление новообразования легкого (атипичная резекция)</t>
  </si>
  <si>
    <t>A16.09.014.004</t>
  </si>
  <si>
    <t>Комбинированная пневмонэктомия</t>
  </si>
  <si>
    <t>Видеоторакоскопическая резекция легких при туберкулезе</t>
  </si>
  <si>
    <t>A16.09.015.004</t>
  </si>
  <si>
    <t>Видеоассистированная(ые) атипичная(ые) резекция(ии) легкого (первичные, повторные, двусторонние)</t>
  </si>
  <si>
    <t>Анатомическая сегментэктомия легкого</t>
  </si>
  <si>
    <t>Видеоторакоскопическая сегментэктомия легкого при туберкулезе</t>
  </si>
  <si>
    <t>Сегментэктомия легкого. Операции по коррекции плевральной полости: торакомиопластика, транспозиция диафрагмы</t>
  </si>
  <si>
    <t>Пластика бронха. Реконструктивные операции на трахее и бронхах</t>
  </si>
  <si>
    <t>Торакопластика. Операции по коррекции плевральной полости: торакомиопластика, транспозиция диафрагмы</t>
  </si>
  <si>
    <t>Экстраплевральный пневмолиз. Операции по коррекции плевральной полости: торакомиопластика, транспозиция диафрагмы</t>
  </si>
  <si>
    <t>Аллопластика диафрагмы</t>
  </si>
  <si>
    <t>A16.09.029</t>
  </si>
  <si>
    <t>Эндоскопическая клапанная бронхоблокация</t>
  </si>
  <si>
    <t>A16.09.030</t>
  </si>
  <si>
    <t>Эндоскопическое стентирование бронха</t>
  </si>
  <si>
    <t>A16.09.031</t>
  </si>
  <si>
    <t>A16.09.032</t>
  </si>
  <si>
    <t>Реконструктивно-пластические операции на грудной стенке и диафрагме</t>
  </si>
  <si>
    <t>A16.09.032.001</t>
  </si>
  <si>
    <t>Реконструктивно-пластические вмешательства на грудной стенке и диафрагме при туберкулезе</t>
  </si>
  <si>
    <t>A16.09.032.002</t>
  </si>
  <si>
    <t>Реконструктивно-пластические вмешательства на грудной стенке и диафрагме при опухолях легких</t>
  </si>
  <si>
    <t>A16.09.032.003</t>
  </si>
  <si>
    <t>Реконструктивно-пластические операции на грудной стенке и диафрагме при врожденных аномалиях (пороки развития) грудной клетки</t>
  </si>
  <si>
    <t>A16.09.032.004</t>
  </si>
  <si>
    <t>Реконструктивно-пластические операции на грудной стенке и диафрагме при гнойно-некротических заболеваниях грудной стенки (остеомиелит ребер, грудины, лучевые язвы)</t>
  </si>
  <si>
    <t>A16.09.032.005</t>
  </si>
  <si>
    <t>Реконструктивно-пластические операции на грудной стенке и диафрагме при опухолях грудной стенки (мягких тканей, ребер, грудины, ключицы)</t>
  </si>
  <si>
    <t>A16.09.032.006</t>
  </si>
  <si>
    <t>Реконструктивно-пластические операции на грудной стенке и диафрагме при дефектах диафрагмы и гигантских посттравматических диафрагмальных грыжах</t>
  </si>
  <si>
    <t>A16.09.032.007</t>
  </si>
  <si>
    <t>Повторные реконструктивно-пластические операции на грудной стенке и органах грудной полости</t>
  </si>
  <si>
    <t>A16.09.033</t>
  </si>
  <si>
    <t>Расширенные и реконструктивно-пластические операции на органах грудной полости</t>
  </si>
  <si>
    <t>A16.10.003.001</t>
  </si>
  <si>
    <t>Транслюминальная баллонная вальвулопластика митрального клапана</t>
  </si>
  <si>
    <t>A16.10.003.002</t>
  </si>
  <si>
    <t>Транслюминальная баллонная вальвулопластика аортального клапана</t>
  </si>
  <si>
    <t>A16.10.003.003</t>
  </si>
  <si>
    <t>Транслюминальная баллонная вальвулопластика трикуспидального клапана</t>
  </si>
  <si>
    <t>A16.10.003.004</t>
  </si>
  <si>
    <t>Транслюминальная баллонная вальвулопластика легочного клапана</t>
  </si>
  <si>
    <t>A16.10.003.005</t>
  </si>
  <si>
    <t>Протезирование митрального клапана в условиях искусственного кровообращения</t>
  </si>
  <si>
    <t>A16.10.003.006</t>
  </si>
  <si>
    <t>Протезирование аортального клапана в условиях искусственного кровообращения</t>
  </si>
  <si>
    <t>A16.10.003.007</t>
  </si>
  <si>
    <t>Протезирование трикуспидального клапана в условиях искусственного кровообращения</t>
  </si>
  <si>
    <t>A16.10.003.008</t>
  </si>
  <si>
    <t>Протезирование аортального клапана и митрального клапана в условиях искусственного кровообращения</t>
  </si>
  <si>
    <t>A16.10.003.009</t>
  </si>
  <si>
    <t>Протезирование аортального клапана и пластика митрального клапана в условиях искусственного кровообращения</t>
  </si>
  <si>
    <t>A16.10.003.010</t>
  </si>
  <si>
    <t>Протезирование митрального клапана и пластика аортального клапана в условиях искусственного кровообращения</t>
  </si>
  <si>
    <t>A16.10.003.011</t>
  </si>
  <si>
    <t>Протезирование митрального клапана и трикуспидального клапана в условиях искусственного кровообращения</t>
  </si>
  <si>
    <t>A16.10.003.012</t>
  </si>
  <si>
    <t>Протезирование митрального клапана и пластика трикуспидального клапана в условиях искусственного кровообращения</t>
  </si>
  <si>
    <t>A16.10.003.013</t>
  </si>
  <si>
    <t>Протезирование трикуспидального клапана и пластика митрального клапана в условиях искусственного кровообращения</t>
  </si>
  <si>
    <t>A16.10.003.014</t>
  </si>
  <si>
    <t>Протезирование аортального клапана и трикуспидального клапана в условиях искусственного кровообращения</t>
  </si>
  <si>
    <t>A16.10.003.015</t>
  </si>
  <si>
    <t>Протезирование аортального клапана и пластика трикуспидального клапана в условиях искусственного кровообращения</t>
  </si>
  <si>
    <t>A16.10.003.016</t>
  </si>
  <si>
    <t>Протезирование трикуспидального клапана и пластика аортального клапана в условиях искусственного кровообращения</t>
  </si>
  <si>
    <t>A16.10.003.017</t>
  </si>
  <si>
    <t>Протезирование аортального клапана, митрального клапана и трикуспидального клапана в условиях искусственного кровообращения</t>
  </si>
  <si>
    <t>A16.10.003.018</t>
  </si>
  <si>
    <t>Протезирование митрального клапана, трикуспидального клапана и пластика аортального клапана в условиях искусственного кровообращения</t>
  </si>
  <si>
    <t>A16.10.003.019</t>
  </si>
  <si>
    <t>Протезирование митрального клапана, пластика трикуспидального клапана и аортального клапана в условиях искусственного кровообращения</t>
  </si>
  <si>
    <t>A16.10.003.020</t>
  </si>
  <si>
    <t>Протезирование трикуспидального клапана, пластика аортального клапана и митрального клапана в условиях искусственного кровообращения</t>
  </si>
  <si>
    <t>A16.10.003.021</t>
  </si>
  <si>
    <t>A16.10.003.022</t>
  </si>
  <si>
    <t>Иссечение подаортальной фиброзной мембраны в условиях искусственного кровообращения</t>
  </si>
  <si>
    <t>A16.10.003.023</t>
  </si>
  <si>
    <t>Миотомия в условиях искусственного кровообращения</t>
  </si>
  <si>
    <t>A16.10.003.024</t>
  </si>
  <si>
    <t>Миэктомия по Морроу (Morrow) в условиях искусственного кровообращения</t>
  </si>
  <si>
    <t>A16.10.003.025</t>
  </si>
  <si>
    <t>A16.10.003.026</t>
  </si>
  <si>
    <t>Операция по Маножиану-Шейболду-Эптингу (Manouguian-Seybold-Epting) в условиях искусственного кровообращения</t>
  </si>
  <si>
    <t>A16.10.003.027</t>
  </si>
  <si>
    <t>Операция Никса (Nicks) в условиях искусственного кровообращения</t>
  </si>
  <si>
    <t>A16.10.004.001</t>
  </si>
  <si>
    <t>Пластика митрального клапана в условиях искусственного кровообращения</t>
  </si>
  <si>
    <t>A16.10.004.002</t>
  </si>
  <si>
    <t>Пластика аортального клапана в условиях искусственного кровообращения</t>
  </si>
  <si>
    <t>A16.10.004.003</t>
  </si>
  <si>
    <t>Пластика трикуспидального клапана в условиях искусственного кровообращения</t>
  </si>
  <si>
    <t>A16.10.005.001</t>
  </si>
  <si>
    <t>Реконструкция подклапанных структур митрального клапана</t>
  </si>
  <si>
    <t>A16.10.005.002</t>
  </si>
  <si>
    <t>Реконструкция подклапанных структур трикуспидального клапана</t>
  </si>
  <si>
    <t>A16.10.011.001</t>
  </si>
  <si>
    <t>Дренирование полости перикарда</t>
  </si>
  <si>
    <t>A16.10.011.002</t>
  </si>
  <si>
    <t>Удаление кисты перикарда</t>
  </si>
  <si>
    <t>Имплантация однокамерного электрокардиостимулятора</t>
  </si>
  <si>
    <t>Имплантация двухкамерного электрокардиостимулятора</t>
  </si>
  <si>
    <t>A16.10.014.004</t>
  </si>
  <si>
    <t>Имплантация трехкамерного электрокардиостимулятора (ресинхронизирующая терапия)</t>
  </si>
  <si>
    <t>A16.10.014.005</t>
  </si>
  <si>
    <t>Имплантация трехкамерного электрокардиостимулятора с функцией дефибриллятора</t>
  </si>
  <si>
    <t>A16.10.015.001</t>
  </si>
  <si>
    <t>Удаление электродов и их замена</t>
  </si>
  <si>
    <t>A16.10.019.001</t>
  </si>
  <si>
    <t>Хирургическая изоляция аритмогенных зон</t>
  </si>
  <si>
    <t>A16.10.019.002</t>
  </si>
  <si>
    <t>Радиочастотная абляция аритмогенных зон</t>
  </si>
  <si>
    <t>A16.10.019.003</t>
  </si>
  <si>
    <t>Создание искусственной атриовентрикулярной блокады с последующей имплантацией электрокардиостимулятора</t>
  </si>
  <si>
    <t>A16.10.019.004</t>
  </si>
  <si>
    <t>A16.10.019.005</t>
  </si>
  <si>
    <t>A16.10.019.006</t>
  </si>
  <si>
    <t>A16.10.032.004</t>
  </si>
  <si>
    <t>Транслюминальная баллонная ангиопластика легочной артерии</t>
  </si>
  <si>
    <t>Удаление новообразования средостения с использованием видеоэндоскопических технологий</t>
  </si>
  <si>
    <t>A16.11.002.005</t>
  </si>
  <si>
    <t>Роботассистированное удаление опухоли средостения</t>
  </si>
  <si>
    <t>Формирование сосудистого анастомоза магистральной вены</t>
  </si>
  <si>
    <t>A16.12.004.001</t>
  </si>
  <si>
    <t>Коронарное шунтирование в условиях искусственного кровообращения</t>
  </si>
  <si>
    <t>A16.12.004.002</t>
  </si>
  <si>
    <t>Коронарное шунтирование на работающем сердце без использования искусственного кровообращения</t>
  </si>
  <si>
    <t>A16.12.004.003</t>
  </si>
  <si>
    <t>Коронарное шунтирование с протезированием клапанов сердца в условиях искусственного кровообращения</t>
  </si>
  <si>
    <t>A16.12.004.004</t>
  </si>
  <si>
    <t>Коронарное шунтирование с пластикой клапанов сердца в условиях искусственного кровообращения</t>
  </si>
  <si>
    <t>A16.12.004.005</t>
  </si>
  <si>
    <t>Коронарное шунтирование с протезированием и пластикой клапанов сердца в условиях искусственного кровообращения</t>
  </si>
  <si>
    <t>A16.12.004.006</t>
  </si>
  <si>
    <t>Коронарное шунтирование в сочетании с трансмиокардиальной лазерной реваскуляризацией сердца</t>
  </si>
  <si>
    <t>A16.12.004.007</t>
  </si>
  <si>
    <t>Коронарное шунтирование в сочетании с трансмиокардиальной лазерной реваскуляризацией сердца в условиях искусственного кровообращения</t>
  </si>
  <si>
    <t>Транслюминальная баллонная ангиопластика коронарных артерий</t>
  </si>
  <si>
    <t>A16.12.004.009</t>
  </si>
  <si>
    <t>Транслюминальная баллонная ангиопластика и стентирование коронарных артерий</t>
  </si>
  <si>
    <t>A16.12.008.001</t>
  </si>
  <si>
    <t>A16.12.008.002</t>
  </si>
  <si>
    <t>Эндартерэктомия каротидная с пластикой</t>
  </si>
  <si>
    <t>A16.12.008.003</t>
  </si>
  <si>
    <t>Перевязка внутренней сонной артерии</t>
  </si>
  <si>
    <t>A16.12.008.004</t>
  </si>
  <si>
    <t>Эндартерэктомия из наружной сонной артерии</t>
  </si>
  <si>
    <t>A16.12.008.005</t>
  </si>
  <si>
    <t>Открытая эндартерэктомия аорты</t>
  </si>
  <si>
    <t>A16.12.008.006</t>
  </si>
  <si>
    <t>Трансаортальная эндартерэктомия из почечной артерии</t>
  </si>
  <si>
    <t>Пластика позвоночной артерии (эндартерэктомия, реимплантация в подключичную артерию, реимплантация в сонную артерию)</t>
  </si>
  <si>
    <t>Резекция аорты с протезированием</t>
  </si>
  <si>
    <t>A16.12.011.003</t>
  </si>
  <si>
    <t>Резекция почечной артерии с протезированием</t>
  </si>
  <si>
    <t>A16.12.011.004</t>
  </si>
  <si>
    <t>Резекция аорты с протезированием и пластикой ветвей</t>
  </si>
  <si>
    <t>A16.12.011.005</t>
  </si>
  <si>
    <t>A16.12.011.006</t>
  </si>
  <si>
    <t>Резекция внутренней сонной артерии с протезированием</t>
  </si>
  <si>
    <t>A16.12.011.007</t>
  </si>
  <si>
    <t>A16.12.013.001</t>
  </si>
  <si>
    <t>A16.12.013.002</t>
  </si>
  <si>
    <t>A16.12.014.001</t>
  </si>
  <si>
    <t>A16.12.020.001</t>
  </si>
  <si>
    <t>A16.12.024</t>
  </si>
  <si>
    <t>A16.12.026.001</t>
  </si>
  <si>
    <t>A16.12.026.002</t>
  </si>
  <si>
    <t>A16.12.026.003</t>
  </si>
  <si>
    <t>A16.12.026.004</t>
  </si>
  <si>
    <t>A16.12.026.005</t>
  </si>
  <si>
    <t>Транслюминальная баллонная ангиопластика внутренней сонной артерии со стентированием</t>
  </si>
  <si>
    <t>A16.12.026.006</t>
  </si>
  <si>
    <t>Транслюминальная баллонная ангиопластика позвоночной артерии со стентированием</t>
  </si>
  <si>
    <t>A16.12.026.007</t>
  </si>
  <si>
    <t>Транслюминальная баллонная ангиопластика наружной сонной артерии со стентированием</t>
  </si>
  <si>
    <t>A16.12.026.008</t>
  </si>
  <si>
    <t>Транслюминальная баллонная ангиопластика аорты</t>
  </si>
  <si>
    <t>A16.12.026.009</t>
  </si>
  <si>
    <t>Транслюминальная баллонная ангиопластика почечной артерии</t>
  </si>
  <si>
    <t>A16.12.028.001</t>
  </si>
  <si>
    <t>A16.12.028.002</t>
  </si>
  <si>
    <t>Наложение портокавального анастомоза</t>
  </si>
  <si>
    <t>Наложение портопортального анастомоза</t>
  </si>
  <si>
    <t>Наложение мезентерикопортального анастомоза</t>
  </si>
  <si>
    <t>A16.12.038.001</t>
  </si>
  <si>
    <t>A16.12.038.002</t>
  </si>
  <si>
    <t>A16.12.038.003</t>
  </si>
  <si>
    <t>A16.12.038.004</t>
  </si>
  <si>
    <t>A16.12.041.001</t>
  </si>
  <si>
    <t>A16.12.041.002</t>
  </si>
  <si>
    <t>A16.12.041.003</t>
  </si>
  <si>
    <t>A16.12.041.004</t>
  </si>
  <si>
    <t>A16.12.041.005</t>
  </si>
  <si>
    <t>A16.12.041.006</t>
  </si>
  <si>
    <t>A16.12.049.001</t>
  </si>
  <si>
    <t>A16.12.051.001</t>
  </si>
  <si>
    <t>A16.12.051.002</t>
  </si>
  <si>
    <t>A16.12.054</t>
  </si>
  <si>
    <t>A16.12.054.001</t>
  </si>
  <si>
    <t>Протезная обходная пересадка с подключично-наружно-сонным шунтированием</t>
  </si>
  <si>
    <t>A16.12.054.002</t>
  </si>
  <si>
    <t>Эндопротезирование почечной артерии</t>
  </si>
  <si>
    <t>A16.12.055</t>
  </si>
  <si>
    <t>Пластика сосуда</t>
  </si>
  <si>
    <t>A16.12.055.001</t>
  </si>
  <si>
    <t>Пластика аорты заплатой</t>
  </si>
  <si>
    <t>A16.12.055.002</t>
  </si>
  <si>
    <t>Пластика почечной артерии заплатой</t>
  </si>
  <si>
    <t>A16.12.056</t>
  </si>
  <si>
    <t>Шунтирование аорты</t>
  </si>
  <si>
    <t>A16.12.056.001</t>
  </si>
  <si>
    <t>Шунтирование аорты с пластикой ветвей</t>
  </si>
  <si>
    <t>A16.12.056.002</t>
  </si>
  <si>
    <t>Экстраанатомическое шунтирование аорты</t>
  </si>
  <si>
    <t>A16.12.057</t>
  </si>
  <si>
    <t>Поддиафрагмальная спланхникганглионэктомия</t>
  </si>
  <si>
    <t>A16.14.006.001</t>
  </si>
  <si>
    <t>Лапароскопическая холецистостомия</t>
  </si>
  <si>
    <t>A16.14.006.002</t>
  </si>
  <si>
    <t>Чрезкожная чрезпеченочная холецистостомия, холецистохолангиостомия под контролем ультразвукового исследования</t>
  </si>
  <si>
    <t>A16.14.008.001</t>
  </si>
  <si>
    <t>Эндоскопическая литоэкстракция из холедоха</t>
  </si>
  <si>
    <t>A16.14.009.003</t>
  </si>
  <si>
    <t>Роботассистированная холецистэктомия</t>
  </si>
  <si>
    <t>A16.14.018.004</t>
  </si>
  <si>
    <t>Фенестрация, склерозирование кист печени</t>
  </si>
  <si>
    <t>A16.14.018.005</t>
  </si>
  <si>
    <t>Лапароскопическая фенестрация кист печени</t>
  </si>
  <si>
    <t>A16.14.019.001</t>
  </si>
  <si>
    <t>Перицистэктомия</t>
  </si>
  <si>
    <t>A16.14.020.002</t>
  </si>
  <si>
    <t>A16.14.020.003</t>
  </si>
  <si>
    <t>Эндохирургическая чрезкожная чрезпеченочная холангиоскопия с дренированием</t>
  </si>
  <si>
    <t>A16.14.020.004</t>
  </si>
  <si>
    <t>Эндоскопическое назобилиарное дренирование</t>
  </si>
  <si>
    <t>A16.14.020.005</t>
  </si>
  <si>
    <t>Эндохирургическое чрезкожное чрезпеченочное дренирование желчных протоков</t>
  </si>
  <si>
    <t>A16.14.020.006</t>
  </si>
  <si>
    <t>Рентгенохирургическое чрезкожное наружное дренирование желчных протоков печени</t>
  </si>
  <si>
    <t>A16.14.024.001</t>
  </si>
  <si>
    <t>Антеградное эндопротезирование желчных протоков</t>
  </si>
  <si>
    <t>A16.14.024.002</t>
  </si>
  <si>
    <t>Ретроградное эндопротезирование желчных протоков</t>
  </si>
  <si>
    <t>A16.14.024.003</t>
  </si>
  <si>
    <t>Эндоскопическое эндопротезирование холедоха</t>
  </si>
  <si>
    <t>A16.14.026.001</t>
  </si>
  <si>
    <t>A16.14.027.002</t>
  </si>
  <si>
    <t>A16.14.030.001</t>
  </si>
  <si>
    <t>Лапароскопическая краевая (атипичная) резекция печени</t>
  </si>
  <si>
    <t>A16.14.030.002</t>
  </si>
  <si>
    <t>Роботассистированная анатомическая резекция печени</t>
  </si>
  <si>
    <t>A16.14.030.003</t>
  </si>
  <si>
    <t>Роботассистированная медианная резекция печени</t>
  </si>
  <si>
    <t>A16.14.031.001</t>
  </si>
  <si>
    <t>Холедохолитотомия</t>
  </si>
  <si>
    <t>A16.14.031.002</t>
  </si>
  <si>
    <t>Холедоходуоденоанастомоз</t>
  </si>
  <si>
    <t>A16.14.031.003</t>
  </si>
  <si>
    <t>Холедохоеюноанастомоз</t>
  </si>
  <si>
    <t>A16.14.032.001</t>
  </si>
  <si>
    <t>Эндоскопическая вирсунготомия</t>
  </si>
  <si>
    <t>A16.14.032.002</t>
  </si>
  <si>
    <t>Стентирование желчных протоков под видеоэндоскопическим контролем</t>
  </si>
  <si>
    <t>A16.14.032.003</t>
  </si>
  <si>
    <t>A16.14.032.004</t>
  </si>
  <si>
    <t>Интервенционно-радиологическое и эндоскопическое формирование и стентирование пункционного билиодигестивного шунта при опухолевых стенозах желчевыводящих путей</t>
  </si>
  <si>
    <t>A16.14.032.005</t>
  </si>
  <si>
    <t>Интервенционно-радиологическое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t>
  </si>
  <si>
    <t>Трансплантация печени</t>
  </si>
  <si>
    <t>Трансплантация печени ортотопическая</t>
  </si>
  <si>
    <t>Резекция сегмента (сегментов) печени с использованием видеоэндоскопических технологий</t>
  </si>
  <si>
    <t>A16.14.034.004</t>
  </si>
  <si>
    <t>Резекция сегмента печени S1</t>
  </si>
  <si>
    <t>A16.14.034.005</t>
  </si>
  <si>
    <t>Резекция сегмента печени S7, S8</t>
  </si>
  <si>
    <t>A16.14.034.006</t>
  </si>
  <si>
    <t>A16.14.034.007</t>
  </si>
  <si>
    <t>Резекция двух сегментов печени (бисегментэктомия)</t>
  </si>
  <si>
    <t>A16.14.034.008</t>
  </si>
  <si>
    <t>A16.14.034.009</t>
  </si>
  <si>
    <t>Лапароскопическая бисегментэктомия печени</t>
  </si>
  <si>
    <t>A16.14.035.001</t>
  </si>
  <si>
    <t>Лапароскопическое иссечение кист печени</t>
  </si>
  <si>
    <t>A16.14.035.002</t>
  </si>
  <si>
    <t>Чрезкожная пункционная алкоголизация кист печени под контролем ультразвукового исследования</t>
  </si>
  <si>
    <t>A16.14.035.003</t>
  </si>
  <si>
    <t>Транскатетерное лечение непаразитарных кист печени под контролем ультразвукового исследования</t>
  </si>
  <si>
    <t>A16.14.035.004</t>
  </si>
  <si>
    <t>Окклюзия кист печени через дренирующий катетер под контролем ультразвукового исследования</t>
  </si>
  <si>
    <t>A16.14.035.005</t>
  </si>
  <si>
    <t>Дренирование эхинококковых кист печени без удаления хитиновой оболочки под контролем ультразвукового исследования</t>
  </si>
  <si>
    <t>A16.14.035.006</t>
  </si>
  <si>
    <t>Дренирование эхинококковых кист печени с удалением хитиновой оболочки под контролем ультразвукового исследования</t>
  </si>
  <si>
    <t>A16.14.035.007</t>
  </si>
  <si>
    <t>Транскатетерное лечение эхинококковых кист печени под контролем ультразвукового исследования</t>
  </si>
  <si>
    <t>A16.14.036.001</t>
  </si>
  <si>
    <t>A16.14.036.003</t>
  </si>
  <si>
    <t>Лапароскопическая гемигепатэктомия</t>
  </si>
  <si>
    <t>A16.14.036.004</t>
  </si>
  <si>
    <t>Роботассистированная правосторонняя гемигепатэктомия</t>
  </si>
  <si>
    <t>A16.14.036.005</t>
  </si>
  <si>
    <t>Роботассистированная левосторонняя гемигепатэктомия</t>
  </si>
  <si>
    <t>A16.14.036.006</t>
  </si>
  <si>
    <t>Роботассистированная расширенная правосторонняя гемигепатэктомия</t>
  </si>
  <si>
    <t>A16.14.036.007</t>
  </si>
  <si>
    <t>Роботассистированная расширенная левосторонняя гемигепатэктомия</t>
  </si>
  <si>
    <t>A16.14.037</t>
  </si>
  <si>
    <t>Радиочастотная абляция, термоабляция, криодеструкция опухолей печени</t>
  </si>
  <si>
    <t>A16.14.037.001</t>
  </si>
  <si>
    <t>Лапароскопическая криодеструкция новообразований печени</t>
  </si>
  <si>
    <t>A16.14.037.002</t>
  </si>
  <si>
    <t>Лапароскопическая термоабляция новообразований печени</t>
  </si>
  <si>
    <t>A16.14.037.003</t>
  </si>
  <si>
    <t>Чрезкожная радиочастотная абляция опухолей печени под контролем ультразвукового исследования</t>
  </si>
  <si>
    <t>A16.14.038</t>
  </si>
  <si>
    <t>Разобщение внутренних билиодегистивных свищей</t>
  </si>
  <si>
    <t>A16.14.039</t>
  </si>
  <si>
    <t>Реконструктивные операции в воротах печени</t>
  </si>
  <si>
    <t>A16.14.040</t>
  </si>
  <si>
    <t>Резекция внепеченочных желчных протоков</t>
  </si>
  <si>
    <t>A16.14.041</t>
  </si>
  <si>
    <t>Трансдуоденальная папиллэктомия</t>
  </si>
  <si>
    <t>A16.14.041.001</t>
  </si>
  <si>
    <t>Эндоскопическая папиллэктомия</t>
  </si>
  <si>
    <t>A16.14.042</t>
  </si>
  <si>
    <t>Трансдуоденальная папиллосфинктеротомия</t>
  </si>
  <si>
    <t>A16.14.042.001</t>
  </si>
  <si>
    <t>Эндоскопическая антеградная папиллосфинктеротомия</t>
  </si>
  <si>
    <t>A16.14.042.002</t>
  </si>
  <si>
    <t>Эндоскопическая ретроградная папиллосфинктеротомия</t>
  </si>
  <si>
    <t>A16.14.042.003</t>
  </si>
  <si>
    <t>Эндоскопическая атипичная папиллосфинктеротомия</t>
  </si>
  <si>
    <t>A16.14.043</t>
  </si>
  <si>
    <t>A16.15.001.003</t>
  </si>
  <si>
    <t>Частичная резекция головки поджелудочной железы с панкреатоеюноанастомозом (операция Фрея)</t>
  </si>
  <si>
    <t>A16.15.009.004</t>
  </si>
  <si>
    <t>Лапароскопическая дистальная резекция поджелудочной железы</t>
  </si>
  <si>
    <t>A16.15.010.003</t>
  </si>
  <si>
    <t>A16.15.010.004</t>
  </si>
  <si>
    <t>A16.15.010.006</t>
  </si>
  <si>
    <t>Роботассистированная медианная резекция поджелудочной железы</t>
  </si>
  <si>
    <t>A16.15.015</t>
  </si>
  <si>
    <t>Наружное дренирование кист поджелудочной железы</t>
  </si>
  <si>
    <t>A16.15.015.001</t>
  </si>
  <si>
    <t>Дренирование кист поджелудочной железы под контролем ультразвукового исследования</t>
  </si>
  <si>
    <t>A16.15.015.002</t>
  </si>
  <si>
    <t>Транскатетерное лечение кист поджелудочной железы под контролем ультразвукового исследования</t>
  </si>
  <si>
    <t>A16.15.015.003</t>
  </si>
  <si>
    <t>Окклюзия кист поджелудочной железы под контролем ультразвукового исследования</t>
  </si>
  <si>
    <t>A16.15.016</t>
  </si>
  <si>
    <t>Окклюзия свищей поджелудочной железы</t>
  </si>
  <si>
    <t>A16.15.016.001</t>
  </si>
  <si>
    <t>Окклюзия наружных панкреатических свищей</t>
  </si>
  <si>
    <t>A16.15.016.002</t>
  </si>
  <si>
    <t>Разобщение внутренних панкреатических свищей</t>
  </si>
  <si>
    <t>A16.15.017</t>
  </si>
  <si>
    <t>Иссечение кист поджелудочной железы</t>
  </si>
  <si>
    <t>A16.15.018</t>
  </si>
  <si>
    <t>Некрсеквестрэктомия поджелудочной железы</t>
  </si>
  <si>
    <t>A16.15.019</t>
  </si>
  <si>
    <t>Наложение панкреато(цисто)еюноанастомоза</t>
  </si>
  <si>
    <t>A16.15.020</t>
  </si>
  <si>
    <t>Реконструктивные вмешательства при хроническом панкреатите</t>
  </si>
  <si>
    <t>A16.15.021</t>
  </si>
  <si>
    <t>A16.15.022</t>
  </si>
  <si>
    <t>Стентирование при опухолях поджелудочной железы</t>
  </si>
  <si>
    <t>A16.15.022.001</t>
  </si>
  <si>
    <t>Эндоскопическое стентирование Вирсунгова протока при опухолевом стенозе, под видеоэндоскопическим контролем</t>
  </si>
  <si>
    <t>A16.16.006.002</t>
  </si>
  <si>
    <t>Стентирование пищевода</t>
  </si>
  <si>
    <t>Иссечение язвы желудка или двенадцатиперстной кишки</t>
  </si>
  <si>
    <t>Резекция желудка дистальная субтотальная с использованием видеоэндоскопических технологий</t>
  </si>
  <si>
    <t>A16.16.017.006</t>
  </si>
  <si>
    <t>Резекция оперированного желудка</t>
  </si>
  <si>
    <t>A16.16.017.009</t>
  </si>
  <si>
    <t>Экстирпация культи желудка</t>
  </si>
  <si>
    <t>A16.16.017.010</t>
  </si>
  <si>
    <t>Роботассистированная парциальная резекция желудка</t>
  </si>
  <si>
    <t>A16.16.017.011</t>
  </si>
  <si>
    <t>Роботассистированная дистальная субтотальная резекция желудка</t>
  </si>
  <si>
    <t>A16.16.017.012</t>
  </si>
  <si>
    <t>Резекция пищеводно-желудочного/пищеводно-кишечного анастомоза</t>
  </si>
  <si>
    <t>A16.16.017.013</t>
  </si>
  <si>
    <t>Резекция пищеводно-желудочного/пищеводно-кишечного анастомоза трансторакальная</t>
  </si>
  <si>
    <t>A16.16.017.014</t>
  </si>
  <si>
    <t>Удаление экстраорганного рецидива опухоли желудка</t>
  </si>
  <si>
    <t>A16.16.018.001</t>
  </si>
  <si>
    <t>Стволовая ваготомия</t>
  </si>
  <si>
    <t>A16.16.018.002</t>
  </si>
  <si>
    <t>Селективная проксимальная ваготомия без дренирования</t>
  </si>
  <si>
    <t>A16.16.018.003</t>
  </si>
  <si>
    <t>Ваготомия с дренированием</t>
  </si>
  <si>
    <t>A16.16.018.004</t>
  </si>
  <si>
    <t>Лапароскопическая ваготомия</t>
  </si>
  <si>
    <t>Ушивание язвы желудка или двенадцатиперстной кишки</t>
  </si>
  <si>
    <t>A16.16.028.003</t>
  </si>
  <si>
    <t>Удаление экстраорганного рецидива опухоли пищевода</t>
  </si>
  <si>
    <t>A16.16.030.001</t>
  </si>
  <si>
    <t>Резекция глоточно-пищеводного дивертикула Ценкера</t>
  </si>
  <si>
    <t>A16.16.030.002</t>
  </si>
  <si>
    <t>Резекция дивертикула грудного отдела пищевода (бифуркационного, эпифренального)</t>
  </si>
  <si>
    <t>A16.16.032.001</t>
  </si>
  <si>
    <t>Эндоскопическая кардиодилятация пищевода механическим кардиодилятатором</t>
  </si>
  <si>
    <t>A16.16.032.002</t>
  </si>
  <si>
    <t>Эндоскопическая кардиодилятация пищевода баллонным кардиодилятатором</t>
  </si>
  <si>
    <t>Гастростомия с использованием видеоэндоскопических технологий</t>
  </si>
  <si>
    <t>A16.16.034.002</t>
  </si>
  <si>
    <t>Ушивание гастростомы</t>
  </si>
  <si>
    <t>A16.16.034.003</t>
  </si>
  <si>
    <t>Лапароскопическая гастростомия</t>
  </si>
  <si>
    <t>Передняя гемипилорэктомия</t>
  </si>
  <si>
    <t>A16.16.036.001</t>
  </si>
  <si>
    <t>Лапароскопический гастроэнтероанастомоз</t>
  </si>
  <si>
    <t>A16.16.037.001</t>
  </si>
  <si>
    <t>A16.16.038.001</t>
  </si>
  <si>
    <t>Эндоскопическое удаление подслизистых образований желудка</t>
  </si>
  <si>
    <t>A16.16.041.001</t>
  </si>
  <si>
    <t>Эндоскопическое удаление полипов из пищевода</t>
  </si>
  <si>
    <t>A16.16.041.003</t>
  </si>
  <si>
    <t>Эндоскопическое удаление подслизистых образований пищевода</t>
  </si>
  <si>
    <t>A16.16.041.004</t>
  </si>
  <si>
    <t>Эндоскопическое удаление инородных тел пищевода</t>
  </si>
  <si>
    <t>A16.16.041.005</t>
  </si>
  <si>
    <t>Эндоскопическое протезирование пищевода</t>
  </si>
  <si>
    <t>A16.16.041.006</t>
  </si>
  <si>
    <t>Эндоскопическая эзофагодивертикулостомия</t>
  </si>
  <si>
    <t>Эзофагоэнтероанастомоз</t>
  </si>
  <si>
    <t>A16.16.046</t>
  </si>
  <si>
    <t>Лапароскопическая хирургия пищевода</t>
  </si>
  <si>
    <t>A16.16.046.001</t>
  </si>
  <si>
    <t>Лапароскопическая эзофагокардиомиотомия</t>
  </si>
  <si>
    <t>A16.16.046.002</t>
  </si>
  <si>
    <t>Лапароскопическая диафрагмокрурорафия</t>
  </si>
  <si>
    <t>A16.16.046.003</t>
  </si>
  <si>
    <t>Лапароскопическая резекция пищевода</t>
  </si>
  <si>
    <t>A16.16.047</t>
  </si>
  <si>
    <t>Эндоскопическая имплантация баллонов в желудок</t>
  </si>
  <si>
    <t>A16.16.047.001</t>
  </si>
  <si>
    <t>Эндоскопическое извлечение баллонов из желудка</t>
  </si>
  <si>
    <t>A16.16.048</t>
  </si>
  <si>
    <t>Эндоскопическое удаление инородных тел из желудка</t>
  </si>
  <si>
    <t>A16.16.049</t>
  </si>
  <si>
    <t>Лапароскопическое трансгастральное удаление опухолей желудка</t>
  </si>
  <si>
    <t>A16.16.050</t>
  </si>
  <si>
    <t>Видеторакоскопическая лимфодиссекция при раке пищевода</t>
  </si>
  <si>
    <t>A16.17.003.001</t>
  </si>
  <si>
    <t>Роботассистированная резекция тонкой кишки</t>
  </si>
  <si>
    <t>A16.17.012</t>
  </si>
  <si>
    <t>A16.17.013</t>
  </si>
  <si>
    <t>Ушивание дефекта тонкой кишки</t>
  </si>
  <si>
    <t>A16.17.014</t>
  </si>
  <si>
    <t>Разобщение тонкокишечных свищей</t>
  </si>
  <si>
    <t>A16.18.004.001</t>
  </si>
  <si>
    <t>Субтотальная колэктомия</t>
  </si>
  <si>
    <t>A16.18.013.001</t>
  </si>
  <si>
    <t>Внебрюшинное закрытие колостомы</t>
  </si>
  <si>
    <t>A16.18.013.002</t>
  </si>
  <si>
    <t>Чрезбрюшинное закрытие колостомы</t>
  </si>
  <si>
    <t>Гемиколэктомия левосторонняя с использованием видеоэндоскопических технологий</t>
  </si>
  <si>
    <t>A16.18.015.003</t>
  </si>
  <si>
    <t>Гемиколэктомия левосторонняя роботассистированная</t>
  </si>
  <si>
    <t>Гемиколэктомия правосторонняя с использованием видеоэндоскопических технологий</t>
  </si>
  <si>
    <t>A16.18.016.002</t>
  </si>
  <si>
    <t>Гемиколэктомия правосторонняя роботассистированная</t>
  </si>
  <si>
    <t>A16.18.017.003</t>
  </si>
  <si>
    <t>Лапароскопическая резекция толстой кишки</t>
  </si>
  <si>
    <t>A16.18.021</t>
  </si>
  <si>
    <t>A16.18.022</t>
  </si>
  <si>
    <t>Разобщение сращений при спаечной непроходимости</t>
  </si>
  <si>
    <t>A16.18.023</t>
  </si>
  <si>
    <t>Ушивание перфоративного отверстия или дефекта толстой кишки</t>
  </si>
  <si>
    <t>A16.18.024</t>
  </si>
  <si>
    <t>Закрытие толстокишечных свищей</t>
  </si>
  <si>
    <t>A16.18.025</t>
  </si>
  <si>
    <t>Эндоскопическое удаление ворсинчатых опухолей толстой кишки</t>
  </si>
  <si>
    <t>A16.18.026</t>
  </si>
  <si>
    <t>Лапароскопическое удаление новообразований из толстой кишки</t>
  </si>
  <si>
    <t>Резекция сигмовидной кишки с использованием видеоэндоскопических технологий</t>
  </si>
  <si>
    <t>Резекция сигмовидной кишки роботассистированная</t>
  </si>
  <si>
    <t>A16.19.019.004</t>
  </si>
  <si>
    <t>Обструктивная резекция сигмовидной кишки с использованием видеоэндоскопических технологий</t>
  </si>
  <si>
    <t>A16.19.019.005</t>
  </si>
  <si>
    <t>Экстирпация прямой кишки с реконструкцией анального сфинктера</t>
  </si>
  <si>
    <t>Экстирпация прямой кишки с использованием видеоэндоскопических технологий</t>
  </si>
  <si>
    <t>Резекция прямой кишки передняя с использованием видеоэндоскопических технологий</t>
  </si>
  <si>
    <t>A16.19.021.011</t>
  </si>
  <si>
    <t>Нервосберегающая внутрибрюшная резекция прямой кишки с прецизионным выделением и сохранением элементов вегетативной нервной системы таза</t>
  </si>
  <si>
    <t>A16.19.021.012</t>
  </si>
  <si>
    <t>A16.19.021.013</t>
  </si>
  <si>
    <t>Резекция прямой кишки роботассистированная</t>
  </si>
  <si>
    <t>A16.19.028</t>
  </si>
  <si>
    <t>A16.19.029</t>
  </si>
  <si>
    <t>Реконструкция пищеводно-желудочного анастомоза при тяжелых рефлюкс-эзофагитах</t>
  </si>
  <si>
    <t>A16.20.001.001</t>
  </si>
  <si>
    <t>Оофорэктомия лапаротомическая</t>
  </si>
  <si>
    <t>Сальпинго-оофорэктомия лапаротомическая</t>
  </si>
  <si>
    <t>Сальпинго-оофорэктомия односторонняя с резекцией контрлатерального яичника и субтотальная резекция большого сальника лапаротомическая</t>
  </si>
  <si>
    <t>A16.20.003.003</t>
  </si>
  <si>
    <t>A16.20.003.004</t>
  </si>
  <si>
    <t>Лапароскопическая транспозиция яичников</t>
  </si>
  <si>
    <t>A16.20.003.005</t>
  </si>
  <si>
    <t>A16.20.003.006</t>
  </si>
  <si>
    <t>A16.20.003.007</t>
  </si>
  <si>
    <t>Резекция контралатерального яичника, большого сальника лапаротомическая</t>
  </si>
  <si>
    <t>Сальпингэктомия лапаротомическая</t>
  </si>
  <si>
    <t>A16.20.004.001</t>
  </si>
  <si>
    <t>Абляция эндометрия</t>
  </si>
  <si>
    <t>Субтотальная гистерэктомия (ампутация матки) лапаротомическая</t>
  </si>
  <si>
    <t>A16.20.010.001</t>
  </si>
  <si>
    <t>A16.20.010.002</t>
  </si>
  <si>
    <t>Субтотальная гистерэктомия (ампутация матки) с придатками лапаротомическая</t>
  </si>
  <si>
    <t>A16.20.010.003</t>
  </si>
  <si>
    <t>Тотальная гистерэктомия (экстирпация матки) лапаротомическая</t>
  </si>
  <si>
    <t>Тотальная гистерэктомия (экстирпация матки) с придатками лапаротомическая</t>
  </si>
  <si>
    <t>Тотальная гистерэктомия (экстирпация матки) с придатками лапароскопическая с использованием видеоэндоскопических технологий</t>
  </si>
  <si>
    <t>Тотальная гистерэктомия (экстирпация матки) расширенная с использованием видеоэндоскопических технологий</t>
  </si>
  <si>
    <t>Тотальная гистерэктомия (экстирпация матки) расширенная с транспозицией яичников с использованием видеоэндоскопических технологий</t>
  </si>
  <si>
    <t>A16.20.011.006</t>
  </si>
  <si>
    <t>Тотальная гистерэктомия (экстирпация матки) расширенная с транспозицией яичников</t>
  </si>
  <si>
    <t>A16.20.011.007</t>
  </si>
  <si>
    <t>Тотальная гистерэктомия (экстирпация матки) с придатками расширенная с использованием видеоэндоскопических технологий</t>
  </si>
  <si>
    <t>A16.20.011.010</t>
  </si>
  <si>
    <t>Иссечение ретроцервикального эндометриоза</t>
  </si>
  <si>
    <t>A16.20.011.011</t>
  </si>
  <si>
    <t>Резекция ректо-сигмоидного отдела кишки при гинекологической патологии</t>
  </si>
  <si>
    <t>A16.20.011.012</t>
  </si>
  <si>
    <t>Резекция мочевого пузыря при гинекологической патологии</t>
  </si>
  <si>
    <t>A16.20.011.013</t>
  </si>
  <si>
    <t>Резекция мочеточника при гинекологической патологии</t>
  </si>
  <si>
    <t>Резекция большого сальника при гинекологической патологии</t>
  </si>
  <si>
    <t>Роботассистированная аднексэктомия или резекция яичников, субтотальная резекция большого сальника</t>
  </si>
  <si>
    <t>Влагалищная тотальная гистерэктомия (экстирпация матки) без придатков</t>
  </si>
  <si>
    <t>A16.20.012.001</t>
  </si>
  <si>
    <t>Влагалищная тотальная гистерэктомия (экстирпация матки) расширенная роботассистированная</t>
  </si>
  <si>
    <t>Расширенная гистерэктомия (экстирпация матки) с удалением верхней трети влагалища, придатков, околоматочной клетчатки и региональных лимфатических узлов лапаротомическая</t>
  </si>
  <si>
    <t>A16.20.013.001</t>
  </si>
  <si>
    <t>A16.20.013.002</t>
  </si>
  <si>
    <t>Роботассистированная расширенная гистерэктомия (экстирпация матки) с придатками</t>
  </si>
  <si>
    <t>A16.20.013.003</t>
  </si>
  <si>
    <t>Роботассистированная расширенная гистерэктомия (экстирпация матки) с транспозицией яичников</t>
  </si>
  <si>
    <t>A16.20.013.004</t>
  </si>
  <si>
    <t>Роботассистированная транспозиция яичников</t>
  </si>
  <si>
    <t>Влагалищная тотальная гистерэктомия (экстирпация матки) с придатками</t>
  </si>
  <si>
    <t>A16.20.014.001</t>
  </si>
  <si>
    <t>Влагалищная тотальная гистерэктомия (экстирпация матки) с придатками роботассистированная</t>
  </si>
  <si>
    <t>A16.20.014.002</t>
  </si>
  <si>
    <t>Влагалищная тотальная гистерэктомия (экстирпация матки) с маточными трубами роботассистированная</t>
  </si>
  <si>
    <t>Удаление параовариальной кисты лапаротомическое</t>
  </si>
  <si>
    <t>A16.20.017.001</t>
  </si>
  <si>
    <t>Резекция молочной железы радикальная с регионарной лимфаденэктомией и пластикой подмышечной области композитным мышечным трансплантатом</t>
  </si>
  <si>
    <t>A16.20.032.005</t>
  </si>
  <si>
    <t>A16.20.032.006</t>
  </si>
  <si>
    <t>Резекция молочной железы субтотальная с маммопластикой и эндопротезированием</t>
  </si>
  <si>
    <t>A16.20.032.008</t>
  </si>
  <si>
    <t>A16.20.032.009</t>
  </si>
  <si>
    <t>A16.20.032.010</t>
  </si>
  <si>
    <t>Миомэктомия (энуклеация миоматозных узлов) лапаротомическая</t>
  </si>
  <si>
    <t>A16.20.036.001</t>
  </si>
  <si>
    <t>Хирургическое лечение заболеваний шейки матки с использованием различных энергий</t>
  </si>
  <si>
    <t>Электродиатермоконизация шейки матки</t>
  </si>
  <si>
    <t>Лазерная вапоризация шейки матки</t>
  </si>
  <si>
    <t>Радиоволновая терапия шейки матки</t>
  </si>
  <si>
    <t>Криодеструкция шейки матки</t>
  </si>
  <si>
    <t>Операции по поводу бесплодия на придатках матки</t>
  </si>
  <si>
    <t>Метропластика лапаротомическая</t>
  </si>
  <si>
    <t>A16.20.041.001</t>
  </si>
  <si>
    <t>Стерилизация маточных труб лапаротомическая</t>
  </si>
  <si>
    <t>A16.20.043.001</t>
  </si>
  <si>
    <t>Слинговые операции при недержании мочи</t>
  </si>
  <si>
    <t>Мастэктомия подкожная с одномоментной алломаммопластикой</t>
  </si>
  <si>
    <t>Мастэктомия подкожная с одномоментной алломаммопластикой с различными вариантами кожно-мышечных лоскутов</t>
  </si>
  <si>
    <t>Мастэктомия радикальная с односторонней пластикой молочной железы с применением микрохирургической техники</t>
  </si>
  <si>
    <t>Мастэктомия радикальная по Холстеду</t>
  </si>
  <si>
    <t>Мастэктомия радикальная подкожная с алломаммопластикой</t>
  </si>
  <si>
    <t>Мастэктомия радикальная с реконструкцией TRAM-лоскутом и использованием микрохирургической техники</t>
  </si>
  <si>
    <t>Мастэктомия расширенная модифицированная с пластическим закрытием дефекта грудной стенки различными вариантами кожно-мышечных лоскутов</t>
  </si>
  <si>
    <t>Мастэктомия радикальная с реконструкцией TRAM-лоскутом</t>
  </si>
  <si>
    <t>Мастэктомия радикальная по Маддену</t>
  </si>
  <si>
    <t>Мастэктомия радикальная по Маддену с реконструкцией кожно-мышечным лоскутом и эндопротезированием</t>
  </si>
  <si>
    <t>Мастэктомия радикальная по Маддену с одномоментной установкой экспандера</t>
  </si>
  <si>
    <t>Мастэктомия радикальная по Маддену с пластикой подмышечной области композитным мышечным трансплантатом</t>
  </si>
  <si>
    <t>Отсроченная реконструкция молочной железы кожно-мышечным лоскутом и эндопротезированием</t>
  </si>
  <si>
    <t>Вульвэктомия с определением сторожевых лимфатических узлов, по показаниям лимфаденэктомия</t>
  </si>
  <si>
    <t>Вульвэктомия с двухсторонней подвздошно-пахово-бедренной лимфаденэктомией</t>
  </si>
  <si>
    <t>Удаление опухоли влагалища с реконструктивно-пластическим компонентом</t>
  </si>
  <si>
    <t>Резекция яичника лапаротомическая</t>
  </si>
  <si>
    <t>A16.20.071.001</t>
  </si>
  <si>
    <t>Влагалищная экстирпация матки с придатками с использованием видеоэндоскопических технологий</t>
  </si>
  <si>
    <t>Нервосберегающая экстирпация матки с придатками с верхней третью влагалища и тазовой лимфаденкэтомией (лапаротомическая)</t>
  </si>
  <si>
    <t>Экстирпация матки с транспозицией яичников и тазовой лимфаденэктомией</t>
  </si>
  <si>
    <t>Экстирпация матки с тазовой лимфаденэктомией и интраоперационной лучевой терапией</t>
  </si>
  <si>
    <t>Экстирпация матки с придатками с верхней третью влагалища и тазовой лимфаденкэтомией после предоперационной лучевой терапии</t>
  </si>
  <si>
    <t>Нервосберегающая расширенная экстирпация матки с придатками и тазовой лимфаденэктомией</t>
  </si>
  <si>
    <t>Нервосберегающая расширенная экстирпация матки с транспозицией яичников и тазовой лимфаденэктомией</t>
  </si>
  <si>
    <t>Расширенная экстирпация матки с придатками или с транспозицией яичников и интраоперационной лучевой терапией</t>
  </si>
  <si>
    <t>Ампутация шейки матки с интраоперационной фотодинамической терапией</t>
  </si>
  <si>
    <t>Экстирпация матки с придатками роботассистированная</t>
  </si>
  <si>
    <t>Экстирпация матки с маточными трубами роботассистированная</t>
  </si>
  <si>
    <t>Экстирпация матки расширенная роботассистированная</t>
  </si>
  <si>
    <t>Экстирпация матки без придатков роботассистированная</t>
  </si>
  <si>
    <t>Роботассистированная радикальная трахелэктомия</t>
  </si>
  <si>
    <t>Гистерорезектоскопия с фотодинамической терапией и абляцией эндометрия</t>
  </si>
  <si>
    <t>Высокая ампутация шейки матки</t>
  </si>
  <si>
    <t>Экстирпация матки с придатками, резекция большого сальника с использованием видеоэндоскопических технологий</t>
  </si>
  <si>
    <t>Оптимальные циторедуктивные операции с интраоперационной внутрибрюшинной химиотерапией в условиях гипертермии</t>
  </si>
  <si>
    <t>Рассечение спаек, вскрытие и опорожнение серозоцеле</t>
  </si>
  <si>
    <t>Наложение акушерских щипцов</t>
  </si>
  <si>
    <t>Вакуум-экстракция плода</t>
  </si>
  <si>
    <t>A16.20.080</t>
  </si>
  <si>
    <t>Плодоразрушающая операция</t>
  </si>
  <si>
    <t>A16.20.081</t>
  </si>
  <si>
    <t>Ручное пособие при тазовом предлежании плода (по Цовьянову)</t>
  </si>
  <si>
    <t>A16.20.081.001</t>
  </si>
  <si>
    <t>A16.20.082</t>
  </si>
  <si>
    <t>Перевязка внутренних подвздошных артерий</t>
  </si>
  <si>
    <t>A16.20.083</t>
  </si>
  <si>
    <t>Перевязка маточных артерий</t>
  </si>
  <si>
    <t>Наложение гемостатических компрессионных швов (B-lunch)</t>
  </si>
  <si>
    <t>Наложение клемм по Бакшееву</t>
  </si>
  <si>
    <t>Наложение клемм по Генкелю-Тиканадзе</t>
  </si>
  <si>
    <t>Установка внутриматочного баллона</t>
  </si>
  <si>
    <t>Вакуум-аспирация эндометрия</t>
  </si>
  <si>
    <t>Амниоскопия</t>
  </si>
  <si>
    <t>Промонтопексия лапаротомическая</t>
  </si>
  <si>
    <t>Кольпоперинеоррафия и леваторопластика</t>
  </si>
  <si>
    <t>Простатэктомия роботассистированная</t>
  </si>
  <si>
    <t>Маскулинизирующая пластика наружных гениталий</t>
  </si>
  <si>
    <t>Гемитиреоидэктомия с использованием видеоэндоскопических технологий</t>
  </si>
  <si>
    <t>Тиреоидэктомия с использованием видеоэндоскопических технологий</t>
  </si>
  <si>
    <t>Резекция щитовидной железы субтотальная с использованием видеоэндоскопических технологий</t>
  </si>
  <si>
    <t>Удаление паратиреоаденом</t>
  </si>
  <si>
    <t>A16.22.010.001</t>
  </si>
  <si>
    <t>Формирование трепанационных отверстий в костях черепа</t>
  </si>
  <si>
    <t>Удаление внутримозговой гематомы больших полушарий головного мозга с коагуляцией патологических сосудов артериовенозной мальформации</t>
  </si>
  <si>
    <t>Удаление внутримозговой гематомы задней черепной ямки с иссечением артериовенозной мальформации</t>
  </si>
  <si>
    <t>Удаление внутримозговой гематомы задней черепной ямки с коагуляцией патологических сосудов артериовенозной мальформации</t>
  </si>
  <si>
    <t>Удаление внутримозговой гематомы больших полушарий головного мозга с иссечением артериовенозной мальформации глубинных структур</t>
  </si>
  <si>
    <t>Удаление внутримозговой гематомы больших полушарий головного мозга с иссечением артериовенозной мальформации</t>
  </si>
  <si>
    <t>Реконструктивные операции при врожденных грыжах черепа с лобноглазничной реконструкцией</t>
  </si>
  <si>
    <t>Реконструктивные операции при врожденных грыжах черепа с реконструкцией черепноглазничнолицевого комплекса</t>
  </si>
  <si>
    <t>Пластика верхнего сагиттального синуса</t>
  </si>
  <si>
    <t>Перевязка кровеносных сосудов головного мозга</t>
  </si>
  <si>
    <t>A16.23.033.001</t>
  </si>
  <si>
    <t>Роботассистированная лобэктомия</t>
  </si>
  <si>
    <t>Клипирование шейки аневризмы базиллярной артерии (бифуркации) путем хирургических доступов с резекцией костей основания черепа</t>
  </si>
  <si>
    <t>Клипирование шейки аневризмы задней нижней мозжечковой артерии</t>
  </si>
  <si>
    <t>Люмбальный дренаж наружный</t>
  </si>
  <si>
    <t>Резекция черепно-лицевого комплекса с микрохирургической пластикой с использованием видеоэндоскопических технологий</t>
  </si>
  <si>
    <t>Удаление гематомы хиазмально-селлярной области</t>
  </si>
  <si>
    <t>Вентрикуло-перитонеальное шунтирование</t>
  </si>
  <si>
    <t>Коррекция положения спинальных электродов</t>
  </si>
  <si>
    <t>Удаление новообразования больших полушарий головного мозга с применением микрохирургической техники</t>
  </si>
  <si>
    <t>Удаление новообразования головного мозга срединно-глубинной локализации с применением микрохирургической техники</t>
  </si>
  <si>
    <t>Удаление новообразования желудочков мозга с применением микрохирургической техники</t>
  </si>
  <si>
    <t>Удаление новообразования области шишковидной железы головного мозга с применением микрохирургической техники</t>
  </si>
  <si>
    <t>Удаление новообразования мозжечка и IV желудочка с применением микрохирургической техники</t>
  </si>
  <si>
    <t>Удаление новообразования оболочек спинного мозга с применением микрохирургической техники</t>
  </si>
  <si>
    <t>Резекция черепно-глазнично-лицевого комплекса с микрохирургической пластикой с использованием видеоэндоскопических технологий</t>
  </si>
  <si>
    <t>Аутотрансплантация периферического нерва</t>
  </si>
  <si>
    <t>Невротизация брахиоплексальная селективная с применением микрохирургической техники</t>
  </si>
  <si>
    <t>Дренирование фурункула наружного уха</t>
  </si>
  <si>
    <t>Первичная хирургическая обработка раны наружного уха</t>
  </si>
  <si>
    <t>A16.25.004</t>
  </si>
  <si>
    <t>Наложение швов на ушную раковину и наружный слуховой проход</t>
  </si>
  <si>
    <t>Реконструкция наружного слухового прохода</t>
  </si>
  <si>
    <t>A16.25.008.001</t>
  </si>
  <si>
    <t>Удаление инородного тела из наружного слухового прохода; вторичное оперативное лечение</t>
  </si>
  <si>
    <t>Продувание слуховой трубы</t>
  </si>
  <si>
    <t>A16.25.014.001</t>
  </si>
  <si>
    <t>Тимпанопластика с применением микрохирургической техники</t>
  </si>
  <si>
    <t>A16.25.014.002</t>
  </si>
  <si>
    <t>A16.25.014.003</t>
  </si>
  <si>
    <t>A16.25.014.004</t>
  </si>
  <si>
    <t>A16.25.014.005</t>
  </si>
  <si>
    <t>Реконструктивная слухоулучшающая операция после радикальной операции на среднем ухе при хроническом гнойном среднем отите</t>
  </si>
  <si>
    <t>A16.25.023.001</t>
  </si>
  <si>
    <t>Кохлеарная имплантация при аномалиях развития внутреннего уха, сопутствующей патологии среднего уха, частичной оссификации улитки</t>
  </si>
  <si>
    <t>A16.25.029</t>
  </si>
  <si>
    <t>A16.25.030</t>
  </si>
  <si>
    <t>Аттикоантротомия (раздельная)</t>
  </si>
  <si>
    <t>A16.25.031</t>
  </si>
  <si>
    <t>Антромастоидотомия, антродренаж</t>
  </si>
  <si>
    <t>A16.25.032</t>
  </si>
  <si>
    <t>Имплантация стволомозгового импланта</t>
  </si>
  <si>
    <t>A16.25.033</t>
  </si>
  <si>
    <t>Дренирование эндолимфатических пространств внутреннего уха с применением микрохирургической и лучевой техники</t>
  </si>
  <si>
    <t>A16.25.034</t>
  </si>
  <si>
    <t>Деструктивные микрохирургические вмешательства на структурах внутреннего уха с применением лучевой техники</t>
  </si>
  <si>
    <t>A16.25.035</t>
  </si>
  <si>
    <t>Удаление новообразования уха с применением микрохирургической, эндоскопической, навигационной техники, а также с эндоваскулярной эмболизацией сосудов микроэмболами или при помощи адгезивного агента</t>
  </si>
  <si>
    <t>A16.25.036</t>
  </si>
  <si>
    <t>Катетеризация слуховой трубы</t>
  </si>
  <si>
    <t>A16.25.036.001</t>
  </si>
  <si>
    <t>Катетеризация слуховой трубы с введением лекарственных препаратов</t>
  </si>
  <si>
    <t>A16.25.037</t>
  </si>
  <si>
    <t>A16.25.038</t>
  </si>
  <si>
    <t>Тепловизорная диагностика заболеваний носа и околоносовых пазух</t>
  </si>
  <si>
    <t>Введение воздуха, лекарственных препаратов в переднюю камеру глаза</t>
  </si>
  <si>
    <t>Деструкция очагов воспаления, неоваскуляризации или новообразования сетчатки, хориоидеи</t>
  </si>
  <si>
    <t>Эндовитреальное введение лекарственных препаратов, воздуха, силикона</t>
  </si>
  <si>
    <t>Эндовитреальная замена перфторорганического соединения на силикон</t>
  </si>
  <si>
    <t>Внутренняя декомпрессия орбиты</t>
  </si>
  <si>
    <t>A16.28.003.002</t>
  </si>
  <si>
    <t>Роботассистированная резекция почки</t>
  </si>
  <si>
    <t>A16.28.003.003</t>
  </si>
  <si>
    <t>Резекция почки с применением физических методов воздействия (радиочастотная абляция, интерстициальная лазерная абляция)</t>
  </si>
  <si>
    <t>A16.28.004.003</t>
  </si>
  <si>
    <t>Роботассистированная нефрэктомия</t>
  </si>
  <si>
    <t>A16.28.004.004</t>
  </si>
  <si>
    <t>Радикальная нефрэктомия с расширенной забрюшинной лимфаденэктомией</t>
  </si>
  <si>
    <t>A16.28.004.005</t>
  </si>
  <si>
    <t>Радикальная нефрэктомия с резекцией соседних органов</t>
  </si>
  <si>
    <t>Высокоинтенсивная фокусированная ультразвуковая абляция опухоли почки</t>
  </si>
  <si>
    <t>Роботассистированная расширенная забрюшинная лимфаденэктомия</t>
  </si>
  <si>
    <t>Кожная уретероилеостомия с цистэктомией (полной или частичной)</t>
  </si>
  <si>
    <t>A16.28.026.001</t>
  </si>
  <si>
    <t>Трансуретральная резекция мочевого пузыря с интраоперационной фотодинамической терапией, гипертермией или низкоинтенсивным лазерным излучением</t>
  </si>
  <si>
    <t>Роботассистированная радикальная цистэктомия</t>
  </si>
  <si>
    <t>A16.28.029.001</t>
  </si>
  <si>
    <t>Лапароскопическая резекция мочевого пузыря</t>
  </si>
  <si>
    <t>A16.28.030.006</t>
  </si>
  <si>
    <t>A16.28.031.006</t>
  </si>
  <si>
    <t>Лапароскопическая цистпростатвезикулэктомия</t>
  </si>
  <si>
    <t>A16.28.034</t>
  </si>
  <si>
    <t>A16.28.035.001</t>
  </si>
  <si>
    <t>A16.28.038.001</t>
  </si>
  <si>
    <t>A16.28.038.002</t>
  </si>
  <si>
    <t>A16.28.038.003</t>
  </si>
  <si>
    <t>Нефруретерэктомия с использованием видеоэндоскопических технологий</t>
  </si>
  <si>
    <t>A16.28.066</t>
  </si>
  <si>
    <t>Ампутация полового члена, двухсторонняя подвздошно-пахово-бедренная лимфаденэктомия</t>
  </si>
  <si>
    <t>A16.28.067</t>
  </si>
  <si>
    <t>Расширенная адреналэктомия, или адреналэктомия с резекцией соседних органов</t>
  </si>
  <si>
    <t>A16.28.068</t>
  </si>
  <si>
    <t>A16.28.069</t>
  </si>
  <si>
    <t>Радиочастотная абляция опухоли предстательной железы под ультразвуковой/компьютерно-томографической навигацией</t>
  </si>
  <si>
    <t>A16.28.070</t>
  </si>
  <si>
    <t>Интерстициальная фотодинамическая терапия опухоли предстательной железы под ультразвуковой/компьютерно-томографической навигацией</t>
  </si>
  <si>
    <t>Интерстициальная лазерная коагуляция</t>
  </si>
  <si>
    <t>Криоабляция</t>
  </si>
  <si>
    <t>Грыжесечение при грыже белой линии живота (легкая форма)</t>
  </si>
  <si>
    <t>Пластика при диастазе прямых мышц живота</t>
  </si>
  <si>
    <t>Операция при малой и средней послеоперационной грыже (легкая форма)</t>
  </si>
  <si>
    <t>Операция при малой и средней послеоперационной грыже (сложная форма)</t>
  </si>
  <si>
    <t>Операция при большой послеоперационной грыже</t>
  </si>
  <si>
    <t>Операция при большой послеоперационной грыже в инфицированных условиях</t>
  </si>
  <si>
    <t>Операция при гигантской послеоперационной грыже</t>
  </si>
  <si>
    <t>Операция при гигантской послеоперационной грыже в инфицированных условиях</t>
  </si>
  <si>
    <t>Операция при грыже спигелиевой линии живота</t>
  </si>
  <si>
    <t>Лапароскопическая пластика передней брюшной стенки при грыжах</t>
  </si>
  <si>
    <t>Операция при грыже пищеводного отверстия диафрагмы</t>
  </si>
  <si>
    <t>Релапаротомия</t>
  </si>
  <si>
    <t>Дренирование кист брюшной полости</t>
  </si>
  <si>
    <t>Лапароскопическое дренирование брюшной полости</t>
  </si>
  <si>
    <t>Ампутация голени</t>
  </si>
  <si>
    <t>Ампутация стопы</t>
  </si>
  <si>
    <t>Ампутация пальцев нижней конечности</t>
  </si>
  <si>
    <t>Экзартикуляция нижней конечности</t>
  </si>
  <si>
    <t>Ампутация плеча</t>
  </si>
  <si>
    <t>Ампутация предплечья</t>
  </si>
  <si>
    <t>Ампутация кисти</t>
  </si>
  <si>
    <t>Ампутация пальцев верхней конечности</t>
  </si>
  <si>
    <t>Экзартикуляция верхней конечности</t>
  </si>
  <si>
    <t>Имплантация катетера для перитонеального диализа</t>
  </si>
  <si>
    <t>Удаление кист и опухолевидных образований брюшной полости</t>
  </si>
  <si>
    <t>Удаление эхинококка брюшной полости, брюшной стенки</t>
  </si>
  <si>
    <t>Удаление инородных тел в брюшной полости</t>
  </si>
  <si>
    <t>Удаление гематомы в брюшной полости</t>
  </si>
  <si>
    <t>Лапароскопическое удаление инородных тел в брюшной полости</t>
  </si>
  <si>
    <t>Лапароскопическое удаление новообразований брюшной полости и забрюшинного пространства</t>
  </si>
  <si>
    <t>Удаление импланта, трансплантата</t>
  </si>
  <si>
    <t>Трансплантация кожно-мышечного комплекса симультанная</t>
  </si>
  <si>
    <t>Радиочастотная абляция опухоли мягких тканей грудной стенки с использованием ультразвукового исследования или компьютерно-томографической навигации</t>
  </si>
  <si>
    <t>Релапароскопия</t>
  </si>
  <si>
    <t>Ревизия кишечного анастомоза</t>
  </si>
  <si>
    <t>Эндоскопическое стентирование при опухолевом стенозе</t>
  </si>
  <si>
    <t>Удаление новообразования забрюшинного пространства с использованием видеоэндоскопических технологий</t>
  </si>
  <si>
    <t>Операция при грыже поясничной, промежностной, седалищной области</t>
  </si>
  <si>
    <t>Остановка внутрибрюшного кровотечения</t>
  </si>
  <si>
    <t>Лапароскопическая остановка внутрибрюшного кровотечения</t>
  </si>
  <si>
    <t>Вскрытие и дренирование внутрибрюшной флегмоны, абсцесса</t>
  </si>
  <si>
    <t>Дренирование абсцессов брюшной полости под контролем ультразвукового исследования</t>
  </si>
  <si>
    <t>Дренирование брюшной полости и забрюшинного пространства под контролем ультразвукового исследования</t>
  </si>
  <si>
    <t>Некрсеквестрэктомия органов брюшной полости</t>
  </si>
  <si>
    <t>Эндоскопическое бужирование стриктур анастомозов</t>
  </si>
  <si>
    <t>Эндоскопическая дилятация стриктур анастомозов</t>
  </si>
  <si>
    <t>Передняя экзентерация таза</t>
  </si>
  <si>
    <t>Остеопластика</t>
  </si>
  <si>
    <t>Остеопластика под рентгенологическим контролем</t>
  </si>
  <si>
    <t>Вертебропластика под лучевым контролем</t>
  </si>
  <si>
    <t>Удаление внеорганной опухоли</t>
  </si>
  <si>
    <t>Удаление внеорганной опухоли комбинированной резекцией соседних органов</t>
  </si>
  <si>
    <t>Удаление внеорганной опухоли с ангиопластикой</t>
  </si>
  <si>
    <t>Удаление внеорганной опухоли с пластикой нервов</t>
  </si>
  <si>
    <t>Отсроченная микрохирургическая пластика (все виды)</t>
  </si>
  <si>
    <t>Интраоперационная внутрибрюшная гипертермическая химиотерапия</t>
  </si>
  <si>
    <t>Радиочастотная термоабляция</t>
  </si>
  <si>
    <t>Интраоперационная фотодинамическая терапия</t>
  </si>
  <si>
    <t>Акупунктура токами крайне высокой частоты (КВЧ-пунктура)</t>
  </si>
  <si>
    <t>Электронный лимфодренаж при заболеваниях кожи и подкожной клетчатки</t>
  </si>
  <si>
    <t>Микротоковое воздействие при заболеваниях кожи и подкожной клетчатки</t>
  </si>
  <si>
    <t>Воздействие токами надтональной частоты при заболеваниях кожи и подкожно-жировой клетчатки (ТНЧ)</t>
  </si>
  <si>
    <t>Воздействие синусоидальными модулированными токами (СМТ-терапия) при заболеваниях кожи и подкожно-жировой клетчатки</t>
  </si>
  <si>
    <t>Интерференцтерапия при заболеваниях кожи и подкожно-жировой клетчатки</t>
  </si>
  <si>
    <t>Флюктуоризация при заболеваниях кожи и подкожно-жировой клетчатки</t>
  </si>
  <si>
    <t>Воздействие синусоидальными модулированными токами (СМТ-терапия) при костной патологии</t>
  </si>
  <si>
    <t>Воздействие токами надтональной частоты (ультратонотерапия) при костной патологии</t>
  </si>
  <si>
    <t>Дарсонвализация местная при заболеваниях системы органов кроветворения и крови</t>
  </si>
  <si>
    <t>Электрофорез лекарственных препаратов при заболеваниях системы органов кроветворения и крови</t>
  </si>
  <si>
    <t>Электрофорез лекарственных препаратов при патологии полости рта и зубов</t>
  </si>
  <si>
    <t>Дарсонвализация при патологии полости рта</t>
  </si>
  <si>
    <t>Флюктуоризация при патологии полости рта и зубов</t>
  </si>
  <si>
    <t>Воздействие токами надтональной частоты (ультратонотерапия) при патологии полости рта и зубов</t>
  </si>
  <si>
    <t>Ультравысокочастотная индуктотермия при патологии полости рта и зубов</t>
  </si>
  <si>
    <t>Электрофорез лекарственных препаратов при заболеваниях верхних дыхательных путей</t>
  </si>
  <si>
    <t>Электрофорез лекарственных препаратов эндоназальный</t>
  </si>
  <si>
    <t>Воздействие токами надтональной частоты (ультратонотерапия) ультратонотерапия эндоназальная при заболеваниях верхних дыхательных путей</t>
  </si>
  <si>
    <t>Электрофорез лекарственных препаратов при патологии легких</t>
  </si>
  <si>
    <t>Воздействие синусоидальными модулированными токами (СМТ-терапия) при патологии сердца и перикарда</t>
  </si>
  <si>
    <t>Воздействие токами надтональной частоты (ультратонотерапия) при патологии сердца и перикарда</t>
  </si>
  <si>
    <t>Электрофорез лекарственных препаратов при нарушениях микроциркуляции</t>
  </si>
  <si>
    <t>Воздействие синусоидальными модулированными токами (СМТ-терапия) при нарушениях микроциркуляции</t>
  </si>
  <si>
    <t>Воздействие токами надтональной частоты (ультратонотерапия) при нарушениях микроциркуляции</t>
  </si>
  <si>
    <t>Электрофорез лекарственных препаратов при заболеваниях печени и желчевыводящих путей</t>
  </si>
  <si>
    <t>Электрофорез лекарственных препаратов при заболеваниях поджелудочной железы</t>
  </si>
  <si>
    <t>Электрофорез лекарственных препаратов при заболеваниях кишечника</t>
  </si>
  <si>
    <t>Ректальное воздействие импульсными токами при заболеваниях сигмовидной и прямой кишки</t>
  </si>
  <si>
    <t>Ректальное воздействие магнитными полями при заболеваниях сигмовидной и прямой кишки</t>
  </si>
  <si>
    <t>Ректальная дарсонвализация при заболеваниях сигмовидной и прямой кишки</t>
  </si>
  <si>
    <t>Электрофорез лекарственных препаратов при заболеваниях женских половых органов</t>
  </si>
  <si>
    <t>Внутривлагалищное импульсное электровоздействие при заболеваниях женских половых органов</t>
  </si>
  <si>
    <t>Дарсонвализация местная при заболеваниях женских половых органов</t>
  </si>
  <si>
    <t>Электротермотерапия при заболеваниях женских половых органов</t>
  </si>
  <si>
    <t>Воздействие токами надтональной частоты (ультратонотерапия) вагинально или ректально при заболеваниях женских половых органов</t>
  </si>
  <si>
    <t>Воздействие электромагнитным излучением сантиметрового диапазона (СМВ-терапия) вагинально или ректально при заболеваниях женских половых органов</t>
  </si>
  <si>
    <t>Электрофорез лекарственных препаратов при заболеваниях мужских половых органов</t>
  </si>
  <si>
    <t>Ректальное импульсное электровоздействие при заболеваниях мужских половых органов</t>
  </si>
  <si>
    <t>Ректальное воздействие магнитными полями при заболеваниях мужских половых органов</t>
  </si>
  <si>
    <t>Ректальная дарсонвализация при заболеваниях мужских половых органов</t>
  </si>
  <si>
    <t>Электрофорез лекарственных препаратов при заболеваниях желез внутренней секреции</t>
  </si>
  <si>
    <t>Электрофорез лекарственных препаратов при заболеваниях центральной нервной системы и головного мозга</t>
  </si>
  <si>
    <t>Дарсонвализация местная при заболеваниях центральной нервной системы и головного мозга</t>
  </si>
  <si>
    <t>Воздействие токами надтональной частоты (ультратонотерапия) головы, шеи, воротниковой зоны</t>
  </si>
  <si>
    <t>Дарсонвализация местная при заболеваниях периферической нервной системы</t>
  </si>
  <si>
    <t>Электрофорез лекарственных препаратов при заболеваниях периферической нервной системы</t>
  </si>
  <si>
    <t>Флюктуоризация при заболеваниях периферической нервной системы</t>
  </si>
  <si>
    <t>Воздействие синусоидальными модулированными токами (СМТ-терапия) при заболеваниях периферической нервной системы</t>
  </si>
  <si>
    <t>Воздействие токами надтональной частоты (ультратонотерапия) при заболеваниях периферической нервной системы</t>
  </si>
  <si>
    <t>Воздействие магнитными полями при заболеваниях периферической нервной системы</t>
  </si>
  <si>
    <t>Внутриушной электрофорез лекарственных препаратов при заболеваниях органа слуха</t>
  </si>
  <si>
    <t>Воздействие электрическими полями ультравысокой частоты при заболеваниях органа слуха</t>
  </si>
  <si>
    <t>Воздействие токами надтональной частоты (ультратонотерапия) эндоурально при заболеваниях органа слуха</t>
  </si>
  <si>
    <t>Электрофорез лекарственных препаратов при заболеваниях органа зрения</t>
  </si>
  <si>
    <t>Воздействие токами ультравысокой частоты при заболеваниях органа зрения</t>
  </si>
  <si>
    <t>Электрофорез лекарственных препаратов при заболеваниях почек</t>
  </si>
  <si>
    <t>Электростимуляция мочеточников при заболеваниях почек и мочевыделительного тракта</t>
  </si>
  <si>
    <t>Термохимиотерапия</t>
  </si>
  <si>
    <t>Воздействие синусоидальными модулированными токами (СМТ)</t>
  </si>
  <si>
    <t>Воздействие электрическим полем ультравысокой частоты (ЭП УВЧ)</t>
  </si>
  <si>
    <t>Воздействие переменным магнитным полем (ПеМП)</t>
  </si>
  <si>
    <t>Воздействие магнитными полями при заболеваниях мышц</t>
  </si>
  <si>
    <t>Электрофорез синусоидальными модулированными токами (СМТ-форез)</t>
  </si>
  <si>
    <t>Флюктофорез</t>
  </si>
  <si>
    <t>Электростимуляция лицевого и/или тройничного нервов, мимических и/или жевательных мышц</t>
  </si>
  <si>
    <t>Плазмаферез</t>
  </si>
  <si>
    <t>Гемодиализ</t>
  </si>
  <si>
    <t>Гемофильтрация крови</t>
  </si>
  <si>
    <t>Ультрафильтрация крови</t>
  </si>
  <si>
    <t>Гемосорбция</t>
  </si>
  <si>
    <t>Низкопоточная оксигенация крови</t>
  </si>
  <si>
    <t>Эритроцитаферез</t>
  </si>
  <si>
    <t>Гемодиафильтрация</t>
  </si>
  <si>
    <t>Гемотрансфузия</t>
  </si>
  <si>
    <t>Реинфузия крови</t>
  </si>
  <si>
    <t>Непрямое электрохимическое окисление крови</t>
  </si>
  <si>
    <t>Энтеросорбция</t>
  </si>
  <si>
    <t>Лечебная физкультура при травме позвоночника</t>
  </si>
  <si>
    <t>A19.03.001.001</t>
  </si>
  <si>
    <t>A19.03.001.007</t>
  </si>
  <si>
    <t>Механотерапия на механотерапевтических аппаратах с пневмоприводом при травме позвоночника</t>
  </si>
  <si>
    <t>A19.03.001.008</t>
  </si>
  <si>
    <t>A19.03.001.009</t>
  </si>
  <si>
    <t>A19.03.001.010</t>
  </si>
  <si>
    <t>A19.03.001.011</t>
  </si>
  <si>
    <t>Лечебная физкультура с биологической обратной связью при травме позвоночника</t>
  </si>
  <si>
    <t>A19.03.001.012</t>
  </si>
  <si>
    <t>Тренировка с биологической обратной связью по электромиграфии (ЭМГ) при травме позвоночника</t>
  </si>
  <si>
    <t>A19.03.001.013</t>
  </si>
  <si>
    <t>Тренировка с биологической обратной связью по динамографическим показателям (по силе) при травме позвоночника</t>
  </si>
  <si>
    <t>A19.03.001.014</t>
  </si>
  <si>
    <t>Тренировка с биологической обратной связью по опорной реакции при травме позвоночника</t>
  </si>
  <si>
    <t>A19.03.001.015</t>
  </si>
  <si>
    <t>Тренировка с биологической обратной связью по подографическим показателям при травме позвоночника</t>
  </si>
  <si>
    <t>A19.03.001.016</t>
  </si>
  <si>
    <t>Тренировка с биологической обратной связью по гониографическим показателям (по суставному углу) при травме позвоночника</t>
  </si>
  <si>
    <t>A19.03.001.017</t>
  </si>
  <si>
    <t>Тренировка с биологической обратной связью по кинезиологическому образу движения при травме позвоночника</t>
  </si>
  <si>
    <t>A19.03.001.018</t>
  </si>
  <si>
    <t>Тренировка с биологической обратной связью по линейной скорости перемещения при травме позвоночника</t>
  </si>
  <si>
    <t>A19.03.001.019</t>
  </si>
  <si>
    <t>Тренировка с биологической обратной связью по угловой скорости перемещения при травме позвоночника</t>
  </si>
  <si>
    <t>A19.03.001.020</t>
  </si>
  <si>
    <t>Тренировка с биологической обратной связью по линейному ускорению при травме позвоночника</t>
  </si>
  <si>
    <t>A19.03.001.021</t>
  </si>
  <si>
    <t>Тренировка с биологической обратной связью по угловому ускорению при травме позвоночника</t>
  </si>
  <si>
    <t>A19.03.001.022</t>
  </si>
  <si>
    <t>Лечебная физкультура с использованием аппаратов и тренажеров при травме позвоночника</t>
  </si>
  <si>
    <t>A19.03.001.023</t>
  </si>
  <si>
    <t>Индивидуальное занятие лечебной физкультурой при заболеваниях позвоночника</t>
  </si>
  <si>
    <t>A19.03.002.007</t>
  </si>
  <si>
    <t>A19.03.002.008</t>
  </si>
  <si>
    <t>Механотерапия на механотерапевтических аппаратах с пневмоприводом при заболеваниях позвоночника</t>
  </si>
  <si>
    <t>A19.03.002.009</t>
  </si>
  <si>
    <t>A19.03.002.010</t>
  </si>
  <si>
    <t>A19.03.002.011</t>
  </si>
  <si>
    <t>A19.03.002.012</t>
  </si>
  <si>
    <t>Лечебная физкультура с биологической обратной связью при заболеваниях позвоночника</t>
  </si>
  <si>
    <t>A19.03.002.013</t>
  </si>
  <si>
    <t>Тренировка с биологической обратной связью по электромиграфии (ЭМГ) при заболеваниях позвоночника</t>
  </si>
  <si>
    <t>A19.03.002.014</t>
  </si>
  <si>
    <t>Тренировка с биологической обратной связью по динамографическим показателям (по силе) при заболеваниях позвоночника</t>
  </si>
  <si>
    <t>A19.03.002.015</t>
  </si>
  <si>
    <t>Тренировка с биологической обратной связью по опорной реакции при заболеваниях позвоночника</t>
  </si>
  <si>
    <t>A19.03.002.016</t>
  </si>
  <si>
    <t>Тренировка с биологической обратной связью по подографическим показателям при заболеваниях позвоночника</t>
  </si>
  <si>
    <t>A19.03.002.017</t>
  </si>
  <si>
    <t>Тренировка с биологической обратной связью по гониографическим показателям (по суставному углу) при заболеваниях позвоночника</t>
  </si>
  <si>
    <t>A19.03.002.018</t>
  </si>
  <si>
    <t>Тренировка с биологической обратной связью по кинезиологическому образу движения при заболеваниях позвоночника</t>
  </si>
  <si>
    <t>A19.03.002.019</t>
  </si>
  <si>
    <t>Тренировка с биологической обратной связью по линейной скорости перемещения при заболеваниях позвоночника</t>
  </si>
  <si>
    <t>A19.03.002.020</t>
  </si>
  <si>
    <t>Тренировка с биологической обратной связью по угловой скорости перемещения при заболеваниях позвоночника</t>
  </si>
  <si>
    <t>A19.03.002.021</t>
  </si>
  <si>
    <t>Тренировка с биологической обратной связью по линейному ускорению при заболеваниях позвоночника</t>
  </si>
  <si>
    <t>A19.03.002.022</t>
  </si>
  <si>
    <t>Тренировка с биологической обратной связью по угловому ускорению при заболеваниях позвоночника</t>
  </si>
  <si>
    <t>A19.03.002.023</t>
  </si>
  <si>
    <t>Лечебная физкультура с использованием аппаратов и тренажеров при заболеваниях позвоночника</t>
  </si>
  <si>
    <t>A19.03.002.024</t>
  </si>
  <si>
    <t>Индивидуальное занятие лечебной физкультурой при переломе костей</t>
  </si>
  <si>
    <t>A19.03.003.004</t>
  </si>
  <si>
    <t>Механотерапия на простейших механотерапевтических аппаратах при переломе костей</t>
  </si>
  <si>
    <t>Механотерапия на блоковых механотерапевтических аппаратах при переломе костей</t>
  </si>
  <si>
    <t>A19.03.003.007</t>
  </si>
  <si>
    <t>Механотерапия на маятниковых механотерапевтических аппаратах при переломе костей</t>
  </si>
  <si>
    <t>A19.03.003.008</t>
  </si>
  <si>
    <t>A19.03.003.009</t>
  </si>
  <si>
    <t>Механотерапия на механотерапевтических аппаратах с гидроприводом при переломе костей</t>
  </si>
  <si>
    <t>A19.03.003.010</t>
  </si>
  <si>
    <t>Механотерапия на механотерапевтических аппаратах с электроприводом при переломе костей</t>
  </si>
  <si>
    <t>A19.03.003.011</t>
  </si>
  <si>
    <t>Механотерапия на механотерапевтических аппаратах со следящим приводом при переломе костей</t>
  </si>
  <si>
    <t>A19.03.003.012</t>
  </si>
  <si>
    <t>Тренировка с биологической обратной связью по электромиграфии (ЭМГ) переломе костей</t>
  </si>
  <si>
    <t>A19.03.003.013</t>
  </si>
  <si>
    <t>Тренировка с биологической обратной связью по динамографическим показателям (по силе) при переломе костей</t>
  </si>
  <si>
    <t>A19.03.003.014</t>
  </si>
  <si>
    <t>Тренировка с биологической обратной связью по опорной реакции при переломе костей</t>
  </si>
  <si>
    <t>A19.03.003.015</t>
  </si>
  <si>
    <t>Тренировка с биологической обратной связью по подографическим показателям при переломе костей</t>
  </si>
  <si>
    <t>A19.03.003.016</t>
  </si>
  <si>
    <t>Тренировка с биологической обратной связью по гониографическим показателям (по суставному углу) при переломе костей</t>
  </si>
  <si>
    <t>A19.03.003.017</t>
  </si>
  <si>
    <t>Тренировка с биологической обратной связью по кинезиологическому образу движения при переломе костей</t>
  </si>
  <si>
    <t>A19.03.003.018</t>
  </si>
  <si>
    <t>Тренировка с биологической обратной связью по линейной скорости перемещения при переломе костей</t>
  </si>
  <si>
    <t>A19.03.003.019</t>
  </si>
  <si>
    <t>Тренировка с биологической обратной связью по угловой скорости перемещения при переломе костей</t>
  </si>
  <si>
    <t>Тренировка с биологической обратной связью по линейному ускорению при переломе костей</t>
  </si>
  <si>
    <t>A19.03.003.021</t>
  </si>
  <si>
    <t>Тренировка с биологической обратной связью по угловому ускорению при переломе костей</t>
  </si>
  <si>
    <t>A19.03.003.022</t>
  </si>
  <si>
    <t>Лечебная физкультура с использованием аппаратов и тренажеров при переломе костей</t>
  </si>
  <si>
    <t>A19.03.003.023</t>
  </si>
  <si>
    <t>A19.03.004</t>
  </si>
  <si>
    <t>Лечебная физкультура при травме позвоночника с поражением спинного мозга</t>
  </si>
  <si>
    <t>Индивидуальное занятие лечебной физкультурой при травме позвоночника с поражением спинного мозга</t>
  </si>
  <si>
    <t>A19.03.004.007</t>
  </si>
  <si>
    <t>A19.03.004.008</t>
  </si>
  <si>
    <t>A19.03.004.009</t>
  </si>
  <si>
    <t>A19.03.004.010</t>
  </si>
  <si>
    <t>A19.03.004.011</t>
  </si>
  <si>
    <t>A19.03.004.012</t>
  </si>
  <si>
    <t>Лечебная физкультура с биологической обратной связью при травме позвоночника с поражением спинного мозга</t>
  </si>
  <si>
    <t>A19.03.004.013</t>
  </si>
  <si>
    <t>A19.03.004.014</t>
  </si>
  <si>
    <t>Тренировка с биологической обратной связью по динамографическим показателям (по силе) при травме позвоночника с поражением спинного мозга</t>
  </si>
  <si>
    <t>A19.03.004.015</t>
  </si>
  <si>
    <t>Тренировка с биологической обратной связью по опорной реакции при травме позвоночника с поражением спинного мозга</t>
  </si>
  <si>
    <t>A19.03.004.016</t>
  </si>
  <si>
    <t>Тренировка с биологической обратной связью по подографическим показателям при травме позвоночника с поражением спинного мозга</t>
  </si>
  <si>
    <t>A19.03.004.017</t>
  </si>
  <si>
    <t>Тренировка с биологической обратной связью по гониографическим показателям (по суставному углу) при травме позвоночника с поражением спинного мозга</t>
  </si>
  <si>
    <t>A19.03.004.018</t>
  </si>
  <si>
    <t>Тренировка с биологической обратной связью по кинезиологическому образу при травме позвоночника с поражением спинного мозга</t>
  </si>
  <si>
    <t>A19.03.004.019</t>
  </si>
  <si>
    <t>Тренировка с биологической обратной связью по линейной скорости перемещения при травме позвоночника с поражением спинного мозга</t>
  </si>
  <si>
    <t>A19.03.004.020</t>
  </si>
  <si>
    <t>Тренировка с биологической обратной связью по угловой скорости перемещения при травме позвоночника с поражением спинного мозга</t>
  </si>
  <si>
    <t>A19.03.004.021</t>
  </si>
  <si>
    <t>Тренировка с биологической обратной связью по линейному ускорению при травме позвоночника с поражением спинного мозга</t>
  </si>
  <si>
    <t>A19.03.004.022</t>
  </si>
  <si>
    <t>Тренировка с биологической обратной связью по угловому ускорению при травме позвоночника с поражением спинного мозга</t>
  </si>
  <si>
    <t>A19.03.004.023</t>
  </si>
  <si>
    <t>Тренировка с биологической обратной связью по электроэнцефалографии (ЭЭГ) при травме позвоночника с поражением спинного мозга</t>
  </si>
  <si>
    <t>A19.03.004.024</t>
  </si>
  <si>
    <t>Тренировка с биологической обратной связью по спирографическим показателям при травме позвоночника с поражением спинного мозга</t>
  </si>
  <si>
    <t>A19.03.004.025</t>
  </si>
  <si>
    <t>Тренировка с биологической обратной связью по показателям мышечной механограммы при травме позвоночника с поражением спинного мозга</t>
  </si>
  <si>
    <t>A19.03.004.026</t>
  </si>
  <si>
    <t>Лечебная физкультура с использованием аппаратов и тренажеров при травме позвоночника с поражением спинного мозга</t>
  </si>
  <si>
    <t>A19.03.004.027</t>
  </si>
  <si>
    <t>Гидрокинезотерапия при травме позвоночника с поражением спинного мозга</t>
  </si>
  <si>
    <t>Индивидуальное занятие лечебной физкультурой при заболеваниях и травмах суставов</t>
  </si>
  <si>
    <t>A19.04.001.007</t>
  </si>
  <si>
    <t>A19.04.001.008</t>
  </si>
  <si>
    <t>A19.04.001.009</t>
  </si>
  <si>
    <t>A19.04.001.010</t>
  </si>
  <si>
    <t>A19.04.001.011</t>
  </si>
  <si>
    <t>A19.04.001.012</t>
  </si>
  <si>
    <t>A19.04.001.013</t>
  </si>
  <si>
    <t>Тренировка с биологической обратной связью по электромиографии (ЭМГ) при заболеваниях и травмах суставов</t>
  </si>
  <si>
    <t>A19.04.001.014</t>
  </si>
  <si>
    <t>Тренировка с биологической обратной связью по динамографическим показателям (по силе) при заболеваниях и травмах суставов</t>
  </si>
  <si>
    <t>A19.04.001.015</t>
  </si>
  <si>
    <t>Тренировка с биологической обратной связью по опорной реакции при заболеваниях и травмах суставов</t>
  </si>
  <si>
    <t>A19.04.001.016</t>
  </si>
  <si>
    <t>Тренировка с биологической обратной связью по подографическим показателям при заболеваниях и травмах суставов</t>
  </si>
  <si>
    <t>A19.04.001.017</t>
  </si>
  <si>
    <t>Тренировка с биологической обратной связью по гониографическим показателям (по суставному углу) при заболеваниях и травмах суставов</t>
  </si>
  <si>
    <t>A19.04.001.018</t>
  </si>
  <si>
    <t>Тренировка с биологической обратной связью по кинезиологическому образу движения при заболеваниях и травмах суставов</t>
  </si>
  <si>
    <t>A19.04.001.019</t>
  </si>
  <si>
    <t>Тренировка с биологической обратной связью по линейной скорости перемещения при заболеваниях и травмах суставов</t>
  </si>
  <si>
    <t>A19.04.001.020</t>
  </si>
  <si>
    <t>Тренировка с биологической обратной связью по угловой скорости перемещения при заболеваниях и травмах суставов</t>
  </si>
  <si>
    <t>A19.04.001.021</t>
  </si>
  <si>
    <t>Тренировка с биологической обратной связью по линейному ускорению при заболеваниях и травмах суставов</t>
  </si>
  <si>
    <t>A19.04.001.022</t>
  </si>
  <si>
    <t>Тренировка с биологической обратной связью по угловому ускорению при заболеваниях и травмах суставов</t>
  </si>
  <si>
    <t>A19.04.001.023</t>
  </si>
  <si>
    <t>Лечебная физкультура с использованием аппаратов и тренажеров при заболеваниях и травмах суставов</t>
  </si>
  <si>
    <t>A19.04.001.024</t>
  </si>
  <si>
    <t>Лечебная физкультура при заболеваниях системы органов кроветворения и крови</t>
  </si>
  <si>
    <t>Индивидуальное занятие лечебной физкультурой при заболеваниях системы органов кроветворения и крови</t>
  </si>
  <si>
    <t>Групповое занятие при заболеваниях системы органов кроветворения и крови</t>
  </si>
  <si>
    <t>Механотерапия при заболеваниях системы органов кроветворения и крови</t>
  </si>
  <si>
    <t>Лечебная физкультура с биологической обратной связью при заболеваниях системы органов кроветворения и крови</t>
  </si>
  <si>
    <t>Лечебная физкультура с использованием аппаратов и тренажеров при заболеваниях системы органов кроветворения и крови</t>
  </si>
  <si>
    <t>A19.05.001.006</t>
  </si>
  <si>
    <t>Механотерапия на простейших механотерапевтических аппаратах при заболеваниях системы органов кроветворения и крови</t>
  </si>
  <si>
    <t>A19.05.001.007</t>
  </si>
  <si>
    <t>Механотерапия на блоковых механотерапевтических аппаратах при заболеваниях системы органов кроветворения и крови</t>
  </si>
  <si>
    <t>A19.05.001.008</t>
  </si>
  <si>
    <t>Тренировка с биологической обратной связью по динамографическим показателям (по силе) при заболеваниях системы органов кроветворения и крови</t>
  </si>
  <si>
    <t>A19.05.001.009</t>
  </si>
  <si>
    <t>Тренировка с биологической обратной связью по опорной реакции при заболеваниях системы органов кроветворения и крови</t>
  </si>
  <si>
    <t>A19.05.001.010</t>
  </si>
  <si>
    <t>Тренировка с биологической обратной связью по подографическим показателям при заболеваниях системы органов кроветворения и крови</t>
  </si>
  <si>
    <t>A19.05.001.011</t>
  </si>
  <si>
    <t>Тренировка с биологической обратной связью по кинезиологическому образу при заболеваниях системы органов кроветворения и крови</t>
  </si>
  <si>
    <t>A19.05.001.012</t>
  </si>
  <si>
    <t>Тренировка с биологической обратной связью по спирографическим показателям при заболеваниях системы органов кроветворения и крови</t>
  </si>
  <si>
    <t>A19.05.001.013</t>
  </si>
  <si>
    <t>Тренировка с биологической обратной связью по гемодинамическим показателям (артериальное давление) при заболеваниях системы органов кроветворения и крови</t>
  </si>
  <si>
    <t>Индивидуальное занятие лечебной физкультурой при заболеваниях бронхолегочной системы</t>
  </si>
  <si>
    <t>Механотерапия при заболеваниях бронхолегочной системы</t>
  </si>
  <si>
    <t>Лечебная физкультура с биологической обратной связью при заболеваниях бронхолегочной системы</t>
  </si>
  <si>
    <t>A19.09.001.007</t>
  </si>
  <si>
    <t>Тренировка с биологической обратной связью по динамографическим показателям (по силе) при заболеваниях бронхолегочной системы</t>
  </si>
  <si>
    <t>A19.09.001.008</t>
  </si>
  <si>
    <t>Тренировка с биологической обратной связью по опорной реакции при заболеваниях бронхолегочной системы</t>
  </si>
  <si>
    <t>A19.09.001.009</t>
  </si>
  <si>
    <t>Тренировка с биологической обратной связью по подографическим показателям при заболеваниях бронхолегочной системы</t>
  </si>
  <si>
    <t>A19.09.001.010</t>
  </si>
  <si>
    <t>Тренировка с биологической обратной связью по кинезиологическому образу при заболеваниях бронхолегочной системы</t>
  </si>
  <si>
    <t>A19.09.001.011</t>
  </si>
  <si>
    <t>Тренировка с биологической обратной связью по спирографическим показателям при заболеваниях бронхолегочной системы</t>
  </si>
  <si>
    <t>A19.09.001.012</t>
  </si>
  <si>
    <t>Тренировка с биологической обратной связью по гемодинамическим показателям (артериальное давление) при заболеваниях бронхолегочной системы</t>
  </si>
  <si>
    <t>A19.09.001.013</t>
  </si>
  <si>
    <t>Лечебная физкультура с использованием аппаратов и тренажеров при заболеваниях бронхолегочной системы</t>
  </si>
  <si>
    <t>A19.09.001.014</t>
  </si>
  <si>
    <t>Индивидуальное занятие лечебной физкультурой при заболеваниях сердца и перикарда</t>
  </si>
  <si>
    <t>A19.10.001.003</t>
  </si>
  <si>
    <t>Лечебная физкультура с биологической обратной связью при заболеваниях сердца и перикарда</t>
  </si>
  <si>
    <t>Лечебная физкультура с использованием тренажеров при заболеваниях сердца и перикарда</t>
  </si>
  <si>
    <t>Гидрокинезотерапия с использованием подводных тренажеров при заболеваниях сердца и перикарда</t>
  </si>
  <si>
    <t>Тренировка с биологической обратной связью по спирографическим показателям при заболеваниях сердца и перикарда</t>
  </si>
  <si>
    <t>Тренировка с биологической обратной связью по гемодинамическим показателям (артериальное давление) при заболеваниях сердца и перикарда</t>
  </si>
  <si>
    <t>Индивидуальное занятие лечебной физкультурой при заболеваниях крупных кровеносных сосудов</t>
  </si>
  <si>
    <t>Лечебная физкультура с использованием тренажеров при заболеваниях крупных кровеносных сосудов</t>
  </si>
  <si>
    <t>Индивидуальное занятие лечебной физкультурой при заболевании системы микроциркуляции</t>
  </si>
  <si>
    <t>Лечебная физкультура с использованием тренажеров при заболевании системы микроциркуляции</t>
  </si>
  <si>
    <t>Лечебная физкультура при заболеваниях пищевода, желудка, двенадцатиперстной кишки</t>
  </si>
  <si>
    <t>A19.16.001.001</t>
  </si>
  <si>
    <t>Индивидуальное занятие лечебной физкультурой при заболеваниях пищевода, желудка, двенадцатиперстной кишки</t>
  </si>
  <si>
    <t>A19.16.001.002</t>
  </si>
  <si>
    <t>A19.16.001.003</t>
  </si>
  <si>
    <t>Лечебная физкультура с биологической обратной связью при заболеваниях пищевода, желудка, двенадцатиперстной кишки</t>
  </si>
  <si>
    <t>A19.16.001.004</t>
  </si>
  <si>
    <t>Тренировка с биологической обратной связью по кинезиологическому образу при заболеваниях пищевода, желудка, двенадцатиперстной кишки</t>
  </si>
  <si>
    <t>A19.16.001.005</t>
  </si>
  <si>
    <t>Тренировка с биологической обратной связью по спирографическим показателям при заболеваниях пищевода, желудка, двенадцатиперстной кишки</t>
  </si>
  <si>
    <t>A19.16.001.006</t>
  </si>
  <si>
    <t>Тренировка с биологической обратной связью по гемодинамическим показателям (артериальное давление) при заболеваниях пищевода, желудка, двенадцатиперстной кишки</t>
  </si>
  <si>
    <t>A19.16.001.007</t>
  </si>
  <si>
    <t>Гидрокинезотерапия при заболеваниях пищевода, желудка, двенадцатиперстной кишки</t>
  </si>
  <si>
    <t>Лечебная физкультура при заболеваниях толстой кишки</t>
  </si>
  <si>
    <t>Индивидуальное занятие лечебной физкультурой при заболеваниях толстой кишки</t>
  </si>
  <si>
    <t>Лечебная физкультура с биологической обратной связью при заболеваниях толстой кишки</t>
  </si>
  <si>
    <t>A19.18.001.004</t>
  </si>
  <si>
    <t>Тренировка с биологической обратной связью по кинезиологическому образу при заболеваниях толстой кишки</t>
  </si>
  <si>
    <t>A19.18.001.005</t>
  </si>
  <si>
    <t>Тренировка с биологической обратной связью по спирографическим показателям при заболеваниях толстой кишки</t>
  </si>
  <si>
    <t>A19.18.001.006</t>
  </si>
  <si>
    <t>Тренировка с биологической обратной связью по гемодинамическим показателям (артериальное давление) при заболеваниях толстой кишки</t>
  </si>
  <si>
    <t>Лечебная физкультура при заболеваниях женских половых органов</t>
  </si>
  <si>
    <t>A19.20.001.001</t>
  </si>
  <si>
    <t>Индивидуальное занятие лечебной физкультурой при заболеваниях женских половых органов</t>
  </si>
  <si>
    <t>A19.20.001.002</t>
  </si>
  <si>
    <t>A19.20.001.003</t>
  </si>
  <si>
    <t>Лечебная физкультура с биологической обратной связью при заболеваниях женских половых органов</t>
  </si>
  <si>
    <t>A19.20.001.004</t>
  </si>
  <si>
    <t>Тренировка с биологической обратной связью по кинезиологическому образу при заболеваниях женских половых органов</t>
  </si>
  <si>
    <t>A19.20.001.005</t>
  </si>
  <si>
    <t>Тренировка с биологической обратной связью по спирографическим показателям при заболеваниях женских половых органов</t>
  </si>
  <si>
    <t>A19.20.001.006</t>
  </si>
  <si>
    <t>Тренировка с биологической обратной связью по гемодинамическим показателям (артериальное давление) при заболеваниях женских половых органов</t>
  </si>
  <si>
    <t>A19.20.002.001</t>
  </si>
  <si>
    <t>Индивидуальное занятие лечебной физкультурой в акушерстве</t>
  </si>
  <si>
    <t>A19.20.002.002</t>
  </si>
  <si>
    <t>A19.20.002.003</t>
  </si>
  <si>
    <t>Лечебная физкультура с биологической обратной связью в акушерстве</t>
  </si>
  <si>
    <t>A19.20.002.004</t>
  </si>
  <si>
    <t>Тренировка с биологической обратной связью по кинезиологическому образу в акушерстве</t>
  </si>
  <si>
    <t>A19.20.002.005</t>
  </si>
  <si>
    <t>Тренировка с биологической обратной связью по спирографическим показателям в акушерстве</t>
  </si>
  <si>
    <t>A19.20.002.006</t>
  </si>
  <si>
    <t>Тренировка с биологической обратной связью по гемодинамическим показателям (артериальное давление) в акушерстве</t>
  </si>
  <si>
    <t>Лечебная физкультура при заболеваниях мужских половых органов</t>
  </si>
  <si>
    <t>Индивидуальное занятие лечебной физкультурой при заболеваниях мужских половых органов</t>
  </si>
  <si>
    <t>Лечебная физкультура с биологической обратной связью при заболеваниях мужских половых органов</t>
  </si>
  <si>
    <t>A19.21.001.004</t>
  </si>
  <si>
    <t>Тренировка с биологической обратной связью по электромиографии (ЭМГ) при заболеваниях мужских половых органов</t>
  </si>
  <si>
    <t>A19.21.001.005</t>
  </si>
  <si>
    <t>Тренировка с биологической обратной связью по кинезиологическому образу при заболеваниях мужских половых органов</t>
  </si>
  <si>
    <t>A19.21.001.006</t>
  </si>
  <si>
    <t>Тренировка с биологической обратной связью по спирографическим показателям при заболеваниях мужских половых органов</t>
  </si>
  <si>
    <t>A19.21.001.007</t>
  </si>
  <si>
    <t>Тренировка с биологической обратной связью по гемодинамическим показателям (артериальное давление) при заболеваниях мужских половых органов</t>
  </si>
  <si>
    <t>Индивидуальное занятие лечебной физкультурой при заболеваниях желез внутренней секреции</t>
  </si>
  <si>
    <t>Лечебная физкультура с биологической обратной связью при заболеваниях желез внутренней секреции</t>
  </si>
  <si>
    <t>A19.22.001.004</t>
  </si>
  <si>
    <t>Тренировка с биологической обратной связью по кинезиологическому образу при заболеваниях желез внутренней секреции</t>
  </si>
  <si>
    <t>A19.22.001.005</t>
  </si>
  <si>
    <t>Тренировка с биологической обратной связью по спирографическим показателям при заболеваниях желез внутренней секреции</t>
  </si>
  <si>
    <t>A19.22.001.006</t>
  </si>
  <si>
    <t>Тренировка с биологической обратной связью по гемодинамическим показателям (артериальное давление) и заболеваниях желез внутренней секреции</t>
  </si>
  <si>
    <t>Тренировка с биологической обратной связью по электромиографии (ЭМГ) при афазии, дизартрии</t>
  </si>
  <si>
    <t>Тренировка с биологической обратной связью по электроэнцефалографии (ЭЭГ) при афазии, дизартрии</t>
  </si>
  <si>
    <t>Тренировка с биологической обратной связью по спирографическим показателям при афазии, дизартрии</t>
  </si>
  <si>
    <t>Тренировка с биологической обратной связью по гемодинамическим показателям (артериальное давление) при афазии, дизартрии</t>
  </si>
  <si>
    <t>A19.23.002.010</t>
  </si>
  <si>
    <t>Тренировка с биологической обратной связью по электромиографии (ЭМГ) при дисфагии</t>
  </si>
  <si>
    <t>A19.23.002.014</t>
  </si>
  <si>
    <t>A19.23.002.015</t>
  </si>
  <si>
    <t>A19.23.002.016</t>
  </si>
  <si>
    <t>A19.23.002.017</t>
  </si>
  <si>
    <t>A19.23.002.018</t>
  </si>
  <si>
    <t>A19.23.002.019</t>
  </si>
  <si>
    <t>A19.23.002.020</t>
  </si>
  <si>
    <t>A19.23.002.021</t>
  </si>
  <si>
    <t>A19.23.002.022</t>
  </si>
  <si>
    <t>A19.23.002.023</t>
  </si>
  <si>
    <t>A19.23.002.024</t>
  </si>
  <si>
    <t>A19.23.002.025</t>
  </si>
  <si>
    <t>A19.23.002.026</t>
  </si>
  <si>
    <t>A19.23.002.027</t>
  </si>
  <si>
    <t>A19.24.001.007</t>
  </si>
  <si>
    <t>A19.24.001.008</t>
  </si>
  <si>
    <t>Механотерапия на механотерапевтических аппаратах с пневмоприводом при заболеваниях периферической нервной системы</t>
  </si>
  <si>
    <t>A19.24.001.009</t>
  </si>
  <si>
    <t>A19.24.001.010</t>
  </si>
  <si>
    <t>A19.24.001.011</t>
  </si>
  <si>
    <t>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t>
  </si>
  <si>
    <t>A19.24.001.012</t>
  </si>
  <si>
    <t>Тренировка с биологической обратной связью по электромиографии (ЭМГ) при заболеваниях периферической нервной системы</t>
  </si>
  <si>
    <t>A19.24.001.013</t>
  </si>
  <si>
    <t>Тренировка с биологической обратной связью по динамографическим показателям (по силе) при заболеваниях периферической нервной системы</t>
  </si>
  <si>
    <t>A19.24.001.014</t>
  </si>
  <si>
    <t>Тренировка с биологической обратной связью по опорной реакции при заболеваниях периферической нервной системы</t>
  </si>
  <si>
    <t>A19.24.001.015</t>
  </si>
  <si>
    <t>Тренировка с биологической обратной связью по подографическим показателям при заболеваниях периферической нервной системы</t>
  </si>
  <si>
    <t>A19.24.001.016</t>
  </si>
  <si>
    <t>Тренировка с биологической обратной связью по гониографическим показателям (по суставному углу) при заболеваниях периферической нервной системы</t>
  </si>
  <si>
    <t>A19.24.001.017</t>
  </si>
  <si>
    <t>Тренировка с биологической обратной связью по кинезиологическому образу при заболеваниях периферической нервной системы</t>
  </si>
  <si>
    <t>A19.24.001.018</t>
  </si>
  <si>
    <t>Тренировка с биологической обратной связью по линейной скорости перемещения при заболеваниях периферической нервной системы</t>
  </si>
  <si>
    <t>A19.24.001.019</t>
  </si>
  <si>
    <t>Тренировка с биологической обратной связью по угловой скорости перемещения при заболеваниях периферической нервной системы</t>
  </si>
  <si>
    <t>A19.24.001.020</t>
  </si>
  <si>
    <t>Тренировка с биологической обратной связью по линейному ускорению при заболеваниях периферической нервной системы</t>
  </si>
  <si>
    <t>A19.24.001.021</t>
  </si>
  <si>
    <t>Тренировка с биологической обратной связью по угловому ускорению при заболеваниях периферической нервной системы</t>
  </si>
  <si>
    <t>A19.24.001.022</t>
  </si>
  <si>
    <t>Тренировка с биологической обратной связью по электроэнцефалографии (ЭЭГ) при заболеваниях периферической нервной системы</t>
  </si>
  <si>
    <t>A19.24.001.023</t>
  </si>
  <si>
    <t>Тренировка с биологической обратной связью по спирографическим показателям при заболеваниях периферической нервной системы</t>
  </si>
  <si>
    <t>A19.24.001.024</t>
  </si>
  <si>
    <t>Тренировка с биологической обратной связью по показателям мышечной механограммы при заболеваниях периферической нервной системы</t>
  </si>
  <si>
    <t>A19.24.001.025</t>
  </si>
  <si>
    <t>Тренировка с биологической обратной связью по гемодинамическим показателям (артериальное давление) при заболеваниях периферической нервной системы</t>
  </si>
  <si>
    <t>A19.24.001.026</t>
  </si>
  <si>
    <t>Лечебная физкультура с использованием аппаратов и тренажеров при заболеваниях периферической нервной системы</t>
  </si>
  <si>
    <t>A19.24.001.027</t>
  </si>
  <si>
    <t>A19.24.001.028</t>
  </si>
  <si>
    <t>Гидрокинезотерапия с использованием подводных тренажеров при заболеваниях периферической нервной системы</t>
  </si>
  <si>
    <t>Индивидуальное занятие лечебной физкультурой при заболеваниях почек и мочевыделительного тракта</t>
  </si>
  <si>
    <t>Лечебная физкультура с биологической обратной связью при заболеваниях почек и мочевыделительного тракта</t>
  </si>
  <si>
    <t>A19.28.001.004</t>
  </si>
  <si>
    <t>Тренировка с биологической обратной связью по электромиографии (ЭМГ) при заболеваниях почек и мочевыделительного тракта</t>
  </si>
  <si>
    <t>A19.28.001.005</t>
  </si>
  <si>
    <t>Тренировка с биологической обратной связью по кинезиологическому образу при заболеваниях почек и мочевыделительного тракта</t>
  </si>
  <si>
    <t>A19.28.001.006</t>
  </si>
  <si>
    <t>Тренировка с биологической обратной связью по спирографическим показателям при заболеваниях почек и мочевыделительного тракта</t>
  </si>
  <si>
    <t>A19.28.001.007</t>
  </si>
  <si>
    <t>Тренировка с биологической обратной связью по гемодинамическим показателям (артериальное давление) при заболеваниях почек и мочевыделительного тракта</t>
  </si>
  <si>
    <t>Оксигенотерапия при заболеваниях кожи</t>
  </si>
  <si>
    <t>Воздействие лечебной грязью при заболеваниях костной системы</t>
  </si>
  <si>
    <t>Воздействие парафином при заболеваниях костной системы</t>
  </si>
  <si>
    <t>Воздействие озокеритом при заболеваниях костной системы</t>
  </si>
  <si>
    <t>Оксигенотерапия (гипер-, нормо- или гипобарическая) при заболеваниях легких</t>
  </si>
  <si>
    <t>Воздействие лечебной грязью при заболеваниях нижних дыхательных путей и легочной ткани</t>
  </si>
  <si>
    <t>Воздействие парафином (озокеритом) при заболеваниях нижних дыхательных путей и легочной ткани</t>
  </si>
  <si>
    <t>Оксигенотерапия (гипер- и нормобарическая) при заболеваниях сердца</t>
  </si>
  <si>
    <t>Водолечение при заболеваниях сердца и перикарда</t>
  </si>
  <si>
    <t>Воздействие минеральными водами при заболеваниях печени и желчевыводящих путей</t>
  </si>
  <si>
    <t>Воздействие лечебной грязью при заболеваниях печени и желчевыводящих путей</t>
  </si>
  <si>
    <t>Воздействие парафином (озокеритом) при заболеваниях печени и желчевыводящих путей</t>
  </si>
  <si>
    <t>Воздействие лечебной грязью при заболеваниях поджелудочной железы</t>
  </si>
  <si>
    <t>Воздействие парафином (озокеритом) при заболеваниях поджелудочной железы</t>
  </si>
  <si>
    <t>Воздействие минеральными водами при заболеваниях поджелудочной железы</t>
  </si>
  <si>
    <t>Лечение минеральными водами заболеваний пищевода, желудка, двенадцатиперстной кишки</t>
  </si>
  <si>
    <t>Воздействие лечебной грязью при заболеваниях пищевода, желудка, двенадцатиперстной кишки</t>
  </si>
  <si>
    <t>Воздействие парафином (озокеритом) при заболеваниях пищевода, желудка, двенадцатиперстной кишки</t>
  </si>
  <si>
    <t>Гипербарическая оксигенация при заболеваниях толстой кишки</t>
  </si>
  <si>
    <t>Воздействие лечебной грязью при заболеваниях женских половых органов</t>
  </si>
  <si>
    <t>Воздействие парафином (озокеритом) при заболеваниях женских половых органов</t>
  </si>
  <si>
    <t>Воздействие лечебной грязью вагинально или ректально</t>
  </si>
  <si>
    <t>Воздействие лечебной грязью при заболеваниях мужских половых органов</t>
  </si>
  <si>
    <t>Воздействие парафином (озокеритом) при заболеваниях мужских половых органов</t>
  </si>
  <si>
    <t>Воздействие лечебной грязью при заболеваниях центральной нервной системы и головного мозга (озокерит)</t>
  </si>
  <si>
    <t>Гипербарическая оксигенация при заболеваниях центральной нервной системы</t>
  </si>
  <si>
    <t>Гипо-, нормо- и гипербарическая оксигенация при заболеваниях органа зрения</t>
  </si>
  <si>
    <t>Сухое тепло на глазницу (грелка, инфракрасное облучение)</t>
  </si>
  <si>
    <t>Грязелечение при заболеваниях почек и мочевыделительного тракта</t>
  </si>
  <si>
    <t>Воздействие парафином при заболеваниях почек и мочевыделительного тракта</t>
  </si>
  <si>
    <t>Воздействие минеральными водами при заболеваниях почек и мочевыделительного тракта</t>
  </si>
  <si>
    <t>Воздействие нафталаном</t>
  </si>
  <si>
    <t>Аэровоздействие</t>
  </si>
  <si>
    <t>Озонотерапия</t>
  </si>
  <si>
    <t>Наружное и полостное применение озонированного физиологического раствора</t>
  </si>
  <si>
    <t>Фитотерапия</t>
  </si>
  <si>
    <t>Оксигенотерапия</t>
  </si>
  <si>
    <t>Гипербарическая оксигенация при синдроме длительного сдавления</t>
  </si>
  <si>
    <t>Рефлексотерапия при заболеваниях кожи и подкожно-жировой клетчатки</t>
  </si>
  <si>
    <t>Рефлексотерапия при заболеваниях костной системы</t>
  </si>
  <si>
    <t>Мануальная терапия при заболеваниях костной системы</t>
  </si>
  <si>
    <t>Рефлексотерапия при заболеваниях органов системы кроветворения и крови</t>
  </si>
  <si>
    <t>Массаж при заболеваниях органов системы кроветворения и крови</t>
  </si>
  <si>
    <t>Рефлексотерапия при заболеваниях верхних дыхательных путей</t>
  </si>
  <si>
    <t>Лечебная физкультура при заболеваниях верхних дыхательных путей</t>
  </si>
  <si>
    <t>Мануальная терапия при заболеваниях нижних дыхательных путей и легочной ткани</t>
  </si>
  <si>
    <t>Мануальная терапия при заболеваниях сердца и перикарда</t>
  </si>
  <si>
    <t>Рефлексотерапия при заболеваниях сердца и перикарда</t>
  </si>
  <si>
    <t>Рефлексотерапия при заболеваниях крупных кровеносных сосудов</t>
  </si>
  <si>
    <t>Рефлексотерапия при заболеваниях периферических сосудов</t>
  </si>
  <si>
    <t>Мануальная терапия при заболеваниях периферических сосудов</t>
  </si>
  <si>
    <t>Рефлексотерапия при заболеваниях печени, желчевыводящих путей</t>
  </si>
  <si>
    <t>Рефлексотерапия при заболеваниях поджелудочной железы</t>
  </si>
  <si>
    <t>Рефлексотерапия при заболеваниях пищевода, желудка и двенадцатиперстной кишки</t>
  </si>
  <si>
    <t>Массаж при заболеваниях пищевода, желудка, двенадцатиперстной кишки</t>
  </si>
  <si>
    <t>Мануальная терапия при заболеваниях пищевода, желудка и двенадцатиперстной кишки</t>
  </si>
  <si>
    <t>Массаж при заболеваниях толстой кишки</t>
  </si>
  <si>
    <t>Рефлексотерапия при заболеваниях женских половых органов</t>
  </si>
  <si>
    <t>Рефлексотерапия при заболеваниях мужских половых органов</t>
  </si>
  <si>
    <t>Рефлексотерапия при заболеваниях желез внутренней секреции</t>
  </si>
  <si>
    <t>Мануальная терапия при заболеваниях центральной нервной системы</t>
  </si>
  <si>
    <t>Обучение родственников пациента тактике и методам восстановления когнитивных функций больных</t>
  </si>
  <si>
    <t>Рефлексотерапия при заболеваниях органа слуха</t>
  </si>
  <si>
    <t>Рефлексотерапия при заболеваниях органа зрения</t>
  </si>
  <si>
    <t>Рефлексотерапия при заболеваниях почек и мочевыделительного тракта</t>
  </si>
  <si>
    <t>Массаж при заболеваниях почек и мочевыделительного тракта</t>
  </si>
  <si>
    <t>Ультрафиолетовое облучение кожи. Фотохимиотерапия с внутренним применением фотосенсибилизаторов (ПУВА)</t>
  </si>
  <si>
    <t>Фотодинамическая терапия при заболеваниях кожи, подкожно-жировой клетчатки, придатков кожи</t>
  </si>
  <si>
    <t>Воздействие низкоинтенсивным лазерным излучением при заболеваниях мышц</t>
  </si>
  <si>
    <t>Ультрафонофорез лекарственный при заболеваниях мышц</t>
  </si>
  <si>
    <t>Воздействие ультразвуком при заболеваниях суставов</t>
  </si>
  <si>
    <t>Ультрафонофорез лекарственный при заболеваниях суставов</t>
  </si>
  <si>
    <t>Воздействие низкоинтенсивным лазерным излучением при заболеваниях суставов</t>
  </si>
  <si>
    <t>Ультрафиолетовое облучение при заболеваниях суставов</t>
  </si>
  <si>
    <t>Воздействие низкоинтенсивным лазерным излучением при заболеваниях органов кроветворения и крови</t>
  </si>
  <si>
    <t>Воздействие ультразвуком при заболеваниях верхних дыхательных путей</t>
  </si>
  <si>
    <t>Ультрафонофорез лекарственный при заболеваниях верхних дыхательных путей</t>
  </si>
  <si>
    <t>Воздействие коротким ультрафиолетовым светом при заболеваниях верхних дыхательных путей</t>
  </si>
  <si>
    <t>Воздействие низкоинтенсивным лазерным излучением при заболеваниях верхних дыхательных путей</t>
  </si>
  <si>
    <t>Эндоскопическая комбинированная операция: электрорезекция, аргоноплазменная коагуляция и фотодинамическая терапия опухоли трахеи</t>
  </si>
  <si>
    <t>Эндоскопическая фотодинамическая терапия опухоли трахеи</t>
  </si>
  <si>
    <t>Эндоскопическая реканализация и эндопротезирование трахеи как этап комбинированного лечения</t>
  </si>
  <si>
    <t>Эндобронхиальное воздействие низкоинтенсивным лазерным излучением при заболеваниях нижних дыхательных путей</t>
  </si>
  <si>
    <t>A22.09.003.001</t>
  </si>
  <si>
    <t>Эндоскопическое электрохирургическое удаление опухоли бронхов</t>
  </si>
  <si>
    <t>A22.09.003.002</t>
  </si>
  <si>
    <t>Эндоскопическая аргоноплазменная коагуляция опухоли бронхов</t>
  </si>
  <si>
    <t>A22.09.003.003</t>
  </si>
  <si>
    <t>Эндоскопическая лазерная деструкция злокачественных опухолей бронхов</t>
  </si>
  <si>
    <t>A22.09.003.004</t>
  </si>
  <si>
    <t>Эндоскопическая фотодинамическая терапия опухоли бронхов</t>
  </si>
  <si>
    <t>A22.09.003.005</t>
  </si>
  <si>
    <t>Поднаркозная эндоскопическая фотодинамическая терапия опухоли бронхов</t>
  </si>
  <si>
    <t>A22.09.003.006</t>
  </si>
  <si>
    <t>Эндоскопическая комбинированная операция: электрорезекция, аргоноплазменная коагуляция и фотодинамическая терапия опухоли бронхов</t>
  </si>
  <si>
    <t>A22.09.003.007</t>
  </si>
  <si>
    <t>Эндоскопическая лазерная реканализация и устранение дыхательной недостаточности при стенозирующей опухоли бронхов</t>
  </si>
  <si>
    <t>A22.09.003.008</t>
  </si>
  <si>
    <t>Эндоскопическая реканализация и эндопротезирование бронха как этап комбинированного лечения</t>
  </si>
  <si>
    <t>Эндоскопическое воздействие низкоинтенсивным лазерным излучением при заболеваниях нижних дыхательных путей и легочной ткани</t>
  </si>
  <si>
    <t>Радиочастотная абляция новообразований нижних дыхательных путей и легочной ткани</t>
  </si>
  <si>
    <t>A22.09.006.001</t>
  </si>
  <si>
    <t>A22.09.007.003</t>
  </si>
  <si>
    <t>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t>
  </si>
  <si>
    <t>Ультрафонофорез лекарственный при заболеваниях нижних дыхательных путей</t>
  </si>
  <si>
    <t>Воздействие селективным (широкополосным) коротким ультрафиолетовым светом при заболеваниях нижних дыхательных путей</t>
  </si>
  <si>
    <t>Воздействие низкоинтенсивным лазерным излучением при заболеваниях нижних дыхательных путей</t>
  </si>
  <si>
    <t>Воздействие низкоинтенсивным лазерным излучением при заболеваниях сердца и перикарда</t>
  </si>
  <si>
    <t>Воздействие ультразвуком при заболеваниях печени и желчевыводящих путей</t>
  </si>
  <si>
    <t>Ультрафонофорез лекарственный при заболеваниях печени и желчевыводящих путей</t>
  </si>
  <si>
    <t>Воздействие низкоинтенсивным лазерным излучением при заболеваниях печени и желчевыводящих путей</t>
  </si>
  <si>
    <t>Абляция при новообразованиях печени</t>
  </si>
  <si>
    <t>Абляция радиочастотная при новообразованиях печени</t>
  </si>
  <si>
    <t>Электроабляция новообразований печени чрескожная</t>
  </si>
  <si>
    <t>Абляция при новообразованиях печени с использованием видеоэндоскопических технологий</t>
  </si>
  <si>
    <t>A22.14.004.004</t>
  </si>
  <si>
    <t>A22.14.006</t>
  </si>
  <si>
    <t>A22.14.007</t>
  </si>
  <si>
    <t>A22.14.008</t>
  </si>
  <si>
    <t>A22.14.009</t>
  </si>
  <si>
    <t>Абляция при новообразованиях поджелудочной железы</t>
  </si>
  <si>
    <t>Абляция при новообразованиях поджелудочной железы видеоэндоскопическая</t>
  </si>
  <si>
    <t>A22.15.003</t>
  </si>
  <si>
    <t>Эндоскопическое облучение лазером при заболеваниях пищевода, желудка, двенадцатиперстной кишки</t>
  </si>
  <si>
    <t>Воздействие ультразвуком при заболеваниях пищевода, желудка, двенадцатиперстной кишки</t>
  </si>
  <si>
    <t>Лекарственный ультрафонофорез при заболеваниях пищевода, желудка, двенадцатиперстной кишки</t>
  </si>
  <si>
    <t>Ректальное лазерное воздействие при заболеваниях сигмовидной и прямой кишки</t>
  </si>
  <si>
    <t>Ректальный ультрафонофорез при заболеваниях сигмовидной и прямой кишки</t>
  </si>
  <si>
    <t>Ректальное воздействие ультразвуком при заболеваниях сигмовидной и прямой кишки</t>
  </si>
  <si>
    <t>Лазеротерапия при заболеваниях женских половых органов</t>
  </si>
  <si>
    <t>Внутривлагалищный ультрафонофорез при заболеваниях женских половых органов</t>
  </si>
  <si>
    <t>Внутривлагалищное воздействие ультразвуком при заболеваниях женских половых органов</t>
  </si>
  <si>
    <t>Абляция при новообразованиях женских половых органов</t>
  </si>
  <si>
    <t>Ректальный ультрафонофорез при заболеваниях мужских половых органов</t>
  </si>
  <si>
    <t>Ректальное воздействие ультразвуком при заболеваниях мужских половых органов</t>
  </si>
  <si>
    <t>Лекарственный ультрафонофорез при заболеваниях желез внутренней секреции</t>
  </si>
  <si>
    <t>Ультрафиолетовое облучение при заболеваниях центральной нервной системы и головного мозга</t>
  </si>
  <si>
    <t>Воздействие ультразвуковое при заболеваниях центральной нервной системы и головного мозга</t>
  </si>
  <si>
    <t>Лекарственный ультрафонофорез при заболеваниях центральной нервной системы и головного мозга</t>
  </si>
  <si>
    <t>Лекарственный ультрафонофорез при заболеваниях периферической нервной системы</t>
  </si>
  <si>
    <t>Эндоаурикулярное воздействие низкоинтенсивным лазерным излучением при заболеваниях органов слуха</t>
  </si>
  <si>
    <t>Микроволновое излучение дециметрового диапазона при заболеваниях органов слуха</t>
  </si>
  <si>
    <t>Панретинальная лазерная коагуляция</t>
  </si>
  <si>
    <t>Эксимерлазерная фототерапевтическая кератэктомия</t>
  </si>
  <si>
    <t>Лазерный витреолизис</t>
  </si>
  <si>
    <t>Лазерная гониодесцеметопунктура</t>
  </si>
  <si>
    <t>Лазерный синехиолизис</t>
  </si>
  <si>
    <t>Ультрафиолетовое облучение (местное) при заболеваниях глаза и его придаточных пазух</t>
  </si>
  <si>
    <t>Воздействие ультразвуковое при заболеваниях органов зрения</t>
  </si>
  <si>
    <t>Ультрафонофорез препаратов при заболеваниях органов зрения</t>
  </si>
  <si>
    <t>Воздействие ультразвуковое при заболеваниях почек и мочевыделительного тракта</t>
  </si>
  <si>
    <t>Воздействие низкоинтенсивным лазерным излучением при заболеваниях почек и мочевыделительного тракта</t>
  </si>
  <si>
    <t>Абляция при новообразованиях мочевыделительного тракта</t>
  </si>
  <si>
    <t>Абляция криохирургическая при новообразованиях мочевыделительного тракта с использованием видеоэндоскопических технологий</t>
  </si>
  <si>
    <t>Абляция радиочастотная новообразования мочевыделительного тракта с использованием видеоэндоскопических технологий</t>
  </si>
  <si>
    <t>Криоабляция при новообразованиях мочевыделительного тракта чрескожная</t>
  </si>
  <si>
    <t>Абляция радиочастотная при новообразованиях мочевыделительного тракта чрескожная</t>
  </si>
  <si>
    <t>Радиочастотная абляция предстательной железы</t>
  </si>
  <si>
    <t>Лазерная хирургия при новообразованиях мочевыделительного тракта с использованием видеоэндоскопических технологий</t>
  </si>
  <si>
    <t>A22.28.008.001</t>
  </si>
  <si>
    <t>Абляция при новообразованиях почки</t>
  </si>
  <si>
    <t>A22.28.009.001</t>
  </si>
  <si>
    <t>Радиочастотная абляция опухоли почки</t>
  </si>
  <si>
    <t>Лазерная хирургия при новообразованиях почки с применением видеоэндоскопических технологий</t>
  </si>
  <si>
    <t>Эндоскопическая аргоноплазменная коагуляция опухоли</t>
  </si>
  <si>
    <t>Эндоскопическое электрохирургическое удаление опухоли</t>
  </si>
  <si>
    <t>Абляция опухоли чрескожная под ультразвуковой (компьютерно-томографической) навигацией</t>
  </si>
  <si>
    <t>Эндоскопическая фотодинамическая терапия опухолей</t>
  </si>
  <si>
    <t>Подбор очковой коррекции зрения</t>
  </si>
  <si>
    <t>Подбор контактной коррекции зрения</t>
  </si>
  <si>
    <t>Глазные ванночки с растворами лекарственных препаратов</t>
  </si>
  <si>
    <t>Назначение лекарственных препаратов, методов, форм лечебной физкультуры</t>
  </si>
  <si>
    <t>Проведение контроля эффективности проведения занятий лечебной физкультурой</t>
  </si>
  <si>
    <t>Применение элементов спорта в реабилитационных программах</t>
  </si>
  <si>
    <t>Проба ЦОЛИФКа (60 подскоков за 30 секунд)</t>
  </si>
  <si>
    <t>Определение медицинской группы для занятий физической культурой</t>
  </si>
  <si>
    <t>Определение медицинской группы для занятий физической культурой детского населения</t>
  </si>
  <si>
    <t>Определение медицинской группы для занятий физической культурой взрослого населения</t>
  </si>
  <si>
    <t>Врачебно-педагогические наблюдения за занятием лечебной физкультурой</t>
  </si>
  <si>
    <t>Тренировка спортсмена после заболевания или травмы по восстановлению общей работоспособности (в реабилитационном стационаре)</t>
  </si>
  <si>
    <t>Тренировка спортсмена после заболевания или травмы по восстановлению специальной работоспособности (в реабилитационном стационаре)</t>
  </si>
  <si>
    <t>Криодеструкция</t>
  </si>
  <si>
    <t>A24.01.004.001</t>
  </si>
  <si>
    <t>A24.01.005.001</t>
  </si>
  <si>
    <t>A24.01.005.002</t>
  </si>
  <si>
    <t>Деструкция очаговых образований печени, основанная на тепловых эффектах</t>
  </si>
  <si>
    <t>Ректальная гипертермия при заболеваниях сигмовидной и прямой кишки</t>
  </si>
  <si>
    <t>Внутривлагалищное криовоздействие при заболеваниях женских половых органов</t>
  </si>
  <si>
    <t>Ректальная гипертермия при заболеваниях мужских половых органов</t>
  </si>
  <si>
    <t>Назначение лекарственных препаратов при заболеваниях мышечной системы</t>
  </si>
  <si>
    <t>Назначение лекарственных препаратов при заболеваниях костной системы</t>
  </si>
  <si>
    <t>Назначение лекарственных препаратов при заболеваниях суставов</t>
  </si>
  <si>
    <t>Назначение лекарственных препаратов при заболеваниях системы органов кроветворения и крови</t>
  </si>
  <si>
    <t>Назначение лечебно-оздоровительного режима при заболеваниях системы крови</t>
  </si>
  <si>
    <t>Назначение лекарственных препаратов при заболеваниях иммунной системы</t>
  </si>
  <si>
    <t>Назначение лекарственных препаратов при заболеваниях полости рта и зубов</t>
  </si>
  <si>
    <t>Назначение лекарственных препаратов при заболеваниях верхних дыхательных путей</t>
  </si>
  <si>
    <t>Назначение лекарственных препаратов при заболеваниях сердца и перикарда</t>
  </si>
  <si>
    <t>Назначение лекарственных препаратов при заболеваниях средостения</t>
  </si>
  <si>
    <t>Назначение диетической терапии при заболеваниях средостения</t>
  </si>
  <si>
    <t>Назначение лечебно-оздоровительного режима при заболеваниях средостения</t>
  </si>
  <si>
    <t>Назначение лекарственных препаратов при заболеваниях крупных кровеносных сосудов</t>
  </si>
  <si>
    <t>Назначение лекарственных препаратов при заболеваниях системы микроциркуляции</t>
  </si>
  <si>
    <t>Назначение лекарственных препаратов при заболеваниях печени и желчевыводящих путей</t>
  </si>
  <si>
    <t>Назначение лекарственных препаратов при заболеваниях поджелудочной железы</t>
  </si>
  <si>
    <t>Назначение лекарственных препаратов при заболеваниях пищевода, желудка, двенадцатиперстной кишки</t>
  </si>
  <si>
    <t>Назначение диетической терапии при заболеваниях пищевода, желудка, двенадцатиперстной кишки</t>
  </si>
  <si>
    <t>Назначение лечебно-оздоровительного режима при заболеваниях пищевода, желудка, двенадцатиперстной кишки</t>
  </si>
  <si>
    <t>Назначение лекарственных препаратов при заболеваниях сигмовидной и прямой кишки</t>
  </si>
  <si>
    <t>Назначение лекарственных препаратов при заболеваниях женских половых органов</t>
  </si>
  <si>
    <t>Назначение лекарственных препаратов при беременности</t>
  </si>
  <si>
    <t>Назначение лекарственных препаратов при заболеваниях мужских половых органов</t>
  </si>
  <si>
    <t>Назначение лекарственных препаратов при заболеваниях желез внутренней секреции</t>
  </si>
  <si>
    <t>Назначение лекарственных препаратов при заболеваниях центральной нервной системы и головного мозга</t>
  </si>
  <si>
    <t>Назначение лекарственных препаратов при заболеваниях периферической нервной системы</t>
  </si>
  <si>
    <t>Назначение лекарственных препаратов при заболеваниях органа слуха</t>
  </si>
  <si>
    <t>Назначение лекарственных препаратов при заболеваниях органа зрения</t>
  </si>
  <si>
    <t>Назначение лекарственных препаратов при заболеваниях органа обоняния</t>
  </si>
  <si>
    <t>Назначение лекарственных препаратов при заболеваниях почек и мочевыделительного тракта</t>
  </si>
  <si>
    <t>Назначение лекарственных препаратов при заболеваниях психической сферы</t>
  </si>
  <si>
    <t>Назначение лекарственных препаратов при неуточненных заболеваниях</t>
  </si>
  <si>
    <t>Назначение диетической терапии при неуточненных заболеваниях</t>
  </si>
  <si>
    <t>Назначение лекарственных препаратов при патологических родах</t>
  </si>
  <si>
    <t>Назначение лекарственных препаратов в предоперационном периоде</t>
  </si>
  <si>
    <t>Назначение лекарственных препаратов в послеоперационном периоде</t>
  </si>
  <si>
    <t>Назначение лекарственных препаратов врачом-анестезиологом-реаниматологом</t>
  </si>
  <si>
    <t>Назначение диетической терапии врачом-анестезиологом-реаниматологом</t>
  </si>
  <si>
    <t>Назначение лечебно-оздоровительного режима врачом-анестезиологом-реаниматологом</t>
  </si>
  <si>
    <t>Назначение лекарственных препаратов при онкологическом заболевании у детей</t>
  </si>
  <si>
    <t>Назначение лекарственных препаратов при патологии у новорожденного</t>
  </si>
  <si>
    <t>Назначение лекарственных препаратов при отравлении</t>
  </si>
  <si>
    <t>Назначение лекарственных препаратов при туберкулезе</t>
  </si>
  <si>
    <t>Назначение лекарственных препаратов при профессиональных заболеваниях</t>
  </si>
  <si>
    <t>Назначение диетической терапии при профессиональных заболеваниях</t>
  </si>
  <si>
    <t>Назначение лечебно-оздоровительного режима при профессиональных заболеваниях</t>
  </si>
  <si>
    <t>Молекулярно-биологическое исследование крови на цитомегаловирус (Cytomegalovirus)</t>
  </si>
  <si>
    <t>Молекулярно-генетическое исследование плазмы крови на наличие мутаций лекарственной резистентности в РНК вируса иммунодефицита человека ВИЧ-1 (Human immunodeficiency virus HIV-1)</t>
  </si>
  <si>
    <t>Определение антител классов M, G (IgM, IgG) к аденовирусу (Adenovirus) в крови</t>
  </si>
  <si>
    <t>Определение антител к грибам рода аспергиллы (Aspergillus spp.) в крови</t>
  </si>
  <si>
    <t>Определение антител к бруцеллам (Brucella spp.) в крови</t>
  </si>
  <si>
    <t>Определение антител к вирусу Коксаки (Coxsacki virus) в крови</t>
  </si>
  <si>
    <t>Определение антител классов M, G (IgM, IgG) к цитомегаловирусу (Cytomegalovirus) в крови</t>
  </si>
  <si>
    <t>Определение антител класса G (IgG) к эхинококку однокамерному в крови</t>
  </si>
  <si>
    <t>Определение антител к эхинококку многокамерному (Echinococcus multilocularis) в крови</t>
  </si>
  <si>
    <t>Определение антител классов A, M, G (IgM, IgA, IgG) к лямблиям в крови</t>
  </si>
  <si>
    <t>Определение антител классов M, G (IgM, IgG) к вирусу иммунодефицита человека ВИЧ-2 (Human immunodeficiency virus HIV 2) в крови</t>
  </si>
  <si>
    <t>Определение антител к лейшмании (Leischmania) в крови</t>
  </si>
  <si>
    <t>Определение антител к лептоспире интерроганс (Leptospira interrogans) в крови</t>
  </si>
  <si>
    <t>Определение антител к респираторному синцитиальному вирусу (Respiratory syncytial virus) в крови</t>
  </si>
  <si>
    <t>Определение антител к сальмонелле кишечной (Salmonella enterica) в крови</t>
  </si>
  <si>
    <t>Определение антител к сальмонелле тифи (Salmonella typhi) в крови</t>
  </si>
  <si>
    <t>Определение антител к трихинеллам (Trichinella spp.) в крови</t>
  </si>
  <si>
    <t>Определение антител к токсокаре собак (Toxocara canis) в крови</t>
  </si>
  <si>
    <t>Определение антител к токсоплазме (Toxoplasma gondii) в крови</t>
  </si>
  <si>
    <t>Определение антител к бледной трепонеме (Treponema pallidum) в крови</t>
  </si>
  <si>
    <t>Определение антител к бледной трепонеме (Treponema Pallidum) в нетрепонемных тестах (RPR, РМП) (качественное и полуколичественное исследование) в сыворотке крови</t>
  </si>
  <si>
    <t>Определение антител к бледной трепонеме (Treponema pallidum) в реакции пассивной гемагглютинации (РПГА) (качественное и полуколичественное исследование) в сыворотке крови</t>
  </si>
  <si>
    <t>Определение антител к бледной трепонеме (Treponema pallidum) в реакции непрямой иммунофлюоресценции (РИФ) в ликворе</t>
  </si>
  <si>
    <t>A26.06.082.005</t>
  </si>
  <si>
    <t>Определение антител к бледной трепонеме (Treponema Pallidum) в нетрепонемных тестах (RPR, РМП, РСК) (качественное и полуколичественное исследование) в ликворе</t>
  </si>
  <si>
    <t>Определение антител к трипаносоме бруцеи (Trypanosoma brucei) в крови</t>
  </si>
  <si>
    <t>Определение антител к сероварам иерсинии энтероколитика (Yersinia enterocolitica) в крови</t>
  </si>
  <si>
    <t>Определение антител к вирусу клещевого энцефалита в крови</t>
  </si>
  <si>
    <t>Определение антител классов M, G (IgM, IgG) к иерсинии энтероколитика (Yersinia enterocolitica) в крови</t>
  </si>
  <si>
    <t>Определение антител классов M, G (IgM, IgG) к иерсинии псевдотуберкулеза (Yersinia pseudotuberculosis) в крови</t>
  </si>
  <si>
    <t>Микроскопическое исследование соскоба язвы полости рта на бледную трепонему (Treponema pallidum)</t>
  </si>
  <si>
    <t>Микроскопическое исследование отделяемого женских половых органов на бледную трепонему (Treponema pallidum)</t>
  </si>
  <si>
    <t>Микроскопическое исследование отделяемого женских половых органов на аэробные и факультативно-анаэробные микроорганизмы</t>
  </si>
  <si>
    <t>Микробиологическое исследование отделяемого женских половых органов на неспорообразующие анаэробные микроорганизмы</t>
  </si>
  <si>
    <t>Молекулярно-биологическое исследование отделяемого из цервикального канала на вирус папилломы человека (Papilloma virus)</t>
  </si>
  <si>
    <t>Молекулярно-биологическое исследование влагалищного отделяемого на вирус папилломы человека (Papilloma virus)</t>
  </si>
  <si>
    <t>Молекулярно-биологическое исследование отделяемого из уретры на вирус папилломы человека (Pailloma virus)</t>
  </si>
  <si>
    <t>Микроскопическое исследование спинномозговой жидкости на микобактерии туберкулеза (Mycobacterium tuberculosis)</t>
  </si>
  <si>
    <t>Молекулярно-биологическое исследование спинномозговой жидкости на цитомегаловирус (Cytomegalovirus)</t>
  </si>
  <si>
    <t>Определение чувствительности микроорганизмов к антибиотикам и другим лекарственным препаратам</t>
  </si>
  <si>
    <t>B01.001.001</t>
  </si>
  <si>
    <t>B01.001.002</t>
  </si>
  <si>
    <t>B01.001.003</t>
  </si>
  <si>
    <t>Прием (осмотр, консультация) врача-акушера-гинеколога беременной первичный</t>
  </si>
  <si>
    <t>B01.001.004</t>
  </si>
  <si>
    <t>Прием (осмотр, консультация) врача-акушера-гинеколога беременной повторный</t>
  </si>
  <si>
    <t>B01.001.005</t>
  </si>
  <si>
    <t>Ведение патологических родов врачом-акушером-гинекологом</t>
  </si>
  <si>
    <t>B01.001.006</t>
  </si>
  <si>
    <t>Ежедневный осмотр врачом-акушером-гинекологом, с наблюдением и уходом среднего и младшего медицинского персонала в отделении стационара</t>
  </si>
  <si>
    <t>B01.001.007</t>
  </si>
  <si>
    <t>Ежедневный осмотр врачом-акушером-гинекологом беременной, с наблюдением и уходом среднего и младшего медицинского персонала в отделении стационара</t>
  </si>
  <si>
    <t>B01.001.008</t>
  </si>
  <si>
    <t>Ведение физиологических родов врачом-акушером-гинекологом</t>
  </si>
  <si>
    <t>B01.002.001</t>
  </si>
  <si>
    <t>B01.002.002</t>
  </si>
  <si>
    <t>B01.002.003</t>
  </si>
  <si>
    <t>Ежедневный осмотр врачом-аллергологом-иммунологом с наблюдением и уходом среднего и младшего медицинского персонала в отделении стационара</t>
  </si>
  <si>
    <t>B01.003.001</t>
  </si>
  <si>
    <t>Осмотр (консультация) врачом-анестезиологом-реаниматологом первичный</t>
  </si>
  <si>
    <t>B01.003.002</t>
  </si>
  <si>
    <t>Осмотр (консультация) врачом-анестезиологом-реаниматологом повторный</t>
  </si>
  <si>
    <t>B01.003.003</t>
  </si>
  <si>
    <t>Суточное наблюдение врачом-анестезиологом-реаниматологом</t>
  </si>
  <si>
    <t>B01.003.004</t>
  </si>
  <si>
    <t>B01.004.001</t>
  </si>
  <si>
    <t>B01.004.002</t>
  </si>
  <si>
    <t>B01.004.003</t>
  </si>
  <si>
    <t>Ежедневный осмотр врачом-гастроэнтерологом с наблюдением и уходом среднего и младшего медицинского персонала в отделении стационара</t>
  </si>
  <si>
    <t>B01.005.001</t>
  </si>
  <si>
    <t>B01.005.002</t>
  </si>
  <si>
    <t>B01.005.003</t>
  </si>
  <si>
    <t>Ежедневный осмотр врачом-гематологом с наблюдением и уходом среднего и младшего медицинского персонала в отделении стационара</t>
  </si>
  <si>
    <t>B01.006.001</t>
  </si>
  <si>
    <t>B01.006.002</t>
  </si>
  <si>
    <t>B01.007.001</t>
  </si>
  <si>
    <t>B01.007.002</t>
  </si>
  <si>
    <t>B01.007.003</t>
  </si>
  <si>
    <t>Ежедневный осмотр врачом-гериатром с наблюдением и уходом среднего и младшего медицинского персонала в отделении стационара</t>
  </si>
  <si>
    <t>B01.008.001</t>
  </si>
  <si>
    <t>B01.008.002</t>
  </si>
  <si>
    <t>B01.008.003</t>
  </si>
  <si>
    <t>B01.008.004</t>
  </si>
  <si>
    <t>B01.008.005</t>
  </si>
  <si>
    <t>Ежедневный осмотр врачом-дерматовенерологом с наблюдением и уходом среднего и младшего медицинского персонала в отделении стационара</t>
  </si>
  <si>
    <t>B01.009.001</t>
  </si>
  <si>
    <t>B01.009.002</t>
  </si>
  <si>
    <t>B01.009.003</t>
  </si>
  <si>
    <t>B01.010.001</t>
  </si>
  <si>
    <t>B01.010.002</t>
  </si>
  <si>
    <t>B01.010.003</t>
  </si>
  <si>
    <t>B01.012.001</t>
  </si>
  <si>
    <t>B01.012.002</t>
  </si>
  <si>
    <t>B01.012.003</t>
  </si>
  <si>
    <t>Ежедневный осмотр врачом-диабетологом с наблюдением и уходом среднего и младшего медицинского персонала в отделении стационара</t>
  </si>
  <si>
    <t>B01.013.001</t>
  </si>
  <si>
    <t>B01.013.002</t>
  </si>
  <si>
    <t>B01.013.003</t>
  </si>
  <si>
    <t>Ежедневный осмотр врачом-диетологом с наблюдением и уходом среднего и младшего медицинского персонала в отделении стационара</t>
  </si>
  <si>
    <t>B01.014.001</t>
  </si>
  <si>
    <t>B01.014.002</t>
  </si>
  <si>
    <t>B01.014.003</t>
  </si>
  <si>
    <t>Ежедневный осмотр врачом-инфекционистом с наблюдением и уходом среднего и младшего медицинского персонала в отделении стационара</t>
  </si>
  <si>
    <t>B01.015.001</t>
  </si>
  <si>
    <t>B01.015.002</t>
  </si>
  <si>
    <t>B01.015.003</t>
  </si>
  <si>
    <t>B01.015.004</t>
  </si>
  <si>
    <t>B01.015.005</t>
  </si>
  <si>
    <t>B01.015.006</t>
  </si>
  <si>
    <t>Ежедневный осмотр врачом-кардиологом с наблюдением и уходом среднего и младшего медицинского персонала в отделении стационара</t>
  </si>
  <si>
    <t>B01.017.001</t>
  </si>
  <si>
    <t>B01.018.001</t>
  </si>
  <si>
    <t>B01.018.002</t>
  </si>
  <si>
    <t>B01.018.003</t>
  </si>
  <si>
    <t>Ежедневный осмотр врачом-колопроктологом с наблюдением и уходом среднего и младшего медицинского персонала в отделении стационара</t>
  </si>
  <si>
    <t>B01.020.001</t>
  </si>
  <si>
    <t>B01.020.002</t>
  </si>
  <si>
    <t>B01.020.004</t>
  </si>
  <si>
    <t>B01.020.005</t>
  </si>
  <si>
    <t>Прием (осмотр, консультация) врача по лечебной физкультуре повторный</t>
  </si>
  <si>
    <t>B01.023.001</t>
  </si>
  <si>
    <t>B01.023.002</t>
  </si>
  <si>
    <t>B01.023.003</t>
  </si>
  <si>
    <t>Ежедневный осмотр врачом-неврологом с наблюдением и уходом среднего и младшего медицинского персонала в отделении стационара</t>
  </si>
  <si>
    <t>B01.024.001</t>
  </si>
  <si>
    <t>B01.024.002</t>
  </si>
  <si>
    <t>B01.024.003</t>
  </si>
  <si>
    <t>Ежедневный осмотр врачом-нейрохирургом с наблюдением и уходом среднего и младшего медицинского персонала в отделении стационара</t>
  </si>
  <si>
    <t>B01.025.001</t>
  </si>
  <si>
    <t>B01.025.002</t>
  </si>
  <si>
    <t>B01.025.003</t>
  </si>
  <si>
    <t>Ежедневный осмотр врачом-нефрологом с наблюдением и уходом среднего и младшего медицинского персонала в отделении стационара</t>
  </si>
  <si>
    <t>B01.026.001</t>
  </si>
  <si>
    <t>B01.026.002</t>
  </si>
  <si>
    <t>B01.027.001</t>
  </si>
  <si>
    <t>B01.027.002</t>
  </si>
  <si>
    <t>B01.027.003</t>
  </si>
  <si>
    <t>Ежедневный осмотр врачом-онкологом с наблюдением и уходом среднего и младшего медицинского персонала в отделении стационара</t>
  </si>
  <si>
    <t>B01.028.001</t>
  </si>
  <si>
    <t>B01.028.002</t>
  </si>
  <si>
    <t>B01.028.003</t>
  </si>
  <si>
    <t>Ежедневный осмотр врачом-оториноларингологом с наблюдением и уходом среднего и младшего медицинского персонала в отделении стационара</t>
  </si>
  <si>
    <t>B01.029.001</t>
  </si>
  <si>
    <t>B01.029.002</t>
  </si>
  <si>
    <t>B01.029.003</t>
  </si>
  <si>
    <t>Прием (осмотр, консультация) врача-офтальмолога-протезиста первичный</t>
  </si>
  <si>
    <t>B01.029.004</t>
  </si>
  <si>
    <t>Прием (осмотр, консультация) врача-офтальмолога-протезиста повторный</t>
  </si>
  <si>
    <t>B01.029.005</t>
  </si>
  <si>
    <t>Ежедневный осмотр врачом-офтальмологом с наблюдением и уходом среднего и младшего медицинского персонала в отделении стационара</t>
  </si>
  <si>
    <t>B01.031.001</t>
  </si>
  <si>
    <t>B01.031.002</t>
  </si>
  <si>
    <t>B01.031.003</t>
  </si>
  <si>
    <t>B01.031.004</t>
  </si>
  <si>
    <t>B01.031.005</t>
  </si>
  <si>
    <t>Ежедневный осмотр врачом-педиатром с наблюдением и уходом среднего и младшего медицинского персонала в отделении стационара</t>
  </si>
  <si>
    <t>B01.032.001</t>
  </si>
  <si>
    <t>B01.032.002</t>
  </si>
  <si>
    <t>B01.032.003</t>
  </si>
  <si>
    <t>Ежедневный осмотр врачом-неонатологом с наблюдением и уходом среднего и младшего медицинского персонала в отделении стационара</t>
  </si>
  <si>
    <t>B01.033.001</t>
  </si>
  <si>
    <t>B01.033.002</t>
  </si>
  <si>
    <t>B01.034.001</t>
  </si>
  <si>
    <t>B01.034.002</t>
  </si>
  <si>
    <t>B01.034.003</t>
  </si>
  <si>
    <t>Ежедневный осмотр врачом-психотерапевтом с наблюдением и уходом среднего и младшего медицинского персонала в отделении стационара</t>
  </si>
  <si>
    <t>B01.035.001</t>
  </si>
  <si>
    <t>B01.035.002</t>
  </si>
  <si>
    <t>B01.035.003</t>
  </si>
  <si>
    <t>B01.035.004</t>
  </si>
  <si>
    <t>B01.035.005</t>
  </si>
  <si>
    <t>B01.035.006</t>
  </si>
  <si>
    <t>B01.035.007</t>
  </si>
  <si>
    <t>Прием (осмотр, консультация) врача-психиатра детского участкового первичный</t>
  </si>
  <si>
    <t>B01.035.008</t>
  </si>
  <si>
    <t>Прием (осмотр, консультация) врача-психиатра детского участкового повторный</t>
  </si>
  <si>
    <t>B01.035.009</t>
  </si>
  <si>
    <t>Прием (осмотр, консультация) врача-психиатра подросткового первичный</t>
  </si>
  <si>
    <t>B01.035.010</t>
  </si>
  <si>
    <t>Прием (осмотр, консультация) врача-психиатра подросткового повторный</t>
  </si>
  <si>
    <t>B01.035.011</t>
  </si>
  <si>
    <t>Прием (осмотр, консультация) врача-психиатра подросткового участкового первичный</t>
  </si>
  <si>
    <t>B01.035.012</t>
  </si>
  <si>
    <t>Прием (осмотр, консультация) врача-психиатра подросткового участкового повторный</t>
  </si>
  <si>
    <t>B01.035.013</t>
  </si>
  <si>
    <t>Ежедневный осмотр врачом-психиатром с наблюдением и уходом среднего и младшего медицинского персонала в отделении стационара</t>
  </si>
  <si>
    <t>B01.036.001</t>
  </si>
  <si>
    <t>Прием (осмотр, консультация) врача-психиатра-нарколога первичный</t>
  </si>
  <si>
    <t>B01.036.002</t>
  </si>
  <si>
    <t>Прием (осмотр, консультация) врача-психиатра-нарколога повторный</t>
  </si>
  <si>
    <t>B01.036.003</t>
  </si>
  <si>
    <t>Прием (осмотр, консультация) врача-психиатра-нарколога участкового первичный</t>
  </si>
  <si>
    <t>B01.036.004</t>
  </si>
  <si>
    <t>Прием (осмотр, консультация) врача-психиатра-нарколога участкового повторный</t>
  </si>
  <si>
    <t>B01.036.005</t>
  </si>
  <si>
    <t>Ежедневный осмотр врачом-психиатром-наркологом с наблюдением и уходом среднего и младшего медицинского персонала в отделении стационара</t>
  </si>
  <si>
    <t>B01.037.001</t>
  </si>
  <si>
    <t>B01.037.002</t>
  </si>
  <si>
    <t>B01.037.003</t>
  </si>
  <si>
    <t>Ежедневный осмотр врачом-пульмонологом с наблюдением и уходом среднего и младшего медицинского персонала в отделении стационара</t>
  </si>
  <si>
    <t>B01.038.001</t>
  </si>
  <si>
    <t>Осмотр (консультация) врачом-радиологом первичный</t>
  </si>
  <si>
    <t>B01.038.002</t>
  </si>
  <si>
    <t>Осмотр (консультация) врачом-радиологом повторный</t>
  </si>
  <si>
    <t>B01.038.003</t>
  </si>
  <si>
    <t>Осмотр (консультация) врачом-радиотерапевтом первичный</t>
  </si>
  <si>
    <t>B01.038.004</t>
  </si>
  <si>
    <t>Осмотр (консультация) врачом-радиотерапевтом повторный</t>
  </si>
  <si>
    <t>B01.038.005</t>
  </si>
  <si>
    <t>Ежедневный осмотр врачом-радиотерапевтом с наблюдением и уходом среднего и младшего медицинского персонала в отделении стационара</t>
  </si>
  <si>
    <t>B01.039.001</t>
  </si>
  <si>
    <t>B01.040.001</t>
  </si>
  <si>
    <t>B01.040.002</t>
  </si>
  <si>
    <t>B01.040.003</t>
  </si>
  <si>
    <t>Ежедневный осмотр врачом-ревматологом с наблюдением и уходом среднего и младшего медицинского персонала в отделении стационара</t>
  </si>
  <si>
    <t>B01.042.001</t>
  </si>
  <si>
    <t>Прием (осмотр, консультация) врача-сексолога первичный</t>
  </si>
  <si>
    <t>B01.042.002</t>
  </si>
  <si>
    <t>Прием (осмотр, консультация) врача-сексолога повторный</t>
  </si>
  <si>
    <t>B01.043.001</t>
  </si>
  <si>
    <t>B01.043.002</t>
  </si>
  <si>
    <t>B01.043.003</t>
  </si>
  <si>
    <t>Прием (осмотр, консультация) врача по рентгенэндоваскулярным диагностике и лечению первичный</t>
  </si>
  <si>
    <t>B01.043.004</t>
  </si>
  <si>
    <t>Прием (осмотр, консультация) врача по рентгенэндоваскулярным диагностике и лечению повторный</t>
  </si>
  <si>
    <t>B01.043.005</t>
  </si>
  <si>
    <t>B01.043.006</t>
  </si>
  <si>
    <t>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t>
  </si>
  <si>
    <t>B01.044.001</t>
  </si>
  <si>
    <t>B01.045.001</t>
  </si>
  <si>
    <t>B01.046.001</t>
  </si>
  <si>
    <t>B01.046.002</t>
  </si>
  <si>
    <t>B01.046.003</t>
  </si>
  <si>
    <t>B01.046.004</t>
  </si>
  <si>
    <t>B01.047.001</t>
  </si>
  <si>
    <t>B01.047.002</t>
  </si>
  <si>
    <t>B01.047.003</t>
  </si>
  <si>
    <t>B01.047.004</t>
  </si>
  <si>
    <t>B01.047.005</t>
  </si>
  <si>
    <t>B01.047.006</t>
  </si>
  <si>
    <t>B01.047.007</t>
  </si>
  <si>
    <t>B01.047.008</t>
  </si>
  <si>
    <t>B01.047.009</t>
  </si>
  <si>
    <t>Ежедневный осмотр врачом-терапевтом с наблюдением и уходом среднего и младшего медицинского персонала в отделении стационара</t>
  </si>
  <si>
    <t>B01.048.001</t>
  </si>
  <si>
    <t>B01.048.002</t>
  </si>
  <si>
    <t>B01.048.003</t>
  </si>
  <si>
    <t>Ежедневный осмотр врачом-токсикологом с наблюдением и уходом среднего и младшего медицинского персонала в отделении стационара</t>
  </si>
  <si>
    <t>B01.049.001</t>
  </si>
  <si>
    <t>B01.049.002</t>
  </si>
  <si>
    <t>B01.049.003</t>
  </si>
  <si>
    <t>B01.050.001</t>
  </si>
  <si>
    <t>B01.050.002</t>
  </si>
  <si>
    <t>B01.050.003</t>
  </si>
  <si>
    <t>Ежедневный осмотр врачом-травматологом-ортопедом с наблюдением и уходом среднего и младшего медицинского персонала в отделении стационара</t>
  </si>
  <si>
    <t>B01.051.001</t>
  </si>
  <si>
    <t>B01.051.002</t>
  </si>
  <si>
    <t>B01.053.001</t>
  </si>
  <si>
    <t>B01.053.002</t>
  </si>
  <si>
    <t>B01.053.003</t>
  </si>
  <si>
    <t>B01.053.004</t>
  </si>
  <si>
    <t>B01.053.005</t>
  </si>
  <si>
    <t>B01.053.006</t>
  </si>
  <si>
    <t>Ежедневный осмотр врачом-урологом с наблюдением и уходом среднего и младшего медицинского персонала в отделении стационара</t>
  </si>
  <si>
    <t>B01.054.001</t>
  </si>
  <si>
    <t>B01.055.001</t>
  </si>
  <si>
    <t>B01.055.002</t>
  </si>
  <si>
    <t>B01.055.003</t>
  </si>
  <si>
    <t>Ежедневный осмотр врачом-фтизиатром с наблюдением и уходом среднего и младшего медицинского персонала в отделении стационара</t>
  </si>
  <si>
    <t>B01.057.001</t>
  </si>
  <si>
    <t>B01.057.002</t>
  </si>
  <si>
    <t>B01.057.003</t>
  </si>
  <si>
    <t>B01.057.004</t>
  </si>
  <si>
    <t>B01.057.005</t>
  </si>
  <si>
    <t>Ежедневный осмотр врачом-хирургом с наблюдением и уходом среднего и младшего медицинского персонала в отделении стационара</t>
  </si>
  <si>
    <t>B01.057.006</t>
  </si>
  <si>
    <t>B01.058.001</t>
  </si>
  <si>
    <t>B01.058.002</t>
  </si>
  <si>
    <t>B01.058.003</t>
  </si>
  <si>
    <t>B01.058.004</t>
  </si>
  <si>
    <t>B01.058.005</t>
  </si>
  <si>
    <t>B01.058.006</t>
  </si>
  <si>
    <t>Ежедневный осмотр врачом-эндокринологом с наблюдением и уходом среднего и младшего медицинского персонала в отделении стационара</t>
  </si>
  <si>
    <t>B01.059.001</t>
  </si>
  <si>
    <t>B01.059.002</t>
  </si>
  <si>
    <t>B01.065.001</t>
  </si>
  <si>
    <t>Прием (осмотр, консультация) врача-стоматолога-терапевта первичный</t>
  </si>
  <si>
    <t>B01.065.002</t>
  </si>
  <si>
    <t>Прием (осмотр, консультация) врача-стоматолога-терапевта повторный</t>
  </si>
  <si>
    <t>B01.066.001</t>
  </si>
  <si>
    <t>Прием (осмотр, консультация) врача-стоматолога-ортопеда первичный</t>
  </si>
  <si>
    <t>B01.066.002</t>
  </si>
  <si>
    <t>Прием (осмотр, консультация) врача-стоматолога-ортопеда повторный</t>
  </si>
  <si>
    <t>B01.067.001</t>
  </si>
  <si>
    <t>Прием (осмотр, консультация) врача-стоматолога-хирурга первичный</t>
  </si>
  <si>
    <t>B01.067.002</t>
  </si>
  <si>
    <t>Прием (осмотр, консультация) врача-стоматолога-хирурга повторный</t>
  </si>
  <si>
    <t>B01.068.001</t>
  </si>
  <si>
    <t>B01.068.002</t>
  </si>
  <si>
    <t>B01.068.003</t>
  </si>
  <si>
    <t>B01.069.001</t>
  </si>
  <si>
    <t>Прием (тестирование, консультация) медицинского психолога первичный</t>
  </si>
  <si>
    <t>Прием (тестирование, консультация) медицинского психолога повторный</t>
  </si>
  <si>
    <t>B02.001.001</t>
  </si>
  <si>
    <t>Процедуры сестринского ухода при подготовке пациентки к гинекологической операции</t>
  </si>
  <si>
    <t>B02.001.002</t>
  </si>
  <si>
    <t>B02.003.001</t>
  </si>
  <si>
    <t>B02.003.002</t>
  </si>
  <si>
    <t>Процедуры сестринского ухода за пациентом, находящимся на искусственной вентиляции легких</t>
  </si>
  <si>
    <t>B02.003.003</t>
  </si>
  <si>
    <t>Процедуры сестринского ухода за фиксированным пациентом</t>
  </si>
  <si>
    <t>B02.003.005</t>
  </si>
  <si>
    <t>Процедуры сестринского ухода за пациентом в критическом состоянии</t>
  </si>
  <si>
    <t>Процедуры сестринского ухода за пациентом в коматозном состоянии</t>
  </si>
  <si>
    <t>B02.004.001</t>
  </si>
  <si>
    <t>B02.005.001</t>
  </si>
  <si>
    <t>Процедуры сестринского ухода за пациентом в состоянии агранулоцитоза</t>
  </si>
  <si>
    <t>B02.007.001</t>
  </si>
  <si>
    <t>Процедуры сестринского ухода за пациентом старческого возраста</t>
  </si>
  <si>
    <t>B02.012.001</t>
  </si>
  <si>
    <t>Процедуры сестринского ухода за пациентом с синдромом диабетической стопы</t>
  </si>
  <si>
    <t>B02.015.001</t>
  </si>
  <si>
    <t>Процедуры сестринского ухода за пациентом с острым ангинальным статусом</t>
  </si>
  <si>
    <t>B02.015.002</t>
  </si>
  <si>
    <t>Процедуры сестринского ухода за пациентом с сердечно-сосудистым заболеванием</t>
  </si>
  <si>
    <t>B02.018.001</t>
  </si>
  <si>
    <t>Процедуры сестринского ухода при подготовке пациента к колопроктологической операции</t>
  </si>
  <si>
    <t>B02.023.001</t>
  </si>
  <si>
    <t>Процедуры сестринского ухода за пациентом с острым нарушением мозгового кровообращения</t>
  </si>
  <si>
    <t>B02.031.001</t>
  </si>
  <si>
    <t>B02.036.001</t>
  </si>
  <si>
    <t>B02.057.001</t>
  </si>
  <si>
    <t>B03.001.001</t>
  </si>
  <si>
    <t>B03.001.003</t>
  </si>
  <si>
    <t>B03.001.004</t>
  </si>
  <si>
    <t>B03.002.001</t>
  </si>
  <si>
    <t>B03.002.002</t>
  </si>
  <si>
    <t>B03.002.003</t>
  </si>
  <si>
    <t>B03.002.004</t>
  </si>
  <si>
    <t>B03.003.001</t>
  </si>
  <si>
    <t>Комплекс исследований предоперационный для проведения планового оперативного вмешательства</t>
  </si>
  <si>
    <t>B03.003.002</t>
  </si>
  <si>
    <t>Комплекс исследований предоперационный для проведения экстренного оперативного вмешательства</t>
  </si>
  <si>
    <t>B03.003.003</t>
  </si>
  <si>
    <t>B03.003.004</t>
  </si>
  <si>
    <t>Комплекс исследований для выявления этиологии комы у пациента</t>
  </si>
  <si>
    <t>B03.003.005</t>
  </si>
  <si>
    <t>Суточное наблюдение реанимационного пациента</t>
  </si>
  <si>
    <t>B03.003.006</t>
  </si>
  <si>
    <t>Мониторинг основных параметров жизнедеятельности пациента во время проведения анестезии</t>
  </si>
  <si>
    <t>B03.004.001</t>
  </si>
  <si>
    <t>Комплекс исследований для диагностики язвы желудка и двенадцатиперстной кишки</t>
  </si>
  <si>
    <t>B03.005.001</t>
  </si>
  <si>
    <t>B03.005.002</t>
  </si>
  <si>
    <t>B03.005.003</t>
  </si>
  <si>
    <t>B03.005.004</t>
  </si>
  <si>
    <t>B03.005.005</t>
  </si>
  <si>
    <t>B03.005.006</t>
  </si>
  <si>
    <t>B03.005.007</t>
  </si>
  <si>
    <t>Лабораторный контроль за терапией лекарственными препаратами (прямыми антикоагулянтами)</t>
  </si>
  <si>
    <t>B03.005.008</t>
  </si>
  <si>
    <t>Лабораторный контроль за терапией лекарственными препаратами (непрямыми антикоагулянтами)</t>
  </si>
  <si>
    <t>B03.005.009</t>
  </si>
  <si>
    <t>B03.005.010</t>
  </si>
  <si>
    <t>B03.005.011</t>
  </si>
  <si>
    <t>B03.005.012</t>
  </si>
  <si>
    <t>Комплекс исследований при анемическом синдроме неустановленной этиологии</t>
  </si>
  <si>
    <t>B03.005.013</t>
  </si>
  <si>
    <t>B03.005.014</t>
  </si>
  <si>
    <t>B03.005.015</t>
  </si>
  <si>
    <t>B03.005.016</t>
  </si>
  <si>
    <t>B03.005.017</t>
  </si>
  <si>
    <t>B03.005.018</t>
  </si>
  <si>
    <t>B03.006.001</t>
  </si>
  <si>
    <t>B03.006.002</t>
  </si>
  <si>
    <t>B03.006.003</t>
  </si>
  <si>
    <t>B03.006.004</t>
  </si>
  <si>
    <t>B03.008.001</t>
  </si>
  <si>
    <t>B03.008.002</t>
  </si>
  <si>
    <t>B03.008.003</t>
  </si>
  <si>
    <t>B03.008.004</t>
  </si>
  <si>
    <t>B03.009.001</t>
  </si>
  <si>
    <t>B03.009.002</t>
  </si>
  <si>
    <t>B03.009.003</t>
  </si>
  <si>
    <t>B03.010.001</t>
  </si>
  <si>
    <t>Комплекс исследований для диагностики атрезии пищевода у детей</t>
  </si>
  <si>
    <t>B03.010.002</t>
  </si>
  <si>
    <t>B03.010.003</t>
  </si>
  <si>
    <t>B03.010.004</t>
  </si>
  <si>
    <t>B03.010.005</t>
  </si>
  <si>
    <t>B03.010.006</t>
  </si>
  <si>
    <t>B03.012.001</t>
  </si>
  <si>
    <t>B03.012.002</t>
  </si>
  <si>
    <t>Комплекс исследований для титрования дозы сахароснижающих лекарственных препаратов</t>
  </si>
  <si>
    <t>B03.014.001</t>
  </si>
  <si>
    <t>B03.014.002</t>
  </si>
  <si>
    <t>B03.014.003</t>
  </si>
  <si>
    <t>B03.015.001</t>
  </si>
  <si>
    <t>B03.015.002</t>
  </si>
  <si>
    <t>B03.015.003</t>
  </si>
  <si>
    <t>B03.015.004</t>
  </si>
  <si>
    <t>B03.015.005</t>
  </si>
  <si>
    <t>B03.015.006</t>
  </si>
  <si>
    <t>B03.016.001</t>
  </si>
  <si>
    <t>B03.016.002</t>
  </si>
  <si>
    <t>B03.016.003</t>
  </si>
  <si>
    <t>B03.016.004</t>
  </si>
  <si>
    <t>B03.016.005</t>
  </si>
  <si>
    <t>Анализ крови по оценке нарушений липидного обмена биохимический</t>
  </si>
  <si>
    <t>B03.016.006</t>
  </si>
  <si>
    <t>B03.016.007</t>
  </si>
  <si>
    <t>B03.016.008</t>
  </si>
  <si>
    <t>B03.016.009</t>
  </si>
  <si>
    <t>B03.016.010</t>
  </si>
  <si>
    <t>B03.020.001</t>
  </si>
  <si>
    <t>B03.020.002</t>
  </si>
  <si>
    <t>B03.020.003</t>
  </si>
  <si>
    <t>B03.020.004</t>
  </si>
  <si>
    <t>B03.020.005</t>
  </si>
  <si>
    <t>B03.020.006</t>
  </si>
  <si>
    <t>B03.020.007</t>
  </si>
  <si>
    <t>B03.020.008</t>
  </si>
  <si>
    <t>B03.020.009</t>
  </si>
  <si>
    <t>B03.020.010</t>
  </si>
  <si>
    <t>B03.023.011</t>
  </si>
  <si>
    <t>B03.024.012</t>
  </si>
  <si>
    <t>B03.024.013</t>
  </si>
  <si>
    <t>Комплекс исследований для диагностики образования головного мозга</t>
  </si>
  <si>
    <t>B03.024.014</t>
  </si>
  <si>
    <t>Комплекс исследований для диагностики образования позвоночника и спинного мозга</t>
  </si>
  <si>
    <t>B03.025.001</t>
  </si>
  <si>
    <t>B03.025.002</t>
  </si>
  <si>
    <t>B03.025.003</t>
  </si>
  <si>
    <t>B03.027.001</t>
  </si>
  <si>
    <t>Комплекс исследований для диагностики злокачественных новообразований носоглотки</t>
  </si>
  <si>
    <t>B03.027.002</t>
  </si>
  <si>
    <t>Комплекс исследований для диагностики злокачественных новообразований полости носа и околоносовых пазух</t>
  </si>
  <si>
    <t>B03.027.003</t>
  </si>
  <si>
    <t>Комплекс исследований для диагностики злокачественных новообразований органов полости рта и ротоглотки</t>
  </si>
  <si>
    <t>B03.027.004</t>
  </si>
  <si>
    <t>Комплекс исследований для диагностики злокачественных новообразований гортани</t>
  </si>
  <si>
    <t>B03.027.005</t>
  </si>
  <si>
    <t>Комплекс исследований для диагностики злокачественных новообразований гортаноглотки</t>
  </si>
  <si>
    <t>B03.027.006</t>
  </si>
  <si>
    <t>Комплекс исследований для диагностики злокачественных новообразований щитовидной железы</t>
  </si>
  <si>
    <t>B03.027.007</t>
  </si>
  <si>
    <t>Комплекс исследований для диагностики злокачественных новообразований молочной железы</t>
  </si>
  <si>
    <t>B03.027.008</t>
  </si>
  <si>
    <t>Комплекс исследований для диагностики злокачественных новообразований легкого</t>
  </si>
  <si>
    <t>B03.027.009</t>
  </si>
  <si>
    <t>Комплекс исследований для диагностики образования средостения</t>
  </si>
  <si>
    <t>B03.027.010</t>
  </si>
  <si>
    <t>Комплекс исследований для диагностики злокачественных новообразований пищевода</t>
  </si>
  <si>
    <t>B03.027.011</t>
  </si>
  <si>
    <t>Комплекс исследований для диагностики злокачественных новообразований желудка</t>
  </si>
  <si>
    <t>B03.027.012</t>
  </si>
  <si>
    <t>Комплекс исследований для диагностики злокачественных новообразований толстой кишки</t>
  </si>
  <si>
    <t>B03.027.013</t>
  </si>
  <si>
    <t>Комплекс исследований для диагностики злокачественных новообразований прямой кишки</t>
  </si>
  <si>
    <t>B03.027.014</t>
  </si>
  <si>
    <t>B03.027.015</t>
  </si>
  <si>
    <t>Комплекс исследований для диагностики злокачественных новообразований шейки матки</t>
  </si>
  <si>
    <t>B03.027.016</t>
  </si>
  <si>
    <t>Комплекс исследований для диагностики злокачественных новообразований эндометрия</t>
  </si>
  <si>
    <t>B03.027.017</t>
  </si>
  <si>
    <t>Комплекс исследований для диагностики злокачественных новообразований яичников</t>
  </si>
  <si>
    <t>B03.027.018</t>
  </si>
  <si>
    <t>Комплекс исследований для диагностики злокачественных новообразований почки</t>
  </si>
  <si>
    <t>B03.027.019</t>
  </si>
  <si>
    <t>Комплекс исследований для диагностики злокачественных новообразований мочевого пузыря</t>
  </si>
  <si>
    <t>B03.027.020</t>
  </si>
  <si>
    <t>Комплекс исследований для диагностики злокачественных новообразований предстательной железы</t>
  </si>
  <si>
    <t>B03.027.021</t>
  </si>
  <si>
    <t>Комплекс исследований для диагностики образования яичка</t>
  </si>
  <si>
    <t>B03.027.022</t>
  </si>
  <si>
    <t>B03.027.023</t>
  </si>
  <si>
    <t>B03.028.001</t>
  </si>
  <si>
    <t>B03.029.001</t>
  </si>
  <si>
    <t>B03.029.002</t>
  </si>
  <si>
    <t>B03.029.003</t>
  </si>
  <si>
    <t>Комплексное исследование для диагностики ретинопатии недоношенных</t>
  </si>
  <si>
    <t>B03.032.001</t>
  </si>
  <si>
    <t>B03.032.002</t>
  </si>
  <si>
    <t>Комплексное исследование для пренатальной диагностики нарушений развития ребенка (внутриутробно)</t>
  </si>
  <si>
    <t>B03.037.001</t>
  </si>
  <si>
    <t>B03.037.002</t>
  </si>
  <si>
    <t>B03.040.001</t>
  </si>
  <si>
    <t>B03.040.002</t>
  </si>
  <si>
    <t>B03.043.001</t>
  </si>
  <si>
    <t>B03.047.001</t>
  </si>
  <si>
    <t>B03.047.002</t>
  </si>
  <si>
    <t>Комплекс исследований в центре здоровья для оценки наиболее вероятных факторов риска, функциональных и адаптивных резервов организма с учетом возрастных особенностей</t>
  </si>
  <si>
    <t>B03.048.001</t>
  </si>
  <si>
    <t>B03.051.001</t>
  </si>
  <si>
    <t>B03.052.001</t>
  </si>
  <si>
    <t>B03.053.001</t>
  </si>
  <si>
    <t>B03.057.001</t>
  </si>
  <si>
    <t>B03.057.002</t>
  </si>
  <si>
    <t>B03.057.003</t>
  </si>
  <si>
    <t>B03.057.004</t>
  </si>
  <si>
    <t>B03.058.001</t>
  </si>
  <si>
    <t>B03.058.002</t>
  </si>
  <si>
    <t>B04.001.001</t>
  </si>
  <si>
    <t>B04.001.002</t>
  </si>
  <si>
    <t>B04.001.003</t>
  </si>
  <si>
    <t>B04.002.001</t>
  </si>
  <si>
    <t>B04.002.002</t>
  </si>
  <si>
    <t>B04.004.001</t>
  </si>
  <si>
    <t>B04.004.002</t>
  </si>
  <si>
    <t>B04.005.001</t>
  </si>
  <si>
    <t>B04.006.001</t>
  </si>
  <si>
    <t>Диспансерный прием (осмотр, консультация) врача-генетика</t>
  </si>
  <si>
    <t>B04.007.001</t>
  </si>
  <si>
    <t>B04.008.001</t>
  </si>
  <si>
    <t>B04.008.002</t>
  </si>
  <si>
    <t>B04.009.001</t>
  </si>
  <si>
    <t>B04.009.002</t>
  </si>
  <si>
    <t>B04.010.001</t>
  </si>
  <si>
    <t>B04.010.002</t>
  </si>
  <si>
    <t>B04.012.001</t>
  </si>
  <si>
    <t>Школа для пациентов с сахарным диабетом</t>
  </si>
  <si>
    <t>B04.014.001</t>
  </si>
  <si>
    <t>Школа пациентов, инфицированных вирусом иммунодефицита человека (ВИЧ-инфекцией)</t>
  </si>
  <si>
    <t>B04.014.002</t>
  </si>
  <si>
    <t>B04.014.003</t>
  </si>
  <si>
    <t>B04.014.004</t>
  </si>
  <si>
    <t>B04.015.001</t>
  </si>
  <si>
    <t>B04.015.002</t>
  </si>
  <si>
    <t>B04.015.003</t>
  </si>
  <si>
    <t>B04.015.004</t>
  </si>
  <si>
    <t>B04.015.005</t>
  </si>
  <si>
    <t>B04.018.001</t>
  </si>
  <si>
    <t>B04.018.002</t>
  </si>
  <si>
    <t>B04.020.001</t>
  </si>
  <si>
    <t>Диспансерный прием (осмотр, консультация) врача по лечебной физкультуре</t>
  </si>
  <si>
    <t>B04.020.002</t>
  </si>
  <si>
    <t>Профилактический прием (осмотр, консультация) врача по лечебной физкультуре</t>
  </si>
  <si>
    <t>B04.023.001</t>
  </si>
  <si>
    <t>B04.023.002</t>
  </si>
  <si>
    <t>B04.025.001</t>
  </si>
  <si>
    <t>Школа для пациентов, находящихся на хроническом гемодиализе</t>
  </si>
  <si>
    <t>B04.025.002</t>
  </si>
  <si>
    <t>B04.026.001</t>
  </si>
  <si>
    <t>B04.026.002</t>
  </si>
  <si>
    <t>B04.027.001</t>
  </si>
  <si>
    <t>B04.028.001</t>
  </si>
  <si>
    <t>B04.028.002</t>
  </si>
  <si>
    <t>B04.029.001</t>
  </si>
  <si>
    <t>B04.029.002</t>
  </si>
  <si>
    <t>B04.029.003</t>
  </si>
  <si>
    <t>B04.029.004</t>
  </si>
  <si>
    <t>B04.031.001</t>
  </si>
  <si>
    <t>Диспансерный прием (осмотр, консультация) врача-педиатра</t>
  </si>
  <si>
    <t>B04.031.002</t>
  </si>
  <si>
    <t>Профилактический прием (осмотр, консультация) врача-педиатра</t>
  </si>
  <si>
    <t>B04.031.003</t>
  </si>
  <si>
    <t>Диспансерный прием (осмотр, консультация) врача-педиатра участкового</t>
  </si>
  <si>
    <t>B04.031.004</t>
  </si>
  <si>
    <t>Профилактический прием (осмотр, консультация) врача-педиатра участкового</t>
  </si>
  <si>
    <t>B04.032.001</t>
  </si>
  <si>
    <t>B04.032.002</t>
  </si>
  <si>
    <t>B04.033.001</t>
  </si>
  <si>
    <t>B04.033.002</t>
  </si>
  <si>
    <t>B04.034.001</t>
  </si>
  <si>
    <t>B04.034.002</t>
  </si>
  <si>
    <t>B04.035.001</t>
  </si>
  <si>
    <t>B04.035.002</t>
  </si>
  <si>
    <t>B04.035.003</t>
  </si>
  <si>
    <t>B04.035.004</t>
  </si>
  <si>
    <t>B04.035.005</t>
  </si>
  <si>
    <t>B04.036.001</t>
  </si>
  <si>
    <t>B04.036.002</t>
  </si>
  <si>
    <t>B04.037.001</t>
  </si>
  <si>
    <t>B04.037.002</t>
  </si>
  <si>
    <t>B04.037.003</t>
  </si>
  <si>
    <t>B04.040.001</t>
  </si>
  <si>
    <t>B04.042.001</t>
  </si>
  <si>
    <t>Диспансерный прием (осмотр, консультация) врача-сексолога</t>
  </si>
  <si>
    <t>B04.042.002</t>
  </si>
  <si>
    <t>Профилактический прием (осмотр, консультация) врача-сексолога</t>
  </si>
  <si>
    <t>B04.046.001</t>
  </si>
  <si>
    <t>B04.046.002</t>
  </si>
  <si>
    <t>B04.046.003</t>
  </si>
  <si>
    <t>B04.046.004</t>
  </si>
  <si>
    <t>B04.047.001</t>
  </si>
  <si>
    <t>B04.047.002</t>
  </si>
  <si>
    <t>B04.047.003</t>
  </si>
  <si>
    <t>B04.047.004</t>
  </si>
  <si>
    <t>B04.047.005</t>
  </si>
  <si>
    <t>B04.047.006</t>
  </si>
  <si>
    <t>B04.048.001</t>
  </si>
  <si>
    <t>B04.048.002</t>
  </si>
  <si>
    <t>B04.049.001</t>
  </si>
  <si>
    <t>B04.049.002</t>
  </si>
  <si>
    <t>B04.050.001</t>
  </si>
  <si>
    <t>B04.050.002</t>
  </si>
  <si>
    <t>B04.053.001</t>
  </si>
  <si>
    <t>B04.053.002</t>
  </si>
  <si>
    <t>B04.053.003</t>
  </si>
  <si>
    <t>B04.053.004</t>
  </si>
  <si>
    <t>B04.055.001</t>
  </si>
  <si>
    <t>B04.055.002</t>
  </si>
  <si>
    <t>B04.057.001</t>
  </si>
  <si>
    <t>B04.057.002</t>
  </si>
  <si>
    <t>B04.058.001</t>
  </si>
  <si>
    <t>Школа для эндокринологических пациентов с нарушениями роста</t>
  </si>
  <si>
    <t>B04.058.003</t>
  </si>
  <si>
    <t>B04.064.001</t>
  </si>
  <si>
    <t>B04.064.002</t>
  </si>
  <si>
    <t>B04.065.001</t>
  </si>
  <si>
    <t>Диспансерный прием (осмотр, консультация) врача-стоматолога-терапевта</t>
  </si>
  <si>
    <t>B04.065.002</t>
  </si>
  <si>
    <t>Профилактический прием (осмотр, консультация) врача-стоматолога-терапевта</t>
  </si>
  <si>
    <t>Профилактический прием (осмотр, консультация) врача-ортодонта</t>
  </si>
  <si>
    <t>B04.069.001</t>
  </si>
  <si>
    <t>Школа психологической профилактики для пациентов и родственников</t>
  </si>
  <si>
    <t>B05.015.001</t>
  </si>
  <si>
    <t>Услуги по реабилитации пациента, перенесшего острый инфаркт миокарда</t>
  </si>
  <si>
    <t>B05.018.001</t>
  </si>
  <si>
    <t>Услуги по реабилитации пациента, перенесшего колопроктологическую операцию</t>
  </si>
  <si>
    <t>B05.018.002</t>
  </si>
  <si>
    <t>Услуги по реабилитации пациента с детским церебральным параличом</t>
  </si>
  <si>
    <t>B05.023.001</t>
  </si>
  <si>
    <t>Услуги по реабилитации пациента, перенесшего острое нарушение мозгового кровообращения</t>
  </si>
  <si>
    <t>B05.024.001</t>
  </si>
  <si>
    <t>Услуги по реабилитации пациента с переломом позвоночника</t>
  </si>
  <si>
    <t>B05.024.002</t>
  </si>
  <si>
    <t>Услуги по реабилитации пациента, перенесшего нейрохирургическую операцию</t>
  </si>
  <si>
    <t>B05.036.001</t>
  </si>
  <si>
    <t>B05.043.001</t>
  </si>
  <si>
    <t>Услуги по реабилитации пациента, перенесшего операцию на сердце и магистральных сосудах</t>
  </si>
  <si>
    <t>B05.049.001</t>
  </si>
  <si>
    <t>Услуги по реабилитации пациента, перенесшего операцию на легком</t>
  </si>
  <si>
    <t>B05.050.001</t>
  </si>
  <si>
    <t>Услуги по реабилитации пациента с деформацией нижних конечностей</t>
  </si>
  <si>
    <t>B05.050.002</t>
  </si>
  <si>
    <t>Услуги по реабилитации пациента, перенесшего ампутацию конечности</t>
  </si>
  <si>
    <t>Код АТХ</t>
  </si>
  <si>
    <t>J05AF</t>
  </si>
  <si>
    <t>J05AR</t>
  </si>
  <si>
    <t>A16AA</t>
  </si>
  <si>
    <t>L04AX</t>
  </si>
  <si>
    <t>J01FA</t>
  </si>
  <si>
    <t>L03AX</t>
  </si>
  <si>
    <t>A07BA</t>
  </si>
  <si>
    <t>M05BA</t>
  </si>
  <si>
    <t>V01AA</t>
  </si>
  <si>
    <t>M04AA</t>
  </si>
  <si>
    <t>C01EA</t>
  </si>
  <si>
    <t>B01AD</t>
  </si>
  <si>
    <t>G04CA</t>
  </si>
  <si>
    <t>B05AA</t>
  </si>
  <si>
    <t>A11CC</t>
  </si>
  <si>
    <t>N04BB</t>
  </si>
  <si>
    <t>R05CB</t>
  </si>
  <si>
    <t>J01GB</t>
  </si>
  <si>
    <t>B02AA</t>
  </si>
  <si>
    <t>J04AA</t>
  </si>
  <si>
    <t>R03DA</t>
  </si>
  <si>
    <t>C01BD</t>
  </si>
  <si>
    <t>N06AA</t>
  </si>
  <si>
    <t>C08CA</t>
  </si>
  <si>
    <t>J01CA</t>
  </si>
  <si>
    <t>J01CR</t>
  </si>
  <si>
    <t>J02AA</t>
  </si>
  <si>
    <t>L02BG</t>
  </si>
  <si>
    <t>J06AA</t>
  </si>
  <si>
    <t>J05AX</t>
  </si>
  <si>
    <t>B02AB</t>
  </si>
  <si>
    <t>A11GA</t>
  </si>
  <si>
    <t>L01XX</t>
  </si>
  <si>
    <t>J05AE</t>
  </si>
  <si>
    <t>C07AB</t>
  </si>
  <si>
    <t>C10AA</t>
  </si>
  <si>
    <t>A03BA</t>
  </si>
  <si>
    <t>S01EC</t>
  </si>
  <si>
    <t>N02BA</t>
  </si>
  <si>
    <t>J05AB</t>
  </si>
  <si>
    <t>L04AC</t>
  </si>
  <si>
    <t>V08BA</t>
  </si>
  <si>
    <t>L01XC</t>
  </si>
  <si>
    <t>R03BA</t>
  </si>
  <si>
    <t>J01CE</t>
  </si>
  <si>
    <t>P03AX</t>
  </si>
  <si>
    <t>N03AA</t>
  </si>
  <si>
    <t>N07CA</t>
  </si>
  <si>
    <t>H02AB</t>
  </si>
  <si>
    <t>L02BB</t>
  </si>
  <si>
    <t>N04AA</t>
  </si>
  <si>
    <t>A06AB</t>
  </si>
  <si>
    <t>A07FA</t>
  </si>
  <si>
    <t>L01DC</t>
  </si>
  <si>
    <t>Ботулинический токсин типа A-гемагглютинин комплекс</t>
  </si>
  <si>
    <t>M03AX</t>
  </si>
  <si>
    <t>N05BA</t>
  </si>
  <si>
    <t>V09</t>
  </si>
  <si>
    <t>G02CB</t>
  </si>
  <si>
    <t>R03AK</t>
  </si>
  <si>
    <t>N01BB</t>
  </si>
  <si>
    <t>L01AB</t>
  </si>
  <si>
    <t>N03AG</t>
  </si>
  <si>
    <t>J01XA</t>
  </si>
  <si>
    <t>B01AA</t>
  </si>
  <si>
    <t>C08DA</t>
  </si>
  <si>
    <t>A10BH</t>
  </si>
  <si>
    <t>L01CA</t>
  </si>
  <si>
    <t>N07XX</t>
  </si>
  <si>
    <t>A02BX</t>
  </si>
  <si>
    <t>V07AB</t>
  </si>
  <si>
    <t>D08AX</t>
  </si>
  <si>
    <t>J02AC</t>
  </si>
  <si>
    <t>V08CA</t>
  </si>
  <si>
    <t>N07AA</t>
  </si>
  <si>
    <t>N05AD</t>
  </si>
  <si>
    <t>N01AB</t>
  </si>
  <si>
    <t>G02CA</t>
  </si>
  <si>
    <t>L01BC</t>
  </si>
  <si>
    <t>B01AB</t>
  </si>
  <si>
    <t>N05BB</t>
  </si>
  <si>
    <t>P01BA</t>
  </si>
  <si>
    <t>C03AA</t>
  </si>
  <si>
    <t>S01KA</t>
  </si>
  <si>
    <t>A10BB</t>
  </si>
  <si>
    <t>N06BX</t>
  </si>
  <si>
    <t>A05BA</t>
  </si>
  <si>
    <t>H04AA</t>
  </si>
  <si>
    <t>L02AE</t>
  </si>
  <si>
    <t>G03GA</t>
  </si>
  <si>
    <t>L01AX</t>
  </si>
  <si>
    <t>J04BA</t>
  </si>
  <si>
    <t>L01DB</t>
  </si>
  <si>
    <t>B05CX</t>
  </si>
  <si>
    <t>B05BB</t>
  </si>
  <si>
    <t>H01BA</t>
  </si>
  <si>
    <t>V03AC</t>
  </si>
  <si>
    <t>C01AA</t>
  </si>
  <si>
    <t>G03DB</t>
  </si>
  <si>
    <t>M01AB</t>
  </si>
  <si>
    <t>V03AB</t>
  </si>
  <si>
    <t>N01AX</t>
  </si>
  <si>
    <t>G02AD</t>
  </si>
  <si>
    <t>D06C</t>
  </si>
  <si>
    <t>R06AA</t>
  </si>
  <si>
    <t>C01CA</t>
  </si>
  <si>
    <t>J01AA</t>
  </si>
  <si>
    <t>L01CD</t>
  </si>
  <si>
    <t>A03AD</t>
  </si>
  <si>
    <t>B03AB</t>
  </si>
  <si>
    <t>B03AC</t>
  </si>
  <si>
    <t>B05BA</t>
  </si>
  <si>
    <t>R03DC</t>
  </si>
  <si>
    <t>N05CF</t>
  </si>
  <si>
    <t>N05AF</t>
  </si>
  <si>
    <t>M01AE</t>
  </si>
  <si>
    <t>C01EB</t>
  </si>
  <si>
    <t>J04AC</t>
  </si>
  <si>
    <t>J04AM</t>
  </si>
  <si>
    <t>C01DA</t>
  </si>
  <si>
    <t>L01XE</t>
  </si>
  <si>
    <t>A16AB</t>
  </si>
  <si>
    <t>J01DH</t>
  </si>
  <si>
    <t>J06BB</t>
  </si>
  <si>
    <t>J06BC</t>
  </si>
  <si>
    <t>J06BA</t>
  </si>
  <si>
    <t>C03BA</t>
  </si>
  <si>
    <t>A10AB</t>
  </si>
  <si>
    <t>A10AD</t>
  </si>
  <si>
    <t>A10AE</t>
  </si>
  <si>
    <t>A10AC</t>
  </si>
  <si>
    <t>L03AB</t>
  </si>
  <si>
    <t>L04AB</t>
  </si>
  <si>
    <t>R03BB</t>
  </si>
  <si>
    <t>L01AA</t>
  </si>
  <si>
    <t>V08AB</t>
  </si>
  <si>
    <t>R02AA</t>
  </si>
  <si>
    <t>A12CX</t>
  </si>
  <si>
    <t>H03CA</t>
  </si>
  <si>
    <t>B05XA</t>
  </si>
  <si>
    <t>H05BA</t>
  </si>
  <si>
    <t>A12AA</t>
  </si>
  <si>
    <t>V03AF</t>
  </si>
  <si>
    <t>J04AB</t>
  </si>
  <si>
    <t>C09AA</t>
  </si>
  <si>
    <t>N03AF</t>
  </si>
  <si>
    <t>L01XA</t>
  </si>
  <si>
    <t>C07AG</t>
  </si>
  <si>
    <t>L01AD</t>
  </si>
  <si>
    <t>N05AH</t>
  </si>
  <si>
    <t>V03AN</t>
  </si>
  <si>
    <t>J01FF</t>
  </si>
  <si>
    <t>G03GB</t>
  </si>
  <si>
    <t>N03AE</t>
  </si>
  <si>
    <t>C02AC</t>
  </si>
  <si>
    <t>B01AC</t>
  </si>
  <si>
    <t>G01AF</t>
  </si>
  <si>
    <t>J01EE</t>
  </si>
  <si>
    <t>N06BC</t>
  </si>
  <si>
    <t>R03BC</t>
  </si>
  <si>
    <t>R01AA</t>
  </si>
  <si>
    <t>A06AD</t>
  </si>
  <si>
    <t>C01BG</t>
  </si>
  <si>
    <t>P02CE</t>
  </si>
  <si>
    <t>N04BA</t>
  </si>
  <si>
    <t>N05AA</t>
  </si>
  <si>
    <t>G03AC</t>
  </si>
  <si>
    <t>C01CX</t>
  </si>
  <si>
    <t>H03AA</t>
  </si>
  <si>
    <t>J01MA</t>
  </si>
  <si>
    <t>C01BB</t>
  </si>
  <si>
    <t>J01XX</t>
  </si>
  <si>
    <t>C09CA</t>
  </si>
  <si>
    <t>A07DA</t>
  </si>
  <si>
    <t>R06AX</t>
  </si>
  <si>
    <t>M01AC</t>
  </si>
  <si>
    <t>B05BC</t>
  </si>
  <si>
    <t>A03AA</t>
  </si>
  <si>
    <t>P02CA</t>
  </si>
  <si>
    <t>L02AB</t>
  </si>
  <si>
    <t>N06DX</t>
  </si>
  <si>
    <t>B02BA</t>
  </si>
  <si>
    <t>L01BB</t>
  </si>
  <si>
    <t>C02AB</t>
  </si>
  <si>
    <t>D07AA</t>
  </si>
  <si>
    <t>G02AB</t>
  </si>
  <si>
    <t>A03FA</t>
  </si>
  <si>
    <t>L01BA</t>
  </si>
  <si>
    <t>P01AB</t>
  </si>
  <si>
    <t>A10BA</t>
  </si>
  <si>
    <t>P01BC</t>
  </si>
  <si>
    <t>N05CD</t>
  </si>
  <si>
    <t>L04AA</t>
  </si>
  <si>
    <t>D07AC</t>
  </si>
  <si>
    <t>N02AA</t>
  </si>
  <si>
    <t>N07BB</t>
  </si>
  <si>
    <t>A14AB</t>
  </si>
  <si>
    <t>G01AA</t>
  </si>
  <si>
    <t>V08AA</t>
  </si>
  <si>
    <t>J05AG</t>
  </si>
  <si>
    <t>G03DC</t>
  </si>
  <si>
    <t>J01CF</t>
  </si>
  <si>
    <t>S01HA</t>
  </si>
  <si>
    <t>H01BB</t>
  </si>
  <si>
    <t>B02BD</t>
  </si>
  <si>
    <t>H01CB</t>
  </si>
  <si>
    <t>A02BC</t>
  </si>
  <si>
    <t>A04AA</t>
  </si>
  <si>
    <t>J05AH</t>
  </si>
  <si>
    <t>A09AA</t>
  </si>
  <si>
    <t>N02BE</t>
  </si>
  <si>
    <t>N06AB</t>
  </si>
  <si>
    <t>M01CC</t>
  </si>
  <si>
    <t>C04AD</t>
  </si>
  <si>
    <t>N05AC</t>
  </si>
  <si>
    <t>N05AB</t>
  </si>
  <si>
    <t>S01EB</t>
  </si>
  <si>
    <t>D11AX</t>
  </si>
  <si>
    <t>M03AC</t>
  </si>
  <si>
    <t>N06AX</t>
  </si>
  <si>
    <t>J04AK</t>
  </si>
  <si>
    <t>P02CC</t>
  </si>
  <si>
    <t>A11HA</t>
  </si>
  <si>
    <t>D08AG</t>
  </si>
  <si>
    <t>R07AA</t>
  </si>
  <si>
    <t>P02BA</t>
  </si>
  <si>
    <t>N04BC</t>
  </si>
  <si>
    <t>G03DA</t>
  </si>
  <si>
    <t>N01BA</t>
  </si>
  <si>
    <t>C01BA</t>
  </si>
  <si>
    <t>L01XB</t>
  </si>
  <si>
    <t>S01EX</t>
  </si>
  <si>
    <t>C01BC</t>
  </si>
  <si>
    <t>Пропионилфенилэтоксиэтилпиперидин</t>
  </si>
  <si>
    <t>N02AX</t>
  </si>
  <si>
    <t>C07AA</t>
  </si>
  <si>
    <t>J04AD</t>
  </si>
  <si>
    <t>A02BA</t>
  </si>
  <si>
    <t>B05D</t>
  </si>
  <si>
    <t>A10BX</t>
  </si>
  <si>
    <t>A11CA</t>
  </si>
  <si>
    <t>N06DA</t>
  </si>
  <si>
    <t>N05AX</t>
  </si>
  <si>
    <t>S02AA</t>
  </si>
  <si>
    <t>A10BG</t>
  </si>
  <si>
    <t>D01AE</t>
  </si>
  <si>
    <t>R03AC</t>
  </si>
  <si>
    <t>Свежезамороженная плазма</t>
  </si>
  <si>
    <t>N05AE</t>
  </si>
  <si>
    <t>A07BC</t>
  </si>
  <si>
    <t>H01AC</t>
  </si>
  <si>
    <t>C03DA</t>
  </si>
  <si>
    <t>J01GA</t>
  </si>
  <si>
    <t>M05BX</t>
  </si>
  <si>
    <t>V10BX</t>
  </si>
  <si>
    <t>M03AB</t>
  </si>
  <si>
    <t>N05AL</t>
  </si>
  <si>
    <t>A07EC</t>
  </si>
  <si>
    <t>L04AD</t>
  </si>
  <si>
    <t>L02BA</t>
  </si>
  <si>
    <t>G03BA</t>
  </si>
  <si>
    <t>S01AA</t>
  </si>
  <si>
    <t>H03BB</t>
  </si>
  <si>
    <t>A11DA</t>
  </si>
  <si>
    <t>M03BX</t>
  </si>
  <si>
    <t>S01ED</t>
  </si>
  <si>
    <t>A16AX</t>
  </si>
  <si>
    <t>N01AF</t>
  </si>
  <si>
    <t>N01AH</t>
  </si>
  <si>
    <t>S01FA</t>
  </si>
  <si>
    <t>A05AA</t>
  </si>
  <si>
    <t>N03AB</t>
  </si>
  <si>
    <t>C10AB</t>
  </si>
  <si>
    <t>R03DX</t>
  </si>
  <si>
    <t>N02AB</t>
  </si>
  <si>
    <t>L03AA</t>
  </si>
  <si>
    <t>G04CB</t>
  </si>
  <si>
    <t>H02AA</t>
  </si>
  <si>
    <t>S01JA</t>
  </si>
  <si>
    <t>B03BB</t>
  </si>
  <si>
    <t>C03CA</t>
  </si>
  <si>
    <t>J01BA</t>
  </si>
  <si>
    <t>D08AC</t>
  </si>
  <si>
    <t>R06AC</t>
  </si>
  <si>
    <t>R06AE</t>
  </si>
  <si>
    <t>H01CC</t>
  </si>
  <si>
    <t>J01DB</t>
  </si>
  <si>
    <t>J01DE</t>
  </si>
  <si>
    <t>J01DD</t>
  </si>
  <si>
    <t>J01DC</t>
  </si>
  <si>
    <t>B03BA</t>
  </si>
  <si>
    <t>B03XA</t>
  </si>
  <si>
    <t>G03CA</t>
  </si>
  <si>
    <t>B02BX</t>
  </si>
  <si>
    <t>L01CB</t>
  </si>
  <si>
    <t>N03AD</t>
  </si>
  <si>
    <t>Сбор анамнеза и жалоб при термических, химических и электрических ожогах</t>
  </si>
  <si>
    <t>Визуальное исследование при термических, химических и электрических ожогах</t>
  </si>
  <si>
    <t>Пальпация при термических, химических и электрических ожогах</t>
  </si>
  <si>
    <t>Сбор анамнеза и жалоб при патологии органов иммунной системы</t>
  </si>
  <si>
    <t>Сбор анамнеза и жалоб при заболеваниях тонкой кишки</t>
  </si>
  <si>
    <t>Визуальное исследование при заболеваниях тонкой кишки</t>
  </si>
  <si>
    <t>Пальпация при заболеваниях тонкой кишки</t>
  </si>
  <si>
    <t>Перкуссия при заболеваниях тонкой кишки</t>
  </si>
  <si>
    <t>Аускультация при заболеваниях тонкой кишки</t>
  </si>
  <si>
    <t>Сбор анамнеза и жалоб при заболеваниях толстой кишки</t>
  </si>
  <si>
    <t>Визуальное исследование при заболеваниях толстой кишки</t>
  </si>
  <si>
    <t>Пальпация при заболеваниях толстой кишки</t>
  </si>
  <si>
    <t>Перкуссия при заболеваниях толстой кишки</t>
  </si>
  <si>
    <t>Аускультация при заболеваниях толстой кишки</t>
  </si>
  <si>
    <t>Сбор анамнеза и жалоб при патологии центральной нервной системы и головного мозга</t>
  </si>
  <si>
    <t>Визуальное исследование при патологии центральной нервной системы и головного мозга</t>
  </si>
  <si>
    <t>Пальпация при патологии центральной нервной системы и головного мозга</t>
  </si>
  <si>
    <t>Исследование чувствительной и двигательной сферы при патологии центральной нервной системы и головного мозга</t>
  </si>
  <si>
    <t>Сбор анамнеза и жалоб при патологии почек и мочевыделительной системы</t>
  </si>
  <si>
    <t>Визуальное исследование при патологии почек и мочевыделительной системы</t>
  </si>
  <si>
    <t>Пальпация при патологии почек и мочевыделительной системы</t>
  </si>
  <si>
    <t>Перкуссия при патологии почек и мочевыделительной системы</t>
  </si>
  <si>
    <t>A01.29.001</t>
  </si>
  <si>
    <t>A01.29.002</t>
  </si>
  <si>
    <t>A01.29.003</t>
  </si>
  <si>
    <t>Сбор анамнеза и жалоб при инфекционном заболевании</t>
  </si>
  <si>
    <t>A01.30.004</t>
  </si>
  <si>
    <t>A01.30.005</t>
  </si>
  <si>
    <t>A01.30.006</t>
  </si>
  <si>
    <t>A01.30.007</t>
  </si>
  <si>
    <t>A01.30.008</t>
  </si>
  <si>
    <t>A01.30.009</t>
  </si>
  <si>
    <t>A01.30.010</t>
  </si>
  <si>
    <t>A01.30.011</t>
  </si>
  <si>
    <t>A01.30.012</t>
  </si>
  <si>
    <t>A01.30.013</t>
  </si>
  <si>
    <t>A01.30.014</t>
  </si>
  <si>
    <t>A01.30.015</t>
  </si>
  <si>
    <t>A01.30.016</t>
  </si>
  <si>
    <t>A01.30.017</t>
  </si>
  <si>
    <t>Сбор анамнеза и жалоб при патологии брюшной стенки</t>
  </si>
  <si>
    <t>A01.30.018</t>
  </si>
  <si>
    <t>Визуальный осмотр при патологии брюшной стенки</t>
  </si>
  <si>
    <t>A01.30.019</t>
  </si>
  <si>
    <t>Пальпация при патологии брюшной стенки</t>
  </si>
  <si>
    <t>A01.30.020</t>
  </si>
  <si>
    <t>Перкуссия при патологии брюшной стенки</t>
  </si>
  <si>
    <t>A01.30.021</t>
  </si>
  <si>
    <t>Аускультация при патологии брюшной стенки</t>
  </si>
  <si>
    <t>A01.30.022</t>
  </si>
  <si>
    <t>A01.30.023</t>
  </si>
  <si>
    <t>A01.30.024</t>
  </si>
  <si>
    <t>A01.30.025</t>
  </si>
  <si>
    <t>A01.30.025.001</t>
  </si>
  <si>
    <t>A01.30.025.002</t>
  </si>
  <si>
    <t>A01.30.025.003</t>
  </si>
  <si>
    <t>A01.30.025.004</t>
  </si>
  <si>
    <t>Проведение йодной пробы</t>
  </si>
  <si>
    <t>Линейное измерение костей</t>
  </si>
  <si>
    <t>Канальцевая проба (носовая проба, слезно-носовая проба)</t>
  </si>
  <si>
    <t>A02.30.001</t>
  </si>
  <si>
    <t>A02.30.002</t>
  </si>
  <si>
    <t>A02.30.003</t>
  </si>
  <si>
    <t>A02.30.004</t>
  </si>
  <si>
    <t>A02.30.005</t>
  </si>
  <si>
    <t>A02.30.006</t>
  </si>
  <si>
    <t>Аутофлюоресцентная ларингоскопия</t>
  </si>
  <si>
    <t>Бронхоскопия аутофлюоресцентная</t>
  </si>
  <si>
    <t>Диагностическая лапароскопия</t>
  </si>
  <si>
    <t>A03.14.001.001</t>
  </si>
  <si>
    <t>Диагностическая лапароскопия флюоресцентная</t>
  </si>
  <si>
    <t>Эзофагогастродуоденоскопия флюоресцентная</t>
  </si>
  <si>
    <t>A03.16.002</t>
  </si>
  <si>
    <t>A03.25.001</t>
  </si>
  <si>
    <t>A03.26.019.001</t>
  </si>
  <si>
    <t>Оптическое исследование переднего отдела глаза с помощью компьютерного анализатора</t>
  </si>
  <si>
    <t>A03.26.019.002</t>
  </si>
  <si>
    <t>Оптическое исследование заднего отдела глаза с помощью компьютерного анализатора</t>
  </si>
  <si>
    <t>A03.26.019.003</t>
  </si>
  <si>
    <t>A03.30.002</t>
  </si>
  <si>
    <t>A03.30.003</t>
  </si>
  <si>
    <t>A03.30.004</t>
  </si>
  <si>
    <t>A03.30.005</t>
  </si>
  <si>
    <t>A03.30.006</t>
  </si>
  <si>
    <t>A03.30.006.001</t>
  </si>
  <si>
    <t>A03.30.006.002</t>
  </si>
  <si>
    <t>A03.30.006.003</t>
  </si>
  <si>
    <t>A03.30.006.004</t>
  </si>
  <si>
    <t>A03.30.006.005</t>
  </si>
  <si>
    <t>A03.30.006.006</t>
  </si>
  <si>
    <t>A03.30.006.007</t>
  </si>
  <si>
    <t>A03.30.007</t>
  </si>
  <si>
    <t>Ультразвуковое исследование лимфатических узлов (одна анатомическая зона)</t>
  </si>
  <si>
    <t>Ультразвуковое исследование интраоперационное</t>
  </si>
  <si>
    <t>A04.12.001.008</t>
  </si>
  <si>
    <t>Ультразвуковое исследование толстой кишки</t>
  </si>
  <si>
    <t>Ультразвуковое исследование сосудов полового члена</t>
  </si>
  <si>
    <t>A04.22.003</t>
  </si>
  <si>
    <t>A04.26.002</t>
  </si>
  <si>
    <t>Ультразвуковое исследование глазного яблока</t>
  </si>
  <si>
    <t>A04.26.007</t>
  </si>
  <si>
    <t>Ультразвуковое сканирование переднего отдела глаза</t>
  </si>
  <si>
    <t>A04.28.002.001</t>
  </si>
  <si>
    <t>Ультразвуковое исследование почек</t>
  </si>
  <si>
    <t>A04.28.002.002</t>
  </si>
  <si>
    <t>A04.28.002.003</t>
  </si>
  <si>
    <t>Ультразвуковое исследование мочевого пузыря</t>
  </si>
  <si>
    <t>A04.28.002.004</t>
  </si>
  <si>
    <t>Ультразвуковое исследование органов мошонки</t>
  </si>
  <si>
    <t>A04.30.001</t>
  </si>
  <si>
    <t>A04.30.002</t>
  </si>
  <si>
    <t>A04.30.003</t>
  </si>
  <si>
    <t>A04.30.004</t>
  </si>
  <si>
    <t>A04.30.005</t>
  </si>
  <si>
    <t>A04.30.006</t>
  </si>
  <si>
    <t>A04.30.007</t>
  </si>
  <si>
    <t>Ультразвуковая топография</t>
  </si>
  <si>
    <t>A04.30.008</t>
  </si>
  <si>
    <t>Электродиагностика (определение электровозбудимости (функциональных свойств) периферических двигательных нервов и скелетных мышц)</t>
  </si>
  <si>
    <t>Электродиагностика (определение электровозбудимости (функциональных свойств) лицевого и тройничного нервов, мимических и жевательных мышц)</t>
  </si>
  <si>
    <t>Регистрация электрокардиограммы при пребывании пациента в условиях повышенного давления газовой среды в медицинской (водолазной) барокамере</t>
  </si>
  <si>
    <t>A05.10.006.001</t>
  </si>
  <si>
    <t>A05.10.006.002</t>
  </si>
  <si>
    <t>A05.10.009</t>
  </si>
  <si>
    <t>A05.10.009.001</t>
  </si>
  <si>
    <t>A05.23.005.001</t>
  </si>
  <si>
    <t>A05.23.007</t>
  </si>
  <si>
    <t>A05.23.009.001</t>
  </si>
  <si>
    <t>A05.23.009.002</t>
  </si>
  <si>
    <t>A05.23.009.003</t>
  </si>
  <si>
    <t>A05.23.009.004</t>
  </si>
  <si>
    <t>A05.23.009.005</t>
  </si>
  <si>
    <t>A05.23.009.006</t>
  </si>
  <si>
    <t>A05.23.009.007</t>
  </si>
  <si>
    <t>A05.23.009.008</t>
  </si>
  <si>
    <t>A05.23.009.009</t>
  </si>
  <si>
    <t>A05.23.009.010</t>
  </si>
  <si>
    <t>A05.23.009.011</t>
  </si>
  <si>
    <t>A05.23.009.012</t>
  </si>
  <si>
    <t>A05.23.009.013</t>
  </si>
  <si>
    <t>A05.23.009.014</t>
  </si>
  <si>
    <t>A05.23.009.015</t>
  </si>
  <si>
    <t>A05.23.009.016</t>
  </si>
  <si>
    <t>A05.26.004</t>
  </si>
  <si>
    <t>Оптическая биометрия глаза</t>
  </si>
  <si>
    <t>A05.30.001</t>
  </si>
  <si>
    <t>A05.30.002</t>
  </si>
  <si>
    <t>A05.30.004</t>
  </si>
  <si>
    <t>A05.30.004.001</t>
  </si>
  <si>
    <t>A05.30.005</t>
  </si>
  <si>
    <t>A05.30.005.001</t>
  </si>
  <si>
    <t>A05.30.006</t>
  </si>
  <si>
    <t>A05.30.006.001</t>
  </si>
  <si>
    <t>A05.30.007</t>
  </si>
  <si>
    <t>A05.30.007.001</t>
  </si>
  <si>
    <t>A05.30.008</t>
  </si>
  <si>
    <t>A05.30.008.001</t>
  </si>
  <si>
    <t>A05.30.009</t>
  </si>
  <si>
    <t>A05.30.010</t>
  </si>
  <si>
    <t>A05.30.010.001</t>
  </si>
  <si>
    <t>A05.30.011</t>
  </si>
  <si>
    <t>A05.30.011.001</t>
  </si>
  <si>
    <t>A05.30.012</t>
  </si>
  <si>
    <t>A05.30.012.001</t>
  </si>
  <si>
    <t>A05.30.013</t>
  </si>
  <si>
    <t>A06.03.005</t>
  </si>
  <si>
    <t>Рентгенография шейного отдела позвоночника</t>
  </si>
  <si>
    <t>A06.03.021.001</t>
  </si>
  <si>
    <t>A06.03.021.002</t>
  </si>
  <si>
    <t>A06.03.021.003</t>
  </si>
  <si>
    <t>A06.03.036.001</t>
  </si>
  <si>
    <t>A06.03.036.002</t>
  </si>
  <si>
    <t>A06.03.036.003</t>
  </si>
  <si>
    <t>A06.03.058.001</t>
  </si>
  <si>
    <t>A06.03.061.001</t>
  </si>
  <si>
    <t>A06.03.061.002</t>
  </si>
  <si>
    <t>A06.03.061.003</t>
  </si>
  <si>
    <t>A06.04.003</t>
  </si>
  <si>
    <t>A06.04.007</t>
  </si>
  <si>
    <t>A06.04.009</t>
  </si>
  <si>
    <t>A06.04.010</t>
  </si>
  <si>
    <t>A06.04.014</t>
  </si>
  <si>
    <t>A06.08.008</t>
  </si>
  <si>
    <t>A06.08.009.002</t>
  </si>
  <si>
    <t>A06.08.009.003</t>
  </si>
  <si>
    <t>A06.09.004</t>
  </si>
  <si>
    <t>A06.09.005.002</t>
  </si>
  <si>
    <t>A06.09.005.003</t>
  </si>
  <si>
    <t>A06.09.007.002</t>
  </si>
  <si>
    <t>A06.10.005</t>
  </si>
  <si>
    <t>A06.10.009.001</t>
  </si>
  <si>
    <t>A06.11.002</t>
  </si>
  <si>
    <t>A06.12.012</t>
  </si>
  <si>
    <t>A06.12.012.001</t>
  </si>
  <si>
    <t>A06.12.022.001</t>
  </si>
  <si>
    <t>A06.12.031.001</t>
  </si>
  <si>
    <t>A06.12.031.002</t>
  </si>
  <si>
    <t>Ангиография сосудов органов забрюшинного пространства</t>
  </si>
  <si>
    <t>A06.12.043.001</t>
  </si>
  <si>
    <t>A06.14.007</t>
  </si>
  <si>
    <t>A06.16.007</t>
  </si>
  <si>
    <t>A06.18.001</t>
  </si>
  <si>
    <t>A06.20.001</t>
  </si>
  <si>
    <t>A06.20.002</t>
  </si>
  <si>
    <t>A06.20.002.001</t>
  </si>
  <si>
    <t>A06.20.002.002</t>
  </si>
  <si>
    <t>A06.20.002.003</t>
  </si>
  <si>
    <t>A06.20.002.004</t>
  </si>
  <si>
    <t>Рентгенография молочной железы с разметкой удаленного сектора</t>
  </si>
  <si>
    <t>A06.20.004.005</t>
  </si>
  <si>
    <t>A06.23.009</t>
  </si>
  <si>
    <t>A06.28.002</t>
  </si>
  <si>
    <t>A06.28.003</t>
  </si>
  <si>
    <t>A06.28.005</t>
  </si>
  <si>
    <t>A06.28.008.001</t>
  </si>
  <si>
    <t>A06.28.009.001</t>
  </si>
  <si>
    <t>Компьютерная томография почек и верхних мочевыводящих путей с болюсным контрастированием</t>
  </si>
  <si>
    <t>A06.28.009.002</t>
  </si>
  <si>
    <t>A06.30.001</t>
  </si>
  <si>
    <t>A06.30.002</t>
  </si>
  <si>
    <t>A06.30.002.001</t>
  </si>
  <si>
    <t>A06.30.002.002</t>
  </si>
  <si>
    <t>A06.30.004</t>
  </si>
  <si>
    <t>A06.30.005</t>
  </si>
  <si>
    <t>A06.30.005.001</t>
  </si>
  <si>
    <t>Компьютерная томография органов брюшной полости и забрюшинного пространства</t>
  </si>
  <si>
    <t>A06.30.005.002</t>
  </si>
  <si>
    <t>Компьютерная томография органов брюшной полости и забрюшинного пространства с внутривенным болюсным контрастированием</t>
  </si>
  <si>
    <t>A06.30.005.003</t>
  </si>
  <si>
    <t>A06.30.005.004</t>
  </si>
  <si>
    <t>Спиральная компьютерная томография органов брюшной полости с внутривенным болюсным контрастированием, мультипланарной и трехмерной реконструкцией</t>
  </si>
  <si>
    <t>A06.30.006</t>
  </si>
  <si>
    <t>A06.30.007</t>
  </si>
  <si>
    <t>A06.30.007.002</t>
  </si>
  <si>
    <t>A06.30.008</t>
  </si>
  <si>
    <t>A06.30.009</t>
  </si>
  <si>
    <t>A07.09.001.001</t>
  </si>
  <si>
    <t>A07.09.001.002</t>
  </si>
  <si>
    <t>A07.09.001.003</t>
  </si>
  <si>
    <t>A07.09.001.004</t>
  </si>
  <si>
    <t>A07.09.001.005</t>
  </si>
  <si>
    <t>A07.14.001.003</t>
  </si>
  <si>
    <t>A07.14.001.004</t>
  </si>
  <si>
    <t>A07.15.001.001</t>
  </si>
  <si>
    <t>A07.19.001.001</t>
  </si>
  <si>
    <t>A07.19.001.002</t>
  </si>
  <si>
    <t>A07.19.001.003</t>
  </si>
  <si>
    <t>A07.19.001.005</t>
  </si>
  <si>
    <t>A07.20.003.002</t>
  </si>
  <si>
    <t>A07.20.003.003</t>
  </si>
  <si>
    <t>A07.20.003.004</t>
  </si>
  <si>
    <t>A07.20.003.005</t>
  </si>
  <si>
    <t>A07.20.003.006</t>
  </si>
  <si>
    <t>A07.22.001.001</t>
  </si>
  <si>
    <t>A07.22.001.002</t>
  </si>
  <si>
    <t>A07.22.001.003</t>
  </si>
  <si>
    <t>A07.22.001.004</t>
  </si>
  <si>
    <t>A07.22.001.005</t>
  </si>
  <si>
    <t>A07.22.001.006</t>
  </si>
  <si>
    <t>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t>
  </si>
  <si>
    <t>Дистанционная лучевая терапия опухолей почки и мочевыделительной системы</t>
  </si>
  <si>
    <t>A07.28.001.001</t>
  </si>
  <si>
    <t>Дистанционная лучевая терапия на медицинских ускорителях электронов опухолей почки и мочевыделительной системы</t>
  </si>
  <si>
    <t>A07.28.001.002</t>
  </si>
  <si>
    <t>Дистанционная гамма-терапия опухолей почки и мочевыделительной системы</t>
  </si>
  <si>
    <t>A07.28.001.003</t>
  </si>
  <si>
    <t>Дистанционная лучевая терапия на линейном ускорителе с модуляцией интенсивности пучка излучения опухолей почки и мочевыделительной системы</t>
  </si>
  <si>
    <t>A07.28.001.004</t>
  </si>
  <si>
    <t>A07.28.001.005</t>
  </si>
  <si>
    <t>A07.30.001</t>
  </si>
  <si>
    <t>A07.30.002</t>
  </si>
  <si>
    <t>A07.30.003</t>
  </si>
  <si>
    <t>A07.30.003.001</t>
  </si>
  <si>
    <t>A07.30.004</t>
  </si>
  <si>
    <t>A07.30.004.001</t>
  </si>
  <si>
    <t>A07.30.005</t>
  </si>
  <si>
    <t>A07.30.006</t>
  </si>
  <si>
    <t>A07.30.007</t>
  </si>
  <si>
    <t>A07.30.008</t>
  </si>
  <si>
    <t>A07.30.009</t>
  </si>
  <si>
    <t>A07.30.009.001</t>
  </si>
  <si>
    <t>A07.30.010</t>
  </si>
  <si>
    <t>A07.30.011</t>
  </si>
  <si>
    <t>A07.30.012</t>
  </si>
  <si>
    <t>A07.30.013</t>
  </si>
  <si>
    <t>A07.30.014</t>
  </si>
  <si>
    <t>A07.30.019</t>
  </si>
  <si>
    <t>Дозиметрическое планирование лучевой терапии</t>
  </si>
  <si>
    <t>A07.30.021</t>
  </si>
  <si>
    <t>Дозиметрический и радиометрический контроль лучевой терапии</t>
  </si>
  <si>
    <t>A08.02.001</t>
  </si>
  <si>
    <t>A08.05.014.001</t>
  </si>
  <si>
    <t>Иммунофенотипирование клеток периферической крови с антигеном FLAER (флюоресцентно-меченый аэролизин)</t>
  </si>
  <si>
    <t>Исследование бета-глюкоцереброзидазы клеток крови</t>
  </si>
  <si>
    <t>A08.20.010</t>
  </si>
  <si>
    <t>Определение уровня рецепторов стероидных гормонов</t>
  </si>
  <si>
    <t>A08.22.002</t>
  </si>
  <si>
    <t>A08.22.003</t>
  </si>
  <si>
    <t>A08.22.004</t>
  </si>
  <si>
    <t>A08.22.005</t>
  </si>
  <si>
    <t>A08.22.006</t>
  </si>
  <si>
    <t>A08.22.007</t>
  </si>
  <si>
    <t>A08.22.008</t>
  </si>
  <si>
    <t>Цитологическое исследование препарата тканей центральной нервной системы и головного мозга</t>
  </si>
  <si>
    <t>Гистологическое исследование препарата тканей центральной нервной системы и головного мозга</t>
  </si>
  <si>
    <t>Гистохимическое исследование препарата тканей центральной нервной системы и головного мозга</t>
  </si>
  <si>
    <t>A08.26.005</t>
  </si>
  <si>
    <t>Цитологическое исследование соскоба век</t>
  </si>
  <si>
    <t>A08.26.006</t>
  </si>
  <si>
    <t>Цитологическое исследование отпечатков с век</t>
  </si>
  <si>
    <t>A08.26.007</t>
  </si>
  <si>
    <t>Цитологическое исследование препарата тонкоигольной аспирационной биопсии</t>
  </si>
  <si>
    <t>Гистохимическое исследование препарата тканей мочевыделительной системы</t>
  </si>
  <si>
    <t>A08.30.001</t>
  </si>
  <si>
    <t>A08.30.002</t>
  </si>
  <si>
    <t>A08.30.003</t>
  </si>
  <si>
    <t>A08.30.004</t>
  </si>
  <si>
    <t>A08.30.006</t>
  </si>
  <si>
    <t>A08.30.007</t>
  </si>
  <si>
    <t>Молекулярно-генетическое исследование мутации гена FLT3 (fms-подобная тирозин-киназа третьего типа) в крови</t>
  </si>
  <si>
    <t>Молекулярно-генетическое исследование мутации гена FLT3 (fms-подобная тирозин-киназа третьего типа) в костном мозге</t>
  </si>
  <si>
    <t>Молекулярно-генетическое исследование мутации гена NPM1 (нуклеофосмин 1) в крови</t>
  </si>
  <si>
    <t>Молекулярно-генетическое исследование мутации гена NPM1 (нуклеофосмин 1) в костном мозге</t>
  </si>
  <si>
    <t>Молекулярно-генетическое исследование мутации G1691A в гене фактора V (мутация Лейдена в пятом факторе свертывания)</t>
  </si>
  <si>
    <t>A08.30.011</t>
  </si>
  <si>
    <t>A08.30.012</t>
  </si>
  <si>
    <t>A08.30.013</t>
  </si>
  <si>
    <t>A08.30.013.001</t>
  </si>
  <si>
    <t>A08.30.014</t>
  </si>
  <si>
    <t>A08.30.015</t>
  </si>
  <si>
    <t>A08.30.016</t>
  </si>
  <si>
    <t>A08.30.017</t>
  </si>
  <si>
    <t>A08.30.018</t>
  </si>
  <si>
    <t>A08.30.019</t>
  </si>
  <si>
    <t>Патологоанатомическое вскрытие</t>
  </si>
  <si>
    <t>A08.30.019.001</t>
  </si>
  <si>
    <t>Патологоанатомическое вскрытие плода и новорожденного</t>
  </si>
  <si>
    <t>A08.30.021</t>
  </si>
  <si>
    <t>Гистологическое исследование последа</t>
  </si>
  <si>
    <t>A08.30.022</t>
  </si>
  <si>
    <t>Цитологическое исследование последа</t>
  </si>
  <si>
    <t>A08.30.023</t>
  </si>
  <si>
    <t>Гистологическое исследование биоптата плацентарного ложа матки</t>
  </si>
  <si>
    <t>A08.30.024</t>
  </si>
  <si>
    <t>A08.30.025</t>
  </si>
  <si>
    <t>A08.30.030</t>
  </si>
  <si>
    <t>A09.05.035.001</t>
  </si>
  <si>
    <t>A09.05.053</t>
  </si>
  <si>
    <t>A09.05.054.001</t>
  </si>
  <si>
    <t>Исследование уровня соматотропного гормона в крови</t>
  </si>
  <si>
    <t>A09.05.099</t>
  </si>
  <si>
    <t>A09.05.100</t>
  </si>
  <si>
    <t>A09.05.106.001</t>
  </si>
  <si>
    <t>A09.05.106.003</t>
  </si>
  <si>
    <t>Исследование моноклональности легких цепей иммуноглобулинов в крови методом иммунофиксации</t>
  </si>
  <si>
    <t>Исследование моноклональности легких цепей иммуноглобулинов в моче методом иммунофиксации</t>
  </si>
  <si>
    <t>A09.05.106.005</t>
  </si>
  <si>
    <t>A09.05.129</t>
  </si>
  <si>
    <t>A09.05.133.001</t>
  </si>
  <si>
    <t>A09.05.174.001</t>
  </si>
  <si>
    <t>A09.05.187</t>
  </si>
  <si>
    <t>A09.05.193.001</t>
  </si>
  <si>
    <t>Определение длины теломер в клетках</t>
  </si>
  <si>
    <t>A09.07.005.001</t>
  </si>
  <si>
    <t>A09.09.005</t>
  </si>
  <si>
    <t>A09.19.001</t>
  </si>
  <si>
    <t>A09.19.006</t>
  </si>
  <si>
    <t>A09.23.003</t>
  </si>
  <si>
    <t>A09.23.007</t>
  </si>
  <si>
    <t>A09.23.010</t>
  </si>
  <si>
    <t>A09.28.024</t>
  </si>
  <si>
    <t>A09.28.034.001</t>
  </si>
  <si>
    <t>A09.28.036</t>
  </si>
  <si>
    <t>A09.28.055.001</t>
  </si>
  <si>
    <t>A09.30.002</t>
  </si>
  <si>
    <t>A09.30.005</t>
  </si>
  <si>
    <t>A09.30.007</t>
  </si>
  <si>
    <t>A09.30.008</t>
  </si>
  <si>
    <t>A09.30.009</t>
  </si>
  <si>
    <t>A10.30.001</t>
  </si>
  <si>
    <t>A10.30.002</t>
  </si>
  <si>
    <t>Интраоперационная флюоресцентная диагностика распространенности опухолевого роста</t>
  </si>
  <si>
    <t>A11.01.010</t>
  </si>
  <si>
    <t>A11.05.002</t>
  </si>
  <si>
    <t>Биопсия лимфатического узла под контролем ультразвукового исследования</t>
  </si>
  <si>
    <t>Биопсия лимфатического узла с использованием видеоэндоскопических технологий</t>
  </si>
  <si>
    <t>A11.07.006</t>
  </si>
  <si>
    <t>A11.07.016.001</t>
  </si>
  <si>
    <t>A11.09.001</t>
  </si>
  <si>
    <t>A11.09.003</t>
  </si>
  <si>
    <t>A11.09.003.001</t>
  </si>
  <si>
    <t>A11.09.003.002</t>
  </si>
  <si>
    <t>A11.09.007.001</t>
  </si>
  <si>
    <t>A11.12.014</t>
  </si>
  <si>
    <t>Внутривенные инъекции при пребывании пациента в условиях повышенного давления газовой среды в медицинской (водолазной) барокамере</t>
  </si>
  <si>
    <t>Забор желудочного сока</t>
  </si>
  <si>
    <t>Биопсия сигмовидной ободочной кишки с помощью видеоэндоскопических технологий</t>
  </si>
  <si>
    <t>Биопсия прямой кишки с помощью видеоэндоскопических технологий</t>
  </si>
  <si>
    <t>A11.19.006</t>
  </si>
  <si>
    <t>Сбор кала для лабораторного исследования</t>
  </si>
  <si>
    <t>A11.20.002</t>
  </si>
  <si>
    <t>A11.20.010.001</t>
  </si>
  <si>
    <t>A11.20.010.002</t>
  </si>
  <si>
    <t>A11.20.010.003</t>
  </si>
  <si>
    <t>A11.20.010.004</t>
  </si>
  <si>
    <t>A11.26.017</t>
  </si>
  <si>
    <t>Тонкоигольная аспирационная биопсия при внутриглазных опухолях</t>
  </si>
  <si>
    <t>A11.28.010</t>
  </si>
  <si>
    <t>A11.30.001</t>
  </si>
  <si>
    <t>A11.30.001.001</t>
  </si>
  <si>
    <t>A11.30.002</t>
  </si>
  <si>
    <t>A11.30.003</t>
  </si>
  <si>
    <t>A11.30.004</t>
  </si>
  <si>
    <t>A11.30.005</t>
  </si>
  <si>
    <t>A11.30.006</t>
  </si>
  <si>
    <t>A11.30.007</t>
  </si>
  <si>
    <t>A11.30.008</t>
  </si>
  <si>
    <t>A11.30.010</t>
  </si>
  <si>
    <t>A11.30.012</t>
  </si>
  <si>
    <t>A11.30.013</t>
  </si>
  <si>
    <t>A11.30.014</t>
  </si>
  <si>
    <t>Трепанбиопсия опухолей наружных локализаций, лимфатических узлов под визуальным контролем</t>
  </si>
  <si>
    <t>A11.30.016</t>
  </si>
  <si>
    <t>A11.30.017</t>
  </si>
  <si>
    <t>A11.30.018</t>
  </si>
  <si>
    <t>A12.05.003.001</t>
  </si>
  <si>
    <t>Исследование сахарозной резистентности эритроцитов</t>
  </si>
  <si>
    <t>Определение HLA-антигенов</t>
  </si>
  <si>
    <t>A12.05.012.001</t>
  </si>
  <si>
    <t>Выявление точечных мутаций в гене глобина</t>
  </si>
  <si>
    <t>A12.05.012.002</t>
  </si>
  <si>
    <t>Выявление типов гемоглобина</t>
  </si>
  <si>
    <t>A12.05.012.003</t>
  </si>
  <si>
    <t>Количественная оценка соотношения типов гемоглобина</t>
  </si>
  <si>
    <t>Цитогенетическое исследование (кариотип)</t>
  </si>
  <si>
    <t>A12.05.029</t>
  </si>
  <si>
    <t>A12.05.034</t>
  </si>
  <si>
    <t>A12.05.036</t>
  </si>
  <si>
    <t>Определение времени свертывания плазмы, активированное каолином</t>
  </si>
  <si>
    <t>Определение времени свертывания плазмы, активированное кефалином</t>
  </si>
  <si>
    <t>Определение полиморфизма 455 G/A (замена гуанина на аденин в позиции 455) в гене бета-субъединицы фактора I</t>
  </si>
  <si>
    <t>Определение полиморфизма Thr312Ala (замена треонина на аланин в позиции 312) альфа-субъединицы фактора I</t>
  </si>
  <si>
    <t>Определение полиморфизма 675 4G/5G (инсерция гуанина в позиции 675) в гене ингибитора активатора плазминогена I типа (PAI-1)</t>
  </si>
  <si>
    <t>Определение полиморфизма C46T (замена цитозина на тимин в позиции 46) в гене фактора XII</t>
  </si>
  <si>
    <t>Определение полиморфизма C163T (замена цитозина на тимин в позиции 163) в гене фактора XIII</t>
  </si>
  <si>
    <t>Определение мутации C282Y (замена цистеина на тирозин в позиции 282) в гене гемохроматоза (HLA-H, HFE)</t>
  </si>
  <si>
    <t>Определение мутации H63D (замена гистидина на аспарагиновую кислоту в позиции 63) в гене гемохроматоза (HLA-H, HFE)</t>
  </si>
  <si>
    <t>Определение полиморфизма 308 G/A (замена гуанина на аденин в позиции 308) в гене фактора некроза опухоли альфа</t>
  </si>
  <si>
    <t>Определение полиморфизма гена CYP2C9 (цитохром P450, семейство 2, подсемейство C, полипептид 9) семейства цитохромов P-450</t>
  </si>
  <si>
    <t>A12.08.002</t>
  </si>
  <si>
    <t>Исследование барофункции уха и придаточных пазух носа</t>
  </si>
  <si>
    <t>A12.09.003</t>
  </si>
  <si>
    <t>Исследование диффузионной способности легких</t>
  </si>
  <si>
    <t>Электрокардиография с применением лекарственных препаратов</t>
  </si>
  <si>
    <t>Определение времени желудочного переваривания</t>
  </si>
  <si>
    <t>A12.17.001</t>
  </si>
  <si>
    <t>Проведение гониоскопической компрессионной пробы Форбса</t>
  </si>
  <si>
    <t>Проведение пробы с лекарственными препаратами</t>
  </si>
  <si>
    <t>Проведение внутривенной флюоресцеиновой пробы</t>
  </si>
  <si>
    <t>Исследование фактора некроза опухоли в сыворотке крови</t>
  </si>
  <si>
    <t>A12.26.015</t>
  </si>
  <si>
    <t>Исследование фактора некроза опухоли в слезной жидкости</t>
  </si>
  <si>
    <t>A12.26.016</t>
  </si>
  <si>
    <t>Авторефрактометрия с узким зрачком</t>
  </si>
  <si>
    <t>A12.26.017</t>
  </si>
  <si>
    <t>Определение акустической плотности склеры</t>
  </si>
  <si>
    <t>A12.26.018</t>
  </si>
  <si>
    <t>Исследование биомеханических свойств глаза</t>
  </si>
  <si>
    <t>A12.30.001</t>
  </si>
  <si>
    <t>A12.30.002</t>
  </si>
  <si>
    <t>A12.30.004</t>
  </si>
  <si>
    <t>A12.30.005</t>
  </si>
  <si>
    <t>A12.30.006</t>
  </si>
  <si>
    <t>A12.30.007</t>
  </si>
  <si>
    <t>Определение (исследование) устойчивости организма к декомпрессионному газообразованию</t>
  </si>
  <si>
    <t>A12.30.008</t>
  </si>
  <si>
    <t>Определение (исследование) устойчивости организма к наркотическому действию азота</t>
  </si>
  <si>
    <t>A12.30.009</t>
  </si>
  <si>
    <t>Определение (исследование) устойчивости организма к токсическому действию кислорода</t>
  </si>
  <si>
    <t>A13.29.001</t>
  </si>
  <si>
    <t>A13.29.002</t>
  </si>
  <si>
    <t>A13.29.002.001</t>
  </si>
  <si>
    <t>A13.29.002.003</t>
  </si>
  <si>
    <t>A13.29.003</t>
  </si>
  <si>
    <t>A13.29.003.001</t>
  </si>
  <si>
    <t>A13.29.004</t>
  </si>
  <si>
    <t>A13.29.005</t>
  </si>
  <si>
    <t>A13.29.005.001</t>
  </si>
  <si>
    <t>A13.29.006</t>
  </si>
  <si>
    <t>A13.29.006.001</t>
  </si>
  <si>
    <t>A13.29.006.002</t>
  </si>
  <si>
    <t>A13.29.006.003</t>
  </si>
  <si>
    <t>A13.29.007</t>
  </si>
  <si>
    <t>A13.29.007.001</t>
  </si>
  <si>
    <t>A13.29.007.002</t>
  </si>
  <si>
    <t>A13.29.008</t>
  </si>
  <si>
    <t>A13.29.008.001</t>
  </si>
  <si>
    <t>A13.29.008.002</t>
  </si>
  <si>
    <t>A13.29.009</t>
  </si>
  <si>
    <t>A13.29.010</t>
  </si>
  <si>
    <t>A13.29.011</t>
  </si>
  <si>
    <t>A13.29.012</t>
  </si>
  <si>
    <t>A13.29.013</t>
  </si>
  <si>
    <t>A13.29.014</t>
  </si>
  <si>
    <t>Уход за полостью рта пациента в условиях реанимации и интенсивной терапии</t>
  </si>
  <si>
    <t>Пособие при стомах толстой кишки</t>
  </si>
  <si>
    <t>Уход за мочевым катетером</t>
  </si>
  <si>
    <t>A14.30.001</t>
  </si>
  <si>
    <t>Перемещение и/или размещение тяжелобольного пациента в постели</t>
  </si>
  <si>
    <t>A14.30.002</t>
  </si>
  <si>
    <t>A14.30.003</t>
  </si>
  <si>
    <t>Кормление тяжелобольного пациента через рот и/или назогастральный зонд</t>
  </si>
  <si>
    <t>A14.30.004</t>
  </si>
  <si>
    <t>A14.30.005</t>
  </si>
  <si>
    <t>A14.30.007</t>
  </si>
  <si>
    <t>A14.30.008</t>
  </si>
  <si>
    <t>A14.30.009</t>
  </si>
  <si>
    <t>A14.30.010</t>
  </si>
  <si>
    <t>A14.30.011</t>
  </si>
  <si>
    <t>A14.30.012</t>
  </si>
  <si>
    <t>A14.30.013</t>
  </si>
  <si>
    <t>A14.30.014</t>
  </si>
  <si>
    <t>A14.30.015</t>
  </si>
  <si>
    <t>Обучение членов семьи пациента технике перемещения и/или размещения в постели</t>
  </si>
  <si>
    <t>A14.30.016</t>
  </si>
  <si>
    <t>Обучение пациента самопомощи при перемещении в постели и/или кресле</t>
  </si>
  <si>
    <t>A14.30.017</t>
  </si>
  <si>
    <t>A14.30.018</t>
  </si>
  <si>
    <t>Наложение повязки при нарушении целостности кожных покровов</t>
  </si>
  <si>
    <t>Наложение повязки при гнойных заболеваниях кожи и подкожной клетчатки</t>
  </si>
  <si>
    <t>Наложение повязки при операции в челюстно-лицевой области</t>
  </si>
  <si>
    <t>Наложение повязки при заболеваниях мышц</t>
  </si>
  <si>
    <t>Наложение иммобилизационной повязки при синдроме длительного сдавливания</t>
  </si>
  <si>
    <t>Наложение повязки при переломах костей</t>
  </si>
  <si>
    <t>Наложение иммобилизационной повязки при переломах костей</t>
  </si>
  <si>
    <t>Наложение иммобилизационной повязки при переломах позвоночника</t>
  </si>
  <si>
    <t>Наложение гипсовой повязки при переломах костей</t>
  </si>
  <si>
    <t>Наложение шины при переломах костей</t>
  </si>
  <si>
    <t>Наложение иммобилизационной повязки при операциях на костях</t>
  </si>
  <si>
    <t>Наложение повязки при операциях на костях</t>
  </si>
  <si>
    <t>Наложение повязки при вывихах (подвывихах) суставов</t>
  </si>
  <si>
    <t>Наложение иммобилизационной повязки при вывихах (подвывихах) суставов</t>
  </si>
  <si>
    <t>Наложение повязки при нарушении целостности лимфатической системы</t>
  </si>
  <si>
    <t>Наложение иммобилизационной повязки при вывихах (подвывихах) зубов</t>
  </si>
  <si>
    <t>Наложение повязки при операциях на органах верхних дыхательных путей</t>
  </si>
  <si>
    <t>Наложение повязки при повреждении (ранении) сосудов</t>
  </si>
  <si>
    <t>Наложение повязки при операциях на прямой кишке</t>
  </si>
  <si>
    <t>Наложение повязки при операциях на женских половых органах и органах малого таза</t>
  </si>
  <si>
    <t>Наложение повязки при операциях на наружных мужских половых органах</t>
  </si>
  <si>
    <t>Наложение повязки при операциях на железах внутренней секреции</t>
  </si>
  <si>
    <t>Наложение повязки при операциях на головном мозге</t>
  </si>
  <si>
    <t>Наложение повязки при операциях на органе слуха</t>
  </si>
  <si>
    <t>Наложение повязки при операциях на органе зрения</t>
  </si>
  <si>
    <t>Наложение повязки при операциях на органе обоняния</t>
  </si>
  <si>
    <t>A15.30.001</t>
  </si>
  <si>
    <t>Наложение повязки при полостных операциях органов брюшной полости</t>
  </si>
  <si>
    <t>A15.30.002</t>
  </si>
  <si>
    <t>Наложение повязки при полостных операциях органов грудной полости</t>
  </si>
  <si>
    <t>A15.30.003</t>
  </si>
  <si>
    <t>Пособие по наложению бандажа и/или фиксирующих устройств при бедренной грыже</t>
  </si>
  <si>
    <t>A15.30.004</t>
  </si>
  <si>
    <t>A15.30.005</t>
  </si>
  <si>
    <t>A15.30.006</t>
  </si>
  <si>
    <t>Наложение повязки при пролежнях III и/или IV степеней тяжести</t>
  </si>
  <si>
    <t>A15.30.007</t>
  </si>
  <si>
    <t>Наложение повязки при полостных операциях на органах забрюшинного пространства</t>
  </si>
  <si>
    <t>A15.30.008</t>
  </si>
  <si>
    <t>Наложение повязки при операциях на органах шеи</t>
  </si>
  <si>
    <t>A15.30.010</t>
  </si>
  <si>
    <t>Наложение повязки при термических и химических ожогах</t>
  </si>
  <si>
    <t>Удаление поверхностно расположенного инородного тела</t>
  </si>
  <si>
    <t>A16.01.004</t>
  </si>
  <si>
    <t>A16.01.004.001</t>
  </si>
  <si>
    <t>A16.01.004.002</t>
  </si>
  <si>
    <t>A16.01.005.003</t>
  </si>
  <si>
    <t>A16.01.005.004</t>
  </si>
  <si>
    <t>A16.01.006</t>
  </si>
  <si>
    <t>A16.01.007</t>
  </si>
  <si>
    <t>A16.01.010.001</t>
  </si>
  <si>
    <t>A16.01.010.002</t>
  </si>
  <si>
    <t>A16.01.013</t>
  </si>
  <si>
    <t>A16.01.015</t>
  </si>
  <si>
    <t>A16.01.016</t>
  </si>
  <si>
    <t>A16.01.017</t>
  </si>
  <si>
    <t>A16.01.018</t>
  </si>
  <si>
    <t>A16.01.019</t>
  </si>
  <si>
    <t>A16.01.020</t>
  </si>
  <si>
    <t>A16.01.021</t>
  </si>
  <si>
    <t>A16.01.022</t>
  </si>
  <si>
    <t>A16.01.023</t>
  </si>
  <si>
    <t>A16.01.024</t>
  </si>
  <si>
    <t>A16.01.025</t>
  </si>
  <si>
    <t>A16.01.026</t>
  </si>
  <si>
    <t>A16.01.027</t>
  </si>
  <si>
    <t>A16.01.030.001</t>
  </si>
  <si>
    <t>A16.01.031.001</t>
  </si>
  <si>
    <t>A16.01.031.002</t>
  </si>
  <si>
    <t>A16.01.031.003</t>
  </si>
  <si>
    <t>A16.02.004</t>
  </si>
  <si>
    <t>A16.02.010</t>
  </si>
  <si>
    <t>A16.02.011</t>
  </si>
  <si>
    <t>A16.02.012</t>
  </si>
  <si>
    <t>A16.02.012.001</t>
  </si>
  <si>
    <t>A16.02.013</t>
  </si>
  <si>
    <t>Пластическая операция в области подбородка или щеки</t>
  </si>
  <si>
    <t>Проведение дренажа кости</t>
  </si>
  <si>
    <t>A16.03.076</t>
  </si>
  <si>
    <t>A16.03.076.001</t>
  </si>
  <si>
    <t>A16.03.076.002</t>
  </si>
  <si>
    <t>A16.03.077.003</t>
  </si>
  <si>
    <t>A16.03.077.004</t>
  </si>
  <si>
    <t>A16.03.080.001</t>
  </si>
  <si>
    <t>A16.03.080.002</t>
  </si>
  <si>
    <t>A16.03.080.003</t>
  </si>
  <si>
    <t>A16.03.080.004</t>
  </si>
  <si>
    <t>Спленэктомия с использованием видеоэндохирургических технологий</t>
  </si>
  <si>
    <t>Иссечение кист селезенки с использованием видеоэндохирургических технологий</t>
  </si>
  <si>
    <t>A16.06.006.003</t>
  </si>
  <si>
    <t>Восстановление целостности зубного ряда несъемными мостовидными протезами</t>
  </si>
  <si>
    <t>A16.07.013</t>
  </si>
  <si>
    <t>A16.07.015</t>
  </si>
  <si>
    <t>A16.07.017.001</t>
  </si>
  <si>
    <t>A16.07.023</t>
  </si>
  <si>
    <t>A16.07.027.001</t>
  </si>
  <si>
    <t>A16.07.028</t>
  </si>
  <si>
    <t>Синус-лифтинг (костная пластика, остеопластика)</t>
  </si>
  <si>
    <t>A16.07.061.001</t>
  </si>
  <si>
    <t>A16.07.061.002</t>
  </si>
  <si>
    <t>A16.07.067.001</t>
  </si>
  <si>
    <t>A16.07.067.002</t>
  </si>
  <si>
    <t>A16.07.067.003</t>
  </si>
  <si>
    <t>A16.07.067.004</t>
  </si>
  <si>
    <t>A16.07.067.005</t>
  </si>
  <si>
    <t>A16.07.074.001</t>
  </si>
  <si>
    <t>A16.07.074.002</t>
  </si>
  <si>
    <t>A16.07.074.003</t>
  </si>
  <si>
    <t>A16.07.076.001</t>
  </si>
  <si>
    <t>A16.07.076.002</t>
  </si>
  <si>
    <t>A16.07.076.003</t>
  </si>
  <si>
    <t>A16.07.077.001</t>
  </si>
  <si>
    <t>A16.07.077.002</t>
  </si>
  <si>
    <t>A16.07.079.001</t>
  </si>
  <si>
    <t>A16.07.079.002</t>
  </si>
  <si>
    <t>A16.07.079.003</t>
  </si>
  <si>
    <t>A16.07.079.004</t>
  </si>
  <si>
    <t>A16.09.007</t>
  </si>
  <si>
    <t>A16.09.007.001</t>
  </si>
  <si>
    <t>A16.09.009.001</t>
  </si>
  <si>
    <t>A16.09.009.002</t>
  </si>
  <si>
    <t>A16.09.009.003</t>
  </si>
  <si>
    <t>A16.09.009.004</t>
  </si>
  <si>
    <t>A16.09.009.005</t>
  </si>
  <si>
    <t>A16.09.009.006</t>
  </si>
  <si>
    <t>A16.09.009.007</t>
  </si>
  <si>
    <t>Пластика диафрагмы с использованием видеоэндоскопических технологий</t>
  </si>
  <si>
    <t>Наложение экстраплеврального пневмоторакса</t>
  </si>
  <si>
    <t>Наложение входного протеза клапана сердца</t>
  </si>
  <si>
    <t>Наложение анастомоза на коронарные сосуды</t>
  </si>
  <si>
    <t>Механическая реканализация, баллонная ангиопластика со стентированием поверхностной бедренной артерии</t>
  </si>
  <si>
    <t>Наложение кровоостанавливающего шва при травме печени</t>
  </si>
  <si>
    <t>Наложение анастомоза желчного пузыря или желчного протока</t>
  </si>
  <si>
    <t>Замена холангиостомических дренажей под рентгенологическим контролем</t>
  </si>
  <si>
    <t>Наложение циркулярного шва общего печеночно-желчного протока</t>
  </si>
  <si>
    <t>Лапароскопическое наложение билиодигестивного анастомоза</t>
  </si>
  <si>
    <t>Наложение анастомоза пищевода (внутригрудной)</t>
  </si>
  <si>
    <t>A16.16.041.002</t>
  </si>
  <si>
    <t>Иссечение дивертикула тонкой кишки</t>
  </si>
  <si>
    <t>Наложение анастомоза тонкой кишки в толстую кишку</t>
  </si>
  <si>
    <t>Оперативное удаление инородного тела тонкой кишки</t>
  </si>
  <si>
    <t>Наложение энтеро-энтероанастомоза</t>
  </si>
  <si>
    <t>Удаление дивертикула толстой кишки</t>
  </si>
  <si>
    <t>Наложение анастомоза толстой кишки в тонкую кишку</t>
  </si>
  <si>
    <t>Оперативное удаление инородного тела толстой кишки</t>
  </si>
  <si>
    <t>Формирование обходного анастомоза толстой кишки</t>
  </si>
  <si>
    <t>Наложение реконструктивного толстокишечного анастомоза</t>
  </si>
  <si>
    <t>Удаление кисты яичника с использованием видеоэндоскопических технологий</t>
  </si>
  <si>
    <t>Оофорэктомия с использованием видеоэндоскопических технологий</t>
  </si>
  <si>
    <t>Сальпинго-оофорэктомия с использованием видеоэндоскопических технологий</t>
  </si>
  <si>
    <t>Сальпинго-оофорэктомия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t>
  </si>
  <si>
    <t>Резекция сальника с использованием видеоэндоскопических технологий</t>
  </si>
  <si>
    <t>Резекция контралатерального яичника, большого сальника с использованием видеоэндоскопических технологий</t>
  </si>
  <si>
    <t>Сальпингэктомия с использованием видеоэндоскопических технологий</t>
  </si>
  <si>
    <t>Кесарево сечение</t>
  </si>
  <si>
    <t>A16.20.005.001</t>
  </si>
  <si>
    <t>Субтотальная гистерэктомия (ампутация матки) с использованием видеоэндоскопических технологий</t>
  </si>
  <si>
    <t>Субтотальная гистерэктомия (ампутация матки) с придатками с использованием видеоэндоскопических технологий</t>
  </si>
  <si>
    <t>Тотальная гистерэктомия (экстирпация матки) с использованием видеоэндоскопических технологий</t>
  </si>
  <si>
    <t>A16.20.011.008</t>
  </si>
  <si>
    <t>A16.20.011.009</t>
  </si>
  <si>
    <t>Расширенная гистерэктомия (экстирпация матки) с удалением верхней трети влагалища, придатков, околоматочной клетчатки и региональных лимфатических узлов с использованием видеоэндоскопических технологий</t>
  </si>
  <si>
    <t>Удаление параовариальной кисты с использованием видеоэндоскопических технологий</t>
  </si>
  <si>
    <t>Дренирование абсцесса женских половых органов</t>
  </si>
  <si>
    <t>A16.20.025.001</t>
  </si>
  <si>
    <t>Зашивание разрыва шейки матки</t>
  </si>
  <si>
    <t>Резекция молочной железы радикальная с региональной лимфаденэктомией и одномоментной алломаммопластикой</t>
  </si>
  <si>
    <t>Резекция молочной железы радикальная с региональной лимфаденэктомией и одномоментной алломаммопластикой с различными вариантами кожно-мышечных лоскутов</t>
  </si>
  <si>
    <t>A16.20.033</t>
  </si>
  <si>
    <t>A16.20.035.001</t>
  </si>
  <si>
    <t>Миомэктомия (энуклеация миоматозных узлов) с использованием видеоэндоскопических технологий</t>
  </si>
  <si>
    <t>A16.20.036.002</t>
  </si>
  <si>
    <t>A16.20.036.003</t>
  </si>
  <si>
    <t>A16.20.036.004</t>
  </si>
  <si>
    <t>Искусственное прерывание беременности (аборт)</t>
  </si>
  <si>
    <t>A16.20.039.001</t>
  </si>
  <si>
    <t>Метропластика с использованием видеоэндоскопических технологий</t>
  </si>
  <si>
    <t>A16.20.040</t>
  </si>
  <si>
    <t>Стерилизация маточных труб с использованием видеоэндоскопических технологий</t>
  </si>
  <si>
    <t>A16.20.042.001</t>
  </si>
  <si>
    <t>A16.20.043.002</t>
  </si>
  <si>
    <t>A16.20.043.003</t>
  </si>
  <si>
    <t>A16.20.043.004</t>
  </si>
  <si>
    <t>A16.20.043.006</t>
  </si>
  <si>
    <t>A16.20.043.007</t>
  </si>
  <si>
    <t>A16.20.043.008</t>
  </si>
  <si>
    <t>A16.20.043.009</t>
  </si>
  <si>
    <t>A16.20.045</t>
  </si>
  <si>
    <t>A16.20.048</t>
  </si>
  <si>
    <t>A16.20.049.001</t>
  </si>
  <si>
    <t>A16.20.049.002</t>
  </si>
  <si>
    <t>A16.20.049.003</t>
  </si>
  <si>
    <t>Маммопластика</t>
  </si>
  <si>
    <t>A16.20.050</t>
  </si>
  <si>
    <t>A16.20.051</t>
  </si>
  <si>
    <t>A16.20.054.001</t>
  </si>
  <si>
    <t>A16.20.054.002</t>
  </si>
  <si>
    <t>A16.20.057.001</t>
  </si>
  <si>
    <t>A16.20.057.002</t>
  </si>
  <si>
    <t>A16.20.058</t>
  </si>
  <si>
    <t>Удаление инородного тела из влагалища</t>
  </si>
  <si>
    <t>A16.20.059.001</t>
  </si>
  <si>
    <t>A16.20.059.002</t>
  </si>
  <si>
    <t>A16.20.060</t>
  </si>
  <si>
    <t>A16.20.061.001</t>
  </si>
  <si>
    <t>Резекция яичника с использованием видеоэндоскопических технологий</t>
  </si>
  <si>
    <t>A16.20.061.002</t>
  </si>
  <si>
    <t>Резекция яичника с использованием видеоэндоскопических технологий с помощью коагулятора</t>
  </si>
  <si>
    <t>A16.20.061.003</t>
  </si>
  <si>
    <t>Резекция яичника клиновидная с использованием видеоэндоскопических технологий</t>
  </si>
  <si>
    <t>Экстирпация культи влагалища</t>
  </si>
  <si>
    <t>Экстирпация культи шейки матки</t>
  </si>
  <si>
    <t>A16.20.063.001</t>
  </si>
  <si>
    <t>A16.20.063.002</t>
  </si>
  <si>
    <t>A16.20.063.003</t>
  </si>
  <si>
    <t>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t>
  </si>
  <si>
    <t>A16.20.063.004</t>
  </si>
  <si>
    <t>A16.20.063.005</t>
  </si>
  <si>
    <t>A16.20.063.006</t>
  </si>
  <si>
    <t>A16.20.063.007</t>
  </si>
  <si>
    <t>A16.20.063.008</t>
  </si>
  <si>
    <t>A16.20.063.009</t>
  </si>
  <si>
    <t>A16.20.063.010</t>
  </si>
  <si>
    <t>A16.20.063.011</t>
  </si>
  <si>
    <t>A16.20.063.012</t>
  </si>
  <si>
    <t>A16.20.063.013</t>
  </si>
  <si>
    <t>A16.20.063.014</t>
  </si>
  <si>
    <t>A16.20.063.015</t>
  </si>
  <si>
    <t>A16.20.063.016</t>
  </si>
  <si>
    <t>Радикальная абдоминальная трахелэктомия</t>
  </si>
  <si>
    <t>A16.20.063.017</t>
  </si>
  <si>
    <t>A16.20.063.018</t>
  </si>
  <si>
    <t>A16.20.063.019</t>
  </si>
  <si>
    <t>A16.20.063.020</t>
  </si>
  <si>
    <t>Экстракция плода за тазовый конец</t>
  </si>
  <si>
    <t>A16.20.073.001</t>
  </si>
  <si>
    <t>Поворот плода за ножку</t>
  </si>
  <si>
    <t>A16.20.073.002</t>
  </si>
  <si>
    <t>Классическое ручное пособие при тазовом предлежании плода</t>
  </si>
  <si>
    <t>A16.20.073.003</t>
  </si>
  <si>
    <t>Ручное отделение плаценты и выделение последа</t>
  </si>
  <si>
    <t>A16.20.076.001</t>
  </si>
  <si>
    <t>A16.20.076.002</t>
  </si>
  <si>
    <t>Промонтопексия с использованием видеоэндоскопических технологий</t>
  </si>
  <si>
    <t>Коррекция паравагинальных дефектов с использованием видеоэндоскопических технологий</t>
  </si>
  <si>
    <t>Чреспузырная аденомэктомия</t>
  </si>
  <si>
    <t>Позадилонная аденомэктомия</t>
  </si>
  <si>
    <t>Лазерная вапоризация простаты</t>
  </si>
  <si>
    <t>A16.21.006.001</t>
  </si>
  <si>
    <t>Радикальная промежностная простатэктомия</t>
  </si>
  <si>
    <t>A16.21.006.002</t>
  </si>
  <si>
    <t>A16.21.006.003</t>
  </si>
  <si>
    <t>A16.21.006.004</t>
  </si>
  <si>
    <t>A16.21.006.005</t>
  </si>
  <si>
    <t>Нервосберегающая простатэктомия</t>
  </si>
  <si>
    <t>A16.21.006.006</t>
  </si>
  <si>
    <t>A16.21.006.007</t>
  </si>
  <si>
    <t>Ревизия мошонки</t>
  </si>
  <si>
    <t>Обрезание крайней плоти</t>
  </si>
  <si>
    <t>Реконструктивная операция на половом члене</t>
  </si>
  <si>
    <t>A16.21.014.001</t>
  </si>
  <si>
    <t>A16.21.014.002</t>
  </si>
  <si>
    <t>Протезирование яичка</t>
  </si>
  <si>
    <t>A16.21.019.001</t>
  </si>
  <si>
    <t>A16.21.019.002</t>
  </si>
  <si>
    <t>A16.21.019.003</t>
  </si>
  <si>
    <t>Удаление придатка яичка</t>
  </si>
  <si>
    <t>Двухсторонняя адреналэктомия лапаратомным доступом</t>
  </si>
  <si>
    <t>Вентрикулостомия третьего желудочка головного мозга с использованием видеоэндоскопических технологий</t>
  </si>
  <si>
    <t>Установка вентрикуло-цистернального дренажа</t>
  </si>
  <si>
    <t>Установка внечерепного желудочкового шунта</t>
  </si>
  <si>
    <t>Наложение анастомоза вентрикуло-атриального</t>
  </si>
  <si>
    <t>A16.23.012</t>
  </si>
  <si>
    <t>A16.23.013</t>
  </si>
  <si>
    <t>A16.23.017.001</t>
  </si>
  <si>
    <t>A16.23.017.002</t>
  </si>
  <si>
    <t>A16.23.017.003</t>
  </si>
  <si>
    <t>A16.23.017.004</t>
  </si>
  <si>
    <t>A16.23.017.005</t>
  </si>
  <si>
    <t>A16.23.017.006</t>
  </si>
  <si>
    <t>A16.23.017.007</t>
  </si>
  <si>
    <t>A16.23.017.008</t>
  </si>
  <si>
    <t>A16.23.017.009</t>
  </si>
  <si>
    <t>A16.23.020.001</t>
  </si>
  <si>
    <t>A16.23.020.002</t>
  </si>
  <si>
    <t>A16.23.020.003</t>
  </si>
  <si>
    <t>A16.23.023.001</t>
  </si>
  <si>
    <t>A16.23.030.001</t>
  </si>
  <si>
    <t>A16.23.032.001</t>
  </si>
  <si>
    <t>A16.23.032.002</t>
  </si>
  <si>
    <t>A16.23.032.003</t>
  </si>
  <si>
    <t>A16.23.032.004</t>
  </si>
  <si>
    <t>A16.23.032.005</t>
  </si>
  <si>
    <t>A16.23.034.001</t>
  </si>
  <si>
    <t>A16.23.034.002</t>
  </si>
  <si>
    <t>A16.23.034.003</t>
  </si>
  <si>
    <t>A16.23.034.004</t>
  </si>
  <si>
    <t>A16.23.034.005</t>
  </si>
  <si>
    <t>A16.23.034.006</t>
  </si>
  <si>
    <t>A16.23.034.007</t>
  </si>
  <si>
    <t>A16.23.034.008</t>
  </si>
  <si>
    <t>A16.23.036.002</t>
  </si>
  <si>
    <t>A16.23.036.003</t>
  </si>
  <si>
    <t>A16.23.036.004</t>
  </si>
  <si>
    <t>A16.23.038.001</t>
  </si>
  <si>
    <t>A16.23.038.002</t>
  </si>
  <si>
    <t>A16.23.038.003</t>
  </si>
  <si>
    <t>A16.23.038.004</t>
  </si>
  <si>
    <t>A16.23.038.005</t>
  </si>
  <si>
    <t>A16.23.040.001</t>
  </si>
  <si>
    <t>A16.23.042.001</t>
  </si>
  <si>
    <t>A16.23.042.002</t>
  </si>
  <si>
    <t>A16.23.046.001</t>
  </si>
  <si>
    <t>A16.23.048.001</t>
  </si>
  <si>
    <t>A16.23.048.002</t>
  </si>
  <si>
    <t>A16.23.049.002</t>
  </si>
  <si>
    <t>A16.23.049.003</t>
  </si>
  <si>
    <t>A16.23.049.004</t>
  </si>
  <si>
    <t>A16.23.050.001</t>
  </si>
  <si>
    <t>A16.23.052.005</t>
  </si>
  <si>
    <t>Пластика ликворной фистулы основания черепа эндоназальная с использованием видеоэндоскопических технологий</t>
  </si>
  <si>
    <t>Установка вентрикулярного дренажа наружного</t>
  </si>
  <si>
    <t>A16.23.056.001</t>
  </si>
  <si>
    <t>A16.23.056.002</t>
  </si>
  <si>
    <t>A16.23.057.001</t>
  </si>
  <si>
    <t>A16.23.057.002</t>
  </si>
  <si>
    <t>A16.23.058.001</t>
  </si>
  <si>
    <t>A16.23.060.003</t>
  </si>
  <si>
    <t>A16.23.067.001</t>
  </si>
  <si>
    <t>A16.23.068.001</t>
  </si>
  <si>
    <t>A16.23.069.001</t>
  </si>
  <si>
    <t>A16.23.074.001</t>
  </si>
  <si>
    <t>A16.23.075</t>
  </si>
  <si>
    <t>A16.23.076.002</t>
  </si>
  <si>
    <t>A16.23.078.001</t>
  </si>
  <si>
    <t>A16.24.018</t>
  </si>
  <si>
    <t>A16.24.019.001</t>
  </si>
  <si>
    <t>A16.24.019.002</t>
  </si>
  <si>
    <t>A16.24.019.003</t>
  </si>
  <si>
    <t>Пластика устья слуховой трубы с использованием видеоэндоскопических технологий</t>
  </si>
  <si>
    <t>A16.26.007.001</t>
  </si>
  <si>
    <t>Дилатация слезных протоков экспандерами</t>
  </si>
  <si>
    <t>A16.26.007.002</t>
  </si>
  <si>
    <t>Интубация слезных протоков</t>
  </si>
  <si>
    <t>A16.26.021.001</t>
  </si>
  <si>
    <t>Устранение птоза</t>
  </si>
  <si>
    <t>A16.26.046.001</t>
  </si>
  <si>
    <t>A16.26.046.002</t>
  </si>
  <si>
    <t>Эксимерлазерная фоторефракционная кератэктомия</t>
  </si>
  <si>
    <t>A16.26.049.001</t>
  </si>
  <si>
    <t>Неавтоматизированная послойная кератопластика</t>
  </si>
  <si>
    <t>A16.26.049.002</t>
  </si>
  <si>
    <t>Автоматизированная послойная кератопластика</t>
  </si>
  <si>
    <t>A16.26.064.001</t>
  </si>
  <si>
    <t>Имплантация иридохрусталиковой диафрагмы, искусственной радужки</t>
  </si>
  <si>
    <t>A16.26.073.001</t>
  </si>
  <si>
    <t>A16.26.073.003</t>
  </si>
  <si>
    <t>Проникающая склерэктомия</t>
  </si>
  <si>
    <t>A16.26.075.001</t>
  </si>
  <si>
    <t>Склеропластика с использованием трансплантатов</t>
  </si>
  <si>
    <t>A16.26.085</t>
  </si>
  <si>
    <t>Транслокация макулы</t>
  </si>
  <si>
    <t>A16.26.086.001</t>
  </si>
  <si>
    <t>Интравитреальное введение лекарственных препаратов</t>
  </si>
  <si>
    <t>Имплантация интрастромальных сегментов</t>
  </si>
  <si>
    <t>Трансконъюнктивальная орбитотомия</t>
  </si>
  <si>
    <t>A16.26.107.001</t>
  </si>
  <si>
    <t>Стимуляции нормальной функции желтого пятна сетчатки (плеоптическое лечение)</t>
  </si>
  <si>
    <t>A16.26.126</t>
  </si>
  <si>
    <t>A16.26.127</t>
  </si>
  <si>
    <t>A16.26.128</t>
  </si>
  <si>
    <t>A16.28.039</t>
  </si>
  <si>
    <t>A16.28.045</t>
  </si>
  <si>
    <t>A16.28.054</t>
  </si>
  <si>
    <t>A16.28.059.001</t>
  </si>
  <si>
    <t>A16.30.001</t>
  </si>
  <si>
    <t>A16.30.002</t>
  </si>
  <si>
    <t>A16.30.003</t>
  </si>
  <si>
    <t>A16.30.004</t>
  </si>
  <si>
    <t>A16.30.004.001</t>
  </si>
  <si>
    <t>A16.30.004.002</t>
  </si>
  <si>
    <t>A16.30.004.003</t>
  </si>
  <si>
    <t>A16.30.004.004</t>
  </si>
  <si>
    <t>A16.30.004.005</t>
  </si>
  <si>
    <t>A16.30.004.006</t>
  </si>
  <si>
    <t>A16.30.004.007</t>
  </si>
  <si>
    <t>A16.30.004.008</t>
  </si>
  <si>
    <t>A16.30.004.009</t>
  </si>
  <si>
    <t>A16.30.004.010</t>
  </si>
  <si>
    <t>A16.30.005</t>
  </si>
  <si>
    <t>A16.30.005.001</t>
  </si>
  <si>
    <t>A16.30.005.002</t>
  </si>
  <si>
    <t>A16.30.006</t>
  </si>
  <si>
    <t>A16.30.006.001</t>
  </si>
  <si>
    <t>A16.30.007</t>
  </si>
  <si>
    <t>A16.30.007.001</t>
  </si>
  <si>
    <t>A16.30.007.002</t>
  </si>
  <si>
    <t>A16.30.007.003</t>
  </si>
  <si>
    <t>A16.30.007.004</t>
  </si>
  <si>
    <t>A16.30.008</t>
  </si>
  <si>
    <t>A16.30.009</t>
  </si>
  <si>
    <t>A16.30.010</t>
  </si>
  <si>
    <t>A16.30.011</t>
  </si>
  <si>
    <t>A16.30.012</t>
  </si>
  <si>
    <t>A16.30.013</t>
  </si>
  <si>
    <t>A16.30.014</t>
  </si>
  <si>
    <t>A16.30.015</t>
  </si>
  <si>
    <t>A16.30.016</t>
  </si>
  <si>
    <t>A16.30.017</t>
  </si>
  <si>
    <t>A16.30.017.001</t>
  </si>
  <si>
    <t>A16.30.017.002</t>
  </si>
  <si>
    <t>A16.30.017.003</t>
  </si>
  <si>
    <t>A16.30.018</t>
  </si>
  <si>
    <t>A16.30.019</t>
  </si>
  <si>
    <t>A16.30.019.001</t>
  </si>
  <si>
    <t>A16.30.019.002</t>
  </si>
  <si>
    <t>A16.30.019.003</t>
  </si>
  <si>
    <t>A16.30.019.004</t>
  </si>
  <si>
    <t>A16.30.020</t>
  </si>
  <si>
    <t>A16.30.021</t>
  </si>
  <si>
    <t>A16.30.022</t>
  </si>
  <si>
    <t>A16.30.022.001</t>
  </si>
  <si>
    <t>A16.30.023</t>
  </si>
  <si>
    <t>A16.30.024</t>
  </si>
  <si>
    <t>A16.30.025</t>
  </si>
  <si>
    <t>A16.30.025.001</t>
  </si>
  <si>
    <t>A16.30.025.002</t>
  </si>
  <si>
    <t>A16.30.025.003</t>
  </si>
  <si>
    <t>A16.30.025.004</t>
  </si>
  <si>
    <t>A16.30.025.005</t>
  </si>
  <si>
    <t>A16.30.026</t>
  </si>
  <si>
    <t>A16.30.027</t>
  </si>
  <si>
    <t>A16.30.028</t>
  </si>
  <si>
    <t>A16.30.028.001</t>
  </si>
  <si>
    <t>A16.30.029</t>
  </si>
  <si>
    <t>A16.30.029.001</t>
  </si>
  <si>
    <t>A16.30.030</t>
  </si>
  <si>
    <t>A16.30.031</t>
  </si>
  <si>
    <t>A16.30.032</t>
  </si>
  <si>
    <t>A16.30.033</t>
  </si>
  <si>
    <t>A16.30.033.001</t>
  </si>
  <si>
    <t>A16.30.033.002</t>
  </si>
  <si>
    <t>A16.30.034</t>
  </si>
  <si>
    <t>A16.30.034.001</t>
  </si>
  <si>
    <t>A16.30.034.002</t>
  </si>
  <si>
    <t>A16.30.035</t>
  </si>
  <si>
    <t>A16.30.036</t>
  </si>
  <si>
    <t>A16.30.037</t>
  </si>
  <si>
    <t>A16.30.038</t>
  </si>
  <si>
    <t>A16.30.039</t>
  </si>
  <si>
    <t>A16.30.040</t>
  </si>
  <si>
    <t>A16.30.041</t>
  </si>
  <si>
    <t>A16.30.042</t>
  </si>
  <si>
    <t>A16.30.042.001</t>
  </si>
  <si>
    <t>A16.30.043</t>
  </si>
  <si>
    <t>A16.30.043.001</t>
  </si>
  <si>
    <t>A16.30.043.002</t>
  </si>
  <si>
    <t>A16.30.043.003</t>
  </si>
  <si>
    <t>A16.30.044</t>
  </si>
  <si>
    <t>A16.30.045</t>
  </si>
  <si>
    <t>A16.30.046</t>
  </si>
  <si>
    <t>A16.30.047</t>
  </si>
  <si>
    <t>A16.30.048</t>
  </si>
  <si>
    <t>A16.30.048.001</t>
  </si>
  <si>
    <t>A16.30.048.002</t>
  </si>
  <si>
    <t>A16.30.049</t>
  </si>
  <si>
    <t>A16.30.049.001</t>
  </si>
  <si>
    <t>A16.30.050</t>
  </si>
  <si>
    <t>A16.30.051</t>
  </si>
  <si>
    <t>A16.30.051.001</t>
  </si>
  <si>
    <t>A16.30.051.002</t>
  </si>
  <si>
    <t>A16.30.051.003</t>
  </si>
  <si>
    <t>A16.30.052</t>
  </si>
  <si>
    <t>A16.30.053</t>
  </si>
  <si>
    <t>A16.30.054</t>
  </si>
  <si>
    <t>A16.30.055</t>
  </si>
  <si>
    <t>A16.30.056</t>
  </si>
  <si>
    <t>Трансплантация комплекса сердце-легкие</t>
  </si>
  <si>
    <t>Дарсонвализация кожи</t>
  </si>
  <si>
    <t>A17.01.012</t>
  </si>
  <si>
    <t>A17.08.001</t>
  </si>
  <si>
    <t>A17.08.001.001</t>
  </si>
  <si>
    <t>A17.08.002</t>
  </si>
  <si>
    <t>A17.08.003</t>
  </si>
  <si>
    <t>A17.08.004</t>
  </si>
  <si>
    <t>A17.09.002.001</t>
  </si>
  <si>
    <t>A17.09.003.001</t>
  </si>
  <si>
    <t>A17.10.001.001</t>
  </si>
  <si>
    <t>A17.10.001.002</t>
  </si>
  <si>
    <t>A17.20.001</t>
  </si>
  <si>
    <t>A17.24.001</t>
  </si>
  <si>
    <t>A17.24.009</t>
  </si>
  <si>
    <t>A17.29.001</t>
  </si>
  <si>
    <t>A17.29.002</t>
  </si>
  <si>
    <t>A17.29.003</t>
  </si>
  <si>
    <t>A17.30.003</t>
  </si>
  <si>
    <t>A17.30.004</t>
  </si>
  <si>
    <t>A17.30.005</t>
  </si>
  <si>
    <t>A17.30.006</t>
  </si>
  <si>
    <t>A17.30.007</t>
  </si>
  <si>
    <t>A17.30.008</t>
  </si>
  <si>
    <t>A17.30.009</t>
  </si>
  <si>
    <t>A17.30.009.001</t>
  </si>
  <si>
    <t>A17.30.010</t>
  </si>
  <si>
    <t>A17.30.011</t>
  </si>
  <si>
    <t>A17.30.012</t>
  </si>
  <si>
    <t>A17.30.013</t>
  </si>
  <si>
    <t>A17.30.014</t>
  </si>
  <si>
    <t>A17.30.015</t>
  </si>
  <si>
    <t>A17.30.016</t>
  </si>
  <si>
    <t>A17.30.017</t>
  </si>
  <si>
    <t>A17.30.018</t>
  </si>
  <si>
    <t>A17.30.019</t>
  </si>
  <si>
    <t>A17.30.019.001</t>
  </si>
  <si>
    <t>A17.30.020</t>
  </si>
  <si>
    <t>A17.30.021</t>
  </si>
  <si>
    <t>A17.30.022</t>
  </si>
  <si>
    <t>A17.30.023</t>
  </si>
  <si>
    <t>A17.30.024</t>
  </si>
  <si>
    <t>A17.30.024.001</t>
  </si>
  <si>
    <t>A17.30.024.002</t>
  </si>
  <si>
    <t>A17.30.024.003</t>
  </si>
  <si>
    <t>A17.30.025</t>
  </si>
  <si>
    <t>A17.30.026</t>
  </si>
  <si>
    <t>A17.30.027</t>
  </si>
  <si>
    <t>A17.30.028</t>
  </si>
  <si>
    <t>A17.30.029</t>
  </si>
  <si>
    <t>A17.30.030</t>
  </si>
  <si>
    <t>A17.30.031</t>
  </si>
  <si>
    <t>A17.30.032</t>
  </si>
  <si>
    <t>A17.30.033</t>
  </si>
  <si>
    <t>A17.30.034</t>
  </si>
  <si>
    <t>A18.30.001</t>
  </si>
  <si>
    <t>A18.30.002</t>
  </si>
  <si>
    <t>Групповое занятие лечебной физкультурой при травме позвоночника</t>
  </si>
  <si>
    <t>Групповое занятие лечебной физкультурой при заболеваниях позвоночника</t>
  </si>
  <si>
    <t>Групповое занятие лечебной физкультурой при переломе костей</t>
  </si>
  <si>
    <t>Механотерапия на механотерапевтических аппаратах с пневмоприводом при переломе костей</t>
  </si>
  <si>
    <t>Групповое занятие лечебной физкультурой при травме позвоночника с поражением спинного мозга</t>
  </si>
  <si>
    <t>Механотерапия на механотерапевтических аппаратах с пневмоприводом при травме позвоночника с поражением спинного мозга</t>
  </si>
  <si>
    <t>Групповое занятие лечебной физкультурой при заболеваниях и травмах суставов</t>
  </si>
  <si>
    <t>Механотерапия на механотерапевтических аппаратах с пневмоприводом при заболеваниях и травмах суставов</t>
  </si>
  <si>
    <t>Групповое занятие лечебной физкультурой при заболеваниях бронхолегочной системы</t>
  </si>
  <si>
    <t>Групповое занятие лечебной физкультурой при заболеваниях сердца и перикарда</t>
  </si>
  <si>
    <t>A19.10.001.007</t>
  </si>
  <si>
    <t>A19.10.001.008</t>
  </si>
  <si>
    <t>Групповое занятие лечебной физкультурой при заболеваниях крупных кровеносных сосудов</t>
  </si>
  <si>
    <t>Групповое занятие лечебной физкультурой при заболевании системы микроциркуляции</t>
  </si>
  <si>
    <t>Групповое занятие лечебной физкультурой при заболеваниях пищевода, желудка, двенадцатиперстной кишки</t>
  </si>
  <si>
    <t>Групповое занятие лечебной физкультурой при заболеваниях толстой кишки</t>
  </si>
  <si>
    <t>Групповое занятие лечебной физкультурой при заболеваниях женских половых органов</t>
  </si>
  <si>
    <t>Групповое занятие лечебной физкультурой в акушерстве</t>
  </si>
  <si>
    <t>A19.20.003</t>
  </si>
  <si>
    <t>Тренировка мышц тазового дна с контролем электромиографического датчика</t>
  </si>
  <si>
    <t>Групповое занятие лечебной физкультурой при заболеваниях мужских половых органов</t>
  </si>
  <si>
    <t>Групповое занятие лечебной физкультурой при заболеваниях желез внутренней секреции</t>
  </si>
  <si>
    <t>Упражнения лечебной физкультурой, направленные на уменьшение спастики</t>
  </si>
  <si>
    <t>Лечебная физкультура при заболеваниях центральной нервной системы и головного мозга</t>
  </si>
  <si>
    <t>Лечебная физкультура при заболеваниях центральной нервной системы и головного мозга в бассейне</t>
  </si>
  <si>
    <t>Индивидуальное занятие лечебной физкультурой при заболеваниях центральной нервной системы и головного мозга</t>
  </si>
  <si>
    <t>Групповое занятие лечебной физкультурой при заболеваниях центральной нервной системы и головного мозга</t>
  </si>
  <si>
    <t>Механотерапия при заболеваниях центральной нервной системы и головного мозга</t>
  </si>
  <si>
    <t>Роботизированная механотерапия при заболеваниях центральной нервной системы и головного мозга</t>
  </si>
  <si>
    <t>Механотерапия на простейших механотерапевтических аппаратах при заболеваниях центральной нервной системы и головного мозга</t>
  </si>
  <si>
    <t>Механотерапия на блоковых механотерапевтических аппаратах при заболеваниях центральной нервной системы и головного мозга</t>
  </si>
  <si>
    <t>Механотерапия на маятниковых механотерапевтических аппаратах при заболеваниях центральной нервной системы и головного мозга</t>
  </si>
  <si>
    <t>Механотерапия на механотерапевтических аппаратах с пневмоприводом при заболеваниях центральной нервной системы и головного мозга</t>
  </si>
  <si>
    <t>Механотерапия на механотерапевтических аппаратах с гидроприводом при заболеваниях центральной нервной системы и головного мозга</t>
  </si>
  <si>
    <t>Механотерапия на механотерапевтических аппаратах с электроприводом при заболеваниях центральной нервной системы и головного мозга</t>
  </si>
  <si>
    <t>Механотерапия на механотерапевтических аппаратах со следящим приводом при заболеваниях центральной нервной системы и головного мозга</t>
  </si>
  <si>
    <t>Лечебная физкультура с использованием аппаратов и тренажеров при заболеваниях центральной нервной системы и головного мозга</t>
  </si>
  <si>
    <t>Гидрокинезотерапия при заболеваниях центральной нервной системы и головного мозга</t>
  </si>
  <si>
    <t>Гидрокинезотерапия с использованием подводных тренажеров при заболеваниях центральной нервной системы и головного мозга</t>
  </si>
  <si>
    <t>Тренировка с биологической обратной связью по динамографическим показателям (по силе) при заболеваниях центральной нервной системы и головного мозга</t>
  </si>
  <si>
    <t>Тренировка с биологической обратной связью по опорной реакции при заболеваниях центральной нервной системы и головного мозга</t>
  </si>
  <si>
    <t>Тренировка с биологической обратной связью по подографическим показателям при заболеваниях центральной нервной системы и головного мозга</t>
  </si>
  <si>
    <t>Тренировка с биологической обратной связью по гониографическим показателям (по суставному углу) при заболеваниях центральной нервной системы и головного мозга</t>
  </si>
  <si>
    <t>Тренировка с биологической обратной связью по кинезиологическому образу при заболеваниях центральной нервной системы и головного мозга</t>
  </si>
  <si>
    <t>Тренировка с биологической обратной связью по линейной скорости перемещения при заболеваниях центральной нервной системы и головного мозга</t>
  </si>
  <si>
    <t>Тренировка с биологической обратной связью по угловой скорости перемещения при заболеваниях центральной нервной системы и головного мозга</t>
  </si>
  <si>
    <t>Тренировка с биологической обратной связью по линейному ускорению при заболеваниях центральной нервной системы и головного мозга</t>
  </si>
  <si>
    <t>Тренировка с биологической обратной связью по угловому ускорению при заболеваниях центральной нервной системы и головного мозга</t>
  </si>
  <si>
    <t>Тренировка с биологической обратной связью по электроэнцефалографии (ЭЭГ) при заболеваниях центральной нервной системы и головного мозга</t>
  </si>
  <si>
    <t>Тренировка с биологической обратной связью по спирографическим показателям при заболеваниях центральной нервной системы и головного мозга</t>
  </si>
  <si>
    <t>Тренировка с биологической обратной связью по показателям мышечной механограммы при заболеваниях центральной нервной системы и головного мозга</t>
  </si>
  <si>
    <t>Тренировка с биологической обратной связью по гемодинамическим показателям (артериальное давление) при заболеваниях центральной нервной системы и головного мозга</t>
  </si>
  <si>
    <t>Тренировка с биологической обратной связью по электромиографии (ЭМГ) при заболеваниях центральной нервной системы и головного мозга</t>
  </si>
  <si>
    <t>Групповое занятие лечебной физкультурой при заболеваниях почек и мочевыделительного тракта</t>
  </si>
  <si>
    <t>A19.30.001</t>
  </si>
  <si>
    <t>A19.30.002</t>
  </si>
  <si>
    <t>A19.30.003</t>
  </si>
  <si>
    <t>A19.30.004</t>
  </si>
  <si>
    <t>A19.30.005</t>
  </si>
  <si>
    <t>A19.30.006</t>
  </si>
  <si>
    <t>A19.30.006.001</t>
  </si>
  <si>
    <t>A19.30.006.002</t>
  </si>
  <si>
    <t>A19.30.007</t>
  </si>
  <si>
    <t>Лечение минеральными водами заболеваний толстой кишки</t>
  </si>
  <si>
    <t>A20.18.003</t>
  </si>
  <si>
    <t>Бальнеологические методы лечения при заболеваниях сигмовидной и прямой кишки</t>
  </si>
  <si>
    <t>A20.19.002</t>
  </si>
  <si>
    <t>A20.20.002.001</t>
  </si>
  <si>
    <t>A20.24.002.001</t>
  </si>
  <si>
    <t>A20.26.003</t>
  </si>
  <si>
    <t>A20.30.001</t>
  </si>
  <si>
    <t>A20.30.002</t>
  </si>
  <si>
    <t>A20.30.003</t>
  </si>
  <si>
    <t>A20.30.004</t>
  </si>
  <si>
    <t>A20.30.005</t>
  </si>
  <si>
    <t>A20.30.006</t>
  </si>
  <si>
    <t>A20.30.007</t>
  </si>
  <si>
    <t>A20.30.008</t>
  </si>
  <si>
    <t>A20.30.009</t>
  </si>
  <si>
    <t>A20.30.010</t>
  </si>
  <si>
    <t>A20.30.011</t>
  </si>
  <si>
    <t>A20.30.012</t>
  </si>
  <si>
    <t>A20.30.013</t>
  </si>
  <si>
    <t>A20.30.014</t>
  </si>
  <si>
    <t>A20.30.015</t>
  </si>
  <si>
    <t>A20.30.016</t>
  </si>
  <si>
    <t>A20.30.017</t>
  </si>
  <si>
    <t>A20.30.018</t>
  </si>
  <si>
    <t>A20.30.019</t>
  </si>
  <si>
    <t>A20.30.020</t>
  </si>
  <si>
    <t>A20.30.021</t>
  </si>
  <si>
    <t>A20.30.022</t>
  </si>
  <si>
    <t>A20.30.023</t>
  </si>
  <si>
    <t>A20.30.024</t>
  </si>
  <si>
    <t>A20.30.024.001</t>
  </si>
  <si>
    <t>A20.30.024.002</t>
  </si>
  <si>
    <t>A20.30.024.003</t>
  </si>
  <si>
    <t>A20.30.024.004</t>
  </si>
  <si>
    <t>A20.30.024.005</t>
  </si>
  <si>
    <t>A20.30.024.006</t>
  </si>
  <si>
    <t>A20.30.024.007</t>
  </si>
  <si>
    <t>A20.30.024.008</t>
  </si>
  <si>
    <t>A20.30.025</t>
  </si>
  <si>
    <t>A20.30.026</t>
  </si>
  <si>
    <t>A20.30.027</t>
  </si>
  <si>
    <t>A20.30.028</t>
  </si>
  <si>
    <t>A20.30.029</t>
  </si>
  <si>
    <t>A20.30.030</t>
  </si>
  <si>
    <t>A20.30.031</t>
  </si>
  <si>
    <t>A20.30.032</t>
  </si>
  <si>
    <t>Лечебная рекомпрессия по воздушным режимам</t>
  </si>
  <si>
    <t>A20.30.033</t>
  </si>
  <si>
    <t>Лечебная рекомпрессия по кислородно-воздушным режимам</t>
  </si>
  <si>
    <t>A20.30.034</t>
  </si>
  <si>
    <t>Лечебная рекомпрессия по кислородным режимам</t>
  </si>
  <si>
    <t>A20.30.035</t>
  </si>
  <si>
    <t>Лечебная рекомпрессия по кислородно-азотно-гелиевым режимам</t>
  </si>
  <si>
    <t>A21.20.002</t>
  </si>
  <si>
    <t>A21.30.001</t>
  </si>
  <si>
    <t>A21.30.002</t>
  </si>
  <si>
    <t>A21.30.003</t>
  </si>
  <si>
    <t>A21.30.004</t>
  </si>
  <si>
    <t>A21.30.005</t>
  </si>
  <si>
    <t>A21.30.006</t>
  </si>
  <si>
    <t>A22.01.001.001</t>
  </si>
  <si>
    <t>A22.01.001.002</t>
  </si>
  <si>
    <t>Флюоресцентное спектроскопическое исследование при заболеваниях кожи, подкожно-жировой клетчатки, придатков кожи</t>
  </si>
  <si>
    <t>A22.04.002.001</t>
  </si>
  <si>
    <t>A22.08.009.001</t>
  </si>
  <si>
    <t>A22.08.009.002</t>
  </si>
  <si>
    <t>A22.08.009.003</t>
  </si>
  <si>
    <t>A22.08.009.004</t>
  </si>
  <si>
    <t>A22.08.009.005</t>
  </si>
  <si>
    <t>A22.08.010</t>
  </si>
  <si>
    <t>A22.08.011</t>
  </si>
  <si>
    <t>A22.08.012</t>
  </si>
  <si>
    <t>A22.12.002.002</t>
  </si>
  <si>
    <t>A22.16.002.001</t>
  </si>
  <si>
    <t>Флюоресцентное спектроскопическое исследование при новообразованиях толстой кишки</t>
  </si>
  <si>
    <t>A22.20.001</t>
  </si>
  <si>
    <t>A22.20.001.001</t>
  </si>
  <si>
    <t>Воздействие низкоинтенсивным лазерным излучением вагинально</t>
  </si>
  <si>
    <t>A22.20.002</t>
  </si>
  <si>
    <t>A22.20.006.001</t>
  </si>
  <si>
    <t>A22.22.002.001</t>
  </si>
  <si>
    <t>A22.23.003.001</t>
  </si>
  <si>
    <t>A22.24.002.001</t>
  </si>
  <si>
    <t>A22.25.001</t>
  </si>
  <si>
    <t>A22.28.001</t>
  </si>
  <si>
    <t>A22.28.005.001</t>
  </si>
  <si>
    <t>A22.28.005.002</t>
  </si>
  <si>
    <t>A22.28.005.003</t>
  </si>
  <si>
    <t>A22.28.005.004</t>
  </si>
  <si>
    <t>A22.28.005.005</t>
  </si>
  <si>
    <t>A22.30.001</t>
  </si>
  <si>
    <t>A22.30.001.001</t>
  </si>
  <si>
    <t>A22.30.002</t>
  </si>
  <si>
    <t>A22.30.002.001</t>
  </si>
  <si>
    <t>A22.30.003</t>
  </si>
  <si>
    <t>A22.30.004</t>
  </si>
  <si>
    <t>A22.30.005</t>
  </si>
  <si>
    <t>A22.30.006</t>
  </si>
  <si>
    <t>A22.30.007</t>
  </si>
  <si>
    <t>A22.30.008</t>
  </si>
  <si>
    <t>A22.30.009</t>
  </si>
  <si>
    <t>A22.30.010</t>
  </si>
  <si>
    <t>A22.30.011</t>
  </si>
  <si>
    <t>A22.30.012</t>
  </si>
  <si>
    <t>Флюоресцентное спектроскопическое исследование для определения распространенности опухолевого роста</t>
  </si>
  <si>
    <t>A22.30.013</t>
  </si>
  <si>
    <t>A22.30.014</t>
  </si>
  <si>
    <t>A22.30.015</t>
  </si>
  <si>
    <t>A22.30.016</t>
  </si>
  <si>
    <t>A22.30.017</t>
  </si>
  <si>
    <t>A22.30.018</t>
  </si>
  <si>
    <t>A22.30.019</t>
  </si>
  <si>
    <t>A22.30.020</t>
  </si>
  <si>
    <t>A22.30.020.001</t>
  </si>
  <si>
    <t>A22.30.021</t>
  </si>
  <si>
    <t>A22.30.022</t>
  </si>
  <si>
    <t>A23.09.001</t>
  </si>
  <si>
    <t>A23.09.002</t>
  </si>
  <si>
    <t>A23.30.001</t>
  </si>
  <si>
    <t>A23.30.002</t>
  </si>
  <si>
    <t>A23.30.003</t>
  </si>
  <si>
    <t>A23.30.004</t>
  </si>
  <si>
    <t>A23.30.005</t>
  </si>
  <si>
    <t>A23.30.006</t>
  </si>
  <si>
    <t>A23.30.007</t>
  </si>
  <si>
    <t>A23.30.008</t>
  </si>
  <si>
    <t>A23.30.009</t>
  </si>
  <si>
    <t>A23.30.010</t>
  </si>
  <si>
    <t>A23.30.011</t>
  </si>
  <si>
    <t>A23.30.012</t>
  </si>
  <si>
    <t>A23.30.013</t>
  </si>
  <si>
    <t>A23.30.013.001</t>
  </si>
  <si>
    <t>A23.30.013.002</t>
  </si>
  <si>
    <t>A23.30.013.003</t>
  </si>
  <si>
    <t>A23.30.014</t>
  </si>
  <si>
    <t>A23.30.014.001</t>
  </si>
  <si>
    <t>Ближний туризм</t>
  </si>
  <si>
    <t>A23.30.014.002</t>
  </si>
  <si>
    <t>Дальний туризм</t>
  </si>
  <si>
    <t>A23.30.015</t>
  </si>
  <si>
    <t>A23.30.016</t>
  </si>
  <si>
    <t>Мануальная терапия</t>
  </si>
  <si>
    <t>A23.30.017</t>
  </si>
  <si>
    <t>A23.30.018</t>
  </si>
  <si>
    <t>A23.30.019</t>
  </si>
  <si>
    <t>Проба Дешина и Котова (трехминутный бег в темпе 180 шагов в минуту)</t>
  </si>
  <si>
    <t>A23.30.020</t>
  </si>
  <si>
    <t>A23.30.021</t>
  </si>
  <si>
    <t>A23.30.022</t>
  </si>
  <si>
    <t>A23.30.023</t>
  </si>
  <si>
    <t>A23.30.023.001</t>
  </si>
  <si>
    <t>A23.30.023.002</t>
  </si>
  <si>
    <t>A23.30.023.003</t>
  </si>
  <si>
    <t>A23.30.024</t>
  </si>
  <si>
    <t>A23.30.025</t>
  </si>
  <si>
    <t>A23.30.026</t>
  </si>
  <si>
    <t>Составление медицинского заключения о допуске к занятиям физической культурой</t>
  </si>
  <si>
    <t>A23.30.027</t>
  </si>
  <si>
    <t>Составление медицинского заключения о допуске к занятиям спортом</t>
  </si>
  <si>
    <t>A23.30.028</t>
  </si>
  <si>
    <t>Составление медицинского заключения об уровне общей физической подготовленности</t>
  </si>
  <si>
    <t>A23.30.029</t>
  </si>
  <si>
    <t>Составление медицинского заключения об уровне тренированности</t>
  </si>
  <si>
    <t>A23.30.030</t>
  </si>
  <si>
    <t>A23.30.031</t>
  </si>
  <si>
    <t>Составление медицинского заключения о перенапряжении спортсмена</t>
  </si>
  <si>
    <t>A23.30.032</t>
  </si>
  <si>
    <t>Составление медицинского заключения о допуске к соревнованиям</t>
  </si>
  <si>
    <t>A23.30.033</t>
  </si>
  <si>
    <t>Составление медицинского заключения об уровне здоровья спортсмена</t>
  </si>
  <si>
    <t>A23.30.034</t>
  </si>
  <si>
    <t>A23.30.035</t>
  </si>
  <si>
    <t>A23.30.036</t>
  </si>
  <si>
    <t>A23.30.037</t>
  </si>
  <si>
    <t>A23.30.038</t>
  </si>
  <si>
    <t>A23.30.039</t>
  </si>
  <si>
    <t>A23.30.040</t>
  </si>
  <si>
    <t>A23.30.041</t>
  </si>
  <si>
    <t>A23.30.042</t>
  </si>
  <si>
    <t>Медицинская эвакуация</t>
  </si>
  <si>
    <t>A23.30.042.001</t>
  </si>
  <si>
    <t>Санитарно-авиационная эвакуация</t>
  </si>
  <si>
    <t>A23.30.042.002</t>
  </si>
  <si>
    <t>Санитарная эвакуация наземным транспортом</t>
  </si>
  <si>
    <t>A23.30.042.003</t>
  </si>
  <si>
    <t>Санитарная эвакуация водным транспортом</t>
  </si>
  <si>
    <t>A23.30.042.004</t>
  </si>
  <si>
    <t>Санитарная эвакуация другими видами транспорта</t>
  </si>
  <si>
    <t>A23.30.042.005</t>
  </si>
  <si>
    <t>Медицинское сопровождение при медицинской эвакуации</t>
  </si>
  <si>
    <t>Наложение компресса на кожу</t>
  </si>
  <si>
    <t>A24.30.001</t>
  </si>
  <si>
    <t>A24.30.002</t>
  </si>
  <si>
    <t>Назначение лекарственных препаратов при заболеваниях тонкой кишки</t>
  </si>
  <si>
    <t>Назначение диетической терапии при заболеваниях тонкой кишки</t>
  </si>
  <si>
    <t>Назначение лечебно-оздоровительного режима при заболеваниях тонкой кишки</t>
  </si>
  <si>
    <t>Назначение лекарственных препаратов при заболеваниях толстой кишки</t>
  </si>
  <si>
    <t>Назначение диетической терапии при заболеваниях толстой кишки</t>
  </si>
  <si>
    <t>Назначение лечебно-оздоровительного режима при заболеваниях толстой кишки</t>
  </si>
  <si>
    <t>A25.29.001</t>
  </si>
  <si>
    <t>A25.29.002</t>
  </si>
  <si>
    <t>A25.29.003</t>
  </si>
  <si>
    <t>A25.30.004</t>
  </si>
  <si>
    <t>A25.30.005</t>
  </si>
  <si>
    <t>A25.30.006</t>
  </si>
  <si>
    <t>A25.30.007</t>
  </si>
  <si>
    <t>A25.30.008</t>
  </si>
  <si>
    <t>A25.30.009</t>
  </si>
  <si>
    <t>A25.30.010</t>
  </si>
  <si>
    <t>A25.30.011</t>
  </si>
  <si>
    <t>A25.30.012</t>
  </si>
  <si>
    <t>A25.30.013</t>
  </si>
  <si>
    <t>A25.30.014</t>
  </si>
  <si>
    <t>A25.30.015</t>
  </si>
  <si>
    <t>A25.30.016</t>
  </si>
  <si>
    <t>A25.30.017</t>
  </si>
  <si>
    <t>A25.30.018</t>
  </si>
  <si>
    <t>A25.30.019</t>
  </si>
  <si>
    <t>A25.30.020</t>
  </si>
  <si>
    <t>A25.30.021</t>
  </si>
  <si>
    <t>A25.30.022</t>
  </si>
  <si>
    <t>A25.30.023</t>
  </si>
  <si>
    <t>A25.30.024</t>
  </si>
  <si>
    <t>A25.30.025</t>
  </si>
  <si>
    <t>A25.30.026</t>
  </si>
  <si>
    <t>A25.30.027</t>
  </si>
  <si>
    <t>A25.30.028</t>
  </si>
  <si>
    <t>A25.30.029</t>
  </si>
  <si>
    <t>A25.30.030</t>
  </si>
  <si>
    <t>A25.30.031</t>
  </si>
  <si>
    <t>Назначение лекарственных препаратов при специфических заболеваниях водолазов</t>
  </si>
  <si>
    <t>A26.01.006</t>
  </si>
  <si>
    <t>Микроскопическое исследование удаленных подкожных узлов клетчатки на взрослые филярии</t>
  </si>
  <si>
    <t>A26.19.010</t>
  </si>
  <si>
    <t>A26.20.020</t>
  </si>
  <si>
    <t>A26.28.010</t>
  </si>
  <si>
    <t>A26.30.001</t>
  </si>
  <si>
    <t>A26.30.002</t>
  </si>
  <si>
    <t>A26.30.003</t>
  </si>
  <si>
    <t>A26.30.004</t>
  </si>
  <si>
    <t>A26.30.005</t>
  </si>
  <si>
    <t>A26.30.006</t>
  </si>
  <si>
    <t>A26.30.007</t>
  </si>
  <si>
    <t>A26.30.008</t>
  </si>
  <si>
    <t>B01.003.004.001</t>
  </si>
  <si>
    <t>B01.003.004.002</t>
  </si>
  <si>
    <t>B01.003.004.003</t>
  </si>
  <si>
    <t>Ирригационная анестезия</t>
  </si>
  <si>
    <t>B01.003.004.004</t>
  </si>
  <si>
    <t>Аппликационная анестезия</t>
  </si>
  <si>
    <t>B01.003.004.005</t>
  </si>
  <si>
    <t>Инфильтрационная анестезия</t>
  </si>
  <si>
    <t>B01.003.004.006</t>
  </si>
  <si>
    <t>Эпидуральная анестезия</t>
  </si>
  <si>
    <t>B01.003.004.007</t>
  </si>
  <si>
    <t>Спинальная анестезия</t>
  </si>
  <si>
    <t>B01.003.004.008</t>
  </si>
  <si>
    <t>Спинально-эпидуральная анестезия</t>
  </si>
  <si>
    <t>B01.003.004.009</t>
  </si>
  <si>
    <t>Тотальная внутривенная анестезия</t>
  </si>
  <si>
    <t>B01.003.004.010</t>
  </si>
  <si>
    <t>Комбинированный эндотрахеальный наркоз</t>
  </si>
  <si>
    <t>B01.003.004.011</t>
  </si>
  <si>
    <t>Сочетанная анестезия</t>
  </si>
  <si>
    <t>B01.016.001</t>
  </si>
  <si>
    <t>B01.016.002</t>
  </si>
  <si>
    <t>B01.021.001</t>
  </si>
  <si>
    <t>Осмотр (консультация) врача по общей гигиене</t>
  </si>
  <si>
    <t>B01.022.001</t>
  </si>
  <si>
    <t>Прием (осмотр, консультация) врача мануальной терапии первичный</t>
  </si>
  <si>
    <t>B01.022.002</t>
  </si>
  <si>
    <t>Прием (осмотр, консультация) врача мануальной терапии повторный</t>
  </si>
  <si>
    <t>B01.030.001</t>
  </si>
  <si>
    <t>Осмотр (консультация) врача-патологоанатома</t>
  </si>
  <si>
    <t>B01.030.002</t>
  </si>
  <si>
    <t>Проведение комплексного аутопсийного исследования</t>
  </si>
  <si>
    <t>B01.030.003</t>
  </si>
  <si>
    <t>Проведение комплексного аутопсийного исследования плода и новорожденного</t>
  </si>
  <si>
    <t>B01.035.014</t>
  </si>
  <si>
    <t>B01.035.015</t>
  </si>
  <si>
    <t>B01.044.002</t>
  </si>
  <si>
    <t>Проведение экспертизы (исследования) тяжести вреда, причиненного здоровью в отношении живых лиц</t>
  </si>
  <si>
    <t>B01.045.002</t>
  </si>
  <si>
    <t>Проведение экспертизы (исследования) состояния здоровья в отношении живых лиц</t>
  </si>
  <si>
    <t>B01.045.003</t>
  </si>
  <si>
    <t>Проведение экспертизы (исследования) причины смерти</t>
  </si>
  <si>
    <t>B01.045.004</t>
  </si>
  <si>
    <t>Проведение экспертизы (исследования) по вопросам утраты профессиональной и общей трудоспособности</t>
  </si>
  <si>
    <t>B01.045.005</t>
  </si>
  <si>
    <t>Проведение экспертизы (исследования) по делам, связанным с нарушениями профессиональной деятельности медицинских работников</t>
  </si>
  <si>
    <t>B01.045.006</t>
  </si>
  <si>
    <t>Проведение экспертизы (исследования) причин перинатальной смерти</t>
  </si>
  <si>
    <t>B01.045.007</t>
  </si>
  <si>
    <t>Проведение экспертизы (исследования) качества косметологических и стоматологических услуг</t>
  </si>
  <si>
    <t>B01.045.008</t>
  </si>
  <si>
    <t>B01.045.009</t>
  </si>
  <si>
    <t>B01.045.010</t>
  </si>
  <si>
    <t>Проведение судебно-биологической экспертизы (исследования) вещественных доказательств и биологических объектов</t>
  </si>
  <si>
    <t>B01.045.011</t>
  </si>
  <si>
    <t>Проведение судебно-гистологической экспертизы (исследования) трупного и биопсийного материала</t>
  </si>
  <si>
    <t>B01.045.012</t>
  </si>
  <si>
    <t>B01.047.010</t>
  </si>
  <si>
    <t>Прием (осмотр, консультация) врача по водолазной медицине первичный</t>
  </si>
  <si>
    <t>B01.047.011</t>
  </si>
  <si>
    <t>Прием (осмотр, консультация) врача по водолазной медицине повторный</t>
  </si>
  <si>
    <t>B01.047.012</t>
  </si>
  <si>
    <t>Прием (осмотр, консультация) врача по авиационной и космической медицине первичный</t>
  </si>
  <si>
    <t>B01.047.013</t>
  </si>
  <si>
    <t>Прием (осмотр, консультация) врача по авиационной и космической медицине повторный</t>
  </si>
  <si>
    <t>B01.052.001</t>
  </si>
  <si>
    <t>Осмотр (консультация) врача ультразвуковой диагностики</t>
  </si>
  <si>
    <t>B01.056.001</t>
  </si>
  <si>
    <t>Осмотр (консультация) врача функциональной диагностики</t>
  </si>
  <si>
    <t>B01.063.001</t>
  </si>
  <si>
    <t>B01.063.002</t>
  </si>
  <si>
    <t>B01.064.003</t>
  </si>
  <si>
    <t>B01.064.004</t>
  </si>
  <si>
    <t>Прием (осмотр, консультация) врача-стоматолога детского повторный</t>
  </si>
  <si>
    <t>Процедуры сестринского ухода за пациентом, находящимся в отделении интенсивной терапии и реанимации</t>
  </si>
  <si>
    <t>B02.003.004</t>
  </si>
  <si>
    <t>B02.008.001</t>
  </si>
  <si>
    <t>B02.024.001</t>
  </si>
  <si>
    <t>Процедуры сестринского ухода при подготовке пациента к нейрохирургической операции</t>
  </si>
  <si>
    <t>B02.025.001</t>
  </si>
  <si>
    <t>Процедуры сестринского ухода за пациентом с хронической почечной недостаточностью</t>
  </si>
  <si>
    <t>B02.027.001</t>
  </si>
  <si>
    <t>Процедуры сестринского ухода за пациентом с генеральзованной формой злокачественного новообразования</t>
  </si>
  <si>
    <t>B02.028.001</t>
  </si>
  <si>
    <t>Процедуры сестринского ухода за пациентом с оториноларингологическими заболеваниями</t>
  </si>
  <si>
    <t>B02.029.001</t>
  </si>
  <si>
    <t>Процедуры сестринского ухода за пациентом с офтальмологическими заболеваниями</t>
  </si>
  <si>
    <t>B02.032.001</t>
  </si>
  <si>
    <t>B02.069.001</t>
  </si>
  <si>
    <t>B02.069.002</t>
  </si>
  <si>
    <t>B02.069.003</t>
  </si>
  <si>
    <t>B03.003.007</t>
  </si>
  <si>
    <t>Комплекс исследований для диагностики смерти мозга</t>
  </si>
  <si>
    <t>Услуги по лечебной физкультуре и спортивной медицине</t>
  </si>
  <si>
    <t>Комплекс обследований по допуску к занятиям физической культурой</t>
  </si>
  <si>
    <t>Комплекс обследований по допуску к занятиям спортом</t>
  </si>
  <si>
    <t>Комплекс обследований по допуску к соревнованиям</t>
  </si>
  <si>
    <t>Комплекс исследований для диагностики злокачественных новообразований забрюшинного пространства</t>
  </si>
  <si>
    <t>B03.045.001</t>
  </si>
  <si>
    <t>B03.045.002</t>
  </si>
  <si>
    <t>Медико-криминалистическое исследование (свыше 30 объектов)</t>
  </si>
  <si>
    <t>B03.045.003</t>
  </si>
  <si>
    <t>Биометрическое описание внешности по методу количественного словесного портрета</t>
  </si>
  <si>
    <t>B03.045.004</t>
  </si>
  <si>
    <t>Определение возраста по признакам внешности, зубам и рентгенологическим данным</t>
  </si>
  <si>
    <t>B03.045.005</t>
  </si>
  <si>
    <t>Определение родства по признакам внешности: портретная экспертиза с изготовлением фотографий</t>
  </si>
  <si>
    <t>B03.045.006</t>
  </si>
  <si>
    <t>Определение родства по признакам внешности: портретная экспертиза имеющихся фотографий</t>
  </si>
  <si>
    <t>B03.045.007</t>
  </si>
  <si>
    <t>Определение родства (отец-мать-ребенок) по дерматоглифическим особенностям кистей и стоп</t>
  </si>
  <si>
    <t>B03.045.008</t>
  </si>
  <si>
    <t>Определение родства по признакам внешности: портретная экспертиза (лицо-лицо)</t>
  </si>
  <si>
    <t>B03.045.009</t>
  </si>
  <si>
    <t>Определение родства по признакам внешности (портретная экспертиза) и рентгенограммам черепа, зубов и костей посткраниального скелета</t>
  </si>
  <si>
    <t>B03.045.011</t>
  </si>
  <si>
    <t>Эмиссионно-спектральный анализ (исследование) волос, ногтей и соскобов кожи с целью определения биогеохимических особенностей места проживания</t>
  </si>
  <si>
    <t>B03.045.012</t>
  </si>
  <si>
    <t>Эмиссионно-спектральный анализ (исследование) волос, ногтей и соскобов кожи с целью определения отравлений и заболеваний, связанных, в частности, с экологической обстановкой и профессиональными вредностями</t>
  </si>
  <si>
    <t>B03.045.013</t>
  </si>
  <si>
    <t>Эмиссионно-спектральный анализ (исследование) вероятной территории проживания и профессиональной ориентации, наличие экологической патологии</t>
  </si>
  <si>
    <t>B03.045.014</t>
  </si>
  <si>
    <t>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t>
  </si>
  <si>
    <t>B03.045.015</t>
  </si>
  <si>
    <t>Установление давности захоронения трупа</t>
  </si>
  <si>
    <t>B03.045.016</t>
  </si>
  <si>
    <t>Установление принадлежности конкретному скелету разрозненных костей в местах массовых захоронений и местах массовой гибели людей (на 1 скелет)</t>
  </si>
  <si>
    <t>B03.045.017</t>
  </si>
  <si>
    <t>Краниометрическое исследование и определение категорий размеров одного черепа</t>
  </si>
  <si>
    <t>B03.045.018</t>
  </si>
  <si>
    <t>Остеометрическое исследование и определение категорий размеров костей посткраниального скелета (неповрежденные, поврежденные со степенью разрушения до 30%, со степенью разрушения более 30%, фрагментированные, сожженные)</t>
  </si>
  <si>
    <t>B03.045.018.001</t>
  </si>
  <si>
    <t>Диагностика пола по индивидуальному набору костей посткраниального скелета</t>
  </si>
  <si>
    <t>B03.045.018.002</t>
  </si>
  <si>
    <t>Диагностика возраста</t>
  </si>
  <si>
    <t>B03.045.018.003</t>
  </si>
  <si>
    <t>Диагностика расы по черепу</t>
  </si>
  <si>
    <t>B03.045.018.004</t>
  </si>
  <si>
    <t>Установление длины тела</t>
  </si>
  <si>
    <t>B03.045.018.005</t>
  </si>
  <si>
    <t>Установление соматических параметров: длины рук (ног, корпуса); ширины плеч (таза)</t>
  </si>
  <si>
    <t>B03.045.018.006</t>
  </si>
  <si>
    <t>Установление массивности скелета и типа телосложения</t>
  </si>
  <si>
    <t>B03.045.019</t>
  </si>
  <si>
    <t>Экспертные идентификационные исследования (экспертизы) сожженных костей и зольных останков</t>
  </si>
  <si>
    <t>B03.045.020</t>
  </si>
  <si>
    <t>Экспертиза спорного отцовства/материнства</t>
  </si>
  <si>
    <t>B03.045.021</t>
  </si>
  <si>
    <t>Экспертиза матрилинейного родства</t>
  </si>
  <si>
    <t>B03.045.022</t>
  </si>
  <si>
    <t>Идентификационная экспертиза вещественных доказательств</t>
  </si>
  <si>
    <t>B03.045.022.001</t>
  </si>
  <si>
    <t>Типирование хромосомной дезоксирибонуклеиновой кислоты (ДНК)</t>
  </si>
  <si>
    <t>B03.045.022.002</t>
  </si>
  <si>
    <t>Типирование митохондриальной дезоксирибонуклеиновой кислоты (ДНК)</t>
  </si>
  <si>
    <t>B03.045.022.003</t>
  </si>
  <si>
    <t>Получение препаратов дезоксирибонуклеиновой кислоты (ДНК) из объектов исследования</t>
  </si>
  <si>
    <t>B03.057.005</t>
  </si>
  <si>
    <t>Комплекс исследований для оценки возможности прижизненного родственного донорства почки</t>
  </si>
  <si>
    <t>B03.057.006</t>
  </si>
  <si>
    <t>Комплекс исследований для оценки возможности прижизненного родственного донорства фрагмента печени</t>
  </si>
  <si>
    <t>B03.057.007</t>
  </si>
  <si>
    <t>Комплекс исследований для оценки возможности прижизненного родственного донорства фрагмента поджелудочной железы</t>
  </si>
  <si>
    <t>B03.057.008</t>
  </si>
  <si>
    <t>Комплекс исследований для оценки возможности прижизненного родственного донорства фрагмента тонкой кишки</t>
  </si>
  <si>
    <t>B03.057.009</t>
  </si>
  <si>
    <t>Комплекс исследований для диагностики отторжения трансплантата почки</t>
  </si>
  <si>
    <t>B03.057.010</t>
  </si>
  <si>
    <t>Комплекс исследований для диагностики отторжения трансплантата печени</t>
  </si>
  <si>
    <t>B03.057.011</t>
  </si>
  <si>
    <t>Комплекс исследований для диагностики отторжения трансплантата сердца</t>
  </si>
  <si>
    <t>B03.057.012</t>
  </si>
  <si>
    <t>Комплекс исследований для диагностики отторжения трансплантата поджелудочной железы</t>
  </si>
  <si>
    <t>B03.057.013</t>
  </si>
  <si>
    <t>Комплекс исследований для диагностики отторжения трансплантата тонкой кишки</t>
  </si>
  <si>
    <t>B03.057.014</t>
  </si>
  <si>
    <t>Комплекс исследований для диагностики отторжения трансплантата легких</t>
  </si>
  <si>
    <t>B03.057.015</t>
  </si>
  <si>
    <t>Комплекс исследований для диагностики отторжения трансплантата комплекса сердце-легкие</t>
  </si>
  <si>
    <t>Осмотр (наблюдение) врача-инфекциониста в очаге инфекции</t>
  </si>
  <si>
    <t>Диспансерный прием (осмотр, консультация) врача-психиатра детского участкового</t>
  </si>
  <si>
    <t>B04.047.007</t>
  </si>
  <si>
    <t>Профилактический прием (осмотр, консультация) врача по водолазной медицине</t>
  </si>
  <si>
    <t>B04.047.008</t>
  </si>
  <si>
    <t>Диспансерный прием (осмотр, консультация) врача по водолазной медицине</t>
  </si>
  <si>
    <t>B04.057.003</t>
  </si>
  <si>
    <t>Школа для пациентов с трансплантированным органом</t>
  </si>
  <si>
    <t>B04.058.002</t>
  </si>
  <si>
    <t>B04.063.001</t>
  </si>
  <si>
    <t>B04.063.002</t>
  </si>
  <si>
    <t>B05.057.001</t>
  </si>
  <si>
    <t>Услуги по реабилитации пациента, перенесшего трансплантацию почки</t>
  </si>
  <si>
    <t>B05.057.002</t>
  </si>
  <si>
    <t>Услуги по реабилитации пациента, перенесшего трансплантацию печени</t>
  </si>
  <si>
    <t>B05.057.003</t>
  </si>
  <si>
    <t>Услуги по реабилитации пациента, перенесшего трансплантацию сердца</t>
  </si>
  <si>
    <t>B05.057.004</t>
  </si>
  <si>
    <t>Услуги по реабилитации пациента, перенесшего трансплантацию поджелудочной железы</t>
  </si>
  <si>
    <t>B05.057.005</t>
  </si>
  <si>
    <t>Услуги по реабилитации пациента, перенесшего трансплантацию тонкой кишки</t>
  </si>
  <si>
    <t>B05.057.006</t>
  </si>
  <si>
    <t>Услуги по реабилитации пациента, перенесшего трансплантацию легких</t>
  </si>
  <si>
    <t>B05.057.007</t>
  </si>
  <si>
    <t>Услуги по реабилитации пациента, перенесшего трансплантацию комплекса сердце-легкие</t>
  </si>
  <si>
    <t>1.4. Иные методы исследования</t>
  </si>
  <si>
    <t>Медицинские услуги для диагностики заболевания, состояния в течение 3 дней</t>
  </si>
  <si>
    <t>1.2. Лабораторные методы исследования</t>
  </si>
  <si>
    <t>Медицинские услуги для лечения заболевания, состояния и контроля за лечением в течение указанной продолжительности лечения</t>
  </si>
  <si>
    <t>Усредненная частота предоставления</t>
  </si>
  <si>
    <t>Усредненная кратность применения</t>
  </si>
  <si>
    <t>2.7. Немедикаментозные методы профилактики, лечения и медицинской реабилитации</t>
  </si>
  <si>
    <t>2.6. Хирургические, эндоскопические, эндоваскулярные и другие методы лечения, требующие анестезиологического и/или реаниматологического сопровождения</t>
  </si>
  <si>
    <t>2.5 Иные методы исследования</t>
  </si>
  <si>
    <t>2.2 Наблюдение и уход за пациентом средним и младшим медицинским работником</t>
  </si>
  <si>
    <t>2.1. Прием (осмотр, консультация) и наблюдение врача-специалиста</t>
  </si>
  <si>
    <t xml:space="preserve">Код по МКБ X* </t>
  </si>
  <si>
    <t>Набор диагнозов по МКБ-Х*</t>
  </si>
  <si>
    <t>Перечень медицинских изделий, имплантируемых в организм человека</t>
  </si>
  <si>
    <t>Среднее количество</t>
  </si>
  <si>
    <t>Наименование вида лечебного питания</t>
  </si>
  <si>
    <t>Единицы измерения</t>
  </si>
  <si>
    <t>СДД</t>
  </si>
  <si>
    <t>СКД</t>
  </si>
  <si>
    <t>Арники настойка гомеопатическая</t>
  </si>
  <si>
    <t>Бараний курдючный жир</t>
  </si>
  <si>
    <t>Гамамелиса виргинского настойка гомеопатическая</t>
  </si>
  <si>
    <t>Пневмодорон</t>
  </si>
  <si>
    <t>A01AA</t>
  </si>
  <si>
    <t>Натрия фторид</t>
  </si>
  <si>
    <t>A01AB</t>
  </si>
  <si>
    <t>Клотримазол</t>
  </si>
  <si>
    <t>Хлоргексидин</t>
  </si>
  <si>
    <t>Ромашки аптечной цветки</t>
  </si>
  <si>
    <t>Ромашки аптечной цветков экстракт</t>
  </si>
  <si>
    <t>Ромашки цветки</t>
  </si>
  <si>
    <t>Гексэтидин</t>
  </si>
  <si>
    <t>A01AD</t>
  </si>
  <si>
    <t>Бензидамин</t>
  </si>
  <si>
    <t>Шалфея лекарственного листьев экстракт</t>
  </si>
  <si>
    <t>Шалфея лекарственного листья</t>
  </si>
  <si>
    <t>A02AB</t>
  </si>
  <si>
    <t>Алюминия фосфат</t>
  </si>
  <si>
    <t>A02AD</t>
  </si>
  <si>
    <t>Гидроталцит</t>
  </si>
  <si>
    <t>Сималдрат</t>
  </si>
  <si>
    <t>A02AF</t>
  </si>
  <si>
    <t>Алгелдрат</t>
  </si>
  <si>
    <t>A02AX</t>
  </si>
  <si>
    <t>Ранитидин</t>
  </si>
  <si>
    <t>Циметидин</t>
  </si>
  <si>
    <t>Фамотидин</t>
  </si>
  <si>
    <t>A02BB</t>
  </si>
  <si>
    <t>Мизопростол</t>
  </si>
  <si>
    <t>Лансопразол</t>
  </si>
  <si>
    <t>Омепразол</t>
  </si>
  <si>
    <t>Пантопразол</t>
  </si>
  <si>
    <t>Эзомепразол</t>
  </si>
  <si>
    <t>Рабепразол</t>
  </si>
  <si>
    <t>A02BD</t>
  </si>
  <si>
    <t>Висмута трикалия дицитрат</t>
  </si>
  <si>
    <t>Полисахаридов фракция из ростков картофеля</t>
  </si>
  <si>
    <t>Сукральфат</t>
  </si>
  <si>
    <t>Пирензепин</t>
  </si>
  <si>
    <t>Льна посевного семена</t>
  </si>
  <si>
    <t>A02DA</t>
  </si>
  <si>
    <t>Тмина обыкновенного плоды</t>
  </si>
  <si>
    <t>A03</t>
  </si>
  <si>
    <t>Фенхеля обыкновенного плоды</t>
  </si>
  <si>
    <t>Амми зубной экстракт</t>
  </si>
  <si>
    <t>A03A</t>
  </si>
  <si>
    <t>Метоциния йодид</t>
  </si>
  <si>
    <t>Мебеверин</t>
  </si>
  <si>
    <t>Платифиллин</t>
  </si>
  <si>
    <t>Тримебутин</t>
  </si>
  <si>
    <t>Дицикловерин</t>
  </si>
  <si>
    <t>A03AB</t>
  </si>
  <si>
    <t>Отилония бромид</t>
  </si>
  <si>
    <t>Папаверин</t>
  </si>
  <si>
    <t>Дротаверин</t>
  </si>
  <si>
    <t>A03AX</t>
  </si>
  <si>
    <t>Диметикон</t>
  </si>
  <si>
    <t>Пинаверия бромид</t>
  </si>
  <si>
    <t>Мяты перечной листьев масло</t>
  </si>
  <si>
    <t>Мяты перечной листья</t>
  </si>
  <si>
    <t>Тысячелистника обыкновенного трава</t>
  </si>
  <si>
    <t>Укропа огородного плоды</t>
  </si>
  <si>
    <t>Симетикон</t>
  </si>
  <si>
    <t>Белладонны листья</t>
  </si>
  <si>
    <t>Атропин</t>
  </si>
  <si>
    <t>A03BB</t>
  </si>
  <si>
    <t>Гиосцина бутилбромид</t>
  </si>
  <si>
    <t>A03DB</t>
  </si>
  <si>
    <t>A03ED</t>
  </si>
  <si>
    <t>Домперидон</t>
  </si>
  <si>
    <t>Итоприд</t>
  </si>
  <si>
    <t>Метоклопрамид</t>
  </si>
  <si>
    <t>Ондансетрон</t>
  </si>
  <si>
    <t>Трописетрон</t>
  </si>
  <si>
    <t>Гранисетрон</t>
  </si>
  <si>
    <t>A04AD</t>
  </si>
  <si>
    <t>Апрепитант</t>
  </si>
  <si>
    <t>Урсодезоксихолевая кислота</t>
  </si>
  <si>
    <t>A05AX</t>
  </si>
  <si>
    <t>Гимекромон</t>
  </si>
  <si>
    <t>Гибискуса цветки</t>
  </si>
  <si>
    <t>Артишока листьев экстракт</t>
  </si>
  <si>
    <t>Бессмертника песчаного цветки</t>
  </si>
  <si>
    <t>Бессмертника песчаного цветков сумма флавоноидов</t>
  </si>
  <si>
    <t>Шиповника плодов экстракт</t>
  </si>
  <si>
    <t>Шиповника плоды</t>
  </si>
  <si>
    <t>Шиповника плоды низковитаминные</t>
  </si>
  <si>
    <t>Шиповника семян масло</t>
  </si>
  <si>
    <t>Кукурузы столбики с рыльцами</t>
  </si>
  <si>
    <t>Пижмы обыкновенной цветки</t>
  </si>
  <si>
    <t>Пижмы обыкновенной цветков экстракт</t>
  </si>
  <si>
    <t>Орнитин</t>
  </si>
  <si>
    <t>Оротовая кислота</t>
  </si>
  <si>
    <t>Морфолиний-метил-триазолил-тиоацетат</t>
  </si>
  <si>
    <t>Метионин</t>
  </si>
  <si>
    <t>Тыквы обыкновенной семян масло</t>
  </si>
  <si>
    <t>Фосфолипиды</t>
  </si>
  <si>
    <t>Расторопши пятнистой плодов экстракт</t>
  </si>
  <si>
    <t>Тиоктовая кислота</t>
  </si>
  <si>
    <t>Аргинина глутамат</t>
  </si>
  <si>
    <t>A05C</t>
  </si>
  <si>
    <t>A06AA</t>
  </si>
  <si>
    <t>Парафин жидкий</t>
  </si>
  <si>
    <t>Подорожника овального семян оболочка</t>
  </si>
  <si>
    <t>Натрия пикосульфат</t>
  </si>
  <si>
    <t>Сеннозиды А и В</t>
  </si>
  <si>
    <t>Клещевины обыкновенной семян масло</t>
  </si>
  <si>
    <t>Бисакодил</t>
  </si>
  <si>
    <t>A06AC</t>
  </si>
  <si>
    <t>Ламинарии слоевища</t>
  </si>
  <si>
    <t>Лактитол</t>
  </si>
  <si>
    <t>Лактулоза</t>
  </si>
  <si>
    <t>Магния оксид</t>
  </si>
  <si>
    <t>Магния сульфат</t>
  </si>
  <si>
    <t>Макрогол</t>
  </si>
  <si>
    <t>A06AX</t>
  </si>
  <si>
    <t>Крушины ольховидной кора</t>
  </si>
  <si>
    <t>Крушины слабительной плоды</t>
  </si>
  <si>
    <t>Сенны остролистной листья</t>
  </si>
  <si>
    <t>Глицерол</t>
  </si>
  <si>
    <t>A07AA</t>
  </si>
  <si>
    <t>Канамицин</t>
  </si>
  <si>
    <t>Ванкомицин</t>
  </si>
  <si>
    <t>Рифаксимин</t>
  </si>
  <si>
    <t>Натамицин</t>
  </si>
  <si>
    <t>Нистатин</t>
  </si>
  <si>
    <t>A07AB</t>
  </si>
  <si>
    <t>Сульфагуанидин</t>
  </si>
  <si>
    <t>Фталилсульфатиазол</t>
  </si>
  <si>
    <t>A07AX</t>
  </si>
  <si>
    <t>Нифуроксазид</t>
  </si>
  <si>
    <t>Леворин</t>
  </si>
  <si>
    <t>Бактериофаг сальмонеллезный</t>
  </si>
  <si>
    <t>Активированный уголь</t>
  </si>
  <si>
    <t>Бария сульфат</t>
  </si>
  <si>
    <t>Лигнин гидролизный</t>
  </si>
  <si>
    <t>Кремния диоксид коллоидный</t>
  </si>
  <si>
    <t>Полиметилсилоксана полигидрат</t>
  </si>
  <si>
    <t>Повидон</t>
  </si>
  <si>
    <t>Целлюлоза микрокристаллическая</t>
  </si>
  <si>
    <t>Смектит диоктаэдрический</t>
  </si>
  <si>
    <t>Лоперамид</t>
  </si>
  <si>
    <t>A07EA</t>
  </si>
  <si>
    <t>Будесонид</t>
  </si>
  <si>
    <t>Месалазин</t>
  </si>
  <si>
    <t>Сульфасалазин</t>
  </si>
  <si>
    <t>Лактобактерии ацидофильные</t>
  </si>
  <si>
    <t>Бифидобактерии бифидум</t>
  </si>
  <si>
    <t>Бациллюс субтилис</t>
  </si>
  <si>
    <t>Кишечные палочки</t>
  </si>
  <si>
    <t>A07X</t>
  </si>
  <si>
    <t>Черники обыкновенной побеги</t>
  </si>
  <si>
    <t>A08AA</t>
  </si>
  <si>
    <t>Сибутрамин</t>
  </si>
  <si>
    <t>A08AB</t>
  </si>
  <si>
    <t>Орлистат</t>
  </si>
  <si>
    <t>Панкреатин</t>
  </si>
  <si>
    <t>Панкреатин + Диметикон</t>
  </si>
  <si>
    <t>Сычужные ферменты</t>
  </si>
  <si>
    <t>A09AC</t>
  </si>
  <si>
    <t>Желудочный сок</t>
  </si>
  <si>
    <t>Инсулин глулизин</t>
  </si>
  <si>
    <t>Инсулин аспарт</t>
  </si>
  <si>
    <t>Инсулин лизпро</t>
  </si>
  <si>
    <t>Инсулин лизпро двухфазный</t>
  </si>
  <si>
    <t>Инсулин аспарт двухфазный</t>
  </si>
  <si>
    <t>Инсулин детемир</t>
  </si>
  <si>
    <t>Инсулин гларгин</t>
  </si>
  <si>
    <t>Метформин</t>
  </si>
  <si>
    <t>Гликвидон</t>
  </si>
  <si>
    <t>Гликлазид</t>
  </si>
  <si>
    <t>Глимепирид</t>
  </si>
  <si>
    <t>Глипизид</t>
  </si>
  <si>
    <t>Глибенкламид</t>
  </si>
  <si>
    <t>A10BD</t>
  </si>
  <si>
    <t>A10BF</t>
  </si>
  <si>
    <t>Акарбоза</t>
  </si>
  <si>
    <t>Акривастин</t>
  </si>
  <si>
    <t>Пиоглитазон</t>
  </si>
  <si>
    <t>Росиглитазон</t>
  </si>
  <si>
    <t>Ситаглиптин</t>
  </si>
  <si>
    <t>Вилдаглиптин</t>
  </si>
  <si>
    <t>Репаглинид</t>
  </si>
  <si>
    <t>Эксенатид</t>
  </si>
  <si>
    <t>Натеглинид</t>
  </si>
  <si>
    <t>Лираглутид</t>
  </si>
  <si>
    <t>A11AA</t>
  </si>
  <si>
    <t>A11AB</t>
  </si>
  <si>
    <t>A11BA</t>
  </si>
  <si>
    <t>Поливитамины</t>
  </si>
  <si>
    <t>Бетакаротен</t>
  </si>
  <si>
    <t>Ретинол</t>
  </si>
  <si>
    <t>A11CB</t>
  </si>
  <si>
    <t>Эргокальциферол</t>
  </si>
  <si>
    <t>Колекальциферол</t>
  </si>
  <si>
    <t>Альфакальцидол</t>
  </si>
  <si>
    <t>Дигидротахистерол</t>
  </si>
  <si>
    <t>Кальцитриол</t>
  </si>
  <si>
    <t>Бенфотиамин</t>
  </si>
  <si>
    <t>Кокарбоксилаза</t>
  </si>
  <si>
    <t>Сульбутиамин</t>
  </si>
  <si>
    <t>Тиамин</t>
  </si>
  <si>
    <t>A11EA</t>
  </si>
  <si>
    <t>Аскорбиновая кислота</t>
  </si>
  <si>
    <t>A11GB</t>
  </si>
  <si>
    <t>Витамин Е</t>
  </si>
  <si>
    <t>Кальция пантотенат</t>
  </si>
  <si>
    <t>Рибофлавин</t>
  </si>
  <si>
    <t>Пиридоксаль фосфат</t>
  </si>
  <si>
    <t>Пиридоксин</t>
  </si>
  <si>
    <t>Никотинамид</t>
  </si>
  <si>
    <t>A11JA</t>
  </si>
  <si>
    <t>A11JB</t>
  </si>
  <si>
    <t>A11JC</t>
  </si>
  <si>
    <t>Кальция карбонат</t>
  </si>
  <si>
    <t>Кальция хлорид</t>
  </si>
  <si>
    <t>Кальция глицерофосфат</t>
  </si>
  <si>
    <t>Кальция глюконат</t>
  </si>
  <si>
    <t>A12AX</t>
  </si>
  <si>
    <t>A12BA</t>
  </si>
  <si>
    <t>Калия хлорид</t>
  </si>
  <si>
    <t>A12CB</t>
  </si>
  <si>
    <t>Цинка сульфат</t>
  </si>
  <si>
    <t>A12CC</t>
  </si>
  <si>
    <t>Магния цитрат</t>
  </si>
  <si>
    <t>A12CD</t>
  </si>
  <si>
    <t>A12CE</t>
  </si>
  <si>
    <t>Натрия селенит</t>
  </si>
  <si>
    <t>Калия и магния аспарагинат</t>
  </si>
  <si>
    <t>Калия и магния оротат</t>
  </si>
  <si>
    <t>A13A</t>
  </si>
  <si>
    <t>Женьшень</t>
  </si>
  <si>
    <t>Аралии маньчжурской корни</t>
  </si>
  <si>
    <t>Алоэ древовидного листья</t>
  </si>
  <si>
    <t>Алтайский экстракт</t>
  </si>
  <si>
    <t>Адамантилбромфениламин</t>
  </si>
  <si>
    <t>Маточное молочко</t>
  </si>
  <si>
    <t>Крапивы листья</t>
  </si>
  <si>
    <t>Лимонника китайского плоды</t>
  </si>
  <si>
    <t>Лимонника китайского семена</t>
  </si>
  <si>
    <t>Левзеи сафлоровидной корневища с корнями</t>
  </si>
  <si>
    <t>Овса посевного трава</t>
  </si>
  <si>
    <t>Оксиэтиламмония метилфеноксиацетат</t>
  </si>
  <si>
    <t>Пантов благородного оленя экстракт</t>
  </si>
  <si>
    <t>Пантов северного оленя экстракт</t>
  </si>
  <si>
    <t>Полидигидроксифенилентиосульфонат натрия</t>
  </si>
  <si>
    <t>Элеутерококка колючего корневища и корни</t>
  </si>
  <si>
    <t>Чеснока посевного луковиц масло</t>
  </si>
  <si>
    <t>Чеснока посевного луковиц экстракт</t>
  </si>
  <si>
    <t>Цитруллина малат</t>
  </si>
  <si>
    <t>Рябины плоды</t>
  </si>
  <si>
    <t>Родиолы розовой корневища и корни</t>
  </si>
  <si>
    <t>Этилтиобензимидазол</t>
  </si>
  <si>
    <t>Нандролон</t>
  </si>
  <si>
    <t>A15</t>
  </si>
  <si>
    <t>Одуванчика лекарственного корни</t>
  </si>
  <si>
    <t>Кориандра плоды</t>
  </si>
  <si>
    <t>Полыни горькой трава</t>
  </si>
  <si>
    <t>Аира корневища</t>
  </si>
  <si>
    <t>Золототысячника трава</t>
  </si>
  <si>
    <t>Карнитин</t>
  </si>
  <si>
    <t>Адеметионин</t>
  </si>
  <si>
    <t>Левокарнитин</t>
  </si>
  <si>
    <t>Ларонидаза</t>
  </si>
  <si>
    <t>Агалсидаза альфа</t>
  </si>
  <si>
    <t>Агалсидаза бета</t>
  </si>
  <si>
    <t>Галсульфаза</t>
  </si>
  <si>
    <t>Идурсульфаза</t>
  </si>
  <si>
    <t>Имиглюцераза</t>
  </si>
  <si>
    <t>Миглустат</t>
  </si>
  <si>
    <t>Нитизинон</t>
  </si>
  <si>
    <t>Фениндион</t>
  </si>
  <si>
    <t>Варфарин</t>
  </si>
  <si>
    <t>Аценокумарол</t>
  </si>
  <si>
    <t>Бемипарин натрия</t>
  </si>
  <si>
    <t>Антитромбин III</t>
  </si>
  <si>
    <t>Гепарин натрия</t>
  </si>
  <si>
    <t>Далтепарин натрия</t>
  </si>
  <si>
    <t>Эноксапарин натрия</t>
  </si>
  <si>
    <t>Сулодексид</t>
  </si>
  <si>
    <t>Надропарин кальция</t>
  </si>
  <si>
    <t>Пиявок порошок</t>
  </si>
  <si>
    <t>Монафрам</t>
  </si>
  <si>
    <t>Клопидогрел</t>
  </si>
  <si>
    <t>Тиклопидин</t>
  </si>
  <si>
    <t>Эптифибатид</t>
  </si>
  <si>
    <t>Дипиридамол</t>
  </si>
  <si>
    <t>Илопрост</t>
  </si>
  <si>
    <t>Ацетилсалициловая кислота</t>
  </si>
  <si>
    <t>Абциксимаб</t>
  </si>
  <si>
    <t>Алтеплаза</t>
  </si>
  <si>
    <t>Урокиназа</t>
  </si>
  <si>
    <t>Стрептокиназа</t>
  </si>
  <si>
    <t>Тенектеплаза</t>
  </si>
  <si>
    <t>Проурокиназа</t>
  </si>
  <si>
    <t>B01AE</t>
  </si>
  <si>
    <t>Ксимелагатран</t>
  </si>
  <si>
    <t>Мелагатран</t>
  </si>
  <si>
    <t>Дабигатрана этексилат</t>
  </si>
  <si>
    <t>Бивалирудин</t>
  </si>
  <si>
    <t>B01AX</t>
  </si>
  <si>
    <t>Ривароксабан</t>
  </si>
  <si>
    <t>Фондапаринукс натрия</t>
  </si>
  <si>
    <t>Транексамовая кислота</t>
  </si>
  <si>
    <t>Аминокапроновая кислота</t>
  </si>
  <si>
    <t>Аминометилбензойная кислота</t>
  </si>
  <si>
    <t>Апротинин</t>
  </si>
  <si>
    <t>Менадиона натрия бисульфит</t>
  </si>
  <si>
    <t>B02BC</t>
  </si>
  <si>
    <t>Натрия алгинат</t>
  </si>
  <si>
    <t>Эпинефрин</t>
  </si>
  <si>
    <t>Железа полиакрилат</t>
  </si>
  <si>
    <t>Антиингибиторный коагулянтный комплекс</t>
  </si>
  <si>
    <t>Фактор свертывания крови IX</t>
  </si>
  <si>
    <t>Фактор свертывания крови VII</t>
  </si>
  <si>
    <t>Фактор свертывания крови VIII</t>
  </si>
  <si>
    <t>Факторы свертывания крови II, IX и X в комбинации</t>
  </si>
  <si>
    <t>Октоког альфа</t>
  </si>
  <si>
    <t>Перца водяного трава</t>
  </si>
  <si>
    <t>Элтромбопаг</t>
  </si>
  <si>
    <t>Ромиплостим</t>
  </si>
  <si>
    <t>Серотонин</t>
  </si>
  <si>
    <t>Батроксобин</t>
  </si>
  <si>
    <t>Этамзилат</t>
  </si>
  <si>
    <t>B03AA</t>
  </si>
  <si>
    <t>Железа фумарат</t>
  </si>
  <si>
    <t>Железа хлорид</t>
  </si>
  <si>
    <t>Железа сульфат</t>
  </si>
  <si>
    <t>Железа карбоксимальтозат</t>
  </si>
  <si>
    <t>B03AD</t>
  </si>
  <si>
    <t>B03AE</t>
  </si>
  <si>
    <t>Гематоген</t>
  </si>
  <si>
    <t>Цианокобаламин</t>
  </si>
  <si>
    <t>Фолиевая кислота</t>
  </si>
  <si>
    <t>Эпоэтин альфа</t>
  </si>
  <si>
    <t>Эпоэтин бета</t>
  </si>
  <si>
    <t>Дарбэпоэтин альфа</t>
  </si>
  <si>
    <t>Декстран</t>
  </si>
  <si>
    <t>Гидроксиэтилкрахмал</t>
  </si>
  <si>
    <t>Желатин</t>
  </si>
  <si>
    <t>Гемоглобин глутамер</t>
  </si>
  <si>
    <t>Альбумин человека</t>
  </si>
  <si>
    <t>Плазма крови человека</t>
  </si>
  <si>
    <t>Плазма крови человека сухая</t>
  </si>
  <si>
    <t>Аминокислоты для парентерального питания</t>
  </si>
  <si>
    <t>Жировые эмульсии для парентерального питания</t>
  </si>
  <si>
    <t>Гидролизаты белков для парентерального питания</t>
  </si>
  <si>
    <t>Декстроза</t>
  </si>
  <si>
    <t>Меглюмина натрия сукцинат</t>
  </si>
  <si>
    <t>Натрия фумарат</t>
  </si>
  <si>
    <t>Трометамол</t>
  </si>
  <si>
    <t>Мочевина</t>
  </si>
  <si>
    <t>Маннитол</t>
  </si>
  <si>
    <t>B05CB</t>
  </si>
  <si>
    <t>Натрия гидрокарбонат</t>
  </si>
  <si>
    <t>Натрия хлорид</t>
  </si>
  <si>
    <t>Сорбитол</t>
  </si>
  <si>
    <t>Икодекстрин</t>
  </si>
  <si>
    <t>Растворы для перитонеального диализа</t>
  </si>
  <si>
    <t>B05ZA</t>
  </si>
  <si>
    <t>Растворы для гемодиализа</t>
  </si>
  <si>
    <t>B06AA</t>
  </si>
  <si>
    <t>Гиалуронидаза</t>
  </si>
  <si>
    <t>C01</t>
  </si>
  <si>
    <t>Пентагидроксиэтилнафтохинон</t>
  </si>
  <si>
    <t>Ланатозид Ц</t>
  </si>
  <si>
    <t>Дигоксин</t>
  </si>
  <si>
    <t>C01AC</t>
  </si>
  <si>
    <t>Строфантин-К</t>
  </si>
  <si>
    <t>Уабаин</t>
  </si>
  <si>
    <t>C01AX</t>
  </si>
  <si>
    <t>Ландыша листьев гликозид</t>
  </si>
  <si>
    <t>Ландыша травы настойка</t>
  </si>
  <si>
    <t>Адонизид</t>
  </si>
  <si>
    <t>Прокаинамид</t>
  </si>
  <si>
    <t>Лидокаин</t>
  </si>
  <si>
    <t>Пропафенон</t>
  </si>
  <si>
    <t>Диэтиламинопропионилэтоксикарбониламинофенотиазин</t>
  </si>
  <si>
    <t>Дронедарон</t>
  </si>
  <si>
    <t>Амиодарон</t>
  </si>
  <si>
    <t>Нитрофенилдиэтиламинопентилбензамид</t>
  </si>
  <si>
    <t>Морацизин</t>
  </si>
  <si>
    <t>Лаппаконитина гидробромид</t>
  </si>
  <si>
    <t>Мидодрин</t>
  </si>
  <si>
    <t>Норэпинефрин</t>
  </si>
  <si>
    <t>Фенилпирролидинилбутирилдигидробензодиоксан</t>
  </si>
  <si>
    <t>Фенилэфрин</t>
  </si>
  <si>
    <t>Допамин</t>
  </si>
  <si>
    <t>Добутамин</t>
  </si>
  <si>
    <t>Цитохром С</t>
  </si>
  <si>
    <t>Левосимендан</t>
  </si>
  <si>
    <t>Нитроглицерин</t>
  </si>
  <si>
    <t>Пентаэритритила тетранитрат</t>
  </si>
  <si>
    <t>Изосорбида динитрат</t>
  </si>
  <si>
    <t>Изосорбида мононитрат</t>
  </si>
  <si>
    <t>C01DX</t>
  </si>
  <si>
    <t>Никорандил</t>
  </si>
  <si>
    <t>Молсидомин</t>
  </si>
  <si>
    <t>Алпростадил</t>
  </si>
  <si>
    <t>Аденозина фосфат</t>
  </si>
  <si>
    <t>Аронии черноплодной плоды</t>
  </si>
  <si>
    <t>Боярышника плоды</t>
  </si>
  <si>
    <t>Боярышника цветки</t>
  </si>
  <si>
    <t>Икатибант</t>
  </si>
  <si>
    <t>Индометацин</t>
  </si>
  <si>
    <t>Инозин</t>
  </si>
  <si>
    <t>Ибупрофен</t>
  </si>
  <si>
    <t>Ивабрадин</t>
  </si>
  <si>
    <t>Мельдоний</t>
  </si>
  <si>
    <t>Убидекаренон</t>
  </si>
  <si>
    <t>Трифосаденин</t>
  </si>
  <si>
    <t>Триметазидин</t>
  </si>
  <si>
    <t>Фосфокреатин</t>
  </si>
  <si>
    <t>Таурин</t>
  </si>
  <si>
    <t>Этилметилгидроксипиридина сукцинат</t>
  </si>
  <si>
    <t>C01EX</t>
  </si>
  <si>
    <t>Левоментола раствор в ментил изовалерате</t>
  </si>
  <si>
    <t>C02AA</t>
  </si>
  <si>
    <t>Раувольфии алкалоиды</t>
  </si>
  <si>
    <t>Метилдопа</t>
  </si>
  <si>
    <t>Моксонидин</t>
  </si>
  <si>
    <t>Рилменидин</t>
  </si>
  <si>
    <t>Гуанфацин</t>
  </si>
  <si>
    <t>Клонидин</t>
  </si>
  <si>
    <t>C02BC</t>
  </si>
  <si>
    <t>Азаметония бромид</t>
  </si>
  <si>
    <t>C02CA</t>
  </si>
  <si>
    <t>Доксазозин</t>
  </si>
  <si>
    <t>Пророксан</t>
  </si>
  <si>
    <t>Теразозин</t>
  </si>
  <si>
    <t>Урапидил</t>
  </si>
  <si>
    <t>C02DD</t>
  </si>
  <si>
    <t>Нитропруссид натрия</t>
  </si>
  <si>
    <t>C02K</t>
  </si>
  <si>
    <t>C02KX</t>
  </si>
  <si>
    <t>Бозентан</t>
  </si>
  <si>
    <t>C02LA</t>
  </si>
  <si>
    <t>Гидрохлоротиазид</t>
  </si>
  <si>
    <t>Индапамид</t>
  </si>
  <si>
    <t>Хлорталидон</t>
  </si>
  <si>
    <t>Фуросемид</t>
  </si>
  <si>
    <t>Торасемид</t>
  </si>
  <si>
    <t>C03CC</t>
  </si>
  <si>
    <t>Этакриновая кислота</t>
  </si>
  <si>
    <t>Спиронолактон</t>
  </si>
  <si>
    <t>Эплеренон</t>
  </si>
  <si>
    <t>C03EA</t>
  </si>
  <si>
    <t>C03X</t>
  </si>
  <si>
    <t>Эрвы шерстистой трава</t>
  </si>
  <si>
    <t>C04AC</t>
  </si>
  <si>
    <t>Никотиновая кислота</t>
  </si>
  <si>
    <t>Пентоксифиллин</t>
  </si>
  <si>
    <t>Ксантинола никотинат</t>
  </si>
  <si>
    <t>C04AE</t>
  </si>
  <si>
    <t>Ницерголин</t>
  </si>
  <si>
    <t>C04AX</t>
  </si>
  <si>
    <t>Нафтидрофурил</t>
  </si>
  <si>
    <t>Пирибедил</t>
  </si>
  <si>
    <t>Бенциклан</t>
  </si>
  <si>
    <t>Винкамин</t>
  </si>
  <si>
    <t>Бендазол</t>
  </si>
  <si>
    <t>C05AD</t>
  </si>
  <si>
    <t>Прокаин</t>
  </si>
  <si>
    <t>C05AX</t>
  </si>
  <si>
    <t>C05B</t>
  </si>
  <si>
    <t>C05BA</t>
  </si>
  <si>
    <t>Гепариноид</t>
  </si>
  <si>
    <t>C05BB</t>
  </si>
  <si>
    <t>Лауромакрогол 400</t>
  </si>
  <si>
    <t>Натрия тетрадецилсульфат</t>
  </si>
  <si>
    <t>C05BX</t>
  </si>
  <si>
    <t>Кальция добезилат</t>
  </si>
  <si>
    <t>C05CA</t>
  </si>
  <si>
    <t>Диосмин</t>
  </si>
  <si>
    <t>Троксерутин</t>
  </si>
  <si>
    <t>Рутозид</t>
  </si>
  <si>
    <t>C05CX</t>
  </si>
  <si>
    <t>Трибенозид</t>
  </si>
  <si>
    <t>Метилэтилпиридинол</t>
  </si>
  <si>
    <t>Дигидрокверцетин</t>
  </si>
  <si>
    <t>Эсцин</t>
  </si>
  <si>
    <t>Пиндолол</t>
  </si>
  <si>
    <t>Соталол</t>
  </si>
  <si>
    <t>Пропранолол</t>
  </si>
  <si>
    <t>Талинолол</t>
  </si>
  <si>
    <t>Тамбуканская грязь</t>
  </si>
  <si>
    <t>Небиволол</t>
  </si>
  <si>
    <t>Метопролол</t>
  </si>
  <si>
    <t>Бетаксолол</t>
  </si>
  <si>
    <t>Бисопролол</t>
  </si>
  <si>
    <t>Атенолол</t>
  </si>
  <si>
    <t>Эсатенолол</t>
  </si>
  <si>
    <t>Эсмолол</t>
  </si>
  <si>
    <t>Бутиламиногидроксипропоксифеноксиметил метилоксадиазол</t>
  </si>
  <si>
    <t>Карведилол</t>
  </si>
  <si>
    <t>C07BB</t>
  </si>
  <si>
    <t>C07CA</t>
  </si>
  <si>
    <t>C07FB</t>
  </si>
  <si>
    <t>Лацидипин</t>
  </si>
  <si>
    <t>Левамлодипин</t>
  </si>
  <si>
    <t>Лерканидипин</t>
  </si>
  <si>
    <t>Нимодипин</t>
  </si>
  <si>
    <t>Нитрендипин</t>
  </si>
  <si>
    <t>Нифедипин</t>
  </si>
  <si>
    <t>Фелодипин</t>
  </si>
  <si>
    <t>Амлодипин</t>
  </si>
  <si>
    <t>Верапамил</t>
  </si>
  <si>
    <t>C08DB</t>
  </si>
  <si>
    <t>Дилтиазем</t>
  </si>
  <si>
    <t>Каптоприл</t>
  </si>
  <si>
    <t>Зофеноприл</t>
  </si>
  <si>
    <t>Трандолаприл</t>
  </si>
  <si>
    <t>Хинаприл</t>
  </si>
  <si>
    <t>Фозиноприл</t>
  </si>
  <si>
    <t>Эналаприл</t>
  </si>
  <si>
    <t>Эналаприлат</t>
  </si>
  <si>
    <t>Цилазаприл</t>
  </si>
  <si>
    <t>Спираприл</t>
  </si>
  <si>
    <t>Рамиприл</t>
  </si>
  <si>
    <t>Моэксиприл</t>
  </si>
  <si>
    <t>Периндоприл</t>
  </si>
  <si>
    <t>Лизиноприл</t>
  </si>
  <si>
    <t>C09BA</t>
  </si>
  <si>
    <t>C09BB</t>
  </si>
  <si>
    <t>Валсартан</t>
  </si>
  <si>
    <t>Кандесартан</t>
  </si>
  <si>
    <t>Ирбесартан</t>
  </si>
  <si>
    <t>Лозартан</t>
  </si>
  <si>
    <t>Олмесартана медоксомил</t>
  </si>
  <si>
    <t>Телмисартан</t>
  </si>
  <si>
    <t>Эпросартан</t>
  </si>
  <si>
    <t>C09DA</t>
  </si>
  <si>
    <t>C09DB</t>
  </si>
  <si>
    <t>C09DX</t>
  </si>
  <si>
    <t>C09XA</t>
  </si>
  <si>
    <t>Алискирен</t>
  </si>
  <si>
    <t>Аторвастатин</t>
  </si>
  <si>
    <t>Флувастатин</t>
  </si>
  <si>
    <t>Правастатин</t>
  </si>
  <si>
    <t>Розувастатин</t>
  </si>
  <si>
    <t>Симвастатин</t>
  </si>
  <si>
    <t>Ловастатин</t>
  </si>
  <si>
    <t>Фенофибрат</t>
  </si>
  <si>
    <t>Ципрофибрат</t>
  </si>
  <si>
    <t>C10AD</t>
  </si>
  <si>
    <t>C10AX</t>
  </si>
  <si>
    <t>Эзетимиб</t>
  </si>
  <si>
    <t>Диоскореи ниппонской корневищ с корнями экстракт</t>
  </si>
  <si>
    <t>Якорцев стелющихся травы экстракт</t>
  </si>
  <si>
    <t>C10BA</t>
  </si>
  <si>
    <t>C10BX</t>
  </si>
  <si>
    <t>D01AA</t>
  </si>
  <si>
    <t>D01AC</t>
  </si>
  <si>
    <t>Оксиконазол</t>
  </si>
  <si>
    <t>Омоконазол</t>
  </si>
  <si>
    <t>Миконазол</t>
  </si>
  <si>
    <t>Сертаконазол</t>
  </si>
  <si>
    <t>Эконазол</t>
  </si>
  <si>
    <t>Бифоназол</t>
  </si>
  <si>
    <t>Кетоконазол</t>
  </si>
  <si>
    <t>Изоконазол</t>
  </si>
  <si>
    <t>Аморолфин</t>
  </si>
  <si>
    <t>Циклопирокс</t>
  </si>
  <si>
    <t>Хлорнитрофенол</t>
  </si>
  <si>
    <t>Салициловая кислота</t>
  </si>
  <si>
    <t>Тербинафин</t>
  </si>
  <si>
    <t>Нафтифин</t>
  </si>
  <si>
    <t>D01BA</t>
  </si>
  <si>
    <t>Гризеофульвин</t>
  </si>
  <si>
    <t>D02</t>
  </si>
  <si>
    <t>Аллилоксиэтанол</t>
  </si>
  <si>
    <t>D02AB</t>
  </si>
  <si>
    <t>Гидроксикарбамид</t>
  </si>
  <si>
    <t>Цинка оксид</t>
  </si>
  <si>
    <t>D02AX</t>
  </si>
  <si>
    <t>Бутилгидрокситолуол</t>
  </si>
  <si>
    <t>D02BB</t>
  </si>
  <si>
    <t>D03</t>
  </si>
  <si>
    <t>Свинца ацетат</t>
  </si>
  <si>
    <t>Полидезоксирибонуклеотид</t>
  </si>
  <si>
    <t>D03AX</t>
  </si>
  <si>
    <t>Декспантенол</t>
  </si>
  <si>
    <t>D03B</t>
  </si>
  <si>
    <t>Папайи млечный сок</t>
  </si>
  <si>
    <t>D03BA</t>
  </si>
  <si>
    <t>Коллагеназа</t>
  </si>
  <si>
    <t>Рибонуклеаза</t>
  </si>
  <si>
    <t>Трипсин</t>
  </si>
  <si>
    <t>Химотрипсин</t>
  </si>
  <si>
    <t>D04AA</t>
  </si>
  <si>
    <t>Дифенгидрамин</t>
  </si>
  <si>
    <t>Диметинден</t>
  </si>
  <si>
    <t>D04AB</t>
  </si>
  <si>
    <t>Бензокаин</t>
  </si>
  <si>
    <t>D05AA</t>
  </si>
  <si>
    <t>Деготь березовый</t>
  </si>
  <si>
    <t>D05AX</t>
  </si>
  <si>
    <t>Гидроксиалюминия трисульфофталоцианин</t>
  </si>
  <si>
    <t>Кальципотриол</t>
  </si>
  <si>
    <t>Амми большой плодов фурокумарины</t>
  </si>
  <si>
    <t>D05BA</t>
  </si>
  <si>
    <t>Метоксален</t>
  </si>
  <si>
    <t>D05BB</t>
  </si>
  <si>
    <t>Ацитретин</t>
  </si>
  <si>
    <t>D06AA</t>
  </si>
  <si>
    <t>Тетрациклин</t>
  </si>
  <si>
    <t>D06AX</t>
  </si>
  <si>
    <t>Фузидовая кислота</t>
  </si>
  <si>
    <t>Хлорамфеникол</t>
  </si>
  <si>
    <t>Линкомицин</t>
  </si>
  <si>
    <t>Мупироцин</t>
  </si>
  <si>
    <t>Гентамицин</t>
  </si>
  <si>
    <t>Гелиомицин</t>
  </si>
  <si>
    <t>D06BA</t>
  </si>
  <si>
    <t>Сульфатиазол</t>
  </si>
  <si>
    <t>Сульфадиазин</t>
  </si>
  <si>
    <t>D06BB</t>
  </si>
  <si>
    <t>Тетрагидроксиглюкопиранозилксантен</t>
  </si>
  <si>
    <t>Тромантадин</t>
  </si>
  <si>
    <t>Пенцикловир</t>
  </si>
  <si>
    <t>Подофиллотоксин</t>
  </si>
  <si>
    <t>Диоксотетрагидрокситетрагидронафталин</t>
  </si>
  <si>
    <t>Докозанол</t>
  </si>
  <si>
    <t>Ацикловир</t>
  </si>
  <si>
    <t>D06BX</t>
  </si>
  <si>
    <t>Пихты сибирской терпены</t>
  </si>
  <si>
    <t>Пихты сибирской экстракт</t>
  </si>
  <si>
    <t>Метронидазол</t>
  </si>
  <si>
    <t>Прополис</t>
  </si>
  <si>
    <t>Гидрокортизон</t>
  </si>
  <si>
    <t>Преднизолон</t>
  </si>
  <si>
    <t>Метилпреднизолона ацепонат</t>
  </si>
  <si>
    <t>D07AB</t>
  </si>
  <si>
    <t>Триамцинолон</t>
  </si>
  <si>
    <t>Алклометазон</t>
  </si>
  <si>
    <t>Бетаметазон</t>
  </si>
  <si>
    <t>Флуоцинолона ацетонид</t>
  </si>
  <si>
    <t>Флутиказон</t>
  </si>
  <si>
    <t>Мометазон</t>
  </si>
  <si>
    <t>D07AD</t>
  </si>
  <si>
    <t>Клобетазол</t>
  </si>
  <si>
    <t>D07BA</t>
  </si>
  <si>
    <t>D07CA</t>
  </si>
  <si>
    <t>D07CB</t>
  </si>
  <si>
    <t>D07CC</t>
  </si>
  <si>
    <t>D07XB</t>
  </si>
  <si>
    <t>D07XC</t>
  </si>
  <si>
    <t>D08A</t>
  </si>
  <si>
    <t>Висмута субнитрат</t>
  </si>
  <si>
    <t>Полигексанид</t>
  </si>
  <si>
    <t>D08AD</t>
  </si>
  <si>
    <t>Борная кислота</t>
  </si>
  <si>
    <t>Натрия тетраборат</t>
  </si>
  <si>
    <t>D08AE</t>
  </si>
  <si>
    <t>Поликрезулен</t>
  </si>
  <si>
    <t>Фенол</t>
  </si>
  <si>
    <t>D08AF</t>
  </si>
  <si>
    <t>Нитрофурал</t>
  </si>
  <si>
    <t>Диэтилбензимидазолия трийодид</t>
  </si>
  <si>
    <t>D08AH</t>
  </si>
  <si>
    <t>Гидроксиметилхиноксалиндиоксид</t>
  </si>
  <si>
    <t>D08AJ</t>
  </si>
  <si>
    <t>Бензалкония хлорид</t>
  </si>
  <si>
    <t>D08AL</t>
  </si>
  <si>
    <t>Серебра нитрат</t>
  </si>
  <si>
    <t>Формальдегид</t>
  </si>
  <si>
    <t>Эвкалипта прутовидного листья</t>
  </si>
  <si>
    <t>Цинка гиалуронат</t>
  </si>
  <si>
    <t>Эвкалипта прутовидного листьев масло</t>
  </si>
  <si>
    <t>Поливинокс</t>
  </si>
  <si>
    <t>Нафталанская нефть</t>
  </si>
  <si>
    <t>Мочевины пероксид</t>
  </si>
  <si>
    <t>Лейкопластырь</t>
  </si>
  <si>
    <t>Бензилдиметил-миристоиламино-пропиламмоний</t>
  </si>
  <si>
    <t>Бриллиантовый зеленый</t>
  </si>
  <si>
    <t>Водорода пероксид</t>
  </si>
  <si>
    <t>Висмута субгаллат</t>
  </si>
  <si>
    <t>Гриб березовый</t>
  </si>
  <si>
    <t>Калия перманганат</t>
  </si>
  <si>
    <t>Этанол</t>
  </si>
  <si>
    <t>D10AD</t>
  </si>
  <si>
    <t>Изотретиноин</t>
  </si>
  <si>
    <t>Адапален</t>
  </si>
  <si>
    <t>D10AE</t>
  </si>
  <si>
    <t>Бензоила пероксид</t>
  </si>
  <si>
    <t>D10AF</t>
  </si>
  <si>
    <t>Клиндамицин</t>
  </si>
  <si>
    <t>Эритромицин</t>
  </si>
  <si>
    <t>D10AX</t>
  </si>
  <si>
    <t>Резорцинол</t>
  </si>
  <si>
    <t>Азелаиновая кислота</t>
  </si>
  <si>
    <t>D10BA</t>
  </si>
  <si>
    <t>D10BX</t>
  </si>
  <si>
    <t>Ихтаммол</t>
  </si>
  <si>
    <t>D11A</t>
  </si>
  <si>
    <t>D11AF</t>
  </si>
  <si>
    <t>D11AH</t>
  </si>
  <si>
    <t>Пимекролимус</t>
  </si>
  <si>
    <t>Пиритион цинк</t>
  </si>
  <si>
    <t>Миноксидил</t>
  </si>
  <si>
    <t>Такролимус</t>
  </si>
  <si>
    <t>Чистотела большого трава</t>
  </si>
  <si>
    <t>Диоксометилтетрагидропиримидин</t>
  </si>
  <si>
    <t>Бадяга</t>
  </si>
  <si>
    <t>Вазелин</t>
  </si>
  <si>
    <t>Фентиконазол</t>
  </si>
  <si>
    <t>Бутоконазол</t>
  </si>
  <si>
    <t>G01AX</t>
  </si>
  <si>
    <t>Ацетарсол</t>
  </si>
  <si>
    <t>Эвкалипта прутовидного листьев препарат</t>
  </si>
  <si>
    <t>Фуразолидон</t>
  </si>
  <si>
    <t>Нифурател</t>
  </si>
  <si>
    <t>Метилэргометрин</t>
  </si>
  <si>
    <t>Эргометрин</t>
  </si>
  <si>
    <t>Динопрост</t>
  </si>
  <si>
    <t>Динопростон</t>
  </si>
  <si>
    <t>G02BB</t>
  </si>
  <si>
    <t>Ноноксинол</t>
  </si>
  <si>
    <t>Фенотерол</t>
  </si>
  <si>
    <t>Гексопреналин</t>
  </si>
  <si>
    <t>Бромокриптин</t>
  </si>
  <si>
    <t>Каберголин</t>
  </si>
  <si>
    <t>Хинаголид</t>
  </si>
  <si>
    <t>G02CC</t>
  </si>
  <si>
    <t>G02CX</t>
  </si>
  <si>
    <t>Бета-аланин</t>
  </si>
  <si>
    <t>Аминодигидрофталазиндион натрия</t>
  </si>
  <si>
    <t>Цимицифуги даурской корневищ с корнями экстракт</t>
  </si>
  <si>
    <t>Цимицифуги кистевидной корневищ экстракт</t>
  </si>
  <si>
    <t>Прутняка обыкновенного плодов экстракт</t>
  </si>
  <si>
    <t>Мезодиэтилэтилендибензолсульфонат</t>
  </si>
  <si>
    <t>G03AA</t>
  </si>
  <si>
    <t>Дезогестрел</t>
  </si>
  <si>
    <t>Левоноргестрел</t>
  </si>
  <si>
    <t>Линэстренол</t>
  </si>
  <si>
    <t>Этоногестрел</t>
  </si>
  <si>
    <t>Тестостерон</t>
  </si>
  <si>
    <t>Гексэстрол</t>
  </si>
  <si>
    <t>Эстриол</t>
  </si>
  <si>
    <t>Эстрадиол</t>
  </si>
  <si>
    <t>G03CX</t>
  </si>
  <si>
    <t>Тиболон</t>
  </si>
  <si>
    <t>Прогестерон</t>
  </si>
  <si>
    <t>Медроксипрогестерон</t>
  </si>
  <si>
    <t>Гидроксипрогестерона капроат</t>
  </si>
  <si>
    <t>Дидрогестерон</t>
  </si>
  <si>
    <t>Норэтистерон</t>
  </si>
  <si>
    <t>G03FA</t>
  </si>
  <si>
    <t>G03FB</t>
  </si>
  <si>
    <t>Лутропин альфа</t>
  </si>
  <si>
    <t>Менотропины</t>
  </si>
  <si>
    <t>Хориогонадотропин альфа</t>
  </si>
  <si>
    <t>Фоллитропин альфа</t>
  </si>
  <si>
    <t>Фоллитропин бета</t>
  </si>
  <si>
    <t>Урофоллитропин</t>
  </si>
  <si>
    <t>Гонадотропин хорионический</t>
  </si>
  <si>
    <t>Кломифен</t>
  </si>
  <si>
    <t>G03HA</t>
  </si>
  <si>
    <t>Ципротерон</t>
  </si>
  <si>
    <t>G03HB</t>
  </si>
  <si>
    <t>G03XA</t>
  </si>
  <si>
    <t>Даназол</t>
  </si>
  <si>
    <t>Гестринон</t>
  </si>
  <si>
    <t>G03XB</t>
  </si>
  <si>
    <t>Мифепристон</t>
  </si>
  <si>
    <t>G03XC</t>
  </si>
  <si>
    <t>Ралоксифен</t>
  </si>
  <si>
    <t>G04AG</t>
  </si>
  <si>
    <t>G04BC</t>
  </si>
  <si>
    <t>Калия натрия гидроцитрат</t>
  </si>
  <si>
    <t>G04BD</t>
  </si>
  <si>
    <t>Дарифенацин</t>
  </si>
  <si>
    <t>Троспия хлорид</t>
  </si>
  <si>
    <t>Толтеродин</t>
  </si>
  <si>
    <t>Солифенацин</t>
  </si>
  <si>
    <t>Оксибутинин</t>
  </si>
  <si>
    <t>G04BE</t>
  </si>
  <si>
    <t>Тадалафил</t>
  </si>
  <si>
    <t>Силденафил</t>
  </si>
  <si>
    <t>Уденафил</t>
  </si>
  <si>
    <t>Йохимбина гидрохлорид</t>
  </si>
  <si>
    <t>Варденафил</t>
  </si>
  <si>
    <t>Антитела к эндотелиальной NO-синтазе</t>
  </si>
  <si>
    <t>G04BX</t>
  </si>
  <si>
    <t>Березы листья</t>
  </si>
  <si>
    <t>Березы почки</t>
  </si>
  <si>
    <t>Брусники листья</t>
  </si>
  <si>
    <t>Горца птичьего трава</t>
  </si>
  <si>
    <t>Хвоща полевого трава</t>
  </si>
  <si>
    <t>Простаты экстракт</t>
  </si>
  <si>
    <t>Толокнянки обыкновенной листья</t>
  </si>
  <si>
    <t>Ортосифона тычиночного листья</t>
  </si>
  <si>
    <t>Можжевельника плоды</t>
  </si>
  <si>
    <t>Марены красильной корневищ с корнями экстракт</t>
  </si>
  <si>
    <t>Леспедезы двухцветной побеги</t>
  </si>
  <si>
    <t>Крапивы жгучей корней экстракт</t>
  </si>
  <si>
    <t>Тамсулозин</t>
  </si>
  <si>
    <t>Силодозин</t>
  </si>
  <si>
    <t>Алфузозин</t>
  </si>
  <si>
    <t>Дутастерид</t>
  </si>
  <si>
    <t>Финастерид</t>
  </si>
  <si>
    <t>G04CX</t>
  </si>
  <si>
    <t>Сливы африканской коры экстракт</t>
  </si>
  <si>
    <t>Пальмы ползучей плодов экстракт</t>
  </si>
  <si>
    <t>H01AA</t>
  </si>
  <si>
    <t>Тетракозактид</t>
  </si>
  <si>
    <t>Соматропин</t>
  </si>
  <si>
    <t>Десмопрессин</t>
  </si>
  <si>
    <t>Окситоцин</t>
  </si>
  <si>
    <t>Октреотид</t>
  </si>
  <si>
    <t>Ланреотид</t>
  </si>
  <si>
    <t>Цетрореликс</t>
  </si>
  <si>
    <t>Ганиреликс</t>
  </si>
  <si>
    <t>Флудрокортизон</t>
  </si>
  <si>
    <t>Преднизон</t>
  </si>
  <si>
    <t>Кортизон</t>
  </si>
  <si>
    <t>Мазипредон</t>
  </si>
  <si>
    <t>Метилпреднизолон</t>
  </si>
  <si>
    <t>Дексаметазон</t>
  </si>
  <si>
    <t>Левотироксин натрия</t>
  </si>
  <si>
    <t>Лиотиронин</t>
  </si>
  <si>
    <t>H03BA</t>
  </si>
  <si>
    <t>Пропилтиоурацил</t>
  </si>
  <si>
    <t>Тиамазол</t>
  </si>
  <si>
    <t>Калия йодид</t>
  </si>
  <si>
    <t>Глюкагон</t>
  </si>
  <si>
    <t>H05AA</t>
  </si>
  <si>
    <t>Терипаратид</t>
  </si>
  <si>
    <t>Кальцитонин</t>
  </si>
  <si>
    <t>H05BX</t>
  </si>
  <si>
    <t>Парикальцитол</t>
  </si>
  <si>
    <t>Окситетрациклин</t>
  </si>
  <si>
    <t>Тигециклин</t>
  </si>
  <si>
    <t>Доксициклин</t>
  </si>
  <si>
    <t>Тиамфеникола глицинат ацетилцистеинат</t>
  </si>
  <si>
    <t>Ампициллин</t>
  </si>
  <si>
    <t>Амоксициллин</t>
  </si>
  <si>
    <t>Бензилпенициллин</t>
  </si>
  <si>
    <t>Феноксиметилпенициллин</t>
  </si>
  <si>
    <t>Оксациллин</t>
  </si>
  <si>
    <t>Сультамициллин</t>
  </si>
  <si>
    <t>Цефазолин</t>
  </si>
  <si>
    <t>Цефалексин</t>
  </si>
  <si>
    <t>Цефалотин</t>
  </si>
  <si>
    <t>Цефамандол</t>
  </si>
  <si>
    <t>Цефаклор</t>
  </si>
  <si>
    <t>Цефуроксим</t>
  </si>
  <si>
    <t>Цефокситин</t>
  </si>
  <si>
    <t>Цефоперазон</t>
  </si>
  <si>
    <t>Цефотаксим</t>
  </si>
  <si>
    <t>Цефтазидим</t>
  </si>
  <si>
    <t>Цефтибутен</t>
  </si>
  <si>
    <t>Цефтизоксим</t>
  </si>
  <si>
    <t>Цефиксим</t>
  </si>
  <si>
    <t>Цефтриаксон</t>
  </si>
  <si>
    <t>Цефпиром</t>
  </si>
  <si>
    <t>Цефепим</t>
  </si>
  <si>
    <t>J01DF</t>
  </si>
  <si>
    <t>Азтреонам</t>
  </si>
  <si>
    <t>Дорипенем</t>
  </si>
  <si>
    <t>Меропенем</t>
  </si>
  <si>
    <t>Эртапенем</t>
  </si>
  <si>
    <t>J01EB</t>
  </si>
  <si>
    <t>Сульфаниламид</t>
  </si>
  <si>
    <t>Сульфацетамид</t>
  </si>
  <si>
    <t>Сульфадимидин</t>
  </si>
  <si>
    <t>J01EC</t>
  </si>
  <si>
    <t>J01ED</t>
  </si>
  <si>
    <t>Сульфадиметоксин</t>
  </si>
  <si>
    <t>Сульфален</t>
  </si>
  <si>
    <t>Мидекамицин</t>
  </si>
  <si>
    <t>Олеандомицин</t>
  </si>
  <si>
    <t>Спирамицин</t>
  </si>
  <si>
    <t>Телитромицин</t>
  </si>
  <si>
    <t>Рокситромицин</t>
  </si>
  <si>
    <t>Кларитромицин</t>
  </si>
  <si>
    <t>Джозамицин</t>
  </si>
  <si>
    <t>Азитромицин</t>
  </si>
  <si>
    <t>Стрептомицин</t>
  </si>
  <si>
    <t>Тобрамицин</t>
  </si>
  <si>
    <t>Нетилмицин</t>
  </si>
  <si>
    <t>Неомицин</t>
  </si>
  <si>
    <t>Амикацин</t>
  </si>
  <si>
    <t>Гатифлоксацин</t>
  </si>
  <si>
    <t>Гемифлоксацин</t>
  </si>
  <si>
    <t>Норфлоксацин</t>
  </si>
  <si>
    <t>Пефлоксацин</t>
  </si>
  <si>
    <t>Офлоксацин</t>
  </si>
  <si>
    <t>Левофлоксацин</t>
  </si>
  <si>
    <t>Моксифлоксацин</t>
  </si>
  <si>
    <t>Ломефлоксацин</t>
  </si>
  <si>
    <t>Спарфлоксацин</t>
  </si>
  <si>
    <t>Ципрофлоксацин</t>
  </si>
  <si>
    <t>J01MB</t>
  </si>
  <si>
    <t>Пипемидовая кислота</t>
  </si>
  <si>
    <t>Налидиксовая кислота</t>
  </si>
  <si>
    <t>J01RA</t>
  </si>
  <si>
    <t>J01XB</t>
  </si>
  <si>
    <t>Полимиксин B</t>
  </si>
  <si>
    <t>Колистиметат натрия</t>
  </si>
  <si>
    <t>J01XC</t>
  </si>
  <si>
    <t>J01XD</t>
  </si>
  <si>
    <t>Тинидазол</t>
  </si>
  <si>
    <t>Орнидазол</t>
  </si>
  <si>
    <t>J01XE</t>
  </si>
  <si>
    <t>Нитрофурантоин</t>
  </si>
  <si>
    <t>Фуразидин</t>
  </si>
  <si>
    <t>Фосфомицин</t>
  </si>
  <si>
    <t>Эвкалипта прутовидного листьев настойка</t>
  </si>
  <si>
    <t>Спектиномицин</t>
  </si>
  <si>
    <t>Нитроксолин</t>
  </si>
  <si>
    <t>Метенамин</t>
  </si>
  <si>
    <t>Метенамина кальция хлорид</t>
  </si>
  <si>
    <t>Линезолид</t>
  </si>
  <si>
    <t>Даптомицин</t>
  </si>
  <si>
    <t>J02AB</t>
  </si>
  <si>
    <t>Итраконазол</t>
  </si>
  <si>
    <t>Вориконазол</t>
  </si>
  <si>
    <t>Позаконазол</t>
  </si>
  <si>
    <t>Флуконазол</t>
  </si>
  <si>
    <t>J02AX</t>
  </si>
  <si>
    <t>Флуцитозин</t>
  </si>
  <si>
    <t>Микафунгин</t>
  </si>
  <si>
    <t>Каспофунгин</t>
  </si>
  <si>
    <t>Аминосалициловая кислота</t>
  </si>
  <si>
    <t>Капреомицин</t>
  </si>
  <si>
    <t>Циклосерин</t>
  </si>
  <si>
    <t>Рифампицин</t>
  </si>
  <si>
    <t>Рифапентин</t>
  </si>
  <si>
    <t>Рифабутин</t>
  </si>
  <si>
    <t>Фтивазид</t>
  </si>
  <si>
    <t>Метазид</t>
  </si>
  <si>
    <t>Изоникотиноилгидразин железа сульфат</t>
  </si>
  <si>
    <t>Изониазид</t>
  </si>
  <si>
    <t>Протионамид</t>
  </si>
  <si>
    <t>Этионамид</t>
  </si>
  <si>
    <t>Этамбутол</t>
  </si>
  <si>
    <t>Теризидон</t>
  </si>
  <si>
    <t>Пиразинамид</t>
  </si>
  <si>
    <t>Дапсон</t>
  </si>
  <si>
    <t>Ганцикловир</t>
  </si>
  <si>
    <t>Валацикловир</t>
  </si>
  <si>
    <t>Валганцикловир</t>
  </si>
  <si>
    <t>Фамцикловир</t>
  </si>
  <si>
    <t>Рибавирин</t>
  </si>
  <si>
    <t>J05AC</t>
  </si>
  <si>
    <t>Римантадин</t>
  </si>
  <si>
    <t>Ритонавир</t>
  </si>
  <si>
    <t>Саквинавир</t>
  </si>
  <si>
    <t>Фосампренавир</t>
  </si>
  <si>
    <t>Нелфинавир</t>
  </si>
  <si>
    <t>Атазанавир</t>
  </si>
  <si>
    <t>Дарунавир</t>
  </si>
  <si>
    <t>Индинавир</t>
  </si>
  <si>
    <t>Зидовудин</t>
  </si>
  <si>
    <t>Диданозин</t>
  </si>
  <si>
    <t>Абакавир</t>
  </si>
  <si>
    <t>Ламивудин</t>
  </si>
  <si>
    <t>Фосфазид</t>
  </si>
  <si>
    <t>Энтекавир</t>
  </si>
  <si>
    <t>Ставудин</t>
  </si>
  <si>
    <t>Телбивудин</t>
  </si>
  <si>
    <t>Тенофовир</t>
  </si>
  <si>
    <t>Невирапин</t>
  </si>
  <si>
    <t>Этравирин</t>
  </si>
  <si>
    <t>Эфавиренз</t>
  </si>
  <si>
    <t>Осельтамивир</t>
  </si>
  <si>
    <t>Занамивир</t>
  </si>
  <si>
    <t>Анаферон</t>
  </si>
  <si>
    <t>Инозин Пранобекс</t>
  </si>
  <si>
    <t>Имидазолилэтанамид пентандиовой кислоты</t>
  </si>
  <si>
    <t>Картофеля побегов экстракт</t>
  </si>
  <si>
    <t>Кагоцел</t>
  </si>
  <si>
    <t>Йодофеназон</t>
  </si>
  <si>
    <t>Гистидил-глицил-валил-серил-глицил-гистидил-глицил-глутаминил-гистидил-глицил-валил-гистидил-глицин</t>
  </si>
  <si>
    <t>Облепихи крушиновидной листьев экстракт</t>
  </si>
  <si>
    <t>Ралтегравир</t>
  </si>
  <si>
    <t>Энфувиртид</t>
  </si>
  <si>
    <t>Иммуноглобулин человека противодифтерийный</t>
  </si>
  <si>
    <t>Анатоксин ботулинический</t>
  </si>
  <si>
    <t>Анатоксин дифтерийно-столбнячный</t>
  </si>
  <si>
    <t>Анатоксин дифтерийный</t>
  </si>
  <si>
    <t>Анатоксин стафилококковый</t>
  </si>
  <si>
    <t>Анатоксин столбнячный</t>
  </si>
  <si>
    <t>Антитоксин ботулинический типа А</t>
  </si>
  <si>
    <t>Антитоксин гангренозный</t>
  </si>
  <si>
    <t>Антитоксин дифтерийный</t>
  </si>
  <si>
    <t>Антитоксин столбнячный</t>
  </si>
  <si>
    <t>Антитоксин яда гадюки обыкновенной</t>
  </si>
  <si>
    <t>Иммуноглобулин человека нормальный</t>
  </si>
  <si>
    <t>Иммуноглобулин человека против гепатита В</t>
  </si>
  <si>
    <t>Иммуноглобулин против клещевого энцефалита</t>
  </si>
  <si>
    <t>Иммуноглобулин человека антицитомегаловирусный</t>
  </si>
  <si>
    <t>Иммуноглобулин антирабический</t>
  </si>
  <si>
    <t>Паливизумаб</t>
  </si>
  <si>
    <t>Лактоглобулин против условно-патогенных бактерий и сальмонелл</t>
  </si>
  <si>
    <t>Лактоглобулин противоколипротейный коровий</t>
  </si>
  <si>
    <t>Иммуноглобулин противооспенный</t>
  </si>
  <si>
    <t>Иммуноглобулин противосибиреязвенный</t>
  </si>
  <si>
    <t>Иммуноглобулин человека противоаллергический</t>
  </si>
  <si>
    <t>J07AC</t>
  </si>
  <si>
    <t>Вакцина для профилактики сибирской язвы</t>
  </si>
  <si>
    <t>J07AD</t>
  </si>
  <si>
    <t>Вакцина для профилактики бруцеллеза</t>
  </si>
  <si>
    <t>J07AE</t>
  </si>
  <si>
    <t>Вакцина для профилактики холеры</t>
  </si>
  <si>
    <t>J07AG</t>
  </si>
  <si>
    <t>Вакцина для профилактики инфекций, вызываемых Haemophilus influenzae</t>
  </si>
  <si>
    <t>J07AH</t>
  </si>
  <si>
    <t>Вакцина для профилактики менингококковых инфекций</t>
  </si>
  <si>
    <t>J07AK</t>
  </si>
  <si>
    <t>Вакцина для профилактики чумы</t>
  </si>
  <si>
    <t>J07AL</t>
  </si>
  <si>
    <t>Вакцина для профилактики пневмококковых инфекций</t>
  </si>
  <si>
    <t>J07AN</t>
  </si>
  <si>
    <t>Вакцина для профилактики туберкулеза</t>
  </si>
  <si>
    <t>J07AP</t>
  </si>
  <si>
    <t>Вакцина для профилактики брюшного тифа</t>
  </si>
  <si>
    <t>J07AR</t>
  </si>
  <si>
    <t>Вакцина для профилактики сыпного тифа</t>
  </si>
  <si>
    <t>J07AX</t>
  </si>
  <si>
    <t>Вакцина для профилактики туляремии</t>
  </si>
  <si>
    <t>Вакцина для профилактики лептоспироза</t>
  </si>
  <si>
    <t>Вакцина для профилактики дизентерии</t>
  </si>
  <si>
    <t>Вакцина для лечения стафилококковых инфекций</t>
  </si>
  <si>
    <t>Вакцина для лечения и диагностики гонококковая</t>
  </si>
  <si>
    <t>J07BA</t>
  </si>
  <si>
    <t>Вакцина для профилактики клещевого энцефалита</t>
  </si>
  <si>
    <t>Вакцина для профилактики кори</t>
  </si>
  <si>
    <t>J07BB</t>
  </si>
  <si>
    <t>J07BC</t>
  </si>
  <si>
    <t>Вакцина для профилактики вирусного гепатита B, дифтерии, коклюша и столбняка</t>
  </si>
  <si>
    <t>Вакцина для профилактики вирусного гепатита А</t>
  </si>
  <si>
    <t>Вакцина для профилактики вирусного гепатита В</t>
  </si>
  <si>
    <t>Вакцина для профилактики вирусных гепатитов А и B</t>
  </si>
  <si>
    <t>J07BD</t>
  </si>
  <si>
    <t>Вакцина для профилактики кори и паротита</t>
  </si>
  <si>
    <t>Вакцина для профилактики кори, краснухи и паротита</t>
  </si>
  <si>
    <t>J07BE</t>
  </si>
  <si>
    <t>Вакцина для профилактики паротита</t>
  </si>
  <si>
    <t>J07BF</t>
  </si>
  <si>
    <t>Вакцина для профилактики полиомиелита</t>
  </si>
  <si>
    <t>J07BG</t>
  </si>
  <si>
    <t>Вакцина для профилактики бешенства</t>
  </si>
  <si>
    <t>J07BJ</t>
  </si>
  <si>
    <t>Вакцина для профилактики краснухи</t>
  </si>
  <si>
    <t>J07BK</t>
  </si>
  <si>
    <t>Вакцина для профилактики оспы</t>
  </si>
  <si>
    <t>Вакцина для профилактики ветряной оспы</t>
  </si>
  <si>
    <t>J07BL</t>
  </si>
  <si>
    <t>Вакцина для профилактики желтой лихорадки</t>
  </si>
  <si>
    <t>J07BM</t>
  </si>
  <si>
    <t>Вакцина против вируса папилломы человека</t>
  </si>
  <si>
    <t>J07BX</t>
  </si>
  <si>
    <t>Вакцина для профилактики Ку-лихорадки</t>
  </si>
  <si>
    <t>Вакцина для профилактики герпетических инфекций</t>
  </si>
  <si>
    <t>J07CA</t>
  </si>
  <si>
    <t>Вакцина для профилактики дифтерии, коклюша и столбняка</t>
  </si>
  <si>
    <t>Вакцина для профилактики дифтерии, коклюша, полиомиелита, столбняка и инфекций, вызываемых Haemophilus influenzae типа b</t>
  </si>
  <si>
    <t>Вакцина для профилактики вирусного гепатита B, дифтерии и столбняка</t>
  </si>
  <si>
    <t>Бендамустин</t>
  </si>
  <si>
    <t>Ифосфамид</t>
  </si>
  <si>
    <t>Мелфалан</t>
  </si>
  <si>
    <t>Циклофосфамид</t>
  </si>
  <si>
    <t>Хлорамбуцил</t>
  </si>
  <si>
    <t>Сарколизин</t>
  </si>
  <si>
    <t>Треосульфан</t>
  </si>
  <si>
    <t>Бусульфан</t>
  </si>
  <si>
    <t>Кармустин</t>
  </si>
  <si>
    <t>Фотемустин</t>
  </si>
  <si>
    <t>Ломустин</t>
  </si>
  <si>
    <t>Проспидия хлорид</t>
  </si>
  <si>
    <t>Темозоломид</t>
  </si>
  <si>
    <t>Дакарбазин</t>
  </si>
  <si>
    <t>Ралтитрексид</t>
  </si>
  <si>
    <t>Метотрексат</t>
  </si>
  <si>
    <t>Пеметрексед</t>
  </si>
  <si>
    <t>Неларабин</t>
  </si>
  <si>
    <t>Меркаптопурин</t>
  </si>
  <si>
    <t>Флударабин</t>
  </si>
  <si>
    <t>Кладрибин</t>
  </si>
  <si>
    <t>Капецитабин</t>
  </si>
  <si>
    <t>Децитабин</t>
  </si>
  <si>
    <t>Азацитидин</t>
  </si>
  <si>
    <t>Гемцитабин</t>
  </si>
  <si>
    <t>Фторурацил</t>
  </si>
  <si>
    <t>Цитарабин</t>
  </si>
  <si>
    <t>Тегафур</t>
  </si>
  <si>
    <t>Винкристин</t>
  </si>
  <si>
    <t>Винорелбин</t>
  </si>
  <si>
    <t>Винбластин</t>
  </si>
  <si>
    <t>Тенипозид</t>
  </si>
  <si>
    <t>Этопозид</t>
  </si>
  <si>
    <t>Паклитаксел</t>
  </si>
  <si>
    <t>Доцетаксел</t>
  </si>
  <si>
    <t>L01CX</t>
  </si>
  <si>
    <t>Трабектедин</t>
  </si>
  <si>
    <t>L01DA</t>
  </si>
  <si>
    <t>Дактиномицин</t>
  </si>
  <si>
    <t>Даунорубицин</t>
  </si>
  <si>
    <t>Доксорубицин</t>
  </si>
  <si>
    <t>Идарубицин</t>
  </si>
  <si>
    <t>Эпирубицин</t>
  </si>
  <si>
    <t>Митоксантрон</t>
  </si>
  <si>
    <t>Митомицин</t>
  </si>
  <si>
    <t>Блеомицин</t>
  </si>
  <si>
    <t>Карбоплатин</t>
  </si>
  <si>
    <t>Оксалиплатин</t>
  </si>
  <si>
    <t>Цисплатин</t>
  </si>
  <si>
    <t>Прокарбазин</t>
  </si>
  <si>
    <t>Гидразина сульфат</t>
  </si>
  <si>
    <t>Алемтузумаб</t>
  </si>
  <si>
    <t>Бевацизумаб</t>
  </si>
  <si>
    <t>Ритуксимаб</t>
  </si>
  <si>
    <t>Трастузумаб</t>
  </si>
  <si>
    <t>Цетуксимаб</t>
  </si>
  <si>
    <t>Панитумумаб</t>
  </si>
  <si>
    <t>L01XD</t>
  </si>
  <si>
    <t>Аминолевулиновая кислота</t>
  </si>
  <si>
    <t>Гефитиниб</t>
  </si>
  <si>
    <t>Дазатиниб</t>
  </si>
  <si>
    <t>Иматиниб</t>
  </si>
  <si>
    <t>Пазопаниб</t>
  </si>
  <si>
    <t>Нилотиниб</t>
  </si>
  <si>
    <t>Лапатиниб</t>
  </si>
  <si>
    <t>Эверолимус</t>
  </si>
  <si>
    <t>Темсиролимус</t>
  </si>
  <si>
    <t>Сунитиниб</t>
  </si>
  <si>
    <t>Сорафениб</t>
  </si>
  <si>
    <t>Эрлотиниб</t>
  </si>
  <si>
    <t>Эстрамустин</t>
  </si>
  <si>
    <t>Топотекан</t>
  </si>
  <si>
    <t>Пэгаспаргаза</t>
  </si>
  <si>
    <t>Третиноин</t>
  </si>
  <si>
    <t>Иринотекан</t>
  </si>
  <si>
    <t>Бортезомиб</t>
  </si>
  <si>
    <t>Алтретамин</t>
  </si>
  <si>
    <t>Аспарагиназа</t>
  </si>
  <si>
    <t>L02AA</t>
  </si>
  <si>
    <t>Полиэстрадиола фосфат</t>
  </si>
  <si>
    <t>Мегэстрол</t>
  </si>
  <si>
    <t>Гестонорона капроат</t>
  </si>
  <si>
    <t>Бусерелин</t>
  </si>
  <si>
    <t>Гозерелин</t>
  </si>
  <si>
    <t>Лейпрорелин</t>
  </si>
  <si>
    <t>Трипторелин</t>
  </si>
  <si>
    <t>Фулвестрант</t>
  </si>
  <si>
    <t>Торемифен</t>
  </si>
  <si>
    <t>Тамоксифен</t>
  </si>
  <si>
    <t>Флутамид</t>
  </si>
  <si>
    <t>Бикалутамид</t>
  </si>
  <si>
    <t>Анастрозол</t>
  </si>
  <si>
    <t>Эксеместан</t>
  </si>
  <si>
    <t>Летрозол</t>
  </si>
  <si>
    <t>L02BX</t>
  </si>
  <si>
    <t>Дегареликс</t>
  </si>
  <si>
    <t>L03A</t>
  </si>
  <si>
    <t>Ленограстим</t>
  </si>
  <si>
    <t>Молграмостим</t>
  </si>
  <si>
    <t>Филграстим</t>
  </si>
  <si>
    <t>Пэгфилграстим</t>
  </si>
  <si>
    <t>Пэгинтерферон альфа-2a</t>
  </si>
  <si>
    <t>Пэгинтерферон альфа-2b</t>
  </si>
  <si>
    <t>Интерферон альфа</t>
  </si>
  <si>
    <t>Интерферон альфа-2a</t>
  </si>
  <si>
    <t>Интерферон альфа-2b</t>
  </si>
  <si>
    <t>Интерферон бета-1a</t>
  </si>
  <si>
    <t>Интерферон бета-1b</t>
  </si>
  <si>
    <t>Интерферон гамма</t>
  </si>
  <si>
    <t>L03AC</t>
  </si>
  <si>
    <t>Алдеслейкин</t>
  </si>
  <si>
    <t>Интерлейкин-1 бета</t>
  </si>
  <si>
    <t>Интерлейкин-2</t>
  </si>
  <si>
    <t>Глутамил-Цистеинил-Глицин динатрия</t>
  </si>
  <si>
    <t>Дезоксирибонуклеат натрия</t>
  </si>
  <si>
    <t>Глатирамера ацетат</t>
  </si>
  <si>
    <t>Азоксимера бромид</t>
  </si>
  <si>
    <t>Альфа-глутамил-триптофан</t>
  </si>
  <si>
    <t>Аргинил-альфа-аспартил-лизил-валил-тирозил-аргинин</t>
  </si>
  <si>
    <t>Вакцина для лечения рака мочевого пузыря БЦЖ</t>
  </si>
  <si>
    <t>Рибонуклеат натрия</t>
  </si>
  <si>
    <t>Супероксиддисмутаза</t>
  </si>
  <si>
    <t>Треонил-глутамил-лизил-лизил-аргинил-аргинил-глутамил-треонил-валил-глутамил-аргинил-глутамил-лизил-глутамат</t>
  </si>
  <si>
    <t>Тимуса экстракт</t>
  </si>
  <si>
    <t>Тилорон</t>
  </si>
  <si>
    <t>Тимальфазин</t>
  </si>
  <si>
    <t>Метилдиоксотетрагидропиримидин сульфонизоникотиноил гидразид</t>
  </si>
  <si>
    <t>Меглюмина акридонацетат</t>
  </si>
  <si>
    <t>Кошачьего когтя коры экстракт</t>
  </si>
  <si>
    <t>Оксодигидроакридинилацетат натрия</t>
  </si>
  <si>
    <t>Натрия нуклеинат</t>
  </si>
  <si>
    <t>Натрия нуклеоспермат</t>
  </si>
  <si>
    <t>Пидотимод</t>
  </si>
  <si>
    <t>Эхинацеи пурпурной корневища с корнями</t>
  </si>
  <si>
    <t>Эхинацеи пурпурной травы сок</t>
  </si>
  <si>
    <t>Эхинацеи пурпурной травы экстракт</t>
  </si>
  <si>
    <t>Эхинацеи узколистной настойка</t>
  </si>
  <si>
    <t>Эхинацеи узколистной экстракт</t>
  </si>
  <si>
    <t>Лефлуномид</t>
  </si>
  <si>
    <t>Микофенолата мофетил</t>
  </si>
  <si>
    <t>Микофеноловая кислота</t>
  </si>
  <si>
    <t>Сиролимус</t>
  </si>
  <si>
    <t>Абатацепт</t>
  </si>
  <si>
    <t>Иммуноглобулин антитимоцитарный</t>
  </si>
  <si>
    <t>Инфликсимаб</t>
  </si>
  <si>
    <t>Адалимумаб</t>
  </si>
  <si>
    <t>Этанерцепт</t>
  </si>
  <si>
    <t>Базиликсимаб</t>
  </si>
  <si>
    <t>Даклизумаб</t>
  </si>
  <si>
    <t>Устекинумаб</t>
  </si>
  <si>
    <t>Тоцилизумаб</t>
  </si>
  <si>
    <t>Циклоспорин</t>
  </si>
  <si>
    <t>Хлорохин</t>
  </si>
  <si>
    <t>Леналидомид</t>
  </si>
  <si>
    <t>Азатиоприн</t>
  </si>
  <si>
    <t>Альфа-фетопротеин человека</t>
  </si>
  <si>
    <t>Гамма-D-глутамил-D-триптофан</t>
  </si>
  <si>
    <t>Гамма-D-глутамил-триптофан</t>
  </si>
  <si>
    <t>M01AA</t>
  </si>
  <si>
    <t>Фенилбутазон</t>
  </si>
  <si>
    <t>Ацеклофенак</t>
  </si>
  <si>
    <t>Диклофенак</t>
  </si>
  <si>
    <t>Кеторолак</t>
  </si>
  <si>
    <t>Теноксикам</t>
  </si>
  <si>
    <t>Мелоксикам</t>
  </si>
  <si>
    <t>Лорноксикам</t>
  </si>
  <si>
    <t>Пироксикам</t>
  </si>
  <si>
    <t>Напроксен</t>
  </si>
  <si>
    <t>Флурбипрофен</t>
  </si>
  <si>
    <t>Кетопрофен</t>
  </si>
  <si>
    <t>Декскетопрофен</t>
  </si>
  <si>
    <t>M01AH</t>
  </si>
  <si>
    <t>Валдекоксиб</t>
  </si>
  <si>
    <t>Целекоксиб</t>
  </si>
  <si>
    <t>Парекоксиб</t>
  </si>
  <si>
    <t>Эторикоксиб</t>
  </si>
  <si>
    <t>M01AX</t>
  </si>
  <si>
    <t>Нимесулид</t>
  </si>
  <si>
    <t>Хондроитина сульфат</t>
  </si>
  <si>
    <t>Гликозаминогликан-пептидный комплекс</t>
  </si>
  <si>
    <t>Гликозаминогликаны сульфатированные</t>
  </si>
  <si>
    <t>Глюкозамин</t>
  </si>
  <si>
    <t>Диацереин</t>
  </si>
  <si>
    <t>Пеницилламин</t>
  </si>
  <si>
    <t>M02AA</t>
  </si>
  <si>
    <t>M02AB</t>
  </si>
  <si>
    <t>Перца стручкового плодов настойка</t>
  </si>
  <si>
    <t>Перца стручкового плодов экстракт</t>
  </si>
  <si>
    <t>M02AC</t>
  </si>
  <si>
    <t>M02AX</t>
  </si>
  <si>
    <t>Диметилсульфоксид</t>
  </si>
  <si>
    <t>Левоментол</t>
  </si>
  <si>
    <t>Перца стручкового плоды</t>
  </si>
  <si>
    <t>Пихты масло</t>
  </si>
  <si>
    <t>Муравьиная кислота</t>
  </si>
  <si>
    <t>Рацементол</t>
  </si>
  <si>
    <t>Яд гадюки</t>
  </si>
  <si>
    <t>Суксаметония йодид</t>
  </si>
  <si>
    <t>Рокурония бромид</t>
  </si>
  <si>
    <t>Цисатракурия безилат</t>
  </si>
  <si>
    <t>Пипекурония бромид</t>
  </si>
  <si>
    <t>Атракурия безилат</t>
  </si>
  <si>
    <t>Векурония бромид</t>
  </si>
  <si>
    <t>Ботулинический нейротоксин типа А</t>
  </si>
  <si>
    <t>Баклофен</t>
  </si>
  <si>
    <t>Толперизон</t>
  </si>
  <si>
    <t>Тизанидин</t>
  </si>
  <si>
    <t>Аллопуринол</t>
  </si>
  <si>
    <t>M04AC</t>
  </si>
  <si>
    <t>Безвременника великолепного алкалоид</t>
  </si>
  <si>
    <t>Алендроновая кислота</t>
  </si>
  <si>
    <t>Клодроновая кислота</t>
  </si>
  <si>
    <t>Ибандроновая кислота</t>
  </si>
  <si>
    <t>Золедроновая кислота</t>
  </si>
  <si>
    <t>Ризедроновая кислота</t>
  </si>
  <si>
    <t>Памидроновая кислота</t>
  </si>
  <si>
    <t>Этидроновая кислота</t>
  </si>
  <si>
    <t>M05BB</t>
  </si>
  <si>
    <t>Стронция ранелат</t>
  </si>
  <si>
    <t>M09AX</t>
  </si>
  <si>
    <t>Поморийского озера маточный щелок</t>
  </si>
  <si>
    <t>Пептидогликан кислый из ростков картофеля</t>
  </si>
  <si>
    <t>N01AA</t>
  </si>
  <si>
    <t>Эфир диэтиловый</t>
  </si>
  <si>
    <t>Изофлуран</t>
  </si>
  <si>
    <t>Галотан</t>
  </si>
  <si>
    <t>Севофлуран</t>
  </si>
  <si>
    <t>Тиопентал натрия</t>
  </si>
  <si>
    <t>Гексобарбитал</t>
  </si>
  <si>
    <t>Тримеперидин</t>
  </si>
  <si>
    <t>Фентанил</t>
  </si>
  <si>
    <t>Пропофол</t>
  </si>
  <si>
    <t>Натрия оксибутират</t>
  </si>
  <si>
    <t>Ксенон</t>
  </si>
  <si>
    <t>Кетамин</t>
  </si>
  <si>
    <t>Динитрогена оксид</t>
  </si>
  <si>
    <t>Дроперидол</t>
  </si>
  <si>
    <t>Ропивакаин</t>
  </si>
  <si>
    <t>Тримекаин</t>
  </si>
  <si>
    <t>Мепивакаин</t>
  </si>
  <si>
    <t>Бупивакаин</t>
  </si>
  <si>
    <t>Артикаин</t>
  </si>
  <si>
    <t>N02</t>
  </si>
  <si>
    <t>Скипидар живичный</t>
  </si>
  <si>
    <t>Морфин</t>
  </si>
  <si>
    <t>Дигидрокодеин</t>
  </si>
  <si>
    <t>N02AE</t>
  </si>
  <si>
    <t>Бупренорфин</t>
  </si>
  <si>
    <t>N02AF</t>
  </si>
  <si>
    <t>Буторфанол</t>
  </si>
  <si>
    <t>Налбуфин</t>
  </si>
  <si>
    <t>Трамадол</t>
  </si>
  <si>
    <t>Салициламид</t>
  </si>
  <si>
    <t>Холина салицилат</t>
  </si>
  <si>
    <t>N02BB</t>
  </si>
  <si>
    <t>Феназон</t>
  </si>
  <si>
    <t>Метамизол натрия</t>
  </si>
  <si>
    <t>Парацетамол</t>
  </si>
  <si>
    <t>N02BG</t>
  </si>
  <si>
    <t>Нефопам</t>
  </si>
  <si>
    <t>Флупиртин</t>
  </si>
  <si>
    <t>N02CA</t>
  </si>
  <si>
    <t>N02CC</t>
  </si>
  <si>
    <t>Наратриптан</t>
  </si>
  <si>
    <t>Суматриптан</t>
  </si>
  <si>
    <t>Элетриптан</t>
  </si>
  <si>
    <t>Золмитриптан</t>
  </si>
  <si>
    <t>Бензобарбитал</t>
  </si>
  <si>
    <t>Фенобарбитал</t>
  </si>
  <si>
    <t>Примидон</t>
  </si>
  <si>
    <t>Фенитоин</t>
  </si>
  <si>
    <t>Этосуксимид</t>
  </si>
  <si>
    <t>Клоназепам</t>
  </si>
  <si>
    <t>Карбамазепин</t>
  </si>
  <si>
    <t>Окскарбазепин</t>
  </si>
  <si>
    <t>Гамма-аминомасляная кислота</t>
  </si>
  <si>
    <t>Вальпроевая кислота</t>
  </si>
  <si>
    <t>N03AX</t>
  </si>
  <si>
    <t>Габапентин</t>
  </si>
  <si>
    <t>Лакосамид</t>
  </si>
  <si>
    <t>Леветирацетам</t>
  </si>
  <si>
    <t>Ламотриджин</t>
  </si>
  <si>
    <t>Прегабалин</t>
  </si>
  <si>
    <t>Топирамат</t>
  </si>
  <si>
    <t>Тригексифенидил</t>
  </si>
  <si>
    <t>Бипериден</t>
  </si>
  <si>
    <t>Амантадин</t>
  </si>
  <si>
    <t>Прамипексол</t>
  </si>
  <si>
    <t>Ропинирол</t>
  </si>
  <si>
    <t>N04BD</t>
  </si>
  <si>
    <t>Селегилин</t>
  </si>
  <si>
    <t>Разагилин</t>
  </si>
  <si>
    <t>Промазин</t>
  </si>
  <si>
    <t>Хлорпромазин</t>
  </si>
  <si>
    <t>Левомепромазин</t>
  </si>
  <si>
    <t>Алимемазин</t>
  </si>
  <si>
    <t>Перфеназин</t>
  </si>
  <si>
    <t>Трифлуоперазин</t>
  </si>
  <si>
    <t>Флуфеназин</t>
  </si>
  <si>
    <t>Тиопроперазин</t>
  </si>
  <si>
    <t>Тиоридазин</t>
  </si>
  <si>
    <t>Перициазин</t>
  </si>
  <si>
    <t>Галоперидол</t>
  </si>
  <si>
    <t>Зипрасидон</t>
  </si>
  <si>
    <t>Сертиндол</t>
  </si>
  <si>
    <t>Флупентиксол</t>
  </si>
  <si>
    <t>Хлорпротиксен</t>
  </si>
  <si>
    <t>Зуклопентиксол</t>
  </si>
  <si>
    <t>Клозапин</t>
  </si>
  <si>
    <t>Кветиапин</t>
  </si>
  <si>
    <t>Оланзапин</t>
  </si>
  <si>
    <t>Тиаприд</t>
  </si>
  <si>
    <t>Сульпирид</t>
  </si>
  <si>
    <t>Амисульприд</t>
  </si>
  <si>
    <t>N05AN</t>
  </si>
  <si>
    <t>Лития карбонат</t>
  </si>
  <si>
    <t>Палиперидон</t>
  </si>
  <si>
    <t>Рисперидон</t>
  </si>
  <si>
    <t>Арипипразол</t>
  </si>
  <si>
    <t>Алпразолам</t>
  </si>
  <si>
    <t>Бромдигидрохлорфенилбензодиазепин</t>
  </si>
  <si>
    <t>Диазепам</t>
  </si>
  <si>
    <t>Гидразинокарбонилметилбромфенилдигидробенздиазепин</t>
  </si>
  <si>
    <t>Тофизопам</t>
  </si>
  <si>
    <t>Хлордиазепоксид</t>
  </si>
  <si>
    <t>Оксазепам</t>
  </si>
  <si>
    <t>Лоразепам</t>
  </si>
  <si>
    <t>Медазепам</t>
  </si>
  <si>
    <t>Гидроксизин</t>
  </si>
  <si>
    <t>N05BE</t>
  </si>
  <si>
    <t>Буспирон</t>
  </si>
  <si>
    <t>N05BX</t>
  </si>
  <si>
    <t>Аминофенилмасляная кислота</t>
  </si>
  <si>
    <t>Морфолиноэтилтиоэтоксибензимидазол</t>
  </si>
  <si>
    <t>Тетраметилтетраазабициклооктандион</t>
  </si>
  <si>
    <t>Этифоксин</t>
  </si>
  <si>
    <t>N05CA</t>
  </si>
  <si>
    <t>Метогекситал</t>
  </si>
  <si>
    <t>N05CB</t>
  </si>
  <si>
    <t>Нитразепам</t>
  </si>
  <si>
    <t>Мидазолам</t>
  </si>
  <si>
    <t>Флунитразепам</t>
  </si>
  <si>
    <t>Золпидем</t>
  </si>
  <si>
    <t>Зопиклон</t>
  </si>
  <si>
    <t>Залеплон</t>
  </si>
  <si>
    <t>N05CH</t>
  </si>
  <si>
    <t>Мелатонин</t>
  </si>
  <si>
    <t>N05CM</t>
  </si>
  <si>
    <t>Пиона уклоняющегося трава, корневища и корни</t>
  </si>
  <si>
    <t>Пустырника трава</t>
  </si>
  <si>
    <t>Гемин</t>
  </si>
  <si>
    <t>Валерианы лекарственной корневищ с корнями экстракт</t>
  </si>
  <si>
    <t>Валерианы лекарственной корневища с корнями</t>
  </si>
  <si>
    <t>Бромкамфора</t>
  </si>
  <si>
    <t>Бромизовал</t>
  </si>
  <si>
    <t>Амитриптилин</t>
  </si>
  <si>
    <t>Имипрамин</t>
  </si>
  <si>
    <t>Кломипрамин</t>
  </si>
  <si>
    <t>Мапротилин</t>
  </si>
  <si>
    <t>Пароксетин</t>
  </si>
  <si>
    <t>Сертралин</t>
  </si>
  <si>
    <t>Флуоксетин</t>
  </si>
  <si>
    <t>Флувоксамин</t>
  </si>
  <si>
    <t>Циталопрам</t>
  </si>
  <si>
    <t>Эсциталопрам</t>
  </si>
  <si>
    <t>N06AG</t>
  </si>
  <si>
    <t>Моклобемид</t>
  </si>
  <si>
    <t>Миртазапин</t>
  </si>
  <si>
    <t>Миансерин</t>
  </si>
  <si>
    <t>Милнаципран</t>
  </si>
  <si>
    <t>Пирлиндол</t>
  </si>
  <si>
    <t>Пипофезин</t>
  </si>
  <si>
    <t>Тианептин</t>
  </si>
  <si>
    <t>Тразодон</t>
  </si>
  <si>
    <t>Дулоксетин</t>
  </si>
  <si>
    <t>Агомелатин</t>
  </si>
  <si>
    <t>Венлафаксин</t>
  </si>
  <si>
    <t>Бупропион</t>
  </si>
  <si>
    <t>N06BA</t>
  </si>
  <si>
    <t>Атомоксетин</t>
  </si>
  <si>
    <t>Кофеин</t>
  </si>
  <si>
    <t>Метионил-глутамил-гистидил-фенилаланил-пролил-глицил-пролин</t>
  </si>
  <si>
    <t>Мозга крупного рогатого скота гидролизат</t>
  </si>
  <si>
    <t>Меклофеноксат</t>
  </si>
  <si>
    <t>Пиритинол</t>
  </si>
  <si>
    <t>Пирацетам</t>
  </si>
  <si>
    <t>Полипептиды коры головного мозга скота</t>
  </si>
  <si>
    <t>Никотиноил гамма-аминомасляная кислота</t>
  </si>
  <si>
    <t>Цитиколин</t>
  </si>
  <si>
    <t>Фонтурацетам</t>
  </si>
  <si>
    <t>Ацетиламиноянтарная кислота</t>
  </si>
  <si>
    <t>Ацетилкарнитин</t>
  </si>
  <si>
    <t>Винпоцетин</t>
  </si>
  <si>
    <t>Глицин</t>
  </si>
  <si>
    <t>Деанола ацеглумат</t>
  </si>
  <si>
    <t>Глутаминовая кислота</t>
  </si>
  <si>
    <t>Гопантеновая кислота</t>
  </si>
  <si>
    <t>Идебенон</t>
  </si>
  <si>
    <t>N06CA</t>
  </si>
  <si>
    <t>Галантамин</t>
  </si>
  <si>
    <t>Донепезил</t>
  </si>
  <si>
    <t>Ривастигмин</t>
  </si>
  <si>
    <t>Мемантин</t>
  </si>
  <si>
    <t>Гинкго двулопастного листьев экстракт</t>
  </si>
  <si>
    <t>Гинкго двулопастного листья</t>
  </si>
  <si>
    <t>Дистигмина бромид</t>
  </si>
  <si>
    <t>Ипидакрин</t>
  </si>
  <si>
    <t>Неостигмина метилсульфат</t>
  </si>
  <si>
    <t>Пиридостигмина бромид</t>
  </si>
  <si>
    <t>N07AX</t>
  </si>
  <si>
    <t>Холина альфосцерат</t>
  </si>
  <si>
    <t>N07BA</t>
  </si>
  <si>
    <t>Цитизин</t>
  </si>
  <si>
    <t>Никотин</t>
  </si>
  <si>
    <t>Варениклин</t>
  </si>
  <si>
    <t>Антитела к мозгоспецифическому белку S-100</t>
  </si>
  <si>
    <t>Дисульфирам</t>
  </si>
  <si>
    <t>Налтрексон</t>
  </si>
  <si>
    <t>Метадоксин</t>
  </si>
  <si>
    <t>N07BC</t>
  </si>
  <si>
    <t>Бетагистин</t>
  </si>
  <si>
    <t>Циннаризин</t>
  </si>
  <si>
    <t>Мелиссы лекарственной листьев экстракт</t>
  </si>
  <si>
    <t>Мелиссы лекарственной трава</t>
  </si>
  <si>
    <t>Зверобоя продырявленного травы настойка гомеопатическая</t>
  </si>
  <si>
    <t>Зверобоя продырявленного травы экстракт</t>
  </si>
  <si>
    <t>Зверобоя продырявленного трава</t>
  </si>
  <si>
    <t>Ниморазол</t>
  </si>
  <si>
    <t>Секнидазол</t>
  </si>
  <si>
    <t>P01AX</t>
  </si>
  <si>
    <t>Тенонитрозол</t>
  </si>
  <si>
    <t>Гидроксихлорохин</t>
  </si>
  <si>
    <t>Мефлохин</t>
  </si>
  <si>
    <t>P01BD</t>
  </si>
  <si>
    <t>Празиквантел</t>
  </si>
  <si>
    <t>Мебендазол</t>
  </si>
  <si>
    <t>Карбендацим</t>
  </si>
  <si>
    <t>Албендазол</t>
  </si>
  <si>
    <t>P02CB</t>
  </si>
  <si>
    <t>Пиперазина адипинат</t>
  </si>
  <si>
    <t>Пирантел</t>
  </si>
  <si>
    <t>Левамизол</t>
  </si>
  <si>
    <t>P02DA</t>
  </si>
  <si>
    <t>Никлозамид</t>
  </si>
  <si>
    <t>P03AA</t>
  </si>
  <si>
    <t>Сера</t>
  </si>
  <si>
    <t>P03AC</t>
  </si>
  <si>
    <t>Фенотрин</t>
  </si>
  <si>
    <t>Перметрин</t>
  </si>
  <si>
    <t>Чемерицы Лобеля корневищ с корнями настойка</t>
  </si>
  <si>
    <t>Чемерицы Лобеля корневища с корнями</t>
  </si>
  <si>
    <t>Бензилбензоат</t>
  </si>
  <si>
    <t>R01A</t>
  </si>
  <si>
    <t>Трамазолин</t>
  </si>
  <si>
    <t>Тетризолин</t>
  </si>
  <si>
    <t>Оксиметазолин</t>
  </si>
  <si>
    <t>Нафазолин</t>
  </si>
  <si>
    <t>Ксилометазолин</t>
  </si>
  <si>
    <t>R01AB</t>
  </si>
  <si>
    <t>R01AC</t>
  </si>
  <si>
    <t>Азеластин</t>
  </si>
  <si>
    <t>Кромоглициевая кислота</t>
  </si>
  <si>
    <t>Левокабастин</t>
  </si>
  <si>
    <t>R01AD</t>
  </si>
  <si>
    <t>Флутиказона фуроат</t>
  </si>
  <si>
    <t>Беклометазон</t>
  </si>
  <si>
    <t>R01AX</t>
  </si>
  <si>
    <t>Фрамицетин</t>
  </si>
  <si>
    <t>Морская вода</t>
  </si>
  <si>
    <t>R02A</t>
  </si>
  <si>
    <t>Биклотимол</t>
  </si>
  <si>
    <t>Гексилрезорцинол</t>
  </si>
  <si>
    <t>Ацетиламинонитропропоксибензол</t>
  </si>
  <si>
    <t>Амбазон</t>
  </si>
  <si>
    <t>Горчичники</t>
  </si>
  <si>
    <t>Деквалиния хлорид</t>
  </si>
  <si>
    <t>Дуба кора</t>
  </si>
  <si>
    <t>Камфора</t>
  </si>
  <si>
    <t>Желчь</t>
  </si>
  <si>
    <t>Цетилпиридиния хлорид</t>
  </si>
  <si>
    <t>R02AB</t>
  </si>
  <si>
    <t>Фузафунгин</t>
  </si>
  <si>
    <t>Грамицидин С</t>
  </si>
  <si>
    <t>Формотерол</t>
  </si>
  <si>
    <t>Сальбутамол</t>
  </si>
  <si>
    <t>Салметерол</t>
  </si>
  <si>
    <t>Индакатерол</t>
  </si>
  <si>
    <t>Ипратропия бромид</t>
  </si>
  <si>
    <t>Тровентол</t>
  </si>
  <si>
    <t>Тиотропия бромид</t>
  </si>
  <si>
    <t>Недокромил</t>
  </si>
  <si>
    <t>R03CA</t>
  </si>
  <si>
    <t>Эфедрин</t>
  </si>
  <si>
    <t>R03CC</t>
  </si>
  <si>
    <t>Кленбутерол</t>
  </si>
  <si>
    <t>Аминофиллин</t>
  </si>
  <si>
    <t>Теофиллин</t>
  </si>
  <si>
    <t>Монтелукаст</t>
  </si>
  <si>
    <t>Зафирлукаст</t>
  </si>
  <si>
    <t>Омализумаб</t>
  </si>
  <si>
    <t>Фенспирид</t>
  </si>
  <si>
    <t>R05CA</t>
  </si>
  <si>
    <t>Фиалки трехцветной и полевой трава</t>
  </si>
  <si>
    <t>Череды трава</t>
  </si>
  <si>
    <t>Эвкалипта листьев экстракт</t>
  </si>
  <si>
    <t>Солодки корни</t>
  </si>
  <si>
    <t>Сосны обыкновенной почки</t>
  </si>
  <si>
    <t>Тимьяна обыкновенного травы экстракт</t>
  </si>
  <si>
    <t>Тимьяна ползучего трава</t>
  </si>
  <si>
    <t>Подорожника сок</t>
  </si>
  <si>
    <t>Подорожника большого листьев экстракт</t>
  </si>
  <si>
    <t>Подорожника большого листья</t>
  </si>
  <si>
    <t>Плюща листьев экстракт</t>
  </si>
  <si>
    <t>Мать-и-мачехи листья</t>
  </si>
  <si>
    <t>Миртол</t>
  </si>
  <si>
    <t>Душицы обыкновенной трава</t>
  </si>
  <si>
    <t>Девясила корневища и корни</t>
  </si>
  <si>
    <t>Алтея лекарственного корней экстракт</t>
  </si>
  <si>
    <t>Алтея лекарственного корни</t>
  </si>
  <si>
    <t>Алтея лекарственного травы экстракт</t>
  </si>
  <si>
    <t>Багульника болотного побеги</t>
  </si>
  <si>
    <t>Аниса обыкновенного плоды</t>
  </si>
  <si>
    <t>Аниса обыкновенного семян масло</t>
  </si>
  <si>
    <t>Гвайфенезин</t>
  </si>
  <si>
    <t>Бромгексин</t>
  </si>
  <si>
    <t>Ацетилцистеин</t>
  </si>
  <si>
    <t>Амброксол</t>
  </si>
  <si>
    <t>Дорназа альфа</t>
  </si>
  <si>
    <t>Карбоцистеин</t>
  </si>
  <si>
    <t>R05DA</t>
  </si>
  <si>
    <t>R05DB</t>
  </si>
  <si>
    <t>Преноксдиазин</t>
  </si>
  <si>
    <t>Бутамират</t>
  </si>
  <si>
    <t>R05FA</t>
  </si>
  <si>
    <t>R05FB</t>
  </si>
  <si>
    <t>R05X</t>
  </si>
  <si>
    <t>Бузины черной цветки</t>
  </si>
  <si>
    <t>Антиорзин</t>
  </si>
  <si>
    <t>Липы цветки</t>
  </si>
  <si>
    <t>Клемастин</t>
  </si>
  <si>
    <t>Доксиламин</t>
  </si>
  <si>
    <t>R06AB</t>
  </si>
  <si>
    <t>Хлоропирамин</t>
  </si>
  <si>
    <t>R06AD</t>
  </si>
  <si>
    <t>Прометазин</t>
  </si>
  <si>
    <t>Тиэтилперазин</t>
  </si>
  <si>
    <t>Мехитазин</t>
  </si>
  <si>
    <t>Левоцетиризин</t>
  </si>
  <si>
    <t>Цетиризин</t>
  </si>
  <si>
    <t>Ципрогептадин</t>
  </si>
  <si>
    <t>Эбастин</t>
  </si>
  <si>
    <t>Хифенадин</t>
  </si>
  <si>
    <t>Фексофенадин</t>
  </si>
  <si>
    <t>Сехифенадин</t>
  </si>
  <si>
    <t>Лоратадин</t>
  </si>
  <si>
    <t>Мебгидролин</t>
  </si>
  <si>
    <t>Диметилметилпиридинилэтилтетрагидрокарболин</t>
  </si>
  <si>
    <t>Дименгидринат</t>
  </si>
  <si>
    <t>Дезлоратадин</t>
  </si>
  <si>
    <t>Кетотифен</t>
  </si>
  <si>
    <t>Бовактант</t>
  </si>
  <si>
    <t>Порактант альфа</t>
  </si>
  <si>
    <t>R07AB</t>
  </si>
  <si>
    <t>Никетамид</t>
  </si>
  <si>
    <t>Алмитрин</t>
  </si>
  <si>
    <t>Аммиак</t>
  </si>
  <si>
    <t>R07AX</t>
  </si>
  <si>
    <t>Аммония глицирризинат</t>
  </si>
  <si>
    <t>Эхинацеи пурпурной трава</t>
  </si>
  <si>
    <t>S01AB</t>
  </si>
  <si>
    <t>S01AD</t>
  </si>
  <si>
    <t>Бромнафтохинон</t>
  </si>
  <si>
    <t>Аминобензойная кислота</t>
  </si>
  <si>
    <t>Десмодиума канадского травы экстракт</t>
  </si>
  <si>
    <t>S01AX</t>
  </si>
  <si>
    <t>Пиклоксидин</t>
  </si>
  <si>
    <t>S01BA</t>
  </si>
  <si>
    <t>Десонид</t>
  </si>
  <si>
    <t>S01BC</t>
  </si>
  <si>
    <t>S01CA</t>
  </si>
  <si>
    <t>S01EA</t>
  </si>
  <si>
    <t>Бримонидин</t>
  </si>
  <si>
    <t>Пилокарпин</t>
  </si>
  <si>
    <t>Дорзоламид</t>
  </si>
  <si>
    <t>Бринзоламид</t>
  </si>
  <si>
    <t>Ацетазоламид</t>
  </si>
  <si>
    <t>Тимолол</t>
  </si>
  <si>
    <t>S01EE</t>
  </si>
  <si>
    <t>Травопрост</t>
  </si>
  <si>
    <t>Латанопрост</t>
  </si>
  <si>
    <t>Биматопрост</t>
  </si>
  <si>
    <t>Циклопентолат</t>
  </si>
  <si>
    <t>Тропикамид</t>
  </si>
  <si>
    <t>S01FB</t>
  </si>
  <si>
    <t>S01GA</t>
  </si>
  <si>
    <t>S01GX</t>
  </si>
  <si>
    <t>Лодоксамид</t>
  </si>
  <si>
    <t>Олопатадин</t>
  </si>
  <si>
    <t>Оксибупрокаин</t>
  </si>
  <si>
    <t>Тетракаин</t>
  </si>
  <si>
    <t>Проксиметакаин</t>
  </si>
  <si>
    <t>Флуоресцеин натрия</t>
  </si>
  <si>
    <t>Гипромеллоза</t>
  </si>
  <si>
    <t>S01KX</t>
  </si>
  <si>
    <t>S01LA</t>
  </si>
  <si>
    <t>Ранибизумаб</t>
  </si>
  <si>
    <t>Вертепорфин</t>
  </si>
  <si>
    <t>S01XA</t>
  </si>
  <si>
    <t>Азапентацен</t>
  </si>
  <si>
    <t>Гидроксиэтиламиноаденин</t>
  </si>
  <si>
    <t>Карбомер</t>
  </si>
  <si>
    <t>Черники обыкновенной плоды</t>
  </si>
  <si>
    <t>Пиреноксин</t>
  </si>
  <si>
    <t>Рифамицин</t>
  </si>
  <si>
    <t>S02CA</t>
  </si>
  <si>
    <t>S02DA</t>
  </si>
  <si>
    <t>S03AA</t>
  </si>
  <si>
    <t>S03BA</t>
  </si>
  <si>
    <t>S03CA</t>
  </si>
  <si>
    <t>Аллергены бактерий</t>
  </si>
  <si>
    <t>Аллергены бытовые</t>
  </si>
  <si>
    <t>Аллергены грибов</t>
  </si>
  <si>
    <t>Аллергены грибов и дрожжей</t>
  </si>
  <si>
    <t>Аллергены деревьев пыльцевые</t>
  </si>
  <si>
    <t>Аллергены животных</t>
  </si>
  <si>
    <t>Аллергены насекомых</t>
  </si>
  <si>
    <t>Аллергены пищевые</t>
  </si>
  <si>
    <t>Аллергены трав пыльцевые</t>
  </si>
  <si>
    <t>Аллергоиды деревьев пыльцевые</t>
  </si>
  <si>
    <t>Аллергоиды трав пыльцевые</t>
  </si>
  <si>
    <t>V03A</t>
  </si>
  <si>
    <t>Бактериофаг синегнойной палочки</t>
  </si>
  <si>
    <t>Бактериофаг стафилококковый</t>
  </si>
  <si>
    <t>Бактериофаг стрептококковый</t>
  </si>
  <si>
    <t>Бактериофаг брюшнотифозный</t>
  </si>
  <si>
    <t>Бактериофаг дизентерийный</t>
  </si>
  <si>
    <t>Бактериофаг клебсиелл</t>
  </si>
  <si>
    <t>Бактериофаг клебсиелл пневмонии</t>
  </si>
  <si>
    <t>Бактериофаг коли</t>
  </si>
  <si>
    <t>Бактериофаг колипротейный</t>
  </si>
  <si>
    <t>Бактериофаг протейный</t>
  </si>
  <si>
    <t>Гидроксиэтилдиметилдигидропиримидин</t>
  </si>
  <si>
    <t>Интести-бактериофаг</t>
  </si>
  <si>
    <t>Пиобактериофаг</t>
  </si>
  <si>
    <t>Облепихи масло</t>
  </si>
  <si>
    <t>Налоксон</t>
  </si>
  <si>
    <t>Натрия кальция эдетат</t>
  </si>
  <si>
    <t>Натрия тиосульфат</t>
  </si>
  <si>
    <t>Магния оротат</t>
  </si>
  <si>
    <t>Цинка бисвинилимидазола диацетат</t>
  </si>
  <si>
    <t>Флумазенил</t>
  </si>
  <si>
    <t>Протамина сульфат</t>
  </si>
  <si>
    <t>Сугаммадекс</t>
  </si>
  <si>
    <t>Карбоксим</t>
  </si>
  <si>
    <t>Кальция тринатрия пентетат</t>
  </si>
  <si>
    <t>Калий-железо гексацианоферрат</t>
  </si>
  <si>
    <t>Дезоксирибонуклеат натрия с железом комплекс</t>
  </si>
  <si>
    <t>Декаметилендиметилментоксикарбонилметиламмония дихлорид</t>
  </si>
  <si>
    <t>Димеркаптопропансульфонат натрия</t>
  </si>
  <si>
    <t>Амилнитрит</t>
  </si>
  <si>
    <t>Деферазирокс</t>
  </si>
  <si>
    <t>Дефероксамин</t>
  </si>
  <si>
    <t>V03AE</t>
  </si>
  <si>
    <t>Севеламер</t>
  </si>
  <si>
    <t>Лантана карбонат</t>
  </si>
  <si>
    <t>Месна</t>
  </si>
  <si>
    <t>Фолиниевая кислота</t>
  </si>
  <si>
    <t>Дексразоксан</t>
  </si>
  <si>
    <t>Кальция фолинат</t>
  </si>
  <si>
    <t>Амифостин</t>
  </si>
  <si>
    <t>Кислород</t>
  </si>
  <si>
    <t>V03AX</t>
  </si>
  <si>
    <t>Каштан конский</t>
  </si>
  <si>
    <t>Каштана конского настойка гомеопатическая</t>
  </si>
  <si>
    <t>Каштана конского семян экстракт</t>
  </si>
  <si>
    <t>Калины плоды</t>
  </si>
  <si>
    <t>Каланхоэ побегов сок</t>
  </si>
  <si>
    <t>Каланхоэ препарат</t>
  </si>
  <si>
    <t>Календулы лекарственной цветки</t>
  </si>
  <si>
    <t>Календулы лекарственной цветков настойка гомеопатическая</t>
  </si>
  <si>
    <t>Календулы лекарственной цветков экстракт</t>
  </si>
  <si>
    <t>Змеевика корневища</t>
  </si>
  <si>
    <t>Диметилоксобутилфосфонилдиметилат</t>
  </si>
  <si>
    <t>Бадана корневища</t>
  </si>
  <si>
    <t>Тыквы обыкновенной семена</t>
  </si>
  <si>
    <t>Цианамид</t>
  </si>
  <si>
    <t>Черемухи плоды</t>
  </si>
  <si>
    <t>Цистамин</t>
  </si>
  <si>
    <t>Прополис гомеопатический</t>
  </si>
  <si>
    <t>Страстоцвета мясо-красного травы экстракт</t>
  </si>
  <si>
    <t>Сушеницы топяной трава</t>
  </si>
  <si>
    <t>Лопуха корни</t>
  </si>
  <si>
    <t>Лапчатки прямостоячей корневища</t>
  </si>
  <si>
    <t>Кровохлебки корневища с корнями</t>
  </si>
  <si>
    <t>Ольхи соплодия</t>
  </si>
  <si>
    <t>Пастушьей сумки трава</t>
  </si>
  <si>
    <t>Янтарная кислота</t>
  </si>
  <si>
    <t>V04CX</t>
  </si>
  <si>
    <t>Антитоксин ботулинический типа В</t>
  </si>
  <si>
    <t>Антитоксин ботулинический типа Е</t>
  </si>
  <si>
    <t>Кетоаналоги аминокислот</t>
  </si>
  <si>
    <t>Аспартам</t>
  </si>
  <si>
    <t>V07AC</t>
  </si>
  <si>
    <t>V07AY</t>
  </si>
  <si>
    <t>Натрия амидотризоат</t>
  </si>
  <si>
    <t>Йокситаламовая кислота</t>
  </si>
  <si>
    <t>Йопамидол</t>
  </si>
  <si>
    <t>Йопромид</t>
  </si>
  <si>
    <t>Йоксагловая кислота</t>
  </si>
  <si>
    <t>Йодиксанол</t>
  </si>
  <si>
    <t>Йобитридол</t>
  </si>
  <si>
    <t>Йоверсол</t>
  </si>
  <si>
    <t>Йогексол</t>
  </si>
  <si>
    <t>Гадобутрол</t>
  </si>
  <si>
    <t>Гадоверсетамид</t>
  </si>
  <si>
    <t>Гадодиамид</t>
  </si>
  <si>
    <t>Гадоксетовая кислота</t>
  </si>
  <si>
    <t>Гадопентетовая кислота</t>
  </si>
  <si>
    <t>Гадотеровая кислота</t>
  </si>
  <si>
    <t>Меброфенин</t>
  </si>
  <si>
    <t>Эксаметазим</t>
  </si>
  <si>
    <t>V09AA</t>
  </si>
  <si>
    <t>V09AX</t>
  </si>
  <si>
    <t>V09CX</t>
  </si>
  <si>
    <t>V09DA</t>
  </si>
  <si>
    <t>V09FX</t>
  </si>
  <si>
    <t>V09GA</t>
  </si>
  <si>
    <t>Тетрофосмин</t>
  </si>
  <si>
    <t>Технеция [99mTс] фитат</t>
  </si>
  <si>
    <t>V09GX</t>
  </si>
  <si>
    <t>Депреотид</t>
  </si>
  <si>
    <t>V09HX</t>
  </si>
  <si>
    <t>V09IB</t>
  </si>
  <si>
    <t>Пентетреотид</t>
  </si>
  <si>
    <t>V09IX</t>
  </si>
  <si>
    <t>V09XA</t>
  </si>
  <si>
    <t>V09XX</t>
  </si>
  <si>
    <t>V10XX</t>
  </si>
  <si>
    <t>Ибритумомаб тиуксетан</t>
  </si>
  <si>
    <t>Категория возрастная:</t>
  </si>
  <si>
    <t>Пол:</t>
  </si>
  <si>
    <t>Фаза:</t>
  </si>
  <si>
    <t>Осложнение:</t>
  </si>
  <si>
    <t>Вид медицинской помощи:</t>
  </si>
  <si>
    <t>Условие оказания:</t>
  </si>
  <si>
    <t>Форма оказания медицинской помощи:</t>
  </si>
  <si>
    <t>Продолжительность лечения (дней):</t>
  </si>
  <si>
    <t>B06AB</t>
  </si>
  <si>
    <t>Актовегин</t>
  </si>
  <si>
    <t>Финголимод</t>
  </si>
  <si>
    <t>Натализумаб</t>
  </si>
  <si>
    <t>V06DD</t>
  </si>
  <si>
    <t>-</t>
  </si>
  <si>
    <t>Декстраназы таблетки 30 ЕД</t>
  </si>
  <si>
    <t>Ксеродент</t>
  </si>
  <si>
    <t>Препараты для профилактики кариеса</t>
  </si>
  <si>
    <t>Ремодент</t>
  </si>
  <si>
    <t>Доктор Тайсс Анги Септ</t>
  </si>
  <si>
    <t>Календулы лекарственной цветков экстракт+Ромашки аптечной цветков экстракт+Тысячелистника обыкновенного травы экстракт</t>
  </si>
  <si>
    <t>Метронидазол+Хлоргексидин</t>
  </si>
  <si>
    <t>Пародонтоцид</t>
  </si>
  <si>
    <t>Пиралвекс</t>
  </si>
  <si>
    <t>Противомикробные препараты и антисептики для местного лечения заболеваний полости рта</t>
  </si>
  <si>
    <t>Хлоргексидин+[Аскорбиновая кислота]</t>
  </si>
  <si>
    <t>Этилендецилоксикарбонилметилдиметиламмония дихлорид</t>
  </si>
  <si>
    <t>Валерианы лекарственной корневищ с корнями настойка+Камфора+Мяты перечной листьев масло</t>
  </si>
  <si>
    <t>Дентаплюс</t>
  </si>
  <si>
    <t>Диклоран Дента</t>
  </si>
  <si>
    <t>Дологель СТ</t>
  </si>
  <si>
    <t>Дуба коры экстракт</t>
  </si>
  <si>
    <t>Калгель</t>
  </si>
  <si>
    <t>Камфора+Хлоралгидрат</t>
  </si>
  <si>
    <t>Лауромакрогол 600+Лидокаин+Ромашки аптечной цветков экстракт</t>
  </si>
  <si>
    <t>Лидокаин+Ромашки аптечной цветков экстракт</t>
  </si>
  <si>
    <t>Мараславин</t>
  </si>
  <si>
    <t>Новосепт форте</t>
  </si>
  <si>
    <t>Пропосол-Н</t>
  </si>
  <si>
    <t>Солкосерил</t>
  </si>
  <si>
    <t>Солкосерил дентальная адгезивная паста</t>
  </si>
  <si>
    <t>Холина салицилат+Цеталкония хлорид</t>
  </si>
  <si>
    <t>Шалфея лекарственного листьев экстракт+Шалфея лекарственного листьев масло</t>
  </si>
  <si>
    <t>A02AA</t>
  </si>
  <si>
    <t>Магния гидроксид</t>
  </si>
  <si>
    <t>Магния пероксид</t>
  </si>
  <si>
    <t>Алмасилат</t>
  </si>
  <si>
    <t>Магалдрат</t>
  </si>
  <si>
    <t>Алгелдрат+Магния гидроксид+Симетикон</t>
  </si>
  <si>
    <t>Гестид</t>
  </si>
  <si>
    <t>Релцер</t>
  </si>
  <si>
    <t>A02AH</t>
  </si>
  <si>
    <t>Антациды в комбинации с натрия гидрокарбонатом</t>
  </si>
  <si>
    <t>Кальмагин</t>
  </si>
  <si>
    <t>Магния карбоната основного и натрия гидрокарбоната по 0.5 г таблетки</t>
  </si>
  <si>
    <t>Алгелдрат+Бензокаин+Магния гидроксид</t>
  </si>
  <si>
    <t>Алгелдрат+Магния гидроксид</t>
  </si>
  <si>
    <t>Антациды в других комбинациях</t>
  </si>
  <si>
    <t>Гастал</t>
  </si>
  <si>
    <t>Гевискон форте</t>
  </si>
  <si>
    <t>Кальция карбонат+Магния карбонат</t>
  </si>
  <si>
    <t>Фосфагель</t>
  </si>
  <si>
    <t>Низатидин</t>
  </si>
  <si>
    <t>S-Пантопразол</t>
  </si>
  <si>
    <t>Комбинированные препараты для эрадикации Helicobacter pylori</t>
  </si>
  <si>
    <t>Пилобакт</t>
  </si>
  <si>
    <t>Пилобакт АМ</t>
  </si>
  <si>
    <t>Хелитрикс</t>
  </si>
  <si>
    <t>Аира корневища+Валерианы лекарственной корневища с корнями+Крапивы двудомной листья+Крушины ольховидной кора+Мяты перечной листья</t>
  </si>
  <si>
    <t>Аира корневища+Висмута субнитрат+Келлин+Крушины ольховидной кора+Магния карбонат+Натрия гидрокарбонат+Рутозид</t>
  </si>
  <si>
    <t>Аира корневища+Висмута субнитрат+Крушины ольховидной кора+Магния карбонат+Натрия гидрокарбонат</t>
  </si>
  <si>
    <t>Вентеро-Нова</t>
  </si>
  <si>
    <t>Висмута субсалицилат</t>
  </si>
  <si>
    <t>Вэйтай</t>
  </si>
  <si>
    <t>Гастрофарм</t>
  </si>
  <si>
    <t>Гевискон</t>
  </si>
  <si>
    <t>Гевискон Двойное Действие</t>
  </si>
  <si>
    <t>Гидроксиметилурацил</t>
  </si>
  <si>
    <t>Девясила корневищ с корнями экстракт</t>
  </si>
  <si>
    <t>Домперидон+Омепразол</t>
  </si>
  <si>
    <t>Другие препараты для лечения язвенной болезни желудка и двенадцатиперстной кишки и ГЭРБ</t>
  </si>
  <si>
    <t>Солодки корней флавоноидный препарат</t>
  </si>
  <si>
    <t>Тирозил-D-аланил-глицил-фенилаланил-лейцил-аргинин</t>
  </si>
  <si>
    <t>Флакарбин</t>
  </si>
  <si>
    <t>A02X</t>
  </si>
  <si>
    <t>Гастроромазол</t>
  </si>
  <si>
    <t>Вздутоплодника сибирского корней экстракт</t>
  </si>
  <si>
    <t>Датиски коноплевой экстракт</t>
  </si>
  <si>
    <t>Ели хвои масло+Сосны обыкновенной хвои масло+Кукурузы масло+Персика масло</t>
  </si>
  <si>
    <t>Золотарника канадского травы экстракт+Келлин+Ландыша травы гликозид+Марены красильной корневищ с корнями экстракт+Салициламид+Хвоща полевого травы экстракт</t>
  </si>
  <si>
    <t>Клостерфрау Мелисана</t>
  </si>
  <si>
    <t>Мяты перечной масло</t>
  </si>
  <si>
    <t>Фитоким</t>
  </si>
  <si>
    <t>Апрофен</t>
  </si>
  <si>
    <t>Арпенала таблетки 0.05 г</t>
  </si>
  <si>
    <t>Хлорозила таблетки 0.002 г</t>
  </si>
  <si>
    <t>Этилового эфира гидроксидиметиламинометилфенилбензофуран карбоновой кислоты гидрохлорид</t>
  </si>
  <si>
    <t>Ганглефен</t>
  </si>
  <si>
    <t>Димеколония йодид</t>
  </si>
  <si>
    <t>Пемпидин</t>
  </si>
  <si>
    <t>Прифиния бромид</t>
  </si>
  <si>
    <t>Синтетические антихолинергические средства, четвертичные аммониевые соединения</t>
  </si>
  <si>
    <t>Трепирия йодид</t>
  </si>
  <si>
    <t>Триметидиния дийодид</t>
  </si>
  <si>
    <t>Фуброгония йодид</t>
  </si>
  <si>
    <t>A03AE</t>
  </si>
  <si>
    <t>Прукалоприд</t>
  </si>
  <si>
    <t>Тегасерод</t>
  </si>
  <si>
    <t>Бебинос</t>
  </si>
  <si>
    <t>Белладонны листьев экстракт+Папаверин</t>
  </si>
  <si>
    <t>Бендазол+Папаверин</t>
  </si>
  <si>
    <t>Гербион желудочные капли</t>
  </si>
  <si>
    <t>Другие препараты для лечения функциональных нарушений кишечника</t>
  </si>
  <si>
    <t>Колофорт</t>
  </si>
  <si>
    <t>Метеоспазмил</t>
  </si>
  <si>
    <t>Никотиновая кислота+Папаверин</t>
  </si>
  <si>
    <t>Павестезин</t>
  </si>
  <si>
    <t>Папаверин+Платифиллин</t>
  </si>
  <si>
    <t>Пепсан-Р</t>
  </si>
  <si>
    <t>Платифиллина гидротартрата 0.003 г, папаверина гидрохлорида 0.03 г и теобромина 0.25 г таблетки</t>
  </si>
  <si>
    <t>Белладонны листьев экстракт+Валерианы лекарственной корневищ с корнями экстракт+Полыни горькой травы экстракт</t>
  </si>
  <si>
    <t>Белладонны листьев экстракт+Натрия гидрокарбонат</t>
  </si>
  <si>
    <t>Гиосциамин</t>
  </si>
  <si>
    <t>Аэрон</t>
  </si>
  <si>
    <t>Полусинтетические алкалоиды белладонны, четвертичные аммониевые соединения</t>
  </si>
  <si>
    <t>A03CB</t>
  </si>
  <si>
    <t>Белладонны настойка+Валерианы лекарственной корневищ с корнями настойка+[Рацементол]</t>
  </si>
  <si>
    <t>Белладонны листьев экстракт+Бензокаин+Метамизол натрия+Натрия гидрокарбонат</t>
  </si>
  <si>
    <t>Препараты белладонны в комбинации с анальгетиками</t>
  </si>
  <si>
    <t>A03DC</t>
  </si>
  <si>
    <t>Дротаверин+Метамизол натрия</t>
  </si>
  <si>
    <t>Другие спазмолитики в комбинации с анальгетиками</t>
  </si>
  <si>
    <t>Анестезина 0.3 г, папаверина гидрохлорида 0.02 г, экстракта красавки 0.015 г таблетки</t>
  </si>
  <si>
    <t>Белладонны листьев экстракт+Бензокаин</t>
  </si>
  <si>
    <t>Белладонны листьев экстракт+Фенилсалицилат</t>
  </si>
  <si>
    <t>Белладонны настойка+Валерианы лекарственной корневищ с корнями настойка+Мяты перечной листьев настойка+Полыни горькой травы настойка</t>
  </si>
  <si>
    <t>Белладонны настойка+Валерианы лекарственной корневищ с корнями настойка+Полыни горькой травы настойка</t>
  </si>
  <si>
    <t>Бендазол+Папаверин+Теобромин</t>
  </si>
  <si>
    <t>Бепасал</t>
  </si>
  <si>
    <t>Спазмолитики в комбинации с другими средствами</t>
  </si>
  <si>
    <t>Ацеклидин</t>
  </si>
  <si>
    <t>Нитродиметиламинометоксидиэтиламиноэтилбензамид</t>
  </si>
  <si>
    <t>стимуляторы моторики желудочно-кишечного тракта</t>
  </si>
  <si>
    <t>Цизаприд</t>
  </si>
  <si>
    <t>R-Ондансетрон</t>
  </si>
  <si>
    <t>Палоносетрон</t>
  </si>
  <si>
    <t>Диксафен</t>
  </si>
  <si>
    <t>Диметкарб</t>
  </si>
  <si>
    <t>Другие противорвотные препараты</t>
  </si>
  <si>
    <t>Моксастин+[Кофеин]</t>
  </si>
  <si>
    <t>Желчь+Поджелудочной железы порошок+Слизистой тонкой кишки порошок</t>
  </si>
  <si>
    <t>препараты желчных кислот</t>
  </si>
  <si>
    <t>Хенодезоксихолевая кислота</t>
  </si>
  <si>
    <t>A05AB</t>
  </si>
  <si>
    <t>Гидроксиметилникотинамид</t>
  </si>
  <si>
    <t>Аира корневищ масло+Мяты перечной листьев масло+Сера+Скипидар живичный</t>
  </si>
  <si>
    <t>Активированный уголь+Желчь+Крапивы двудомной листья+Чеснока посевного луковицы</t>
  </si>
  <si>
    <t>Берберин</t>
  </si>
  <si>
    <t>Берберина бисульфата таблетки 0.005 г</t>
  </si>
  <si>
    <t>Березы листьев экстракт+Зверобоя продырявленного травы экстракт+Расторопши пятнистой плодов экстракт+Пижмы обыкновенной цветков экстракт</t>
  </si>
  <si>
    <t>Бессмертника песчаного цветки+Тысячелистника обыкновенного трава+Мяты перечной листья+Кориандра плоды</t>
  </si>
  <si>
    <t>Гепабене</t>
  </si>
  <si>
    <t>Гепатофальк планта</t>
  </si>
  <si>
    <t>Гербион капли желчегонные</t>
  </si>
  <si>
    <t>Глицирризиновая кислота+Фосфолипиды</t>
  </si>
  <si>
    <t>Другие препараты для лечения заболеваний желчевыводящих путей</t>
  </si>
  <si>
    <t>Кавехола гранулы</t>
  </si>
  <si>
    <t>Календулы лекарственной цветки+Мяты перечной листья+Пижмы обыкновенной цветки+Ромашки аптечной цветки+Тысячелистника обыкновенного трава</t>
  </si>
  <si>
    <t>Кукурузных рылец экстракт</t>
  </si>
  <si>
    <t>Культура клеток [для терапевтических целей]</t>
  </si>
  <si>
    <t>Ландыша дальневосточного травы экстракт</t>
  </si>
  <si>
    <t>Ливомин</t>
  </si>
  <si>
    <t>Осальмид</t>
  </si>
  <si>
    <t>Фенипентол</t>
  </si>
  <si>
    <t>Флакумина таблетки покрытые оболочкой 0.02 г</t>
  </si>
  <si>
    <t>Холагол</t>
  </si>
  <si>
    <t>Холина хлорид</t>
  </si>
  <si>
    <t>Цикловалон</t>
  </si>
  <si>
    <t>A05B</t>
  </si>
  <si>
    <t>Спленин</t>
  </si>
  <si>
    <t>Аргинина аспартат</t>
  </si>
  <si>
    <t>ВГ-5</t>
  </si>
  <si>
    <t>Вигератин</t>
  </si>
  <si>
    <t>Гепатосан</t>
  </si>
  <si>
    <t>Гепатосан 0.2 г в капсулах</t>
  </si>
  <si>
    <t>Дипана</t>
  </si>
  <si>
    <t>Каперсы колючей экстракт+Кассии западной экстракт+Паслена черного плодов экстракт+Тамарикса двудомного плодов экстракт+Терминалии чебулы плодов экстракт+Тысячелистника обыкновенного травы экстракт+Цикория обыкновенного семян экстракт</t>
  </si>
  <si>
    <t>Лаеннек</t>
  </si>
  <si>
    <t>Маакии амурской древесина</t>
  </si>
  <si>
    <t>Мед</t>
  </si>
  <si>
    <t>препараты для лечения заболеваний печени</t>
  </si>
  <si>
    <t>Прогепар</t>
  </si>
  <si>
    <t>Ремаксол</t>
  </si>
  <si>
    <t>Ропрен</t>
  </si>
  <si>
    <t>Сирепар</t>
  </si>
  <si>
    <t>Метионин+Фосфолипиды</t>
  </si>
  <si>
    <t>Поливитамины+Прочие препараты</t>
  </si>
  <si>
    <t>Поливитамины+Фосфолипиды</t>
  </si>
  <si>
    <t>Фосфонциале</t>
  </si>
  <si>
    <t>A06A</t>
  </si>
  <si>
    <t>Барбара-натуральная соль</t>
  </si>
  <si>
    <t>Изаман</t>
  </si>
  <si>
    <t>Карловарская соль искусственная</t>
  </si>
  <si>
    <t>Моршинская слабительная соль</t>
  </si>
  <si>
    <t>Докузат натрия</t>
  </si>
  <si>
    <t>Агиолакс</t>
  </si>
  <si>
    <t>контактные слабительные средства</t>
  </si>
  <si>
    <t>Крушины ольховидной коры препарат</t>
  </si>
  <si>
    <t>Мусинум</t>
  </si>
  <si>
    <t>Натуролакс</t>
  </si>
  <si>
    <t>Оксифенизатин</t>
  </si>
  <si>
    <t>Смоковницы обыкновенной плоды+Сенны остролистной листьев экстракт+Сенны остролистной плоды</t>
  </si>
  <si>
    <t>Фенолфталеин</t>
  </si>
  <si>
    <t>Слабительные средства, увеличивающие объем кишечного содержимого</t>
  </si>
  <si>
    <t>Трансулоза</t>
  </si>
  <si>
    <t>Флит Фосфо-сода</t>
  </si>
  <si>
    <t>Эндофальк</t>
  </si>
  <si>
    <t>A06AG</t>
  </si>
  <si>
    <t>Микролакс</t>
  </si>
  <si>
    <t>Натрия фосфат</t>
  </si>
  <si>
    <t>Энема Клин</t>
  </si>
  <si>
    <t>A06AH</t>
  </si>
  <si>
    <t>Метилналтрексона бромид</t>
  </si>
  <si>
    <t>Другие слабительные средства</t>
  </si>
  <si>
    <t>Крапивы двудомной листья+Крушины ольховидной кора+Тысячелистника обыкновенного трава</t>
  </si>
  <si>
    <t>A07A</t>
  </si>
  <si>
    <t>Гексаметилентетрамина 0.25 г и экстракта красавки 0.015 г таблетки</t>
  </si>
  <si>
    <t>Гексаметилтетрамина 0.3 г и кофеина 0.05 г таблетки</t>
  </si>
  <si>
    <t>Колистин</t>
  </si>
  <si>
    <t>Полимиксин М</t>
  </si>
  <si>
    <t>Сульфаниламиды</t>
  </si>
  <si>
    <t>Фталилсульфапиридазин</t>
  </si>
  <si>
    <t>Бевисал</t>
  </si>
  <si>
    <t>Другие кишечные противомикробные препараты</t>
  </si>
  <si>
    <t>Лука репчатого луковиц экстракт</t>
  </si>
  <si>
    <t>Микогептина таблетки покрытые оболочкой 100000 ЕД</t>
  </si>
  <si>
    <t>Фенилсалицилат</t>
  </si>
  <si>
    <t>Фенилсалицилата, висмута нитрата основного по 0.25 г и экстракта красавки 0.015 г таблетки</t>
  </si>
  <si>
    <t>A07B</t>
  </si>
  <si>
    <t>Активированный уголь+Алюминия оксид</t>
  </si>
  <si>
    <t>A07BB</t>
  </si>
  <si>
    <t>Бисмофальк</t>
  </si>
  <si>
    <t>Препараты висмута</t>
  </si>
  <si>
    <t>Аттапулгит</t>
  </si>
  <si>
    <t>Другие кишечные адсорбенты</t>
  </si>
  <si>
    <t>Лактулоза+Лигнин гидролизный</t>
  </si>
  <si>
    <t>A07CA</t>
  </si>
  <si>
    <t>Глюкосолан</t>
  </si>
  <si>
    <t>Декстроза+Калия хлорид+Натрия хлорид+Натрия цитрат</t>
  </si>
  <si>
    <t>Пероральные солевые составы для регидратации</t>
  </si>
  <si>
    <t>Петрова таблетки</t>
  </si>
  <si>
    <t>Рингер-Локка таблетки</t>
  </si>
  <si>
    <t>Санасол</t>
  </si>
  <si>
    <t>A07D</t>
  </si>
  <si>
    <t>Узара</t>
  </si>
  <si>
    <t>Лоперамид+Симетикон</t>
  </si>
  <si>
    <t>A07EB</t>
  </si>
  <si>
    <t>Аминосалициловая кислота и аналогичные препараты</t>
  </si>
  <si>
    <t>Салазодиметоксина таблетки 0.5 г</t>
  </si>
  <si>
    <t>Бактисубтил</t>
  </si>
  <si>
    <t>Биоспорин</t>
  </si>
  <si>
    <t>Бифидобактерии бифидум+Бифидобактерии лонгум</t>
  </si>
  <si>
    <t>Бифидобактерии бифидум+Кишечные палочки</t>
  </si>
  <si>
    <t>Бифидобактерии бифидум+Лизоцим</t>
  </si>
  <si>
    <t>Бифидобактерии лонгум+Энтерококкус фециум</t>
  </si>
  <si>
    <t>Бифидобактерии+Лактобактерии</t>
  </si>
  <si>
    <t>Бифидобактерии+Лактобактерии+Расторопши пятнистой плодов экстракт</t>
  </si>
  <si>
    <t>Кишечные палочки+Энтерококки</t>
  </si>
  <si>
    <t>Лактобактерии ацидофильные+Грибки кефирные</t>
  </si>
  <si>
    <t>Линекс</t>
  </si>
  <si>
    <t>противодиарейные микроорганизмы</t>
  </si>
  <si>
    <t>Тансал</t>
  </si>
  <si>
    <t>Флонивин БС</t>
  </si>
  <si>
    <t>Хилак форте</t>
  </si>
  <si>
    <t>Энтерол</t>
  </si>
  <si>
    <t>A07XA</t>
  </si>
  <si>
    <t>Диарекс-Хималайя</t>
  </si>
  <si>
    <t>Другие противодиарейные препараты</t>
  </si>
  <si>
    <t>A08A</t>
  </si>
  <si>
    <t>Нова фигура</t>
  </si>
  <si>
    <t>Амфепрамон</t>
  </si>
  <si>
    <t>Нова фигура Доктор Тайсс</t>
  </si>
  <si>
    <t>Препараты центрального действия для лечения ожирения</t>
  </si>
  <si>
    <t>Сибутрамин+[Целлюлоза микрокристаллическая]</t>
  </si>
  <si>
    <t>A08AX</t>
  </si>
  <si>
    <t>Диетресса</t>
  </si>
  <si>
    <t>Другие препараты для лечения ожирения</t>
  </si>
  <si>
    <t>A09A</t>
  </si>
  <si>
    <t>Аира корневища+Вахты трехлистной листья+Золототысячника трава+Кориандра плоды+Полыни горькой трава</t>
  </si>
  <si>
    <t>Гемицеллюлаза+Желчи компоненты+Панкреатин</t>
  </si>
  <si>
    <t>Aspergillus oryzae препарат</t>
  </si>
  <si>
    <t>Диметикон+Панкреатин</t>
  </si>
  <si>
    <t>Липрахола таблетки покрытые оболочкой</t>
  </si>
  <si>
    <t>Пепсидил</t>
  </si>
  <si>
    <t>Пепсин</t>
  </si>
  <si>
    <t>Пепфиз</t>
  </si>
  <si>
    <t>Солизима таблетки (растворимые в кишечнике)</t>
  </si>
  <si>
    <t>Сомилазы таблетки (растворимые в кишечнике)</t>
  </si>
  <si>
    <t>Триаза таблетки (растворимые в кишечнике)</t>
  </si>
  <si>
    <t>ферментные препараты</t>
  </si>
  <si>
    <t>Чернушки дамасской семян экстракт</t>
  </si>
  <si>
    <t>Энтеросан</t>
  </si>
  <si>
    <t>Энтеросан в капсулах 0.3 г</t>
  </si>
  <si>
    <t>Юниэнзайм</t>
  </si>
  <si>
    <t>Юниэнзим с МПС</t>
  </si>
  <si>
    <t>A09AB</t>
  </si>
  <si>
    <t>Бетаин</t>
  </si>
  <si>
    <t>Хлористоводородная кислота</t>
  </si>
  <si>
    <t>Бетаин+Пепсин</t>
  </si>
  <si>
    <t>Панзинорм форте</t>
  </si>
  <si>
    <t>Инсулин растворимый [бычий]</t>
  </si>
  <si>
    <t>Инсулин растворимый [свиной монокомпонентный]</t>
  </si>
  <si>
    <t>Инсулин растворимый [человеческий генно-инженерный]</t>
  </si>
  <si>
    <t>Инсулин растворимый [человеческий полусинтетический]</t>
  </si>
  <si>
    <t>Инсулина-цинк [свиного монокомпонентного] комбинированного суспензия</t>
  </si>
  <si>
    <t>Инсулина-цинк [человеческого генно-инженерного] комбинированного суспензия</t>
  </si>
  <si>
    <t>Инсулина-цинк [человеческого полусинтетического] комбинированного суспензия</t>
  </si>
  <si>
    <t>Инсулин-изофан [свиной монокомпонентный]</t>
  </si>
  <si>
    <t>Инсулин-изофан [человеческий генно-инженерный]</t>
  </si>
  <si>
    <t>Инсулин-изофан [человеческий полусинтетический]</t>
  </si>
  <si>
    <t>Инсулин двухфазный [человеческий генно-инженерный]</t>
  </si>
  <si>
    <t>Инсулин двухфазный [человеческий полусинтетический]</t>
  </si>
  <si>
    <t>Инсулина-цинк [свиного монокомпонентного] кристаллического суспензия</t>
  </si>
  <si>
    <t>Инсулина-цинк [свиного] кристаллического суспензия</t>
  </si>
  <si>
    <t>Инсулина-цинк [человеческого генно-инженерного] кристаллического суспензия</t>
  </si>
  <si>
    <t>Инсулина-цинк [человеческого полусинтетического] кристаллического суспензия</t>
  </si>
  <si>
    <t>Буформин</t>
  </si>
  <si>
    <t>Глидифена таблетки 0.25 г</t>
  </si>
  <si>
    <t>Карбутамид</t>
  </si>
  <si>
    <t>производные сульфонилмочевины</t>
  </si>
  <si>
    <t>Толбутамид</t>
  </si>
  <si>
    <t>Хлорпропамид</t>
  </si>
  <si>
    <t>A10BC</t>
  </si>
  <si>
    <t>Гетероциклические сульфонамиды</t>
  </si>
  <si>
    <t>Гуакарбена таблетки</t>
  </si>
  <si>
    <t>Вилдаглиптин+Метформин</t>
  </si>
  <si>
    <t>Глибенкламид+Метформин</t>
  </si>
  <si>
    <t>Гликлазид+Метформин</t>
  </si>
  <si>
    <t>Глимепирид+Метформин</t>
  </si>
  <si>
    <t>Глимепирид+Росиглитазон</t>
  </si>
  <si>
    <t>Метформин+Росиглитазон</t>
  </si>
  <si>
    <t>Метформин+Ситаглиптин</t>
  </si>
  <si>
    <t>Линаглиптин</t>
  </si>
  <si>
    <t>Саксаглиптин</t>
  </si>
  <si>
    <t>Гуарем</t>
  </si>
  <si>
    <t>A10XA</t>
  </si>
  <si>
    <t>Диоксобенздеизохинолин масляная кислота</t>
  </si>
  <si>
    <t>Ингибиторы альдозоредуктазы</t>
  </si>
  <si>
    <t>Витрум Остеомаг</t>
  </si>
  <si>
    <t>Витрум Центури Форте</t>
  </si>
  <si>
    <t>Магний плюс</t>
  </si>
  <si>
    <t>Поливитамины+Минералы</t>
  </si>
  <si>
    <t>Доппельгерц Женьшень Актив</t>
  </si>
  <si>
    <t>Поливитамины в других комбинациях</t>
  </si>
  <si>
    <t>Витамина Р из цитрусовых 0.05 г с аскорбиновой кислотой 0.05 г таблетки</t>
  </si>
  <si>
    <t>Витамины А и D в комбинации</t>
  </si>
  <si>
    <t>Рыбий жир</t>
  </si>
  <si>
    <t>Рыбий жир из печени тресковых рыб</t>
  </si>
  <si>
    <t>Видехола раствор в масле</t>
  </si>
  <si>
    <t>витамин D и его аналоги</t>
  </si>
  <si>
    <t>Диоксивита раствор спиртовой 0.01%</t>
  </si>
  <si>
    <t>витамин В1</t>
  </si>
  <si>
    <t>Монофостиамин</t>
  </si>
  <si>
    <t>A11DB</t>
  </si>
  <si>
    <t>Бенфотиамин+Пиридоксин</t>
  </si>
  <si>
    <t>Витамин В1 в комбинации с витаминами В6 и / или В12</t>
  </si>
  <si>
    <t>A11E</t>
  </si>
  <si>
    <t>Йодилайф</t>
  </si>
  <si>
    <t>Дрожжи пивные</t>
  </si>
  <si>
    <t>Комплекс витаминов группы В</t>
  </si>
  <si>
    <t>A11EX</t>
  </si>
  <si>
    <t>Кокарбоксилаза+Рибофлавин+Тиоктовая кислота</t>
  </si>
  <si>
    <t>Комплекс витаминов группы В в комбинации с другими средствами</t>
  </si>
  <si>
    <t>A11G</t>
  </si>
  <si>
    <t>Аскорбиновая кислота [Аскорбиновая кислота+Натрия аскорбат]</t>
  </si>
  <si>
    <t>Аскорбиновая кислота+[Декстроза+Сахароза]</t>
  </si>
  <si>
    <t>Аскорбиновая кислота (витамин С) в комбинации с другими средствами</t>
  </si>
  <si>
    <t>Аскорбиновая кислота+[Декстроза]</t>
  </si>
  <si>
    <t>Аскорбиновая кислота+Кальция карбонат</t>
  </si>
  <si>
    <t>Аскорбиновая кислота+Кальция карбонат+Колекальциферол</t>
  </si>
  <si>
    <t>Галаскорбина таблетки 0.5 г</t>
  </si>
  <si>
    <t>Бензафлавина таблетки покрытые оболочкой</t>
  </si>
  <si>
    <t>другие витаминные препараты</t>
  </si>
  <si>
    <t>Метилметионинсульфоний</t>
  </si>
  <si>
    <t>Флавинаденина динуклеотид</t>
  </si>
  <si>
    <t>Витамин Е+Ретинол</t>
  </si>
  <si>
    <t>Комбинации витаминов</t>
  </si>
  <si>
    <t>Альфакальцидол+Кальция карбонат</t>
  </si>
  <si>
    <t>АскоРутиКаль форте</t>
  </si>
  <si>
    <t>Витамин Е+Кальция фосфат</t>
  </si>
  <si>
    <t>Витамины в комбинации с минеральными веществами</t>
  </si>
  <si>
    <t>Витамины в комбинации с другими средствами</t>
  </si>
  <si>
    <t>Пиридоксин+Треонин</t>
  </si>
  <si>
    <t>Тиодин</t>
  </si>
  <si>
    <t>Церебронорм</t>
  </si>
  <si>
    <t>A12</t>
  </si>
  <si>
    <t>Гумет-Р</t>
  </si>
  <si>
    <t>Капли Береш плюс</t>
  </si>
  <si>
    <t>Кальция гидроксифосфат</t>
  </si>
  <si>
    <t>Кальция глубионат+Кальция лактобионат</t>
  </si>
  <si>
    <t>Кальция карбонат+Кальция лактоглюконат</t>
  </si>
  <si>
    <t>Кальция лактат</t>
  </si>
  <si>
    <t>Кальция лактата и кальция глицерофосфата по 0.25 г таблетки</t>
  </si>
  <si>
    <t>Кальция пангамат</t>
  </si>
  <si>
    <t>Тридин</t>
  </si>
  <si>
    <t>Кальцемин</t>
  </si>
  <si>
    <t>Кальцемин Адванс</t>
  </si>
  <si>
    <t>Кальций-Д3 Актавис</t>
  </si>
  <si>
    <t>Кальция карбонат+Колекальциферол</t>
  </si>
  <si>
    <t>Препараты кальция в комбинации с другими средствами</t>
  </si>
  <si>
    <t>Калия ацетат</t>
  </si>
  <si>
    <t>Препараты калия</t>
  </si>
  <si>
    <t>A12CA</t>
  </si>
  <si>
    <t>Магвит</t>
  </si>
  <si>
    <t>Магне B6</t>
  </si>
  <si>
    <t>Магне B6 форте</t>
  </si>
  <si>
    <t>Магнелис В6</t>
  </si>
  <si>
    <t>Магний плюс В6</t>
  </si>
  <si>
    <t>Магнистад</t>
  </si>
  <si>
    <t>Препараты магния</t>
  </si>
  <si>
    <t>другие минеральные вещества</t>
  </si>
  <si>
    <t>Fusarium sambuсinum грибы</t>
  </si>
  <si>
    <t>Акти-5</t>
  </si>
  <si>
    <t>Аралии маньчжурской корней экстракт+Вздутоплодника сибирского корней препарат+Инозин+Калия оротат</t>
  </si>
  <si>
    <t>Аронии черноплодной плоды+Березы почки+Боярышника плоды+Боярышника цветки+Сосны кедровой сибирской орех+[Мед]</t>
  </si>
  <si>
    <t>Бальзам Маурера оригинальный</t>
  </si>
  <si>
    <t>Биттнер травяной эликсир</t>
  </si>
  <si>
    <t>Боярышника плоды+Девясила корневища с корнями+Имбиря лекарственного корневища+Кардамона семена+Можжевельника плоды+Солодки голой корни+Тимьяна ползучего трава+Шиповника плоды+Яблоки</t>
  </si>
  <si>
    <t>Винибис</t>
  </si>
  <si>
    <t>Витамин Е+Ламинарии слоевищ экстракт</t>
  </si>
  <si>
    <t>Гвоздики бутоны+Девясила корневища с корнями+Имбиря лекарственного корневища+Кардамона плоды+Сосны кедровой сибирской орех+Кориандра плоды+Коричника китайского кора+Облепихи крушиновидной плоды+Одуванчика лекарственного корни+Солодки голой корни</t>
  </si>
  <si>
    <t>Гипоролам</t>
  </si>
  <si>
    <t>Гриба березового экстракт+Кобальта сульфат</t>
  </si>
  <si>
    <t>Гриба березового экстракт+Кобальта сульфат/Кобальта хлорид</t>
  </si>
  <si>
    <t>Гриба березового экстракт+Кобальта хлорид</t>
  </si>
  <si>
    <t>Доктор Тайсс Шведская горечь</t>
  </si>
  <si>
    <t>Доппельгерц Виталотоник</t>
  </si>
  <si>
    <t>Доппельгерц Мелисса</t>
  </si>
  <si>
    <t>Заманихи корневища с корнями</t>
  </si>
  <si>
    <t>Крымская лечебная бромная соль</t>
  </si>
  <si>
    <t>Ламивит</t>
  </si>
  <si>
    <t>Лимонника китайского семян масло</t>
  </si>
  <si>
    <t>Морская соль</t>
  </si>
  <si>
    <t>Оригинальный большой бальзам Биттнера</t>
  </si>
  <si>
    <t>Очитка большого травы экстракт</t>
  </si>
  <si>
    <t>Плаценты взвесь</t>
  </si>
  <si>
    <t>Прополиса настойка+Расторопши пятнистой плодов экстракт+Солодки корней экстракт+Шиповника корней экстракт+Элеутерококка колючего корневищ с корнями экстракт+Эхинацеи пурпурной травы экстракт+[Мед]</t>
  </si>
  <si>
    <t>Рябины плоды+Шиповника плоды</t>
  </si>
  <si>
    <t>Соль для ванн</t>
  </si>
  <si>
    <t>Фитовит</t>
  </si>
  <si>
    <t>Церебро-лецитина таблетки покрытые оболочкой 0.05 г</t>
  </si>
  <si>
    <t>Эвалар</t>
  </si>
  <si>
    <t>Югланэкс</t>
  </si>
  <si>
    <t>A14A</t>
  </si>
  <si>
    <t>Метандриол</t>
  </si>
  <si>
    <t>Эстренола триметилсилиловый эфир</t>
  </si>
  <si>
    <t>A14AA</t>
  </si>
  <si>
    <t>Дростанолон</t>
  </si>
  <si>
    <t>Метандиенон</t>
  </si>
  <si>
    <t>Производные андростана</t>
  </si>
  <si>
    <t>A14B</t>
  </si>
  <si>
    <t>Экдистен</t>
  </si>
  <si>
    <t>Экдистена таблетки 0.005 г</t>
  </si>
  <si>
    <t>Аира корневища+Мяты перечной листья+Ромашки аптечной цветки+Солодки корни+Укропа огородного плоды</t>
  </si>
  <si>
    <t>Полыни горькой трава+Тысячелистника обыкновенного трава</t>
  </si>
  <si>
    <t>Янтарная кислота+[Лимонная кислота]</t>
  </si>
  <si>
    <t>A16A</t>
  </si>
  <si>
    <t>Амниоцен для инъекций</t>
  </si>
  <si>
    <t>Гумизоль</t>
  </si>
  <si>
    <t>Изониазид+Калия хлорид+Кальция хлорид+Магния хлорид+Натрия гидрокарбонат+Натрия хлорид+Повидон</t>
  </si>
  <si>
    <t>Полибиолин</t>
  </si>
  <si>
    <t>Торфот</t>
  </si>
  <si>
    <t>аминокислоты и их производные</t>
  </si>
  <si>
    <t>Гистидин</t>
  </si>
  <si>
    <t>Бифиформ Кидс</t>
  </si>
  <si>
    <t>Полифитовое масло "Кызылмай"</t>
  </si>
  <si>
    <t>прочие препараты для лечения заболеваний желудочно-кишечного тракта и нарушений обмена веществ</t>
  </si>
  <si>
    <t>антагонисты витамина К</t>
  </si>
  <si>
    <t>Фенилпропионилэтилоксикумарин</t>
  </si>
  <si>
    <t>Этил бискумацетат</t>
  </si>
  <si>
    <t>группа гепарина</t>
  </si>
  <si>
    <t>Пиявка медицинская</t>
  </si>
  <si>
    <t>Ревипарин натрия</t>
  </si>
  <si>
    <t>Антиагреганты, кроме гепарина</t>
  </si>
  <si>
    <t>Ацетилсалициловая кислота+Дипиридамол</t>
  </si>
  <si>
    <t>Ацетилсалициловая кислота+Клопидогрел</t>
  </si>
  <si>
    <t>Ацетилсалициловая кислота+Магния гидроксид</t>
  </si>
  <si>
    <t>Индобуфен</t>
  </si>
  <si>
    <t>Озагрел</t>
  </si>
  <si>
    <t>Прасугрел</t>
  </si>
  <si>
    <t>Тикагрелор</t>
  </si>
  <si>
    <t>Сепротин</t>
  </si>
  <si>
    <t>Тромбовазим</t>
  </si>
  <si>
    <t>Фибринолизин [человека]</t>
  </si>
  <si>
    <t>Апиксабан</t>
  </si>
  <si>
    <t>Другие антитромботические средства</t>
  </si>
  <si>
    <t>Альфа1-протеиназы ингибитор</t>
  </si>
  <si>
    <t>ингибиторы протеиназ плазмы</t>
  </si>
  <si>
    <t>Пантрипин</t>
  </si>
  <si>
    <t>Фитоменадион</t>
  </si>
  <si>
    <t>B02BB</t>
  </si>
  <si>
    <t>Фибриноген</t>
  </si>
  <si>
    <t>Борная кислота+Нитрофурал+[Коллаген]</t>
  </si>
  <si>
    <t>Гемостатические средства для местного применения</t>
  </si>
  <si>
    <t>Желпластан</t>
  </si>
  <si>
    <t>Ивисел</t>
  </si>
  <si>
    <t>Капрофер</t>
  </si>
  <si>
    <t>Каталюгем</t>
  </si>
  <si>
    <t>Колапол губка</t>
  </si>
  <si>
    <t>Колартек</t>
  </si>
  <si>
    <t>Кровоостанавливающий карандаш</t>
  </si>
  <si>
    <t>Полигемостат</t>
  </si>
  <si>
    <t>Статизоль</t>
  </si>
  <si>
    <t>Тахокомб</t>
  </si>
  <si>
    <t>Тиссукол Кит</t>
  </si>
  <si>
    <t>Мороктоког альфа</t>
  </si>
  <si>
    <t>Нонаког альфа</t>
  </si>
  <si>
    <t>Плазма сухая с викасолом</t>
  </si>
  <si>
    <t>Тромбин</t>
  </si>
  <si>
    <t>Фактор свертывания крови VIII+Фактор Виллебранда</t>
  </si>
  <si>
    <t>факторы свертывания крови</t>
  </si>
  <si>
    <t>Факторы свертывания крови II, VII, IX и X в комбинации [Протромбиновый комплекс]</t>
  </si>
  <si>
    <t>Фибрин</t>
  </si>
  <si>
    <t>Эптаког альфа [активированный]</t>
  </si>
  <si>
    <t>Другие гемостатические средства системного действия</t>
  </si>
  <si>
    <t>Карбазохром</t>
  </si>
  <si>
    <t>Тригидроксиэпоксиладанат натрия</t>
  </si>
  <si>
    <t>Эритрофосфатид</t>
  </si>
  <si>
    <t>Железа глюконат</t>
  </si>
  <si>
    <t>Железа дихлординикотинамид</t>
  </si>
  <si>
    <t>Пероральные препараты двухвалентного железа</t>
  </si>
  <si>
    <t>Ферроцерона таблетки покрытые оболочкой</t>
  </si>
  <si>
    <t>Железа [III] гидроксид полимальтозат</t>
  </si>
  <si>
    <t>Ферлатум</t>
  </si>
  <si>
    <t>Железа [III] гидроксид декстран</t>
  </si>
  <si>
    <t>Железа [III] гидроксид олигоизомальтозат</t>
  </si>
  <si>
    <t>Железа [III] гидроксид полиизомальтозат</t>
  </si>
  <si>
    <t>Железа глюконат+Марганца глюконат+Меди глюконат</t>
  </si>
  <si>
    <t>парентеральные препараты трехвалентного железа</t>
  </si>
  <si>
    <t>Фербитол</t>
  </si>
  <si>
    <t>Ферростат</t>
  </si>
  <si>
    <t>Железа [III] гидроксид полимальтозат+Фолиевая кислота</t>
  </si>
  <si>
    <t>Железа сульфат+Фолиевая кислота</t>
  </si>
  <si>
    <t>Железа фумарат+Фолиевая кислота</t>
  </si>
  <si>
    <t>Препараты железа в комбинации с фолиевой кислотой</t>
  </si>
  <si>
    <t>Железа сульфат+[Аскорбиновая кислота]</t>
  </si>
  <si>
    <t>Железа сульфат+Серин</t>
  </si>
  <si>
    <t>Железа сульфат+Серин+Фолиевая кислота</t>
  </si>
  <si>
    <t>Железа сульфат+Фолиевая кислота+Цианокобаламин</t>
  </si>
  <si>
    <t>Ферковен</t>
  </si>
  <si>
    <t>Ферлатум Фол</t>
  </si>
  <si>
    <t>Феррокаль</t>
  </si>
  <si>
    <t>Фитоферролактол</t>
  </si>
  <si>
    <t>Эритростимулина таблетки</t>
  </si>
  <si>
    <t>витамин В12 (цианокобаламин и его аналоги)</t>
  </si>
  <si>
    <t>Гидроксокобаламин</t>
  </si>
  <si>
    <t>Кобамамид</t>
  </si>
  <si>
    <t>Метилкобаламина таблетки покрытые оболочкой</t>
  </si>
  <si>
    <t>Пиридоксин+Цианокобаламин</t>
  </si>
  <si>
    <t>Аскорбиновая кислота+Фолиевая кислота</t>
  </si>
  <si>
    <t>Батилол</t>
  </si>
  <si>
    <t>Гемостимулин</t>
  </si>
  <si>
    <t>другие антианемические препараты</t>
  </si>
  <si>
    <t>Зимозана суспензия</t>
  </si>
  <si>
    <t>Коамида раствор 1% в ампулах</t>
  </si>
  <si>
    <t>Феррогематоген</t>
  </si>
  <si>
    <t>Эригем</t>
  </si>
  <si>
    <t>B05A</t>
  </si>
  <si>
    <t>Лейкоцитарная масса</t>
  </si>
  <si>
    <t>Тромбоцитов концентрат</t>
  </si>
  <si>
    <t>Эритроцитарная взвесь</t>
  </si>
  <si>
    <t>Эритроцитарная масса</t>
  </si>
  <si>
    <t>Эритроцитарная масса замороженная</t>
  </si>
  <si>
    <t>Эритроцитарная масса, обедненная лейкоцитами и тромбоцитами</t>
  </si>
  <si>
    <t>Волюлайт</t>
  </si>
  <si>
    <t>Геоссен</t>
  </si>
  <si>
    <t>Декстран [ср.мол.масса 30000-40000]</t>
  </si>
  <si>
    <t>Декстран [ср.мол.масса 30000-40000]+Декстроза</t>
  </si>
  <si>
    <t>Декстран [ср.мол.масса 30000-50000]+Маннитол+Натрия хлорид</t>
  </si>
  <si>
    <t>Декстран [ср.мол.масса 35000-45000]</t>
  </si>
  <si>
    <t>Декстран [ср.мол.масса 50000-70000]</t>
  </si>
  <si>
    <t>Декстран [ср.мол.масса 64000-76000]</t>
  </si>
  <si>
    <t>Калия йодид+Натрия хлорид+[Макрогол]</t>
  </si>
  <si>
    <t>Калия хлорид+Кальция хлорид+Магния хлорид+Натрия гидрокарбонат+Натрия хлорид+Повидон-12.6 тыс.</t>
  </si>
  <si>
    <t>Калия хлорид+Кальция хлорид+Магния хлорид+Натрия гидрокарбонат+Натрия хлорид+Повидон-8 тыс.</t>
  </si>
  <si>
    <t>кровезаменители и препараты плазмы крови</t>
  </si>
  <si>
    <t>Лактопротеин</t>
  </si>
  <si>
    <t>Лактосорбал</t>
  </si>
  <si>
    <t>Перфторан</t>
  </si>
  <si>
    <t>Плазма человека антисинегнойная</t>
  </si>
  <si>
    <t>Плазма человека антистафилококковая</t>
  </si>
  <si>
    <t>Повидон+[Декстроза]</t>
  </si>
  <si>
    <t>Полиглюсоль</t>
  </si>
  <si>
    <t>Полиоксифумарин</t>
  </si>
  <si>
    <t>Полиэтиленоксида 400 раствор 30%</t>
  </si>
  <si>
    <t>Протеин</t>
  </si>
  <si>
    <t>Тетраспан 10</t>
  </si>
  <si>
    <t>Тетраспан 6</t>
  </si>
  <si>
    <t>Аминокислоты для парентерального питания+Прочие препараты</t>
  </si>
  <si>
    <t>Аминокислоты для парентерального питания+Прочие препараты [Декстроза+Минералы]</t>
  </si>
  <si>
    <t>Аминокислоты для парентерального питания+Прочие препараты [Жировые эмульсии для парентерального питания+Декстроза+Минералы]</t>
  </si>
  <si>
    <t>Аминокислоты для парентерального питания+Прочие препараты [Минералы]</t>
  </si>
  <si>
    <t>Аминокислоты для парентерального питания+Прочие препараты [Поливитамины]</t>
  </si>
  <si>
    <t>Аминоплазмаль 10% Е</t>
  </si>
  <si>
    <t>Аминостерил N-Гепа</t>
  </si>
  <si>
    <t>Вамин 14</t>
  </si>
  <si>
    <t>Вамин 14 без электролитов</t>
  </si>
  <si>
    <t>Вамин 18 без электролитов</t>
  </si>
  <si>
    <t>Вамин Глюкоза</t>
  </si>
  <si>
    <t>Ваминолакт</t>
  </si>
  <si>
    <t>Гидролизаты белков для парентерального питания+Прочие препараты [Декстроза+Минералы]</t>
  </si>
  <si>
    <t>Глюкозы 30%, аскорбиновой кислоты 2%, магния сульфата 6%, натрия бромида 10% раствор в ампулах</t>
  </si>
  <si>
    <t>Соевых бобов масло+Триглицериды</t>
  </si>
  <si>
    <t>Аддамель Н</t>
  </si>
  <si>
    <t>Декстроза+Калия хлорид+Магния хлорид+Натрия ацетат+Натрия глюконат+Натрия хлорид</t>
  </si>
  <si>
    <t>Йоностерил</t>
  </si>
  <si>
    <t>Калия хлорид+Кальция хлорид+Магния хлорид+Натрия ацетат+Натрия хлорид</t>
  </si>
  <si>
    <t>Калия хлорид+Кальция хлорид+Магния хлорид+Натрия лактат+Натрия хлорид</t>
  </si>
  <si>
    <t>Калия хлорид+Магния хлорид+Натрия ацетат+Натрия глюконат+Натрия хлорид</t>
  </si>
  <si>
    <t>Калия хлорид+Магния хлорид+Натрия хлорид+Натрия фумарат</t>
  </si>
  <si>
    <t>Калия хлорид+Натрия ацетат+Натрия хлорид</t>
  </si>
  <si>
    <t>Калия хлорид+Натрия гидрокарбонат+Натрия хлорид</t>
  </si>
  <si>
    <t>Натрия ацетат+Натрия хлорид</t>
  </si>
  <si>
    <t>Натрия лактата раствор сложный [Калия хлорид+Кальция хлорид+Натрия хлорид+Натрия лактат]</t>
  </si>
  <si>
    <t>Натрия хлорида раствор сложный [Калия хлорид+Кальция хлорид+Натрия хлорид]</t>
  </si>
  <si>
    <t>Нормофундин Г-5</t>
  </si>
  <si>
    <t>растворы, влияющие на водно-электролитный баланс</t>
  </si>
  <si>
    <t>Стерофундин Г-5</t>
  </si>
  <si>
    <t>Стерофундин изотонический</t>
  </si>
  <si>
    <t>растворы с осмодиуретическим действием</t>
  </si>
  <si>
    <t>Сормантол</t>
  </si>
  <si>
    <t>B05DB</t>
  </si>
  <si>
    <t>Гипертонические растворы</t>
  </si>
  <si>
    <t>Глутон</t>
  </si>
  <si>
    <t>Декстран+Инозин+Калия хлорид+Кальция глюконат+Лидокаин+Магния сульфат+Натрия гидрокарбонат+Натрия хлорид</t>
  </si>
  <si>
    <t>Калия хлорид+Кальция хлорид+Магния хлорид+Натрия лактат+Натрия хлорид+Сорбитол</t>
  </si>
  <si>
    <t>Кустодиол</t>
  </si>
  <si>
    <t>B05XB</t>
  </si>
  <si>
    <t>B05XC</t>
  </si>
  <si>
    <t>Витамины</t>
  </si>
  <si>
    <t>Поливитамины [парентеральное введение]</t>
  </si>
  <si>
    <t>Мультилак</t>
  </si>
  <si>
    <t>Растворы для гемодиализа (концентраты)</t>
  </si>
  <si>
    <t>B05ZB</t>
  </si>
  <si>
    <t>Растворы для гемофильтрации</t>
  </si>
  <si>
    <t>Дезоксирибонуклеаза</t>
  </si>
  <si>
    <t>Ферментные препараты</t>
  </si>
  <si>
    <t>Прочие гематологические средства</t>
  </si>
  <si>
    <t>гликозиды наперстянки</t>
  </si>
  <si>
    <t>Дигален-нео</t>
  </si>
  <si>
    <t>Дигитоксин</t>
  </si>
  <si>
    <t>Лантозид</t>
  </si>
  <si>
    <t>Метилдигоксин</t>
  </si>
  <si>
    <t>Наперстянки пурпурной листьев экстракт</t>
  </si>
  <si>
    <t>Адонизид+Боярышника плодов экстракт+Валерианы лекарственной корневищ с корнями настойка+Желтушника серого сок+Камфора+Натрия бромид</t>
  </si>
  <si>
    <t>Адонизид+Валерианы лекарственной корневищ с корнями настойка+Ландыша травы настойка</t>
  </si>
  <si>
    <t>Адонизид+Валерианы лекарственной корневищ с корнями настойка+Ландыша травы настойка+Натрия бромид</t>
  </si>
  <si>
    <t>Адониса таблетки покрытые оболочкой</t>
  </si>
  <si>
    <t>Адонис-бром</t>
  </si>
  <si>
    <t>Гербион сердечные капли</t>
  </si>
  <si>
    <t>Горицвета весеннего травы гликозид+Калия бромид</t>
  </si>
  <si>
    <t>Другие сердечные гликозиды</t>
  </si>
  <si>
    <t>Аймалин</t>
  </si>
  <si>
    <t>Хинидин</t>
  </si>
  <si>
    <t>Мексилетин</t>
  </si>
  <si>
    <t>антиаритмические препараты, класс IС</t>
  </si>
  <si>
    <t>антиаритмические препараты, класс III</t>
  </si>
  <si>
    <t>Бретилия тозилат</t>
  </si>
  <si>
    <t>Ибутилид</t>
  </si>
  <si>
    <t>Аклезина таблетки покрытые оболочкой 0.025 г</t>
  </si>
  <si>
    <t>Другие антиаритмические препараты, класс I и III</t>
  </si>
  <si>
    <t>Кватернидина раствор для иньекций 0.5%</t>
  </si>
  <si>
    <t>адренергические и дофаминергические средства</t>
  </si>
  <si>
    <t>Псевдоэфедрин</t>
  </si>
  <si>
    <t>Аденоцин</t>
  </si>
  <si>
    <t>Азаклорзин</t>
  </si>
  <si>
    <t>Ангиотензинамид</t>
  </si>
  <si>
    <t>другие кардиотонические средства</t>
  </si>
  <si>
    <t>Изотурона раствор для инъекций 10%</t>
  </si>
  <si>
    <t>Рефрактерин для инъекций</t>
  </si>
  <si>
    <t>Ацетилсалициловая кислота+Нитроглицерин [набор]</t>
  </si>
  <si>
    <t>Валерианы лекарственной корневищ с корнями настойка+Ландыша травы настойка+Нитроглицерин+[Левоментола раствор в ментил изовалерате]</t>
  </si>
  <si>
    <t>Другие вазодилататоры для лечения заболеваний сердца</t>
  </si>
  <si>
    <t>Карбокромен</t>
  </si>
  <si>
    <t>Оксикардин</t>
  </si>
  <si>
    <t>Аденозин</t>
  </si>
  <si>
    <t>Боярышника листьев и цветков экстракт</t>
  </si>
  <si>
    <t>Боярышника плоды+Донника трава+Кориандра плоды+Мелиссы лекарственной трава+Овса посевного зерно+Пустырника трава+Хмеля соплодия</t>
  </si>
  <si>
    <t>Боярышника плоды+Мелиссы лекарственной трава+Пустырника трава+Шиповника плоды+Эхинацеи пурпурной трава</t>
  </si>
  <si>
    <t>другие препараты для лечения заболеваний сердца</t>
  </si>
  <si>
    <t>Кватерона таблетки 0.02 г</t>
  </si>
  <si>
    <t>Фруктозо-1,6-дифосфат [D]</t>
  </si>
  <si>
    <t>Барбовал</t>
  </si>
  <si>
    <t>Гексобендин+Этамиван+Этофиллин</t>
  </si>
  <si>
    <t>Глицин+Глутаминовая кислота+Цистин</t>
  </si>
  <si>
    <t>Кратал</t>
  </si>
  <si>
    <t>Левоментола раствор в ментил изовалерате+[Декстроза]</t>
  </si>
  <si>
    <t>Прочие комбинированные препараты для лечения заболеваний сердца</t>
  </si>
  <si>
    <t>Резерпин</t>
  </si>
  <si>
    <t>C02BB</t>
  </si>
  <si>
    <t>Вторичные и третичные амины</t>
  </si>
  <si>
    <t>Сферофизина бензоат</t>
  </si>
  <si>
    <t>Темехина таблетки 0.001 г</t>
  </si>
  <si>
    <t>Бисчетвертичные аммониевые соединения</t>
  </si>
  <si>
    <t>Гексаметония бензосульфонат</t>
  </si>
  <si>
    <t>Диизопропиламин</t>
  </si>
  <si>
    <t>Имехина раствор для инъекций 1%</t>
  </si>
  <si>
    <t>Альфа-адреноблокаторы</t>
  </si>
  <si>
    <t>Празозин</t>
  </si>
  <si>
    <t>Троподифен</t>
  </si>
  <si>
    <t>C02CC</t>
  </si>
  <si>
    <t>Гуанетидин</t>
  </si>
  <si>
    <t>C02D</t>
  </si>
  <si>
    <t>Дибазола 0.02 г, теобромина 0.25 г, платифиллина гидротартрата 0.003 г таблетки</t>
  </si>
  <si>
    <t>Дипрофена таблетки 0.025 г</t>
  </si>
  <si>
    <t>C02DB</t>
  </si>
  <si>
    <t>Гидралазин</t>
  </si>
  <si>
    <t>Дипасалин</t>
  </si>
  <si>
    <t>Теобромина 0.25 г и фенобарбитала 0.02 г таблетки</t>
  </si>
  <si>
    <t>Теобромина 0.25 г, дибазола 0.02 г таблетки</t>
  </si>
  <si>
    <t>Теоверин</t>
  </si>
  <si>
    <t>Амбризентан</t>
  </si>
  <si>
    <t>Другие антигипертензивные средства</t>
  </si>
  <si>
    <t>Гидрохлоротиазид+Дигидралазин+Резерпин</t>
  </si>
  <si>
    <t>Гидрохлоротиазид+Дигидралазин+Резерпин+[Калия хлорид]</t>
  </si>
  <si>
    <t>Гидрохлоротиазид+Дигидроэрготоксин+Резерпин</t>
  </si>
  <si>
    <t>Дигидроэрготоксин+Клопамид+Резерпин</t>
  </si>
  <si>
    <t>C02N</t>
  </si>
  <si>
    <t>Амлодипин+Цилазаприл [набор]</t>
  </si>
  <si>
    <t>C03</t>
  </si>
  <si>
    <t>Брусники листья+Зверобоя продырявленного трава+Череды трехраздельной трава+Шиповника плоды</t>
  </si>
  <si>
    <t>Гербион капли для почек и мочевого пузыря</t>
  </si>
  <si>
    <t>Золотарника травы экстракт</t>
  </si>
  <si>
    <t>Календулы лекарственной цветки+Мяты перечной листья+Толокнянки обыкновенной листья+Укропа огородного плоды+Элеутерококка колючего корневища с корнями</t>
  </si>
  <si>
    <t>Урологический (мочегонный) сбор-ф</t>
  </si>
  <si>
    <t>Фитолизин</t>
  </si>
  <si>
    <t>Циклопентиазид</t>
  </si>
  <si>
    <t>Буметанид</t>
  </si>
  <si>
    <t>Гидрохлоротиазид+Триамтерен</t>
  </si>
  <si>
    <t>C04AB</t>
  </si>
  <si>
    <t>Фентоламин</t>
  </si>
  <si>
    <t>Никотиновая кислота и ее производные</t>
  </si>
  <si>
    <t>Никошпан</t>
  </si>
  <si>
    <t>Алкалоиды спорыньи</t>
  </si>
  <si>
    <t>Дигидроэргокриптин+Кофеин</t>
  </si>
  <si>
    <t>Дигидроэргокристин</t>
  </si>
  <si>
    <t>Дигидроэрготоксин</t>
  </si>
  <si>
    <t>Дибазола и фенобарбитала по 0.025 г таблетки</t>
  </si>
  <si>
    <t>Другие периферические вазодилататоры</t>
  </si>
  <si>
    <t>Поджелудочной железы экстракт</t>
  </si>
  <si>
    <t>C05AB</t>
  </si>
  <si>
    <t>Антибиотики</t>
  </si>
  <si>
    <t>Бензокаин+Висмута субгаллат+Цинка оксид+[Левоментол]</t>
  </si>
  <si>
    <t>Бензокаин+Висмута субгаллат+Цинка оксид+[Рацементол]</t>
  </si>
  <si>
    <t>Бализ</t>
  </si>
  <si>
    <t>Бализ-2</t>
  </si>
  <si>
    <t>Безорнил</t>
  </si>
  <si>
    <t>Белладонны листьев экстракт+Ихтаммол</t>
  </si>
  <si>
    <t>Белладонны листьев экстракт+Трибромфенолята висмута и Висмута оксида комплекс+Цинка сульфат</t>
  </si>
  <si>
    <t>Бензокаин+Бутамбен+Гидрокортизон+Фрамицетин+Эскулозид</t>
  </si>
  <si>
    <t>Бензокаин+Печени акулы масло</t>
  </si>
  <si>
    <t>Висмута субнитрат+Йод+Метилтиониния хлорид+Резорцинол+Танин+Цинка оксид</t>
  </si>
  <si>
    <t>Гепарин натрия+Лидокаин+Преднизолон</t>
  </si>
  <si>
    <t>Другие препараты для местного лечения геморроя и анальных трещин</t>
  </si>
  <si>
    <t>Кориандра плоды+Крушины ольховидной кора+Сенны остролистной листья+Солодки корни+Тысячелистника обыкновенного трава</t>
  </si>
  <si>
    <t>Лидокаин+Флуокортолон</t>
  </si>
  <si>
    <t>Олестезин</t>
  </si>
  <si>
    <t>Пайлекс гем</t>
  </si>
  <si>
    <t>Паранал</t>
  </si>
  <si>
    <t>Печени акулы масло+Фенилэфрин</t>
  </si>
  <si>
    <t>Постеризан форте</t>
  </si>
  <si>
    <t>Препарейшен Эйч</t>
  </si>
  <si>
    <t>Проктозан</t>
  </si>
  <si>
    <t>Проктоседил</t>
  </si>
  <si>
    <t>Противогеморройные свечи</t>
  </si>
  <si>
    <t>Релиф Ультра</t>
  </si>
  <si>
    <t>Симетрид</t>
  </si>
  <si>
    <t>Трибенозид+Лидокаин</t>
  </si>
  <si>
    <t>Ультрапрокт</t>
  </si>
  <si>
    <t>Венен гель Доктора Тайсса</t>
  </si>
  <si>
    <t>Гинкор гель</t>
  </si>
  <si>
    <t>Гинкор форт</t>
  </si>
  <si>
    <t>Донника травы экстракт+Каштана конского семян экстракт</t>
  </si>
  <si>
    <t>Цикло 3</t>
  </si>
  <si>
    <t>Цикло 3 крем</t>
  </si>
  <si>
    <t>Эндотелон</t>
  </si>
  <si>
    <t>Гепарин натрия+[Аллантоин+Декспантенол]</t>
  </si>
  <si>
    <t>Гепарин натрия+Бензокаин</t>
  </si>
  <si>
    <t>Гепарин натрия+Бензокаин+Бензилникотинат</t>
  </si>
  <si>
    <t>Гепарин натрия+Декспантенол</t>
  </si>
  <si>
    <t>Гепарин натрия+Декспантенол+Диметилсульфоксид</t>
  </si>
  <si>
    <t>Гепарин натрия+Декспантенол+Троксерутин</t>
  </si>
  <si>
    <t>Гепарин натрия+Преднизолон</t>
  </si>
  <si>
    <t>Гепарин натрия+Фосфолипиды+Эсцин</t>
  </si>
  <si>
    <t>Гепарин натрия+Эсцин</t>
  </si>
  <si>
    <t>C05C</t>
  </si>
  <si>
    <t>Цикло 3 форт</t>
  </si>
  <si>
    <t>Эсфлазид</t>
  </si>
  <si>
    <t>Антистакс</t>
  </si>
  <si>
    <t>Аскорбиновая кислота+Рутозид</t>
  </si>
  <si>
    <t>Биофлавоноиды</t>
  </si>
  <si>
    <t>Гесперидин+Диосмин</t>
  </si>
  <si>
    <t>Гидроксиэтилрутозиды</t>
  </si>
  <si>
    <t>Анавенол</t>
  </si>
  <si>
    <t>Аскорбиновая кислота+Дигидрокверцетин</t>
  </si>
  <si>
    <t>Доктор Тайсс Венен гель</t>
  </si>
  <si>
    <t>Другие препараты, снижающие проницаемость капилляров</t>
  </si>
  <si>
    <t>Кверцетина таблетки 0.02 г</t>
  </si>
  <si>
    <t>Репарил-гель Н</t>
  </si>
  <si>
    <t>Тиамин+Эсцин</t>
  </si>
  <si>
    <t>Надолол</t>
  </si>
  <si>
    <t>альфа- и бета-адреноблокаторы</t>
  </si>
  <si>
    <t>Атенолол+Хлорталидон</t>
  </si>
  <si>
    <t>Бисопролол+Гидрохлоротиазид</t>
  </si>
  <si>
    <t>Клопамид+Пиндолол</t>
  </si>
  <si>
    <t>C07EB</t>
  </si>
  <si>
    <t>Амлодипин+Атенолол</t>
  </si>
  <si>
    <t>Амлодипин+Небиволол</t>
  </si>
  <si>
    <t>Селективные бета-адреноблокаторы в комбинации с вазодилататорами</t>
  </si>
  <si>
    <t>Амлодипин+Бисопролол</t>
  </si>
  <si>
    <t>Метопролол+Фелодипин</t>
  </si>
  <si>
    <t>Селективные бета-адреноблокаторы в комбинации с другими антигипертензивными средствами</t>
  </si>
  <si>
    <t>C08C</t>
  </si>
  <si>
    <t>Этилендиоксибензопирандион</t>
  </si>
  <si>
    <t>Исрадипин</t>
  </si>
  <si>
    <t>производные дигидропиридина</t>
  </si>
  <si>
    <t>Риодипин</t>
  </si>
  <si>
    <t>C09</t>
  </si>
  <si>
    <t>Алискирен+Валсартан</t>
  </si>
  <si>
    <t>Ацетилтиопропионилметилпипеколиновая кислота</t>
  </si>
  <si>
    <t>Беназеприл</t>
  </si>
  <si>
    <t>ингибиторы АПФ</t>
  </si>
  <si>
    <t>Гидрохлоротиазид+Зофеноприл</t>
  </si>
  <si>
    <t>Гидрохлоротиазид+Каптоприл</t>
  </si>
  <si>
    <t>Гидрохлоротиазид+Лизиноприл</t>
  </si>
  <si>
    <t>Гидрохлоротиазид+Моэксиприл</t>
  </si>
  <si>
    <t>Гидрохлоротиазид+Рамиприл</t>
  </si>
  <si>
    <t>Гидрохлоротиазид+Хинаприл</t>
  </si>
  <si>
    <t>Гидрохлоротиазид+Эналаприл</t>
  </si>
  <si>
    <t>Индапамид+Периндоприл</t>
  </si>
  <si>
    <t>Индапамид+Цилазаприл [набор]</t>
  </si>
  <si>
    <t>Индапамид+Эналаприл [набор]</t>
  </si>
  <si>
    <t>Амлодипин+Лизиноприл</t>
  </si>
  <si>
    <t>Амлодипин+Периндоприл</t>
  </si>
  <si>
    <t>Верапамил+Трандолаприл</t>
  </si>
  <si>
    <t>Ингибиторы АПФ в комбинации с блокаторами кальциевых каналов</t>
  </si>
  <si>
    <t>Нитрендипин+Эналаприл</t>
  </si>
  <si>
    <t>Рамиприл+Фелодипин</t>
  </si>
  <si>
    <t>Антагонисты ангиотензина II в комбинации с диуретиками</t>
  </si>
  <si>
    <t>Валсартан+Гидрохлоротиазид</t>
  </si>
  <si>
    <t>Гидрохлоротиазид+Ирбесартан</t>
  </si>
  <si>
    <t>Гидрохлоротиазид+Кандесартан</t>
  </si>
  <si>
    <t>Гидрохлоротиазид+Лозартан</t>
  </si>
  <si>
    <t>Гидрохлоротиазид+Олмесартана медоксомил</t>
  </si>
  <si>
    <t>Гидрохлоротиазид+Телмисартан</t>
  </si>
  <si>
    <t>Гидрохлоротиазид+Фозиноприл</t>
  </si>
  <si>
    <t>Гидрохлоротиазид+Эпросартан</t>
  </si>
  <si>
    <t>Амлодипин+Валсартан</t>
  </si>
  <si>
    <t>Амлодипин+Валсартан+Гидрохлоротиазид</t>
  </si>
  <si>
    <t>Алискирен+Гидрохлоротиазид</t>
  </si>
  <si>
    <t>Безафибрат</t>
  </si>
  <si>
    <t>Гемфиброзил</t>
  </si>
  <si>
    <t>Холина фенофибрат</t>
  </si>
  <si>
    <t>C10AC</t>
  </si>
  <si>
    <t>Билигнин</t>
  </si>
  <si>
    <t>Секвестранты желчных кислот</t>
  </si>
  <si>
    <t>Никотиновая кислота+[Ларопипрант]</t>
  </si>
  <si>
    <t>Ангионорм</t>
  </si>
  <si>
    <t>Атероклефит</t>
  </si>
  <si>
    <t>Гипурсола таблетки 0.25 г</t>
  </si>
  <si>
    <t>Другие гиполипидемические средства</t>
  </si>
  <si>
    <t>Илья Рогов форте</t>
  </si>
  <si>
    <t>Льняного масла жирных кислот этиловых эфиров смесь</t>
  </si>
  <si>
    <t>Омега-3 триглицериды [20%]</t>
  </si>
  <si>
    <t>Омега-3 триглицериды [20%]+Чеснока посевного луковиц экстракт</t>
  </si>
  <si>
    <t>Омега-3 триглицериды [ЭПК/ДГК=1.2/1 - 90%]</t>
  </si>
  <si>
    <t>Омега-3 триглицериды [ЭПК/ДГК=1.5/1 - 50%]</t>
  </si>
  <si>
    <t>Пирикарбат</t>
  </si>
  <si>
    <t>Поликосанол</t>
  </si>
  <si>
    <t>Пробукол</t>
  </si>
  <si>
    <t>Теком</t>
  </si>
  <si>
    <t>Терисерп таблетки 0.25 г</t>
  </si>
  <si>
    <t>Симвастатин+Эзетимиб</t>
  </si>
  <si>
    <t>Амлодипин+Аторвастатин</t>
  </si>
  <si>
    <t>Гризеофульвин+Салициловая кислота</t>
  </si>
  <si>
    <t>Противогрибковые антибиотики</t>
  </si>
  <si>
    <t>Бифоназол+Мочевина</t>
  </si>
  <si>
    <t>Бензойная кислота+Вазелин+Салициловая кислота</t>
  </si>
  <si>
    <t>Другие противогрибковые препараты для местного применения</t>
  </si>
  <si>
    <t>Кетоконазол+Пиритион цинка</t>
  </si>
  <si>
    <t>Метилсалицилат</t>
  </si>
  <si>
    <t>Микозидин</t>
  </si>
  <si>
    <t>Октилциклопропанкарбоновая кислота</t>
  </si>
  <si>
    <t>Салициловая кислота+Хлорамфеникол+Этанол</t>
  </si>
  <si>
    <t>Салицилово-серно-цинковая паста</t>
  </si>
  <si>
    <t>Салицилово-цинковая паста с нафталанной мазью</t>
  </si>
  <si>
    <t>Селена сульфид</t>
  </si>
  <si>
    <t>Ундециленовая кислота</t>
  </si>
  <si>
    <t>Ундециленовая кислота+Ундециленат меди</t>
  </si>
  <si>
    <t>Ундециленовая кислота+Ундециленат цинка</t>
  </si>
  <si>
    <t>Ундециленовая кислота+Ундециленат цинка+Салициланилид</t>
  </si>
  <si>
    <t>Фунготербин Нео</t>
  </si>
  <si>
    <t>Эземтан</t>
  </si>
  <si>
    <t>Милиацил</t>
  </si>
  <si>
    <t>D02AA</t>
  </si>
  <si>
    <t>Силиконсодержащие препараты</t>
  </si>
  <si>
    <t>Тальк</t>
  </si>
  <si>
    <t>Препараты цинка</t>
  </si>
  <si>
    <t>D02AC</t>
  </si>
  <si>
    <t>Вазелин и препараты, содержащие жиры</t>
  </si>
  <si>
    <t>D02AE</t>
  </si>
  <si>
    <t>D02AF</t>
  </si>
  <si>
    <t>Калия гидроксид+Этанол</t>
  </si>
  <si>
    <t>Мыло калийное+Этанол</t>
  </si>
  <si>
    <t>Препараты салициловой кислоты</t>
  </si>
  <si>
    <t>Салициловая кислота+Сера</t>
  </si>
  <si>
    <t>Эликсин</t>
  </si>
  <si>
    <t>ЭмСи Пил</t>
  </si>
  <si>
    <t>Диэтона мазь 5%</t>
  </si>
  <si>
    <t>Другие препараты со смягчающим и защитным действием</t>
  </si>
  <si>
    <t>Камагель</t>
  </si>
  <si>
    <t>Радевит</t>
  </si>
  <si>
    <t>Эловера</t>
  </si>
  <si>
    <t>D02BA</t>
  </si>
  <si>
    <t>Препараты, защищающие от ультрафиолетового излучения, для местного применения</t>
  </si>
  <si>
    <t>Фогем</t>
  </si>
  <si>
    <t>D03AA</t>
  </si>
  <si>
    <t>Мази с рыбьим жиром</t>
  </si>
  <si>
    <t>Эктерицид</t>
  </si>
  <si>
    <t>Аллантоин+Гепарин натрия+Лука репчатого луковиц экстракт</t>
  </si>
  <si>
    <t>Гипаль</t>
  </si>
  <si>
    <t>Другие препараты, способствующие нормальному рубцеванию</t>
  </si>
  <si>
    <t>Микоран 4.0 г</t>
  </si>
  <si>
    <t>Асперазы мазь</t>
  </si>
  <si>
    <t>Бензалкония хлорид+Террилитин</t>
  </si>
  <si>
    <t>Имозимаза</t>
  </si>
  <si>
    <t>Ируксол</t>
  </si>
  <si>
    <t>Коллитин</t>
  </si>
  <si>
    <t>Лизоамидаза</t>
  </si>
  <si>
    <t>Просубтилин</t>
  </si>
  <si>
    <t>Протеолитические ферменты</t>
  </si>
  <si>
    <t>Протолизин</t>
  </si>
  <si>
    <t>Стрептолавен</t>
  </si>
  <si>
    <t>Терридеказа</t>
  </si>
  <si>
    <t>Терридеказа 100 ПЕ</t>
  </si>
  <si>
    <t>Террилитин</t>
  </si>
  <si>
    <t>Трипсин+Химотрипсин</t>
  </si>
  <si>
    <t>Эластотераза иммобилизованная</t>
  </si>
  <si>
    <t>D04A</t>
  </si>
  <si>
    <t>Необензинол</t>
  </si>
  <si>
    <t>Антигистаминные препараты для наружного применения</t>
  </si>
  <si>
    <t>Глидеринина мазь</t>
  </si>
  <si>
    <t>Ампровизоль</t>
  </si>
  <si>
    <t>Бензокаин+Прокаин+Левоментол</t>
  </si>
  <si>
    <t>Бензокаин+Прокаин+Рацементол</t>
  </si>
  <si>
    <t>Бумекаин</t>
  </si>
  <si>
    <t>Местные анестетики для наружного применения</t>
  </si>
  <si>
    <t>Пиромекаиновая мазь 5% с метилурацилом</t>
  </si>
  <si>
    <t>D04AX</t>
  </si>
  <si>
    <t>Бензокаин+Бутилгидрокситолуол+Натрия салицилат</t>
  </si>
  <si>
    <t>Другие препараты для лечения зуда</t>
  </si>
  <si>
    <t>D05A</t>
  </si>
  <si>
    <t>Рамоновая мазь 2%</t>
  </si>
  <si>
    <t>Деготь</t>
  </si>
  <si>
    <t>D05AD</t>
  </si>
  <si>
    <t>Бергаптен+Псорален</t>
  </si>
  <si>
    <t>Псорален</t>
  </si>
  <si>
    <t>Псоралены для наружного применения</t>
  </si>
  <si>
    <t>Трихлорэтиламин</t>
  </si>
  <si>
    <t>Бетаметазон+Кальципотриол</t>
  </si>
  <si>
    <t>Другие препараты для лечения псориаза для наружного применения</t>
  </si>
  <si>
    <t>Пастернака посевного плоды</t>
  </si>
  <si>
    <t>Псориазин</t>
  </si>
  <si>
    <t>D05B</t>
  </si>
  <si>
    <t>Псоралены системного действия</t>
  </si>
  <si>
    <t>Бацитрацин+Неомицин</t>
  </si>
  <si>
    <t>Другие антибиотики для наружного применения</t>
  </si>
  <si>
    <t>Канамицин+Нитрофурал+[Кальция хлорид+Желатин]</t>
  </si>
  <si>
    <t>Ретапамулин</t>
  </si>
  <si>
    <t>Сангвинарина гидросульфат+Хелеритрина гидросульфат</t>
  </si>
  <si>
    <t>Хлорамфеникол [D,L]</t>
  </si>
  <si>
    <t>D06B</t>
  </si>
  <si>
    <t>Биопин</t>
  </si>
  <si>
    <t>Мафенид</t>
  </si>
  <si>
    <t>Сильвацин</t>
  </si>
  <si>
    <t>Сульфатиазол серебра</t>
  </si>
  <si>
    <t>Фактор роста эпидермальный</t>
  </si>
  <si>
    <t>Герпферон</t>
  </si>
  <si>
    <t>Госсипола линимент 3%</t>
  </si>
  <si>
    <t>Имихимод</t>
  </si>
  <si>
    <t>Мегосина мазь 3%</t>
  </si>
  <si>
    <t>Противовирусные препараты</t>
  </si>
  <si>
    <t>Тетрабромтетрагидроксидифенил</t>
  </si>
  <si>
    <t>Фладекс</t>
  </si>
  <si>
    <t>Эпервудин</t>
  </si>
  <si>
    <t>А-бактерин</t>
  </si>
  <si>
    <t>Димоцифон</t>
  </si>
  <si>
    <t>Димоцифоновая мазь</t>
  </si>
  <si>
    <t>Другие противомикробные препараты</t>
  </si>
  <si>
    <t>Офломелид</t>
  </si>
  <si>
    <t>Томицид</t>
  </si>
  <si>
    <t>Трийодрезорцин</t>
  </si>
  <si>
    <t>Фузимет</t>
  </si>
  <si>
    <t>Хлорофиллин-ОЗ</t>
  </si>
  <si>
    <t>Аминитрозол+Сульфаниламид</t>
  </si>
  <si>
    <t>Антисептическая губка с гентамицином</t>
  </si>
  <si>
    <t>Борная кислота+Хлорамфеникол+Этанол</t>
  </si>
  <si>
    <t>Гентамицин+Фузидовая кислота</t>
  </si>
  <si>
    <t>Диоксометилтетрагидропиримидин+Сульфадиметоксин+Тримекаин+Хлорамфеникол</t>
  </si>
  <si>
    <t>Диоксометилтетрагидропиримидин+Хлорамфеникол</t>
  </si>
  <si>
    <t>Карлем</t>
  </si>
  <si>
    <t>Лингезин</t>
  </si>
  <si>
    <t>Неогелазоль</t>
  </si>
  <si>
    <t>Прокаин+Хлорамфеникол+Этанол</t>
  </si>
  <si>
    <t>Протэгентина мазь</t>
  </si>
  <si>
    <t>Салициловая кислота+Хлорамфеникол+Цинка оксид</t>
  </si>
  <si>
    <t>Сипралинат-присыпка</t>
  </si>
  <si>
    <t>Сунорэф</t>
  </si>
  <si>
    <t>Фастин 1</t>
  </si>
  <si>
    <t>Флуметазон</t>
  </si>
  <si>
    <t>Клиохинол+Преднизолон</t>
  </si>
  <si>
    <t>Кортикостероиды с низкой активностью в комбинации с антисептиками</t>
  </si>
  <si>
    <t>Кортонизоль</t>
  </si>
  <si>
    <t>Мазипредон+Миконазол</t>
  </si>
  <si>
    <t>Сульфодекортэм</t>
  </si>
  <si>
    <t>Фенкортозоль</t>
  </si>
  <si>
    <t>D07BB</t>
  </si>
  <si>
    <t>Клиохинол+Флуметазон</t>
  </si>
  <si>
    <t>D07BC</t>
  </si>
  <si>
    <t>Беклометазон+Клотримазол</t>
  </si>
  <si>
    <t>Бетаметазон+Хлоргексидин</t>
  </si>
  <si>
    <t>Клиохинол+Флуоцинолона ацетонид</t>
  </si>
  <si>
    <t>Кортикостероиды с высокой активностью в комбинации с антисептиками</t>
  </si>
  <si>
    <t>Гидрокортизон+Натамицин+Неомицин</t>
  </si>
  <si>
    <t>Гидрокортизон+Окситетрациклин</t>
  </si>
  <si>
    <t>Гидрокортизон+Фузидовая кислота</t>
  </si>
  <si>
    <t>Гидрокортизон+Хлорамфеникол</t>
  </si>
  <si>
    <t>Оксициклозоль</t>
  </si>
  <si>
    <t>Префузин</t>
  </si>
  <si>
    <t>Тетрациклин+Триамцинолон</t>
  </si>
  <si>
    <t>Беклометазон+Гентамицин+Клотримазол</t>
  </si>
  <si>
    <t>Бетаметазон+Гентамицин</t>
  </si>
  <si>
    <t>Бетаметазон+Мупироцин</t>
  </si>
  <si>
    <t>Бетаметазон+Фузидовая кислота</t>
  </si>
  <si>
    <t>Неомицин+Флуоцинолона ацетонид</t>
  </si>
  <si>
    <t>D07XA</t>
  </si>
  <si>
    <t>Ауробин</t>
  </si>
  <si>
    <t>Дексаметазон+Камфора+[Рацементол]</t>
  </si>
  <si>
    <t>Салициловая кислота+Флуметазон</t>
  </si>
  <si>
    <t>Бетаметазон+[Салициловая кислота]</t>
  </si>
  <si>
    <t>Бетаметазон+Гентамицин+Клотримазол</t>
  </si>
  <si>
    <t>Бетаметазон+Мочевина</t>
  </si>
  <si>
    <t>Дифлукортолон+Изоконазол</t>
  </si>
  <si>
    <t>Мометазон+[Гепарин натрия]</t>
  </si>
  <si>
    <t>Мометазон+Салициловая кислота</t>
  </si>
  <si>
    <t>Алюминия ацетат</t>
  </si>
  <si>
    <t>Ацербин</t>
  </si>
  <si>
    <t>Винизоль</t>
  </si>
  <si>
    <t>Галактон</t>
  </si>
  <si>
    <t>Гидроксиметилхиноксалиндиоксид+Тримекаин</t>
  </si>
  <si>
    <t>Дегмин</t>
  </si>
  <si>
    <t>Дегмицид</t>
  </si>
  <si>
    <t>Ихтиол-висмут-салициловая мазь</t>
  </si>
  <si>
    <t>Канифоль+Свинца оксид+Скипидар живичный</t>
  </si>
  <si>
    <t>Меди сульфат</t>
  </si>
  <si>
    <t>Митрошина жидкость</t>
  </si>
  <si>
    <t>Новикова жидкость</t>
  </si>
  <si>
    <t>Пиоцид</t>
  </si>
  <si>
    <t>Повиаргол</t>
  </si>
  <si>
    <t>Резорцино-салициловый спиртовой раствор</t>
  </si>
  <si>
    <t>Свинца оксид</t>
  </si>
  <si>
    <t>Серно-нафталанная мазь</t>
  </si>
  <si>
    <t>Церигель</t>
  </si>
  <si>
    <t>Цимезоль</t>
  </si>
  <si>
    <t>Цинка оксид+[Крахмал+Тальк]</t>
  </si>
  <si>
    <t>Цинковая мазь Т</t>
  </si>
  <si>
    <t>D08AA</t>
  </si>
  <si>
    <t>Деготь+Жир печени трески+Этакридин+[Мед]</t>
  </si>
  <si>
    <t>Жир печени трески+Этакридин+[Мед]</t>
  </si>
  <si>
    <t>Производные акридина</t>
  </si>
  <si>
    <t>Этакридин</t>
  </si>
  <si>
    <t>Этакридина 0.01 г и борной кислоты 0.09 г таблетки</t>
  </si>
  <si>
    <t>D08AB</t>
  </si>
  <si>
    <t>Квасцы алюминиевокалиевые</t>
  </si>
  <si>
    <t>Препараты алюминия</t>
  </si>
  <si>
    <t>Декспантенол+Хлоргексидин</t>
  </si>
  <si>
    <t>Цитеал</t>
  </si>
  <si>
    <t>Борная кислота+Метенамин+Тальк+Натрия тетраборат+Салициловая кислота+Свинца ацетат+Формальдегид+Цинка оксид</t>
  </si>
  <si>
    <t>Борная кислота+Прокаин</t>
  </si>
  <si>
    <t>Борная кислота+Прокаин+Цинка оксид</t>
  </si>
  <si>
    <t>Борной кислоты 0.6 г, мази цинковой, мази серной по 15 г</t>
  </si>
  <si>
    <t>Борной кислоты раствор спиртовой 3%, перекиси водорода раствор поровну</t>
  </si>
  <si>
    <t>Борно-цинковый линимент</t>
  </si>
  <si>
    <t>Борно-цинко-нафталанная паста</t>
  </si>
  <si>
    <t>Препараты борной кислоты</t>
  </si>
  <si>
    <t>Солидоловая мазь (Рыбакова мазь)</t>
  </si>
  <si>
    <t>Фукасептол</t>
  </si>
  <si>
    <t>Фукорцин</t>
  </si>
  <si>
    <t>Клей БФ-6</t>
  </si>
  <si>
    <t>Клей для обработки микротравм (клей БФ-6)</t>
  </si>
  <si>
    <t>Фенол и его производные</t>
  </si>
  <si>
    <t>Ферезол</t>
  </si>
  <si>
    <t>Клефурин</t>
  </si>
  <si>
    <t>Коллагеновая пленка</t>
  </si>
  <si>
    <t>Колоцил</t>
  </si>
  <si>
    <t>Комбутек-2</t>
  </si>
  <si>
    <t>Нитрофурал+Прокаин</t>
  </si>
  <si>
    <t>Производные нитрофурана</t>
  </si>
  <si>
    <t>Фулевил</t>
  </si>
  <si>
    <t>Цитокол</t>
  </si>
  <si>
    <t>Йод</t>
  </si>
  <si>
    <t>Йод+[Калия йодид+Алкилсульфонат+Фосфорная кислота]</t>
  </si>
  <si>
    <t>Йод+[Калия йодид+Глицерол+Уксусная кислота]</t>
  </si>
  <si>
    <t>Йод+[Калия йодид+Поливиниловый спирт]</t>
  </si>
  <si>
    <t>Йод+[Калия йодид+Этанол]</t>
  </si>
  <si>
    <t>Повидон-Йод</t>
  </si>
  <si>
    <t>Повидон-Йод+[Калия йодид]</t>
  </si>
  <si>
    <t>препараты йода</t>
  </si>
  <si>
    <t>Гидроксиметилхиноксалиндиоксид+Диоксометилтетрагидропиримидин+Тримекаин</t>
  </si>
  <si>
    <t>Диэтиламинопентилнитрофурил винилхинолин карбоксамид</t>
  </si>
  <si>
    <t>Производные хинолина</t>
  </si>
  <si>
    <t>Цигерол</t>
  </si>
  <si>
    <t>Драполен</t>
  </si>
  <si>
    <t>Четвертичные аммониевые соединения</t>
  </si>
  <si>
    <t>D08AK</t>
  </si>
  <si>
    <t>Ртути амидохлорид</t>
  </si>
  <si>
    <t>Соединения серебра</t>
  </si>
  <si>
    <t>Циаркум</t>
  </si>
  <si>
    <t>Алоэ древовидного листьев сок+Календулы лекарственной цветков экстракт+Клещевины обыкновенной семян масло+Ромашки аптечной цветков экстракт+Эвкалипта прутовидного листьев масло+[Рацементол]</t>
  </si>
  <si>
    <t>Аммиак+Глицерол+Этанол</t>
  </si>
  <si>
    <t>Анолит нейтральный АНК</t>
  </si>
  <si>
    <t>Антисептический биологический тампон</t>
  </si>
  <si>
    <t>Асептолин</t>
  </si>
  <si>
    <t>Асептолин плюс</t>
  </si>
  <si>
    <t>Бактодерм</t>
  </si>
  <si>
    <t>Бензалкония хлорид+Повидона сополимер с кротоновой кислотой</t>
  </si>
  <si>
    <t>Бензалкония хлорид+Тримекаин</t>
  </si>
  <si>
    <t>Бензокаин+Борная кислота+Облепихи крушиновидной плодов масло+Хлорамфеникол</t>
  </si>
  <si>
    <t>Бриллиантовый зеленый+Нитрофурал+Хлорамфеникол</t>
  </si>
  <si>
    <t>Висмута субгаллат+Деготь</t>
  </si>
  <si>
    <t>Витаон</t>
  </si>
  <si>
    <t>Гипозоль А</t>
  </si>
  <si>
    <t>Гипозоль Н</t>
  </si>
  <si>
    <t>Деготь+Трибромфенолята висмута и Висмута оксида комплекс</t>
  </si>
  <si>
    <t>Диоксометилтетрагидропиримидин+Облепихи крушиновидной плодов масло+Сульфаэтидол</t>
  </si>
  <si>
    <t>другие антисептики и дезинфицирующие средства</t>
  </si>
  <si>
    <t>Изопропилпсорален+Изопропенилдигидропсорален</t>
  </si>
  <si>
    <t>Йодоформ</t>
  </si>
  <si>
    <t>Календулы лекарственной цветки+Ромашки аптечной цветки+Солодки корни+Череды трехраздельной трава+Шалфея лекарственного листья+Эвкалипта прутовидного листья</t>
  </si>
  <si>
    <t>Камфора+Метилсалицилат+Салициловая кислота</t>
  </si>
  <si>
    <t>Натрия уснинат</t>
  </si>
  <si>
    <t>Натрия уснината 0.5% и анестезина 2% раствор в масле</t>
  </si>
  <si>
    <t>НД-410</t>
  </si>
  <si>
    <t>Октенидерм</t>
  </si>
  <si>
    <t>Октенисепт</t>
  </si>
  <si>
    <t>Полисепт ОЛЛ</t>
  </si>
  <si>
    <t>Протол</t>
  </si>
  <si>
    <t>Салициловая кислота+Цинка оксид</t>
  </si>
  <si>
    <t>Спитадерм</t>
  </si>
  <si>
    <t>Формалиновая мазь</t>
  </si>
  <si>
    <t>Цитраля раствор спиртовой 1%</t>
  </si>
  <si>
    <t>Эземтан хаутбальзам</t>
  </si>
  <si>
    <t>D09AA</t>
  </si>
  <si>
    <t>Адапален+Бензоила пероксид</t>
  </si>
  <si>
    <t>Изотретиноин+Эритромицин</t>
  </si>
  <si>
    <t>Бензоила пероксид+Клиндамицин</t>
  </si>
  <si>
    <t>Цинка ацетат+Эритромицин</t>
  </si>
  <si>
    <t>Адапален+Клиндамицин</t>
  </si>
  <si>
    <t>Другие препараты для лечения угревой сыпи для наружного применения</t>
  </si>
  <si>
    <t>Триклозан</t>
  </si>
  <si>
    <t>Феноксипропанол</t>
  </si>
  <si>
    <t>Аммиак+Камфоры масло+Клещевины обыкновенной семян масло+Муравьиная кислота+Перца стручкового плодов настойка</t>
  </si>
  <si>
    <t>Ацексамовая кислота</t>
  </si>
  <si>
    <t>Бетакаротен+Витамин Е+Менадион+Ретинол</t>
  </si>
  <si>
    <t>Е-45</t>
  </si>
  <si>
    <t>Интерферон альфа-2b+Лоратадин</t>
  </si>
  <si>
    <t>Кальция глюконат+Мафенид+Натрия алгинат+Фенозановая кислота</t>
  </si>
  <si>
    <t>Кальция глюконат+Натрия алгинат+Нитрофурал</t>
  </si>
  <si>
    <t>Ланолин безводный 25 г, глицерин 25 г, вода дистиллированная 25 г, вазелин медицинский до 100 г</t>
  </si>
  <si>
    <t>Ливиан</t>
  </si>
  <si>
    <t>Наксол</t>
  </si>
  <si>
    <t>Расторопши пятнистой семян масло</t>
  </si>
  <si>
    <t>Теральгим</t>
  </si>
  <si>
    <t>ХИОТ-6 паста</t>
  </si>
  <si>
    <t>Цинкаскол</t>
  </si>
  <si>
    <t>Цинко-ихтиоловая паста</t>
  </si>
  <si>
    <t>Эластолитин</t>
  </si>
  <si>
    <t>Эфтидерм</t>
  </si>
  <si>
    <t>D11AC</t>
  </si>
  <si>
    <t>Деготь каменноугольный+Диэтаноламид жирных кислот кокосового масла+Моноэтаноламид жирных кислот кокосового масла</t>
  </si>
  <si>
    <t>Диэтаноламид жирных кислот кокосового масла+Моноэтаноламид жирных кислот кокосового масла</t>
  </si>
  <si>
    <t>Лечебные шампуни</t>
  </si>
  <si>
    <t>Бенсалитин (мазь мозольная)</t>
  </si>
  <si>
    <t>Бриллиантовый зеленый+Салициловая кислота</t>
  </si>
  <si>
    <t>Веррукацид</t>
  </si>
  <si>
    <t>Калия арсенита раствор (Фаулеров раствор)</t>
  </si>
  <si>
    <t>Кератолан</t>
  </si>
  <si>
    <t>Колломак</t>
  </si>
  <si>
    <t>Молочная кислота+Салициловая кислота</t>
  </si>
  <si>
    <t>Препараты для лечения бородавок и мозолей</t>
  </si>
  <si>
    <t>Солкодерм</t>
  </si>
  <si>
    <t>Белены масло+Хлороформ</t>
  </si>
  <si>
    <t>Биен+Гидроксиметилхиноксалиндиоксид</t>
  </si>
  <si>
    <t>Дермарэф</t>
  </si>
  <si>
    <t>Диоксометилтетрагидропиримидин+Ретинол</t>
  </si>
  <si>
    <t>Календулы лекарственной цветков масло+Ромашки аптечной цветков экстракт</t>
  </si>
  <si>
    <t>Кармеллоза</t>
  </si>
  <si>
    <t>Линин</t>
  </si>
  <si>
    <t>Мазь Турманидзе</t>
  </si>
  <si>
    <t>Мазь Турманидзе от ожогов</t>
  </si>
  <si>
    <t>Мелагенин плюс</t>
  </si>
  <si>
    <t>Набор для сероводородных ванн</t>
  </si>
  <si>
    <t>Олитиват</t>
  </si>
  <si>
    <t>Перкасалан</t>
  </si>
  <si>
    <t>Персалан</t>
  </si>
  <si>
    <t>Пиластин</t>
  </si>
  <si>
    <t>Пиолизин</t>
  </si>
  <si>
    <t>Прочие препараты, применяемые в дерматологии</t>
  </si>
  <si>
    <t>Свинца ацетат+Свинца оксид</t>
  </si>
  <si>
    <t>Силокаст</t>
  </si>
  <si>
    <t>Суперлимф</t>
  </si>
  <si>
    <t>Танина раствор спиртовой 4%</t>
  </si>
  <si>
    <t>Тезана линимент 0.2%</t>
  </si>
  <si>
    <t>G01</t>
  </si>
  <si>
    <t>Гиналгин</t>
  </si>
  <si>
    <t>G01A</t>
  </si>
  <si>
    <t>Гентамицин+Лидокаин+Этилендецилоксикарбонилметилдиметиламмония дихлорид</t>
  </si>
  <si>
    <t>Метронидазол+Флуконазол</t>
  </si>
  <si>
    <t>Карфециллин</t>
  </si>
  <si>
    <t>Неомицин+Нистатин+Полимиксин B</t>
  </si>
  <si>
    <t>G01AB</t>
  </si>
  <si>
    <t>Ацетарсол+Борная кислота+Декстроза+Сульфаниламид</t>
  </si>
  <si>
    <t>G01AC</t>
  </si>
  <si>
    <t>Оксихинолин</t>
  </si>
  <si>
    <t>G01AD</t>
  </si>
  <si>
    <t>Молочная кислота</t>
  </si>
  <si>
    <t>Клотримазол+Метронидазол</t>
  </si>
  <si>
    <t>Клотримакс</t>
  </si>
  <si>
    <t>Метронидазол+Миконазол</t>
  </si>
  <si>
    <t>Метронидазол+Миконазол+[Лидокаин]</t>
  </si>
  <si>
    <t>производные имидазола</t>
  </si>
  <si>
    <t>Тинидазол+Тиоконазол</t>
  </si>
  <si>
    <t>Другие противомикробные препараты и антисептики</t>
  </si>
  <si>
    <t>Лактобактерии</t>
  </si>
  <si>
    <t>Лютенурина шарики 0.003 г</t>
  </si>
  <si>
    <t>Нистатин+Нифурател</t>
  </si>
  <si>
    <t>Нитростирилметилдиэтиламинобутилменоксихинолина трифосфат</t>
  </si>
  <si>
    <t>G01BA</t>
  </si>
  <si>
    <t>Антибиотики в комбинации с кортикостероидами</t>
  </si>
  <si>
    <t>Гитерна</t>
  </si>
  <si>
    <t>Тержинан</t>
  </si>
  <si>
    <t>G02</t>
  </si>
  <si>
    <t>Солковагин</t>
  </si>
  <si>
    <t>G02A</t>
  </si>
  <si>
    <t>Котарнина хлорида таблетки покрытые оболочкой 0.05 г</t>
  </si>
  <si>
    <t>Эрготал</t>
  </si>
  <si>
    <t>G02AX</t>
  </si>
  <si>
    <t>Другие утеротонизирующие препараты</t>
  </si>
  <si>
    <t>Пахикарпина гидройодид</t>
  </si>
  <si>
    <t>G02BA</t>
  </si>
  <si>
    <t>Интравагинальные контрацептивы</t>
  </si>
  <si>
    <t>Калия гидротартрат</t>
  </si>
  <si>
    <t>Контрацептин Т</t>
  </si>
  <si>
    <t>Миристалкония хлорид</t>
  </si>
  <si>
    <t>Симпатомиметики, токолитические препараты</t>
  </si>
  <si>
    <t>Атозибан</t>
  </si>
  <si>
    <t>Гинофлор Э</t>
  </si>
  <si>
    <t>Мардил Цинк</t>
  </si>
  <si>
    <t>Мардил Цинк Макс</t>
  </si>
  <si>
    <t>Мэлсмон</t>
  </si>
  <si>
    <t>Прочие препараты, применяемые в гинекологии</t>
  </si>
  <si>
    <t>Ацетомепрегенол+Этинилэстрадиол</t>
  </si>
  <si>
    <t>Гестагены и эстрогены, фиксированные комбинации</t>
  </si>
  <si>
    <t>Гестоден+Этинилэстрадиол</t>
  </si>
  <si>
    <t>Дезогестрел+Этинилэстрадиол</t>
  </si>
  <si>
    <t>Дроспиренон+Этинилэстрадиол</t>
  </si>
  <si>
    <t>Дроспиренон+Этинилэстрадиол+[Кальция левомефолат]</t>
  </si>
  <si>
    <t>Левоноргестрел+Этинилэстрадиол</t>
  </si>
  <si>
    <t>Номегэстрол+Эстрадиол</t>
  </si>
  <si>
    <t>Норгестимат+Этинилэстрадиол</t>
  </si>
  <si>
    <t>Норгестрел+Эстрадиол</t>
  </si>
  <si>
    <t>Норэлгестромин+Этинилэстрадиол</t>
  </si>
  <si>
    <t>Норэтистерон+Этинилэстрадиол</t>
  </si>
  <si>
    <t>Хлормадинон+Этинилэстрадиол</t>
  </si>
  <si>
    <t>G03AB</t>
  </si>
  <si>
    <t>Гестагены и эстрогены, секвенциальные препараты (для последовательного приема)</t>
  </si>
  <si>
    <t>Диеногест+Эстрадиола валерат</t>
  </si>
  <si>
    <t>Метилтестостерон</t>
  </si>
  <si>
    <t>производные 3-оксоандрост-4-ена</t>
  </si>
  <si>
    <t>Пролотестон</t>
  </si>
  <si>
    <t>Тестобромлецит</t>
  </si>
  <si>
    <t>Тестостерон [смесь эфиров]</t>
  </si>
  <si>
    <t>G03BB</t>
  </si>
  <si>
    <t>Местеролон</t>
  </si>
  <si>
    <t>природные и полусинтетические эстрогены</t>
  </si>
  <si>
    <t>Эстрогены конъюгированные</t>
  </si>
  <si>
    <t>Эстрон</t>
  </si>
  <si>
    <t>Этинилэстрадиол</t>
  </si>
  <si>
    <t>G03CB</t>
  </si>
  <si>
    <t>Диэтилстилбэстрол</t>
  </si>
  <si>
    <t>G03D</t>
  </si>
  <si>
    <t>Ацетомепрегенола таблетки 0.0005 г</t>
  </si>
  <si>
    <t>Диеногест</t>
  </si>
  <si>
    <t>Этистерон</t>
  </si>
  <si>
    <t>Дидрогестерон+Эстрадиол</t>
  </si>
  <si>
    <t>Диеногест+Этинилэстрадиол</t>
  </si>
  <si>
    <t>Дроспиренон+Эстрадиол</t>
  </si>
  <si>
    <t>Медроксипрогестерон+Эстрадиол</t>
  </si>
  <si>
    <t>Норэтистерон+Эстрадиол</t>
  </si>
  <si>
    <t>Фемафлор</t>
  </si>
  <si>
    <t>Левоноргестрел+Эстрадиол</t>
  </si>
  <si>
    <t>Прегэстрол</t>
  </si>
  <si>
    <t>Корифоллитропин альфа</t>
  </si>
  <si>
    <t>Фоллитропин альфа+Лутропин альфа</t>
  </si>
  <si>
    <t>Ципротерон+Эстрадиол</t>
  </si>
  <si>
    <t>Ципротерон+Этинилэстрадиол</t>
  </si>
  <si>
    <t>G04AB</t>
  </si>
  <si>
    <t>Хиноксидина таблетки покрытые оболочкой 0.25 г</t>
  </si>
  <si>
    <t>Хинолона производные</t>
  </si>
  <si>
    <t>Гербион урологические капли</t>
  </si>
  <si>
    <t>Тыквы обыкновенной семян масло+[Тимол]</t>
  </si>
  <si>
    <t>G04AK</t>
  </si>
  <si>
    <t>Нефлуан</t>
  </si>
  <si>
    <t>Уроантисептиков комбинация (исключая комбинации с сульфаниламидами)</t>
  </si>
  <si>
    <t>Цидипол</t>
  </si>
  <si>
    <t>Блемарен</t>
  </si>
  <si>
    <t>Гинджалелинг</t>
  </si>
  <si>
    <t>Душицы обыкновенной травы экстракт+Клещевины обыкновенной семян масло+Моркови дикой семян экстракт+Мяты перечной листьев масло+Пихты масло+Хмеля соплодий экстракт</t>
  </si>
  <si>
    <t>Препараты для лечения уролитиаза</t>
  </si>
  <si>
    <t>Солимок</t>
  </si>
  <si>
    <t>Цистон</t>
  </si>
  <si>
    <t>АФАЛАЗА</t>
  </si>
  <si>
    <t>Препараты для лечения эректильной дисфункции</t>
  </si>
  <si>
    <t>Астрагала серпоплодного препарат</t>
  </si>
  <si>
    <t>Афродор 2000</t>
  </si>
  <si>
    <t>Другие препараты, применяемые в урологии</t>
  </si>
  <si>
    <t>Зверобоя продырявленного трава+Золотарника канадского трава+Солодки корни+Эхинацеи пурпурной корневища с корнями</t>
  </si>
  <si>
    <t>Леспедезы головчатой настойка</t>
  </si>
  <si>
    <t>Ломефлоксацин+Простаты экстракт</t>
  </si>
  <si>
    <t>Простакор</t>
  </si>
  <si>
    <t>Спеман</t>
  </si>
  <si>
    <t>Спеман форте</t>
  </si>
  <si>
    <t>Тентекс форте</t>
  </si>
  <si>
    <t>Химколин</t>
  </si>
  <si>
    <t>G04C</t>
  </si>
  <si>
    <t>Тамсулозин+Финастерид [набор]</t>
  </si>
  <si>
    <t>Другие препараты для лечения доброкачественной гиперплазии предстательной железы</t>
  </si>
  <si>
    <t>Мепартрицин</t>
  </si>
  <si>
    <t>Простагут форте</t>
  </si>
  <si>
    <t>Простопин</t>
  </si>
  <si>
    <t>Цернилтон</t>
  </si>
  <si>
    <t>Цернилтон форте</t>
  </si>
  <si>
    <t>H01</t>
  </si>
  <si>
    <t>Интермедин</t>
  </si>
  <si>
    <t>H01A</t>
  </si>
  <si>
    <t>Полипептиды шишковидной железы [эпифиза] крупного рогатого скота</t>
  </si>
  <si>
    <t>Терлипрессин</t>
  </si>
  <si>
    <t>Карбетоцин</t>
  </si>
  <si>
    <t>Дезоксикортон</t>
  </si>
  <si>
    <t>Гидрокортизон+Лидокаин</t>
  </si>
  <si>
    <t>глюкокортикоиды</t>
  </si>
  <si>
    <t>H03A</t>
  </si>
  <si>
    <t>Левотироксин натрия+Калия йодид</t>
  </si>
  <si>
    <t>гормоны щитовидной железы</t>
  </si>
  <si>
    <t>Левотироксин натрия+Лиотиронин</t>
  </si>
  <si>
    <t>Левотироксин натрия+Лиотиронин+[Калия йодид]</t>
  </si>
  <si>
    <t>Тиреоидин</t>
  </si>
  <si>
    <t>H03BC</t>
  </si>
  <si>
    <t>Калия перхлорат</t>
  </si>
  <si>
    <t>H03BX</t>
  </si>
  <si>
    <t>Бетазина таблетки 0.05 г</t>
  </si>
  <si>
    <t>Другие антитиреоидные препараты</t>
  </si>
  <si>
    <t>Микройод</t>
  </si>
  <si>
    <t>Цинакальцет</t>
  </si>
  <si>
    <t>J01</t>
  </si>
  <si>
    <t>Бийохинол</t>
  </si>
  <si>
    <t>Уробесал</t>
  </si>
  <si>
    <t>Метациклин</t>
  </si>
  <si>
    <t>Азлоциллин</t>
  </si>
  <si>
    <t>Амоксициллин+Метронидазол</t>
  </si>
  <si>
    <t>Карбенициллин</t>
  </si>
  <si>
    <t>Пиперациллин</t>
  </si>
  <si>
    <t>Бензатина бензилпенициллин+Бензилпенициллин прокаина</t>
  </si>
  <si>
    <t>Бензатина бензилпенициллин+Бензилпенициллин прокаина+Бензилпенициллин</t>
  </si>
  <si>
    <t>Новоцин</t>
  </si>
  <si>
    <t>Амоксициллин+[Клавулановая кислота]</t>
  </si>
  <si>
    <t>Амоксициллин+[Сульбактам]</t>
  </si>
  <si>
    <t>Ампициллин+[Сульбактам]</t>
  </si>
  <si>
    <t>Ампициллин+Оксациллин</t>
  </si>
  <si>
    <t>Пиперациллин+[Тазобактам]</t>
  </si>
  <si>
    <t>Тикарциллин+[Клавулановая кислота]</t>
  </si>
  <si>
    <t>Цефадроксил</t>
  </si>
  <si>
    <t>Цефрадин</t>
  </si>
  <si>
    <t>Цефдиторен</t>
  </si>
  <si>
    <t>Цефодизим</t>
  </si>
  <si>
    <t>Цефоперазон+[Сульбактам]</t>
  </si>
  <si>
    <t>Цефподоксим</t>
  </si>
  <si>
    <t>Имипенем+[Циластатин]</t>
  </si>
  <si>
    <t>Сульфакарбамид</t>
  </si>
  <si>
    <t>Сульфаниламиды короткого действия</t>
  </si>
  <si>
    <t>Сульфаэтидол</t>
  </si>
  <si>
    <t>Сульфадиазин натрия</t>
  </si>
  <si>
    <t>Сульфамонометоксин</t>
  </si>
  <si>
    <t>Сульфаниламиды средней длительности действия</t>
  </si>
  <si>
    <t>Сульфаметоксипиридазин</t>
  </si>
  <si>
    <t>Комбинированные препараты сульфаниламидов и триметоприма, включая производные</t>
  </si>
  <si>
    <t>Сульфаметрол+Триметоприм</t>
  </si>
  <si>
    <t>Сульфамонометоксин+Триметоприм</t>
  </si>
  <si>
    <t>Дигидрострептомицин</t>
  </si>
  <si>
    <t>стрептомицины</t>
  </si>
  <si>
    <t>другие аминогликозиды</t>
  </si>
  <si>
    <t>Мономицина таблетки 0.25 г</t>
  </si>
  <si>
    <t>Сизомицин</t>
  </si>
  <si>
    <t>Оксолиновая кислота</t>
  </si>
  <si>
    <t>J01R</t>
  </si>
  <si>
    <t>Тинидазол+Ципрофлоксацин</t>
  </si>
  <si>
    <t>Комбинации антибактериальных средств</t>
  </si>
  <si>
    <t>Нистатин+Тетрациклин</t>
  </si>
  <si>
    <t>Окситетрациклин+Эритромицин</t>
  </si>
  <si>
    <t>Олеандомицин+Тетрациклин</t>
  </si>
  <si>
    <t>Орнидазол+Офлоксацин</t>
  </si>
  <si>
    <t>Сафоцид</t>
  </si>
  <si>
    <t>Аминитрозол</t>
  </si>
  <si>
    <t>Производные имидазола</t>
  </si>
  <si>
    <t>Бисмоверол</t>
  </si>
  <si>
    <t>прочие антибактериальные препараты</t>
  </si>
  <si>
    <t>Ристомицин</t>
  </si>
  <si>
    <t>Эвкалипта настойка</t>
  </si>
  <si>
    <t>Амфотерицин B [липидный комплекс]</t>
  </si>
  <si>
    <t>Амфотерицин B [липосомальный]</t>
  </si>
  <si>
    <t>Амфотерицин B [холестерилсульфатный комплекс]</t>
  </si>
  <si>
    <t>Амфотерицин B+Меглюмин</t>
  </si>
  <si>
    <t>Анидулафунгин</t>
  </si>
  <si>
    <t>J04A</t>
  </si>
  <si>
    <t>Изониазид+Пиразинамид+Рифампицин+[Пиридоксин]</t>
  </si>
  <si>
    <t>Бепаска таблетки 0.5 г</t>
  </si>
  <si>
    <t>Циклосерин+[Пиридоксин]</t>
  </si>
  <si>
    <t>Аминосалициловая кислота+Изониазид</t>
  </si>
  <si>
    <t>гидразиды</t>
  </si>
  <si>
    <t>Гидроксиметилхиноксалиндиоксид+Изониазид</t>
  </si>
  <si>
    <t>Изониазид+[Пиридоксин]</t>
  </si>
  <si>
    <t>Изониазид+Пиразинамид</t>
  </si>
  <si>
    <t>Изониазид+Пиразинамид+[Пиридоксин]</t>
  </si>
  <si>
    <t>Изониазид+Протионамид+Дапсон</t>
  </si>
  <si>
    <t>Опиниазид</t>
  </si>
  <si>
    <t>Виомицин</t>
  </si>
  <si>
    <t>другие противотуберкулезные препараты</t>
  </si>
  <si>
    <t>Теризидон+[Пиридоксин]</t>
  </si>
  <si>
    <t>Тиоацетазон</t>
  </si>
  <si>
    <t>Изониазид+Левофлоксацин+Пиразинамид+Рифампицин+[Пиридоксин]</t>
  </si>
  <si>
    <t>Изониазид+Ломефлоксацин+Пиразинамид+Этамбутол+[Пиридоксин]</t>
  </si>
  <si>
    <t>Изониазид+Пиразинамид+Рифампицин</t>
  </si>
  <si>
    <t>Изониазид+Пиразинамид+Рифампицин+Этамбутол</t>
  </si>
  <si>
    <t>Изониазид+Пиразинамид+Рифампицин+Этамбутол+[Пиридоксин]</t>
  </si>
  <si>
    <t>Изониазид+Рифампицин</t>
  </si>
  <si>
    <t>Изониазид+Рифампицин+[Пиридоксин]</t>
  </si>
  <si>
    <t>Изониазид+Рифампицин+Этамбутол</t>
  </si>
  <si>
    <t>Изониазид+Этамбутол</t>
  </si>
  <si>
    <t>Изониазид+Этамбутол+[Пиридоксин]</t>
  </si>
  <si>
    <t>комбинированные противотуберкулезные препараты</t>
  </si>
  <si>
    <t>Ломефлоксацин+Пиразинамид+Протионамид+Этамбутол</t>
  </si>
  <si>
    <t>Ломефлоксацин+Пиразинамид+Протионамид+Этамбутол+[Пиридоксин]</t>
  </si>
  <si>
    <t>Пиразинамид+Протионамид+Рифабутин+[Пиридоксин]</t>
  </si>
  <si>
    <t>Стрептосалюзид</t>
  </si>
  <si>
    <t>J05</t>
  </si>
  <si>
    <t>Глюкопиранозидметилбутенилтригидроксифлаванол</t>
  </si>
  <si>
    <t>Дейтифорина таблетки 0.05 г</t>
  </si>
  <si>
    <t>Инозина глицил-цистеинил-глутамат динатрия</t>
  </si>
  <si>
    <t>Метисазона таблетки 0.2 г</t>
  </si>
  <si>
    <t>Протефлазид</t>
  </si>
  <si>
    <t>J05AD</t>
  </si>
  <si>
    <t>Фоскарнет натрия</t>
  </si>
  <si>
    <t>ингибиторы ВИЧ-протеаз</t>
  </si>
  <si>
    <t>Лопинавир+Ритонавир</t>
  </si>
  <si>
    <t>Типранавир</t>
  </si>
  <si>
    <t>Залцитабин</t>
  </si>
  <si>
    <t>ненуклеозидные ингибиторы обратной транскриптазы</t>
  </si>
  <si>
    <t>Абакавир+Ламивудин</t>
  </si>
  <si>
    <t>Абакавир+Ламивудин+Зидовудин</t>
  </si>
  <si>
    <t>Зидовудин+Ламивудин</t>
  </si>
  <si>
    <t>Тенофовир+Эмтрицитабин</t>
  </si>
  <si>
    <t>Адапромина таблетки 0.05 г</t>
  </si>
  <si>
    <t>Арменикум</t>
  </si>
  <si>
    <t>Другие противовирусные препараты</t>
  </si>
  <si>
    <t>Маравирок</t>
  </si>
  <si>
    <t>Умифеновир</t>
  </si>
  <si>
    <t>Энисамия йодид</t>
  </si>
  <si>
    <t>иммунные сыворотки</t>
  </si>
  <si>
    <t>Иммуноглобулин человека противоботулинический</t>
  </si>
  <si>
    <t>Плазма противопротейная человеческая</t>
  </si>
  <si>
    <t>Сыворотка против яда гюрзы лошадиная очищенная концентрированная жидкая</t>
  </si>
  <si>
    <t>Сыворотка против яда кобры лошадиная очищенная концентрированная жидкая</t>
  </si>
  <si>
    <t>Сыворотка против яда паука каракурта лошадиная очищенная концентрированная жидкая</t>
  </si>
  <si>
    <t>Сыворотка против яда эфы лошадиная очищенная концентрированная жидкая</t>
  </si>
  <si>
    <t>Сыворотка против ядов змей гюрзы, эфы, кобры поливалентная лошадиная очищенная концентрированная жидкая</t>
  </si>
  <si>
    <t>Иммуноглобулин человека нормальный [IgG+IgM+IgA]</t>
  </si>
  <si>
    <t>Иммуноглобулины нормальные человеческие</t>
  </si>
  <si>
    <t>Гистамин+Иммуноглобулин человека нормальный</t>
  </si>
  <si>
    <t>Иммуноглобулин человека антирезус Rho[D]</t>
  </si>
  <si>
    <t>Иммуноглобулин человека противококлюшный антитоксический</t>
  </si>
  <si>
    <t>Иммуноглобулины специфические</t>
  </si>
  <si>
    <t>другие иммуноглобулины</t>
  </si>
  <si>
    <t>Иммуноглобулин антиротавирусный</t>
  </si>
  <si>
    <t>Иммуноглобулин против венесуэльского энцефаломиелита</t>
  </si>
  <si>
    <t>Иммуноглобулин против лихорадки Эбола</t>
  </si>
  <si>
    <t>Иммуноглобулин против японского энцефалита</t>
  </si>
  <si>
    <t>Иммуноглобулин противолептоспирозный</t>
  </si>
  <si>
    <t>Иммуноглобулин человека противогриппозный</t>
  </si>
  <si>
    <t>Вакцины для профилактики холеры</t>
  </si>
  <si>
    <t>J07AJ</t>
  </si>
  <si>
    <t>Анатоксин коклюшный</t>
  </si>
  <si>
    <t>Вакцины для профилактики коклюша</t>
  </si>
  <si>
    <t>J07AM</t>
  </si>
  <si>
    <t>Вакцина для профилактики дифтерии и столбняка</t>
  </si>
  <si>
    <t>Анатоксин ботулинический+Анатоксин столбнячный</t>
  </si>
  <si>
    <t>Анатоксин синегнойной палочки</t>
  </si>
  <si>
    <t>Вакцина для лечения стафило-протейно-синегнойных инфекций</t>
  </si>
  <si>
    <t>Вакцина для профилактики синегнойной инфекции</t>
  </si>
  <si>
    <t>Вакцина для профилактики стафилококковых инфекций</t>
  </si>
  <si>
    <t>Вакцина из антигенов условно-патогенных микроорганизмов поликомпонентная</t>
  </si>
  <si>
    <t>Вакцина протейная из антигенов сухая</t>
  </si>
  <si>
    <t>Вакцина против острого энцефаломиелита и множественного склероза (Вакцина ОЭМч)</t>
  </si>
  <si>
    <t>Другие вакцины для профилактики бактериальных инфекций</t>
  </si>
  <si>
    <t>Лактобактерии [L.rhamnosus,L.vaginalis,L.salivarius,L.fermentum]</t>
  </si>
  <si>
    <t>Лизаты бактерий</t>
  </si>
  <si>
    <t>J07B</t>
  </si>
  <si>
    <t>Вакцина венесуэльского энцефаломиелита лошадей культуральная очищенная концентрированная инактивированная сорбированная жидкая (Вакцина венесуэльского энцефаломиелита лошадей)</t>
  </si>
  <si>
    <t>Вакцина для профилактики восточного и западного энцефаломиелита</t>
  </si>
  <si>
    <t>Вакцина японского энцефалита культуральная сорбированная инактивированная жидкая</t>
  </si>
  <si>
    <t>Вакцины для профилактики вирусных энцефалитов</t>
  </si>
  <si>
    <t>Вакцина для профилактики гриппа [живая]</t>
  </si>
  <si>
    <t>Вакцина для профилактики гриппа [инактивированная]</t>
  </si>
  <si>
    <t>Вакцина для профилактики гриппа [инактивированная]+Азоксимера бромид</t>
  </si>
  <si>
    <t>Вакцина для профилактики птичьего гриппа [живая]</t>
  </si>
  <si>
    <t>Вакцина для профилактики птичьего гриппа [инактивированная]</t>
  </si>
  <si>
    <t>Вакцины для профилактики гриппа</t>
  </si>
  <si>
    <t>Другие вакцины для профилактики вирусных инфекций</t>
  </si>
  <si>
    <t>Вакцина для профилактики вирусного гепатита B, дифтерии, коклюша, полиомиелита и столбняка</t>
  </si>
  <si>
    <t>Вакцина для профилактики вирусного гепатита B, дифтерии, коклюша, полиомиелита, столбняка и инфекций, вызываемых Haemophilus influenzae типа b</t>
  </si>
  <si>
    <t>Вакцина для профилактики дифтерии, коклюша, полиомиелита, столбняка</t>
  </si>
  <si>
    <t>Комбинированные вакцины для профилактики вирусных и бактериальных инфекций</t>
  </si>
  <si>
    <t>L01</t>
  </si>
  <si>
    <t>Диглицидил метилфосфонат</t>
  </si>
  <si>
    <t>Фентирина таблетки 0.025 г</t>
  </si>
  <si>
    <t>L01A</t>
  </si>
  <si>
    <t>Хлорэтиламиноурацил</t>
  </si>
  <si>
    <t>L01AC</t>
  </si>
  <si>
    <t>Азиридинилметилтиазолидинилфосфиноксид</t>
  </si>
  <si>
    <t>Бензотэф для инъекций 0.024 г</t>
  </si>
  <si>
    <t>Гексафосфамида таблетки 0.01 г</t>
  </si>
  <si>
    <t>Дипин лиофилизированный для инъекций 0.02 г</t>
  </si>
  <si>
    <t>Продимина таблетки 0.1 г</t>
  </si>
  <si>
    <t>Тиотепа</t>
  </si>
  <si>
    <t>Фотретамин</t>
  </si>
  <si>
    <t>Фторбензотэф для инъекций 0.04 г</t>
  </si>
  <si>
    <t>Этиленимины</t>
  </si>
  <si>
    <t>Нитрозометилмочевина</t>
  </si>
  <si>
    <t>производные нитрозомочевины</t>
  </si>
  <si>
    <t>Стрептозоцин</t>
  </si>
  <si>
    <t>другие алкилирующие средства</t>
  </si>
  <si>
    <t>Лофенала таблетки 0.3 г</t>
  </si>
  <si>
    <t>Пафенцила таблетки 0.025 г</t>
  </si>
  <si>
    <t>аналоги пурина</t>
  </si>
  <si>
    <t>Пумитепа</t>
  </si>
  <si>
    <t>Тиогуанин</t>
  </si>
  <si>
    <t>аналоги пиримидина</t>
  </si>
  <si>
    <t>Лизомустин</t>
  </si>
  <si>
    <t>Тегафур+[Урацил]</t>
  </si>
  <si>
    <t>Подофиллин</t>
  </si>
  <si>
    <t>производные подофиллотоксина</t>
  </si>
  <si>
    <t>L01CC</t>
  </si>
  <si>
    <t>Демеколцин</t>
  </si>
  <si>
    <t>Кабазитаксел</t>
  </si>
  <si>
    <t>Актиномицины</t>
  </si>
  <si>
    <t>Карубицин</t>
  </si>
  <si>
    <t>Оливомицин</t>
  </si>
  <si>
    <t>Реумицин</t>
  </si>
  <si>
    <t>Руфокромомицин</t>
  </si>
  <si>
    <t>Даунорубицин липосомальный</t>
  </si>
  <si>
    <t>Иксабепилон</t>
  </si>
  <si>
    <t>Платин лиофилизированный для инъекций</t>
  </si>
  <si>
    <t>Соединения платины</t>
  </si>
  <si>
    <t>метилгидразины</t>
  </si>
  <si>
    <t>Метиламинолевулинат</t>
  </si>
  <si>
    <t>Препараты, применяемые при фотодинамической / лучевой терапии</t>
  </si>
  <si>
    <t>Радахлорин</t>
  </si>
  <si>
    <t>Фотодитазин</t>
  </si>
  <si>
    <t>Фотолон</t>
  </si>
  <si>
    <t>Арабинопиранозилметил нитрозомочевина</t>
  </si>
  <si>
    <t>Арглабин</t>
  </si>
  <si>
    <t>Диметиламинопропилового эфира оксикофеин</t>
  </si>
  <si>
    <t>Канглайт</t>
  </si>
  <si>
    <t>Милтефосин</t>
  </si>
  <si>
    <t>Митотан</t>
  </si>
  <si>
    <t>Онкофаг</t>
  </si>
  <si>
    <t>прочие противоопухолевые препараты</t>
  </si>
  <si>
    <t>Фактор некроза опухоли альфа-1 [тимозин рекомбинантный]</t>
  </si>
  <si>
    <t>Фотогем лиофилизированный для инъекций 0.2 г</t>
  </si>
  <si>
    <t>Диброспидия хлорид</t>
  </si>
  <si>
    <t>Фосфэстрол</t>
  </si>
  <si>
    <t>Хлортрианизена таблетки 0.012 г</t>
  </si>
  <si>
    <t>Эстрогены</t>
  </si>
  <si>
    <t>гестагены</t>
  </si>
  <si>
    <t>Тефэстрола таблетки 0.005 г</t>
  </si>
  <si>
    <t>Абиратерон</t>
  </si>
  <si>
    <t>антиандрогены</t>
  </si>
  <si>
    <t>Аминоглутетимид</t>
  </si>
  <si>
    <t>L03</t>
  </si>
  <si>
    <t>Эрбисол</t>
  </si>
  <si>
    <t>Глюкозаминилмурамилдипептид</t>
  </si>
  <si>
    <t>Карбамоилазиридин</t>
  </si>
  <si>
    <t>Миелопид</t>
  </si>
  <si>
    <t>Пентоксила таблетки покрытые оболочкой</t>
  </si>
  <si>
    <t>Продигиозана раствор для инъекций 0.005%</t>
  </si>
  <si>
    <t>Фенилкарбэтоксиметилтиазолидинкарбоновая кислота</t>
  </si>
  <si>
    <t>колониестимулирующие факторы</t>
  </si>
  <si>
    <t>Рекомбинантный гранулоцитарный колониестимулирующий фактор человека [рчГ-КСФ]</t>
  </si>
  <si>
    <t>Тимоптин для инъекций</t>
  </si>
  <si>
    <t>Бензокаин+Интерферон альфа-2b+Таурин</t>
  </si>
  <si>
    <t>Интерферон альфа-2</t>
  </si>
  <si>
    <t>Интерферон альфа-2b+Натрия гиалуронат</t>
  </si>
  <si>
    <t>Интерферон альфа-2b+Таурин</t>
  </si>
  <si>
    <t>интерфероны</t>
  </si>
  <si>
    <t>Интерлейкины</t>
  </si>
  <si>
    <t>Актинолизат</t>
  </si>
  <si>
    <t>Альфа-глутамил-триптофан+Аскорбиновая кислота+Бендазол</t>
  </si>
  <si>
    <t>Анандина раствор для инъекций 10%</t>
  </si>
  <si>
    <t>Анаферон детский</t>
  </si>
  <si>
    <t>Аффинолейкин</t>
  </si>
  <si>
    <t>Биоарон С</t>
  </si>
  <si>
    <t>Витамедин-М</t>
  </si>
  <si>
    <t>Витанам</t>
  </si>
  <si>
    <t>Вобэ-мугос Е</t>
  </si>
  <si>
    <t>другие иммуностимуляторы</t>
  </si>
  <si>
    <t>Интерлейкин-1b</t>
  </si>
  <si>
    <t>Кипферон</t>
  </si>
  <si>
    <t>Лизат бактерий [Esсheriсhia сoli]</t>
  </si>
  <si>
    <t>Лизаты бактерий [Haemophilus influenzae B+Klebsiella ozenae+Klebsiella pneumoniae+Moraxella сatarrhalis+Staphylococcus aureus+Streptococcus pneumoniae+Streptococcus pyogenes+Streptococcus gr. viridans]</t>
  </si>
  <si>
    <t>Лизаты микроорганизмов [Candida albicans+Corynebacterium pseudodiphtheriticum+Enterococcus faecalis+Enterococcus faecium+Fusobacterium nucleatum subsp. fusiforme+Klebsiella pneumoniae subsp. pneumoniae+Lactobacillus acidophilus+Lactobacillus delbrueckii subsp. lactis+Lactobacillus fermentum+Lactobacillus helveticus+Staphylococcus aureus+Streptococcus pyogenes gr. A+Streptococcus sanguis gr. H]</t>
  </si>
  <si>
    <t>Нейроферон</t>
  </si>
  <si>
    <t>Пирогенал</t>
  </si>
  <si>
    <t>Пирогенал в свечах</t>
  </si>
  <si>
    <t>Полиадениловая кислота+Полиуридиловая кислота</t>
  </si>
  <si>
    <t>Рибомунил</t>
  </si>
  <si>
    <t>Рузам</t>
  </si>
  <si>
    <t>Спленопид</t>
  </si>
  <si>
    <t>Стимфорте</t>
  </si>
  <si>
    <t>Тезана раствор 0.5% в ампулах</t>
  </si>
  <si>
    <t>Флорексил</t>
  </si>
  <si>
    <t>Эхинокор</t>
  </si>
  <si>
    <t>Белатацепт</t>
  </si>
  <si>
    <t>Белимумаб</t>
  </si>
  <si>
    <t>селективные иммунодепрессанты</t>
  </si>
  <si>
    <t>Экулизумаб</t>
  </si>
  <si>
    <t>Цертолизумаба пэгол</t>
  </si>
  <si>
    <t>Канакинумаб</t>
  </si>
  <si>
    <t>Батридена таблетки 0.1 г</t>
  </si>
  <si>
    <t>другие иммунодепрессанты</t>
  </si>
  <si>
    <t>Стемокин</t>
  </si>
  <si>
    <t>Диклофенак+Мизопростол</t>
  </si>
  <si>
    <t>Нейродикловит</t>
  </si>
  <si>
    <t>Этодолак</t>
  </si>
  <si>
    <t>Глюкозамин+Ибупрофен+Хондроитина сульфат</t>
  </si>
  <si>
    <t>Ибупрофен+Парацетамол</t>
  </si>
  <si>
    <t>Ибупрофен+Питофенон+Фенпивериния бромид</t>
  </si>
  <si>
    <t>Напроксен+Эзомепразол</t>
  </si>
  <si>
    <t>Тиапрофеновая кислота</t>
  </si>
  <si>
    <t>M01AG</t>
  </si>
  <si>
    <t>Мефенамовая кислота</t>
  </si>
  <si>
    <t>Коксибы</t>
  </si>
  <si>
    <t>Нифлумовая кислота</t>
  </si>
  <si>
    <t>M01BA</t>
  </si>
  <si>
    <t>Амбене</t>
  </si>
  <si>
    <t>M01CB</t>
  </si>
  <si>
    <t>Ауранофин</t>
  </si>
  <si>
    <t>Ауротиопрол</t>
  </si>
  <si>
    <t>Натрия ауротиомалат</t>
  </si>
  <si>
    <t>Ибупрофен+[Левоментол]</t>
  </si>
  <si>
    <t>Индометацин+Троксерутин</t>
  </si>
  <si>
    <t>Мабупрофен</t>
  </si>
  <si>
    <t>Нестероидные противовоспалительные препараты для местного применения</t>
  </si>
  <si>
    <t>Аммиак+Зверобоя продырявленного травы настойка+Перца стручкового плодов настойка</t>
  </si>
  <si>
    <t>Аммиак+Камфора+Перца стручкового плодов настойка</t>
  </si>
  <si>
    <t>Белены масло+Метилсалицилат+Перца стручкового плодов настойка</t>
  </si>
  <si>
    <t>Белладонны листьев экстракт+Перца стручкового плодов экстракт</t>
  </si>
  <si>
    <t>Камфора+Перца стручкового плодов настойка</t>
  </si>
  <si>
    <t>Капсаицин и подобные средства</t>
  </si>
  <si>
    <t>Никофлекс</t>
  </si>
  <si>
    <t>Пропилникотинат</t>
  </si>
  <si>
    <t>Апизартрон</t>
  </si>
  <si>
    <t>Белены масло+Метилсалицилат+Хлороформ</t>
  </si>
  <si>
    <t>Гвоздики цветков масло+Горчицы сарепской семян масло+Камфора+Коричный спирт+Метилсалицилат+Перца стручкового плодов настойка+Тимол+Хлоралгидрат+Эвкалипта прутовидного листьев масло+[Рацементол]</t>
  </si>
  <si>
    <t>Дип Хит</t>
  </si>
  <si>
    <t>Камфора+Левоментол+Метилсалицилат</t>
  </si>
  <si>
    <t>Камфора+Салициловая кислота</t>
  </si>
  <si>
    <t>Метилсалицилат+[Левоментол]</t>
  </si>
  <si>
    <t>Метилсалицилат+[Рацементол]</t>
  </si>
  <si>
    <t>Метилсалицилата с хлороформом смесь 1:1</t>
  </si>
  <si>
    <t>Мув</t>
  </si>
  <si>
    <t>Нафтальгин</t>
  </si>
  <si>
    <t>Препараты с производными салициловой кислоты</t>
  </si>
  <si>
    <t>Аминофиллин+Дифенгидрамин+Индометацин</t>
  </si>
  <si>
    <t>Аммиачный линимент</t>
  </si>
  <si>
    <t>Борная кислота+[Рацементол]</t>
  </si>
  <si>
    <t>Гвоздики цветков масло+Камфора+Коричника китайского масло+Мяты перечной листьев масло+Эвкалипта прутовидного листьев масло+[Рацементол]</t>
  </si>
  <si>
    <t>Глюкозамин+Хондроитина сульфат</t>
  </si>
  <si>
    <t>Диклоген плюс</t>
  </si>
  <si>
    <t>Диклоран Плюс</t>
  </si>
  <si>
    <t>Доктор Мом Рабон</t>
  </si>
  <si>
    <t>Доктор Тайсс ревмакрем</t>
  </si>
  <si>
    <t>Другие препараты для местного применения при мышечных и суставных болях</t>
  </si>
  <si>
    <t>Камфарт</t>
  </si>
  <si>
    <t>Камфора 10 г, масло терпентинное очищенное 20 г, жир свиной очищенный 40 г, парафин медицинский 10 г, вазелин медицинский до 100 г</t>
  </si>
  <si>
    <t>Камфора+Метилсалицилат+Скипидар живичный+Эвкалипта прутовидного листьев масло</t>
  </si>
  <si>
    <t>Камфора+Муравьиная кислота</t>
  </si>
  <si>
    <t>Камфора+Муравьиная кислота+Пихты масло+Салициловая кислота+Этанол</t>
  </si>
  <si>
    <t>Камфора+Мяты перечной листьев масло/Левоментол+Эвкалипта прутовидного листьев масло</t>
  </si>
  <si>
    <t>Камфора+Ореха мускатного скорлупы масло+Скипидар живичный+Тимол+Эвкалипта прутовидного листьев масло+[Левоментол]</t>
  </si>
  <si>
    <t>Камфора+Салициловая кислота+Скипидар живичный+Яд гадюки</t>
  </si>
  <si>
    <t>Камфора+Салициловая кислота+Скипидар живичный+Яд гюрзы</t>
  </si>
  <si>
    <t>Капсикам</t>
  </si>
  <si>
    <t>Кармолис</t>
  </si>
  <si>
    <t>Кармолис жидкость</t>
  </si>
  <si>
    <t>Ким бальзам жидкий</t>
  </si>
  <si>
    <t>Колхури</t>
  </si>
  <si>
    <t>Мазь Кузнецова</t>
  </si>
  <si>
    <t>Матарен плюс</t>
  </si>
  <si>
    <t>Мелоксикам+Хондроитина сульфат</t>
  </si>
  <si>
    <t>Наятокс</t>
  </si>
  <si>
    <t>Никобоксил+Нонивамид</t>
  </si>
  <si>
    <t>Озокерит</t>
  </si>
  <si>
    <t>Парафина 15 г, йода спиртового раствор 0.25 г, хлороформа 80 г</t>
  </si>
  <si>
    <t>Перца стручкового плодов настойка+Салициловая кислота</t>
  </si>
  <si>
    <t>Провименол</t>
  </si>
  <si>
    <t>Тизоль</t>
  </si>
  <si>
    <t>Фенилсалицилат+[Рацементол]</t>
  </si>
  <si>
    <t>Хондрофен</t>
  </si>
  <si>
    <t>Цинко-нафталанная мазь с анестезином</t>
  </si>
  <si>
    <t>Яд пчелиный</t>
  </si>
  <si>
    <t>M03AA</t>
  </si>
  <si>
    <t>Алкалоиды кураре</t>
  </si>
  <si>
    <t>Триэтиламмониотерфенил дибензосульфонат</t>
  </si>
  <si>
    <t>Суксаметония бромид</t>
  </si>
  <si>
    <t>Мивакурия хлорид</t>
  </si>
  <si>
    <t>Панкурония бромид</t>
  </si>
  <si>
    <t>Диоксония раствор для инъекций 0.1%</t>
  </si>
  <si>
    <t>Диплацина дихлорида раствор для инъекций 2%</t>
  </si>
  <si>
    <t>другие миорелаксанты периферического действия</t>
  </si>
  <si>
    <t>Изоциурония бромид</t>
  </si>
  <si>
    <t>Квалидила раствор для инъекций 2%</t>
  </si>
  <si>
    <t>M03BB</t>
  </si>
  <si>
    <t>Парацетамол+Хлорзоксазон</t>
  </si>
  <si>
    <t>Диметилэтинилтрансдекагидрохинолол</t>
  </si>
  <si>
    <t>другие миорелаксанты центрального действия</t>
  </si>
  <si>
    <t>Лидокаин+Толперизон</t>
  </si>
  <si>
    <t>M03C</t>
  </si>
  <si>
    <t>Меликтина таблетки 0.02 г</t>
  </si>
  <si>
    <t>M04A</t>
  </si>
  <si>
    <t>Этебенецид</t>
  </si>
  <si>
    <t>Колхицин</t>
  </si>
  <si>
    <t>M04AX</t>
  </si>
  <si>
    <t>Другие противоподагрические препараты</t>
  </si>
  <si>
    <t>Уродан</t>
  </si>
  <si>
    <t>Алендроновая кислота+Альфакальцидол [набор]</t>
  </si>
  <si>
    <t>Алендроновая кислота+Колекальциферол</t>
  </si>
  <si>
    <t>Осталон Кальций-Д</t>
  </si>
  <si>
    <t>Денозумаб</t>
  </si>
  <si>
    <t>Другие препараты, влияющие на структуру и минерализацию костей</t>
  </si>
  <si>
    <t>Остеогенон</t>
  </si>
  <si>
    <t>Остеокеа</t>
  </si>
  <si>
    <t>M09AB</t>
  </si>
  <si>
    <t>Вобэнзим</t>
  </si>
  <si>
    <t>Флогэнзим</t>
  </si>
  <si>
    <t>Адгелон</t>
  </si>
  <si>
    <t>Алфлутоп</t>
  </si>
  <si>
    <t>Бишофит</t>
  </si>
  <si>
    <t>Ваньтун Артиплас</t>
  </si>
  <si>
    <t>Гликопротеинов фракция из ростков картофеля</t>
  </si>
  <si>
    <t>Натрия гиалуронат</t>
  </si>
  <si>
    <t>Пиаскледин 300</t>
  </si>
  <si>
    <t>Прочие препараты для лечения заболеваний костно-мышечной системы</t>
  </si>
  <si>
    <t>Румалайя</t>
  </si>
  <si>
    <t>Румалайя крим</t>
  </si>
  <si>
    <t>Терафлекс М</t>
  </si>
  <si>
    <t>N01A</t>
  </si>
  <si>
    <t>Циклопропан</t>
  </si>
  <si>
    <t>Трихлороэтилен</t>
  </si>
  <si>
    <t>Хлороформ</t>
  </si>
  <si>
    <t>Энфлуран</t>
  </si>
  <si>
    <t>опиоидные анальгетики</t>
  </si>
  <si>
    <t>Гидроксидиона натрия сукцинат</t>
  </si>
  <si>
    <t>Другие общие анестетики</t>
  </si>
  <si>
    <t>N01B</t>
  </si>
  <si>
    <t>Тримекаин+[Норэпинефрин]</t>
  </si>
  <si>
    <t>Диметиламиноэтиловый эфир n-бутиламинобензойной кислоты гидрохлорид</t>
  </si>
  <si>
    <t>амиды</t>
  </si>
  <si>
    <t>Артикаин+[Эпинефрин]</t>
  </si>
  <si>
    <t>Бупивакаин+[Эпинефрин]</t>
  </si>
  <si>
    <t>Лидокаин+Прилокаин</t>
  </si>
  <si>
    <t>Лидокаин+Хлоргексидин</t>
  </si>
  <si>
    <t>Мепивакаин+[Эпинефрин]</t>
  </si>
  <si>
    <t>N01BX</t>
  </si>
  <si>
    <t>Броманилиддиэтиламинопропановая кислота</t>
  </si>
  <si>
    <t>Другие местные анестетики</t>
  </si>
  <si>
    <t>Рихлокаина раствор для инъекций</t>
  </si>
  <si>
    <t>Этилхлорид</t>
  </si>
  <si>
    <t>Белены масло+Скипидар живичный+Хлороформ</t>
  </si>
  <si>
    <t>Наяксин</t>
  </si>
  <si>
    <t>Ибупрофен+Кодеин</t>
  </si>
  <si>
    <t>Кодеин+Морфин+Носкапин+Папаверин+Тебаин</t>
  </si>
  <si>
    <t>Кодеин+Парацетамол</t>
  </si>
  <si>
    <t>Другие опиоиды</t>
  </si>
  <si>
    <t>Парацетамол+Трамадол</t>
  </si>
  <si>
    <t>N02B</t>
  </si>
  <si>
    <t>Диафеин</t>
  </si>
  <si>
    <t>Метамизол натрия+Хинин</t>
  </si>
  <si>
    <t>АнГрикапс</t>
  </si>
  <si>
    <t>Ацетилсалицилат лизина</t>
  </si>
  <si>
    <t>Ацетилсалициловая кислота+[Алгелдрат]</t>
  </si>
  <si>
    <t>Ацетилсалициловая кислота+[Аскорбиновая кислота]</t>
  </si>
  <si>
    <t>Ацетилсалициловая кислота+[Лимонная кислота+Натрия гидрокарбонат]</t>
  </si>
  <si>
    <t>Ацетилсалициловая кислота+Глицин</t>
  </si>
  <si>
    <t>Ацетилсалициловая кислота+Кодеин+Кофеин+Парацетамол</t>
  </si>
  <si>
    <t>Ацетилсалициловая кислота+Кофеин</t>
  </si>
  <si>
    <t>Ацетилсалициловая кислота+Кофеин+[Аскорбиновая кислота]</t>
  </si>
  <si>
    <t>Ацетилсалициловая кислота+Кофеин+Парацетамол</t>
  </si>
  <si>
    <t>Ацетилсалициловая кислота+Кофеин+Парацетамол+[Аскорбиновая кислота]</t>
  </si>
  <si>
    <t>Кофицил</t>
  </si>
  <si>
    <t>Натрия салицилат</t>
  </si>
  <si>
    <t>Некстрим Aктив</t>
  </si>
  <si>
    <t>Цефекон Н</t>
  </si>
  <si>
    <t>Акофил</t>
  </si>
  <si>
    <t>Бендазол+Метамизол натрия+Папаверин+Фенобарбитал</t>
  </si>
  <si>
    <t>Дротаверин+Кофеин+Парацетамол+Пропифеназон+Фенобарбитал</t>
  </si>
  <si>
    <t>Ибупрофен+Кодеин+Кофеин+Метамизол натрия+Фенобарбитал</t>
  </si>
  <si>
    <t>Кодеин+Кофеин+Метамизол натрия+Напроксен+Фенобарбитал</t>
  </si>
  <si>
    <t>Кодеин+Кофеин+Метамизол натрия+Парацетамол+Фенобарбитал</t>
  </si>
  <si>
    <t>Кодеин+Кофеин+Метамизол натрия+Фенобарбитал</t>
  </si>
  <si>
    <t>Кофальгин</t>
  </si>
  <si>
    <t>Кофеин+Метамизол натрия+Тиамин</t>
  </si>
  <si>
    <t>Метамизол натрия+Питофенон+Фенпивериния бромид</t>
  </si>
  <si>
    <t>Метамизол натрия+Триацетонамин-4-толуолсульфонат</t>
  </si>
  <si>
    <t>Перцовый пластырь Доктор перец с обезболивающим действием</t>
  </si>
  <si>
    <t>Пиразолоны</t>
  </si>
  <si>
    <t>Реопирин</t>
  </si>
  <si>
    <t>Седальгин</t>
  </si>
  <si>
    <t>Спазмовералгин Нео</t>
  </si>
  <si>
    <t>Ганьмаолин</t>
  </si>
  <si>
    <t>Декстрометорфан+Парацетамол+Фенилэфрин+Хлорфенамин</t>
  </si>
  <si>
    <t>Диклофенак+Парацетамол</t>
  </si>
  <si>
    <t>Дифенгидрамин+Кальция глюконат+Парацетамол+[Аскорбиновая кислота]</t>
  </si>
  <si>
    <t>Дифенгидрамин+Парацетамол</t>
  </si>
  <si>
    <t>Дицикловерин+Парацетамол</t>
  </si>
  <si>
    <t>Дротаверин+Кодеин+Парацетамол</t>
  </si>
  <si>
    <t>Дротаверин+Парацетамол</t>
  </si>
  <si>
    <t>Инфлюблок</t>
  </si>
  <si>
    <t>Кодеин+Кофеин+Парацетамол</t>
  </si>
  <si>
    <t>Кодеин+Кофеин+Парацетамол+Пропифеназон</t>
  </si>
  <si>
    <t>Кодеин+Кофеин+Парацетамол+Пропифеназон+Фенобарбитал</t>
  </si>
  <si>
    <t>Колдрекс Найт</t>
  </si>
  <si>
    <t>Кофеин+Дротаверин+Напроксен+Парацетамол+Фенирамин</t>
  </si>
  <si>
    <t>Кофеин+Парацетамол</t>
  </si>
  <si>
    <t>Кофеин+Парацетамол+Пропифеназон</t>
  </si>
  <si>
    <t>Кофеин+Парацетамол+Терпингидрат+Фенилэфрин+[Аскорбиновая кислота]</t>
  </si>
  <si>
    <t>Кофеин+Парацетамол+Фенилэфрин+Фенирамин+[Аскорбиновая кислота]</t>
  </si>
  <si>
    <t>Кофеин+Парацетамол+Фенилэфрин+Хлорфенамин</t>
  </si>
  <si>
    <t>Кофеин+Парацетамол+Хлорфенамин</t>
  </si>
  <si>
    <t>Кофеин+Парацетамол+Хлорфенамин+[Аскорбиновая кислота]</t>
  </si>
  <si>
    <t>Мепирамин+Памабром+Парацетамол</t>
  </si>
  <si>
    <t>Парацетамол+[Аскорбиновая кислота]</t>
  </si>
  <si>
    <t>Парацетамол+Фенилэфрин</t>
  </si>
  <si>
    <t>Парацетамол+Фенилэфрин+[Аскорбиновая кислота]</t>
  </si>
  <si>
    <t>Парацетамол+Фенилэфрин+Фенирамин</t>
  </si>
  <si>
    <t>Парацетамол+Фенилэфрин+Фенирамин+[Аскорбиновая кислота]</t>
  </si>
  <si>
    <t>Парацетамол+Фенилэфрин+Хлорфенамин</t>
  </si>
  <si>
    <t>Парацетамол+Фенирамин+[Аскорбиновая кислота]</t>
  </si>
  <si>
    <t>Парацетамол+Хлорфенамин</t>
  </si>
  <si>
    <t>Парацетамол+Хлорфенамин+[Аскорбиновая кислота]</t>
  </si>
  <si>
    <t>Пентафлуцин</t>
  </si>
  <si>
    <t>Цефекон М</t>
  </si>
  <si>
    <t>Бензофурокаин</t>
  </si>
  <si>
    <t>Прочие анальгетики и антипиретики</t>
  </si>
  <si>
    <t>Кофеин+Эрготамин</t>
  </si>
  <si>
    <t>Синкаптон</t>
  </si>
  <si>
    <t>Фроватриптан</t>
  </si>
  <si>
    <t>барбитураты и их производные</t>
  </si>
  <si>
    <t>Бекламид</t>
  </si>
  <si>
    <t>Бензобамила таблетки 0.1 г</t>
  </si>
  <si>
    <t>Бромизовал+Кальция глюконат+Кофеин+Папаверин+Фенобарбитал</t>
  </si>
  <si>
    <t>Глюферал</t>
  </si>
  <si>
    <t>Другие противоэпилептические препараты</t>
  </si>
  <si>
    <t>Зонисамид</t>
  </si>
  <si>
    <t>Метиндиона таблетки 0.25 г</t>
  </si>
  <si>
    <t>Пуфемида таблетки 0.25 г</t>
  </si>
  <si>
    <t>N04</t>
  </si>
  <si>
    <t>Диэтазин</t>
  </si>
  <si>
    <t>N04A</t>
  </si>
  <si>
    <t>Этпенал</t>
  </si>
  <si>
    <t>N04AC</t>
  </si>
  <si>
    <t>Дифенилтропин</t>
  </si>
  <si>
    <t>Эфиры тропина или производные тропина</t>
  </si>
  <si>
    <t>Леводопа+[Бенсеразид]</t>
  </si>
  <si>
    <t>Леводопа+[Карбидопа]</t>
  </si>
  <si>
    <t>Леводопа+Энтакапон+[Карбидопа]</t>
  </si>
  <si>
    <t>Бромокриптин [альфа, бета]</t>
  </si>
  <si>
    <t>N04BX</t>
  </si>
  <si>
    <t>Толкапон</t>
  </si>
  <si>
    <t>N05A</t>
  </si>
  <si>
    <t>Дикарбин</t>
  </si>
  <si>
    <t>Прохлорперазин</t>
  </si>
  <si>
    <t>Пипотиазин</t>
  </si>
  <si>
    <t>Бенперидол</t>
  </si>
  <si>
    <t>Азенапин</t>
  </si>
  <si>
    <t>Сультоприд</t>
  </si>
  <si>
    <t>Лития оксибутират</t>
  </si>
  <si>
    <t>другие антипсихотические средства</t>
  </si>
  <si>
    <t>N05B</t>
  </si>
  <si>
    <t>Селанк</t>
  </si>
  <si>
    <t>Бромазепам</t>
  </si>
  <si>
    <t>производные бензодиазепина</t>
  </si>
  <si>
    <t>N05BC</t>
  </si>
  <si>
    <t>Мепробамат</t>
  </si>
  <si>
    <t>Другие анксиолитики</t>
  </si>
  <si>
    <t>Фабомотизол</t>
  </si>
  <si>
    <t>Фосфабензида таблетки 0.25 г</t>
  </si>
  <si>
    <t>N05C</t>
  </si>
  <si>
    <t>Бензоклидин</t>
  </si>
  <si>
    <t>Валеодикрамен</t>
  </si>
  <si>
    <t>Атропина сульфата 0.0005 г, папаверина гидрохлорида 0.02 г, фенобарбитала 0.02 г таблетки</t>
  </si>
  <si>
    <t>Белладонны алкалоиды+Фенобарбитал+Эрготамин</t>
  </si>
  <si>
    <t>Белласпон</t>
  </si>
  <si>
    <t>Диазепам+Циклобарбитал</t>
  </si>
  <si>
    <t>Палюфин</t>
  </si>
  <si>
    <t>Теминал</t>
  </si>
  <si>
    <t>Темазепам</t>
  </si>
  <si>
    <t>Триазолам</t>
  </si>
  <si>
    <t>Алталекс</t>
  </si>
  <si>
    <t>Белладонны настойка+Валерианы лекарственной корневищ с корнями настойка+Ландыша травы настойка+[Левоментол]</t>
  </si>
  <si>
    <t>Белладонны настойка+Валерианы лекарственной корневищ с корнями настойка+Ландыша травы настойка+[Рацементол]</t>
  </si>
  <si>
    <t>Белладонны настойка+Валерианы лекарственной корневищ с корнями настойка+Ландыша травы настойка+Натрия бромид+[Левоментол/Рацементол]</t>
  </si>
  <si>
    <t>Бенактизин</t>
  </si>
  <si>
    <t>Боярышника плодов настойка+Валерианы лекарственной корневищ с корнями настойка+Дифенгидрамин+Мяты перечной листьев настойка+Пустырника травы настойка</t>
  </si>
  <si>
    <t>Боярышника плодов настойка+Валерианы лекарственной корневищ с корнями настойка+Натрия бромид+[Рацементол]</t>
  </si>
  <si>
    <t>Боярышника плодов экстракт+Бузины черной цветков экстракт+Валерианы лекарственной корневищ с корнями экстракт+Зверобоя продырявленного травы экстракт+Мелиссы лекарственной травы экстракт+Страстоцвета мясо-красного травы экстракт+Хмеля соплодий экстракт</t>
  </si>
  <si>
    <t>Боярышника цветков экстракт+Валерианы лекарственной корневищ с корнями экстракт</t>
  </si>
  <si>
    <t>Валерианы лекарственной корневищ с корнями настойка+Камфора</t>
  </si>
  <si>
    <t>Валерианы лекарственной корневищ с корнями настойка+Ландыша травы настойка</t>
  </si>
  <si>
    <t>Валерианы лекарственной корневищ с корнями настойка+Ландыша травы настойка+Натрия бромид</t>
  </si>
  <si>
    <t>Валерианы лекарственной корневищ с корнями настойка+Мелиссы лекарственной травы экстракт</t>
  </si>
  <si>
    <t>Валерианы лекарственной корневищ с корнями настойка+Мелиссы лекарственной травы экстракт+Мяты перечной листьев экстракт</t>
  </si>
  <si>
    <t>Валерианы лекарственной корневищ с корнями настойка+Хмеля соплодий экстракт</t>
  </si>
  <si>
    <t>Валерианы лекарственной корней экстракт</t>
  </si>
  <si>
    <t>Гербион успокоительные капли</t>
  </si>
  <si>
    <t>Дексмедетомидин</t>
  </si>
  <si>
    <t>Другие снотворные и седативные средства</t>
  </si>
  <si>
    <t>Душицы обыкновенной травы масло+Мяты перечной листьев масло+Фенобарбитал+Этилбромизовалерианат</t>
  </si>
  <si>
    <t>Калия бромид</t>
  </si>
  <si>
    <t>Клометиазол</t>
  </si>
  <si>
    <t>Лития никотинат</t>
  </si>
  <si>
    <t>Мексамина таблетки покрытые оболочкой 0.05 г</t>
  </si>
  <si>
    <t>Миндаля горького препарат</t>
  </si>
  <si>
    <t>Мяты перечной листьев масло+Фенобарбитал+Хмеля соплодий масло+Этилбромизовалерианат</t>
  </si>
  <si>
    <t>Мяты перечной листьев масло+Фенобарбитал+Этилбромизовалерианат</t>
  </si>
  <si>
    <t>Натрия бромид</t>
  </si>
  <si>
    <t>Натрия бромида и калия бромида раствор с фруктовым сиропом</t>
  </si>
  <si>
    <t>Патринии средней корневищ с корнями экстракт</t>
  </si>
  <si>
    <t>Симпатил</t>
  </si>
  <si>
    <t>N05CX</t>
  </si>
  <si>
    <t>Валерианы лекарственной корневища с корнями+Донника трава+Душицы обыкновенной трава+Пустырника трава+Тимьяна ползучего трава</t>
  </si>
  <si>
    <t>Валерианы лекарственной корневища с корнями+Мяты перечной листья+Пустырника трава+Солодки корни+Хмеля соплодия</t>
  </si>
  <si>
    <t>Душицы обыкновенной трава+Пустырника трава+Тысячелистника обыкновенного трава</t>
  </si>
  <si>
    <t>Ландыша травы настойка+Пустырника травы настойка</t>
  </si>
  <si>
    <t>Снотворные и седативные средства, кроме барбитуратов, в комбинации с другими средствами</t>
  </si>
  <si>
    <t>N06A</t>
  </si>
  <si>
    <t>Фепрозиднин</t>
  </si>
  <si>
    <t>Флуацизин</t>
  </si>
  <si>
    <t>N06AF</t>
  </si>
  <si>
    <t>Ниаламид</t>
  </si>
  <si>
    <t>Бефол</t>
  </si>
  <si>
    <t>Гексагидроциклогексилпиразинокарбазол</t>
  </si>
  <si>
    <t>другие антидепрессанты</t>
  </si>
  <si>
    <t>Индопана таблетки покрытые оболочкой</t>
  </si>
  <si>
    <t>Метралиндол</t>
  </si>
  <si>
    <t>Цэфедрина таблетки 0.025 г</t>
  </si>
  <si>
    <t>Амфетамин</t>
  </si>
  <si>
    <t>Мезокарб</t>
  </si>
  <si>
    <t>Симпатомиметики центрального действия</t>
  </si>
  <si>
    <t>Винпоцетин+Пирацетам</t>
  </si>
  <si>
    <t>Гамма-оксибутират кальция</t>
  </si>
  <si>
    <t>Гопантеновая кислота [D,L]</t>
  </si>
  <si>
    <t>другие психостимуляторы и ноотропные препараты</t>
  </si>
  <si>
    <t>Липоцеребрина таблетки покрытые оболочкой 0.15 г</t>
  </si>
  <si>
    <t>Ноопепт</t>
  </si>
  <si>
    <t>Пирацетам+Циннаризин</t>
  </si>
  <si>
    <t>Цебрилизин</t>
  </si>
  <si>
    <t>Церебролизин</t>
  </si>
  <si>
    <t>Амитриптилин+Хлордиазепоксид</t>
  </si>
  <si>
    <t>Амбенония хлорид</t>
  </si>
  <si>
    <t>Аминостигмин</t>
  </si>
  <si>
    <t>антихолинэстеразные средства</t>
  </si>
  <si>
    <t>Дезоксипеганин</t>
  </si>
  <si>
    <t>Стефаглабрина сульфата раствор для инъекций 0.25%</t>
  </si>
  <si>
    <t>Фосфакола раствор 0.013%</t>
  </si>
  <si>
    <t>Хинотилина раствор для инъекций</t>
  </si>
  <si>
    <t>Этилнитрофенилэтилфосфонат</t>
  </si>
  <si>
    <t>Анабазин</t>
  </si>
  <si>
    <t>Препараты, применяемые при никотиновой зависимости</t>
  </si>
  <si>
    <t>Лидевин</t>
  </si>
  <si>
    <t>препараты, применяемые при алкогольной зависимости</t>
  </si>
  <si>
    <t>Налтрексон+Триамцинолон</t>
  </si>
  <si>
    <t>Болюсы Хуато</t>
  </si>
  <si>
    <t>Зверобоя продырявленного трава+Толокнянки обыкновенной листья+Череды трехраздельной трава+Шиповника плоды</t>
  </si>
  <si>
    <t>Инозин+Никотинамид+Рибофлавин+Янтарная кислота</t>
  </si>
  <si>
    <t>Пиридоксин+Тиамин+Цианокобаламин</t>
  </si>
  <si>
    <t>Пиридоксин+Тиамин+Цианокобаламин+[Лидокаин]</t>
  </si>
  <si>
    <t>Полипептиды коры головного мозга эмбрионов свиней</t>
  </si>
  <si>
    <t>Премодал</t>
  </si>
  <si>
    <t>прочие препараты для лечения заболеваний нервной системы</t>
  </si>
  <si>
    <t>Тирилазад</t>
  </si>
  <si>
    <t>Энергостим для инъекций</t>
  </si>
  <si>
    <t>Этилметилгидроксипиридина малат</t>
  </si>
  <si>
    <t>Этилметилгидроксипиридина сукцинат+[Пиридоксин]</t>
  </si>
  <si>
    <t>P01A</t>
  </si>
  <si>
    <t>Интетрикс</t>
  </si>
  <si>
    <t>P01AA</t>
  </si>
  <si>
    <t>Хлорхиналдол</t>
  </si>
  <si>
    <t>Аминоакрихина драже 0.1 г</t>
  </si>
  <si>
    <t>Аминоакрихина таблетки 0.1 г</t>
  </si>
  <si>
    <t>Аминохинола таблетки</t>
  </si>
  <si>
    <t>Другие препараты для лечения амебиаза и других протозойных инфекций</t>
  </si>
  <si>
    <t>Мепакрин</t>
  </si>
  <si>
    <t>Хиниофон</t>
  </si>
  <si>
    <t>Эметин</t>
  </si>
  <si>
    <t>Примахин</t>
  </si>
  <si>
    <t>P01BB</t>
  </si>
  <si>
    <t>Прогуанил</t>
  </si>
  <si>
    <t>Хинин</t>
  </si>
  <si>
    <t>Пириметамин</t>
  </si>
  <si>
    <t>Пириметамин+Сульфадоксин</t>
  </si>
  <si>
    <t>P01BX</t>
  </si>
  <si>
    <t>Другие противомалярийные препараты</t>
  </si>
  <si>
    <t>Хиноцида таблетки покрытые оболочкой</t>
  </si>
  <si>
    <t>P01CC</t>
  </si>
  <si>
    <t>Фуралтадон</t>
  </si>
  <si>
    <t>P01CD</t>
  </si>
  <si>
    <t>Соединения мышьяка</t>
  </si>
  <si>
    <t>Солюсурьмина раствор для инъекций 20%</t>
  </si>
  <si>
    <t>P02</t>
  </si>
  <si>
    <t>Антимонила-натрия тартрат (Натрия винносурьмянокислый)</t>
  </si>
  <si>
    <t>Хлоксил</t>
  </si>
  <si>
    <t>производные бензимидазола</t>
  </si>
  <si>
    <t>Диэтилкарбамазин</t>
  </si>
  <si>
    <t>P02CX</t>
  </si>
  <si>
    <t>Бефения гидроксинафтоат</t>
  </si>
  <si>
    <t>Деготь+Сера</t>
  </si>
  <si>
    <t>Серосодержащие средства</t>
  </si>
  <si>
    <t>Малатион+Перметрин+Пиперонилбутоксид</t>
  </si>
  <si>
    <t>Спрей-Пакс</t>
  </si>
  <si>
    <t>Бензилбензоат+Камфора</t>
  </si>
  <si>
    <t>Вилькинсона мазь, паста салицилово-цинковая поровну</t>
  </si>
  <si>
    <t>Деготь+Мыло зеленое+Нафталанская нефть+Сера</t>
  </si>
  <si>
    <t>Другие препараты для уничтожения эктопаразитов, включая чесоточного клеща</t>
  </si>
  <si>
    <t>Малатион</t>
  </si>
  <si>
    <t>Пиперонил бутоксид+Эсбиол</t>
  </si>
  <si>
    <t>Ртутная мазь серая</t>
  </si>
  <si>
    <t>Азулен+Витамин Е+Мяты перечной листьев масло+Пихты масло+Тимол+Эвкалипта прутовидного листьев масло</t>
  </si>
  <si>
    <t>Ментоклар</t>
  </si>
  <si>
    <t>Пиновитум</t>
  </si>
  <si>
    <t>Пиносол</t>
  </si>
  <si>
    <t>Ацетилцистеин+Туаминогептан</t>
  </si>
  <si>
    <t>Диметинден+Фенилэфрин</t>
  </si>
  <si>
    <t>Ипратропия бромид+Ксилометазолин</t>
  </si>
  <si>
    <t>Карбиноксамин+Фенилэфрин</t>
  </si>
  <si>
    <t>Ксилометазолин+[Декспантенол]</t>
  </si>
  <si>
    <t>Тримазолин+Фенилэфрин</t>
  </si>
  <si>
    <t>Хлорфенамин+Фенилэфрин+Фенилтолоксамин</t>
  </si>
  <si>
    <t>Дексаметазон+Неомицин+Полимиксин B+Фенилэфрин</t>
  </si>
  <si>
    <t>Доктор Тайсс алергол</t>
  </si>
  <si>
    <t>Другие назальные препараты</t>
  </si>
  <si>
    <t>Синуфорте</t>
  </si>
  <si>
    <t>R01BA</t>
  </si>
  <si>
    <t>Ацетилсалициловая кислота+Хлорфенамин+Фенилпропаноламин</t>
  </si>
  <si>
    <t>Бромгексин+Псевдоэфедрин</t>
  </si>
  <si>
    <t>Декстрометорфан+Парацетамол+Псевдоэфедрин+[Аскорбиновая кислота]</t>
  </si>
  <si>
    <t>Декстрометорфан+Парацетамол+Псевдоэфедрин+Хлорфенамин</t>
  </si>
  <si>
    <t>Карбиноксамин+Фенилпропаноламин</t>
  </si>
  <si>
    <t>Кофеин+Парацетамол+Фенилпропаноламин+Хлорфенамин</t>
  </si>
  <si>
    <t>Парацетамол+Псевдоэфедрин+Хлорфенамин</t>
  </si>
  <si>
    <t>Фасторик плюс</t>
  </si>
  <si>
    <t>Фенилпропаноламин</t>
  </si>
  <si>
    <t>Хлорфенамин+Фенилпропаноламин</t>
  </si>
  <si>
    <t>Бензалкония хлорид+Бензокаин+Тиротрицин</t>
  </si>
  <si>
    <t>Бензокаин+Тиротрицин</t>
  </si>
  <si>
    <t>Бензокаин+Цетилпиридиния хлорид</t>
  </si>
  <si>
    <t>Бензоксония хлорид+Лидокаин</t>
  </si>
  <si>
    <t>Грамицидин С+Оксибупрокаин+Цетилпиридиния хлорид</t>
  </si>
  <si>
    <t>Грамицидин С+Цетилпиридиния хлорид</t>
  </si>
  <si>
    <t>Лидокаин+Цетилпиридния хлорид</t>
  </si>
  <si>
    <t>Тетракаин+Хлоргексидин</t>
  </si>
  <si>
    <t>Тетракаин+Хлоргексидин+[Аскорбиновая кислота]</t>
  </si>
  <si>
    <t>Аллантоин+Повидон-Йод</t>
  </si>
  <si>
    <t>Амилметакрезол+Дихлорбензиловый спирт</t>
  </si>
  <si>
    <t>Амилметакрезол+Дихлорбензиловый спирт+[Аскорбиновая кислота]</t>
  </si>
  <si>
    <t>Амилметакрезол+Дихлорбензиловый спирт+[Левоментол]</t>
  </si>
  <si>
    <t>Амилметакрезол+Дихлорбензиловый спирт+Лидокаин</t>
  </si>
  <si>
    <t>Антисептики</t>
  </si>
  <si>
    <t>Аскорбиновая кислота+Камфора+Тимол+[Рацементол]</t>
  </si>
  <si>
    <t>Бензалкония хлорид+Мяты перечной листьев масло+Тимол+Эвкалипта прутовидного листьев масло+[Левоментол]</t>
  </si>
  <si>
    <t>Бикарминт</t>
  </si>
  <si>
    <t>Гексализ</t>
  </si>
  <si>
    <t>Гексорал табс</t>
  </si>
  <si>
    <t>Доктор Тайсс экстракт шалфея с витамином С</t>
  </si>
  <si>
    <t>Йод+[Калия йодид+Глицерол]</t>
  </si>
  <si>
    <t>Камфора+Клещевины обыкновенной семян масло+Нитрофурал+Эвкалипта прутовидного листьев масло+[Рацементол]</t>
  </si>
  <si>
    <t>Камфора+Хлоробутанол+Эвкалипта прутовидного листьев масло+[Левоментол]</t>
  </si>
  <si>
    <t>Камфора+Хлоробутанол+Эвкалипта прутовидного листьев масло+[Рацементол]</t>
  </si>
  <si>
    <t>Ларипронт</t>
  </si>
  <si>
    <t>Лизоцим</t>
  </si>
  <si>
    <t>Лизоцим+Пиридоксин</t>
  </si>
  <si>
    <t>Лорасепт таблетки защечные 0.0005 г</t>
  </si>
  <si>
    <t>Мяты перечной листьев масло+Сульфаниламид+Сульфатиазол+Тимол+Эвкалипта прутовидного листьев масло</t>
  </si>
  <si>
    <t>Новоингалипт</t>
  </si>
  <si>
    <t>Ромашки аптечной цветки+Шалфея лекарственного листья</t>
  </si>
  <si>
    <t>Ромашки аптечной цветки+Эвкалипта прутовидного листья</t>
  </si>
  <si>
    <t>Грамицидин С+Лидокаин</t>
  </si>
  <si>
    <t>R02AD</t>
  </si>
  <si>
    <t>R03AB</t>
  </si>
  <si>
    <t>Орципреналин</t>
  </si>
  <si>
    <t>Будесонид+Сальбутамол</t>
  </si>
  <si>
    <t>Будесонид+Формотерол</t>
  </si>
  <si>
    <t>Будесонид+Формотерол [набор]</t>
  </si>
  <si>
    <t>Ипратропия бромид+Сальбутамол</t>
  </si>
  <si>
    <t>Ипратропия бромид+Фенотерол</t>
  </si>
  <si>
    <t>Кромоглициевая кислота+Фенотерол</t>
  </si>
  <si>
    <t>Салметерол+Флутиказон</t>
  </si>
  <si>
    <t>Циклесонид</t>
  </si>
  <si>
    <t>антихолинергические средства</t>
  </si>
  <si>
    <t>Альфа- и бета-адреномиметики</t>
  </si>
  <si>
    <t>Этафедрин</t>
  </si>
  <si>
    <t>Эфедрина гидрохлорида и димедрола по 0.01 г таблетки для детей</t>
  </si>
  <si>
    <t>R03CB</t>
  </si>
  <si>
    <t>Изопреналин</t>
  </si>
  <si>
    <t>R03CK</t>
  </si>
  <si>
    <t>Беклометазон+Формотерол</t>
  </si>
  <si>
    <t>Комбинации адренергических и других средств для лечения обструктивных заболеваний дыхательных путей</t>
  </si>
  <si>
    <t>Эфатин</t>
  </si>
  <si>
    <t>Белладонны листьев экстракт+Кофеин+Парацетамол+Теофиллин+Фенобарбитал+Цитизин+Эфедрин</t>
  </si>
  <si>
    <t>Белладонны листьев экстракт+Кофеин+Парацетамол+Теофиллин+Фенобарбитал+Эфедрин</t>
  </si>
  <si>
    <t>Дипрофиллин</t>
  </si>
  <si>
    <t>Дифенгидрамин+Теофиллин</t>
  </si>
  <si>
    <t>Инсановин</t>
  </si>
  <si>
    <t>ксантины</t>
  </si>
  <si>
    <t>Нео-Федрин</t>
  </si>
  <si>
    <t>Теобромин</t>
  </si>
  <si>
    <t>Тепафиллин</t>
  </si>
  <si>
    <t>R03DB</t>
  </si>
  <si>
    <t>Сальбутамол+Теофиллин</t>
  </si>
  <si>
    <t>Рофлумиласт</t>
  </si>
  <si>
    <t>R05C</t>
  </si>
  <si>
    <t>Аниса обыкновенного плоды+Багульника болотного побеги+Подорожника большого листья+Солодки корни+Фиалки трехцветной трава+Тимьяна ползучего трава+Шалфея лекарственного листья</t>
  </si>
  <si>
    <t>Бромгексин+Гвайфенезин+Сальбутамол</t>
  </si>
  <si>
    <t>Бромгексин+Гвайфенезин+Сальбутамол+[Левоментол]</t>
  </si>
  <si>
    <t>Бромгексин+Гвайфенезин+Сальбутамол+[Рацементол]</t>
  </si>
  <si>
    <t>Алтея лекарственного корней экстракт+Аммония хлорид+Натрия бензоат+Натрия гидрокарбонат+Солодки корней экстракт</t>
  </si>
  <si>
    <t>Алтея лекарственного корни+Аниса обыкновенного плоды+Солодки корни+Сосны обыкновенной почки+Шалфея лекарственного листья</t>
  </si>
  <si>
    <t>Алтея лекарственного корни+Душицы обыкновенной трава+Мать-и-мачехи листья</t>
  </si>
  <si>
    <t>Аммиак+Аниса обыкновенного семян масло</t>
  </si>
  <si>
    <t>Аммиак+Аниса обыкновенного семян масло+Солодки корней экстракт</t>
  </si>
  <si>
    <t>Аммония хлорид+Калия бромид+Натрия бензоат+Солодки корней экстракт+Термопсиса ланцетного травы экстракт</t>
  </si>
  <si>
    <t>Аммония хлорид+Натрия бензоат+Натрия гидрокарбонат+Солодки корней экстракт+Термопсиса ланцетного травы экстракт</t>
  </si>
  <si>
    <t>Аниса обыкновенного плоды+Горицвета весеннего трава+Калия йодид+Крапивы двудомной листья+Мяты перечной листья+Натрия йодид+Сосны обыкновенной хвоя+Фенхеля обыкновенного плоды+Хвоща полевого трава+Шиповника плоды</t>
  </si>
  <si>
    <t>Багульника болотного побеги+Девясила корневища с корнями+Календулы лекарственной цветки+Мать-и-мачехи листья+Мяты перечной листья+Подорожника большого листья+Ромашки аптечной цветки+Солодки корни</t>
  </si>
  <si>
    <t>Багульника болотного побеги+Календулы лекарственной цветки+Мяты перечной листья+Ромашки аптечной цветки+Солодки корни+Фиалки трехцветной трава</t>
  </si>
  <si>
    <t>Гербион сироп подорожника</t>
  </si>
  <si>
    <t>Доктор Мом</t>
  </si>
  <si>
    <t>Доктор Тайсс сироп с подорожником</t>
  </si>
  <si>
    <t>Доктор Тайсс сироп с подорожником от кашля</t>
  </si>
  <si>
    <t>Имбиря лекарственного корневищ экстракт+Солодки голой корней экстракт+Эмблики лекарственной плодов экстракт+[Рацементол]</t>
  </si>
  <si>
    <t>Камфора+Сосны обыкновенной хвои масло+Эвкалипта прутовидного листьев масло</t>
  </si>
  <si>
    <t>Коделак Бронхо</t>
  </si>
  <si>
    <t>Ликорина гидрохлорида таблетки 0.0002 г</t>
  </si>
  <si>
    <t>Линкас Лор</t>
  </si>
  <si>
    <t>Мать-и-мачехи листья+Подорожника большого листья+Солодки корни</t>
  </si>
  <si>
    <t>Наш выбор-сироп от кашля</t>
  </si>
  <si>
    <t>Отхаркивающие препараты</t>
  </si>
  <si>
    <t>Первоцвета корней экстракт+Тимьяна обыкновенного травы экстракт</t>
  </si>
  <si>
    <t>Плюща листьев экстракт+Тимьяна обыкновенного травы экстракт</t>
  </si>
  <si>
    <t>Протиазин экспекторант</t>
  </si>
  <si>
    <t>Пульмекс бэби</t>
  </si>
  <si>
    <t>Сироп от кашля с подорожником и мать-и-мачехой</t>
  </si>
  <si>
    <t>Сосны обыкновенной хвои масло+Эвкалипта прутовидного листьев масло</t>
  </si>
  <si>
    <t>Термопсиса ланцетного трава+[Натрия гидрокарбонат]</t>
  </si>
  <si>
    <t>Терпингидрат</t>
  </si>
  <si>
    <t>Терпингидрат+[Натрия гидрокарбонат]</t>
  </si>
  <si>
    <t>Тимьяна ползучего травы экстракт+[Калия бромид]</t>
  </si>
  <si>
    <t>Трависил</t>
  </si>
  <si>
    <t>Эвкабал</t>
  </si>
  <si>
    <t>Эвкалиптовый бальзам доктора Тайсса</t>
  </si>
  <si>
    <t>Бронхосан</t>
  </si>
  <si>
    <t>Эрдостеин</t>
  </si>
  <si>
    <t>Гвайфенезин+Декстрометорфан</t>
  </si>
  <si>
    <t>Декстрометорфан+Парацетамол</t>
  </si>
  <si>
    <t>Кодеин+Фенилтолоксамин</t>
  </si>
  <si>
    <t>Этилморфин</t>
  </si>
  <si>
    <t>Глауцин</t>
  </si>
  <si>
    <t>Глауцин+Эфедрин+[Базилика обыкновенного масло]</t>
  </si>
  <si>
    <t>Глауцин+Эфедрин+[Шалфея лекарственного листьев масло]</t>
  </si>
  <si>
    <t>Дименоксадол</t>
  </si>
  <si>
    <t>Другие противокашлевые препараты</t>
  </si>
  <si>
    <t>Леводропропизин</t>
  </si>
  <si>
    <t>Ледина таблетки покрытые оболочкой 0.05 г</t>
  </si>
  <si>
    <t>Окселадин</t>
  </si>
  <si>
    <t>Ренгалин</t>
  </si>
  <si>
    <t>Типепидин</t>
  </si>
  <si>
    <t>Гринделии травы экстракт+Кодеин+Сульфогайякол</t>
  </si>
  <si>
    <t>Ипекакуана+Кодеин</t>
  </si>
  <si>
    <t>Кодеин+Натрия гидрокарбонат+Солодки корни+Термопсиса ланцетного трава</t>
  </si>
  <si>
    <t>Кодеин+Натрия гидрокарбонат+Терпингидрат</t>
  </si>
  <si>
    <t>Кодеин+Солодки корней экстракт+Термопсиса ланцетного травы экстракт+Тимьяна ползучего травы экстракт</t>
  </si>
  <si>
    <t>Кодеин+Терпингидрат</t>
  </si>
  <si>
    <t>Производные опия в комбинации с отхаркивающими средствами</t>
  </si>
  <si>
    <t>Амброксол+Натрия глицирризинат+Тимьяна ползучего травы экстракт</t>
  </si>
  <si>
    <t>Бутамират+Гвайфенезин</t>
  </si>
  <si>
    <t>Декстрометорфан+Терпингидрат+[Левоментол]</t>
  </si>
  <si>
    <t>Зедекс</t>
  </si>
  <si>
    <t>АнГрикапс максима</t>
  </si>
  <si>
    <t>Антигриппин-АНВИ</t>
  </si>
  <si>
    <t>Антигриппин-максимум</t>
  </si>
  <si>
    <t>Антигриппин-ОРВИ</t>
  </si>
  <si>
    <t>Ацетилсалициловая кислота+Фенилэфрин+Хлорфенамин</t>
  </si>
  <si>
    <t>Бронхикум медицинские ванны с тимьяном</t>
  </si>
  <si>
    <t>Декстрометорфан+Парацетамол+Псевдоэфедрин</t>
  </si>
  <si>
    <t>Декстрометорфан+Фенилэфрин+Хлорфенамин</t>
  </si>
  <si>
    <t>Инфлубене</t>
  </si>
  <si>
    <t>Инфлюнет</t>
  </si>
  <si>
    <t>Камфора+Метилсалицилат+Эвкалипта прутовидного листьев масло+[Рацементол]</t>
  </si>
  <si>
    <t>Камфора+Скипидар живичный+Эвкалипта прутовидного листьев масло+[Левоментол]</t>
  </si>
  <si>
    <t>Колдакт Бронхо</t>
  </si>
  <si>
    <t>Кофанол</t>
  </si>
  <si>
    <t>Кофеин+Парацетамол+Фенилэфрин+Фенирамин</t>
  </si>
  <si>
    <t>Нео-кодион для младенцев</t>
  </si>
  <si>
    <t>Пентафлуцин дневной</t>
  </si>
  <si>
    <t>Риниколд Бронхо</t>
  </si>
  <si>
    <t>Септогал</t>
  </si>
  <si>
    <t>Синупрет</t>
  </si>
  <si>
    <t>Стоптуссин-Фито</t>
  </si>
  <si>
    <t>Суприма-Бронхо</t>
  </si>
  <si>
    <t>Суприма-Плюс</t>
  </si>
  <si>
    <t>Терафлю Бро</t>
  </si>
  <si>
    <t>Меклозин</t>
  </si>
  <si>
    <t>Астемизол</t>
  </si>
  <si>
    <t>Бикарфена таблетки 0.05 г</t>
  </si>
  <si>
    <t>другие антигистаминные средства системного действия</t>
  </si>
  <si>
    <t>Мебгидролин+Цинка сульфат</t>
  </si>
  <si>
    <t>Рупатадин</t>
  </si>
  <si>
    <t>Терфенадин</t>
  </si>
  <si>
    <t>легочные сурфактанты</t>
  </si>
  <si>
    <t>Сурфактант-HL</t>
  </si>
  <si>
    <t>Сурфактант-БЛ</t>
  </si>
  <si>
    <t>Бемегрид</t>
  </si>
  <si>
    <t>Дуплекс</t>
  </si>
  <si>
    <t>Метиламид этилимидазолдикарбонат</t>
  </si>
  <si>
    <t>Прокаин+Сульфокамфорная кислота</t>
  </si>
  <si>
    <t>Секуринин</t>
  </si>
  <si>
    <t>Стимуляторы дыхания</t>
  </si>
  <si>
    <t>Стрихнин</t>
  </si>
  <si>
    <t>Прочие препараты для лечения заболеваний дыхательной системы</t>
  </si>
  <si>
    <t>Эвкалипта прутовидного листьев масло+[Левоментол]</t>
  </si>
  <si>
    <t>Эвкалипта прутовидного листьев масло+[Рацементол]</t>
  </si>
  <si>
    <t>Эвкалипта прутовидного листьев настойка+[Левоментол/Рацементол]</t>
  </si>
  <si>
    <t>Эвкалипт-М</t>
  </si>
  <si>
    <t>антибиотики</t>
  </si>
  <si>
    <t>Дитетрациклиновая мазь глазная 10000 ЕД/г</t>
  </si>
  <si>
    <t>Колистиметат натрия+Ролитетрациклин+Хлорамфеникол</t>
  </si>
  <si>
    <t>Колистиметат натрия+Тетрациклин+Хлорамфеникол</t>
  </si>
  <si>
    <t>Идоксуридин</t>
  </si>
  <si>
    <t>Офтальмоферон</t>
  </si>
  <si>
    <t>Флуоренонилглиоксаля бисульфит</t>
  </si>
  <si>
    <t>Офтальмол</t>
  </si>
  <si>
    <t>Офтальмо-септонекс</t>
  </si>
  <si>
    <t>Непафенак</t>
  </si>
  <si>
    <t>Гентамицин+Дексаметазон</t>
  </si>
  <si>
    <t>Дексаметазон+Неомицин</t>
  </si>
  <si>
    <t>Дексаметазон+Неомицин+Полимиксин B</t>
  </si>
  <si>
    <t>Дексаметазон+Тобрамицин</t>
  </si>
  <si>
    <t>Ацетилхолин</t>
  </si>
  <si>
    <t>Карбахол</t>
  </si>
  <si>
    <t>Пиларен</t>
  </si>
  <si>
    <t>Пилокарпин+[Гипромеллоза]</t>
  </si>
  <si>
    <t>Пилокарпин+[Метилцеллюлоза]</t>
  </si>
  <si>
    <t>Пилокарпин+Тимолол</t>
  </si>
  <si>
    <t>Физостигмин</t>
  </si>
  <si>
    <t>бета-адреноблокаторы</t>
  </si>
  <si>
    <t>Биматопрост+Тимолол</t>
  </si>
  <si>
    <t>Бримонидин+Тимолол</t>
  </si>
  <si>
    <t>Бринзоламид+Тимолол</t>
  </si>
  <si>
    <t>ДуоТрав</t>
  </si>
  <si>
    <t>Латанопрост+Тимолол</t>
  </si>
  <si>
    <t>Бутиламиногидроксипропоксифеноксиметил метилоксадиазол+Клонидин</t>
  </si>
  <si>
    <t>Дорзоламид+Тимолол</t>
  </si>
  <si>
    <t>другие противоглаукомные препараты</t>
  </si>
  <si>
    <t>Проксокарпин</t>
  </si>
  <si>
    <t>Гоматропина метилбромид</t>
  </si>
  <si>
    <t>Тропикамид+Фенилэфрин</t>
  </si>
  <si>
    <t>Антазолин+Нафазолин</t>
  </si>
  <si>
    <t>Антазолин+Тетризолин</t>
  </si>
  <si>
    <t>Дифенгидрамин+Нафазолин</t>
  </si>
  <si>
    <t>Дифенгидрамин+Нафазолин+Цинка сульфат</t>
  </si>
  <si>
    <t>Пленки глазные с дикаином и сульфапиридазин-натрием</t>
  </si>
  <si>
    <t>Пленки глазные с дикаином, сульфапиридазин-натрием и атропина сульфатом</t>
  </si>
  <si>
    <t>Другие хирургические вспомогательные средства</t>
  </si>
  <si>
    <t>Аденозин+Никотинамид+Цитохром С</t>
  </si>
  <si>
    <t>Бензалкония хлорид+Гипромеллоза</t>
  </si>
  <si>
    <t>Борная кислота+Цинка сульфат</t>
  </si>
  <si>
    <t>Визитил</t>
  </si>
  <si>
    <t>Вита-Иодурол</t>
  </si>
  <si>
    <t>Витасик</t>
  </si>
  <si>
    <t>Вицеин</t>
  </si>
  <si>
    <t>Гипромеллоза+Декстран</t>
  </si>
  <si>
    <t>Глекомен</t>
  </si>
  <si>
    <t>Другие препараты, применяемые в офтальмологии</t>
  </si>
  <si>
    <t>Карнозина раствор 5%</t>
  </si>
  <si>
    <t>Керакол</t>
  </si>
  <si>
    <t>Метилтетрагидропиримидиндион</t>
  </si>
  <si>
    <t>Оковидит</t>
  </si>
  <si>
    <t>Офтолик</t>
  </si>
  <si>
    <t>Офтолик БК</t>
  </si>
  <si>
    <t>Пластохинонилдецилтрифенилфосфония бромид</t>
  </si>
  <si>
    <t>Пленки глазные со стрептодеказой и эмоксипином</t>
  </si>
  <si>
    <t>Полипептиды сетчатки глаз крупного рогатого скота или свиней</t>
  </si>
  <si>
    <t>Севитин</t>
  </si>
  <si>
    <t>Энкада раствор для инъекций 3.5%</t>
  </si>
  <si>
    <t>S02</t>
  </si>
  <si>
    <t>Лидокаин+Неомицин+Полимиксин B</t>
  </si>
  <si>
    <t>противомикробные препараты</t>
  </si>
  <si>
    <t>Кандибиотик</t>
  </si>
  <si>
    <t>Кортикостероиды в комбинации с противомикробными средствами</t>
  </si>
  <si>
    <t>S02D</t>
  </si>
  <si>
    <t>Анальгетики и анестетики</t>
  </si>
  <si>
    <t>Лидокаин+Феназон</t>
  </si>
  <si>
    <t>Грамицидин С+Дексаметазон+Фрамицетин</t>
  </si>
  <si>
    <t>Дексаметазон+Ципрофлоксацин</t>
  </si>
  <si>
    <t>S03D</t>
  </si>
  <si>
    <t>Аллерген бактерий [Туберкулезный рекомбинантный]</t>
  </si>
  <si>
    <t>Аллерген из волокна хлопчатника</t>
  </si>
  <si>
    <t>Аллерген из дафний для диагностики</t>
  </si>
  <si>
    <t>аллергоид из домашней пыли</t>
  </si>
  <si>
    <t>Аллергоиды бытовые</t>
  </si>
  <si>
    <t>Аллертест</t>
  </si>
  <si>
    <t>Экстракты аллергенов</t>
  </si>
  <si>
    <t>Амиглурацил</t>
  </si>
  <si>
    <t>Клебсифаг</t>
  </si>
  <si>
    <t>Пелоидин</t>
  </si>
  <si>
    <t>Пелоидодистиллят</t>
  </si>
  <si>
    <t>Полиоксиметилгептаметилтетрасилоксан</t>
  </si>
  <si>
    <t>Стекловидное тело</t>
  </si>
  <si>
    <t>Сыворотка Ф стерилизованная</t>
  </si>
  <si>
    <t>ФиБС</t>
  </si>
  <si>
    <t>Фитина таблетки 0.25 г</t>
  </si>
  <si>
    <t>V03AA</t>
  </si>
  <si>
    <t>Вокацит</t>
  </si>
  <si>
    <t>Инмекарба таблетки покрытые оболочкой</t>
  </si>
  <si>
    <t>Триптофанил-аланил-глицил-глицил-аспартил-аланил-серил-глицил-глутаминовая кислота</t>
  </si>
  <si>
    <t>Аллоксим лиофилизированный для инъекций 0.075 г</t>
  </si>
  <si>
    <t>Аминопиридин</t>
  </si>
  <si>
    <t>антидоты</t>
  </si>
  <si>
    <t>Апоморфин</t>
  </si>
  <si>
    <t>Глутатион</t>
  </si>
  <si>
    <t>Глюкозы 25% и метиленового синего раствор для инъекций</t>
  </si>
  <si>
    <t>Димеркаптопропансульфонат натрия+Кальция пантотенат</t>
  </si>
  <si>
    <t>Диэтиксима раствор для инъекций 10%</t>
  </si>
  <si>
    <t>Изонитрозина раствор для инъекций 40%</t>
  </si>
  <si>
    <t>Кальция алгинат</t>
  </si>
  <si>
    <t>Купира раствор для инъекций 0.15%</t>
  </si>
  <si>
    <t>Лобелин</t>
  </si>
  <si>
    <t>Меркамина гидротартрата 0.2 г и пиридоксина гидрохлорида 0.005 г таблетки</t>
  </si>
  <si>
    <t>Метилтиониния хлорид</t>
  </si>
  <si>
    <t>Налорфин</t>
  </si>
  <si>
    <t>Натрия гипохлорит</t>
  </si>
  <si>
    <t>Натрия нитрит</t>
  </si>
  <si>
    <t>П-10 М таблетки покрытые оболочкой</t>
  </si>
  <si>
    <t>Пеликсим</t>
  </si>
  <si>
    <t>Пенициллиназа</t>
  </si>
  <si>
    <t>Пентетовая кислота</t>
  </si>
  <si>
    <t>Полисурьмин</t>
  </si>
  <si>
    <t>Противоядие при отравлении металлами</t>
  </si>
  <si>
    <t>Тибимас</t>
  </si>
  <si>
    <t>Тримедоксима бромид</t>
  </si>
  <si>
    <t>Фицилин</t>
  </si>
  <si>
    <t>Церулоплазмин</t>
  </si>
  <si>
    <t>Церулоплазмин лиофилизированный для инъекций 0.1 г</t>
  </si>
  <si>
    <t>Эдетовая кислота</t>
  </si>
  <si>
    <t>Кальция полистиролсульфонат</t>
  </si>
  <si>
    <t>ОсваРен</t>
  </si>
  <si>
    <t>дезинтоксикационные препараты для противоопухолевой терапии</t>
  </si>
  <si>
    <t>Абиес нигра</t>
  </si>
  <si>
    <t>Абротанум</t>
  </si>
  <si>
    <t>Абсинтиум</t>
  </si>
  <si>
    <t>Авена комп.</t>
  </si>
  <si>
    <t>Авена композитум</t>
  </si>
  <si>
    <t>Авена сатива</t>
  </si>
  <si>
    <t>Авена-плюс</t>
  </si>
  <si>
    <t>Авенок</t>
  </si>
  <si>
    <t>Авенок плюс</t>
  </si>
  <si>
    <t>Авиа-Море</t>
  </si>
  <si>
    <t>Авиоплант</t>
  </si>
  <si>
    <t>Аврана трава</t>
  </si>
  <si>
    <t>Агава</t>
  </si>
  <si>
    <t>Агава американская</t>
  </si>
  <si>
    <t>Агарикус</t>
  </si>
  <si>
    <t>Агарикус мускариус</t>
  </si>
  <si>
    <t>Агарикус эметикус</t>
  </si>
  <si>
    <t>Агнус кастус</t>
  </si>
  <si>
    <t>Агнус композитум-ГФ</t>
  </si>
  <si>
    <t>Агнус-плюс</t>
  </si>
  <si>
    <t>Агри</t>
  </si>
  <si>
    <t>Агри (Антигриппин гомеопатический)</t>
  </si>
  <si>
    <t>Агри детский (Антигриппин гомеопатический для детей)</t>
  </si>
  <si>
    <t>Агримония</t>
  </si>
  <si>
    <t>Адам</t>
  </si>
  <si>
    <t>Аджиколд-Плюс</t>
  </si>
  <si>
    <t>Адис-кардиум</t>
  </si>
  <si>
    <t>Адис-энтерум</t>
  </si>
  <si>
    <t>Адонис</t>
  </si>
  <si>
    <t>Адонис верналис</t>
  </si>
  <si>
    <t>Адреналинум гидрохлорикум</t>
  </si>
  <si>
    <t>Аза фетида</t>
  </si>
  <si>
    <t>Азарум</t>
  </si>
  <si>
    <t>Азарум канаденсе</t>
  </si>
  <si>
    <t>Азотная кислота</t>
  </si>
  <si>
    <t>Аира корневищ экстракт+Бадана корневищ экстракт+Березы почек экстракт+Боярышника плодов экстракт+Дуба коры экстракт+Душицы обыкновенной травы экстракт+Женьшеня настоящего корней экстракт+Зверобоя продырявленного травы экстракт+Кориандра плодов экстракт+Лапчатки прямостоячей корневищ экстракт+Мяты перечной листьев экстракт+Ромашки аптечной цветков экстракт+Солодки корней экстракт+Сосны кедровой сибирской орехов экстракт+Тысячелистника обыкновенного травы экстракт+Черники обыкновенной плодов экстракт+Шиповника плодов экстракт</t>
  </si>
  <si>
    <t>Айвенго-Эдас (Эдас-920)</t>
  </si>
  <si>
    <t>Айланта плоды</t>
  </si>
  <si>
    <t>Айлантус</t>
  </si>
  <si>
    <t>Айлантус грандулоза</t>
  </si>
  <si>
    <t>Акалифа</t>
  </si>
  <si>
    <t>Акалифа индийская</t>
  </si>
  <si>
    <t>Акалифа индика</t>
  </si>
  <si>
    <t>Акамптиса клубнекорни+Кокушника клубнекорни+Любки клубнекорни+Ятрышника мужского клубнекорни</t>
  </si>
  <si>
    <t>Акнесан</t>
  </si>
  <si>
    <t>Акнесол-Эдас (Эдас-202М)</t>
  </si>
  <si>
    <t>Акогриппин</t>
  </si>
  <si>
    <t>Аконит</t>
  </si>
  <si>
    <t>Аконит аптечный, Борец</t>
  </si>
  <si>
    <t>Аконита джунгарского трава</t>
  </si>
  <si>
    <t>Аконит-плюс</t>
  </si>
  <si>
    <t>Аконитум</t>
  </si>
  <si>
    <t>Актеа спиката</t>
  </si>
  <si>
    <t>Актея</t>
  </si>
  <si>
    <t>Алетрис</t>
  </si>
  <si>
    <t>Алипид Эдас-907</t>
  </si>
  <si>
    <t>Алис/Меркуриус композитус</t>
  </si>
  <si>
    <t>Алкобел</t>
  </si>
  <si>
    <t>Алкопан</t>
  </si>
  <si>
    <t>Алкостоп-Эдас (Эдас-951)</t>
  </si>
  <si>
    <t>Аллергоит</t>
  </si>
  <si>
    <t>Аллергоит-ГФ</t>
  </si>
  <si>
    <t>Аллергонал-Эдас (Эдас-130)</t>
  </si>
  <si>
    <t>Аллергонал-Эдас (Эдас-930)</t>
  </si>
  <si>
    <t>Аллергопент Эдас-130</t>
  </si>
  <si>
    <t>Аллергопент Эдас-930</t>
  </si>
  <si>
    <t>Аллиум Композитум-ГФ</t>
  </si>
  <si>
    <t>Аллиум сативум</t>
  </si>
  <si>
    <t>Аллиум цепа</t>
  </si>
  <si>
    <t>Алоэ ДН</t>
  </si>
  <si>
    <t>Алоэ настоящее</t>
  </si>
  <si>
    <t>Алоэ сироп с железом</t>
  </si>
  <si>
    <t>Алоэ-плюс</t>
  </si>
  <si>
    <t>Алоэ-слаб</t>
  </si>
  <si>
    <t>Алтея лекарственного трава</t>
  </si>
  <si>
    <t>Альгистоп</t>
  </si>
  <si>
    <t>Альгостазин</t>
  </si>
  <si>
    <t>Альфалфа</t>
  </si>
  <si>
    <t>Алюмен</t>
  </si>
  <si>
    <t>Алюмина</t>
  </si>
  <si>
    <t>Алюминиум хлоридум</t>
  </si>
  <si>
    <t>Амбра</t>
  </si>
  <si>
    <t>Амбра гризеа</t>
  </si>
  <si>
    <t>Амбра гризеа (Амбра)</t>
  </si>
  <si>
    <t>Амбра/Коффея композита</t>
  </si>
  <si>
    <t>Амилнитрозум</t>
  </si>
  <si>
    <t>Амми большой плод</t>
  </si>
  <si>
    <t>Амми зубная (смесь плодов с половой)</t>
  </si>
  <si>
    <t>Аммониум броматум</t>
  </si>
  <si>
    <t>Аммониум карбоникум</t>
  </si>
  <si>
    <t>Аммониум фосфорикум</t>
  </si>
  <si>
    <t>Аммониум хлоратум</t>
  </si>
  <si>
    <t>Аммониум хлоридум</t>
  </si>
  <si>
    <t>Аммония бензоикум</t>
  </si>
  <si>
    <t>Аммония броматум</t>
  </si>
  <si>
    <t>Аммония гидрофосфат</t>
  </si>
  <si>
    <t>Аммония карбонат</t>
  </si>
  <si>
    <t>Аммония карбоникум</t>
  </si>
  <si>
    <t>Аммония хлорид</t>
  </si>
  <si>
    <t>Аморфы кустарниковой плод</t>
  </si>
  <si>
    <t>Анабазиса безлистного побеги</t>
  </si>
  <si>
    <t>Анабар Эдас-308</t>
  </si>
  <si>
    <t>Анакардий западный, Кешью</t>
  </si>
  <si>
    <t>Анакардиум</t>
  </si>
  <si>
    <t>Анакардиум оцидентале</t>
  </si>
  <si>
    <t>Анатерум</t>
  </si>
  <si>
    <t>Ангелика</t>
  </si>
  <si>
    <t>Ангинал-Эдас (Эдас-105)</t>
  </si>
  <si>
    <t>Ангинал-Эдас (Эдас-905)</t>
  </si>
  <si>
    <t>Ангинит-ГФ</t>
  </si>
  <si>
    <t>Ангин-Хель СД</t>
  </si>
  <si>
    <t>Ангиосан</t>
  </si>
  <si>
    <t>Ангустура</t>
  </si>
  <si>
    <t>Ангустура настоящая</t>
  </si>
  <si>
    <t>Андроит</t>
  </si>
  <si>
    <t>Анемон</t>
  </si>
  <si>
    <t>Анемон-ГФ</t>
  </si>
  <si>
    <t>Аниса обыкновенного плоды+Крушины ольховидной кора+Крушины слабительной плоды+Сенны остролистной листьев экстракт+Солодки корни</t>
  </si>
  <si>
    <t>Аниса обыкновенного семян масло+Крушины ольховидной коры экстракт+Сенны остролистной листьев экстракт+Солодки корней экстракт</t>
  </si>
  <si>
    <t>Антиалк</t>
  </si>
  <si>
    <t>Антиангина</t>
  </si>
  <si>
    <t>Антигельмин</t>
  </si>
  <si>
    <t>Антизап Ой</t>
  </si>
  <si>
    <t>Антиклимакс</t>
  </si>
  <si>
    <t>Антимонит</t>
  </si>
  <si>
    <t>Антимониум арсеницикум</t>
  </si>
  <si>
    <t>Антимониум крудум</t>
  </si>
  <si>
    <t>Антимониум тартарикум</t>
  </si>
  <si>
    <t>Антисол</t>
  </si>
  <si>
    <t>Антитела к морфину</t>
  </si>
  <si>
    <t>АнтиФокал-Тропфен</t>
  </si>
  <si>
    <t>Анти-Э</t>
  </si>
  <si>
    <t>Апатит</t>
  </si>
  <si>
    <t>Апис</t>
  </si>
  <si>
    <t>Апис GL</t>
  </si>
  <si>
    <t>Апис комп.</t>
  </si>
  <si>
    <t>Апис меллифика (Апис)</t>
  </si>
  <si>
    <t>Апис/Меркуриус композитус</t>
  </si>
  <si>
    <t>Апис-плюс</t>
  </si>
  <si>
    <t>Апис-плюс ДН</t>
  </si>
  <si>
    <t>Апоморфинум гидрохллорикум</t>
  </si>
  <si>
    <t>Апоцинум</t>
  </si>
  <si>
    <t>Аралии маньчжурской корни [Заманихи корневища с корнями/Элеутерококка колючего корневища с корнями]+Зверобоя продырявленного трава+Ромашки аптечной цветки+Фасоли обыкновенной плодов створки+Хвоща полевого трава+Черники обыкновенной побеги+Шиповника плоды</t>
  </si>
  <si>
    <t>Аралия</t>
  </si>
  <si>
    <t>Аранея диадема</t>
  </si>
  <si>
    <t>Арахисовое масло</t>
  </si>
  <si>
    <t>Аргентум йодатум</t>
  </si>
  <si>
    <t>Аргентум металликум</t>
  </si>
  <si>
    <t>Аргентум нитрикум</t>
  </si>
  <si>
    <t>Аргентум/Берберис композитум</t>
  </si>
  <si>
    <t>Аристолохия</t>
  </si>
  <si>
    <t>Аркальцит Эдас-142</t>
  </si>
  <si>
    <t>Аркальцит Эдас-942</t>
  </si>
  <si>
    <t>Арктиум лаппа</t>
  </si>
  <si>
    <t>Арнаур Эдас-138</t>
  </si>
  <si>
    <t>Арнаур Эдас-938</t>
  </si>
  <si>
    <t>Арнес Эдас-203</t>
  </si>
  <si>
    <t>Арника горная</t>
  </si>
  <si>
    <t>Арника ДН</t>
  </si>
  <si>
    <t>Арника Доктор Тайсс</t>
  </si>
  <si>
    <t>Арника-ГФ</t>
  </si>
  <si>
    <t>Арника-цито</t>
  </si>
  <si>
    <t>Арника-Эскулюс</t>
  </si>
  <si>
    <t>Арники цветки</t>
  </si>
  <si>
    <t>Арсеник комп</t>
  </si>
  <si>
    <t>Арсеникум альбум</t>
  </si>
  <si>
    <t>Арсеникум йодатум</t>
  </si>
  <si>
    <t>Арсеникум металликум</t>
  </si>
  <si>
    <t>Артемизия</t>
  </si>
  <si>
    <t>Артемизия вульгарис</t>
  </si>
  <si>
    <t>Артон-ГФ</t>
  </si>
  <si>
    <t>Артралгин-Эдас (Эдас-402М)</t>
  </si>
  <si>
    <t>Артромил Эдас-119</t>
  </si>
  <si>
    <t>Артромил ЭДАС-919</t>
  </si>
  <si>
    <t>Артромил-Эдас</t>
  </si>
  <si>
    <t>Артросан</t>
  </si>
  <si>
    <t>Артрофоон</t>
  </si>
  <si>
    <t>Арум макулатум</t>
  </si>
  <si>
    <t>Арум трифилиум</t>
  </si>
  <si>
    <t>Арундо</t>
  </si>
  <si>
    <t>Аса фоетида</t>
  </si>
  <si>
    <t>Асинис</t>
  </si>
  <si>
    <t>Асклепиас</t>
  </si>
  <si>
    <t>Асклепиас инкарната</t>
  </si>
  <si>
    <t>Аспарагус</t>
  </si>
  <si>
    <t>Аспарагус оффициналис</t>
  </si>
  <si>
    <t>Аспидосперма квебрахо</t>
  </si>
  <si>
    <t>Астериас рубенс</t>
  </si>
  <si>
    <t>Астрагала серпоплодного листья и цветки</t>
  </si>
  <si>
    <t>Астрагала шерстистоцветкового трава</t>
  </si>
  <si>
    <t>Атма</t>
  </si>
  <si>
    <t>Атропинум сульфурикум</t>
  </si>
  <si>
    <t>Аурон</t>
  </si>
  <si>
    <t>Аурум</t>
  </si>
  <si>
    <t>Аурум иодатум</t>
  </si>
  <si>
    <t>Аурум йодатум</t>
  </si>
  <si>
    <t>Аурум комп</t>
  </si>
  <si>
    <t>Аурум металликум</t>
  </si>
  <si>
    <t>Аурум муриатикум натронатум</t>
  </si>
  <si>
    <t>Аурум хлоратум</t>
  </si>
  <si>
    <t>Аурум хлоратум натронатум</t>
  </si>
  <si>
    <t>Аурум-плюс</t>
  </si>
  <si>
    <t>Афала</t>
  </si>
  <si>
    <t>Афлубин</t>
  </si>
  <si>
    <t>Афлубин-Назе</t>
  </si>
  <si>
    <t>Афосар Эдас-116</t>
  </si>
  <si>
    <t>Афосар Эдас-916</t>
  </si>
  <si>
    <t>Ацидум ацетикум</t>
  </si>
  <si>
    <t>Ацидум бензоикум</t>
  </si>
  <si>
    <t>Ацидум борикум</t>
  </si>
  <si>
    <t>Ацидум гидрофлюорикум</t>
  </si>
  <si>
    <t>Ацидум гидрохлорикум</t>
  </si>
  <si>
    <t>Ацидум гидроцианикум</t>
  </si>
  <si>
    <t>Ацидум карболикум</t>
  </si>
  <si>
    <t>Ацидум лактикум</t>
  </si>
  <si>
    <t>Ацидум нитрикум</t>
  </si>
  <si>
    <t>Ацидум оксаликум</t>
  </si>
  <si>
    <t>Ацидум пикриникум</t>
  </si>
  <si>
    <t>Ацидум С</t>
  </si>
  <si>
    <t>Ацидум салициликум</t>
  </si>
  <si>
    <t>Ацидум силицикум (Силиция)</t>
  </si>
  <si>
    <t>Ацидум сульфурикум</t>
  </si>
  <si>
    <t>Ацидум формицикум</t>
  </si>
  <si>
    <t>Ацидум фосфорикум</t>
  </si>
  <si>
    <t>Ацидум-С</t>
  </si>
  <si>
    <t>Б-190</t>
  </si>
  <si>
    <t>Багульник болотный</t>
  </si>
  <si>
    <t>Бадана листьев экстракт+Дуба коры экстракт+Зверобоя продырявленного травы экстракт+Лабазника цветков экстракт+Левзеи сафлоровидной корневищ с корнями экстракт+Пантокрин+Перца стручкового плодов экстракт+Родиолы розовой корневищ с корнями экстракт+Тысячелистника обыкновенного травы экстракт</t>
  </si>
  <si>
    <t>Бадяга комп</t>
  </si>
  <si>
    <t>Базиликум</t>
  </si>
  <si>
    <t>Баптизия</t>
  </si>
  <si>
    <t>Баптизия красильная</t>
  </si>
  <si>
    <t>Баптизия тинктория</t>
  </si>
  <si>
    <t>Барбарис комп</t>
  </si>
  <si>
    <t>Барбарис обыкновенный</t>
  </si>
  <si>
    <t>Барбариса обыкновенного корни</t>
  </si>
  <si>
    <t>Барбариса обыкновенного листья</t>
  </si>
  <si>
    <t>Барвинка малого трава</t>
  </si>
  <si>
    <t>Барвинка прямого корневища и корни</t>
  </si>
  <si>
    <t>Бариум ацетикум</t>
  </si>
  <si>
    <t>Бариум иодатум</t>
  </si>
  <si>
    <t>Бариум йодатум</t>
  </si>
  <si>
    <t>Бариум карбоникум</t>
  </si>
  <si>
    <t>Бариум хлоратум</t>
  </si>
  <si>
    <t>Бария йодид</t>
  </si>
  <si>
    <t>Бария карбонат</t>
  </si>
  <si>
    <t>Бария хлорид</t>
  </si>
  <si>
    <t>Бархата амурского луб</t>
  </si>
  <si>
    <t>Бархата лист</t>
  </si>
  <si>
    <t>Башмачок пушистый</t>
  </si>
  <si>
    <t>Безвременник осенний</t>
  </si>
  <si>
    <t>Безвременника великолепного клубнелуковица свежая</t>
  </si>
  <si>
    <t>Белахол</t>
  </si>
  <si>
    <t>Белены лист</t>
  </si>
  <si>
    <t>Белены масло</t>
  </si>
  <si>
    <t>Белладонна</t>
  </si>
  <si>
    <t>Белладонна плюс</t>
  </si>
  <si>
    <t>Белладонна-плюс</t>
  </si>
  <si>
    <t>Беллацехол</t>
  </si>
  <si>
    <t>Беллис переннис</t>
  </si>
  <si>
    <t>Белокопытника (Подбела) гибридного лист</t>
  </si>
  <si>
    <t>Бензамид</t>
  </si>
  <si>
    <t>Бензойная кислота</t>
  </si>
  <si>
    <t>Бензолум</t>
  </si>
  <si>
    <t>Берберис</t>
  </si>
  <si>
    <t>Берберис вульгарис</t>
  </si>
  <si>
    <t>Берберис-Гомаккорд</t>
  </si>
  <si>
    <t>Берберис-плюс</t>
  </si>
  <si>
    <t>Березы листья+Ортосифона тычиночного листья+Хвоща полевого трава</t>
  </si>
  <si>
    <t>Берталис Эдас-155</t>
  </si>
  <si>
    <t>Берталис Эдас-155(вс)</t>
  </si>
  <si>
    <t>Берталис Эдас-955</t>
  </si>
  <si>
    <t>Бессмертник песчаный</t>
  </si>
  <si>
    <t>Бессмертника песчаного цветки+Вахты трехлистной листья+Мяты перечной листья+Кориандра плоды</t>
  </si>
  <si>
    <t>Бессмертника песчаного цветки+Зверобоя продырявленного трава+Одуванчика лекарственного корни+Родиолы розовой корневища с корнями+Сенны остролистной листьев экстракт+Тимьяна ползучего трава</t>
  </si>
  <si>
    <t>Бетула альба</t>
  </si>
  <si>
    <t>Биолайн Аллержи</t>
  </si>
  <si>
    <t>Биолайн Артрокс</t>
  </si>
  <si>
    <t>Биолайн Герпес</t>
  </si>
  <si>
    <t>Биолайн Детокси</t>
  </si>
  <si>
    <t>Биолайн Инсомниа</t>
  </si>
  <si>
    <t>Биолайн Кандида</t>
  </si>
  <si>
    <t>Биолайн Колд</t>
  </si>
  <si>
    <t>Биолайн Неврос</t>
  </si>
  <si>
    <t>Биолайн Простейт</t>
  </si>
  <si>
    <t>Биолайн Стоп Смоукин</t>
  </si>
  <si>
    <t>Биолайн Флу</t>
  </si>
  <si>
    <t>Бовиста</t>
  </si>
  <si>
    <t>Бовиста гигантеа</t>
  </si>
  <si>
    <t>Бодрит-Эдас (Эдас-102)</t>
  </si>
  <si>
    <t>Бодрит-Эдас (Эдас-902)</t>
  </si>
  <si>
    <t>Болдо</t>
  </si>
  <si>
    <t>Больдо</t>
  </si>
  <si>
    <t>Бонджигар</t>
  </si>
  <si>
    <t>Боракс</t>
  </si>
  <si>
    <t>Борца белоустого корневища и корни</t>
  </si>
  <si>
    <t>Борца белоустого трава</t>
  </si>
  <si>
    <t>Борца северного корневища с корнями</t>
  </si>
  <si>
    <t>Ботропс</t>
  </si>
  <si>
    <t>Боярышник сглаженный</t>
  </si>
  <si>
    <t>Боярышника плодов настойка+Каштана конского семена+Мяты перечной листья [или Мелиссы лекарственной трава]+Солодки корни+Шиповника плоды</t>
  </si>
  <si>
    <t>Боярышника плодов экстракт+Крапивы двудомной листьев экстракт+Ландыша травы настойка</t>
  </si>
  <si>
    <t>Бриакон Эдас-103</t>
  </si>
  <si>
    <t>Бриакон Эдас-903</t>
  </si>
  <si>
    <t>Бриапис Эдас-307</t>
  </si>
  <si>
    <t>Бриапис-Эдас</t>
  </si>
  <si>
    <t>Бризантин</t>
  </si>
  <si>
    <t>Бриония</t>
  </si>
  <si>
    <t>Бриония-ГФ</t>
  </si>
  <si>
    <t>Бриония-плюс</t>
  </si>
  <si>
    <t>Бриорус Эдас-402</t>
  </si>
  <si>
    <t>Бриорус-Эдас</t>
  </si>
  <si>
    <t>Бромум</t>
  </si>
  <si>
    <t>Бронхалис-Хель</t>
  </si>
  <si>
    <t>Бронхолат Эдас-118</t>
  </si>
  <si>
    <t>Бронхолат Эдас-918</t>
  </si>
  <si>
    <t>Бронхолат-Эдас</t>
  </si>
  <si>
    <t>Бронхолат-Эдас (Эдас-118)</t>
  </si>
  <si>
    <t>Бронхолат-Эдас (Эдас-918)</t>
  </si>
  <si>
    <t>Бронхонал Эдас-104</t>
  </si>
  <si>
    <t>Бронхонал Эдас-904</t>
  </si>
  <si>
    <t>Бронхонал-Эдас</t>
  </si>
  <si>
    <t>Бронхонал-Эдас (Эдас-104)</t>
  </si>
  <si>
    <t>Бронхонал-Эдас (Эдас-904)</t>
  </si>
  <si>
    <t>Бронхостат</t>
  </si>
  <si>
    <t>Бронхотуссит-ГФ</t>
  </si>
  <si>
    <t>Брусники побеги</t>
  </si>
  <si>
    <t>Бузина черная</t>
  </si>
  <si>
    <t>Буксус</t>
  </si>
  <si>
    <t>Бурса пасторис</t>
  </si>
  <si>
    <t>Буфо</t>
  </si>
  <si>
    <t>Бушмейстер</t>
  </si>
  <si>
    <t>Бэби-Сед</t>
  </si>
  <si>
    <t>Валериана лекарственная</t>
  </si>
  <si>
    <t>Валериана-композитум</t>
  </si>
  <si>
    <t>Валериана-плюс</t>
  </si>
  <si>
    <t>Валерианахель</t>
  </si>
  <si>
    <t>Валерианы лекарственной корневища с корнями+Вахты трехлистной листья+Мяты перечной листья+Хмеля соплодия</t>
  </si>
  <si>
    <t>Валерианы лекарственной корневища с корнями+Мяты перечной листья+Фенхеля обыкновенного плоды</t>
  </si>
  <si>
    <t>Валерианы лекарственной трава</t>
  </si>
  <si>
    <t>Ван Би</t>
  </si>
  <si>
    <t>Василистника вонючего настойка</t>
  </si>
  <si>
    <t>Василистника вонючего трава</t>
  </si>
  <si>
    <t>Василистника малого трава</t>
  </si>
  <si>
    <t>Василька синего цветки</t>
  </si>
  <si>
    <t>Вахты трехлистной листья</t>
  </si>
  <si>
    <t>Вегетон-Эдас (Эдас-116)</t>
  </si>
  <si>
    <t>Вегетон-Эдас (Эдас-916)</t>
  </si>
  <si>
    <t>Венза</t>
  </si>
  <si>
    <t>Венокс-Эдас (Эдас-203М)</t>
  </si>
  <si>
    <t>Веномил Эдас-120</t>
  </si>
  <si>
    <t>Веномил Эдас-920</t>
  </si>
  <si>
    <t>Венофлебин</t>
  </si>
  <si>
    <t>Вератрум</t>
  </si>
  <si>
    <t>Вератрум альбум</t>
  </si>
  <si>
    <t>Вератрум вириде</t>
  </si>
  <si>
    <t>Вербаскум</t>
  </si>
  <si>
    <t>Вербена</t>
  </si>
  <si>
    <t>Вернисон</t>
  </si>
  <si>
    <t>Верона</t>
  </si>
  <si>
    <t>Вертигохель</t>
  </si>
  <si>
    <t>Веспа крабpо GL</t>
  </si>
  <si>
    <t>Вздутоплодника сибирского корневище и корень</t>
  </si>
  <si>
    <t>Вибуркол</t>
  </si>
  <si>
    <t>Вибурнум</t>
  </si>
  <si>
    <t>Вибурнум опулюс</t>
  </si>
  <si>
    <t>Виватон</t>
  </si>
  <si>
    <t>Винка минор</t>
  </si>
  <si>
    <t>Виола одората</t>
  </si>
  <si>
    <t>Виола триколор</t>
  </si>
  <si>
    <t>Випера берус</t>
  </si>
  <si>
    <t>Випера редди</t>
  </si>
  <si>
    <t>Вискум альбум</t>
  </si>
  <si>
    <t>Вискум Мали</t>
  </si>
  <si>
    <t>Вискумел Эдас-137</t>
  </si>
  <si>
    <t>Вискумел Эдас-937</t>
  </si>
  <si>
    <t>Висмута нитрат</t>
  </si>
  <si>
    <t>Висмутум металликум</t>
  </si>
  <si>
    <t>Висмутум субнитрикум</t>
  </si>
  <si>
    <t>Виснаги морковевидной плод (Амми зубной плод)</t>
  </si>
  <si>
    <t>Витекс священный</t>
  </si>
  <si>
    <t>Вишневый сироп</t>
  </si>
  <si>
    <t>Водосбор обыкновенный</t>
  </si>
  <si>
    <t>Возрастон гранулы гомеопатические</t>
  </si>
  <si>
    <t>Вокара</t>
  </si>
  <si>
    <t>Володушки многожильчатой трава</t>
  </si>
  <si>
    <t>Вьюнок полевой</t>
  </si>
  <si>
    <t>Галиум</t>
  </si>
  <si>
    <t>Галиум апарине</t>
  </si>
  <si>
    <t>Галиум-хель</t>
  </si>
  <si>
    <t>Галстена</t>
  </si>
  <si>
    <t>Гамамелис виргинский</t>
  </si>
  <si>
    <t>Гамамелис/Миллефолиум композитум</t>
  </si>
  <si>
    <t>Гамамелис-ГФ</t>
  </si>
  <si>
    <t>Гаморин</t>
  </si>
  <si>
    <t>Гармалы обыкновенной трава</t>
  </si>
  <si>
    <t>Гастрика-ГФ</t>
  </si>
  <si>
    <t>Гастрикумель</t>
  </si>
  <si>
    <t>Гастронал</t>
  </si>
  <si>
    <t>Гастронал-Эдас (Эдас-114)</t>
  </si>
  <si>
    <t>Гастропан Эдас-954</t>
  </si>
  <si>
    <t>Гастропан-Эдас</t>
  </si>
  <si>
    <t>Гастрофит</t>
  </si>
  <si>
    <t>Гастроцинезин</t>
  </si>
  <si>
    <t>Гастроэнтерол</t>
  </si>
  <si>
    <t>Гаултерия</t>
  </si>
  <si>
    <t>Гвако</t>
  </si>
  <si>
    <t>Гваяковое дерево</t>
  </si>
  <si>
    <t>Гваякум</t>
  </si>
  <si>
    <t>Гедеома</t>
  </si>
  <si>
    <t>Гекла лава</t>
  </si>
  <si>
    <t>Гелиантус</t>
  </si>
  <si>
    <t>Геллеборус</t>
  </si>
  <si>
    <t>Геллеборус нигер</t>
  </si>
  <si>
    <t>Геллеборус нигер аквос</t>
  </si>
  <si>
    <t>Гелониас</t>
  </si>
  <si>
    <t>Гелониас диоика</t>
  </si>
  <si>
    <t>Гельземий вечнозеленый</t>
  </si>
  <si>
    <t>Гельземиум</t>
  </si>
  <si>
    <t>Гентиана</t>
  </si>
  <si>
    <t>Гентим-Эдас (Эдас-140)</t>
  </si>
  <si>
    <t>Гентим-Эдас (Эдас-940)</t>
  </si>
  <si>
    <t>Гентос</t>
  </si>
  <si>
    <t>Гепа Эдас-953</t>
  </si>
  <si>
    <t>Гепар композитум</t>
  </si>
  <si>
    <t>Гепар сульфур</t>
  </si>
  <si>
    <t>Гепар сульфур-ГФ</t>
  </si>
  <si>
    <t>Гепатика</t>
  </si>
  <si>
    <t>Гепатодренол</t>
  </si>
  <si>
    <t>Гепатон Эдас-129</t>
  </si>
  <si>
    <t>Гепатонорм</t>
  </si>
  <si>
    <t>Гепатон-Эдас (Эдас-129)</t>
  </si>
  <si>
    <t>Гепа-Эдас (Эдас-953)</t>
  </si>
  <si>
    <t>Герботон</t>
  </si>
  <si>
    <t>Гиалуронидазы с азоксимера бромидом конъюгат</t>
  </si>
  <si>
    <t>Гидраргирум солюбилис Ганеманни</t>
  </si>
  <si>
    <t>Гидрастис</t>
  </si>
  <si>
    <t>Гидрокотиле</t>
  </si>
  <si>
    <t>Гинекохель</t>
  </si>
  <si>
    <t>Гинзенг</t>
  </si>
  <si>
    <t>Гиосциамус</t>
  </si>
  <si>
    <t>Гипертол-Эдас (Эдас-137)</t>
  </si>
  <si>
    <t>Гипертол-Эдас (Эдас-937)</t>
  </si>
  <si>
    <t>Гипертонплант (Гнафалин)</t>
  </si>
  <si>
    <t>Гипносед</t>
  </si>
  <si>
    <t>Гипоэнурез-Эдас (Эдас-141)</t>
  </si>
  <si>
    <t>Гипоэнурез-Эдас (Эдас-941)</t>
  </si>
  <si>
    <t>Гирель</t>
  </si>
  <si>
    <t>Глоноин</t>
  </si>
  <si>
    <t>Глоноинум</t>
  </si>
  <si>
    <t>Гнафалин</t>
  </si>
  <si>
    <t>Гнафалиум</t>
  </si>
  <si>
    <t>Гомеоантигриппин</t>
  </si>
  <si>
    <t>Гомеовокс</t>
  </si>
  <si>
    <t>Гомеопатические монокомпонентные препараты животного происхождения (15 наименований - согласно приложению)</t>
  </si>
  <si>
    <t>Гомеопатические монокомпонентные препараты животного происхождения (17 наименований - согласно приложению)</t>
  </si>
  <si>
    <t>Гомеопатические монокомпонентные препараты животного происхождения (19 наименований - согласно приложению)</t>
  </si>
  <si>
    <t>Гомеопатические монокомпонентные препараты животного происхождения (237 наименований - согласно приложению)</t>
  </si>
  <si>
    <t>Гомеопатические монокомпонентные препараты животного происхождения (26 наименований - согласно приложению)</t>
  </si>
  <si>
    <t>Гомеопатические монокомпонентные препараты животного происхождения (303 наименований - согласно приложению)</t>
  </si>
  <si>
    <t>Гомеопатические монокомпонентные препараты животного происхождения (7 наименований - согласно приложению)</t>
  </si>
  <si>
    <t>Гомеопатические монокомпонентные препараты животного происхождения (9 наименований - согласно приложению)</t>
  </si>
  <si>
    <t>Гомеопатические монокомпонентные препараты минерального происхождения (37 наименований - согласно приложению)</t>
  </si>
  <si>
    <t>Гомеопатические монокомпонентные препараты минерального происхождения (42 наименования - согласно приложению)</t>
  </si>
  <si>
    <t>Гомеопатические монокомпонентные препараты минерального происхождения (55 наименований - согласно приложению)</t>
  </si>
  <si>
    <t>Гомеопатические монокомпонентные препараты минерально-химического происхождения (214 наименований - согласно приложению)</t>
  </si>
  <si>
    <t>Гомеопатические монокомпонентные препараты природного происхождения (10 наименований - согласно приложению)</t>
  </si>
  <si>
    <t>Гомеопатические монокомпонентные препараты природного происхождения (120 наименований - согласно приложению)</t>
  </si>
  <si>
    <t>Гомеопатические монокомпонентные препараты природного происхождения (121 наименований - согласно приложению)</t>
  </si>
  <si>
    <t>Гомеопатические монокомпонентные препараты природного происхождения (124 наименований - согласно приложению)</t>
  </si>
  <si>
    <t>Гомеопатические монокомпонентные препараты природного происхождения (189 наименований - согласно приложению)</t>
  </si>
  <si>
    <t>Гомеопатические монокомпонентные препараты природного происхождения (195 наименований - согласно приложению)</t>
  </si>
  <si>
    <t>Гомеопатические монокомпонентные препараты природного происхождения (51 наименований - согласно приложению)</t>
  </si>
  <si>
    <t>Гомеопатические монокомпонентные препараты природного происхождения (52 наименований - согласно приложению)</t>
  </si>
  <si>
    <t>Гомеопатические монокомпонентные препараты природного происхождения (56 наименований - согласно приложению)</t>
  </si>
  <si>
    <t>Гомеопатические монокомпонентные препараты растительного происхождения (105 наименований - согласно приложению)</t>
  </si>
  <si>
    <t>Гомеопатические монокомпонентные препараты растительного происхождения (121 наименование - согласно приложению)</t>
  </si>
  <si>
    <t>Гомеопатические монокомпонентные препараты растительного происхождения (199 наименований - согласно приложению)</t>
  </si>
  <si>
    <t>Гомеопатические монокомпонентные препараты растительного происхождения оригинальные цветочные средства Баха (38 наименований - согласно приложению)</t>
  </si>
  <si>
    <t>Гомеоплазмин</t>
  </si>
  <si>
    <t>Гомеострес</t>
  </si>
  <si>
    <t>Гомеофлю</t>
  </si>
  <si>
    <t>Горицвет весенний</t>
  </si>
  <si>
    <t>Горицвета весеннего трава</t>
  </si>
  <si>
    <t>Горичника корень</t>
  </si>
  <si>
    <t>Гормель СН</t>
  </si>
  <si>
    <t>Горца почечуйного трава</t>
  </si>
  <si>
    <t>Горца птичьего трава+Зверобоя продырявленного трава+Календулы лекарственной цветки+Кукурузы столбики с рыльцами+Одуванчика лекарственного корни+Подорожника большого листья+Шиповника плоды</t>
  </si>
  <si>
    <t>Горчицы семя</t>
  </si>
  <si>
    <t>Госсипиум</t>
  </si>
  <si>
    <t>Гранат обыкновенный</t>
  </si>
  <si>
    <t>Гратиола</t>
  </si>
  <si>
    <t>Графит</t>
  </si>
  <si>
    <t>Графитес</t>
  </si>
  <si>
    <t>Графитус-ГФ</t>
  </si>
  <si>
    <t>Грациол Эдас-107</t>
  </si>
  <si>
    <t>Грациола</t>
  </si>
  <si>
    <t>Грациол-Эдас (Эдас-107)</t>
  </si>
  <si>
    <t>Грациол-Эдас (Эдас-907)</t>
  </si>
  <si>
    <t>Гречиха съедобная</t>
  </si>
  <si>
    <t>Гринделия</t>
  </si>
  <si>
    <t>Гринделия робуста</t>
  </si>
  <si>
    <t>Гуарана (Паулиния)</t>
  </si>
  <si>
    <t>Дамиана</t>
  </si>
  <si>
    <t>Дамиана-плюс</t>
  </si>
  <si>
    <t>Дантинорм Бэби</t>
  </si>
  <si>
    <t>Датиски коноплевой трава</t>
  </si>
  <si>
    <t>Датура арборея</t>
  </si>
  <si>
    <t>Дафне</t>
  </si>
  <si>
    <t>Дезоксирибонуклеиновая кислота плазмидная [сверхскрученная кольцевая двуцепочечная]</t>
  </si>
  <si>
    <t>Дельфиниум (Стафизагрия)</t>
  </si>
  <si>
    <t>Дентокинд</t>
  </si>
  <si>
    <t>Десмодиума канадского трава</t>
  </si>
  <si>
    <t>Дефекол Эдас-124</t>
  </si>
  <si>
    <t>Дефекол Эдас-924</t>
  </si>
  <si>
    <t>Дефекол-Эдас</t>
  </si>
  <si>
    <t>Дефекол-Эдас (Эдас-124)</t>
  </si>
  <si>
    <t>Дефекол-Эдас (Эдас-924)</t>
  </si>
  <si>
    <t>Джута семя</t>
  </si>
  <si>
    <t>Диаб Эдас-112</t>
  </si>
  <si>
    <t>Диабетин</t>
  </si>
  <si>
    <t>Диаб-Эдас</t>
  </si>
  <si>
    <t>Диаб-Эдас (Эдас-112)</t>
  </si>
  <si>
    <t>Диваза</t>
  </si>
  <si>
    <t>Дигиталис</t>
  </si>
  <si>
    <t>Диет-Комфорт</t>
  </si>
  <si>
    <t>Диетол-композитум</t>
  </si>
  <si>
    <t>Диоскореи кавказской корневище и корень</t>
  </si>
  <si>
    <t>Диоскореи ниппонской корневище с корнями</t>
  </si>
  <si>
    <t>Диоскорея</t>
  </si>
  <si>
    <t>Диоскорея виллоза</t>
  </si>
  <si>
    <t>Дискус композитум</t>
  </si>
  <si>
    <t>Дисменорм</t>
  </si>
  <si>
    <t>Диффенбахия кровавая</t>
  </si>
  <si>
    <t>Диффенбахия сегвина</t>
  </si>
  <si>
    <t>Долихос</t>
  </si>
  <si>
    <t>Донника аптечного трава</t>
  </si>
  <si>
    <t>Донника трава</t>
  </si>
  <si>
    <t>Доппельгерц Кардиовитал</t>
  </si>
  <si>
    <t>Дормиплант</t>
  </si>
  <si>
    <t>Дорон Р</t>
  </si>
  <si>
    <t>Др.Рекевег Базицин</t>
  </si>
  <si>
    <t>Др.Рекевег Фибесан</t>
  </si>
  <si>
    <t>Дрозера</t>
  </si>
  <si>
    <t>Дулькамара</t>
  </si>
  <si>
    <t>Дулькамара-плюс</t>
  </si>
  <si>
    <t>Дуоденохель</t>
  </si>
  <si>
    <t>Дурмана индейского плод</t>
  </si>
  <si>
    <t>Дурмана индейского семя</t>
  </si>
  <si>
    <t>Дурмана лист</t>
  </si>
  <si>
    <t>Душица обыкновенная</t>
  </si>
  <si>
    <t>Душицы обыкновенной трава+Малины плоды+Мать-и-мачехи листья</t>
  </si>
  <si>
    <t>Душицы обыкновенной травы экстракт+Календулы лекарственной цветков экстракт+Крапивы двудомной листьев экстракт+Мелиссы лекарственной травы экстракт+Тимьяна ползучего травы экстракт+Шиповника плодов экстракт</t>
  </si>
  <si>
    <t>Евфразия D3</t>
  </si>
  <si>
    <t>Ели шишки</t>
  </si>
  <si>
    <t>Железа йодатум</t>
  </si>
  <si>
    <t>Желтокорень канадский</t>
  </si>
  <si>
    <t>Желтушника раскидистого трава свежая</t>
  </si>
  <si>
    <t>Желтушника серого трава</t>
  </si>
  <si>
    <t>Желудочно-кишечный сбор-ф</t>
  </si>
  <si>
    <t>Желчевом</t>
  </si>
  <si>
    <t>Жень-шень комп</t>
  </si>
  <si>
    <t>Женьшень настоящий</t>
  </si>
  <si>
    <t>Женьшеня настоящего корней экстракт+Шиповника плодов экстракт+Эхинацеи пурпурной травы экстракт</t>
  </si>
  <si>
    <t>Живокости сетчатоплодной трава</t>
  </si>
  <si>
    <t>Живокости спутанной трава</t>
  </si>
  <si>
    <t>Живокость аптечная</t>
  </si>
  <si>
    <t>Живучки Лаксмана трава</t>
  </si>
  <si>
    <t>Заманихи корневище с корнями</t>
  </si>
  <si>
    <t>Зверобой пятнистый</t>
  </si>
  <si>
    <t>Зверобоя настойка</t>
  </si>
  <si>
    <t>Зверобоя продырявленного трава+Ромашки аптечной цветки+Фасоли обыкновенной плодов створки+Хвоща полевого трава+Черники обыкновенной побеги+Шиповника плоды+Элеутерококка колючего корневища с корнями</t>
  </si>
  <si>
    <t>Зверобоя продырявленного травы экстракт+Календулы лекарственной цветков экстракт+Солодки корней экстракт+Тысячелистника обыкновенного травы экстракт+Шиповника плодов экстракт</t>
  </si>
  <si>
    <t>Земляника лесная</t>
  </si>
  <si>
    <t>Земляники лист</t>
  </si>
  <si>
    <t>Земляники ягоды</t>
  </si>
  <si>
    <t>Зинаксин</t>
  </si>
  <si>
    <t>Золота йодид</t>
  </si>
  <si>
    <t>Золота сульфид</t>
  </si>
  <si>
    <t>Золотарник обыкновенный</t>
  </si>
  <si>
    <t>Золотарника канадского трава</t>
  </si>
  <si>
    <t>Золото металлическое</t>
  </si>
  <si>
    <t>Золотой йод</t>
  </si>
  <si>
    <t>Золототысячника трава+Копытня европейского листья+Мачка желтого трава+Пижмы обыкновенной цветки+Полыни горькой трава+Левзеи сафлоровидной корневища с корнями+Толокнянки обыкновенной листья+Тимьяна ползучего трава</t>
  </si>
  <si>
    <t>Золотохлористо-водородная кислота</t>
  </si>
  <si>
    <t>Зопника колючего трава</t>
  </si>
  <si>
    <t>Зюзник европейский</t>
  </si>
  <si>
    <t>Иберийка горькая</t>
  </si>
  <si>
    <t>Иберис</t>
  </si>
  <si>
    <t>Иберис амара</t>
  </si>
  <si>
    <t>Иберогаст</t>
  </si>
  <si>
    <t>Ивы остролистной лист</t>
  </si>
  <si>
    <t>Игнация</t>
  </si>
  <si>
    <t>Игнация комп.</t>
  </si>
  <si>
    <t>Игнация композитум</t>
  </si>
  <si>
    <t>Игнация Композитум-ГФ</t>
  </si>
  <si>
    <t>Иммувит</t>
  </si>
  <si>
    <t>Иммунолонг-Эдас (Эдас-150)</t>
  </si>
  <si>
    <t>Иммунотон-Эдас (Эдас-308)</t>
  </si>
  <si>
    <t>Индиго</t>
  </si>
  <si>
    <t>Инжир</t>
  </si>
  <si>
    <t>Инсти</t>
  </si>
  <si>
    <t>Интеллан</t>
  </si>
  <si>
    <t>Инула</t>
  </si>
  <si>
    <t>Инфлюостим</t>
  </si>
  <si>
    <t>Инфлюцид</t>
  </si>
  <si>
    <t>Иов-венум</t>
  </si>
  <si>
    <t>Иов-нефролит</t>
  </si>
  <si>
    <t>Иодум</t>
  </si>
  <si>
    <t>ИОР Т3</t>
  </si>
  <si>
    <t>Иохимбинум</t>
  </si>
  <si>
    <t>Ипекакуана</t>
  </si>
  <si>
    <t>Ипекакуаны корень</t>
  </si>
  <si>
    <t>Ирикар</t>
  </si>
  <si>
    <t>Ирикар крем</t>
  </si>
  <si>
    <t>Ирис</t>
  </si>
  <si>
    <t>Ирис разноцветный</t>
  </si>
  <si>
    <t>Ирис-плюс</t>
  </si>
  <si>
    <t>Искадор Кв</t>
  </si>
  <si>
    <t>Истод сенега</t>
  </si>
  <si>
    <t>Истода корень</t>
  </si>
  <si>
    <t>Кабарга</t>
  </si>
  <si>
    <t>Кадмиум металликум</t>
  </si>
  <si>
    <t>Кадмиум сульфурикум</t>
  </si>
  <si>
    <t>Кадмия сульфат</t>
  </si>
  <si>
    <t>Казеин йодированный</t>
  </si>
  <si>
    <t>Кактус</t>
  </si>
  <si>
    <t>Калабар</t>
  </si>
  <si>
    <t>Каладиум</t>
  </si>
  <si>
    <t>Каланхоэ масса зеленая свежая</t>
  </si>
  <si>
    <t>Каленгам Эдас-201</t>
  </si>
  <si>
    <t>Каленгам-Эдас</t>
  </si>
  <si>
    <t>Калина обыкновенная</t>
  </si>
  <si>
    <t>Калины кора</t>
  </si>
  <si>
    <t>Калирис Эдас-114</t>
  </si>
  <si>
    <t>Калиум ацетикум</t>
  </si>
  <si>
    <t>Калиум бихромикум</t>
  </si>
  <si>
    <t>Калиум броматум</t>
  </si>
  <si>
    <t>Калиум йодатум</t>
  </si>
  <si>
    <t>Калиум карбоникум</t>
  </si>
  <si>
    <t>Калиум нитрикум</t>
  </si>
  <si>
    <t>Калиум стибилтартарикум, Тартарус стибиатус</t>
  </si>
  <si>
    <t>Калиум сульфурикум</t>
  </si>
  <si>
    <t>Калиум фосфорикум</t>
  </si>
  <si>
    <t>Калиум хлоратум</t>
  </si>
  <si>
    <t>Калиум хлорикум</t>
  </si>
  <si>
    <t>Калия бихромат</t>
  </si>
  <si>
    <t>Калия карбонат</t>
  </si>
  <si>
    <t>Калия нитрат</t>
  </si>
  <si>
    <t>Калия фосфат</t>
  </si>
  <si>
    <t>Калужница болотная</t>
  </si>
  <si>
    <t>Калькохель</t>
  </si>
  <si>
    <t>Кальмия</t>
  </si>
  <si>
    <t>Кальта палюстрис</t>
  </si>
  <si>
    <t>Кальциум арсеникозум</t>
  </si>
  <si>
    <t>Кальциум арсеницикум</t>
  </si>
  <si>
    <t>Кальциум ацетикум солютум Ганеманни</t>
  </si>
  <si>
    <t>Кальциум броматум</t>
  </si>
  <si>
    <t>Кальциум йодатум</t>
  </si>
  <si>
    <t>Кальциум карбоникум</t>
  </si>
  <si>
    <t>Кальциум карбоникум Ганеманни</t>
  </si>
  <si>
    <t>Кальциум карбоникум по Ганеману</t>
  </si>
  <si>
    <t>Кальциум композитум-ГФ</t>
  </si>
  <si>
    <t>Кальциум оксалате</t>
  </si>
  <si>
    <t>Кальциум силикате</t>
  </si>
  <si>
    <t>Кальциум сульфурикум</t>
  </si>
  <si>
    <t>Кальциум флюоратум</t>
  </si>
  <si>
    <t>Кальциум фосфорикум</t>
  </si>
  <si>
    <t>Кальция ацетат</t>
  </si>
  <si>
    <t>Кальция сульфат</t>
  </si>
  <si>
    <t>Кальция фосфат</t>
  </si>
  <si>
    <t>Кальция фторид</t>
  </si>
  <si>
    <t>Камеллин</t>
  </si>
  <si>
    <t>Камиллен-Сальбе-Хель С</t>
  </si>
  <si>
    <t>Кампо Канген</t>
  </si>
  <si>
    <t>Камфора+Левоментол</t>
  </si>
  <si>
    <t>Камфора+Мэлекс экстракт+Мяты перечной листьев масло+Фенхеля обыкновенного плодов масло</t>
  </si>
  <si>
    <t>Канефрон</t>
  </si>
  <si>
    <t>Канефрон Н</t>
  </si>
  <si>
    <t>Кантарис</t>
  </si>
  <si>
    <t>Кантарис GL</t>
  </si>
  <si>
    <t>Кантацит Эдас-140</t>
  </si>
  <si>
    <t>Кантацит Эдас-940</t>
  </si>
  <si>
    <t>Кантацит-Эдас</t>
  </si>
  <si>
    <t>Капсикум</t>
  </si>
  <si>
    <t>Капсикум-плюс</t>
  </si>
  <si>
    <t>Капсилах Эдас-952</t>
  </si>
  <si>
    <t>Капсилах-Эдас</t>
  </si>
  <si>
    <t>Каракатица</t>
  </si>
  <si>
    <t>Карбо анималис</t>
  </si>
  <si>
    <t>Карбо вегетабилис</t>
  </si>
  <si>
    <t>Карбо вегетабилис (Бетуля)</t>
  </si>
  <si>
    <t>Карбонеум сульфуратум</t>
  </si>
  <si>
    <t>Кардиалгин Эдас-106</t>
  </si>
  <si>
    <t>Кардиалгин Эдас-906</t>
  </si>
  <si>
    <t>Кардиалгин-Эдас (Эдас-906)</t>
  </si>
  <si>
    <t>Кардиовазол</t>
  </si>
  <si>
    <t>КардиоИКА</t>
  </si>
  <si>
    <t>Кардиол-Эдас (Эдас-135)</t>
  </si>
  <si>
    <t>Кардиол-Эдас (Эдас-935)</t>
  </si>
  <si>
    <t>Кардиомил Эдас-135</t>
  </si>
  <si>
    <t>Кардиомил Эдас-935</t>
  </si>
  <si>
    <t>Кардиомил-Эдас</t>
  </si>
  <si>
    <t>Кардиоспермум халикакабский</t>
  </si>
  <si>
    <t>Кардисед-ГФ</t>
  </si>
  <si>
    <t>Кардостен</t>
  </si>
  <si>
    <t>Кардостин</t>
  </si>
  <si>
    <t>Кардуус марианус</t>
  </si>
  <si>
    <t>Карика</t>
  </si>
  <si>
    <t>Карсат Эдас-136</t>
  </si>
  <si>
    <t>Карсат Эдас-936</t>
  </si>
  <si>
    <t>Карсат-Эдас</t>
  </si>
  <si>
    <t>Картиляго комп.</t>
  </si>
  <si>
    <t>Касатика желтого корневище (Ириса)</t>
  </si>
  <si>
    <t>Каскарилла</t>
  </si>
  <si>
    <t>Кастанея</t>
  </si>
  <si>
    <t>Кастореум</t>
  </si>
  <si>
    <t>Катарантуса розового лист</t>
  </si>
  <si>
    <t>Каулофиллум</t>
  </si>
  <si>
    <t>Каустикум Ганеманни</t>
  </si>
  <si>
    <t>Каустикум по Ганеману</t>
  </si>
  <si>
    <t>Кашалот</t>
  </si>
  <si>
    <t>Кварц</t>
  </si>
  <si>
    <t>Квассия</t>
  </si>
  <si>
    <t>Квассия цедрон</t>
  </si>
  <si>
    <t>Квебрахо</t>
  </si>
  <si>
    <t>Кверкус</t>
  </si>
  <si>
    <t>Кверкус Эдас-951</t>
  </si>
  <si>
    <t>Кверкус-Эдас</t>
  </si>
  <si>
    <t>Кендыря коноплевого корень</t>
  </si>
  <si>
    <t>Киндинорм</t>
  </si>
  <si>
    <t>Клевера трава</t>
  </si>
  <si>
    <t>Клематис</t>
  </si>
  <si>
    <t>Климаксан гомеопатический</t>
  </si>
  <si>
    <t>Климактоплан Н</t>
  </si>
  <si>
    <t>Климакт-Хель</t>
  </si>
  <si>
    <t>Клиофит</t>
  </si>
  <si>
    <t>Клопогон кистеносный</t>
  </si>
  <si>
    <t>Кобальта хлорида 0.04 г и натрия хлорида 0.96 г таблетки</t>
  </si>
  <si>
    <t>Козлятник лекарственный</t>
  </si>
  <si>
    <t>Коккулин</t>
  </si>
  <si>
    <t>Коккулюс</t>
  </si>
  <si>
    <t>Коккус какти</t>
  </si>
  <si>
    <t>Кола</t>
  </si>
  <si>
    <t>Коллинзония</t>
  </si>
  <si>
    <t>Коллинсония канаденсис</t>
  </si>
  <si>
    <t>Коллинсония канадская</t>
  </si>
  <si>
    <t>Колоцинт</t>
  </si>
  <si>
    <t>Колоцинт обыкновенный</t>
  </si>
  <si>
    <t>Колоцинта плодов настойка</t>
  </si>
  <si>
    <t>Колоцинтис</t>
  </si>
  <si>
    <t>Колоцинт-плюс</t>
  </si>
  <si>
    <t>Колхикум</t>
  </si>
  <si>
    <t>Колючелистника корень</t>
  </si>
  <si>
    <t>Конваллярия</t>
  </si>
  <si>
    <t>Кондуранго</t>
  </si>
  <si>
    <t>Кониум</t>
  </si>
  <si>
    <t>Кониум-плюс</t>
  </si>
  <si>
    <t>Конский каштан обыкновенный</t>
  </si>
  <si>
    <t>Конхае Кальциум карбоникум Ганеманни</t>
  </si>
  <si>
    <t>Копаива</t>
  </si>
  <si>
    <t>Копеечника забытого корневища и корни</t>
  </si>
  <si>
    <t>Копеечника трава</t>
  </si>
  <si>
    <t>Копеечника трава+Солодки корни+Шиповника плоды</t>
  </si>
  <si>
    <t>Копытня европейского лист свежий</t>
  </si>
  <si>
    <t>Копытня европейского листьев свежих настойка</t>
  </si>
  <si>
    <t>Копытня европейского листья</t>
  </si>
  <si>
    <t>Копьеголовая змея</t>
  </si>
  <si>
    <t>Коралгин</t>
  </si>
  <si>
    <t>Кораллиум рубрум</t>
  </si>
  <si>
    <t>Корвисан</t>
  </si>
  <si>
    <t>Кориария миртифолиа</t>
  </si>
  <si>
    <t>Коризалия</t>
  </si>
  <si>
    <t>Корнус</t>
  </si>
  <si>
    <t>Коровяка цветки</t>
  </si>
  <si>
    <t>Коронатера</t>
  </si>
  <si>
    <t>Коффеа арабика</t>
  </si>
  <si>
    <t>Коффея</t>
  </si>
  <si>
    <t>Коэнзим композитум</t>
  </si>
  <si>
    <t>Кравалеон</t>
  </si>
  <si>
    <t>Кралонин</t>
  </si>
  <si>
    <t>Крапива жгучая</t>
  </si>
  <si>
    <t>Крапивы листьев, рябины плодов сбор</t>
  </si>
  <si>
    <t>Красавки корень</t>
  </si>
  <si>
    <t>Красный корень плюс</t>
  </si>
  <si>
    <t>Кратегус</t>
  </si>
  <si>
    <t>Кратегус-плюс</t>
  </si>
  <si>
    <t>Креозот</t>
  </si>
  <si>
    <t>Креозотум</t>
  </si>
  <si>
    <t>Крестовника плосколистного трава</t>
  </si>
  <si>
    <t>Крестовника ромболистного корневище с корнями</t>
  </si>
  <si>
    <t>Кристим</t>
  </si>
  <si>
    <t>Кровохлебка лекарственная</t>
  </si>
  <si>
    <t>Крокус</t>
  </si>
  <si>
    <t>Кроталус хоридус</t>
  </si>
  <si>
    <t>Кроталюс</t>
  </si>
  <si>
    <t>Кроталюс каскавелла</t>
  </si>
  <si>
    <t>Кротон</t>
  </si>
  <si>
    <t>Ксероформная мазь</t>
  </si>
  <si>
    <t>Кубеба</t>
  </si>
  <si>
    <t>Кубышка желтая</t>
  </si>
  <si>
    <t>Кубышки желтой корневище</t>
  </si>
  <si>
    <t>Кука</t>
  </si>
  <si>
    <t>Купрум</t>
  </si>
  <si>
    <t>Купрум арсеникозум</t>
  </si>
  <si>
    <t>Купрум ацетикум</t>
  </si>
  <si>
    <t>Купрум металликум</t>
  </si>
  <si>
    <t>Купрум сульфурикум</t>
  </si>
  <si>
    <t>Купрум-плюс</t>
  </si>
  <si>
    <t>Кутис композитум</t>
  </si>
  <si>
    <t>Куфея</t>
  </si>
  <si>
    <t>Кызылмай-Липофит</t>
  </si>
  <si>
    <t>Кьетюд</t>
  </si>
  <si>
    <t>Л52 Ленинг</t>
  </si>
  <si>
    <t>Лабазника вязолистного цветки</t>
  </si>
  <si>
    <t>Лабазника шестилепестного корневище и корень</t>
  </si>
  <si>
    <t>Лаваж</t>
  </si>
  <si>
    <t>Лавандовый спирт</t>
  </si>
  <si>
    <t>Лавандула</t>
  </si>
  <si>
    <t>Лагохилуса цветки и листья</t>
  </si>
  <si>
    <t>Лак дефлоратум</t>
  </si>
  <si>
    <t>Лак канинум</t>
  </si>
  <si>
    <t>Лаквер Эдас-121</t>
  </si>
  <si>
    <t>Лаконос американский</t>
  </si>
  <si>
    <t>Лаконоса американского корней свежих настойка</t>
  </si>
  <si>
    <t>Лаконоса американского лист (Фитолакки американской)</t>
  </si>
  <si>
    <t>Лаконоса американского листьев настойка</t>
  </si>
  <si>
    <t>Лактука</t>
  </si>
  <si>
    <t>Ландыш майский</t>
  </si>
  <si>
    <t>Ландыша трава</t>
  </si>
  <si>
    <t>Лапис альбум</t>
  </si>
  <si>
    <t>Лапрот</t>
  </si>
  <si>
    <t>Лапчатки серебристой трава</t>
  </si>
  <si>
    <t>Ларинол Эдас-117</t>
  </si>
  <si>
    <t>Ларинол Эдас-917</t>
  </si>
  <si>
    <t>Ларинол-Эдас</t>
  </si>
  <si>
    <t>Ларинол-Эдас (Эдас-117)</t>
  </si>
  <si>
    <t>Ларинол-Эдас (Эдас-917)</t>
  </si>
  <si>
    <t>Латирус</t>
  </si>
  <si>
    <t>Латирус сативус</t>
  </si>
  <si>
    <t>Латродектус</t>
  </si>
  <si>
    <t>Лауроцеразус</t>
  </si>
  <si>
    <t>Лахезис</t>
  </si>
  <si>
    <t>Лахезис комп.</t>
  </si>
  <si>
    <t>Лахезис композитум</t>
  </si>
  <si>
    <t>Лахезис мутус (Лахезис)</t>
  </si>
  <si>
    <t>Лахезис-плюс</t>
  </si>
  <si>
    <t>Лахнантес</t>
  </si>
  <si>
    <t>Л-Вен</t>
  </si>
  <si>
    <t>Ледум</t>
  </si>
  <si>
    <t>Ледум ДН</t>
  </si>
  <si>
    <t>Ледум Эдас-802</t>
  </si>
  <si>
    <t>Ледум-ГФ</t>
  </si>
  <si>
    <t>Ледум-цито</t>
  </si>
  <si>
    <t>Ледум-Эдас (Эдас-802)</t>
  </si>
  <si>
    <t>Леонурус</t>
  </si>
  <si>
    <t>Леонурус кардиака</t>
  </si>
  <si>
    <t>Лептандра</t>
  </si>
  <si>
    <t>Лептандра композитум</t>
  </si>
  <si>
    <t>Леспедезы копеечниковой трава</t>
  </si>
  <si>
    <t>Леспедеца тунберги</t>
  </si>
  <si>
    <t>Ликоподий</t>
  </si>
  <si>
    <t>Ликоподиум</t>
  </si>
  <si>
    <t>Ликоподия настойка</t>
  </si>
  <si>
    <t>Ликопус</t>
  </si>
  <si>
    <t>Лилиум тигринум</t>
  </si>
  <si>
    <t>Лимфомиозот</t>
  </si>
  <si>
    <t>Линария вульгарис</t>
  </si>
  <si>
    <t>Линкас</t>
  </si>
  <si>
    <t>Линкас Балм</t>
  </si>
  <si>
    <t>Линкас БСС</t>
  </si>
  <si>
    <t>Липы цветки+Малины плоды</t>
  </si>
  <si>
    <t>Лиственницы древесина</t>
  </si>
  <si>
    <t>Литиум бензоикум</t>
  </si>
  <si>
    <t>Литиум карбоникум</t>
  </si>
  <si>
    <t>Лишайники</t>
  </si>
  <si>
    <t>Л-Маг</t>
  </si>
  <si>
    <t>Лобария легочная</t>
  </si>
  <si>
    <t>Лобелия</t>
  </si>
  <si>
    <t>Лобелия инфлата</t>
  </si>
  <si>
    <t>Лобелия Эдас-133</t>
  </si>
  <si>
    <t>Лобелия Эдас-933</t>
  </si>
  <si>
    <t>Лома Люкс Акнемол</t>
  </si>
  <si>
    <t>Лома Люкс Аллергол</t>
  </si>
  <si>
    <t>Лома Люкс Псориасис</t>
  </si>
  <si>
    <t>Лома Люкс Экземол</t>
  </si>
  <si>
    <t>Ломонос прямой</t>
  </si>
  <si>
    <t>Лопух большой</t>
  </si>
  <si>
    <t>Лотосоник</t>
  </si>
  <si>
    <t>Лук репчатый</t>
  </si>
  <si>
    <t>Лук репчатый свежий</t>
  </si>
  <si>
    <t>Люмбосан</t>
  </si>
  <si>
    <t>Люффа слабительная</t>
  </si>
  <si>
    <t>Люффель</t>
  </si>
  <si>
    <t>Люффель Н</t>
  </si>
  <si>
    <t>Лямблиосан</t>
  </si>
  <si>
    <t>Ляпис альбум</t>
  </si>
  <si>
    <t>Магнезиум карбоникум</t>
  </si>
  <si>
    <t>Магнезиум металликум</t>
  </si>
  <si>
    <t>Магнезиум сульфурикум</t>
  </si>
  <si>
    <t>Магнезиум фосфорикум</t>
  </si>
  <si>
    <t>Магнезиум хлоратум</t>
  </si>
  <si>
    <t>Магния карбонат основной</t>
  </si>
  <si>
    <t>Магния хлорид</t>
  </si>
  <si>
    <t>Магнолии крупноцветковой лист</t>
  </si>
  <si>
    <t>Магнолии экстракт жидкий</t>
  </si>
  <si>
    <t>Мазь Арники Др.Тайсс</t>
  </si>
  <si>
    <t>Мазь Окопника Др.Тайсс</t>
  </si>
  <si>
    <t>Мазь Флеминга</t>
  </si>
  <si>
    <t>Маклейи трава</t>
  </si>
  <si>
    <t>Малиновый сироп</t>
  </si>
  <si>
    <t>Малины плод</t>
  </si>
  <si>
    <t>Маммолептин</t>
  </si>
  <si>
    <t>Маммосан</t>
  </si>
  <si>
    <t>Манганум ацетикум</t>
  </si>
  <si>
    <t>Манганум карбоникум</t>
  </si>
  <si>
    <t>Манганум сульфурикум</t>
  </si>
  <si>
    <t>Мандрагора</t>
  </si>
  <si>
    <t>Мандрагора оффицинарум</t>
  </si>
  <si>
    <t>Маргаритка многолетняя</t>
  </si>
  <si>
    <t>Мардил селен</t>
  </si>
  <si>
    <t>Марены красильной корневища с корнями</t>
  </si>
  <si>
    <t>Марь противоглистная</t>
  </si>
  <si>
    <t>Мастиол Эдас-127</t>
  </si>
  <si>
    <t>Мастиол Эдас-927</t>
  </si>
  <si>
    <t>Мастиол-Эдас (Эдас-127)</t>
  </si>
  <si>
    <t>Мастиол-Эдас (Эдас-927)</t>
  </si>
  <si>
    <t>Мастодинон</t>
  </si>
  <si>
    <t>Мастопан</t>
  </si>
  <si>
    <t>Мастопол</t>
  </si>
  <si>
    <t>Масторегулан</t>
  </si>
  <si>
    <t>Матрикария ДН</t>
  </si>
  <si>
    <t>Мачка желтого трава</t>
  </si>
  <si>
    <t>Медитонсин</t>
  </si>
  <si>
    <t>Медоррхинум</t>
  </si>
  <si>
    <t>Медь металлическая</t>
  </si>
  <si>
    <t>Мезереум</t>
  </si>
  <si>
    <t>Мелилотус</t>
  </si>
  <si>
    <t>Мелилотус оффициналис</t>
  </si>
  <si>
    <t>Мелисса</t>
  </si>
  <si>
    <t>МембраноСОМЕ ликвид орал</t>
  </si>
  <si>
    <t>Мемория</t>
  </si>
  <si>
    <t>Меналгон-Эдас (Эдас-139)</t>
  </si>
  <si>
    <t>Меналгон-Эдас (Эдас-939)</t>
  </si>
  <si>
    <t>Менальгин</t>
  </si>
  <si>
    <t>Мениантес</t>
  </si>
  <si>
    <t>Менолет Эдас-139</t>
  </si>
  <si>
    <t>Менолет Эдас-939</t>
  </si>
  <si>
    <t>Менолет-Эдас</t>
  </si>
  <si>
    <t>Мента пиперита</t>
  </si>
  <si>
    <t>Меркур Эдас-134</t>
  </si>
  <si>
    <t>Меркур Эдас-934</t>
  </si>
  <si>
    <t>Меркуриус бииодатус</t>
  </si>
  <si>
    <t>Меркуриус бийодатус</t>
  </si>
  <si>
    <t>Меркуриус дульцис</t>
  </si>
  <si>
    <t>Меркуриус коррозивус</t>
  </si>
  <si>
    <t>Меркуриус солюбилис</t>
  </si>
  <si>
    <t>Меркуриус солюбилис Ганеманни</t>
  </si>
  <si>
    <t>Меркуриус сублиматус коррозивус</t>
  </si>
  <si>
    <t>Меркуриус цианатус</t>
  </si>
  <si>
    <t>Меркур-плюс</t>
  </si>
  <si>
    <t>Меркур-Эдас</t>
  </si>
  <si>
    <t>Метео-Плюс</t>
  </si>
  <si>
    <t>Мефитис</t>
  </si>
  <si>
    <t>Миал Эдас-401</t>
  </si>
  <si>
    <t>Миалгон-Эдас (Эдас-401М)</t>
  </si>
  <si>
    <t>Миал-Эдас</t>
  </si>
  <si>
    <t>Миллефолиум</t>
  </si>
  <si>
    <t>Мимоза</t>
  </si>
  <si>
    <t>Мимозы стыдливой лист свежий</t>
  </si>
  <si>
    <t>Мимозы стыдливой листьев свежих настойка</t>
  </si>
  <si>
    <t>Миндаля сладкого семя</t>
  </si>
  <si>
    <t>Мирика церифера</t>
  </si>
  <si>
    <t>Миристика себиферая</t>
  </si>
  <si>
    <t>Мирра</t>
  </si>
  <si>
    <t>Мирт обыкновенный</t>
  </si>
  <si>
    <t>Миртикам</t>
  </si>
  <si>
    <t>Миртилене форте</t>
  </si>
  <si>
    <t>Миртиллус</t>
  </si>
  <si>
    <t>Миртиллюс</t>
  </si>
  <si>
    <t>Миртус</t>
  </si>
  <si>
    <t>Митчелла</t>
  </si>
  <si>
    <t>Млекоин</t>
  </si>
  <si>
    <t>Можжевельник обыкновенный</t>
  </si>
  <si>
    <t>Можжевельника плоды+Солодки корни+Толокнянки обыкновенной листья</t>
  </si>
  <si>
    <t>Момордика</t>
  </si>
  <si>
    <t>Момордика композитум</t>
  </si>
  <si>
    <t>Монокомпонентные LM-препараты минерального происхождения (130наименований-согласно приложению)</t>
  </si>
  <si>
    <t>Монокомпонентные препараты животного происхождения (18 наименований - согласно приложению)</t>
  </si>
  <si>
    <t>Монокомпонентные препараты животного происхождения (23 наименований - согласно приложению)</t>
  </si>
  <si>
    <t>Монокомпонентные препараты животного происхождения (24 наименования - согласно приложению)</t>
  </si>
  <si>
    <t>Монокомпонентные препараты животного происхождения (6 наименований - согласно приложению)</t>
  </si>
  <si>
    <t>Монокомпонентные препараты минерального происхождения (110 наименований - согласно приложению)</t>
  </si>
  <si>
    <t>Монокомпонентные препараты минерального происхождения (45 наименований - согласно приложению)</t>
  </si>
  <si>
    <t>Монокомпонентные препараты минерального происхождения (46 наименований - согласно приложению)</t>
  </si>
  <si>
    <t>Монокомпонентные препараты минерального происхождения (89 наименований - согласно приложению)</t>
  </si>
  <si>
    <t>Монокомпонентные препараты растительного происхождения (106 наименований - согласно приложению)</t>
  </si>
  <si>
    <t>Монокомпонентные препараты растительного происхождения (139 наименований - согласно приложению)</t>
  </si>
  <si>
    <t>Монокомпонентные препараты растительного происхождения (15 наименований - согласно приложению)</t>
  </si>
  <si>
    <t>Монокомпонентные препараты растительного происхождения (248 наименований - согласно приложению)</t>
  </si>
  <si>
    <t>Монокомпонентные препараты растительного происхождения (68 наименований - согласно приложению)</t>
  </si>
  <si>
    <t>Мордовника плод</t>
  </si>
  <si>
    <t>Моркови дикой плод</t>
  </si>
  <si>
    <t>Морозника красноватого корневище с корнями</t>
  </si>
  <si>
    <t>Мочекам</t>
  </si>
  <si>
    <t>Мошус</t>
  </si>
  <si>
    <t>Мукоза композитум</t>
  </si>
  <si>
    <t>Муравей рыжий</t>
  </si>
  <si>
    <t>Мурекс пурпуреус</t>
  </si>
  <si>
    <t>Мыльный белый туркестанский корень дробленный</t>
  </si>
  <si>
    <t>Мышьяковистый ангидрид</t>
  </si>
  <si>
    <t>Мягчительный чай для припарок</t>
  </si>
  <si>
    <t>Мята перечная</t>
  </si>
  <si>
    <t>НайАртроз-Липосоме</t>
  </si>
  <si>
    <t>НайГеронт-Тропфен</t>
  </si>
  <si>
    <t>НайДоп-Тропфен</t>
  </si>
  <si>
    <t>НайКалм-Трофен</t>
  </si>
  <si>
    <t>НайЛинг-Тропфен</t>
  </si>
  <si>
    <t>НайМан-Тропфен</t>
  </si>
  <si>
    <t>НайНефрин-Тропфен</t>
  </si>
  <si>
    <t>НайНормин-Тропфен</t>
  </si>
  <si>
    <t>НайПарадент-Липосоме Мундтропфен</t>
  </si>
  <si>
    <t>НайТабс Вирилиум</t>
  </si>
  <si>
    <t>НайТабс Гематум</t>
  </si>
  <si>
    <t>НайТабс Гепатикум</t>
  </si>
  <si>
    <t>Найтабс Кардиум</t>
  </si>
  <si>
    <t>НайТабс Лимфатум</t>
  </si>
  <si>
    <t>НайТабс Лютеум</t>
  </si>
  <si>
    <t>НайТабс Мамалум</t>
  </si>
  <si>
    <t>НайТабс Мускулум</t>
  </si>
  <si>
    <t>НайТабс Нефрум</t>
  </si>
  <si>
    <t>НайТабс Овариум</t>
  </si>
  <si>
    <t>НайТабс Остеум</t>
  </si>
  <si>
    <t>НайТабс Панкреатикум</t>
  </si>
  <si>
    <t>НайТабс Питуитум</t>
  </si>
  <si>
    <t>НайТабс Пнеумум</t>
  </si>
  <si>
    <t>НайТабс Полигаструм</t>
  </si>
  <si>
    <t>НайТабс Простатум</t>
  </si>
  <si>
    <t>НайТабс Сплениум</t>
  </si>
  <si>
    <t>НайТабс Суррениум</t>
  </si>
  <si>
    <t>НайТабс Тимум</t>
  </si>
  <si>
    <t>НайТабс Тириум</t>
  </si>
  <si>
    <t>НайТабс Утерум</t>
  </si>
  <si>
    <t>НайТабс Холиум</t>
  </si>
  <si>
    <t>НайТабс Церебрум</t>
  </si>
  <si>
    <t>НайТабс Энтерикум</t>
  </si>
  <si>
    <t>НайТабс Эпифизиум</t>
  </si>
  <si>
    <t>НайТабс Эугаструм</t>
  </si>
  <si>
    <t>Найтимун орал</t>
  </si>
  <si>
    <t>НайТроф-Тропфен</t>
  </si>
  <si>
    <t>НайФарм-Тропфен</t>
  </si>
  <si>
    <t>НайХондрин-Тропфен</t>
  </si>
  <si>
    <t>Найя</t>
  </si>
  <si>
    <t>Найя найя (Найя трипудианс)</t>
  </si>
  <si>
    <t>Наперстянка красная</t>
  </si>
  <si>
    <t>Наперстянки листья</t>
  </si>
  <si>
    <t>Настойка "Кристина"</t>
  </si>
  <si>
    <t>Натриум арсеникозум</t>
  </si>
  <si>
    <t>Натриум бензоикум</t>
  </si>
  <si>
    <t>Натриум бромидум</t>
  </si>
  <si>
    <t>Натриум карбоникум</t>
  </si>
  <si>
    <t>Натриум нитрикум</t>
  </si>
  <si>
    <t>Натриум салициликум</t>
  </si>
  <si>
    <t>Натриум сульфурикум</t>
  </si>
  <si>
    <t>Натриум фосфорикум</t>
  </si>
  <si>
    <t>Натриум хлоратум</t>
  </si>
  <si>
    <t>Натриум хлоратум (Натриум муриатикум)</t>
  </si>
  <si>
    <t>Натрия сульфат</t>
  </si>
  <si>
    <t>Натрия тетраборат (Бура)</t>
  </si>
  <si>
    <t>Натрия хлораурат</t>
  </si>
  <si>
    <t>Натуркоксинум</t>
  </si>
  <si>
    <t>Нафталин</t>
  </si>
  <si>
    <t>Невросед</t>
  </si>
  <si>
    <t>Нейвин-Эдас (Эдас-952)</t>
  </si>
  <si>
    <t>Нейровалон-Эдас (Эдас-306)</t>
  </si>
  <si>
    <t>Неоклимсал</t>
  </si>
  <si>
    <t>Нервохель</t>
  </si>
  <si>
    <t>Нетизжог</t>
  </si>
  <si>
    <t>Нефролит</t>
  </si>
  <si>
    <t>Нефронал Эдас-128</t>
  </si>
  <si>
    <t>Нефронал Эдас-928</t>
  </si>
  <si>
    <t>Нефронал-Эдас (Эдас-128)</t>
  </si>
  <si>
    <t>Нефронал-Эдас (Эдас-928)</t>
  </si>
  <si>
    <t>Никомель</t>
  </si>
  <si>
    <t>Никостат Эдас-962</t>
  </si>
  <si>
    <t>Никостен Эдас-961</t>
  </si>
  <si>
    <t>Никур 1-Эдас (Эдас-961)</t>
  </si>
  <si>
    <t>Никур 2-Эдас (Эдас-962)</t>
  </si>
  <si>
    <t>Нирвана-Эдас (Эдас-111)</t>
  </si>
  <si>
    <t>Ноалгил</t>
  </si>
  <si>
    <t>Нова фигура композитум Доктор Тайсс</t>
  </si>
  <si>
    <t>Ноготки лекарственные</t>
  </si>
  <si>
    <t>Номигрен</t>
  </si>
  <si>
    <t>Норичник шишковатый</t>
  </si>
  <si>
    <t>Нормагаст</t>
  </si>
  <si>
    <t>Нотта</t>
  </si>
  <si>
    <t>Нукс вомика</t>
  </si>
  <si>
    <t>Нукс Вомика-Гомаккорд</t>
  </si>
  <si>
    <t>Нукс Вом-плюс</t>
  </si>
  <si>
    <t>Нукс мошата</t>
  </si>
  <si>
    <t>Нуфар</t>
  </si>
  <si>
    <t>Обвойника греческого кора</t>
  </si>
  <si>
    <t>Облепихи крушиновидной плоды</t>
  </si>
  <si>
    <t>Овариум композитум</t>
  </si>
  <si>
    <t>Овес посевной</t>
  </si>
  <si>
    <t>Одуванчик лекарственный</t>
  </si>
  <si>
    <t>Окопник с витамином Е Доктор Тайсс</t>
  </si>
  <si>
    <t>Окопника жесткого корень</t>
  </si>
  <si>
    <t>Оксалур Эдас-115</t>
  </si>
  <si>
    <t>Окулохель</t>
  </si>
  <si>
    <t>Окулюс Эдас-108</t>
  </si>
  <si>
    <t>Окулюс-Эдас (Эдас-108)</t>
  </si>
  <si>
    <t>Олеандр</t>
  </si>
  <si>
    <t>Олеандр обыкновенный</t>
  </si>
  <si>
    <t>Олеандра лист</t>
  </si>
  <si>
    <t>Омела белая</t>
  </si>
  <si>
    <t>Омелы белой лист свежий</t>
  </si>
  <si>
    <t>Омелы белой листьев свежих настойка</t>
  </si>
  <si>
    <t>Ононис</t>
  </si>
  <si>
    <t>Описторхосан</t>
  </si>
  <si>
    <t>Орех грецкий</t>
  </si>
  <si>
    <t>Ориганум</t>
  </si>
  <si>
    <t>Орнитогалум умбеллатум</t>
  </si>
  <si>
    <t>Осина обыкновенная</t>
  </si>
  <si>
    <t>Ослинник двулетний</t>
  </si>
  <si>
    <t>Осмий металлический</t>
  </si>
  <si>
    <t>Осмиум</t>
  </si>
  <si>
    <t>Осоки парвской трава</t>
  </si>
  <si>
    <t>Остеохель С</t>
  </si>
  <si>
    <t>Отаджи шалфей</t>
  </si>
  <si>
    <t>Отрезвин-Эдас (Эдас-121)</t>
  </si>
  <si>
    <t>Офатумумаб</t>
  </si>
  <si>
    <t>Оциллококцинум</t>
  </si>
  <si>
    <t>Очанка лекарственная</t>
  </si>
  <si>
    <t>Очитка большого трава высушенная</t>
  </si>
  <si>
    <t>Очитка большого трава свежая</t>
  </si>
  <si>
    <t>Очковая змея</t>
  </si>
  <si>
    <t>П-3 таблетки</t>
  </si>
  <si>
    <t>Пайлекс</t>
  </si>
  <si>
    <t>Пакреакам</t>
  </si>
  <si>
    <t>Палладий металлический</t>
  </si>
  <si>
    <t>Палладиум</t>
  </si>
  <si>
    <t>Панакс гинзенг</t>
  </si>
  <si>
    <t>Панкреасан</t>
  </si>
  <si>
    <t>ПанкреаСОМЕ орал</t>
  </si>
  <si>
    <t>Папайи млечный сок высушенный</t>
  </si>
  <si>
    <t>Папоротника мужского корневища</t>
  </si>
  <si>
    <t>Парадонтол-Эдас (Эдас-922)</t>
  </si>
  <si>
    <t>Парейра брава</t>
  </si>
  <si>
    <t>Парис</t>
  </si>
  <si>
    <t>Пародол Эдас-122</t>
  </si>
  <si>
    <t>Пародол Эдас-922</t>
  </si>
  <si>
    <t>Паслен сладко-горький</t>
  </si>
  <si>
    <t>Паслен черный</t>
  </si>
  <si>
    <t>Паслена дольчатого трава</t>
  </si>
  <si>
    <t>Пассамбра Эдас-306</t>
  </si>
  <si>
    <t>Пассамбра-Эдас</t>
  </si>
  <si>
    <t>Пассидорм</t>
  </si>
  <si>
    <t>Пассифит</t>
  </si>
  <si>
    <t>Пассифлора</t>
  </si>
  <si>
    <t>Пассифлора инкарната</t>
  </si>
  <si>
    <t>Пассифлора Эдас-111</t>
  </si>
  <si>
    <t>Пассифлора ЭДАС-911</t>
  </si>
  <si>
    <t>Пастернака посевного плод</t>
  </si>
  <si>
    <t>Пастушья сумка</t>
  </si>
  <si>
    <t>Патринии средней корневища и корни</t>
  </si>
  <si>
    <t>Пеония</t>
  </si>
  <si>
    <t>Пеония ДН</t>
  </si>
  <si>
    <t>Пеония оффициналис</t>
  </si>
  <si>
    <t>Пеония-ГФ</t>
  </si>
  <si>
    <t>Пеония-плюс</t>
  </si>
  <si>
    <t>Переступень белый</t>
  </si>
  <si>
    <t>Переступня белого корень свежий (Брионии белой)</t>
  </si>
  <si>
    <t>Переступня белого корней сок</t>
  </si>
  <si>
    <t>Пертудорон 1Р</t>
  </si>
  <si>
    <t>Петрозелинум</t>
  </si>
  <si>
    <t>Петролеум</t>
  </si>
  <si>
    <t>Петролеум ректификатум</t>
  </si>
  <si>
    <t>Печеночница благородная</t>
  </si>
  <si>
    <t>Пижма обыкновенная</t>
  </si>
  <si>
    <t>Пикс ликвида</t>
  </si>
  <si>
    <t>Пилокарпус Яборанди</t>
  </si>
  <si>
    <t>Пинус</t>
  </si>
  <si>
    <t>Пион лекарственный</t>
  </si>
  <si>
    <t>Пиона уклоняющегося корневища и корни</t>
  </si>
  <si>
    <t>Пиона уклоняющегося трава</t>
  </si>
  <si>
    <t>Пихтовой смолы эмульсия 10%</t>
  </si>
  <si>
    <t>Плазмол</t>
  </si>
  <si>
    <t>Плантаго</t>
  </si>
  <si>
    <t>Плантаго майор</t>
  </si>
  <si>
    <t>Плантаго-плюс</t>
  </si>
  <si>
    <t>Платина</t>
  </si>
  <si>
    <t>Платинум</t>
  </si>
  <si>
    <t>Платинум металликум</t>
  </si>
  <si>
    <t>Плаун булавовидный</t>
  </si>
  <si>
    <t>Плауна-баранца трава</t>
  </si>
  <si>
    <t>Плацента композитум</t>
  </si>
  <si>
    <t>Плюмбум</t>
  </si>
  <si>
    <t>Плюмбум ацетикум</t>
  </si>
  <si>
    <t>Плюмбум металликум</t>
  </si>
  <si>
    <t>Подорожник большой</t>
  </si>
  <si>
    <t>Подорожника блошного семена</t>
  </si>
  <si>
    <t>Подорожника блошного трава свежая</t>
  </si>
  <si>
    <t>Подофилла щитовидного корневище с корнями</t>
  </si>
  <si>
    <t>Подофиллум</t>
  </si>
  <si>
    <t>Подофиллюм</t>
  </si>
  <si>
    <t>Подсолнечника лист</t>
  </si>
  <si>
    <t>Подсолнечника цветки</t>
  </si>
  <si>
    <t>Полигонум</t>
  </si>
  <si>
    <t>Полидерм</t>
  </si>
  <si>
    <t>Полиферон-CD4</t>
  </si>
  <si>
    <t>Полыни обыкновенной трава</t>
  </si>
  <si>
    <t>Полыни таврической трава</t>
  </si>
  <si>
    <t>Полыни цитварной цветки</t>
  </si>
  <si>
    <t>Полынь горькая</t>
  </si>
  <si>
    <t>Полынь обыкновенная</t>
  </si>
  <si>
    <t>Полынь цитварная</t>
  </si>
  <si>
    <t>Популюс композитум CР</t>
  </si>
  <si>
    <t>Популюс тремулоидес</t>
  </si>
  <si>
    <t>Послегриппин</t>
  </si>
  <si>
    <t>Поэтам</t>
  </si>
  <si>
    <t>Препарат Б-190</t>
  </si>
  <si>
    <t>Пресноводная губка</t>
  </si>
  <si>
    <t>Примула</t>
  </si>
  <si>
    <t>Примула комп.</t>
  </si>
  <si>
    <t>Примула/Онопордон композита</t>
  </si>
  <si>
    <t>Прогистам</t>
  </si>
  <si>
    <t>Проктоит-ГФ</t>
  </si>
  <si>
    <t>Прополан Эдас-150</t>
  </si>
  <si>
    <t>Прополис ДН</t>
  </si>
  <si>
    <t>Простад-Эдас (Эдас-134)</t>
  </si>
  <si>
    <t>Простад-Эдас (Эдас-934)</t>
  </si>
  <si>
    <t>Простасан</t>
  </si>
  <si>
    <t>Простатен-Эдас (Эдас-132)</t>
  </si>
  <si>
    <t>Простатен-Эдас (Эдас-932)</t>
  </si>
  <si>
    <t>Простатин</t>
  </si>
  <si>
    <t>Простатосан</t>
  </si>
  <si>
    <t>Прострел луговой</t>
  </si>
  <si>
    <t>Прочие лечебные средства</t>
  </si>
  <si>
    <t>Прунус</t>
  </si>
  <si>
    <t>Псоралеи костянковой плод</t>
  </si>
  <si>
    <t>Псориатен</t>
  </si>
  <si>
    <t>Псоризер</t>
  </si>
  <si>
    <t>Псорилом</t>
  </si>
  <si>
    <t>Псоринохель Н</t>
  </si>
  <si>
    <t>Птицемлечник зонтичный</t>
  </si>
  <si>
    <t>Пульсатилла</t>
  </si>
  <si>
    <t>Пульсатилла композитум</t>
  </si>
  <si>
    <t>Пульсатилла Композитум ГФ</t>
  </si>
  <si>
    <t>Пульсатилла-ГФ</t>
  </si>
  <si>
    <t>Пульсэн Эдас-141</t>
  </si>
  <si>
    <t>Пульсэн Эдас-941</t>
  </si>
  <si>
    <t>Пумпан</t>
  </si>
  <si>
    <t>Пчела медоносная</t>
  </si>
  <si>
    <t>Пшеницы зародышей масло</t>
  </si>
  <si>
    <t>Радиум броматум</t>
  </si>
  <si>
    <t>Ранункулюс</t>
  </si>
  <si>
    <t>Ранункулюс бульбозус</t>
  </si>
  <si>
    <t>Ранункулюс бульбосус</t>
  </si>
  <si>
    <t>Ранункулюс сцелератус</t>
  </si>
  <si>
    <t>Расторопша пятнистая</t>
  </si>
  <si>
    <t>Расторопши пятнистой плоды</t>
  </si>
  <si>
    <t>Ратания</t>
  </si>
  <si>
    <t>Раувольфия</t>
  </si>
  <si>
    <t>Рафанус сативус</t>
  </si>
  <si>
    <t>Рвотный корень</t>
  </si>
  <si>
    <t>Ревеня дланевидного корни</t>
  </si>
  <si>
    <t>Ревма-гель</t>
  </si>
  <si>
    <t>Ревматил</t>
  </si>
  <si>
    <t>Регенерон-Эдас (Эдас-201М)</t>
  </si>
  <si>
    <t>Редька посевная</t>
  </si>
  <si>
    <t>Ременс</t>
  </si>
  <si>
    <t>Ренель</t>
  </si>
  <si>
    <t>Реписан</t>
  </si>
  <si>
    <t>Ресина пице</t>
  </si>
  <si>
    <t>Рескью Ремеди (Бах)</t>
  </si>
  <si>
    <t>Реум</t>
  </si>
  <si>
    <t>Ринитал</t>
  </si>
  <si>
    <t>Ринитол Эдас-131</t>
  </si>
  <si>
    <t>Ринитол-Эдас (Эдас-131)</t>
  </si>
  <si>
    <t>Риносеннай</t>
  </si>
  <si>
    <t>Рицинус коммунис</t>
  </si>
  <si>
    <t>Робинии лжеакации цветки</t>
  </si>
  <si>
    <t>Робиния</t>
  </si>
  <si>
    <t>Роватинекс</t>
  </si>
  <si>
    <t>Родиола</t>
  </si>
  <si>
    <t>Рододендрон</t>
  </si>
  <si>
    <t>Роза</t>
  </si>
  <si>
    <t>Розацвет</t>
  </si>
  <si>
    <t>Розмариновое масло</t>
  </si>
  <si>
    <t>Розмаринус</t>
  </si>
  <si>
    <t>Ромашка аптечная</t>
  </si>
  <si>
    <t>Ромашки душистой трава</t>
  </si>
  <si>
    <t>Росянка круглолистная</t>
  </si>
  <si>
    <t>Ротокан</t>
  </si>
  <si>
    <t>Ртути азотнокислый амид</t>
  </si>
  <si>
    <t>Рубия</t>
  </si>
  <si>
    <t>Румекс</t>
  </si>
  <si>
    <t>Рус</t>
  </si>
  <si>
    <t>Рус ароматика</t>
  </si>
  <si>
    <t>Рус ДН</t>
  </si>
  <si>
    <t>Рус токсикодендрон</t>
  </si>
  <si>
    <t>Русбрикар</t>
  </si>
  <si>
    <t>Рус-ГФ</t>
  </si>
  <si>
    <t>Рус-плюс</t>
  </si>
  <si>
    <t>Рус-цито</t>
  </si>
  <si>
    <t>Рута</t>
  </si>
  <si>
    <t>Рута пахучая</t>
  </si>
  <si>
    <t>Рута-плюс</t>
  </si>
  <si>
    <t>Руты душистой трава свежая</t>
  </si>
  <si>
    <t>Руты душистой травы свежей настойка</t>
  </si>
  <si>
    <t>Сабадилла</t>
  </si>
  <si>
    <t>Сабал</t>
  </si>
  <si>
    <t>Сабаль серрулатум</t>
  </si>
  <si>
    <t>Сабаль-гомаккорд</t>
  </si>
  <si>
    <t>Сабаль-простата</t>
  </si>
  <si>
    <t>Сабельника корневища</t>
  </si>
  <si>
    <t>Сабельника настойка</t>
  </si>
  <si>
    <t>Сабина</t>
  </si>
  <si>
    <t>Сагриппин гомеопатический</t>
  </si>
  <si>
    <t>Сальвия</t>
  </si>
  <si>
    <t>Самбукус</t>
  </si>
  <si>
    <t>Самбукус-плюс</t>
  </si>
  <si>
    <t>Санасан</t>
  </si>
  <si>
    <t>Сангвинария</t>
  </si>
  <si>
    <t>Сангвинария канадская</t>
  </si>
  <si>
    <t>Сангвисорба</t>
  </si>
  <si>
    <t>Сандра</t>
  </si>
  <si>
    <t>Санодерм Эдас-202</t>
  </si>
  <si>
    <t>Санодерм-Эдас</t>
  </si>
  <si>
    <t>Сарсапарилла</t>
  </si>
  <si>
    <t>Сбор для приготовления микстуры по прописи М.Н.Здренко</t>
  </si>
  <si>
    <t>Седатил</t>
  </si>
  <si>
    <t>Седум</t>
  </si>
  <si>
    <t>Седум акре</t>
  </si>
  <si>
    <t>Секале корнутум</t>
  </si>
  <si>
    <t>Секуринеги побеги</t>
  </si>
  <si>
    <t>Селен</t>
  </si>
  <si>
    <t>Селен Эдас-102</t>
  </si>
  <si>
    <t>Селен Эдас-902</t>
  </si>
  <si>
    <t>Селениум</t>
  </si>
  <si>
    <t>Селеницереус крупноцветковый</t>
  </si>
  <si>
    <t>Селенцин</t>
  </si>
  <si>
    <t>Сенега</t>
  </si>
  <si>
    <t>Сенецио</t>
  </si>
  <si>
    <t>Сенецио ауреус</t>
  </si>
  <si>
    <t>Сенны остролистной листья+Сера+Солодки корни+Фенхеля обыкновенного плодов экстракт</t>
  </si>
  <si>
    <t>Сенны плод (Кассии)</t>
  </si>
  <si>
    <t>Сепия</t>
  </si>
  <si>
    <t>Сепия GL</t>
  </si>
  <si>
    <t>Сепия комп</t>
  </si>
  <si>
    <t>Сепия оффициналис (Сепия)</t>
  </si>
  <si>
    <t>Сепия-плюс</t>
  </si>
  <si>
    <t>Септилин плюс</t>
  </si>
  <si>
    <t>Сердечный тон</t>
  </si>
  <si>
    <t>Серебро металлическое</t>
  </si>
  <si>
    <t>Сереноа пильчатая</t>
  </si>
  <si>
    <t>Серная кислота</t>
  </si>
  <si>
    <t>Серпентариа</t>
  </si>
  <si>
    <t>Серпентария</t>
  </si>
  <si>
    <t>Силицея</t>
  </si>
  <si>
    <t>Силицея ДН</t>
  </si>
  <si>
    <t>Силицея комп.</t>
  </si>
  <si>
    <t>Силицея композитум</t>
  </si>
  <si>
    <t>Силицея-плюс</t>
  </si>
  <si>
    <t>Симфитум</t>
  </si>
  <si>
    <t>Симфитум ДН</t>
  </si>
  <si>
    <t>Симфитум оффицинале</t>
  </si>
  <si>
    <t>Синюхи голубой корневища с корнями</t>
  </si>
  <si>
    <t>Сирбида</t>
  </si>
  <si>
    <t>Склеросан</t>
  </si>
  <si>
    <t>Скрофулярия</t>
  </si>
  <si>
    <t>Скумпии лист</t>
  </si>
  <si>
    <t>Скутеллария</t>
  </si>
  <si>
    <t>Скутеллярия</t>
  </si>
  <si>
    <t>Слива колючая</t>
  </si>
  <si>
    <t>Слипекс</t>
  </si>
  <si>
    <t>Смоковницы обыкновенной лист (Инжира лист)</t>
  </si>
  <si>
    <t>Смородины черной ягоды</t>
  </si>
  <si>
    <t>Смородины черной ягоды+Шиповника плоды</t>
  </si>
  <si>
    <t>СнорСтоп</t>
  </si>
  <si>
    <t>Солидаго</t>
  </si>
  <si>
    <t>Солидаго виргауреа</t>
  </si>
  <si>
    <t>Солидаго композитум С</t>
  </si>
  <si>
    <t>Сольвенций</t>
  </si>
  <si>
    <t>Соматон</t>
  </si>
  <si>
    <t>Сонит</t>
  </si>
  <si>
    <t>Соноседик</t>
  </si>
  <si>
    <t>Сосны кедровой сибирской семена</t>
  </si>
  <si>
    <t>Софоры толстоплодной трава</t>
  </si>
  <si>
    <t>Софоры японской бутоны</t>
  </si>
  <si>
    <t>Софоры японской плодов настойка</t>
  </si>
  <si>
    <t>Софоры японской плоды</t>
  </si>
  <si>
    <t>Софтовак</t>
  </si>
  <si>
    <t>Спаскупрель</t>
  </si>
  <si>
    <t>Спигелия</t>
  </si>
  <si>
    <t>Спигелия противоглистная</t>
  </si>
  <si>
    <t>Спигелон</t>
  </si>
  <si>
    <t>Спонгия</t>
  </si>
  <si>
    <t>Спорыньи рожки эрготаминового штамма</t>
  </si>
  <si>
    <t>Спорынья</t>
  </si>
  <si>
    <t>Стальник колючий</t>
  </si>
  <si>
    <t>Стальника полевого корни</t>
  </si>
  <si>
    <t>Станнум</t>
  </si>
  <si>
    <t>Станнум металликум</t>
  </si>
  <si>
    <t>Стафизагрия</t>
  </si>
  <si>
    <t>Стеналгил</t>
  </si>
  <si>
    <t>Стеналгин</t>
  </si>
  <si>
    <t>Стеркулии лист</t>
  </si>
  <si>
    <t>Стеркулии настойка</t>
  </si>
  <si>
    <t>Стефании гладкой клубень с корнями</t>
  </si>
  <si>
    <t>Стибиум металликум</t>
  </si>
  <si>
    <t>Стикта</t>
  </si>
  <si>
    <t>Стиллингия</t>
  </si>
  <si>
    <t>Стогриппин-Эдас (Эдас-103)</t>
  </si>
  <si>
    <t>Стогриппин-Эдас (Эдас-903)</t>
  </si>
  <si>
    <t>Стодаль</t>
  </si>
  <si>
    <t>Стомадент-Эдас (Эдас-123)</t>
  </si>
  <si>
    <t>Стоматин Эдас-123</t>
  </si>
  <si>
    <t>Стоматофит</t>
  </si>
  <si>
    <t>Стоматофит А</t>
  </si>
  <si>
    <t>Стоптокс</t>
  </si>
  <si>
    <t>Страмониум</t>
  </si>
  <si>
    <t>Страстоцвет (Пассифлора инкарнатная)</t>
  </si>
  <si>
    <t>Страстоцвета мясо-красного трава</t>
  </si>
  <si>
    <t>Стресс-гран</t>
  </si>
  <si>
    <t>Стрихнинум</t>
  </si>
  <si>
    <t>Стронциум карбоникум</t>
  </si>
  <si>
    <t>Стронция карбонат</t>
  </si>
  <si>
    <t>Строфанта семя</t>
  </si>
  <si>
    <t>Строфантинум К</t>
  </si>
  <si>
    <t>Строфантус</t>
  </si>
  <si>
    <t>Струмель Т</t>
  </si>
  <si>
    <t>Субетта</t>
  </si>
  <si>
    <t>Суккудифер</t>
  </si>
  <si>
    <t>Сульфодерм</t>
  </si>
  <si>
    <t>Сульфур</t>
  </si>
  <si>
    <t>Сульфур иодатум</t>
  </si>
  <si>
    <t>Сульфур йодатум</t>
  </si>
  <si>
    <t>Сульфур-плюс</t>
  </si>
  <si>
    <t>Сумаха лист</t>
  </si>
  <si>
    <t>Сурьма черная сернистая</t>
  </si>
  <si>
    <t>Сурьмы и калия тартрат</t>
  </si>
  <si>
    <t>Сухоцвета однолетнего трава</t>
  </si>
  <si>
    <t>Сферофизы трава</t>
  </si>
  <si>
    <t>Схенокаулон лекарственный</t>
  </si>
  <si>
    <t>Сцилла</t>
  </si>
  <si>
    <t>Табак настоящий</t>
  </si>
  <si>
    <t>Табакум</t>
  </si>
  <si>
    <t>Табакум композитум-ГФ</t>
  </si>
  <si>
    <t>Табакум-плюс</t>
  </si>
  <si>
    <t>Таблетки КН</t>
  </si>
  <si>
    <t>Таллиум</t>
  </si>
  <si>
    <t>Таллиум ацетикум</t>
  </si>
  <si>
    <t>Таллиум-плюс</t>
  </si>
  <si>
    <t>Танацетум</t>
  </si>
  <si>
    <t>Тараксакум</t>
  </si>
  <si>
    <t>Тарантула</t>
  </si>
  <si>
    <t>Тартарус стибиатус</t>
  </si>
  <si>
    <t>Тартефедрель Н</t>
  </si>
  <si>
    <t>Теллуриум</t>
  </si>
  <si>
    <t>Теллуриум металликум</t>
  </si>
  <si>
    <t>Теребинтина ларицина</t>
  </si>
  <si>
    <t>Теридион</t>
  </si>
  <si>
    <t>Термопсиса ланцетного трава</t>
  </si>
  <si>
    <t>Термопсиса обыкновенного семена</t>
  </si>
  <si>
    <t>Термопсиса очередноцветкового трава</t>
  </si>
  <si>
    <t>Терпентин обыкновенный</t>
  </si>
  <si>
    <t>Тестис композитум</t>
  </si>
  <si>
    <t>Теукриум</t>
  </si>
  <si>
    <t>Тимьяна обыкновенного трава</t>
  </si>
  <si>
    <t>Тласпи бурса пасторис</t>
  </si>
  <si>
    <t>Токсикодендрон дуболистный</t>
  </si>
  <si>
    <t>Токсикодендрона лист свежий</t>
  </si>
  <si>
    <t>Токсикодендрона листьев свежих настойка</t>
  </si>
  <si>
    <t>Толокнянки обыкновенной листья+Тысячелистника обыкновенного трава+Хвоща полевого трава</t>
  </si>
  <si>
    <t>Тонгинал</t>
  </si>
  <si>
    <t>Тонзан-акут</t>
  </si>
  <si>
    <t>Тонзилар</t>
  </si>
  <si>
    <t>Тонзилгон</t>
  </si>
  <si>
    <t>Тонзилгон Н</t>
  </si>
  <si>
    <t>Тонзилла композитум</t>
  </si>
  <si>
    <t>Тонзиллин Эдас-125</t>
  </si>
  <si>
    <t>Тонзиллин Эдас-925</t>
  </si>
  <si>
    <t>Тонзиллин-Эдас</t>
  </si>
  <si>
    <t>Тонзиллин-Эдас (Эдас-125)</t>
  </si>
  <si>
    <t>Тонзиллин-Эдас (Эдас-925)</t>
  </si>
  <si>
    <t>Тонзилотрен</t>
  </si>
  <si>
    <t>Тонзипрет</t>
  </si>
  <si>
    <t>Тополя почки</t>
  </si>
  <si>
    <t>Торментилла</t>
  </si>
  <si>
    <t>Травохол</t>
  </si>
  <si>
    <t>Траумель С</t>
  </si>
  <si>
    <t>Туссеин-Эдас (Эдас-133)</t>
  </si>
  <si>
    <t>Туссеин-Эдас (Эдас-933)</t>
  </si>
  <si>
    <t>Туя</t>
  </si>
  <si>
    <t>Туя ДН</t>
  </si>
  <si>
    <t>Туя западная</t>
  </si>
  <si>
    <t>Туя комп</t>
  </si>
  <si>
    <t>Туя Эдас-801</t>
  </si>
  <si>
    <t>Туя-ГФ</t>
  </si>
  <si>
    <t>Туя-плюс</t>
  </si>
  <si>
    <t>Туя-Эдас (Эдас-801)</t>
  </si>
  <si>
    <t>Тысячелистника цветки</t>
  </si>
  <si>
    <t>Убихинон композитум</t>
  </si>
  <si>
    <t>Ува урси</t>
  </si>
  <si>
    <t>Умкалор</t>
  </si>
  <si>
    <t>Унгернии Виктора лист резаный</t>
  </si>
  <si>
    <t>Унгернии Северцова лист</t>
  </si>
  <si>
    <t>Ураниум нитрикум</t>
  </si>
  <si>
    <t>Ургинея</t>
  </si>
  <si>
    <t>Урокам</t>
  </si>
  <si>
    <t>Урорегулан</t>
  </si>
  <si>
    <t>Урситаб Эдас-132</t>
  </si>
  <si>
    <t>Урситаб Эдас-932</t>
  </si>
  <si>
    <t>Уртика диоика</t>
  </si>
  <si>
    <t>Уртика ДН</t>
  </si>
  <si>
    <t>Уртика уренс</t>
  </si>
  <si>
    <t>Уртика-ГФ</t>
  </si>
  <si>
    <t>Уртика-плюс</t>
  </si>
  <si>
    <t>Успокой</t>
  </si>
  <si>
    <t>Устилаго</t>
  </si>
  <si>
    <t>Устилаго майдис</t>
  </si>
  <si>
    <t>Фамулан</t>
  </si>
  <si>
    <t>Фарингол Эдас-126</t>
  </si>
  <si>
    <t>Фарингол-Эдас</t>
  </si>
  <si>
    <t>Фарингомед</t>
  </si>
  <si>
    <t>Фасоли обыкновенной плодов створки</t>
  </si>
  <si>
    <t>Фебрисан-Эдас (Эдас-307М)</t>
  </si>
  <si>
    <t>ФегаКорен-Тропфен</t>
  </si>
  <si>
    <t>Фелландриум</t>
  </si>
  <si>
    <t>Феминальгин</t>
  </si>
  <si>
    <t>Феминин-гран</t>
  </si>
  <si>
    <t>Феминум-Эдас (Эдас-101)</t>
  </si>
  <si>
    <t>Феминум-Эдас (Эдас-901)</t>
  </si>
  <si>
    <t>Феминус Эдас-101</t>
  </si>
  <si>
    <t>Феминус Эдас-901</t>
  </si>
  <si>
    <t>Феррум арсеникозум</t>
  </si>
  <si>
    <t>Феррум ацетикум</t>
  </si>
  <si>
    <t>Феррум металликум</t>
  </si>
  <si>
    <t>Феррум пикриникум</t>
  </si>
  <si>
    <t>Феррум сесквихлоратум</t>
  </si>
  <si>
    <t>Феррум сесквихлоратум солутум</t>
  </si>
  <si>
    <t>Феррум сидериум</t>
  </si>
  <si>
    <t>Феррум сульфурикум</t>
  </si>
  <si>
    <t>Феррум фосфорикум</t>
  </si>
  <si>
    <t>Ферулы тонкорассеченной корень</t>
  </si>
  <si>
    <t>Филикс</t>
  </si>
  <si>
    <t>Фитангин Эдас-105</t>
  </si>
  <si>
    <t>Фитангин Эдас-905</t>
  </si>
  <si>
    <t>Фитангин-Эдас</t>
  </si>
  <si>
    <t>Фитантис</t>
  </si>
  <si>
    <t>Фитолакка-плюс</t>
  </si>
  <si>
    <t>Фитолякка</t>
  </si>
  <si>
    <t>Флюорит</t>
  </si>
  <si>
    <t>Формика</t>
  </si>
  <si>
    <t>Формика GL</t>
  </si>
  <si>
    <t>Фосфор</t>
  </si>
  <si>
    <t>Фосфорная кислота</t>
  </si>
  <si>
    <t>Фосфор-плюс</t>
  </si>
  <si>
    <t>Фосфорус</t>
  </si>
  <si>
    <t>Фтизион</t>
  </si>
  <si>
    <t>Фукан</t>
  </si>
  <si>
    <t>Фукус</t>
  </si>
  <si>
    <t>Фукус пузырчатый</t>
  </si>
  <si>
    <t>Фукус-плюс</t>
  </si>
  <si>
    <t>Хамомилла</t>
  </si>
  <si>
    <t>Хамомилла-ГФ</t>
  </si>
  <si>
    <t>Хамомилла-плюс</t>
  </si>
  <si>
    <t>Хамомилля</t>
  </si>
  <si>
    <t>Хвои экстракт</t>
  </si>
  <si>
    <t>Хвощ зимующий</t>
  </si>
  <si>
    <t>Хеверт панкреатикум</t>
  </si>
  <si>
    <t>Хеверт пульмо</t>
  </si>
  <si>
    <t>Хеверт синуситис</t>
  </si>
  <si>
    <t>Хелидониум</t>
  </si>
  <si>
    <t>Хелидониум-Гомаккорд Н</t>
  </si>
  <si>
    <t>Хелидониум-плюс</t>
  </si>
  <si>
    <t>Хеликсор А</t>
  </si>
  <si>
    <t>Хеликсор М</t>
  </si>
  <si>
    <t>Хеликсор П</t>
  </si>
  <si>
    <t>Хеноподиум</t>
  </si>
  <si>
    <t>Хеноподиум энтельминтикум</t>
  </si>
  <si>
    <t>Хепель</t>
  </si>
  <si>
    <t>Химафила</t>
  </si>
  <si>
    <t>Химафилла</t>
  </si>
  <si>
    <t>Хина</t>
  </si>
  <si>
    <t>Хининум арсеникозум</t>
  </si>
  <si>
    <t>Хининум валерианикум</t>
  </si>
  <si>
    <t>Хининум гидрохлоридум</t>
  </si>
  <si>
    <t>Хининум гидрохлорикум</t>
  </si>
  <si>
    <t>Хининум сульфурикум</t>
  </si>
  <si>
    <t>Хинная кора</t>
  </si>
  <si>
    <t>Хионантус</t>
  </si>
  <si>
    <t>Хлопчатника корней кора</t>
  </si>
  <si>
    <t>Хлоралгидрат</t>
  </si>
  <si>
    <t>Хлоралум гидратум</t>
  </si>
  <si>
    <t>Хмель</t>
  </si>
  <si>
    <t>Хмеля соплодия</t>
  </si>
  <si>
    <t>Холедиус</t>
  </si>
  <si>
    <t>Холедон</t>
  </si>
  <si>
    <t>Холедохосан</t>
  </si>
  <si>
    <t>Холеит-ГФ</t>
  </si>
  <si>
    <t>Холеодорон Р</t>
  </si>
  <si>
    <t>Холестам</t>
  </si>
  <si>
    <t>Холестеринум</t>
  </si>
  <si>
    <t>Холетон Эдас-113</t>
  </si>
  <si>
    <t>Холетон-Эдас (Эдас-113)</t>
  </si>
  <si>
    <t>Цеанотус</t>
  </si>
  <si>
    <t>Цедрон</t>
  </si>
  <si>
    <t>Цель Т</t>
  </si>
  <si>
    <t>Центелла азиатская</t>
  </si>
  <si>
    <t>Церебрум композитум Н</t>
  </si>
  <si>
    <t>Цефалис Эдас-109</t>
  </si>
  <si>
    <t>Цефалис-Эдас (Эдас-109)</t>
  </si>
  <si>
    <t>Цефалис-Эдас (Эдас-909)</t>
  </si>
  <si>
    <t>Цефалус Эдас-909</t>
  </si>
  <si>
    <t>Цефалус-Эдас</t>
  </si>
  <si>
    <t>Цикадерма</t>
  </si>
  <si>
    <t>Цикламен</t>
  </si>
  <si>
    <t>Цикория обыкновенного трава</t>
  </si>
  <si>
    <t>Цикута</t>
  </si>
  <si>
    <t>Цикута вироза</t>
  </si>
  <si>
    <t>Цимицифуга</t>
  </si>
  <si>
    <t>Цимицифуги даурской корневища с корнями</t>
  </si>
  <si>
    <t>Цина</t>
  </si>
  <si>
    <t>Цингибер</t>
  </si>
  <si>
    <t>Цинерариа</t>
  </si>
  <si>
    <t>Цинерария маритима</t>
  </si>
  <si>
    <t>Цинка валерианат</t>
  </si>
  <si>
    <t>Цинкум валерианикум</t>
  </si>
  <si>
    <t>Цинкум металликум</t>
  </si>
  <si>
    <t>Цинкум сульфурикум</t>
  </si>
  <si>
    <t>Цинкум фосфорикум</t>
  </si>
  <si>
    <t>Циннабарис</t>
  </si>
  <si>
    <t>Циннабсин</t>
  </si>
  <si>
    <t>Циннамомум</t>
  </si>
  <si>
    <t>Цинхона красносоковая</t>
  </si>
  <si>
    <t>Циприпедиум</t>
  </si>
  <si>
    <t>Циститон-Эдас (Эдас-115)</t>
  </si>
  <si>
    <t>Цистоит-ГФ</t>
  </si>
  <si>
    <t>Цистус</t>
  </si>
  <si>
    <t>Цистус канаденсис</t>
  </si>
  <si>
    <t>Цитовит Эдас-956</t>
  </si>
  <si>
    <t>Цитовит-Эдас</t>
  </si>
  <si>
    <t>Цитовит-Эдас (Эдас-956)</t>
  </si>
  <si>
    <t>Цитруллус колоцинтис</t>
  </si>
  <si>
    <t>Цитрус-плюс</t>
  </si>
  <si>
    <t>Цициа</t>
  </si>
  <si>
    <t>Цициа золотистая</t>
  </si>
  <si>
    <t>Чайное дерево ДН</t>
  </si>
  <si>
    <t>Черника</t>
  </si>
  <si>
    <t>Черники обыкновенной плодов экстракт</t>
  </si>
  <si>
    <t>Чернушка посевная</t>
  </si>
  <si>
    <t>Чернушки дамасской семена</t>
  </si>
  <si>
    <t>Чеснок</t>
  </si>
  <si>
    <t>Чеснок свежий</t>
  </si>
  <si>
    <t>Чилибуха Игнация</t>
  </si>
  <si>
    <t>Чилибуха рвотная</t>
  </si>
  <si>
    <t>Чилибухи настойка</t>
  </si>
  <si>
    <t>Чилибухи семя</t>
  </si>
  <si>
    <t>Чилибухи экстракт сухой</t>
  </si>
  <si>
    <t>Чистел Эдас-110</t>
  </si>
  <si>
    <t>Чистел Эдас-910</t>
  </si>
  <si>
    <t>Чистел-Эдас (Эдас-110)</t>
  </si>
  <si>
    <t>Чистел-Эдас (Эдас-910)</t>
  </si>
  <si>
    <t>Чистеца буквицветного трава</t>
  </si>
  <si>
    <t>Чистотел большой</t>
  </si>
  <si>
    <t>Шалун</t>
  </si>
  <si>
    <t>Шалфея эфиопского трава</t>
  </si>
  <si>
    <t>Швеф-Хель</t>
  </si>
  <si>
    <t>Шиповника сироп плюс витамин С</t>
  </si>
  <si>
    <t>Шлемника байкальского корень</t>
  </si>
  <si>
    <t>Щавель курчавый</t>
  </si>
  <si>
    <t>Щавеля конского корневища с корнями</t>
  </si>
  <si>
    <t>Щавеля тяньшанского корневища и корни</t>
  </si>
  <si>
    <t>Щитовит-Эдас (Эдас-142)</t>
  </si>
  <si>
    <t>Щитовит-Эдас (Эдас-942)</t>
  </si>
  <si>
    <t>Эвкалипт</t>
  </si>
  <si>
    <t>Эвкалипт-плюс</t>
  </si>
  <si>
    <t>Эвкалиптус</t>
  </si>
  <si>
    <t>Эвкомии кора</t>
  </si>
  <si>
    <t>Эдас "Юлия-Здоровье" (Эдас-155)</t>
  </si>
  <si>
    <t>Эдас-106</t>
  </si>
  <si>
    <t>Эквизетум</t>
  </si>
  <si>
    <t>Эквизетум гиемале</t>
  </si>
  <si>
    <t>Эквизетум хиемале</t>
  </si>
  <si>
    <t>Экощит-Эдас (Эдас-136)</t>
  </si>
  <si>
    <t>Экощит-Эдас (Эдас-936)</t>
  </si>
  <si>
    <t>Элапс кораллинус</t>
  </si>
  <si>
    <t>Эластин-Эдас (Эдас-138)</t>
  </si>
  <si>
    <t>Эластин-Эдас (Эдас-938)</t>
  </si>
  <si>
    <t>Элатериум</t>
  </si>
  <si>
    <t>Энгистол</t>
  </si>
  <si>
    <t>Энтобан</t>
  </si>
  <si>
    <t>Эпигам</t>
  </si>
  <si>
    <t>Эргоферон</t>
  </si>
  <si>
    <t>Эректин</t>
  </si>
  <si>
    <t>Эригерон</t>
  </si>
  <si>
    <t>Эрингиум</t>
  </si>
  <si>
    <t>Эскулар</t>
  </si>
  <si>
    <t>Эскулюс ДН</t>
  </si>
  <si>
    <t>Эскулюс композитум</t>
  </si>
  <si>
    <t>Эскулюс-ГФ</t>
  </si>
  <si>
    <t>Эскулюс-цито</t>
  </si>
  <si>
    <t>Этуза</t>
  </si>
  <si>
    <t>Эугения</t>
  </si>
  <si>
    <t>Эукалиптус</t>
  </si>
  <si>
    <t>Эупаториум</t>
  </si>
  <si>
    <t>Эупаториум перфолиатум</t>
  </si>
  <si>
    <t>Эупаториум пурпуреум</t>
  </si>
  <si>
    <t>Эуспонгия оффициналис (Спонгия)</t>
  </si>
  <si>
    <t>Эуфорбиум композитум Назентропфен С</t>
  </si>
  <si>
    <t>Эуфорбия</t>
  </si>
  <si>
    <t>Эуфразия</t>
  </si>
  <si>
    <t>Эуфразия оффициналис</t>
  </si>
  <si>
    <t>Эфедра</t>
  </si>
  <si>
    <t>Эфедра вульгарис</t>
  </si>
  <si>
    <t>Эфедры хвощевой (горной) трава</t>
  </si>
  <si>
    <t>Эфралия</t>
  </si>
  <si>
    <t>Эхинацея композитум СН</t>
  </si>
  <si>
    <t>Эхинацея пурпурная</t>
  </si>
  <si>
    <t>Эхинацея-плюс</t>
  </si>
  <si>
    <t>Эхнабел</t>
  </si>
  <si>
    <t>Югланс</t>
  </si>
  <si>
    <t>Югланс регия</t>
  </si>
  <si>
    <t>Югланс цинерея</t>
  </si>
  <si>
    <t>Юкка нитчатая</t>
  </si>
  <si>
    <t>Юкки славной лист</t>
  </si>
  <si>
    <t>Юниперус</t>
  </si>
  <si>
    <t>Яборанди</t>
  </si>
  <si>
    <t>Якорцев стелющихся трава</t>
  </si>
  <si>
    <t>Ялапа</t>
  </si>
  <si>
    <t>Яснотка белая</t>
  </si>
  <si>
    <t>Ятрофа</t>
  </si>
  <si>
    <t>V04CG</t>
  </si>
  <si>
    <t>Гистамин</t>
  </si>
  <si>
    <t>Пентагастрин</t>
  </si>
  <si>
    <t>V04CH</t>
  </si>
  <si>
    <t>Индигокармин</t>
  </si>
  <si>
    <t>V04CJ</t>
  </si>
  <si>
    <t>Протирелин</t>
  </si>
  <si>
    <t>L-метионин, 11С</t>
  </si>
  <si>
    <t>Вода, 15-О</t>
  </si>
  <si>
    <t>Другие диагностические средства</t>
  </si>
  <si>
    <t>Сыворотка крови [для диагностических целей]</t>
  </si>
  <si>
    <t>Сыворотка молозивная человека очищенная жидкая (Чигаин)</t>
  </si>
  <si>
    <t>V06AA</t>
  </si>
  <si>
    <t>Низкокалорийные диеты</t>
  </si>
  <si>
    <t>Сахарин</t>
  </si>
  <si>
    <t>Аминесс Н</t>
  </si>
  <si>
    <t>аминокислоты, включая комбинации с полипептидами</t>
  </si>
  <si>
    <t>V06DX</t>
  </si>
  <si>
    <t>Другие комбинированные продукты лечебного питания</t>
  </si>
  <si>
    <t>Инпитан</t>
  </si>
  <si>
    <t>Композит</t>
  </si>
  <si>
    <t>Оволакт</t>
  </si>
  <si>
    <t>Стрикс</t>
  </si>
  <si>
    <t>V07AA</t>
  </si>
  <si>
    <t>Пластыри</t>
  </si>
  <si>
    <t>Раствор для разведения инсулина, содержащего протамин, для подкожного введения</t>
  </si>
  <si>
    <t>Раствор для разведения растворимого инсулина для инъекций</t>
  </si>
  <si>
    <t>растворители иразбавители, включая ирригационные растворы</t>
  </si>
  <si>
    <t>Растворитель для коревой и паротитной вакцин культуральных живых сухих</t>
  </si>
  <si>
    <t>Растворитель для коревой, паротитной, паротитно-коревой вакцин культуральных живых</t>
  </si>
  <si>
    <t>Растворитель для коревой, паротитной, паротитно-коревой вакцин культуральных живых сухих</t>
  </si>
  <si>
    <t>Аденин+Декстроза+Лимонная кислота+Маннитол+Натрия дигидрофосфат+Натрия цитрат+Натрия хлорид</t>
  </si>
  <si>
    <t>Аденин+Декстроза+Лимонная кислота+Натрия дигидрофосфат+Натрия цитрат</t>
  </si>
  <si>
    <t>Вспомогательные средства для гемотрансфузии</t>
  </si>
  <si>
    <t>Декстроза+Лимонная кислота+Натрия дигидрофосфат+Натрия цитрат</t>
  </si>
  <si>
    <t>Декстроза+Лимонная кислота+Натрия цитрат</t>
  </si>
  <si>
    <t>Декстроза+Натрия гидроцитрат</t>
  </si>
  <si>
    <t>Консервант крови №12</t>
  </si>
  <si>
    <t>Лейкокриодмац</t>
  </si>
  <si>
    <t>Модежель</t>
  </si>
  <si>
    <t>Пропандиосахароль</t>
  </si>
  <si>
    <t>Тромбокриодмац</t>
  </si>
  <si>
    <t>Фоглюк</t>
  </si>
  <si>
    <t>Эритронаф</t>
  </si>
  <si>
    <t>Эритропифаден</t>
  </si>
  <si>
    <t>Эрнаф</t>
  </si>
  <si>
    <t>V07AX</t>
  </si>
  <si>
    <t>Защитная паста ИЭР-1</t>
  </si>
  <si>
    <t>Защитная паста ИЭР-2</t>
  </si>
  <si>
    <t>Моющие средства</t>
  </si>
  <si>
    <t>Отмывочная паста</t>
  </si>
  <si>
    <t>Гемжел</t>
  </si>
  <si>
    <t>Глюкоповират</t>
  </si>
  <si>
    <t>Кокарбоксилазы гидрохлорида растворитель</t>
  </si>
  <si>
    <t>Прочие нелечебные вспомогательные средства</t>
  </si>
  <si>
    <t>V08A</t>
  </si>
  <si>
    <t>Хромолимфотраст</t>
  </si>
  <si>
    <t>Йодамид</t>
  </si>
  <si>
    <t>Йоталамовая кислота</t>
  </si>
  <si>
    <t>V08AC</t>
  </si>
  <si>
    <t>Адипиодон</t>
  </si>
  <si>
    <t>Натрия йоподат</t>
  </si>
  <si>
    <t>V08AD</t>
  </si>
  <si>
    <t>Йофендилат</t>
  </si>
  <si>
    <t>Липиодол Ультра-Флюид</t>
  </si>
  <si>
    <t>Пропилиодон</t>
  </si>
  <si>
    <t>Мангафодипир</t>
  </si>
  <si>
    <t>Бенгальская роза, 131I</t>
  </si>
  <si>
    <t>Бенгальская роза, йод-123</t>
  </si>
  <si>
    <t>Бромезида 99mTc, реагент для получения</t>
  </si>
  <si>
    <t>Бутилида 99mTc, реагент для получения</t>
  </si>
  <si>
    <t>Бутират, 11С</t>
  </si>
  <si>
    <t>Воздушно-ксеноновая смесь с радиоизотопом ксенон-133</t>
  </si>
  <si>
    <t>Галлия-67 солянокислого раствор без носителя</t>
  </si>
  <si>
    <t>Глицерин-триолеат, меченный йодом-131</t>
  </si>
  <si>
    <t>Желатиновые капсулы с изотопом йод-131</t>
  </si>
  <si>
    <t>Железа цитрат, меченный железом-59</t>
  </si>
  <si>
    <t>Золото [198Au] коллоидное</t>
  </si>
  <si>
    <t>Индий-111, раствор без носителя</t>
  </si>
  <si>
    <t>Индия 113In набор</t>
  </si>
  <si>
    <t>Индия хлорид, 111In</t>
  </si>
  <si>
    <t>Йод-132, раствор без носителя (получаемый из генератора)</t>
  </si>
  <si>
    <t>Калия хлорида, меченного К-42, раствор для инъекций</t>
  </si>
  <si>
    <t>Коиноль, 113mIn, набор для получения</t>
  </si>
  <si>
    <t>Колиат-иттрий-90, набор для получения</t>
  </si>
  <si>
    <t>Комплекс иттербия-169 с ДТПА</t>
  </si>
  <si>
    <t>Корен 99mTc, набор для получения</t>
  </si>
  <si>
    <t>Кофоцит, фосфор-32, набор для получения</t>
  </si>
  <si>
    <t>Ксенон-133, в изотоническом растворе</t>
  </si>
  <si>
    <t>Кукурузное масло, меченное йодом-131</t>
  </si>
  <si>
    <t>Мезид 99mTc, реагент для получения</t>
  </si>
  <si>
    <t>Натрия бромида, меченного бромом-82, раствор для инъекций</t>
  </si>
  <si>
    <t>Натрия метайодбензоата, меченного йодом-131, раствор для инъекций</t>
  </si>
  <si>
    <t>Натрия фосфат, меченный фосфором-32, раствор для инъекций</t>
  </si>
  <si>
    <t>Натрия хлорид, меченный натрием-24, раствор для инъекций</t>
  </si>
  <si>
    <t>Натрия хромат [51Cr]</t>
  </si>
  <si>
    <t>Олеиновая кислота, меченная йодом-131</t>
  </si>
  <si>
    <t>Олитрол, 91Y, набор для получения</t>
  </si>
  <si>
    <t>Пентатех 99mTc, набор для получения</t>
  </si>
  <si>
    <t>Пирфотех 99mTc, реагент для получения</t>
  </si>
  <si>
    <t>Промеран, меченный ртутью-197, раствор для инъекций</t>
  </si>
  <si>
    <t>Рубидия хлорид, меченный рубидием-86, раствор для инъекций</t>
  </si>
  <si>
    <t>Цианокобаламина раствор, меченный кобальтом-58</t>
  </si>
  <si>
    <t>Цитратех 99mTc, набор для получения</t>
  </si>
  <si>
    <t>Цитрин, 111In</t>
  </si>
  <si>
    <t>Драйтек</t>
  </si>
  <si>
    <t>Соединения технеция (99mTc)</t>
  </si>
  <si>
    <t>V09AB</t>
  </si>
  <si>
    <t>Йодофен, 123-I</t>
  </si>
  <si>
    <t>Соединения йода (123I)</t>
  </si>
  <si>
    <t>Индипедин, 111In</t>
  </si>
  <si>
    <t>Флудезоксиглюкоза [18F]</t>
  </si>
  <si>
    <t>V09BA</t>
  </si>
  <si>
    <t>Пирфотех 99mТc</t>
  </si>
  <si>
    <t>Технеция [99mTс] оксабифор</t>
  </si>
  <si>
    <t>V09CA</t>
  </si>
  <si>
    <t>Технемаг 99mTc, реагент для получения</t>
  </si>
  <si>
    <t>Технемаг 99mТc</t>
  </si>
  <si>
    <t>Технемек 99mTc, реагент для получения</t>
  </si>
  <si>
    <t>Технеция [99mTс] сукцимер</t>
  </si>
  <si>
    <t>Натрия йодогиппурат [123I]</t>
  </si>
  <si>
    <t>Натрия йодогиппурат [125I]</t>
  </si>
  <si>
    <t>Натрия йодогиппурат [131I]</t>
  </si>
  <si>
    <t>V09DB</t>
  </si>
  <si>
    <t>Наноцис</t>
  </si>
  <si>
    <t>V09EB</t>
  </si>
  <si>
    <t>Альбумина микросферы 99mTс</t>
  </si>
  <si>
    <t>Макросалб [99mTс]</t>
  </si>
  <si>
    <t>Макротех 99mTc</t>
  </si>
  <si>
    <t>Йодкапс, 131-I</t>
  </si>
  <si>
    <t>Карбомек 99mTc</t>
  </si>
  <si>
    <t>Карбомек 99mTc, набор для получения</t>
  </si>
  <si>
    <t>Натрия йодид [123I]</t>
  </si>
  <si>
    <t>Натрия йодид [131I]</t>
  </si>
  <si>
    <t>Натрия пертехнетат [99mТс]</t>
  </si>
  <si>
    <t>Макротех 99mTc, реагент для получения</t>
  </si>
  <si>
    <t>Технеция [99mTс] сестамиби</t>
  </si>
  <si>
    <t>Аммоний, 13N</t>
  </si>
  <si>
    <t>Другие радиофармацевтические средства для диагностики заболеваний сердечно-сосудистой системы</t>
  </si>
  <si>
    <t>Йодопент, 123-I</t>
  </si>
  <si>
    <t>Таллия хлорид 199Tl</t>
  </si>
  <si>
    <t>Таллия хлорид 201Tl</t>
  </si>
  <si>
    <t>Галлия [67Ga] цитрат</t>
  </si>
  <si>
    <t>V09IA</t>
  </si>
  <si>
    <t>Йобенгуан [123I]</t>
  </si>
  <si>
    <t>Альбумин человека сывороточный йодированный [131I]</t>
  </si>
  <si>
    <t>Железа сульфат, 59Fe</t>
  </si>
  <si>
    <t>Железа сульфата, 59Fe, таблетки покрытые оболочкой</t>
  </si>
  <si>
    <t>Коинд индий-111m, набор для получения</t>
  </si>
  <si>
    <t>Разные диагностические радиофармацевтические средства</t>
  </si>
  <si>
    <t>Уреакапс, 14С</t>
  </si>
  <si>
    <t>разные радиофармацевтические средства для уменьшения боли</t>
  </si>
  <si>
    <t>Самарий, 153Sm оксабифор</t>
  </si>
  <si>
    <t>Стронция хлорид [89Sr]</t>
  </si>
  <si>
    <t>Стронция-85 изотонический раствор для инъекций</t>
  </si>
  <si>
    <t>V10XA</t>
  </si>
  <si>
    <t>Возрастные категории</t>
  </si>
  <si>
    <t>Пол</t>
  </si>
  <si>
    <t>Фазы</t>
  </si>
  <si>
    <t>Осложнения</t>
  </si>
  <si>
    <t>Виды МП</t>
  </si>
  <si>
    <t>Условия оказания</t>
  </si>
  <si>
    <t>Формы оказания</t>
  </si>
  <si>
    <t>мужской</t>
  </si>
  <si>
    <t>женский</t>
  </si>
  <si>
    <t>любой</t>
  </si>
  <si>
    <t>взрослые, дети</t>
  </si>
  <si>
    <t>дети</t>
  </si>
  <si>
    <t>несовершеннолетние</t>
  </si>
  <si>
    <t>совершеннолетние</t>
  </si>
  <si>
    <t>несовершеннолетние, совершеннолетние</t>
  </si>
  <si>
    <t>стационарно</t>
  </si>
  <si>
    <t>амбулаторно</t>
  </si>
  <si>
    <t>в дневном стационаре</t>
  </si>
  <si>
    <t>вне медицинской организации</t>
  </si>
  <si>
    <t>экстренная</t>
  </si>
  <si>
    <t>неотложная</t>
  </si>
  <si>
    <t>плановая</t>
  </si>
  <si>
    <t>Свежезамороженная плазма, полученная методом афереза</t>
  </si>
  <si>
    <t>Свежезамороженная плазма, полученная методом афереза,   карантинизированная</t>
  </si>
  <si>
    <t>Свежезамороженная плазма, полученная методом афереза, вирусинактивированная</t>
  </si>
  <si>
    <t>Эритроциты с удаленным лейкотромбоцитарным слоем</t>
  </si>
  <si>
    <t>фосфолипиды + глицирризиновая кислота</t>
  </si>
  <si>
    <t>сеннозиды А и B</t>
  </si>
  <si>
    <t>Железа [III] гидроксида сахарозный комплекс</t>
  </si>
  <si>
    <t>амфотерицин В</t>
  </si>
  <si>
    <t>цинакалцет</t>
  </si>
  <si>
    <t>ко-тримоксазол</t>
  </si>
  <si>
    <t>нистатин</t>
  </si>
  <si>
    <t>метилфенилтиометил-диметиламинометил-гидроксиброминдол карбоновой кислоты этиловый эфир</t>
  </si>
  <si>
    <t>сыворотка противоботулиническая</t>
  </si>
  <si>
    <t>сыворотка противогангренозная поливалентная очищенная концентрированная лошадиная жидкая</t>
  </si>
  <si>
    <t>сыворотка противодифтерийная</t>
  </si>
  <si>
    <t>сыворотка противостолбнячная</t>
  </si>
  <si>
    <t>иммуноглобулин противостолбнячный человека</t>
  </si>
  <si>
    <t>иммуноглобулин человека антистафилококковый</t>
  </si>
  <si>
    <t>Интерферон бета</t>
  </si>
  <si>
    <t>пэгинтерферон альфа</t>
  </si>
  <si>
    <t>M01CX</t>
  </si>
  <si>
    <t>N-карбамоилметил-4-фенил-2-пирролидон</t>
  </si>
  <si>
    <t>аминокислоты для парентерального питания</t>
  </si>
  <si>
    <t>аминокислоты и их смеси</t>
  </si>
  <si>
    <t>V06DE</t>
  </si>
  <si>
    <t>вода для инъекций</t>
  </si>
  <si>
    <t>бромезида 99mTc</t>
  </si>
  <si>
    <t>пентатех 99mTc</t>
  </si>
  <si>
    <t>пирфотех 99mTc</t>
  </si>
  <si>
    <t>технефит 99mTc</t>
  </si>
  <si>
    <t>технефор 99mTc</t>
  </si>
  <si>
    <t>Диет. Питание</t>
  </si>
  <si>
    <t>Специализированные продукты диет.питания</t>
  </si>
  <si>
    <t>специальный продукт лечебного питания, лишенный фенилаланина и тирозина</t>
  </si>
  <si>
    <t>специальный продукт лечебного питания, лишенный лейцина</t>
  </si>
  <si>
    <t>специальный продукт лечебного питания, лишеннаый лейцина, изолейцина и валина</t>
  </si>
  <si>
    <t>специальный продукт лечебного питания, лишенный метионина, треонина, изолейцина и валина</t>
  </si>
  <si>
    <t>специальный продукт лечебного питания, лишенный метионина</t>
  </si>
  <si>
    <t>специальный продукт лечебного питания, лишенный лизина и триптофана</t>
  </si>
  <si>
    <t xml:space="preserve">специальный продукт лечебного питания, лишенный фенилаланина </t>
  </si>
  <si>
    <t>Виды лечебного питания</t>
  </si>
  <si>
    <t>Специализированные продукты лечебного питания</t>
  </si>
  <si>
    <t>ССД</t>
  </si>
  <si>
    <t>Единица измерения</t>
  </si>
  <si>
    <t>Суксаметония хлорид</t>
  </si>
  <si>
    <t>N03</t>
  </si>
  <si>
    <t>Эсликарбазепина ацетат</t>
  </si>
  <si>
    <t>ЖНВЛП</t>
  </si>
  <si>
    <t>первичная медико-санитарная (доврачебная, врачебная)</t>
  </si>
  <si>
    <t>паллиативная</t>
  </si>
  <si>
    <t>первичная специализированная медико-санитарная</t>
  </si>
  <si>
    <t>скорая, в т.ч. скорая специализированная</t>
  </si>
  <si>
    <t>Опрос (анкетирование) на выявление неинфекционных заболеваний и факторов риска их развития</t>
  </si>
  <si>
    <t>A02.30.007</t>
  </si>
  <si>
    <t>Определение содержания угарного газа (монооксида углерода) в выдыхаемом воздухе с помощью газоанализатора</t>
  </si>
  <si>
    <t>Конфокальное микроэндоскопическое исследование слизистой гортани, трахеи и бронхов</t>
  </si>
  <si>
    <t>A04.20.003</t>
  </si>
  <si>
    <t>Ультразвуковое исследование фолликулогенеза</t>
  </si>
  <si>
    <t>Магнитно-резонансная томография мягких тканей</t>
  </si>
  <si>
    <t>Электромиография игольчатыми электродами (одна мышца)</t>
  </si>
  <si>
    <t>Электронейромиография игольчатыми электродами (один нерв)</t>
  </si>
  <si>
    <t>Магнитно-резонансная томография костной ткани (одна область)</t>
  </si>
  <si>
    <t>Магнитно-резонансная томография позвоночника (один отдел)</t>
  </si>
  <si>
    <t>Магнитно-резонансная томография суставов (один сустав)</t>
  </si>
  <si>
    <t>A05.10.010</t>
  </si>
  <si>
    <t>Экспресс-исследование сердца по электрокардиографическим сигналам от конечностей с помощью кардиовизора</t>
  </si>
  <si>
    <t>A05.25.005.001</t>
  </si>
  <si>
    <t>Исследование длиннолатентных электрически вызванных потенциалов с кохлеарным имплантом</t>
  </si>
  <si>
    <t>Магнитно-резонансная томография органов малого таза с внутривенным контрастированием</t>
  </si>
  <si>
    <t>Магнитно-резонансная томография шеи с внутривенным контрастированием</t>
  </si>
  <si>
    <t>Магнитно-резонансная томография лицевого отдела черепа</t>
  </si>
  <si>
    <t>Магнитно-резонансная томография лицевого отдела черепа с внутривенным контрастированием</t>
  </si>
  <si>
    <t>Магнитно-резонансная томография малого таза с применением ректального датчика</t>
  </si>
  <si>
    <t>A05.30.014</t>
  </si>
  <si>
    <t>Определение процентного соотношения воды, мышечной и жировой ткани с помощью биоимпедансметра</t>
  </si>
  <si>
    <t>Ангиография легочной артерии и ее ветвей</t>
  </si>
  <si>
    <t>Дистанционная лучевая терапия опухолей почки и мочевыделительного тракта стереотаксическим методом пучками нейтронов, протонов и тяжелых ионов</t>
  </si>
  <si>
    <t>Внутритканевая интраоперационная лучевая терапия. Рентгенологический контроль установки эндостов. 3D - 4D планирование</t>
  </si>
  <si>
    <t>Внутриполостная лучевая терапия. Рентгенологический контроль установки эндостата. 3D - 4D планирование</t>
  </si>
  <si>
    <t>Эндобронхиальная лучевая терапия. Рентгенологический контроль установки эндостатов. 3D - 4D планирование</t>
  </si>
  <si>
    <t>Аппликационная лучевая терапия с изготовлением и применением индивидуальных аппликаторов. 3D - 4D планирование</t>
  </si>
  <si>
    <t>Иммуноцитохимическое исследование с моноклональными антителами материала на антигены дифференцировки лимфоидных клеток (CD)</t>
  </si>
  <si>
    <t>Иммуноцитохимическое исследование с моноклональными антителами материала из различных тканей и органов для выявления метастазов опухоли (онкомаркеры - цитокератины, nm23, SCC, РЭА и др.)</t>
  </si>
  <si>
    <t>Исследование уровня триглицеридов в крови</t>
  </si>
  <si>
    <t>Исследование уровня общего трийодтиронина (T3) в крови</t>
  </si>
  <si>
    <t>Исследование уровня общего тироксина (T4) сыворотки крови</t>
  </si>
  <si>
    <t>Исследование уровня сывороточного амилоида A в крови</t>
  </si>
  <si>
    <t>Исследование уровня антигена аденогенных раков Ca 72-4 в крови</t>
  </si>
  <si>
    <t>Исследование уровня C-пептида в крови</t>
  </si>
  <si>
    <t>Исследование уровня соматомедина A в крови</t>
  </si>
  <si>
    <t>Определение C-концевого телопептида в крови</t>
  </si>
  <si>
    <t>Определение хромогранина A в крови</t>
  </si>
  <si>
    <t>Определение концентрации водородных ионов (pH) в желчи</t>
  </si>
  <si>
    <t>Внутрипищеводная pH-метрия</t>
  </si>
  <si>
    <t>Внутрипищеводная pH-метрия суточная</t>
  </si>
  <si>
    <t>Исследование кала на наличие токсина клостридии диффициле (Clostridium difficile)</t>
  </si>
  <si>
    <t>Тест "смешанная антиглобулиновая реакция сперматозоидов"</t>
  </si>
  <si>
    <t>Определение концентрации водородных ионов (pH) в эякуляте</t>
  </si>
  <si>
    <t>Определение концентрации водородных ионов (pH) мочи</t>
  </si>
  <si>
    <t>Исследование уровня малонового диальгида мочи</t>
  </si>
  <si>
    <t>A10.20.001</t>
  </si>
  <si>
    <t>Преимплантационная генетическая диагностика эмбриона</t>
  </si>
  <si>
    <t>Интраоперационная телеметрия кохлеарного импланта</t>
  </si>
  <si>
    <t>Интраоперационная телеметрия нервного ответа с кохлеарным имплантом</t>
  </si>
  <si>
    <t>A10.25.004</t>
  </si>
  <si>
    <t>Телеметрия кохлеарного импланта</t>
  </si>
  <si>
    <t>A10.30.003</t>
  </si>
  <si>
    <t>Скрининг-исследование на аппаратно-программном комплексе уровня психофизиологического и соматического здоровья, функциональных и адаптивных резервов организма</t>
  </si>
  <si>
    <t>Инъекционное введение лекарственных препаратов в очаг поражения кожи</t>
  </si>
  <si>
    <t>A11.06.001.001</t>
  </si>
  <si>
    <t>A11.20.026</t>
  </si>
  <si>
    <t>Идентификация и оценка зрелости ооцитов</t>
  </si>
  <si>
    <t>A11.20.027</t>
  </si>
  <si>
    <t>Экстракорпоральное оплодотворение ооцитов</t>
  </si>
  <si>
    <t>A11.20.028</t>
  </si>
  <si>
    <t>Культивирование эмбриона</t>
  </si>
  <si>
    <t>A11.20.029</t>
  </si>
  <si>
    <t>Вспомогательный хетчинг (рассечение блестящей оболочки) эмбриона</t>
  </si>
  <si>
    <t>A11.20.030</t>
  </si>
  <si>
    <t>Внутриматочное введение эмбриона</t>
  </si>
  <si>
    <t>A11.20.031</t>
  </si>
  <si>
    <t>Криоконсервация эмбрионов</t>
  </si>
  <si>
    <t>A11.20.032</t>
  </si>
  <si>
    <t>Криоконсервация гамет (ооцитов, сперматозоидов)</t>
  </si>
  <si>
    <t>A11.20.033</t>
  </si>
  <si>
    <t>Криоконсервация яичниковой ткани</t>
  </si>
  <si>
    <t>A11.20.034</t>
  </si>
  <si>
    <t>Внутриматочное введение спермы мужа (партнера)</t>
  </si>
  <si>
    <t>A11.20.035</t>
  </si>
  <si>
    <t>Внутриматочное введение спермы донора</t>
  </si>
  <si>
    <t>A11.20.036</t>
  </si>
  <si>
    <t>Определение концентрации водородных ионов (pH) в коже</t>
  </si>
  <si>
    <t>Определение подгруппы и других групп крови меньшего значения A-1, A-2, D, Cc, E, Kell, Duffy</t>
  </si>
  <si>
    <t>Исследование времени свертывания нестабилизированной крови или рекальцификации плазмы неактивированное</t>
  </si>
  <si>
    <t>Определение резистентности к активированному протеину C</t>
  </si>
  <si>
    <t>Исследование всасывания витамина B12 (проба Шиллинга)</t>
  </si>
  <si>
    <t>A12.25.001.001</t>
  </si>
  <si>
    <t>Тональная аудиометрия в свободном звуковом поле</t>
  </si>
  <si>
    <t>A12.25.001.002</t>
  </si>
  <si>
    <t>Тональная аудиометрия со слуховым аппаратом в свободном звуковом поле</t>
  </si>
  <si>
    <t>A12.25.001.003</t>
  </si>
  <si>
    <t>Тональная аудиометрия с речевым процессором в свободном звуковом поле</t>
  </si>
  <si>
    <t>A12.25.002.002</t>
  </si>
  <si>
    <t>Речевая аудиометрия с речевым процессором в свободном звуковом поле</t>
  </si>
  <si>
    <t>A12.25.002.003</t>
  </si>
  <si>
    <t>Речевая аудиометрия при билатеральной стимуляции в свободном звуковом поле</t>
  </si>
  <si>
    <t>A12.25.002.004</t>
  </si>
  <si>
    <t>Речевая аудиометрия при бимодальной стимуляции в свободном звуковом поле</t>
  </si>
  <si>
    <t>A12.25.009</t>
  </si>
  <si>
    <t>Телеметрия нервного ответа с кохлеарным имплантом</t>
  </si>
  <si>
    <t>A12.25.010</t>
  </si>
  <si>
    <t>Игровая аудиометрия</t>
  </si>
  <si>
    <t>Игровая аудиометрия со слуховым аппаратом в свободном звуковом поле</t>
  </si>
  <si>
    <t>Игровая аудиометрия с речевым процессором в свободном звуковом поле</t>
  </si>
  <si>
    <t>A12.25.012</t>
  </si>
  <si>
    <t>Регистрация электрически вызванного стапедиального рефлекса с помощью импедансного аудиометра</t>
  </si>
  <si>
    <t>Наложение пращевидной повязки на нос при переломах и после операций</t>
  </si>
  <si>
    <t>Широкое иссечение меланомы кожи с реконструктивно-пластическим компонентом</t>
  </si>
  <si>
    <t>Иссечение новообразований мягких тканей с реконструктивно-пластическим компонентом</t>
  </si>
  <si>
    <t>Иссечение новообразований мягких тканей (с определением "сторожевого" лимфатического узла)</t>
  </si>
  <si>
    <t>Резекция лонной и седалищной костей с реконструктивно-пластическим компонентом</t>
  </si>
  <si>
    <t>Резекция твердого неба</t>
  </si>
  <si>
    <t>Пластика носа с использованием метода дерматензии</t>
  </si>
  <si>
    <t>Эндоскопическое стентирование трахеи "Т-образной трубкой"</t>
  </si>
  <si>
    <t>Операция по Россу (Ross) с реимплантацией коронарных артерий в условиях искусственного кровообращения</t>
  </si>
  <si>
    <t>Операция "Лабиринт"</t>
  </si>
  <si>
    <t>Операция "Коридор"</t>
  </si>
  <si>
    <t>Операция "Сили"</t>
  </si>
  <si>
    <t>Резекция внутренней сонной артерии с анастомозом "конец в конец"</t>
  </si>
  <si>
    <t>Резекция почечной артерии с анастомозом "конец в конец"</t>
  </si>
  <si>
    <t>Резекция с наложением анастомоза протока "конец в конец"</t>
  </si>
  <si>
    <t>Эндоскопическое стентирование желчных протоков при опухолевом стенозе, при стенозах анастомоза опухолевого характера под видеоэндоскопическим контролем</t>
  </si>
  <si>
    <t>Левосторонняя кавальная лобэктомия печени (S2 + S3)</t>
  </si>
  <si>
    <t>Резекция трех сегментов печени (S5 + S6 + S4 или S5 + S6 + S7)</t>
  </si>
  <si>
    <t>Эндоскопическое бужирование и баллонная дилатация при опухолевом стенозе общего желчного протока под эндоскопическим контролем</t>
  </si>
  <si>
    <t>Иссечение толстой кишки с анастомозом "конец в конец"</t>
  </si>
  <si>
    <t>Резекция поперечно-ободочной кишки с использованием видеоэндоскопических технологий</t>
  </si>
  <si>
    <t>Иссечение толстой кишки с анастомозом "конец в бок"</t>
  </si>
  <si>
    <t>Нервосберегающая лапароскопически-ассистированная резекция сигмовидной кишки</t>
  </si>
  <si>
    <t>Брюшно-анальная резекция прямой кишки с ликвидацией ректовагинального свища, ушиванием дефекта влагалища</t>
  </si>
  <si>
    <t>Нервосберегающая лапароскопически-ассистированная резекция прямой кишки</t>
  </si>
  <si>
    <t>Реконструкция пищеводно-кишечного анастомоза при рубцовых деформациях, не подлежащих эндоскопическому лечению</t>
  </si>
  <si>
    <t>Резекция молочной железы с определением "сторожевого" лимфатического узла флюоресцентным методом</t>
  </si>
  <si>
    <t>Резекция молочной железы с определением "сторожевого" лимфатического узла радиоизотопным методом</t>
  </si>
  <si>
    <t>Резекция молочной железы с определением "сторожевого" лимфатического узла методом контрастной лимфографии</t>
  </si>
  <si>
    <t>Реинфузия аутокрови (с использованием аппарата cell-saver)</t>
  </si>
  <si>
    <t>A16.23.030</t>
  </si>
  <si>
    <t>Транскатетерное лечение абсцессов брюшной полости под контролем ультразвукового исследования</t>
  </si>
  <si>
    <t>Воздействие диадинамическими токами (ДДТ-терапия) при заболеваниях кожи и подкожно-жировой клетчатки</t>
  </si>
  <si>
    <t>Электрофорез лекарственных препаратов при костной патологии</t>
  </si>
  <si>
    <t>Воздействие диадинамическими токами (ДДТ-терапия) при костной патологии</t>
  </si>
  <si>
    <t>Высокочастотная магнитотерапия - индуктотермия при заболеваниях нижних дыхательных путей</t>
  </si>
  <si>
    <t>Высокочастотная магнитотерапия - индуктотермия при заболеваниях почек и мочевыделительного тракта</t>
  </si>
  <si>
    <t>Баровоздействие - прессотерапия конечностей, пневмокомпрессия</t>
  </si>
  <si>
    <t>Лечебная физкультура с биологической обратной связью при заболеваниях и травмах суставов</t>
  </si>
  <si>
    <t>A20.01.002</t>
  </si>
  <si>
    <t>Подводный душ-массаж лечебный</t>
  </si>
  <si>
    <t>Воздействие лечебной грязью - пелоидотерапия полостная области десен</t>
  </si>
  <si>
    <t>Поднаркозная эндоскопическая фотодинамическая терапия опухоли трахеи</t>
  </si>
  <si>
    <t>Эндоскопическая лазерная реканализация и устранение дыхательной недостаточности при стенозирующей опухоли трахеи</t>
  </si>
  <si>
    <t>Воздействие лазерным излучением при сосудистых новообразованиях</t>
  </si>
  <si>
    <t>Эндоскопическая электрокоагуляция опухоли общего желчного протока</t>
  </si>
  <si>
    <t>Эндоскопическая Nd:YAG лазерная коагуляция опухоли общего желчного протока</t>
  </si>
  <si>
    <t>Эндоскопическая фотодинамическая терапия опухоли общего желчного протока</t>
  </si>
  <si>
    <t>Эндоскопическая комбинированная операция: электрорезекция, аргоноплазменная коагуляция и фотодинамическая терапия опухоли желчных протоков</t>
  </si>
  <si>
    <t>Эндоскопическая фотодинамическая терапия опухоли Вирсунгова протока</t>
  </si>
  <si>
    <t>Эндоскопическая Nd:YAG лазерная коагуляция опухоли</t>
  </si>
  <si>
    <t>Проведение пробы А.Е. Шафрановского</t>
  </si>
  <si>
    <t>A23.22.001</t>
  </si>
  <si>
    <t>Установка инсулиновой помпы</t>
  </si>
  <si>
    <t>A23.22.002</t>
  </si>
  <si>
    <t>Замена сенсоров системы длительного мониторинга глюкозы крови в инсулиновой помпе</t>
  </si>
  <si>
    <t>A23.25.002.001</t>
  </si>
  <si>
    <t>Конвертация карт настройки речевого процессора</t>
  </si>
  <si>
    <t>A23.25.002.002</t>
  </si>
  <si>
    <t>Импорт (экспорт) индивидуальных настроечных карт речевого процессора</t>
  </si>
  <si>
    <t>A23.25.003</t>
  </si>
  <si>
    <t>Настройка речевых процессоров при бинауральной имплантации</t>
  </si>
  <si>
    <t>A23.25.004</t>
  </si>
  <si>
    <t>Настройка слухового аппарата</t>
  </si>
  <si>
    <t>Назначение лекарственных препаратов при заболеваниях кожи, подкожно-жировой клетчатки, придатков кожи</t>
  </si>
  <si>
    <t>Определение антител к амебе звездчатой (Acanthamoeba astronyxis) в крови</t>
  </si>
  <si>
    <t>Определение антител к амебе Кастеллани (Acanthamoeba castellani) в крови</t>
  </si>
  <si>
    <t>Определение антител к амебе Кульбертсона (Acanthamoeba culbertsoni) в крови</t>
  </si>
  <si>
    <t>Определение антител к амебе всеядной (Acanthamoeba polyphaga) в крови</t>
  </si>
  <si>
    <t>Определение антител классов A, M, G (IgA, IgM, IgG) к амебе гистолитика (Entamoeba histolytica) в крови</t>
  </si>
  <si>
    <t>Определение антител классов M, G (IgM, IgG) к вирусу иммунодефицита человека ВИЧ-1 (Human immunodeficiency virus HIV 1) в крови</t>
  </si>
  <si>
    <t>Определение антител к легионелле пневмонии (Legionella pneumophila) в крови</t>
  </si>
  <si>
    <t>Определение антител классов M, G (IgM, IgG) к микоплазме пневмонии (Mycoplasma pneumoniae) в крови</t>
  </si>
  <si>
    <t>Определение антител к сальмонелле паратифа A (Salmonella paratyphy A) в крови</t>
  </si>
  <si>
    <t>Определение антител к сальмонелле паратифа B (Salmonella paratyphy B) в крови</t>
  </si>
  <si>
    <t>Определение антител к сальмонелле паратифа C (Salmonella paratyphy C) в крови</t>
  </si>
  <si>
    <t>Определение антигена вируса гепатита C (Hepatitis C virus) в крови</t>
  </si>
  <si>
    <t>Молекулярно-биологическое исследование спинномозговой жидкости на вирус Эпштейна-Барра (virus Epstein - Barr)</t>
  </si>
  <si>
    <t>Микроскопическое исследование отделяемого конъюнктивы на аэробные и факультативно-анаэробные микроорганизмы</t>
  </si>
  <si>
    <t>Молекулярно-биологическое исследование отделяемого конъюнктивы на аденовирус (Adenovirus)</t>
  </si>
  <si>
    <t>Определение метаболитов анаэробных бактерий (летучих жирных кислот - ЛЖК)</t>
  </si>
  <si>
    <t>B01.001.009</t>
  </si>
  <si>
    <t>Прием (осмотр, консультация) врача - детского онколога первичный</t>
  </si>
  <si>
    <t>Прием (осмотр, консультация) врача - детского онколога повторный</t>
  </si>
  <si>
    <t>Ежедневный осмотр врачом - детским онкологом с наблюдением и уходом среднего и младшего медицинского персонала в отделении стационара</t>
  </si>
  <si>
    <t>Прием (осмотр, консультация) врача - детского хирурга первичный</t>
  </si>
  <si>
    <t>Прием (осмотр, консультация) врача - детского хирурга повторный</t>
  </si>
  <si>
    <t>Ежедневный осмотр врачом - детским хирургом с наблюдением и уходом среднего и младшего медицинского персонала в отделении стационара</t>
  </si>
  <si>
    <t>Прием (осмотр, консультация) врача - детского кардиолога первичный</t>
  </si>
  <si>
    <t>Прием (осмотр, консультация) врача - детского кардиолога повторный</t>
  </si>
  <si>
    <t>Ежедневный осмотр врачом - детским кардиологом с наблюдением и уходом среднего и младшего медицинского персонала в отделении стационара</t>
  </si>
  <si>
    <t>Прием (осмотр, консультация) врача - клинического миколога первичный</t>
  </si>
  <si>
    <t>Прием (осмотр, консультация) врача - клинического миколога повторный</t>
  </si>
  <si>
    <t>Прием (консультация) врача - клинического фармаколога</t>
  </si>
  <si>
    <t>Прием (осмотр, консультация) врача-невролога первичный</t>
  </si>
  <si>
    <t>Прием (осмотр, консультация) врача-невролога повторный</t>
  </si>
  <si>
    <t>Прием (осмотр, консультация) врача - торакального хирурга первичный</t>
  </si>
  <si>
    <t>Прием (осмотр, консультация) врача - торакального хирурга повторный</t>
  </si>
  <si>
    <t>Прием (осмотр, консультация) врача-травматолога-ортопеда первичный</t>
  </si>
  <si>
    <t>Прием (осмотр, консультация) врача-травматолога-ортопеда повторный</t>
  </si>
  <si>
    <t>Прием (осмотр, консультация) врача - детского уролога-андролога первичный</t>
  </si>
  <si>
    <t>Прием (осмотр, консультация) врача - детского уролога-андролога повторный</t>
  </si>
  <si>
    <t>Ежедневный осмотр врачом - детским урологом-андрологом с наблюдением и уходом среднего и младшего медицинского персонала в отделении стационара</t>
  </si>
  <si>
    <t>Прием (осмотр, консультация) врача - пластического хирурга первичный</t>
  </si>
  <si>
    <t>Прием (осмотр, консультация) врача - пластического хирурга повторный</t>
  </si>
  <si>
    <t>Прием (осмотр, консультация) врача - детского эндокринолога первичный</t>
  </si>
  <si>
    <t>Прием (осмотр, консультация) врача - детского эндокринолога повторный</t>
  </si>
  <si>
    <t>B01.058.007</t>
  </si>
  <si>
    <t>Установка инсулиновой помпы первичная для постоянного подкожного введения лекарственных препаратов, включая обучение пациента и коррекция доз лекарственного препарата</t>
  </si>
  <si>
    <t>B01.058.009</t>
  </si>
  <si>
    <t>Установка системы длительного мониторинга глюкозы крови</t>
  </si>
  <si>
    <t>B01.058.010</t>
  </si>
  <si>
    <t>Замена инсулиновой помпы</t>
  </si>
  <si>
    <t>Прием (осмотр, консультация) врача-стоматолога детского первичный</t>
  </si>
  <si>
    <t>Прием (осмотр, консультация) врача - челюстно-лицевого хирурга первичный</t>
  </si>
  <si>
    <t>Прием (осмотр, консультация) врача - челюстно-лицевого хирурга повторный</t>
  </si>
  <si>
    <t>Ежедневный осмотр врачом - челюстно-лицевым хирургом с наблюдением и уходом среднего и младшего медицинского персонала в отделении стационара</t>
  </si>
  <si>
    <t>B01.069.002</t>
  </si>
  <si>
    <t>Прием (осмотр, консультация) врача-остеопата первичный</t>
  </si>
  <si>
    <t>B01.069.003</t>
  </si>
  <si>
    <t>Прием (осмотр, консультация) врача-остеопата повторный</t>
  </si>
  <si>
    <t>B01.069.004</t>
  </si>
  <si>
    <t>Прием (осмотр, консультация) врача по медицинской профилактике первичный</t>
  </si>
  <si>
    <t>B01.069.005</t>
  </si>
  <si>
    <t>Прием (осмотр, консультация) врача по медицинской профилактике повторный</t>
  </si>
  <si>
    <t>Процедуры сестринского ухода за пациентом, страдающим дерматовенерологическими заболеваниями</t>
  </si>
  <si>
    <t>Процедуры сестринского ухода за новорожденным, находящимся в кювезе</t>
  </si>
  <si>
    <t>Комплекс исследований для диагностики B-12 дефицитной анемии</t>
  </si>
  <si>
    <t>B03.043.002</t>
  </si>
  <si>
    <t>Скрининг-исследование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лодыжечно-плечевого индекса</t>
  </si>
  <si>
    <t>Психологическое (психотерапевтическое) консультирование по коррекции факторов риска развития неинфекционных заболеваний первичное</t>
  </si>
  <si>
    <t>Психологическое (психотерапевтическое) консультирование по коррекции факторов риска развития неинфекционных заболеваний повторное</t>
  </si>
  <si>
    <t>Диспансерный прием (осмотр, консультация) врача - детского онколога</t>
  </si>
  <si>
    <t>Профилактический прием (осмотр, консультация) врача - детского онколога</t>
  </si>
  <si>
    <t>Диспансерный прием (осмотр, консультация) врача - детского хирурга</t>
  </si>
  <si>
    <t>Профилактический прием (осмотр, консультация) врача - детского хирурга</t>
  </si>
  <si>
    <t>Прием (осмотр, консультация) врача - детского кардиолога профилактический</t>
  </si>
  <si>
    <t>Прием (осмотр, консультация) врача - детского кардиолога диспансерный</t>
  </si>
  <si>
    <t>Диспансерный прием (осмотр, консультация) врача-офтальмолога-протезиста</t>
  </si>
  <si>
    <t>Профилактический прием (осмотр, консультация) врача-офтальмолога-протезиста</t>
  </si>
  <si>
    <t>Диспансерный прием (осмотр, консультация) врача - детского психиатра</t>
  </si>
  <si>
    <t>Профилактический прием (осмотр, консультация) врача - детского психиатра</t>
  </si>
  <si>
    <t>Прием (осмотр, консультация) врача - детского уролога-андролога диспансерный</t>
  </si>
  <si>
    <t>Прием (осмотр, консультация) врача - детского уролога-андролога профилактический</t>
  </si>
  <si>
    <t>Прием (осмотр, консультация) врача - детского эндокринолога диспансерный</t>
  </si>
  <si>
    <t>Прием (осмотр, консультация) врача - детского эндокринолога профилактический</t>
  </si>
  <si>
    <t>B04.069.002</t>
  </si>
  <si>
    <t>Индивидуальное краткое профилактическое консультирование по коррекции факторов риска развития неинфекционных заболеваний</t>
  </si>
  <si>
    <t>B04.069.003</t>
  </si>
  <si>
    <t>Индивидуальное углубленное профилактическое консультирование по коррекции факторов риска развития неинфекционных заболеваний первичное</t>
  </si>
  <si>
    <t>B04.069.004</t>
  </si>
  <si>
    <t>Индивидуальное углубленное профилактическое консультирование по коррекции факторов риска развития неинфекционных заболеваний повторное</t>
  </si>
  <si>
    <t>B04.069.005</t>
  </si>
  <si>
    <t>Групповое профилактическое консультирование по коррекции факторов риска развития неинфекционных заболеваний</t>
  </si>
  <si>
    <t>B05.057.008</t>
  </si>
  <si>
    <t>Услуги по реабилитации пациента, перенесшего операцию кохлеарной имплантации, включая замену речевого процессора</t>
  </si>
  <si>
    <t>Версия шаблона стандарта:</t>
  </si>
  <si>
    <t>Для условий оказания предусмотрено несколько ячеек, которые заполняются, если необходимо ввести несколько условий оказания одновременно. Если условия оказания одно, то заполняется верхняя ячейка, остальные оставляются пустыми.</t>
  </si>
  <si>
    <t>специализированная медицинская помощь</t>
  </si>
  <si>
    <t>специализированная, в т.ч. высокотехнологичная медицинская помощь</t>
  </si>
  <si>
    <t>Перечень лекарственных препаратов для медицинского применения с указанием средних разовых и курсовых доз, зарегистрированных на территории Российской Федерации</t>
  </si>
  <si>
    <t>Кровь и её компоненты</t>
  </si>
  <si>
    <t>Название группы АТХ (справочно)</t>
  </si>
  <si>
    <t>Компоненты крови</t>
  </si>
  <si>
    <t>Гранулоциты, полученные методом афереза</t>
  </si>
  <si>
    <t>Криоконсервированные тромбоциты, полученные методом афереза</t>
  </si>
  <si>
    <t>Криопреципитат</t>
  </si>
  <si>
    <t>Криосупенатантная плазма</t>
  </si>
  <si>
    <t>Кровь консервированная</t>
  </si>
  <si>
    <t>Отмытые эритроциты</t>
  </si>
  <si>
    <t>Тромбоцитарный концентрат из дозы крови</t>
  </si>
  <si>
    <t>Тромбоцитарный концентрат, полученный методом афереза, вирусинактивированный</t>
  </si>
  <si>
    <t>Тромбоцитарный концентрат, полученный методом афереза</t>
  </si>
  <si>
    <t>Эритроцитарная взвесь размороженная и отмытая</t>
  </si>
  <si>
    <t>Эритроцитарная взвесь с удаленным лейкоцитарным слоем</t>
  </si>
  <si>
    <t>Эритроцитарная взвесь, обедненная лейкоцитами</t>
  </si>
  <si>
    <t>Эритроцитарная масса или эритроцитарная взвесь, полученная методом афереза</t>
  </si>
  <si>
    <t>A09.05.229</t>
  </si>
  <si>
    <t>Качественное и количественное определение карбогидрат-дефицитного трансферрина (CDT) в сыворотке крови методом капиллярного электрофореза</t>
  </si>
  <si>
    <t>B01.003.004.012</t>
  </si>
  <si>
    <t>Комбинированный ингаляционный наркоз (в том числе с применением ксенона)</t>
  </si>
  <si>
    <t>B01.070.001</t>
  </si>
  <si>
    <t>Медицинское освидетельствование на состояние опьянения (алкогольного, наркотического или иного токсического)</t>
  </si>
  <si>
    <t>Процедуры сестринского ухода при лечении больных с психическими расстройствами и расстройствами поведения, связанными с употреблением психоактивных веществ</t>
  </si>
  <si>
    <t>B03.001.002</t>
  </si>
  <si>
    <t>Услуги по медицинской реабилитации больных с психическими расстройствами и расстройствами поведения, связанными с употреблением психоактивных веществ</t>
  </si>
  <si>
    <t>Наименование вида медицинского изделия</t>
  </si>
  <si>
    <t>Кава-фильтр, временный (постоянный)</t>
  </si>
  <si>
    <t>Кава-фильтр, постоянный</t>
  </si>
  <si>
    <t>Проволока лигатурная</t>
  </si>
  <si>
    <t>Имплантат костного матрикса, синтетический</t>
  </si>
  <si>
    <t>Протез твердой мозговой оболочки, синтетический</t>
  </si>
  <si>
    <t>Протез твердой мозговой оболочки биоматриксный</t>
  </si>
  <si>
    <t>Имплантат костного матрикса аллогенный</t>
  </si>
  <si>
    <t>Скоба костная</t>
  </si>
  <si>
    <t>Нить хирургическая из натурального шелка, стерильная</t>
  </si>
  <si>
    <t>Электрод для чрескожной электростимуляции нерва</t>
  </si>
  <si>
    <t>Оболочка ацетабулярного компонента эндопротеза тазобедренного сустава</t>
  </si>
  <si>
    <t>Кольцо для аннулопластики митрального клапана</t>
  </si>
  <si>
    <t>Винт спинальный костный, нерассасывающийся</t>
  </si>
  <si>
    <t>Система спинальной динамической стабилизации</t>
  </si>
  <si>
    <t>Кейдж для спондилодеза металлический, стерильный</t>
  </si>
  <si>
    <t>Пластина для спинальной фиксации, нерассасывающаяся</t>
  </si>
  <si>
    <t>Кейдж для спондилодеза металлический, нестерильный</t>
  </si>
  <si>
    <t>Инжектор для итраокулярной линзы ручной, одноразового использования</t>
  </si>
  <si>
    <t>Система дентальной имплантации</t>
  </si>
  <si>
    <t>Кольцо для аннулопластики митрального (трехстворчатого) клапана</t>
  </si>
  <si>
    <t>Отведение для электростимуляции нервной ткани</t>
  </si>
  <si>
    <t>Имплантат барабанной перепонки</t>
  </si>
  <si>
    <t>Отведение дефибриллятора эндокардиальное</t>
  </si>
  <si>
    <t>Картридж для введения интраокулярной линзы</t>
  </si>
  <si>
    <t>Имплантат для межостистой динамической фиксации в поясничном отделе позвоночника</t>
  </si>
  <si>
    <t>Эндопротез тотальный межпозвонкового диска поясничного отдела позвоночника</t>
  </si>
  <si>
    <t>Компонент эндопротеза коленного сустава феморальный, непокрытый</t>
  </si>
  <si>
    <t>Компонент эндопротеза коленного сустава тибиальный, непокрытый, металлический</t>
  </si>
  <si>
    <t>Компонент эндопротеза тазобедренного сустава феморальный, непокрытый, однокомпонентный</t>
  </si>
  <si>
    <t>Ножка эндопротеза бедренной кости непокрытая, однокомпонентная</t>
  </si>
  <si>
    <t>Насос инфузионный интратекальный имплантируемый, программируемый</t>
  </si>
  <si>
    <t>Набор для дренирования спинномозговой жидкости, люмбальный</t>
  </si>
  <si>
    <t>Стент для коронарных артерий, вьщеляющий лекарственное средство, рассасывающийся</t>
  </si>
  <si>
    <t>Отведение электрокардиостимулятора эндокардиальное</t>
  </si>
  <si>
    <t>Эндопротез пястно-фалангового сустава</t>
  </si>
  <si>
    <t>Электрокардиостимулятор имплантируемый двухкамерный, ждущий</t>
  </si>
  <si>
    <t>Кардиовертер-дефибриллятор имплантируемый двухкамерный</t>
  </si>
  <si>
    <t>Электрокардиостимулятор имплантируемый двухкамерный, частотно-адаптивный</t>
  </si>
  <si>
    <t>Стент для сосудов головного мозга, покрытый карборундом</t>
  </si>
  <si>
    <t>Нить хирургическая из полидиоксанона</t>
  </si>
  <si>
    <t>Вкладыш для ацетабулярного компонента эндопротеза тазобедренного сустава, не ограничивающий движения, полиэтиленовый</t>
  </si>
  <si>
    <t>Система кохлеарной имплантации с прямой акустической стимуляцией</t>
  </si>
  <si>
    <t>Протез слуховых косточек, частичный</t>
  </si>
  <si>
    <t>Протез цепи слуховых косточек, тотальный</t>
  </si>
  <si>
    <t>Клипса для скрепления краев раны, неразлагаемая</t>
  </si>
  <si>
    <t>Эндопротез тела позвонка, стерильный</t>
  </si>
  <si>
    <t>Протез тела позвонка, нестерильный</t>
  </si>
  <si>
    <t>Эндопротез тибиального компонента голеностопного сустава покрытый</t>
  </si>
  <si>
    <t>Компонент эндопротеза тазобедренного сустава феморальный, покрытый, модульный</t>
  </si>
  <si>
    <t>Эндопротез таранного компонента голеностопного сустава покрытый</t>
  </si>
  <si>
    <t>Компонент эндопротеза коленного сустава феморальный, покрытый</t>
  </si>
  <si>
    <t>Эндопротез локтевого сустава тотальный, шарнирный</t>
  </si>
  <si>
    <t>Заглушка канала артроскопическая</t>
  </si>
  <si>
    <t>Стент для коронарных артерий, выделяющий лекарственное средство, с рассасывающимся полимерным покрытием</t>
  </si>
  <si>
    <t>Стент для коронарных артерий, выделяющий лекарственное средство, с нерассасывающимся полимерным покрытием</t>
  </si>
  <si>
    <t>Стент для бедренной артерии, выделяющий лекарственное средство</t>
  </si>
  <si>
    <t>Стент дуоденальный</t>
  </si>
  <si>
    <t>Эндопротез коленного сустава тотальный, с задней стабилизацией</t>
  </si>
  <si>
    <t>Нить хирургическая из полиэфира</t>
  </si>
  <si>
    <t>Стент-графт эндоваскулярный для подвздошной (бедренной) артерии</t>
  </si>
  <si>
    <t>Стент для подвздошно-бедренного венозного сегмента</t>
  </si>
  <si>
    <t>Система электростимуляции мозга для обезболивания</t>
  </si>
  <si>
    <t>Нить хирургическая из полигликоната</t>
  </si>
  <si>
    <t>Трансплантат сосудистый синтетический</t>
  </si>
  <si>
    <t>Обтуратор кардиохирургический</t>
  </si>
  <si>
    <t>Зажим для фиксации лоскута черепной кости</t>
  </si>
  <si>
    <t>Система имплантации среднего уха, частично имплантируемая</t>
  </si>
  <si>
    <t>Эндопротез коленного сустава тотальный, с сохранением крестообразной связки</t>
  </si>
  <si>
    <t>Эндопротез мыщелка нижней челюсти</t>
  </si>
  <si>
    <t>Кольцо для аннулохшастики аортального клапана</t>
  </si>
  <si>
    <t>Скоба хирургическая, нерассасывающаяся</t>
  </si>
  <si>
    <t>Материал шовный хирургический из нержавеющей стали (мононить)</t>
  </si>
  <si>
    <t>Лента поддерживающая хирургическая, неразлагаемая</t>
  </si>
  <si>
    <t>Эндопротез межпозвонкового диска шейного отдела позвоночника тотальный</t>
  </si>
  <si>
    <t>Материал шовный хирургический из нержавеющей стали (полинить)</t>
  </si>
  <si>
    <t>Пищеводный стент гибридный (покрытый)</t>
  </si>
  <si>
    <t>Протез сердечного клапана поворотно-дисковый</t>
  </si>
  <si>
    <t>Набор пластин для фиксации для черепно-лицевой хирургии, нерассасывающихся</t>
  </si>
  <si>
    <t>Винт для черепно-лицевой хирургии, костный рассасывающийся</t>
  </si>
  <si>
    <t>Пластина для краниопластики, моделируемая</t>
  </si>
  <si>
    <t>Пластина для краниопластики, немоделируемая</t>
  </si>
  <si>
    <t>Заплата сердечно-сосудистая, животного происхождения</t>
  </si>
  <si>
    <t>Заплата сердечно-сосудистая, синтетическая</t>
  </si>
  <si>
    <t>Стент для периферических артерий, непокрытый металлический</t>
  </si>
  <si>
    <t>Эндопротез плечевого сустава тотальный</t>
  </si>
  <si>
    <t>Эндопротез лучезапястного сустава тотальный</t>
  </si>
  <si>
    <t>Эндопротез плечевого сустава частичный биполярный</t>
  </si>
  <si>
    <t>Помпа амбулаторная инсулиновая инфузионная со встроенным глюкометром</t>
  </si>
  <si>
    <t>Компонент эндопротеза плечевого сустава гленоидный</t>
  </si>
  <si>
    <t>Система кохлеарной имплантации</t>
  </si>
  <si>
    <t>Эндопротез коленного сустава тотальный с мобильной платформой</t>
  </si>
  <si>
    <t>Кардиовертер-дефибриллятор имплантируемый однокамерный</t>
  </si>
  <si>
    <t>Электрокардиостимулятор имплантируемый однокамерный, постоянной частоты (ждущий)</t>
  </si>
  <si>
    <t>Эндопротез головки бедренной кости металлический</t>
  </si>
  <si>
    <t>Эндопротез тазобедренного сустава тотальный с парой трения металл-полиэтилен</t>
  </si>
  <si>
    <t>Эндопротез тазобедренного сустава тотальный с парой трения металл-металл</t>
  </si>
  <si>
    <t>Связки искусственные, нерассасывающиеся</t>
  </si>
  <si>
    <t>Фиксаторы связок</t>
  </si>
  <si>
    <t>Стент мочеточниковый полимерный</t>
  </si>
  <si>
    <t>Стент для сонной артерии непокрытый металлический</t>
  </si>
  <si>
    <t>Стент для коронарных артерий непокрытый металлический</t>
  </si>
  <si>
    <t>Эндопротез тазобедренного сустава тотальный с парой трения керамика-керамика</t>
  </si>
  <si>
    <t>Эндопротез тазобедренного сустава тотальный с парой трения керамика-полиэтилен</t>
  </si>
  <si>
    <t>Эндопротез тазобедренного сустава тотальный с парой трения керамика-металл</t>
  </si>
  <si>
    <t>Стент-графт эндоваскулярный для абдоминальной аорты</t>
  </si>
  <si>
    <t>Вкладыш для ацетабулярного компонента эндопротеза тазобедренного сустава керамический</t>
  </si>
  <si>
    <t>Стент билиарный полимерный</t>
  </si>
  <si>
    <t>Стент пищеводный полимерный</t>
  </si>
  <si>
    <t>Стент для сосудов головного мозга непокрытый металлический</t>
  </si>
  <si>
    <t>Стент для почечной артерии непокрытый металлический</t>
  </si>
  <si>
    <t>Эндопротез коленного сустава двухкомпонентный</t>
  </si>
  <si>
    <t>Материал хирургический противоспаечный</t>
  </si>
  <si>
    <t>Нить хирургическая полиамидная, полинить</t>
  </si>
  <si>
    <t>Протез мозговой оболочки</t>
  </si>
  <si>
    <t>Кардиовертер-дефибриллятор имплантируемый бивентрикулярный</t>
  </si>
  <si>
    <t>Электрокардиостимулятор имплантируемый бивентрикулярный</t>
  </si>
  <si>
    <t>Клапан шунта для спинномозговой жидкости</t>
  </si>
  <si>
    <t>Винт анкерный ортодонтический</t>
  </si>
  <si>
    <t>Протез сухожилия сгибателя кисти руки</t>
  </si>
  <si>
    <t>Винт костный ортопедический, нерассасывающийся, нестерильный</t>
  </si>
  <si>
    <t>Вкладыш из ортопедического цемента</t>
  </si>
  <si>
    <t>Стержень костный ортопедический, нерассасывающийся</t>
  </si>
  <si>
    <t>Винт костный ортопедический, нерассасывающийся, стерильный</t>
  </si>
  <si>
    <t>Проволка ортопедическая</t>
  </si>
  <si>
    <t>Дистрактор костный ортопедический</t>
  </si>
  <si>
    <t>Гайка для ортопедического костного болта</t>
  </si>
  <si>
    <t>Цемент костный, не содержащий лекарственные средства</t>
  </si>
  <si>
    <t>Пластина для фиксации переломов винтами ортопедическая, нерассасывающаяся</t>
  </si>
  <si>
    <t>Шайба прокладочная ортопедическая</t>
  </si>
  <si>
    <t>Пластина для фиксации переломов винтами накостная, рассасывающаяся</t>
  </si>
  <si>
    <t>Цемент костный, содержащий лекарственные средства</t>
  </si>
  <si>
    <t>Набор медицинских изделий для фиксации перелома кости пластиной, нерассасывающейся</t>
  </si>
  <si>
    <t>Протез тазобедренного сустава временный</t>
  </si>
  <si>
    <t>Аппарат слуховой имплантируемый костной проводимости с костной фиксацией</t>
  </si>
  <si>
    <t>Сетка при абдоминальной грыже хирургическая, полимерно-композитная</t>
  </si>
  <si>
    <t>Частицы эмболизирующие с химиотерапевтическим средством</t>
  </si>
  <si>
    <t>Материал для замещения водянистой влаги (жидкости) стекловидного тела глаза</t>
  </si>
  <si>
    <t>Нить хирургическая полипропиленовая</t>
  </si>
  <si>
    <t>Стержень бедренный интрамедуллярный, нестерильный</t>
  </si>
  <si>
    <t>Стержень бедренный интрамедуллярный, стерильный</t>
  </si>
  <si>
    <t>Компонент эндопротеза головки бедренной кости биполярный</t>
  </si>
  <si>
    <t>Устройство для центрирования протеза плечевой кости</t>
  </si>
  <si>
    <t>Клипса для фиксации шовного материала</t>
  </si>
  <si>
    <t>Шунт вентрикулоперитонеальный</t>
  </si>
  <si>
    <t>Вентрикулоатриальный шунт</t>
  </si>
  <si>
    <t>Переднекамерная интраокулярная линза, псевдофакичная</t>
  </si>
  <si>
    <t>Шунт артериовенозный</t>
  </si>
  <si>
    <t>Система внутренней спинальной фиксации с помощью крючков</t>
  </si>
  <si>
    <t>Зажим для троса системы внутренней спинальной фиксации</t>
  </si>
  <si>
    <t>Система внутренней ортопедической фиксации, с помощью пластин (винтов), нерассасывающихся</t>
  </si>
  <si>
    <t>Набор для имплантации для системы внутренней ортопедической фиксации универсальный</t>
  </si>
  <si>
    <t>Гвоздь большеберцовый интрамедуллярный, стерильный</t>
  </si>
  <si>
    <t>Гвоздь большеберцовый интрамедуллярный, нестерильный</t>
  </si>
  <si>
    <t>Эндопротез плечевого сустава тотальный реверсивный</t>
  </si>
  <si>
    <t>Пластина для безвинтовой фиксации кости из сплава с памятью формы</t>
  </si>
  <si>
    <t>Клипса для аневризмы</t>
  </si>
  <si>
    <t>Система внутренней спинальной фиксации с помощью костных винтов</t>
  </si>
  <si>
    <t>Протез мениска</t>
  </si>
  <si>
    <t>Компонент эндопротеза тазобедренного сустава с "пресс-фит" фиксацией феморальный, модульный</t>
  </si>
  <si>
    <t>Ножка эндопротеза бедренной кости с "пресс-фит" фиксацией</t>
  </si>
  <si>
    <t>Компонент эндопротеза тазобедренного сустава феморальный, покрытый, ревизионный</t>
  </si>
  <si>
    <t>Порт (катетер) инфузионный (инъекционный), имплантируемый</t>
  </si>
  <si>
    <t>Стент коронарный с сетчатым каркасом</t>
  </si>
  <si>
    <t>Винт для остеоситеза компрессирующий</t>
  </si>
  <si>
    <t>Сетка для лечения стрессового недержания мочи у женщин хирургическая</t>
  </si>
  <si>
    <t>Протез сердечного клапана аллогенный</t>
  </si>
  <si>
    <t>Держатель протеза сердечного клапана, одноразового использования</t>
  </si>
  <si>
    <t>Имплантат орбитальный</t>
  </si>
  <si>
    <t>Протез края глазницы</t>
  </si>
  <si>
    <t>Нить хирургическая из политетрафторэтилена</t>
  </si>
  <si>
    <t>Эндопротез коленного сустава тотальный, шарнирный</t>
  </si>
  <si>
    <t>Клипса для лигирования, металлическая</t>
  </si>
  <si>
    <t>Перекладина тракционной системы</t>
  </si>
  <si>
    <t>Насос инфузионный эластомерный</t>
  </si>
  <si>
    <t>Вкладыш для эндопротеза ацетабулярного компонента тазобедренного сустава ограничивающий, полиэтиленовый</t>
  </si>
  <si>
    <t>Система электростимуляции мозга для лечения тремора</t>
  </si>
  <si>
    <t>Клей (герметик) хирургический, животного происхождения</t>
  </si>
  <si>
    <t>Средство для замещения синовиальной жидкости</t>
  </si>
  <si>
    <t>Нить хирургическая из поливинилиденфторида</t>
  </si>
  <si>
    <t>Аппарат слуховой костной проводимости с креплением на голове</t>
  </si>
  <si>
    <t>Степлер эндоскопический ручной линейный режущий, одноразового использования в комплекте</t>
  </si>
  <si>
    <t>Биопротез митрального клапана</t>
  </si>
  <si>
    <t>Биопротез сердечного клапана аорты для транскатетерной имплантации</t>
  </si>
  <si>
    <t>Биопротез аортального сердечного клапана</t>
  </si>
  <si>
    <t>Протез сердечного клапана аорты двустворчатый</t>
  </si>
  <si>
    <t>Протез митрального клапана двустворчатый</t>
  </si>
  <si>
    <t>Сетка хирургическая при абдоминальной грыже, из синтетического полимера</t>
  </si>
  <si>
    <t>Протез сердечного клапана аорты двухстворчатый (имплантант аорты из биологического полимера)</t>
  </si>
  <si>
    <t>Интродьюсер для инсулиновой инфузионной канюли</t>
  </si>
  <si>
    <t>Компонент эндопротеза тазобедренного сустава из комбинированного материала ацетабулярный</t>
  </si>
  <si>
    <t>Сетка хирургическая для коррекции опущения тазовых органов, из синтетического полимера</t>
  </si>
  <si>
    <t>Эндопротез проксимального межфлангового сустава, модульный</t>
  </si>
  <si>
    <t>Кейдж для спондилодеза полимерный, стерильный</t>
  </si>
  <si>
    <t>Частицы для эмболизации сосудов, нерассасывающиеся</t>
  </si>
  <si>
    <t>Спираль для эмболизации сосудов вне головного мозга</t>
  </si>
  <si>
    <t>Спираль для эмболизации сосудов головного мозга</t>
  </si>
  <si>
    <t>Материал для эмболизации сосудов головного мозга</t>
  </si>
  <si>
    <t>Стент-графт эндоваскулярный для внутричерепных сосудов</t>
  </si>
  <si>
    <t>Шунт вентрикулоперитонеальный (вентрикулоатриальный)</t>
  </si>
  <si>
    <t>Шунт для лечения глаукомы</t>
  </si>
  <si>
    <t>A10A</t>
  </si>
  <si>
    <t>Инсулин деглудек</t>
  </si>
  <si>
    <t>Велаглюцераза альфа</t>
  </si>
  <si>
    <t>Рекомбинантный белок, содержащий аминокислотную последовательность стафилокиназы</t>
  </si>
  <si>
    <t>Эритропоэтин</t>
  </si>
  <si>
    <t>Метоксиполиэтиленгликоль-эпоэтин бета</t>
  </si>
  <si>
    <t>Натрия хлорид + калия хлорид + кальция хлорида дигидрат + магния хлорида гексагидрат + натрия ацетата тригидрат + Яблочная кислота</t>
  </si>
  <si>
    <t>Парикальцитол цинакалцет</t>
  </si>
  <si>
    <t>Бензатина бензилпенициллин</t>
  </si>
  <si>
    <t>J01DI</t>
  </si>
  <si>
    <t>Цефтаролина фосамил</t>
  </si>
  <si>
    <t>Амфотерицин B</t>
  </si>
  <si>
    <t>Бедаквилин</t>
  </si>
  <si>
    <t>Тиоуреидоиминометилпиридиния перхлорат</t>
  </si>
  <si>
    <t>Телапревир</t>
  </si>
  <si>
    <t>J07</t>
  </si>
  <si>
    <t>Вакцины в соответствии с национальным календарем профилактических прививок</t>
  </si>
  <si>
    <t>Цепэгинтерферон альфа-2b</t>
  </si>
  <si>
    <t>Cуксаметония йодид и хлорид</t>
  </si>
  <si>
    <t>Йомепрол</t>
  </si>
  <si>
    <t>Не присвоен</t>
  </si>
  <si>
    <t>Симепревир</t>
  </si>
  <si>
    <t>Стадия, степень тяжести:</t>
  </si>
  <si>
    <t>Технология:</t>
  </si>
  <si>
    <t>Конкретизация технологии:</t>
  </si>
  <si>
    <t>Стадии, степени тяжести</t>
  </si>
  <si>
    <t>с осложнениями</t>
  </si>
  <si>
    <t>легкая степень тяжести</t>
  </si>
  <si>
    <t>средняя степень тяжести</t>
  </si>
  <si>
    <t>легкая и средняя степени тяжести</t>
  </si>
  <si>
    <t>Коды стадий и степеней тяжести</t>
  </si>
  <si>
    <t>01</t>
  </si>
  <si>
    <t>02</t>
  </si>
  <si>
    <t>03</t>
  </si>
  <si>
    <t>04</t>
  </si>
  <si>
    <t>средняя и тяжелая степени тяжести</t>
  </si>
  <si>
    <t>тяжелая степень тяжести</t>
  </si>
  <si>
    <t>I стадия</t>
  </si>
  <si>
    <t>05</t>
  </si>
  <si>
    <t>06</t>
  </si>
  <si>
    <t>07</t>
  </si>
  <si>
    <t>08</t>
  </si>
  <si>
    <t>09</t>
  </si>
  <si>
    <t>10</t>
  </si>
  <si>
    <t>11</t>
  </si>
  <si>
    <t>12</t>
  </si>
  <si>
    <t>13</t>
  </si>
  <si>
    <t>14</t>
  </si>
  <si>
    <t>Коды осложнений</t>
  </si>
  <si>
    <t>Коды технологий</t>
  </si>
  <si>
    <t>Технологии</t>
  </si>
  <si>
    <t>Коды конкретизаций технологий</t>
  </si>
  <si>
    <t>Конкретизации технологий</t>
  </si>
  <si>
    <t>хирургическое лечение</t>
  </si>
  <si>
    <t>консервативное лечение</t>
  </si>
  <si>
    <t>лучевая терапия</t>
  </si>
  <si>
    <t>химиотерапевтическое лечение</t>
  </si>
  <si>
    <t>предоперационное</t>
  </si>
  <si>
    <t>послеоперационное</t>
  </si>
  <si>
    <t>эндоскопическое</t>
  </si>
  <si>
    <t>радикальное</t>
  </si>
  <si>
    <t>паллиативное</t>
  </si>
  <si>
    <t>паллиативное эндоскопическое</t>
  </si>
  <si>
    <t>II стадия</t>
  </si>
  <si>
    <t>III стадия</t>
  </si>
  <si>
    <t>IV стадия</t>
  </si>
  <si>
    <t>I-II стадии</t>
  </si>
  <si>
    <t>I-III стадии</t>
  </si>
  <si>
    <t>II-III стадии</t>
  </si>
  <si>
    <t>III-IV стадии</t>
  </si>
  <si>
    <t>II-IV стадии</t>
  </si>
  <si>
    <t>Код ворастной категории</t>
  </si>
  <si>
    <t>00</t>
  </si>
  <si>
    <t>Наименование клинической рекомендации:</t>
  </si>
  <si>
    <t>Код стандарта:</t>
  </si>
  <si>
    <t>иное</t>
  </si>
  <si>
    <t>99</t>
  </si>
  <si>
    <t>Контактные данные исполнителей (редакторов) стандарта:</t>
  </si>
  <si>
    <t>Пример: Иванов Иван Иванович, +7-929-787-78-78, ivanov@mail.ru</t>
  </si>
  <si>
    <t>Заполняется, если выбрано "иное" в поле "Стадия, степень тяжести"</t>
  </si>
  <si>
    <t>Заполняется, если выбрано "иное" в поле "Технология"</t>
  </si>
  <si>
    <t>Заполняется, если выбрано "иное" в поле "Конкретизация технологии"</t>
  </si>
  <si>
    <t>Пример: Юрин Олег Геральдович</t>
  </si>
  <si>
    <t>Код стандарта не заполняется.</t>
  </si>
  <si>
    <t>без осложнений</t>
  </si>
  <si>
    <t>A01.04.003.001</t>
  </si>
  <si>
    <t>Пальпаторное остеопатическое определение соматических дисфункций отделов позвоночника</t>
  </si>
  <si>
    <t>A01.04.003.002</t>
  </si>
  <si>
    <t>Пальпаторное остеопатическое определение соматических дисфункций крестца</t>
  </si>
  <si>
    <t>A01.04.003.003</t>
  </si>
  <si>
    <t>Пальпаторное остеопатическое определение соматических дисфункций таза</t>
  </si>
  <si>
    <t>A01.04.003.004</t>
  </si>
  <si>
    <t>Пальпаторное остеопатическое определение соматических дисфункций ребер и грудины</t>
  </si>
  <si>
    <t>A01.04.003.005</t>
  </si>
  <si>
    <t>Пальпаторное остеопатическое определение соматических дисфункций суставов конечностей</t>
  </si>
  <si>
    <t>Сбор анамнеза и жалоб при заболеваниях органов кроветворения и крови</t>
  </si>
  <si>
    <t>Визуальное исследование при заболеваниях органов кроветворения и крови</t>
  </si>
  <si>
    <t>Пальпация при заболеваниях органов кроветворения и крови</t>
  </si>
  <si>
    <t>Перкуссия при заболеваниях органов кроветворения и крови</t>
  </si>
  <si>
    <t>A01.20.004</t>
  </si>
  <si>
    <t>Бимануальное ректоабдоминальное исследование</t>
  </si>
  <si>
    <t>A01.20.005</t>
  </si>
  <si>
    <t>Визуальное исследование молочных желез</t>
  </si>
  <si>
    <t>A01.20.006</t>
  </si>
  <si>
    <t>Пальпация молочных желез</t>
  </si>
  <si>
    <t>A01.29.005</t>
  </si>
  <si>
    <t>Сбор жалоб и анамнеза (объективный и субъективный) в психиатрии - наркологии</t>
  </si>
  <si>
    <t>A01.29.006</t>
  </si>
  <si>
    <t>Визуальное исследование в психиатрии - наркологии</t>
  </si>
  <si>
    <t>A01.29.007</t>
  </si>
  <si>
    <t>Пальпация в психиатрии - наркологии</t>
  </si>
  <si>
    <t>A01.29.008</t>
  </si>
  <si>
    <t>Сбор психологического анамнеза и жалоб</t>
  </si>
  <si>
    <t>A01.30.009.001</t>
  </si>
  <si>
    <t>Сбор анамнеза и жалоб при радиационном поражении</t>
  </si>
  <si>
    <t>A01.30.009.002</t>
  </si>
  <si>
    <t>Сбор анамнеза и жалоб при отравлении</t>
  </si>
  <si>
    <t>A01.30.026</t>
  </si>
  <si>
    <t>A01.30.027</t>
  </si>
  <si>
    <t>Сбор анамнеза и жалоб в радиотерапии</t>
  </si>
  <si>
    <t>A02.01.001.001</t>
  </si>
  <si>
    <t>Биоимпедансная спектроскопия</t>
  </si>
  <si>
    <t>Измерение толщины подкожножировой клетчатки (калиперметрия)</t>
  </si>
  <si>
    <t>A02.02.009</t>
  </si>
  <si>
    <t>Определение дисфункций мышц и фасций в остеопатии</t>
  </si>
  <si>
    <t>A02.02.009.001</t>
  </si>
  <si>
    <t>Остеопатическое определение постурального дисбаланса, связанного с нарушением проприоцепции</t>
  </si>
  <si>
    <t>A02.02.009.002</t>
  </si>
  <si>
    <t>Остеопатическое определение соматических дисфункций мышц и фасций шейного, грудного и поясничного отделов позвоночника</t>
  </si>
  <si>
    <t>A02.02.009.003</t>
  </si>
  <si>
    <t>Остеопатическое определение соматических дисфункций мышц и фасций таза</t>
  </si>
  <si>
    <t>A02.02.009.004</t>
  </si>
  <si>
    <t>Определение соматических дисфункций мышц и фасций грудной клетки</t>
  </si>
  <si>
    <t>A02.02.009.005</t>
  </si>
  <si>
    <t>Остеопатическое определение соматических дисфункций мышц и фасций брюшной стенки</t>
  </si>
  <si>
    <t>A02.02.009.006</t>
  </si>
  <si>
    <t>Остеопатическое определение соматических дисфункций мышц и фасций плечевого пояса</t>
  </si>
  <si>
    <t>A02.02.009.007</t>
  </si>
  <si>
    <t>Остеопатическое определение соматических дисфункций мышц и фасций конечностей</t>
  </si>
  <si>
    <t>A02.02.009.008</t>
  </si>
  <si>
    <t>Остеопатическое определение соматических дисфункций мышц и фасций тазового пояса</t>
  </si>
  <si>
    <t>A02.02.009.009</t>
  </si>
  <si>
    <t>Остеопатическое определение соматических дисфункций мышц тазового дна</t>
  </si>
  <si>
    <t>A02.02.009.010</t>
  </si>
  <si>
    <t>Остеопатическое определение соматических дисфункций диафрагмы</t>
  </si>
  <si>
    <t>Плантография (получения графического "отпечатка" подошвенной поверхности стопы)</t>
  </si>
  <si>
    <t>A02.03.003.001</t>
  </si>
  <si>
    <t>Компьютерная плантография</t>
  </si>
  <si>
    <t>A02.03.006.001</t>
  </si>
  <si>
    <t>Остеопатическое определение активных и пассивных движений в двигательных сегментах позвоночника</t>
  </si>
  <si>
    <t>A02.03.006.002</t>
  </si>
  <si>
    <t>Остеопатическое определение активных и пассивных движений в двигательных сегментах грудной клетки</t>
  </si>
  <si>
    <t>A02.03.006.003</t>
  </si>
  <si>
    <t>Остеопатическое определение пассивных движений в шейном отделе позвоночника</t>
  </si>
  <si>
    <t>A02.03.006.004</t>
  </si>
  <si>
    <t>Остеопатическое определение соматических дисфункций шейного отдела позвоночника</t>
  </si>
  <si>
    <t>A02.03.006.005</t>
  </si>
  <si>
    <t>Остеопатическое определение пассивных движений в грудном отделе позвоночника</t>
  </si>
  <si>
    <t>A02.03.006.006</t>
  </si>
  <si>
    <t>Остеопатическое определение соматических дисфункций грудного отдела позвоночника</t>
  </si>
  <si>
    <t>A02.03.006.007</t>
  </si>
  <si>
    <t>Остеопатическое определение диагностики пассивных движений ребер</t>
  </si>
  <si>
    <t>A02.03.006.008</t>
  </si>
  <si>
    <t>Остеопатическое определение соматических дисфункций ребер</t>
  </si>
  <si>
    <t>A02.03.006.009</t>
  </si>
  <si>
    <t>Остеопатическое определение соматических дисфункций поясничного отдела позвоночника</t>
  </si>
  <si>
    <t>A02.03.006.010</t>
  </si>
  <si>
    <t>Остеопатическое определение соматических дисфункций таза</t>
  </si>
  <si>
    <t>A02.03.006.011</t>
  </si>
  <si>
    <t>Остеопатическое определение соматических дисфункций крестцово-подвздошных сочленений и связочной системы крестца</t>
  </si>
  <si>
    <t>Остеопатическое определение активных и пассивных движений в двигательных сегментах плечевого пояса</t>
  </si>
  <si>
    <t>Остеопатическое определение активных и пассивных движений в двигательных сегментах тазового пояса</t>
  </si>
  <si>
    <t>A02.04.003.003</t>
  </si>
  <si>
    <t>Остеопатическое определение активных и пассивных движений в двигательных сегментах конечностей</t>
  </si>
  <si>
    <t>A02.04.003.004</t>
  </si>
  <si>
    <t>Остеопатическое определение объемов движения и границ подвижности суставов</t>
  </si>
  <si>
    <t>A02.04.003.005</t>
  </si>
  <si>
    <t>Остеопатическое определение соматических дисфункций височно-нижнечелюстного сустава</t>
  </si>
  <si>
    <t>A02.04.003.006</t>
  </si>
  <si>
    <t>Остеопатическое определение соматических дисфункций верхней апертуры грудной клетки</t>
  </si>
  <si>
    <t>A02.04.003.007</t>
  </si>
  <si>
    <t>A02.04.003.008</t>
  </si>
  <si>
    <t>A02.04.005</t>
  </si>
  <si>
    <t>Определение дыхательной волны и складки Киблера в грудном отделе позвоночника</t>
  </si>
  <si>
    <t>A02.04.006</t>
  </si>
  <si>
    <t>Пружинирование в остеотапии</t>
  </si>
  <si>
    <t>A02.04.006.001</t>
  </si>
  <si>
    <t>Пружинирование в проекции поперечных отростков грудных позвонков</t>
  </si>
  <si>
    <t>A02.04.006.002</t>
  </si>
  <si>
    <t>Пружинирование в проекции поперечных отростков реберно-позвоночных суставов</t>
  </si>
  <si>
    <t>A02.04.006.003</t>
  </si>
  <si>
    <t>Пружинирование паравертебральное в поясничном отделе позвоночника</t>
  </si>
  <si>
    <t>A02.08.003</t>
  </si>
  <si>
    <t>Стоматофарингоскопия</t>
  </si>
  <si>
    <t>A02.19.001</t>
  </si>
  <si>
    <t>Определение резервуарной функции прямой кишки</t>
  </si>
  <si>
    <t>A02.20.005</t>
  </si>
  <si>
    <t>Измерение размеров матки</t>
  </si>
  <si>
    <t>A02.20.006</t>
  </si>
  <si>
    <t>Линейное измерение молочных желез</t>
  </si>
  <si>
    <t>A02.24.001</t>
  </si>
  <si>
    <t>Паллестезиометрия</t>
  </si>
  <si>
    <t>A02.25.001.002</t>
  </si>
  <si>
    <t>Осмотр барабанной перепонки с использованием микроскопа</t>
  </si>
  <si>
    <t>A02.26.004.001</t>
  </si>
  <si>
    <t>Визоконтрастометрия</t>
  </si>
  <si>
    <t>Периметрия статическая</t>
  </si>
  <si>
    <t>Исследование цветоощущения</t>
  </si>
  <si>
    <t>Офтальмотонометрия</t>
  </si>
  <si>
    <t>Флюоресцеиновая инстилляционная проба</t>
  </si>
  <si>
    <t>A02.26.028</t>
  </si>
  <si>
    <t>Исследование подвижности глаза</t>
  </si>
  <si>
    <t>A02.26.029</t>
  </si>
  <si>
    <t>Исследование подвижности глазного протеза</t>
  </si>
  <si>
    <t>A03.01.001.001</t>
  </si>
  <si>
    <t>Конфокальная отражательная микроскопия кожи</t>
  </si>
  <si>
    <t>A03.01.003</t>
  </si>
  <si>
    <t>Конфокальная лазерная сканирующая микроскопия</t>
  </si>
  <si>
    <t>A03.07.004</t>
  </si>
  <si>
    <t>Сиалометрия</t>
  </si>
  <si>
    <t>A03.08.001</t>
  </si>
  <si>
    <t>Видеоларингоскопия</t>
  </si>
  <si>
    <t>A03.08.002.002</t>
  </si>
  <si>
    <t>Эпифарингоскопия видеоэндоскопическая</t>
  </si>
  <si>
    <t>Эндоскопическая эндоназальная ревизия полости носа, носоглотки</t>
  </si>
  <si>
    <t>A03.08.004.004</t>
  </si>
  <si>
    <t>Эндоскопическая эндоназальная ревизия околоносовых пазух</t>
  </si>
  <si>
    <t>Синусоскопия</t>
  </si>
  <si>
    <t>A03.08.007</t>
  </si>
  <si>
    <t>Эпифаринголарингоскопия</t>
  </si>
  <si>
    <t>A03.09.001.003</t>
  </si>
  <si>
    <t>Бронхоскопия с использованием ультраспектрального метода</t>
  </si>
  <si>
    <t>A03.09.003</t>
  </si>
  <si>
    <t>Трахеобронхоскопия</t>
  </si>
  <si>
    <t>A03.09.003.001</t>
  </si>
  <si>
    <t>Видеотрахеобронхоскопия</t>
  </si>
  <si>
    <t>A03.10. 001.001</t>
  </si>
  <si>
    <t>Фиброторакоскопия</t>
  </si>
  <si>
    <t>A03.16.001.004</t>
  </si>
  <si>
    <t>Эзофагогастродуоденоскопия с введением лекарственных средств</t>
  </si>
  <si>
    <t>A03.16.003</t>
  </si>
  <si>
    <t>Эзофагогастроскопия</t>
  </si>
  <si>
    <t>A03.17.002</t>
  </si>
  <si>
    <t>Интестиноскопия</t>
  </si>
  <si>
    <t>A03.17.002.001</t>
  </si>
  <si>
    <t>Интестиноскопия двухбалонная</t>
  </si>
  <si>
    <t>A03.17.002.002</t>
  </si>
  <si>
    <t>Тонкокишечная эндоскопия видеокапсульная</t>
  </si>
  <si>
    <t>Колоноскопия</t>
  </si>
  <si>
    <t>Видеоколоноскопия</t>
  </si>
  <si>
    <t>Эндосонография толстой кишки</t>
  </si>
  <si>
    <t>A03.18.001.006</t>
  </si>
  <si>
    <t>Толстокишечная эндоскопия видеокапсульная</t>
  </si>
  <si>
    <t>Сигмоскопия</t>
  </si>
  <si>
    <t>A03.19.004</t>
  </si>
  <si>
    <t>Ректосигмоидоскопия</t>
  </si>
  <si>
    <t>Фертилоскопия</t>
  </si>
  <si>
    <t>A03.20.003.003</t>
  </si>
  <si>
    <t>Гистероскопия флюоресцентная</t>
  </si>
  <si>
    <t>A03.20.006</t>
  </si>
  <si>
    <t>Фаллопоскопия</t>
  </si>
  <si>
    <t>A03.25.005</t>
  </si>
  <si>
    <t>Отоэндоскопия</t>
  </si>
  <si>
    <t>Осмотр периферии глазного дна с использованием трехзеркальной линзы Гольдмана</t>
  </si>
  <si>
    <t>Биомикрофотография глазного дна с использованием фундус -камеры</t>
  </si>
  <si>
    <t>Определение ретинальной остроты зрения</t>
  </si>
  <si>
    <t>A03.26.011.001</t>
  </si>
  <si>
    <t>Ультразвуковая кератопахиметрия</t>
  </si>
  <si>
    <t>A03.26.021</t>
  </si>
  <si>
    <t>Определение времени разрыва слезной пленки</t>
  </si>
  <si>
    <t>A03.26.022</t>
  </si>
  <si>
    <t>Исследование глазного дна на аутофлюоресценцию</t>
  </si>
  <si>
    <t>A03.28.001.003</t>
  </si>
  <si>
    <t>Цистоскопия фотодинамическая</t>
  </si>
  <si>
    <t>A03.28.004.001</t>
  </si>
  <si>
    <t>Чрескожная (чресфистульная) пиелоскопия</t>
  </si>
  <si>
    <t>A03.28.005</t>
  </si>
  <si>
    <t>Профилометрия уретры</t>
  </si>
  <si>
    <t>A03.28.006</t>
  </si>
  <si>
    <t>Цистоменометрия</t>
  </si>
  <si>
    <t>Увеличительное эндоскопическое исследование слизистой органов желудочно-кишечного тракта</t>
  </si>
  <si>
    <t>Конфокальное микроэндоскопическое исследование слизистой органов желудочно-кишечного тракта</t>
  </si>
  <si>
    <t>Аутофлюоресцентное эндоскопическое исследование органов желудочно-кишечного тракта</t>
  </si>
  <si>
    <t>Узкоспектральное NBI-исследование органов желудочно-кишечного тракта</t>
  </si>
  <si>
    <t>Эндоскопическое исследование органов желудочно-кишечного тракта в режиме интеллектуального цветового выделения (FICE)</t>
  </si>
  <si>
    <t>Хромоскопия, контрастное исследование органов желудочно-кишечного тракта</t>
  </si>
  <si>
    <t>A04.01.001.001</t>
  </si>
  <si>
    <t>Эластография мягких тканей</t>
  </si>
  <si>
    <t>A04.01.002.001</t>
  </si>
  <si>
    <t>Эластография кожи</t>
  </si>
  <si>
    <t>A04.04.001.001</t>
  </si>
  <si>
    <t>Ультразвуковое исследование тазобедренного сустава</t>
  </si>
  <si>
    <t>A04.04.002</t>
  </si>
  <si>
    <t>Ультразвуковое исследование сухожилий</t>
  </si>
  <si>
    <t>A04.06.001.001</t>
  </si>
  <si>
    <t>Эластография селезенки</t>
  </si>
  <si>
    <t>A04.07.005</t>
  </si>
  <si>
    <t>Ультразвуковая допплерография парадонта</t>
  </si>
  <si>
    <t>A04.08.003</t>
  </si>
  <si>
    <t>Электроглоттография</t>
  </si>
  <si>
    <t>A04.08.004</t>
  </si>
  <si>
    <t>Ультразвуковое исследование миндалин</t>
  </si>
  <si>
    <t>A04.08.005</t>
  </si>
  <si>
    <t>Акустический анализ голоса</t>
  </si>
  <si>
    <t>A04.10.002.005</t>
  </si>
  <si>
    <t>Эхокардиография чреспищеводная интраоперационная</t>
  </si>
  <si>
    <t>A04.11.003</t>
  </si>
  <si>
    <t>Эндосонография средостения чреспищеводная</t>
  </si>
  <si>
    <t>Ультразвуковая допплеграфия артерий методом мониторирования</t>
  </si>
  <si>
    <t>Ультразвуковая доплеровская локация газовых пузырьков</t>
  </si>
  <si>
    <t>A04.12.003.001</t>
  </si>
  <si>
    <t>Дуплексное сканирование брюшной аорты и ее висцеральных ветвей</t>
  </si>
  <si>
    <t>A04.12.003.002</t>
  </si>
  <si>
    <t>Дуплексное сканирование брюшного отдела аорты, подвздошных и общих бедренных артерий</t>
  </si>
  <si>
    <t>A04.12.005.004</t>
  </si>
  <si>
    <t>Дуплексное сканирование вен верхних конечностей</t>
  </si>
  <si>
    <t>A04.12.005.005</t>
  </si>
  <si>
    <t>Дуплексное сканирование экстракраниальных отделов брахиоцефальных артерий</t>
  </si>
  <si>
    <t>A04.12.005.006</t>
  </si>
  <si>
    <t>Дуплексное интракраниальных отделов брахиоцефальных артерий</t>
  </si>
  <si>
    <t>A04.12.005.007</t>
  </si>
  <si>
    <t>Дуплексное сканирование брахиоцефальных артерий, лучевых артерий с проведением ротационных проб</t>
  </si>
  <si>
    <t>A04.12.006.001</t>
  </si>
  <si>
    <t>A04.12.006.002</t>
  </si>
  <si>
    <t>Дуплексное сканирование вен нижних конечностей</t>
  </si>
  <si>
    <t>A04.12.013.001</t>
  </si>
  <si>
    <t>Ультразвуковое исследование коронарных артерий внутрисосудистое</t>
  </si>
  <si>
    <t>A04.12.015.001</t>
  </si>
  <si>
    <t>Триплексное сканирование нижней полой, подвздошных вен и вен нижних конечностей (комплексное)</t>
  </si>
  <si>
    <t>A04.12.020</t>
  </si>
  <si>
    <t>Лазерная допплеровская флоуметрия сосудов (одна анатомическая область)</t>
  </si>
  <si>
    <t>A04.12.020.001</t>
  </si>
  <si>
    <t>Лазерная допплеровская флоуметрия сосудов нижних конечностей с использованием функциональных проб</t>
  </si>
  <si>
    <t>A04.12.021</t>
  </si>
  <si>
    <t>Дуплексное сканирование сосудов селезенки</t>
  </si>
  <si>
    <t>A04.12.022</t>
  </si>
  <si>
    <t>Дуплексное сканирование сосудов малого таза</t>
  </si>
  <si>
    <t>A04.12.023</t>
  </si>
  <si>
    <t>Дуплексное сканирование нижней полой и почечных вен</t>
  </si>
  <si>
    <t>A04.12.024</t>
  </si>
  <si>
    <t>Ультразвуковая допплерография маточно-плацентарного кровотока</t>
  </si>
  <si>
    <t>A04.12.025</t>
  </si>
  <si>
    <t>Ультразвуковая допплерография сосудов брыжейки</t>
  </si>
  <si>
    <t>A04.12.026</t>
  </si>
  <si>
    <t>Дуплексное сканирование нижней полой вены и вен портальной системы</t>
  </si>
  <si>
    <t>A04.14.001.005</t>
  </si>
  <si>
    <t>Эластометрия печени</t>
  </si>
  <si>
    <t>Ультразвуковое исследование желчного пузыря и протоков</t>
  </si>
  <si>
    <t>A04.14.003</t>
  </si>
  <si>
    <t>Эндосонография панкреатобилиарной зоны</t>
  </si>
  <si>
    <t>A04.15.001.001</t>
  </si>
  <si>
    <t>Эластография поджелудочной железы</t>
  </si>
  <si>
    <t>A04.16.005</t>
  </si>
  <si>
    <t>Эндосонография пищевода</t>
  </si>
  <si>
    <t>A04.17.001</t>
  </si>
  <si>
    <t>Ультразвуковое исследование тонкой кишки</t>
  </si>
  <si>
    <t>A04.19.002</t>
  </si>
  <si>
    <t>Эндосонография прямой кишки</t>
  </si>
  <si>
    <t>Ультразвуковое исследование матки и придатков трансвагиальное</t>
  </si>
  <si>
    <t>A04.20.001.002</t>
  </si>
  <si>
    <t>Ультразвуковое исследование матки и придатков трансректальное</t>
  </si>
  <si>
    <t>A04.20.001.003</t>
  </si>
  <si>
    <t>Эластография матки и придатков</t>
  </si>
  <si>
    <t>A04.20.002.001</t>
  </si>
  <si>
    <t>Эластография молочных желез</t>
  </si>
  <si>
    <t>A04.20.002.002</t>
  </si>
  <si>
    <t>Ультразвуковое исследование молочных желез с допплеровским исследованием</t>
  </si>
  <si>
    <t>Ультразвуковое исследование предстательной железы</t>
  </si>
  <si>
    <t>A04.21.002.001</t>
  </si>
  <si>
    <t>Допплерография сосудов полового члена с фармакологическими препаратами</t>
  </si>
  <si>
    <t>A04.22.001.001</t>
  </si>
  <si>
    <t>Эластография щитовидной железы</t>
  </si>
  <si>
    <t>A04.23.001.002</t>
  </si>
  <si>
    <t>Ультразвуковое исследование головного мозга интраоперационное</t>
  </si>
  <si>
    <t>A04.23.001.003</t>
  </si>
  <si>
    <t>Ультразвуковое исследование кровотока (флуометрия) в артериях головного мозга интраоперационное</t>
  </si>
  <si>
    <t>A04.23.003</t>
  </si>
  <si>
    <t>Ультразвуковое исследование спинного мозга</t>
  </si>
  <si>
    <t>A04.24.001</t>
  </si>
  <si>
    <t>Ультразвуковое исследование периферических нервов (одна анатомическая область)</t>
  </si>
  <si>
    <t>Ультразвуковое сканирование глазницы</t>
  </si>
  <si>
    <t>A04.28.002.005</t>
  </si>
  <si>
    <t>Ультразвуковое исследование мочевого пузыря с определением остаточной мочи</t>
  </si>
  <si>
    <t>A04.28.002.006</t>
  </si>
  <si>
    <t>Ультразвуковое исследование почек с функциональной нагрузкой</t>
  </si>
  <si>
    <t>A04.28.002.007</t>
  </si>
  <si>
    <t>Эластография почек</t>
  </si>
  <si>
    <t>Электромиография накожная (одна анатомическая зона)</t>
  </si>
  <si>
    <t>A05.03.004</t>
  </si>
  <si>
    <t>A05.03.004.001</t>
  </si>
  <si>
    <t>Магнитно-резонансная томография преддверно-улиткового органа</t>
  </si>
  <si>
    <t>A05.08.004</t>
  </si>
  <si>
    <t>Магнитно-резонансная томография носоротоглотки</t>
  </si>
  <si>
    <t>A05.08.005</t>
  </si>
  <si>
    <t>Определение коэффициента аккомодации нервно-мышечного аппарата гортани</t>
  </si>
  <si>
    <t>Холтеровское мониторирование сердечного ритма</t>
  </si>
  <si>
    <t>Магнитно-резонансная томография сердца и магистральных сосудов</t>
  </si>
  <si>
    <t>A05.10.011</t>
  </si>
  <si>
    <t>Исследование поздних потенциалов сердца</t>
  </si>
  <si>
    <t>A05.12.001.001</t>
  </si>
  <si>
    <t>Компьютерная реовазография</t>
  </si>
  <si>
    <t>A05.12.001.002</t>
  </si>
  <si>
    <t>Реовазография с медикаментозной пробой</t>
  </si>
  <si>
    <t>A05.12.007</t>
  </si>
  <si>
    <t>Магнитно-резонансная ангиография (одна область)</t>
  </si>
  <si>
    <t>A05.12.008</t>
  </si>
  <si>
    <t>Чрескожный мониторинг парциального давления кислорода</t>
  </si>
  <si>
    <t>A05.12.008.001</t>
  </si>
  <si>
    <t>Чрескожный мониторинг парциального давления кислорода с использованием функциональных проб</t>
  </si>
  <si>
    <t>A05.17.001</t>
  </si>
  <si>
    <t>Магнитно-резонансная томография тонкой кишки</t>
  </si>
  <si>
    <t>A05.17.001.001</t>
  </si>
  <si>
    <t>Магнитно-резонансная томография тонкой кишки с контрастированием</t>
  </si>
  <si>
    <t>A05.18.001</t>
  </si>
  <si>
    <t>Магнитно-резонансная томография толстой кишки</t>
  </si>
  <si>
    <t>A05.18.001.001</t>
  </si>
  <si>
    <t>Магнитно-резонансная томография толстой кишки с контрастированием</t>
  </si>
  <si>
    <t>A05.19.003</t>
  </si>
  <si>
    <t>A05.20.003</t>
  </si>
  <si>
    <t>Магнитная резонансная томография молочной железы</t>
  </si>
  <si>
    <t>A05.20.003.001</t>
  </si>
  <si>
    <t>Магнитная резонансная томография молочной железы с контрастированием</t>
  </si>
  <si>
    <t>A05.21.001</t>
  </si>
  <si>
    <t>Магнитно-резонансная томография мошонки</t>
  </si>
  <si>
    <t>A05.21.001.001</t>
  </si>
  <si>
    <t>Магнитно-резонансная томография мошонки с контрастированием</t>
  </si>
  <si>
    <t>A05.22.001</t>
  </si>
  <si>
    <t>Магнитно-резонансная томография надпочечников</t>
  </si>
  <si>
    <t>A05.22.001.001</t>
  </si>
  <si>
    <t>Магнитно-резонансная томография надпочечников с контрастированием</t>
  </si>
  <si>
    <t>A05.22.002</t>
  </si>
  <si>
    <t>Магнитно-резонансная томография гипофиза</t>
  </si>
  <si>
    <t>A05.22.002.001</t>
  </si>
  <si>
    <t>Магнитно-резонансная томография гипофиза с контрастированием</t>
  </si>
  <si>
    <t>A05.23.002.001</t>
  </si>
  <si>
    <t>Компьютерная реоэнцефалография</t>
  </si>
  <si>
    <t>A05.23.007.001</t>
  </si>
  <si>
    <t>Стабиллометрия статическая</t>
  </si>
  <si>
    <t>Магнитно-резонансная томография головного мозга функциональная</t>
  </si>
  <si>
    <t>Магнитно-резонансная ангиография интракарниальных сосудов</t>
  </si>
  <si>
    <t>A05.23.009.017</t>
  </si>
  <si>
    <t>Магнитно-резонансная томография головного мозга интраоперационная</t>
  </si>
  <si>
    <t>A05.23.010</t>
  </si>
  <si>
    <t>Магнитно-резонансное исследование ликвородинамики</t>
  </si>
  <si>
    <t>Электроретинография</t>
  </si>
  <si>
    <t>A05.26.001.001</t>
  </si>
  <si>
    <t>Регистрация макулярной электроретинограммы</t>
  </si>
  <si>
    <t>A05.26.001.002</t>
  </si>
  <si>
    <t>Регистрация мультифокальной электроретинограммы</t>
  </si>
  <si>
    <t>A05.26.001.003</t>
  </si>
  <si>
    <t>Регистрация комплекса ритмической электроретинограммы (развернутое исследование)</t>
  </si>
  <si>
    <t>A05.26. 002.001</t>
  </si>
  <si>
    <t>Регистрация зрительных вызванных потенциалов коры головного мозга на паттерн стимуляцию</t>
  </si>
  <si>
    <t>Регистрация электрической чувствительности и лабильности зрительного анализатора</t>
  </si>
  <si>
    <t>A05.26.008.001</t>
  </si>
  <si>
    <t>Магнитно-резонансная томография глазниц с контрастирование</t>
  </si>
  <si>
    <t>A05.28.002.001</t>
  </si>
  <si>
    <t>Магнитно-резонансная томография почек с контрастированием</t>
  </si>
  <si>
    <t>A05.28.003</t>
  </si>
  <si>
    <t>Магнитно-резонансная томография урография</t>
  </si>
  <si>
    <t>A05.28.003.001</t>
  </si>
  <si>
    <t>Магнитно-резонансная томография урография с контрастированием</t>
  </si>
  <si>
    <t>A05.30.005.002</t>
  </si>
  <si>
    <t>Магнитно-резонансная томография органов брюшной полости с внутривенным введением гепатотропного контрастного препарата</t>
  </si>
  <si>
    <t>Магнитно-резонансная томография забрюшинного пространства</t>
  </si>
  <si>
    <t>Магнитно-резонансная томография мягких тканей головы</t>
  </si>
  <si>
    <t>Магнитно-резонансная томография мягких тканей головы с внутривенным контрастированием</t>
  </si>
  <si>
    <t>A05.30.011.002</t>
  </si>
  <si>
    <t>Магнитно-резонансная томография кисти</t>
  </si>
  <si>
    <t>A05.30.012.002</t>
  </si>
  <si>
    <t>Магнитно-резонансная томография стопы</t>
  </si>
  <si>
    <t>A05.30.015</t>
  </si>
  <si>
    <t>Магнитно-резонансная томография плода</t>
  </si>
  <si>
    <t>A05.30.016</t>
  </si>
  <si>
    <t>Магнитно-резонансная трактография</t>
  </si>
  <si>
    <t>A05.30.017</t>
  </si>
  <si>
    <t>Описание и интерпретация данных электрофизиологических методов исследований</t>
  </si>
  <si>
    <t>A06.01.001.001</t>
  </si>
  <si>
    <t>Компьютерная томография мягких тканей с контрастированием</t>
  </si>
  <si>
    <t>A06.01.007.001</t>
  </si>
  <si>
    <t>Рентгенотерапия при новообразованиях кожи близкофокусная</t>
  </si>
  <si>
    <t>A06.03.001.001</t>
  </si>
  <si>
    <t>Рентгенография турецкого седла</t>
  </si>
  <si>
    <t>A06.03.001.002</t>
  </si>
  <si>
    <t>Рентгенография скуловой кости</t>
  </si>
  <si>
    <t>Компьютерно-томографическое перфузионное исследование лицевого отдела черепа</t>
  </si>
  <si>
    <t>A06.03.002.005</t>
  </si>
  <si>
    <t>A06.03.002.006</t>
  </si>
  <si>
    <t>Рентгенография грудного отдела позвоночника</t>
  </si>
  <si>
    <t>Рентгенография грудного и поясничного отдела позвоночника</t>
  </si>
  <si>
    <t>Рентгенография поясничного и крестцового отдела позвоночника</t>
  </si>
  <si>
    <t>A06.03.017.001</t>
  </si>
  <si>
    <t>Рентгенография крестца</t>
  </si>
  <si>
    <t>A06.03.017.002</t>
  </si>
  <si>
    <t>Рентгенография копчика</t>
  </si>
  <si>
    <t>Рентгенография позвоночника с функциональными пробами</t>
  </si>
  <si>
    <t>Компьютерная томография верхней конечности с внутривенным болюсным контрастированием</t>
  </si>
  <si>
    <t>Рентгенография кисти</t>
  </si>
  <si>
    <t>Рентгенография фаланг пальцев кисти</t>
  </si>
  <si>
    <t>Рентгенография пальцев фаланговых костей кисти</t>
  </si>
  <si>
    <t>Рентгенография I пальца кисти</t>
  </si>
  <si>
    <t>Рентгенография таза</t>
  </si>
  <si>
    <t>Рентгенография надколенника</t>
  </si>
  <si>
    <t>Рентгенография плюсны и фаланг пальцев стопы</t>
  </si>
  <si>
    <t>Рентгенография стопы в одной проекции</t>
  </si>
  <si>
    <t>A06.03.053.001</t>
  </si>
  <si>
    <t>Рентгенография стопы с функциональной нагрузкой</t>
  </si>
  <si>
    <t>Рентгенография фаланг пальцев ноги</t>
  </si>
  <si>
    <t>Рентгенография I пальца стопы в одной прекции</t>
  </si>
  <si>
    <t>Компьютерная томография позвоночника с мультипланарной и трехмерной реконструкцией</t>
  </si>
  <si>
    <t>A06.03.058.003</t>
  </si>
  <si>
    <t>Компьютерная томография позвоночника с внутривенным контрастированием (один отдел)</t>
  </si>
  <si>
    <t>A06.03.065</t>
  </si>
  <si>
    <t>Рентгенотерапия при заболеваниях костей</t>
  </si>
  <si>
    <t>A06.03.066</t>
  </si>
  <si>
    <t>Томосинтез костей</t>
  </si>
  <si>
    <t>A06.03.067</t>
  </si>
  <si>
    <t>Компьютерная томография грудины с мультипланарной и трехмерной реконструкцией</t>
  </si>
  <si>
    <t>A06.03.068</t>
  </si>
  <si>
    <t>Компьютерная томография ребер с мультипланарной и трехмерной реконструкцией</t>
  </si>
  <si>
    <t>Внутрисуставная контрастная рентгенография тазобедренного сустава</t>
  </si>
  <si>
    <t>Рентгенография тазобедренного сустава</t>
  </si>
  <si>
    <t>Рентгенография акромиально-ключичного сочленения</t>
  </si>
  <si>
    <t>Артротомография височно-нижнечелюстного сустава</t>
  </si>
  <si>
    <t>A06.04.018</t>
  </si>
  <si>
    <t>Рентгенотерапия при заболеваниях суставов</t>
  </si>
  <si>
    <t>A06.04.019</t>
  </si>
  <si>
    <t>Томосинтез суставов</t>
  </si>
  <si>
    <t>A06.04.020</t>
  </si>
  <si>
    <t>Компьютерная томография височно-нижнечелюстных суставов</t>
  </si>
  <si>
    <t>A06.06.005</t>
  </si>
  <si>
    <t>Лимфорентгенография</t>
  </si>
  <si>
    <t>A06.06.006</t>
  </si>
  <si>
    <t>Спленография</t>
  </si>
  <si>
    <t>A06.07.004.001</t>
  </si>
  <si>
    <t>Спиральная компьютерная ортопантомография</t>
  </si>
  <si>
    <t>A06.07.011</t>
  </si>
  <si>
    <t>Рентгенотерапия при новообразованиях губы</t>
  </si>
  <si>
    <t>A06.07.011.001</t>
  </si>
  <si>
    <t>Рентгенотерапия при новообразованиях губы близкофокусная</t>
  </si>
  <si>
    <t>A06.07.012</t>
  </si>
  <si>
    <t>Радиовизиография</t>
  </si>
  <si>
    <t>A06.07.013</t>
  </si>
  <si>
    <t>Компьютерная томография челюстно-лицевой области</t>
  </si>
  <si>
    <t>A06.08.001.001</t>
  </si>
  <si>
    <t>Рентгенография глотки с контрастированием</t>
  </si>
  <si>
    <t>Рентгенография придаточных пазух нос</t>
  </si>
  <si>
    <t>Рентгенография гайморовых пазух</t>
  </si>
  <si>
    <t>A06.08.007.004</t>
  </si>
  <si>
    <t>Компьютерная томография придаточных пазух носа с внутривенным болюсным контрастированием</t>
  </si>
  <si>
    <t>A06.09.008.001</t>
  </si>
  <si>
    <t>Спиральная компьютерная томография легких</t>
  </si>
  <si>
    <t>A06.09.010</t>
  </si>
  <si>
    <t>Томосинтез легких</t>
  </si>
  <si>
    <t>A06.09.011</t>
  </si>
  <si>
    <t>Компьютерная томография бронхов</t>
  </si>
  <si>
    <t>A06.09.012</t>
  </si>
  <si>
    <t>Латерография</t>
  </si>
  <si>
    <t>A06.10.006.001</t>
  </si>
  <si>
    <t>Компьютерно-томографическая коронарография</t>
  </si>
  <si>
    <t>A06.10.006.002</t>
  </si>
  <si>
    <t>Шунтография</t>
  </si>
  <si>
    <t>Компьютерная томография сердца с контрастированием</t>
  </si>
  <si>
    <t>A06.10.009.002</t>
  </si>
  <si>
    <t>Компьютерная томография левого предсердия и легочных вен</t>
  </si>
  <si>
    <t>A06.10.009.003</t>
  </si>
  <si>
    <t>Спиральная компьютерная томография сердца с ЭКГ-синхронизацией</t>
  </si>
  <si>
    <t>A06.11.004</t>
  </si>
  <si>
    <t>Компьютерная томография средостения</t>
  </si>
  <si>
    <t>A06.11.004.001</t>
  </si>
  <si>
    <t>Компьютерная томография средостения с внутривенным болюсным контрастированием</t>
  </si>
  <si>
    <t>Компьютерно-томографическая ангиография грудной аорты</t>
  </si>
  <si>
    <t>Компьютерно-томографическая ангиография брюшной аорты</t>
  </si>
  <si>
    <t>A06.12.052</t>
  </si>
  <si>
    <t>Компьютерно-томографическая ангиография аорты</t>
  </si>
  <si>
    <t>A06.12.052.001</t>
  </si>
  <si>
    <t>Компьютерно-томографическая ангиография брюшной аорты и подвздошных сосудов</t>
  </si>
  <si>
    <t>A06.12.053</t>
  </si>
  <si>
    <t>Компьютерно-томографическая ангиография сосудов нижних конечностей</t>
  </si>
  <si>
    <t>A06.12.054</t>
  </si>
  <si>
    <t>Компьютерно-томографическая ангиография сосудов верхних конечностей</t>
  </si>
  <si>
    <t>A06.12.055</t>
  </si>
  <si>
    <t>Компьютерно-томографическая ангиография сосудов таза</t>
  </si>
  <si>
    <t>A06.12.056</t>
  </si>
  <si>
    <t>Компьютерно-томографическая ангиография сосудов головного мозга</t>
  </si>
  <si>
    <t>A06.12.057</t>
  </si>
  <si>
    <t>Компьютерно-томографическая ангиография легочных сосудов</t>
  </si>
  <si>
    <t>A06.12.058</t>
  </si>
  <si>
    <t>Компьютерно-томографическая ангиография брахиоцефальных артерий</t>
  </si>
  <si>
    <t>A06.12.058.001</t>
  </si>
  <si>
    <t>Компьютерно-томографическая ангиография внутричерепного сегмента брахиоцефальных артерий артерий Виллизиева круга)</t>
  </si>
  <si>
    <t>A06.12.059</t>
  </si>
  <si>
    <t>Измерение фракционного резерва коронарного кровотока</t>
  </si>
  <si>
    <t>A06.12.060</t>
  </si>
  <si>
    <t>Оптическая когерентная томография коронарных артерий</t>
  </si>
  <si>
    <t>Рентгеноскопия пищевода с контрастированием</t>
  </si>
  <si>
    <t>A06.16.001.003</t>
  </si>
  <si>
    <t>Рентгенография пищевода с двойным контрастированием</t>
  </si>
  <si>
    <t>A06.16.003.001</t>
  </si>
  <si>
    <t>Рентгеноскопия диафрагмы</t>
  </si>
  <si>
    <t>Рентгенография желудка и двенадцатиперстной кишки, с двойным контрастированием</t>
  </si>
  <si>
    <t>Рентгеноконтроль прохождения контрастного вещества по желудку, тонкой и ободочной кишке</t>
  </si>
  <si>
    <t>A06.17.005</t>
  </si>
  <si>
    <t>Рентгеноскопия тонкой кишки</t>
  </si>
  <si>
    <t>A06.17.006</t>
  </si>
  <si>
    <t>Фистулография свищей тонкой кишки</t>
  </si>
  <si>
    <t>A06.17.007</t>
  </si>
  <si>
    <t>Компьютерная томография тонкой кишки с контрастированием</t>
  </si>
  <si>
    <t>A06.17.007.001</t>
  </si>
  <si>
    <t>Компьютерная томография тонкой кишки с двойным контрастированием</t>
  </si>
  <si>
    <t>A06.17.008</t>
  </si>
  <si>
    <t>Рентгенография тонкой кишки через илеостому</t>
  </si>
  <si>
    <t>A06.18.003.001</t>
  </si>
  <si>
    <t>Ирригография с двойным контрастированием</t>
  </si>
  <si>
    <t>A06.18.004</t>
  </si>
  <si>
    <t>Компьютерно-томографическая колоноскопия</t>
  </si>
  <si>
    <t>A06.18.004.001</t>
  </si>
  <si>
    <t>Компьютерно-томографическая колоноскопия с внутривенным болюсным контрастированием</t>
  </si>
  <si>
    <t>A06.18.004.002</t>
  </si>
  <si>
    <t>Компьютерная томография толстой кишки с ретроградным контрастированием</t>
  </si>
  <si>
    <t>A06.18.004.003</t>
  </si>
  <si>
    <t>Компьютерная томография толстой кишки с двойным контрастированием</t>
  </si>
  <si>
    <t>A06.18.005</t>
  </si>
  <si>
    <t>Фистулография свищей толстой кишки</t>
  </si>
  <si>
    <t>A06.18.006</t>
  </si>
  <si>
    <t>Рентгенологическое исследование эвакуаторной функции кишки</t>
  </si>
  <si>
    <t>Рентгенография прямой кишки и ободочной кишки, двойным контрастированием</t>
  </si>
  <si>
    <t>A06.19.003</t>
  </si>
  <si>
    <t>Проктография</t>
  </si>
  <si>
    <t>A06.19.004</t>
  </si>
  <si>
    <t>Фистулография свищей прямой кишки и перианальной области</t>
  </si>
  <si>
    <t>A06.20.001.001</t>
  </si>
  <si>
    <t>Гистерография</t>
  </si>
  <si>
    <t>A06.20.004.006</t>
  </si>
  <si>
    <t>Компьютерно-томографическая маммография</t>
  </si>
  <si>
    <t>A06.20.004.007</t>
  </si>
  <si>
    <t>Рентгенография молочных желез цифровая</t>
  </si>
  <si>
    <t>A06.20.008</t>
  </si>
  <si>
    <t>Томосинтез молочных желез</t>
  </si>
  <si>
    <t>A06.20.009</t>
  </si>
  <si>
    <t>Дуктография</t>
  </si>
  <si>
    <t>A06.20.010</t>
  </si>
  <si>
    <t>Пневмокистография</t>
  </si>
  <si>
    <t>A06.21.004</t>
  </si>
  <si>
    <t>Спонгиозография</t>
  </si>
  <si>
    <t>A06.21.005</t>
  </si>
  <si>
    <t>Кавернозография</t>
  </si>
  <si>
    <t>A06.22.002</t>
  </si>
  <si>
    <t>A06.22.002.001</t>
  </si>
  <si>
    <t>Компьютерная томография надпочечников с внутривенным болюсным контрастированием</t>
  </si>
  <si>
    <t>Компьютерная томография головного мозга</t>
  </si>
  <si>
    <t>Компьютерно-томографическая перфузия головного мозга</t>
  </si>
  <si>
    <t>Компьютерная томография мягких тканей головы контрастированием</t>
  </si>
  <si>
    <t>A06.23.004.006</t>
  </si>
  <si>
    <t>Компьютерная томография головного мозга с внутривенным контрастированием</t>
  </si>
  <si>
    <t>A06.23.004.007</t>
  </si>
  <si>
    <t>Компьютерная томография сосудов головного мозга с внутривенным болюсным контрастированием</t>
  </si>
  <si>
    <t>A06.23.004.008</t>
  </si>
  <si>
    <t>Компьютерная томография головного мозга интраоперационная</t>
  </si>
  <si>
    <t>A06.25.002.001</t>
  </si>
  <si>
    <t>Рентгенография сосцевидных отростков</t>
  </si>
  <si>
    <t>A06.25.003.002</t>
  </si>
  <si>
    <t>Компьютерная томография височных костей с внутривенным болюсным контрастированием</t>
  </si>
  <si>
    <t>A06.26.001.001</t>
  </si>
  <si>
    <t>Рентгенография верхней глазничной щели</t>
  </si>
  <si>
    <t>A06.26.006.001</t>
  </si>
  <si>
    <t>Компьютерная томография глазницы с внутривенным болюсным контрастированием</t>
  </si>
  <si>
    <t>A06.26.008</t>
  </si>
  <si>
    <t>Ангиография глазного дна с индоцианином зеленым</t>
  </si>
  <si>
    <t>Рентгенография почек и мочевыводящих путей</t>
  </si>
  <si>
    <t>Компьютерная томография почек и надпочечников</t>
  </si>
  <si>
    <t>A06.28.014</t>
  </si>
  <si>
    <t>Томосинтез почек и мочевыводящих путей</t>
  </si>
  <si>
    <t>A06.30.004.001</t>
  </si>
  <si>
    <t>Обзорная рентгенография органов брюшной полости</t>
  </si>
  <si>
    <t>A06.30.005.005</t>
  </si>
  <si>
    <t>Компьютерная томография органов брюшной полости с двойным контрастированием</t>
  </si>
  <si>
    <t>A06.30.008.001</t>
  </si>
  <si>
    <t>Компьютерно-томографическая фистулография</t>
  </si>
  <si>
    <t>A06.30.012</t>
  </si>
  <si>
    <t>Конусно-лучевая томография</t>
  </si>
  <si>
    <t>A06.30.013</t>
  </si>
  <si>
    <t>Компьютерно-томографическая перфузия органов грудной полости</t>
  </si>
  <si>
    <t>A06.30.014</t>
  </si>
  <si>
    <t>Компьютерно-томографическая перфузия органов брюшной полости и забрюшинного пространства</t>
  </si>
  <si>
    <t>A06.30.015</t>
  </si>
  <si>
    <t>Компьютерно-томографическая перфузия мягких тканей конечностей</t>
  </si>
  <si>
    <t>A06.30.016</t>
  </si>
  <si>
    <t>Ренгенотопометрия</t>
  </si>
  <si>
    <t>A07.01.003</t>
  </si>
  <si>
    <t>Интраоперационная лучевая терапия при новообразованиях кожи, подкожной клетчатки, придатков кожи</t>
  </si>
  <si>
    <t>A07.01.004</t>
  </si>
  <si>
    <t>Дистанционная гамма-терапия при новообразованиях кожи</t>
  </si>
  <si>
    <t>Сцинтиграфия полипозиционная костей</t>
  </si>
  <si>
    <t>A07.03.001.001</t>
  </si>
  <si>
    <t>Сцинтиграфия костей всего тела</t>
  </si>
  <si>
    <t>A07.03.003</t>
  </si>
  <si>
    <t>Однофотонная эмиссионная компьютерная томография костей</t>
  </si>
  <si>
    <t>A07.03.003.001</t>
  </si>
  <si>
    <t>Однофотонная эмиссионная компьютерная томография костей всего тела</t>
  </si>
  <si>
    <t>A07.03.004</t>
  </si>
  <si>
    <t>Однофотонная эмиссионная компьютерная томография, совмещенная с компьютерной томографией костей всего тела</t>
  </si>
  <si>
    <t>A07.03.005</t>
  </si>
  <si>
    <t>Позитронная эмиссионная томография костей</t>
  </si>
  <si>
    <t>A07.03.006</t>
  </si>
  <si>
    <t>Позитронная эмиссионная томография костей совмещенная с компьютерной томографией всего тела</t>
  </si>
  <si>
    <t>Лимфосцинтиграфия</t>
  </si>
  <si>
    <t>Сцинтиграфия сторожевых лимфатических узлов</t>
  </si>
  <si>
    <t>A07.06.005.001</t>
  </si>
  <si>
    <t>Радиометрия интраоперационная лимфатических узлов</t>
  </si>
  <si>
    <t>A07.06.006</t>
  </si>
  <si>
    <t>Однофотонная эмиссионная компьютерная томография лимфатических узлов</t>
  </si>
  <si>
    <t>A07.06.007</t>
  </si>
  <si>
    <t>Однофотонная эмиссионная компьютерная томография, совмещенная с компьютерной томографией лимфатических узлов</t>
  </si>
  <si>
    <t>A07.07.005</t>
  </si>
  <si>
    <t>Дистанционная гамма-терапия при новообразованиях губы</t>
  </si>
  <si>
    <t>Сцинтиграфия легких перфузионная</t>
  </si>
  <si>
    <t>A07.09.003.001</t>
  </si>
  <si>
    <t>Сцинтиграфия легких вентиляционная</t>
  </si>
  <si>
    <t>A07.09.004</t>
  </si>
  <si>
    <t>Однофотонная эмиссионная компьютерная томография легких</t>
  </si>
  <si>
    <t>A07.09.005</t>
  </si>
  <si>
    <t>Однофотонная эмиссионная компьютерная томография, совмещенная с компьютерной томографией легких</t>
  </si>
  <si>
    <t>A07.09.005.001</t>
  </si>
  <si>
    <t>Однофотонная эмиссионная компьютерная томография, совмещенная с компьютерной томографией легких с контрастированием</t>
  </si>
  <si>
    <t>A07.10.001.001</t>
  </si>
  <si>
    <t>Сцинтиграфия миокарда с функциональными пробами</t>
  </si>
  <si>
    <t>A07.10.001.002</t>
  </si>
  <si>
    <t>Сцинтиграфия симпатической нервной системы миокарда</t>
  </si>
  <si>
    <t>Позитронная эмиссионная томография совмещенная с компьютерной томографией миокарда</t>
  </si>
  <si>
    <t>A07.10.002.002</t>
  </si>
  <si>
    <t>Позитронная эмиссионная томография совмещенная с компьютерной томографией миокарда с контрастированием</t>
  </si>
  <si>
    <t>A07.10.003</t>
  </si>
  <si>
    <t>Однофотонная эмиссионная компьютерная томография миокарда</t>
  </si>
  <si>
    <t>A07.10.003.001</t>
  </si>
  <si>
    <t>Однофотонная эмиссионная компьютерная томография миокарда перфузионная</t>
  </si>
  <si>
    <t>A07.10.003.002</t>
  </si>
  <si>
    <t>Однофотонная эмиссионная компьютерная томография миокарда перфузионная с функциональными пробами</t>
  </si>
  <si>
    <t>A07.10.004</t>
  </si>
  <si>
    <t>Радионуклидная равновесная вентрикулография</t>
  </si>
  <si>
    <t>A07.10.004.001</t>
  </si>
  <si>
    <t>Радионуклидная равновесная томовентрикулография</t>
  </si>
  <si>
    <t>A07.10.005</t>
  </si>
  <si>
    <t>Однофотонная эмиссионная компьютерная томография, совмещенная с компьютерной томографией миокарда</t>
  </si>
  <si>
    <t>A07.10.005.001</t>
  </si>
  <si>
    <t>Однофотонная эмиссионная компьютерная томография, совмещенная с компьютерной томографией миокарда с контрастированием</t>
  </si>
  <si>
    <t>A07.12.003</t>
  </si>
  <si>
    <t>Флебосцинтиграфия</t>
  </si>
  <si>
    <t>A07.12.004</t>
  </si>
  <si>
    <t>Аортоартериосцинтиграфия</t>
  </si>
  <si>
    <t>Сцинтиграфия печени и селезенки</t>
  </si>
  <si>
    <t>Гепатобилисцинтиграфия</t>
  </si>
  <si>
    <t>A07.14.003</t>
  </si>
  <si>
    <t>Однофотонная эмиссионная компьютерная томография гепатобилиарной системы</t>
  </si>
  <si>
    <t>A07.14.004</t>
  </si>
  <si>
    <t>Однофотонная эмиссионная компьютерная томография печени и селезенки</t>
  </si>
  <si>
    <t>A07.14.005</t>
  </si>
  <si>
    <t>Ангиогепатосцинтиграфия</t>
  </si>
  <si>
    <t>A07.14.006</t>
  </si>
  <si>
    <t>Однофотонная эмиссионная компьютерная томография, совмещенная с компьютерной томографией печени и селезенки</t>
  </si>
  <si>
    <t>A07.14.006.001</t>
  </si>
  <si>
    <t>Однофотонная эмиссионная компьютерная томография, совмещенная с компьютерной томографией печени и селезенки с контрастированием</t>
  </si>
  <si>
    <t>A07.15.003</t>
  </si>
  <si>
    <t>Интраоперационная лучевая терапия при новообразованиях поджелудочной железы</t>
  </si>
  <si>
    <t>A07.16.003</t>
  </si>
  <si>
    <t>Интраоперационная лучевая терапия при новообразованиях пищевода</t>
  </si>
  <si>
    <t>A07.16.004</t>
  </si>
  <si>
    <t>Интраоперационная лучевая терапия при новообразованиях желудка</t>
  </si>
  <si>
    <t>A07.16.005</t>
  </si>
  <si>
    <t>Сцинтиграфия желудка</t>
  </si>
  <si>
    <t>A07.16.006</t>
  </si>
  <si>
    <t>Изотопный дыхательный тест для выявления Helicobacter Pylori</t>
  </si>
  <si>
    <t>A07.17.001</t>
  </si>
  <si>
    <t>Интраоперационная лучевая терапия при новообразованиях тонкой кишки</t>
  </si>
  <si>
    <t>A07.18.002</t>
  </si>
  <si>
    <t>Интраоперационная лучевая терапия при новообразованиях толстой кишки </t>
  </si>
  <si>
    <t>Радиометрия кала</t>
  </si>
  <si>
    <t>A07.19.006</t>
  </si>
  <si>
    <t>Интраоперационная лучевая терапия при новобразованиях ректосигмоидного соединения</t>
  </si>
  <si>
    <t>A07.19.007</t>
  </si>
  <si>
    <t>Интраоперационная лучевая терапия при новобразованиях прямой кишки</t>
  </si>
  <si>
    <t>A07.19.008</t>
  </si>
  <si>
    <t>Интраоперационная лучевая терапия при новобразованиях заднего прохода (ануса) и анального канала </t>
  </si>
  <si>
    <t>Дистанционная лучевая терапия опухолей молочной железы стериоскопическим методом пучками нейтронов, протонов и тяжелых ионов</t>
  </si>
  <si>
    <t>Сцинтиграфия молочной железы</t>
  </si>
  <si>
    <t>A07.20.005</t>
  </si>
  <si>
    <t>Интраоперационная лучевая терапия при новобразованиях молочной железы </t>
  </si>
  <si>
    <t>A07.20.006</t>
  </si>
  <si>
    <t>Сцинтиграфия яичников</t>
  </si>
  <si>
    <t>A07.20.007</t>
  </si>
  <si>
    <t>Однофотонная эмиссионная компьютерная томография молочной железы</t>
  </si>
  <si>
    <t>A07.20.008</t>
  </si>
  <si>
    <t>Однофотонная эмиссионная компьютерная томография, совмещенная с компьютерной томографией молочной железы</t>
  </si>
  <si>
    <t>Высокоинтенсивная фокусированная ультразвуковая терапия рака предстательной железы</t>
  </si>
  <si>
    <t>Брахитерапия предстательной железы</t>
  </si>
  <si>
    <t>A07.21.005</t>
  </si>
  <si>
    <t>Сцинтиграфия яичек</t>
  </si>
  <si>
    <t>A07.22.006</t>
  </si>
  <si>
    <t>Интраоперационная лучевая терапия при новобразованиях щитовидной железы</t>
  </si>
  <si>
    <t>A07.22.007</t>
  </si>
  <si>
    <t>Однофотонная эмиссионная компьютерная томография щитовидной железы</t>
  </si>
  <si>
    <t>A07.22.008</t>
  </si>
  <si>
    <t>Однофотонная эмиссионная компьютерная томография слюнных желез</t>
  </si>
  <si>
    <t>A07.22.009</t>
  </si>
  <si>
    <t>Однофотонная эмиссионная компьютерная томография надпочечников</t>
  </si>
  <si>
    <t>A07.22.010</t>
  </si>
  <si>
    <t>Однофотонная эмиссионная компьютерная томография паращитовидных желез</t>
  </si>
  <si>
    <t>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t>
  </si>
  <si>
    <t>A07.23.003</t>
  </si>
  <si>
    <t>Цистерносцинтиграфия</t>
  </si>
  <si>
    <t>A07.23.004</t>
  </si>
  <si>
    <t>Ангиоэнцефалосцинтиграфия</t>
  </si>
  <si>
    <t>A07.23.005</t>
  </si>
  <si>
    <t>Сцинтиграфия головного мозга</t>
  </si>
  <si>
    <t>A07.23.005.001</t>
  </si>
  <si>
    <t>Сцинтиграфия головного мозга с функциональными пробами</t>
  </si>
  <si>
    <t>A07.23.006</t>
  </si>
  <si>
    <t xml:space="preserve">Однофотонная эмиссионная компьютерная томография головного мозга </t>
  </si>
  <si>
    <t>A07.23.006.001</t>
  </si>
  <si>
    <t>Однофотонная эмиссионная компьютерная томография головного мозга с функциональными пробами</t>
  </si>
  <si>
    <t>A07.23.007</t>
  </si>
  <si>
    <t>Однофотонная эмиссионная компьютерная томография, совмещенная с компьютерной томографией головного мозга</t>
  </si>
  <si>
    <t>A07.23.007.001</t>
  </si>
  <si>
    <t>Однофотонная эмиссионная компьютерная томография, совмещенная с компьютерной томографией головного мозга с введением контрастного вещества</t>
  </si>
  <si>
    <t>A07.23.008</t>
  </si>
  <si>
    <t>Позитронная эмиссионная томография совмещенная с компьютерной томографией головного мозга</t>
  </si>
  <si>
    <t>A07.23.008.001</t>
  </si>
  <si>
    <t>Позитронная эмиссионная томография совмещенная с компьютерной томографией головного мозга с введением контрастного вещества</t>
  </si>
  <si>
    <t>A07.24.001</t>
  </si>
  <si>
    <t>Интраоперационная лучевая терапия при новообразованиях периферических нервов и вегетативной нервной системы</t>
  </si>
  <si>
    <t>Брахитерапия при новообразованиях глаза с использованием радиоактивного офтальмоаппликатора</t>
  </si>
  <si>
    <t>Дистанционная лучевая терапия в условиях стереотаксических опухолей почки и мочевыделительной системы</t>
  </si>
  <si>
    <t>Сцинтиграфия почек и мочевыделительной системы</t>
  </si>
  <si>
    <t>A07.28.002.001</t>
  </si>
  <si>
    <t>Сцинтиграфия почек и мочевыделительной системы с функциональными пробами</t>
  </si>
  <si>
    <t>Ангионефросцинтиграфия</t>
  </si>
  <si>
    <t>A07.28.006</t>
  </si>
  <si>
    <t>Однофотонная эмиссионная компьютерная томография почек</t>
  </si>
  <si>
    <t>A07.28.007</t>
  </si>
  <si>
    <t>Однофотонная эмиссионная компьютерная томография, совмещенная с компьютерной томографией почек</t>
  </si>
  <si>
    <t>A07.28.007.001</t>
  </si>
  <si>
    <t>Однофотонная эмиссионная компьютерная томография, совмещенная с компьютерной томографией почек с введением контрастного вещества</t>
  </si>
  <si>
    <t>Реконструкция, описание и интерпретация радионуклидных исследований</t>
  </si>
  <si>
    <t>A07.30.022</t>
  </si>
  <si>
    <t>Интраоперационная лучевая терапия при новообразованиях костей и суставных хрящей</t>
  </si>
  <si>
    <t>A07.30.023</t>
  </si>
  <si>
    <t>Интраоперационная лучевая терапия при новообразованиях забрюшинного пространства</t>
  </si>
  <si>
    <t>A07.30.024</t>
  </si>
  <si>
    <t>Интраоперационная лучевая терапия при новобразованиях брюшины</t>
  </si>
  <si>
    <t>A07.30.025</t>
  </si>
  <si>
    <t>A07.30.025.001</t>
  </si>
  <si>
    <t>Дистанционная лучевая терапия при поражении мягких тканей на медицинских ускорителях электронов</t>
  </si>
  <si>
    <t>A07.30.025.002</t>
  </si>
  <si>
    <t>Дистанционная гамма-терапия при поражении мягких тканей</t>
  </si>
  <si>
    <t>A07.30.025.003</t>
  </si>
  <si>
    <t>Дистанционная лучевая терапия при поражении мягких тканей с использованием индивидуальных формирующих или фиксирующих устройств</t>
  </si>
  <si>
    <t>A07.30.025.004</t>
  </si>
  <si>
    <t>Дистанционная лучевая терапия при поражении мягких тканей на линейном ускорителе электронным пучком интраоперационная</t>
  </si>
  <si>
    <t>A07.30.026</t>
  </si>
  <si>
    <t>Радионуклидное исследование функций желудочно-кишечного тракта</t>
  </si>
  <si>
    <t>A07.30.027</t>
  </si>
  <si>
    <t>Установка эндостата (эндостатов) при проведении внутриполостной лучевой терапии</t>
  </si>
  <si>
    <t>A07.30.028</t>
  </si>
  <si>
    <t>Установка эндостата (эндостатов) при проведении внутритканевой лучевой терапии</t>
  </si>
  <si>
    <t>A07.30.029</t>
  </si>
  <si>
    <t>Сцинтиграфия в режиме «все тело» для выявления воспалительных очагов</t>
  </si>
  <si>
    <t>A07.30.030</t>
  </si>
  <si>
    <t>Однофотонная эмиссионная компьютерная томография, совмещенная с компьютерной томографией области воспалительного очага</t>
  </si>
  <si>
    <t>A07.30.031</t>
  </si>
  <si>
    <t>Трехфазная сцинтиграфия мягких тканей и костей</t>
  </si>
  <si>
    <t>A07.30.032</t>
  </si>
  <si>
    <t>Однофотонная эмиссионная компьютерная томография мягких тканей</t>
  </si>
  <si>
    <t>A07.30.033</t>
  </si>
  <si>
    <t>Однофотонная эмиссионная компьютерная томография, совмещенная с компьютерной томографией мягких тканей</t>
  </si>
  <si>
    <t>A07.30.033.001</t>
  </si>
  <si>
    <t>Однофотонная эмиссионная компьютерная томография, совмещенная с компьютерной томографией сосудов и мягких тканей с контрастированием</t>
  </si>
  <si>
    <t>A07.30.034</t>
  </si>
  <si>
    <t>Позитронная эмиссионная томография для выявления воспалительных очагов</t>
  </si>
  <si>
    <t>A07.30.034.001</t>
  </si>
  <si>
    <t>Позитронная эмиссионная томография совмещенная с компьютерной томографией для выявления воспалительных очагов</t>
  </si>
  <si>
    <t>A07.30.035</t>
  </si>
  <si>
    <t>Радионуклидное исследование для выявления источника кровотечения желудочно-кишечного тракта</t>
  </si>
  <si>
    <t>A07.30.036</t>
  </si>
  <si>
    <t>Радиометрия биологических сред организма</t>
  </si>
  <si>
    <t>A07.30.037</t>
  </si>
  <si>
    <t>Радионуклидное исследование всасывательной функции желудочно-кишечного тракта</t>
  </si>
  <si>
    <t>A07.30.038</t>
  </si>
  <si>
    <t>Радионуклидное исследование моторно-эвакуаторной функции желудка и пассажа РФП по кишечнику</t>
  </si>
  <si>
    <t>A07.30.039</t>
  </si>
  <si>
    <t>Сцинтиграфия с туморотропными РФП полипозиционная</t>
  </si>
  <si>
    <t>A07.30.039.001</t>
  </si>
  <si>
    <t>Сцинтиграфия с туморотропными РФП в режиме «все тело»</t>
  </si>
  <si>
    <t>A07.30.040</t>
  </si>
  <si>
    <t>Однофотонная эмиссионная компьютерная томография с туморотропными РФП</t>
  </si>
  <si>
    <t>A07.30.041</t>
  </si>
  <si>
    <t>Однофотонная эмиссионная компьютерная томография, совмещенная с компьютерной томографией с туморотропными РФП</t>
  </si>
  <si>
    <t>A07.30.041.001</t>
  </si>
  <si>
    <t>Однофотонная эмиссионная компьютерная томография, совмещенная с компьютерной томографией с туморотропными РФП с введением контрастного вещества</t>
  </si>
  <si>
    <t>A07.30.042</t>
  </si>
  <si>
    <t>Позитронная эмиссионная томография всего тела с туморотропными РФП</t>
  </si>
  <si>
    <t>A07.30.043</t>
  </si>
  <si>
    <t>Позитронная эмиссионная томография совмещенная с компьютерной томографией с туморотропными РФП</t>
  </si>
  <si>
    <t>A07.30.043.001</t>
  </si>
  <si>
    <t>Позитронная эмиссионная томография совмещенная с компьютерной томографией с туморотропными РФП с введением контрастного вещества</t>
  </si>
  <si>
    <t>A07.30.044</t>
  </si>
  <si>
    <t>Топографическое и топометрическое планирование лучевой терапии</t>
  </si>
  <si>
    <t>A07.30.045</t>
  </si>
  <si>
    <t>Сцинтиграфия плаценты динамическая</t>
  </si>
  <si>
    <t>Гистологическое исследование препарата кожи</t>
  </si>
  <si>
    <t>A08.01.001.001</t>
  </si>
  <si>
    <t>A08.01.001.002</t>
  </si>
  <si>
    <t>Иммуногистохимическое исследование препарата кожи.</t>
  </si>
  <si>
    <t>A08.01.004</t>
  </si>
  <si>
    <t>Иммунофлюоресцентное исследование препарата кожи</t>
  </si>
  <si>
    <t>A08.01.005</t>
  </si>
  <si>
    <t>Цитологическое исследование на акантолитические клетки со дна эрозий слизистых оболочек и/или кожи</t>
  </si>
  <si>
    <t>A08.01.006</t>
  </si>
  <si>
    <t>Цитологическое исследование пузырной жидкости на эозинофилы</t>
  </si>
  <si>
    <t>Гистологическое исследование препарата мышечной ткани</t>
  </si>
  <si>
    <t>A08.02.001.001</t>
  </si>
  <si>
    <t>Иммуногистохимическое исследование препарата мышечной ткани</t>
  </si>
  <si>
    <t>A08.02.001.002</t>
  </si>
  <si>
    <t>Исследование препарата мышечной ткани методом флуоресце?нтной гибридиза?ции in situ (FISH)</t>
  </si>
  <si>
    <t>A08.03.002.001</t>
  </si>
  <si>
    <t>Гистохимическое исследование препарата костной ткани</t>
  </si>
  <si>
    <t>A08.03.002.002</t>
  </si>
  <si>
    <t>Иммуногистохимическое исследование препарата костной ткани</t>
  </si>
  <si>
    <t>Гистологическое исследование препарата межпозвонкового диска</t>
  </si>
  <si>
    <t>Гистологическое исследование препарата синовиальной оболочки</t>
  </si>
  <si>
    <t>A08.04.002.001</t>
  </si>
  <si>
    <t>Гистобактериоскопическое исследование препарата тканей сустава</t>
  </si>
  <si>
    <t>A08.04.002.002</t>
  </si>
  <si>
    <t>Иммуногистохимическое исследование препарата тканей сустава</t>
  </si>
  <si>
    <t>A08.04.002.003</t>
  </si>
  <si>
    <t>Исследование препарата тканей сустава методом флуоресце?нтной гибридиза?ции in situ (FISH)</t>
  </si>
  <si>
    <t>A08.04.006</t>
  </si>
  <si>
    <t>Цитологическое исследование мазка костного мозга (миелограмма)</t>
  </si>
  <si>
    <t>A08.05.002.001</t>
  </si>
  <si>
    <t>Иммуногистохимическое исследование трепанобиоптата костного мозга</t>
  </si>
  <si>
    <t>A08.05.002.002</t>
  </si>
  <si>
    <t>Исследование трепанобиоптата костного мозга методом флуоресце?нтной гибридиза?ции in situ (FISH)</t>
  </si>
  <si>
    <t>A08.05.018</t>
  </si>
  <si>
    <t>Цитологическое исследование отпечатков трепанобиоптата костного мозга</t>
  </si>
  <si>
    <t>A08.05.018.001</t>
  </si>
  <si>
    <t>Иммуноцитохимическое исследование отпечатков трепанобиоптата костного мозга</t>
  </si>
  <si>
    <t>A08.06.002.001</t>
  </si>
  <si>
    <t>Иммуногистохимическое исследование при лимфопролиферативном заболевании</t>
  </si>
  <si>
    <t>A08.06.002.002</t>
  </si>
  <si>
    <t>Исследование при лимфопролиферативном заболевании методом флуоресце?нтной гибридиза?ции in situ (FISH)</t>
  </si>
  <si>
    <t>A08.06.003.001</t>
  </si>
  <si>
    <t>Гистобактериоскопическое исследование препарата тканей лимфоузла</t>
  </si>
  <si>
    <t>A08.06.003.002</t>
  </si>
  <si>
    <t>Иммуногистохимическое исследование препарата тканей лимфоузла</t>
  </si>
  <si>
    <t>Гистологическое исследование препарата тканей селезенки</t>
  </si>
  <si>
    <t>A08.06.006</t>
  </si>
  <si>
    <t>Гистологическое исследование пунктатов лимфоузлов</t>
  </si>
  <si>
    <t>A08.06.007</t>
  </si>
  <si>
    <t>Гистологическое исследование биоптатов лимфоузлов</t>
  </si>
  <si>
    <t>A08.07.002.001</t>
  </si>
  <si>
    <t>Гистобактериоскопическое исследование препарата тканей полости рта</t>
  </si>
  <si>
    <t>A08.07.002.002</t>
  </si>
  <si>
    <t>Иммуногистохимическое исследование препарата тканей полости рта</t>
  </si>
  <si>
    <t>A08.07.004.001</t>
  </si>
  <si>
    <t>Гистобактериоскопическое исследование препарата тканей языка</t>
  </si>
  <si>
    <t>A08.07.004.002</t>
  </si>
  <si>
    <t>Иммуногистохимическое исследование препарата тканей языка</t>
  </si>
  <si>
    <t>A08.07.005.001</t>
  </si>
  <si>
    <t>Гистобактериоскопическое исследование препарата тканей губы</t>
  </si>
  <si>
    <t>A08.07.005.002</t>
  </si>
  <si>
    <t>Иммуногистохимическое исследование препарата тканей губы</t>
  </si>
  <si>
    <t>A08.07.007.001</t>
  </si>
  <si>
    <t>Гистобактериоскопическое исследование препарата преддверия полости рта</t>
  </si>
  <si>
    <t>A08.07.007.002</t>
  </si>
  <si>
    <t>Иммуногистохимическое исследование препарата преддверия полости рта</t>
  </si>
  <si>
    <t>A08.07.009.001</t>
  </si>
  <si>
    <t>Гистобактериоскопическое исследование препарата тканей слюнной железы</t>
  </si>
  <si>
    <t>A08.07.009.002</t>
  </si>
  <si>
    <t>Иммуногистохимическое исследование препарата тканей слюнной железы</t>
  </si>
  <si>
    <t>A08.07.012</t>
  </si>
  <si>
    <t>A08.07.013</t>
  </si>
  <si>
    <t>Гистологическое исследование препарата тканей верхних дыхательных путей</t>
  </si>
  <si>
    <t>A08.08.001.001</t>
  </si>
  <si>
    <t>Гистобактериоскопическое исследование препарата тканей верхних дыхательных путей</t>
  </si>
  <si>
    <t>A08.08.001.002</t>
  </si>
  <si>
    <t>Иммуногистохимическое исследование препарата тканей верхних дыхательных путей</t>
  </si>
  <si>
    <t>A08.08.001.003</t>
  </si>
  <si>
    <t>Гистохимическое исследование препарата тканей верхних дыхательных путей</t>
  </si>
  <si>
    <t>A08.08.005</t>
  </si>
  <si>
    <t>Электронная микроскопия препарата верхних дыхательных путей</t>
  </si>
  <si>
    <t>A08.08.008</t>
  </si>
  <si>
    <t>Гистологическое исследование препарата тканей трахеи и бронхов</t>
  </si>
  <si>
    <t>A08.09.001.001</t>
  </si>
  <si>
    <t>Гистобактериоскопическое исследование препарата тканей трахеи и бронхов</t>
  </si>
  <si>
    <t>A08.09.001.002</t>
  </si>
  <si>
    <t>Иммуногистохимическое исследование препарата тканей трахеи и бронхов</t>
  </si>
  <si>
    <t>A08.09.001.003</t>
  </si>
  <si>
    <t>Гистохимическое исследование препарата тканей трахеи и бронхов</t>
  </si>
  <si>
    <t>Гистологическое исследование препарата тканей легкого</t>
  </si>
  <si>
    <t>A08.09.002.001</t>
  </si>
  <si>
    <t>Гистобактериоскопическое исследование препарата тканей легкого</t>
  </si>
  <si>
    <t>A08.09.002.002</t>
  </si>
  <si>
    <t>Иммуногистохимическое исследование препарата тканей легкого</t>
  </si>
  <si>
    <t>A08.09.002.003</t>
  </si>
  <si>
    <t>Гистохимическое исследование препарата тканей легкого</t>
  </si>
  <si>
    <t>Гистологическое исследование препарата тканей плевры</t>
  </si>
  <si>
    <t>A08.09.005.001</t>
  </si>
  <si>
    <t>Гистобактериоскопическое исследование препарата тканей плевры</t>
  </si>
  <si>
    <t>A08.09.005.002</t>
  </si>
  <si>
    <t>Иммуногистохимическое исследование препарата тканей плевры</t>
  </si>
  <si>
    <t>A08.09.007</t>
  </si>
  <si>
    <t>Цитологическое исследование препарата тканей легкого</t>
  </si>
  <si>
    <t>A08.09.008</t>
  </si>
  <si>
    <t>Цитологическое исследование препарата тканей трахеи и бронхов</t>
  </si>
  <si>
    <t>A08.09.009</t>
  </si>
  <si>
    <t>Исследование подвижности ресничек в биоптате эпителия дыхательных путей</t>
  </si>
  <si>
    <t>A08.09.016</t>
  </si>
  <si>
    <t>A08.09.017</t>
  </si>
  <si>
    <t>A08.09.018</t>
  </si>
  <si>
    <t>Гистологическое исследование препарата тканей миокарда</t>
  </si>
  <si>
    <t>A08.10.002</t>
  </si>
  <si>
    <t>Гистологическое исследование биоптата на криптококк</t>
  </si>
  <si>
    <t>A08.10.003</t>
  </si>
  <si>
    <t>Гистологическое исследование препарата эндокарда</t>
  </si>
  <si>
    <t>A08.10.004</t>
  </si>
  <si>
    <t>Гистологическое исследование препарата перикарда</t>
  </si>
  <si>
    <t>A08.10.005</t>
  </si>
  <si>
    <t>Электронная микроскопия препарата миокарда</t>
  </si>
  <si>
    <t>A08.10.006</t>
  </si>
  <si>
    <t>Электронная микроскопия препарата перикарда</t>
  </si>
  <si>
    <t>A08.10.006.001</t>
  </si>
  <si>
    <t>Электронно-микроскопическое исследование препарата удаленного новообразования перикарда</t>
  </si>
  <si>
    <t>A08.10.007</t>
  </si>
  <si>
    <t>Электронная микроскопия препарата эндокарда</t>
  </si>
  <si>
    <t>Гистологическое исследование препарата опухоли средостения</t>
  </si>
  <si>
    <t>Гистологическое исследование препарата тканей печени</t>
  </si>
  <si>
    <t>A08.14.001.001</t>
  </si>
  <si>
    <t>Гистобактериоскопическое исследование препарата тканей печени</t>
  </si>
  <si>
    <t>A08.14.001.002</t>
  </si>
  <si>
    <t>Иммуногистохимическое исследование препарата тканей печени</t>
  </si>
  <si>
    <t>A08.14.001.003</t>
  </si>
  <si>
    <t>Гистохимическое исследование препарата тканей печени</t>
  </si>
  <si>
    <t>A08.14.004.001</t>
  </si>
  <si>
    <t>Иммуногистохимическое исследование биоптата печени</t>
  </si>
  <si>
    <t>A08.14.005</t>
  </si>
  <si>
    <t>Гистологическое исследование препарата тканей желчного пузыря</t>
  </si>
  <si>
    <t>A08.14.008</t>
  </si>
  <si>
    <t>Гистологическое исследование препарата тканей пищевода</t>
  </si>
  <si>
    <t>A08.16.001.001</t>
  </si>
  <si>
    <t>Гистохимическое исследование препарата тканей пищевода</t>
  </si>
  <si>
    <t>Гистологическое исследование препарата тканей желудка</t>
  </si>
  <si>
    <t>A08.16.002.001</t>
  </si>
  <si>
    <t>Гистохимическое исследование препарата тканей желудка</t>
  </si>
  <si>
    <t>Гистологическое исследование препарата тканей двенадцатитиперстной кишки</t>
  </si>
  <si>
    <t>A08.16.003.001</t>
  </si>
  <si>
    <t>Гистохимическое исследование препарата тканей двенадцатиперстной кишки</t>
  </si>
  <si>
    <t>Гистологическое исследование препарата тканей тонкой кишки</t>
  </si>
  <si>
    <t>A08.17.001.001</t>
  </si>
  <si>
    <t>Гистобактериоскопическое исследование препарата тканей тонкой кишки</t>
  </si>
  <si>
    <t>A08.17.001.002</t>
  </si>
  <si>
    <t>Иммуногистохимическое исследование препарата тканей тонкой кишки</t>
  </si>
  <si>
    <t>A08.17.001.003</t>
  </si>
  <si>
    <t>Гистохимическое исследование препарата тканей тонкой кишки</t>
  </si>
  <si>
    <t>Гистологическое исследование препарата тканей толстой кишки</t>
  </si>
  <si>
    <t>A08.18.001.001</t>
  </si>
  <si>
    <t>Гистобактериоскопическое исследование препарата тканей толстой кишки</t>
  </si>
  <si>
    <t>A08.18.001.002</t>
  </si>
  <si>
    <t>Иммуногистохимическое исследование препарата тканей толстой кишки</t>
  </si>
  <si>
    <t>A08.18.001.003</t>
  </si>
  <si>
    <t>Гистохимическое исследование препарата тканей толстой кишки</t>
  </si>
  <si>
    <t>Гистологическое исследование препарата тканей прямой кишки</t>
  </si>
  <si>
    <t>A08.19.001.001</t>
  </si>
  <si>
    <t>Гистологическое исследование препарата тканей ободочной и сигмовидной кишки</t>
  </si>
  <si>
    <t>A08.19.002.001</t>
  </si>
  <si>
    <t>Цитологическое исследование препарата тканей прямоЙ кишки</t>
  </si>
  <si>
    <t>Гистологическое исследование препарата тканей влагалища</t>
  </si>
  <si>
    <t>A08.20.001.001</t>
  </si>
  <si>
    <t>Гистохимическое исследование препарата тканей влагалища</t>
  </si>
  <si>
    <t>Гистологическое исследование препарата тканей матки, придатков, стенки кишки</t>
  </si>
  <si>
    <t>A08.20.002.001</t>
  </si>
  <si>
    <t>Гистологическое исследование соскоба полости матки, цервикального канала</t>
  </si>
  <si>
    <t>A08.20.002.002</t>
  </si>
  <si>
    <t>Гистохимическое исследование препарата тканей матки, придатков, стенки кишки</t>
  </si>
  <si>
    <t>Гистологическое исследование препарата тканей матки</t>
  </si>
  <si>
    <t>A08.20.003.001</t>
  </si>
  <si>
    <t>Гистохимическое исследование препарата тканей матки</t>
  </si>
  <si>
    <t>Гистологическое исследование препарата тканей яичника</t>
  </si>
  <si>
    <t>A08.20.005.001</t>
  </si>
  <si>
    <t>Гистохимическое исследование препарата тканей яичника</t>
  </si>
  <si>
    <t>Гистологическое исследование препарата тканей маточной трубы</t>
  </si>
  <si>
    <t>A08.20.006.001</t>
  </si>
  <si>
    <t>Гистохимическое исследование препарата тканей маточной трубы</t>
  </si>
  <si>
    <t>Гистологическое исследование препарата тканей удаленной матки с придатками и связок</t>
  </si>
  <si>
    <t>A08.20.007.001</t>
  </si>
  <si>
    <t>Гистохимическое исследование тканей удаленной матки с придатками и новообразований связок</t>
  </si>
  <si>
    <t>A08.20.008.001</t>
  </si>
  <si>
    <t>Гистохимическое исследование удаленного новообразования женских половых органов</t>
  </si>
  <si>
    <t>Гистологическое исследование препарата тканей молочной железы</t>
  </si>
  <si>
    <t>A08.20.009.001</t>
  </si>
  <si>
    <t>Гистохимическое исследование препарата тканей молочной железы</t>
  </si>
  <si>
    <t>Гистологическое исследование препарата тканей шейки матки</t>
  </si>
  <si>
    <t>Гистологическое исследование препарата тканей вульвы</t>
  </si>
  <si>
    <t>A08.20.017.001</t>
  </si>
  <si>
    <t>Цитологическое исследование препарата шейки матки</t>
  </si>
  <si>
    <t>A08.20.017.002</t>
  </si>
  <si>
    <t>Цитологическое исследование препарата цервикального канала</t>
  </si>
  <si>
    <t>A08.20.020</t>
  </si>
  <si>
    <t>A08.20.021</t>
  </si>
  <si>
    <t>Гистологическое исследование препарата тканей предстательной железы</t>
  </si>
  <si>
    <t>A08.21.001.001</t>
  </si>
  <si>
    <t>Гистобактериоскопическое исследование препарата тканей предстательной железы</t>
  </si>
  <si>
    <t>A08.21.001.002</t>
  </si>
  <si>
    <t>Иммуногистохимическое исследование препарата тканей предстательной железы</t>
  </si>
  <si>
    <t>A08.21.001.003</t>
  </si>
  <si>
    <t>Гистологическое исследование препарата тканей яичка, семенного канатика и придатков</t>
  </si>
  <si>
    <t>A08.21.002.001</t>
  </si>
  <si>
    <t>Гистобактериоскопическое исследование препарата тканей яичка, семенного канатика, придатка и крайней плоти</t>
  </si>
  <si>
    <t>A08.21.002.002</t>
  </si>
  <si>
    <t>Иммуногистохимическое исследование препарата тканей яичка, семенного канатика, придатка и крайней плоти</t>
  </si>
  <si>
    <t>A08.21.002.003</t>
  </si>
  <si>
    <t>Гистохимическое исследование препарата тканей яичка, семенного канатика и придатков</t>
  </si>
  <si>
    <t>A08.21.003.001</t>
  </si>
  <si>
    <t>Гистохимическое исследование препарата тканей крайней плоти</t>
  </si>
  <si>
    <t>A08.21.004.001</t>
  </si>
  <si>
    <t>Гистохимическое исследование удаленного новообразования мужских половых органов</t>
  </si>
  <si>
    <t>A08.21.009</t>
  </si>
  <si>
    <t>Электронная микроскопия эякулята</t>
  </si>
  <si>
    <t>A08.22.002.001</t>
  </si>
  <si>
    <t>Гистохимическое исследование удаленного новообразования желез внутренней секреции</t>
  </si>
  <si>
    <t>A08.22.003.001</t>
  </si>
  <si>
    <t>Иммуногистохимическое исследование препарата тканей щитовидной железы</t>
  </si>
  <si>
    <t>A08.22.003.002</t>
  </si>
  <si>
    <t>Гистобактериоскопическое исследование препарата тканей щитовидной железы</t>
  </si>
  <si>
    <t>Гистологическое исследование препарата тканей паращитовидной железы</t>
  </si>
  <si>
    <t>A08.22.006.001</t>
  </si>
  <si>
    <t>Гистобактериоскопическое исследование препарата тканей паращитовидной железы</t>
  </si>
  <si>
    <t>A08.22.006.002</t>
  </si>
  <si>
    <t>Иммуногистохимическое исследование препарата тканей паращитовидной железы</t>
  </si>
  <si>
    <t>A08.22.007.001</t>
  </si>
  <si>
    <t>Гистобактериоскопическое исследование препарата тканей надпочечника</t>
  </si>
  <si>
    <t>A08.22.007.002</t>
  </si>
  <si>
    <t>Иммуногистохимическое исследование препарата тканей надпочечника</t>
  </si>
  <si>
    <t>A08.23.001.001</t>
  </si>
  <si>
    <t>Иммуногистохимическое исследование препарата тканей центральной нервной системы и головного мозга</t>
  </si>
  <si>
    <t>A08.23.001.002</t>
  </si>
  <si>
    <t>Гистобактериоскопическое исследование препарата тканей центральной нервной системы и головного мозга</t>
  </si>
  <si>
    <t>A08.23.001.003</t>
  </si>
  <si>
    <t>A08.23.007</t>
  </si>
  <si>
    <t>A08.24.002</t>
  </si>
  <si>
    <t>Электронная микроскопия препарата тканей периферической нервной системы и головного мозга</t>
  </si>
  <si>
    <t>Цитофлюориметрическое исследование соскоба с коньюнктивы</t>
  </si>
  <si>
    <t>Гистологическое исследование препарата тканей глазного яблока, его придаточного аппарата, глазницы, экссудата при операции</t>
  </si>
  <si>
    <t>A08.26.004.001</t>
  </si>
  <si>
    <t>Гистохимическое исследование препарата тканей глазного яблока, его придаточного аппарата, глазницы, удаленных при операции</t>
  </si>
  <si>
    <t>A08.26.004.002</t>
  </si>
  <si>
    <t>Гистобактериоскопическое исследование препарата тканей лазного яблока, его придаточного аппарата, глазницы</t>
  </si>
  <si>
    <t>A08.26.004.003</t>
  </si>
  <si>
    <t>Иммуногистохимическое исследование препарата тканей глазного яблока, его придаточного аппарата, глазницы</t>
  </si>
  <si>
    <t>Гистологическое исследование препарата тканей мочевого пузыря</t>
  </si>
  <si>
    <t>A08.28.004.001</t>
  </si>
  <si>
    <t>Гистохимическое исследование препарата тканей мочевого пузыря</t>
  </si>
  <si>
    <t>A08.28.005.001</t>
  </si>
  <si>
    <t>Гистобактериоскопическое исследование препарата тканей почки</t>
  </si>
  <si>
    <t>A08.28.005.002</t>
  </si>
  <si>
    <t>Иммуногистохимическое исследование препарата тканей почки</t>
  </si>
  <si>
    <t>A08.28.005.003</t>
  </si>
  <si>
    <t>A08.28.009.001</t>
  </si>
  <si>
    <t>A08.28.009.002</t>
  </si>
  <si>
    <t>Гистобактериоскопическое исследование препарата тканей мочевыделительной системы</t>
  </si>
  <si>
    <t>A08.28.009.003</t>
  </si>
  <si>
    <t>Иммуногистохимическое исследование препарата тканей мочевыделительной системы</t>
  </si>
  <si>
    <t>Гистологическое исследование препарата тканей уретры</t>
  </si>
  <si>
    <t>A08.28.015</t>
  </si>
  <si>
    <t>Цитологическое исследование содержимого кисты почки</t>
  </si>
  <si>
    <t>Гистологическое исследование препарата плаценты</t>
  </si>
  <si>
    <t>Иммуноцитохимическое исследование биологического материала</t>
  </si>
  <si>
    <t>A08.30.012.001</t>
  </si>
  <si>
    <t>Гистобактериоскопическое исследование препарата тканей брюшины</t>
  </si>
  <si>
    <t>A08.30.012.002</t>
  </si>
  <si>
    <t>Иммуногистохимическое исследование препарата тканей брюшины</t>
  </si>
  <si>
    <t>Гистологическое исследование препарата тканей сальника</t>
  </si>
  <si>
    <t>A08.30.021.001</t>
  </si>
  <si>
    <t>Иммуногистохимическое исследование препарата тканей последа</t>
  </si>
  <si>
    <t>A08.30.021.002</t>
  </si>
  <si>
    <t>Гистобактериоскопическое исследование препарата тканей последа</t>
  </si>
  <si>
    <t>Гистологическое исследование материала ранних и поздних выкидышей</t>
  </si>
  <si>
    <t>Гистологическое исследование материала неразвивающихся беременностей</t>
  </si>
  <si>
    <t>A08.30.026</t>
  </si>
  <si>
    <t>Макроскопическое исследование последа</t>
  </si>
  <si>
    <t>A08.30.027</t>
  </si>
  <si>
    <t>Цитологическое исследование дренажной жидкости (экссудаты, транссудаты)</t>
  </si>
  <si>
    <t>A08.30.027.001</t>
  </si>
  <si>
    <t>Иммуноцитохимическое исследование дренажной жидкости (экссудаты, транссудаты)</t>
  </si>
  <si>
    <t>A08.30.028</t>
  </si>
  <si>
    <t>Цитологическое исследование соскобов эрозий, язв, ран, свищей</t>
  </si>
  <si>
    <t>A08.30.029</t>
  </si>
  <si>
    <t>Исследование хромосом методом дифференциальной окраски</t>
  </si>
  <si>
    <t>A08.30.029.001</t>
  </si>
  <si>
    <t>Исследование клеток костного мозга методом дифференциальной окраски хромосом для выявления клональных опухолевых клеток</t>
  </si>
  <si>
    <t>A08.30.029.002</t>
  </si>
  <si>
    <t>Исследование клеток крови для определения кариотипа методом дифференциальной окраски хромосом при различных генетических нарушениях</t>
  </si>
  <si>
    <t>A08.30.031</t>
  </si>
  <si>
    <t>Исследование микроэлементов в волосах</t>
  </si>
  <si>
    <t>A09.01.007.001</t>
  </si>
  <si>
    <t>Исследование микроэлементов в волосах методом спектрометрии</t>
  </si>
  <si>
    <t>A09.01.008</t>
  </si>
  <si>
    <t>Исследование металлов в волосах</t>
  </si>
  <si>
    <t>A09.01.008.001</t>
  </si>
  <si>
    <t>Исследование металлов в волосах методом спектрометрии</t>
  </si>
  <si>
    <t>A09.01.009</t>
  </si>
  <si>
    <t>Исследование уровня хлоридов в поте</t>
  </si>
  <si>
    <t>A09.01.010</t>
  </si>
  <si>
    <t>Обнаружение этилглюкуронида в волосах</t>
  </si>
  <si>
    <t>A09.01.010.001</t>
  </si>
  <si>
    <t>Обнаружение этилглюкуронида в волосах методом хромато-масс-спектрометрии</t>
  </si>
  <si>
    <t>A09.01.011</t>
  </si>
  <si>
    <t>Исследование уровня бора в волосах</t>
  </si>
  <si>
    <t>A09.01.011.001</t>
  </si>
  <si>
    <t>Исследование уровня бора в волосах методом атомно-абсорбционной спектроскопии</t>
  </si>
  <si>
    <t>A09.01.012</t>
  </si>
  <si>
    <t>Исследование уровня аллюминия в волосах</t>
  </si>
  <si>
    <t>A09.01.012.001</t>
  </si>
  <si>
    <t>Исследование уровня аллюминия в волосах методом атомно-абсорбционной спектроскопии</t>
  </si>
  <si>
    <t>A09.01.013</t>
  </si>
  <si>
    <t>Исследование уровня кремния в волосах</t>
  </si>
  <si>
    <t>A09.01.013.001</t>
  </si>
  <si>
    <t>Исследование уровня кремния в волосах методом атомно-абсорбционной спектроскопии</t>
  </si>
  <si>
    <t>A09.01.014</t>
  </si>
  <si>
    <t>Исследование уровня титана в волосах</t>
  </si>
  <si>
    <t>A09.01.014.001</t>
  </si>
  <si>
    <t>Исследование уровня титана в волосах методом атомно-абсорбционной спектроскопии</t>
  </si>
  <si>
    <t>A09.01.015</t>
  </si>
  <si>
    <t>Исследование уровня хрома в волосах</t>
  </si>
  <si>
    <t>A09.01.015.001</t>
  </si>
  <si>
    <t>Исследование уровня хрома в волосах методом атомно-абсорбционной спектроскопии</t>
  </si>
  <si>
    <t>A09.01.016</t>
  </si>
  <si>
    <t>Исследование уровня марганца в волосах</t>
  </si>
  <si>
    <t>A09.01.016.001</t>
  </si>
  <si>
    <t>Исследование уровня марганца в волосах методом атомно-абсорбционной спектроскопии</t>
  </si>
  <si>
    <t>A09.01.017</t>
  </si>
  <si>
    <t>Исследование уровня кобальта в волосах</t>
  </si>
  <si>
    <t>A09.01.017.001</t>
  </si>
  <si>
    <t>Исследование уровня кобальта в волосах методом атомно-абсорбционной спектроскопии</t>
  </si>
  <si>
    <t>A09.01.018</t>
  </si>
  <si>
    <t>Исследование уровня никеля в волосах</t>
  </si>
  <si>
    <t>A09.01.018.001</t>
  </si>
  <si>
    <t>Исследование уровня никеля в волосах методом атомно-абсорбционной спектроскопии</t>
  </si>
  <si>
    <t>A09.01.019</t>
  </si>
  <si>
    <t>Исследование уровня меди в волосах</t>
  </si>
  <si>
    <t>A09.01.019.001</t>
  </si>
  <si>
    <t>Исследование уровня меди в волосах методом атомно-абсорбционной спектроскопии</t>
  </si>
  <si>
    <t>A09.01.020</t>
  </si>
  <si>
    <t>Исследование уровня цинка в волосах</t>
  </si>
  <si>
    <t>A09.01.020.001</t>
  </si>
  <si>
    <t>Исследование уровня цинка в волосах методом атомно-абсорбционной спектроскопии</t>
  </si>
  <si>
    <t>A09.01.021</t>
  </si>
  <si>
    <t>Исследование уровня мышьяка в волосах</t>
  </si>
  <si>
    <t>A09.01.021.001</t>
  </si>
  <si>
    <t>Исследование уровня мышьяка в волосах методом атомно-абсорбционной спектроскопии</t>
  </si>
  <si>
    <t>A09.01.022</t>
  </si>
  <si>
    <t>Исследование уровня селена в волосах</t>
  </si>
  <si>
    <t>A09.01.022.001</t>
  </si>
  <si>
    <t>Исследование уровня селена в волосах методом атомно-абсорбционной спектроскопии</t>
  </si>
  <si>
    <t>A09.01.023</t>
  </si>
  <si>
    <t>Исследование уровня молибдена в волосах</t>
  </si>
  <si>
    <t>A09.01.023.001</t>
  </si>
  <si>
    <t>Исследование уровня молибдена в волосах методом атомно-абсорбционной спектроскопии.</t>
  </si>
  <si>
    <t>A09.01.024</t>
  </si>
  <si>
    <t>Исследование уровня кадмия в волосах</t>
  </si>
  <si>
    <t>A09.01.024.001</t>
  </si>
  <si>
    <t>Исследование уровня кадмия в волосах методом атомно-абсорбционной спектроскопии</t>
  </si>
  <si>
    <t>A09.01.025</t>
  </si>
  <si>
    <t>Исследование уровня сурьмы в волосах</t>
  </si>
  <si>
    <t>A09.01.025.001</t>
  </si>
  <si>
    <t>Исследование уровня сурьмы в волосах методом атомно-абсорбционной спектроскопии</t>
  </si>
  <si>
    <t>A09.01.026</t>
  </si>
  <si>
    <t>Исследование уровня ртути в волосах</t>
  </si>
  <si>
    <t>A09.01.026.001</t>
  </si>
  <si>
    <t>Исследование уровня ртути в волосах методом атомно-абсорбционной спектроскопии</t>
  </si>
  <si>
    <t>A09.01.027</t>
  </si>
  <si>
    <t>Исследование уровня свинца в волосах</t>
  </si>
  <si>
    <t>A09.01.027.001</t>
  </si>
  <si>
    <t>Исследование уровня свинца в волосах методом атомно-абсорбционной спектроскопии</t>
  </si>
  <si>
    <t>A09.05.003.001</t>
  </si>
  <si>
    <t>Исследование уровня фетального гемоглобина в крови</t>
  </si>
  <si>
    <t>Исследование уровня холестерина липопротеинов высокой плотности в крови</t>
  </si>
  <si>
    <t>Исследование уровня C-реактивного белка в сыворотке крови</t>
  </si>
  <si>
    <t>Определение соотношения белковых фракций методом электрофореза</t>
  </si>
  <si>
    <t>A09.05.014.001</t>
  </si>
  <si>
    <t>Определение соотношения белковых фракций методом высокочувствительного капиллярного электрофореза</t>
  </si>
  <si>
    <t>A09.05.022.001</t>
  </si>
  <si>
    <t>Исследование уровня билирубина связанного (конъюгированного) в крови</t>
  </si>
  <si>
    <t>A09.05.022.002</t>
  </si>
  <si>
    <t>Исследование уровня билирубина свободного (неконъюгированного) в крови</t>
  </si>
  <si>
    <t>Исследование уровня холестерина липопротеинов низкой плотности</t>
  </si>
  <si>
    <t>Исследование уровня лекарственных препаратов в крови методом тандемной масс-спектрометрии</t>
  </si>
  <si>
    <t>Исследование уровня спиртов, галогенпроизводных алифатических и ароматических углеводородов в крови</t>
  </si>
  <si>
    <t>Исследование уровня 2-пропанола, сивушных масел и других спиртов в крови</t>
  </si>
  <si>
    <t>A09.05.036.008</t>
  </si>
  <si>
    <t>Определение концентрации этанола в крови методом газовой хроматографии</t>
  </si>
  <si>
    <t>Исследование уровня водородных ионов (pH) крови</t>
  </si>
  <si>
    <t>Определениие активности лактатдегидрогеназы в крови</t>
  </si>
  <si>
    <t>Определениие активности фракций лактатдегидрогеназы</t>
  </si>
  <si>
    <t>Определениие активности глюкозо-6-фосфат дегидрогеназы в гемолизате эритроцитов</t>
  </si>
  <si>
    <t>Определениие активности аспартатаминотрансферазы в крови</t>
  </si>
  <si>
    <t>Определениие активности аланинаминотрансферазы в крови</t>
  </si>
  <si>
    <t>Определение активности креатинкиназы в крови</t>
  </si>
  <si>
    <t>Определениие активности гамма-глютамилтрансферазы в крови</t>
  </si>
  <si>
    <t>Определениие активности амилазы в крови</t>
  </si>
  <si>
    <t>Определениие активности щелочной фосфатазы в крови</t>
  </si>
  <si>
    <t>Определениие активности антитромбина III в крови</t>
  </si>
  <si>
    <t>A09.05.051.001</t>
  </si>
  <si>
    <t>Определение концентрации Д-димера в крови</t>
  </si>
  <si>
    <t>A09.05.051.002</t>
  </si>
  <si>
    <t>Исследование уровня растворимых фибринмономерных комплексов (РФМК) в крови</t>
  </si>
  <si>
    <t>Исследование уровня иммуноглобулинов в крови</t>
  </si>
  <si>
    <t>Исследование уровня общего иммуноглобулина E в крови</t>
  </si>
  <si>
    <t>A09.05.054.002</t>
  </si>
  <si>
    <t>Исследование уровня иммуноглобулина A в крови</t>
  </si>
  <si>
    <t>A09.05.054.003</t>
  </si>
  <si>
    <t>Исследование уровня иммуноглобулина М в крови</t>
  </si>
  <si>
    <t>A09.05.054.004</t>
  </si>
  <si>
    <t>Исследование уровня иммуноглобулина G в крови</t>
  </si>
  <si>
    <t>Исследование уровня свободного трийодтиронина (СT3) в крови</t>
  </si>
  <si>
    <t>Исследование уровня свободного тироксина (СT4) сыворотки крови</t>
  </si>
  <si>
    <t>Исследование уровня тиреотропного гормона (ТТГ) в крови</t>
  </si>
  <si>
    <t>Определениие активности альфа-1-антитрипсина в крови</t>
  </si>
  <si>
    <t>A09.05.074.001</t>
  </si>
  <si>
    <t>Исследование уровня циркулирующих иммунных комплексов с ПЭГ 3,5% в крови</t>
  </si>
  <si>
    <t>A09.05.074.002</t>
  </si>
  <si>
    <t>Исследование уровня циркулирующих иммунных комплексов с ПЭГ 5% в крови</t>
  </si>
  <si>
    <t>A09.05.074.003</t>
  </si>
  <si>
    <t>Исследование уровня циркулирующих иммунных комплексов с ПЭГ 7% в крови</t>
  </si>
  <si>
    <t>A09.05.075.001</t>
  </si>
  <si>
    <t>Исследование уровня С3 фракции комплемента</t>
  </si>
  <si>
    <t>A09.05.075.002</t>
  </si>
  <si>
    <t>Исследование уровня С4 фракции комплемента</t>
  </si>
  <si>
    <t>A09.05.078.001</t>
  </si>
  <si>
    <t>Исследование уровня свободного тестостерона в крови</t>
  </si>
  <si>
    <t>Определениие активности глюкуронидазы в сыворотке крови</t>
  </si>
  <si>
    <t>Исследование уровня карбоксигемоглобина в крови</t>
  </si>
  <si>
    <t>Исследование уровня метгемоглобина в крови</t>
  </si>
  <si>
    <t>Исследование уровня оксигемоглобина в крови</t>
  </si>
  <si>
    <t>Исследование уровня транскобаламина в крови</t>
  </si>
  <si>
    <t>Исследование уровня тироксин-связывающего глобулина в крови</t>
  </si>
  <si>
    <t>Определение аминокислотного состава и концентрации аминокислот в крови</t>
  </si>
  <si>
    <t>Определениие активности алкогольдегидрогеназы в крови</t>
  </si>
  <si>
    <t>Исследование уровня фруктозамина в крови</t>
  </si>
  <si>
    <t>Исследование моноклональности иммуноглобулинов в крови методом иммунофиксации</t>
  </si>
  <si>
    <t>Определение содержания свободных легких цепей каппа в крови</t>
  </si>
  <si>
    <t>Исследование уровня фибронектина в крови</t>
  </si>
  <si>
    <t>Исследование уровня альфа-1-гликопротеина (орозомукоида) в крови</t>
  </si>
  <si>
    <t>Исследование уровня порфиринов в крови</t>
  </si>
  <si>
    <t>Определениие активности проренина в крови</t>
  </si>
  <si>
    <t>A09.05.120.001</t>
  </si>
  <si>
    <t>Определениие рениновой активности плазмы крови</t>
  </si>
  <si>
    <t>Определениие активности протеина S в крови</t>
  </si>
  <si>
    <t>Исследование уровня простатспецифического антигена общего в крови</t>
  </si>
  <si>
    <t>A09.05.130.001</t>
  </si>
  <si>
    <t>Исследование уровня простатспецифического антигена свободного в крови</t>
  </si>
  <si>
    <t>Исследование уровня метанефринов в крови</t>
  </si>
  <si>
    <t>A09.05.133.002</t>
  </si>
  <si>
    <t>Исследование уровня норметанефринов в крови</t>
  </si>
  <si>
    <t>Исследование уровня 18-гидроксидезоксикортикостерона в крови</t>
  </si>
  <si>
    <t>Исследование уровня свободного (неконьюгированного) дегидроэпиандростерона в крови</t>
  </si>
  <si>
    <t>Исследование уровня неконъюгированного эстрадиола в крови</t>
  </si>
  <si>
    <t>Исследование уровня белка A, связанного с беременностью, в крови (РАРР-А)</t>
  </si>
  <si>
    <t>Определениие активности липазы в сыворотке крови</t>
  </si>
  <si>
    <t>Определениие активности холинэстеразы в крови</t>
  </si>
  <si>
    <t>Определениие активности псевдохолинэстеразы в крови</t>
  </si>
  <si>
    <t>Определениие активности простатической кислой фосфатазы крови</t>
  </si>
  <si>
    <t>Исследование уровня/активности изоферментов креатинкиназы в крови</t>
  </si>
  <si>
    <t>Исследование уровня/активности изоферментов щелочной фосфатазы в крови</t>
  </si>
  <si>
    <t>Определениие активности панкреатической амилазы в крови</t>
  </si>
  <si>
    <t>Определениие активности прекалликреина в крови</t>
  </si>
  <si>
    <t>Определениие активности высокомолекулярного кининогена в крови</t>
  </si>
  <si>
    <t>Исследование уровня диеновых конъюгатов в крови</t>
  </si>
  <si>
    <t>Исследование уровня тропонинов I, T в крови</t>
  </si>
  <si>
    <t>Экспресс-исследование уровня тропонинов I, T в крови</t>
  </si>
  <si>
    <t>Определениие активности альдолазы в крови</t>
  </si>
  <si>
    <t>Определениие активности опухолеассоциированной протеинкиназы в крови</t>
  </si>
  <si>
    <t>Исследование уровня антигена аденогенных раков Ca 19-9 в крови</t>
  </si>
  <si>
    <t>Исследование уровня ингибина В в крови</t>
  </si>
  <si>
    <t>Определение фракций пролактина в крови</t>
  </si>
  <si>
    <t>Определение психоактивных веществ в крови</t>
  </si>
  <si>
    <t>A09.05.211.001</t>
  </si>
  <si>
    <t>Количественное определение одной группы психоактивных веществ, в том числе наркотических средств и психотропных веществ, их метаболитов в крови иммунохимическим методом</t>
  </si>
  <si>
    <t>Исследование уровня ингибина А в крови</t>
  </si>
  <si>
    <t>Исследование уровня белка S-100 в сыворотке крови</t>
  </si>
  <si>
    <t>Исследование уровня 1,25-OH витамина Д в крови</t>
  </si>
  <si>
    <t>Исследование уровня остекальцина в крови</t>
  </si>
  <si>
    <t>Исследование уровня антимюллерова гормона в крови</t>
  </si>
  <si>
    <t>A09.05.230</t>
  </si>
  <si>
    <t>Исследование уровня цистатина С в крови</t>
  </si>
  <si>
    <t>A09.05.231</t>
  </si>
  <si>
    <t>Исследование уровня опухолеассоциированного маркёра 15-3 в крови</t>
  </si>
  <si>
    <t>A09.05.232</t>
  </si>
  <si>
    <t>Исследование уровня опухолеассоциированного маркёра 242 в крови</t>
  </si>
  <si>
    <t>A09.05.233</t>
  </si>
  <si>
    <t>Исследование уровня пресепсина в крови</t>
  </si>
  <si>
    <t>A09.05.234</t>
  </si>
  <si>
    <t>Исследование уровня эозинофильного катионного белка в крови</t>
  </si>
  <si>
    <t>A09.05.235</t>
  </si>
  <si>
    <t>Исследование уровня 25-ОН витамина Д в крови</t>
  </si>
  <si>
    <t>A09.05.236</t>
  </si>
  <si>
    <t>Исследование уровня адипонектина в крови</t>
  </si>
  <si>
    <t>A09.05.237</t>
  </si>
  <si>
    <t>Исследование уровня 17-гидроксипрегненолона в крови</t>
  </si>
  <si>
    <t>A09.05.238</t>
  </si>
  <si>
    <t>Определениие активности супероксиддисмутызы</t>
  </si>
  <si>
    <t>A09.05.239</t>
  </si>
  <si>
    <t>Определениие активности глутатионпероксидазы</t>
  </si>
  <si>
    <t>A09.05.240</t>
  </si>
  <si>
    <t>Исследование уровня липополисахаридсвязывающего белка в крови</t>
  </si>
  <si>
    <t>A09.05.241</t>
  </si>
  <si>
    <t>Исследование уровня альфа-2-макроглобулина в крови</t>
  </si>
  <si>
    <t>A09.05.242</t>
  </si>
  <si>
    <t>Исследование уровня металлов в крови</t>
  </si>
  <si>
    <t>A09.05.242.001</t>
  </si>
  <si>
    <t>Исследование уровня щелочных и щелочноземельных металлов в крови</t>
  </si>
  <si>
    <t>A09.05.244</t>
  </si>
  <si>
    <t>Исследование уровня пестицидов в крови</t>
  </si>
  <si>
    <t>A09.05.244.001</t>
  </si>
  <si>
    <t>Исследование уровня фосфорорганических пестицидов в крови</t>
  </si>
  <si>
    <t>A09.05.245</t>
  </si>
  <si>
    <t>Исследование уровня бета-2-микроглобулина в сыворотке крови</t>
  </si>
  <si>
    <t>A09.05.246</t>
  </si>
  <si>
    <t>Исследование уровня нейронспецифической енолазы в сыворотке крови</t>
  </si>
  <si>
    <t>A09.05.247</t>
  </si>
  <si>
    <t>Исследование уровня растворимого фрагмента цитокератина 19 (CYFRA 21.1) в крови</t>
  </si>
  <si>
    <t>A09.05.248</t>
  </si>
  <si>
    <t>Исследование уровня иммунореактивного трипсина в крови</t>
  </si>
  <si>
    <t>A09.05.249</t>
  </si>
  <si>
    <t>Исследование уровня плацентарного лактогена в крови</t>
  </si>
  <si>
    <t>A09.05.250</t>
  </si>
  <si>
    <t>Исследование уровня апопротеина А1 в крови</t>
  </si>
  <si>
    <t>A09.05.251</t>
  </si>
  <si>
    <t>Исследование уровня апопротеина В1 в крови</t>
  </si>
  <si>
    <t>A09.05.252</t>
  </si>
  <si>
    <t>Исследование уровня ионизированного магния в крови</t>
  </si>
  <si>
    <t>A09.05.253</t>
  </si>
  <si>
    <t>Исследование уровня тропонина Т в крови</t>
  </si>
  <si>
    <t>A09.05.254</t>
  </si>
  <si>
    <t>Определениие активности теломеразы клеток</t>
  </si>
  <si>
    <t>A09.05.255</t>
  </si>
  <si>
    <t>A09.05.256</t>
  </si>
  <si>
    <t>Исследования уровня N-терминального фрагмента натрийуретический пропептида мозгового (NT-proBNP) в сыворотке (плазме) крови</t>
  </si>
  <si>
    <t>A09.05.257</t>
  </si>
  <si>
    <t>Определение фосфадитил-этанола в крови</t>
  </si>
  <si>
    <t>A09.05.257.001</t>
  </si>
  <si>
    <t>Количественное определение фосфадитил-этанола в крови иммунохимическим методом</t>
  </si>
  <si>
    <t>A09.05.257.002</t>
  </si>
  <si>
    <t>Количественное определение фосфадитил-этанола в крови методом хромато-масс-спектрометрии</t>
  </si>
  <si>
    <t>A09.05.258</t>
  </si>
  <si>
    <t>Исследование уровня коэнзима Q10 в крови</t>
  </si>
  <si>
    <t>A09.05.259</t>
  </si>
  <si>
    <t>Исследование уровня глутатиона в крови</t>
  </si>
  <si>
    <t>A09.05.260</t>
  </si>
  <si>
    <t>Исследование уровня 8-ОН-дезоксигуанозина в крови</t>
  </si>
  <si>
    <t>A09.05.261</t>
  </si>
  <si>
    <t>Исследование уровня свободного L-карнитина</t>
  </si>
  <si>
    <t>A09.05.261.001</t>
  </si>
  <si>
    <t>Исследование уровня свободного L-карнитина методом тандемной масс-спектрометрии в крови</t>
  </si>
  <si>
    <t>A09.05.262</t>
  </si>
  <si>
    <t>Исследование уровня общего L-карнитина</t>
  </si>
  <si>
    <t>A09.05.262.001</t>
  </si>
  <si>
    <t>Исследование уровня общего L-карнитина методом тандемной масс-спектрометрии в крови</t>
  </si>
  <si>
    <t>A09.05.263</t>
  </si>
  <si>
    <t>Исследование уровня L-карнитина (свободный и общий)</t>
  </si>
  <si>
    <t>A09.05.263.001</t>
  </si>
  <si>
    <t>Исследование уровня L-карнитина (свободный и общий) методом тандемной масс-спектрометрии в крови</t>
  </si>
  <si>
    <t>A09.05.264</t>
  </si>
  <si>
    <t>Определение Омега-3 индекса в крови</t>
  </si>
  <si>
    <t>A09.05.264.001</t>
  </si>
  <si>
    <t>Определение Омега-3 индекса в крови методом тандемной масс-спектрометрии</t>
  </si>
  <si>
    <t>A09.05.265</t>
  </si>
  <si>
    <t>Исследование уровня бора в крови</t>
  </si>
  <si>
    <t>A09.05.265.001</t>
  </si>
  <si>
    <t>Исследование уровня бора в крови методом атомно-абсорбционной спектроскопии</t>
  </si>
  <si>
    <t>A09.05.266</t>
  </si>
  <si>
    <t>Исследование уровня аллюминия в крови</t>
  </si>
  <si>
    <t>A09.05.266.001</t>
  </si>
  <si>
    <t>Исследование уровня аллюминия в крови методом атомно-абсорбционной спектроскопии</t>
  </si>
  <si>
    <t>A09.05.267</t>
  </si>
  <si>
    <t>Исследование уровня кремния в крови</t>
  </si>
  <si>
    <t>A09.05.267.001</t>
  </si>
  <si>
    <t>Исследование уровня кремния в крови методом атомно-абсорбционной спектроскопии</t>
  </si>
  <si>
    <t>A09.05.268</t>
  </si>
  <si>
    <t>Исследование уровня титана в крови</t>
  </si>
  <si>
    <t>A09.05.268.001</t>
  </si>
  <si>
    <t>Исследование уровня титана в крови методом атомно-абсорбционной спектроскопии</t>
  </si>
  <si>
    <t>A09.05.269</t>
  </si>
  <si>
    <t>Исследование уровня хрома в крови</t>
  </si>
  <si>
    <t>A09.05.269.001</t>
  </si>
  <si>
    <t>Исследование уровня хрома в крови методом атомно-абсорбционной спектроскопии</t>
  </si>
  <si>
    <t>A09.05.270</t>
  </si>
  <si>
    <t>Исследование уровня марганца в крови</t>
  </si>
  <si>
    <t>A09.05.270.001</t>
  </si>
  <si>
    <t>Исследование уровня марганца в крови методом атомно-абсорбционной спектроскопии</t>
  </si>
  <si>
    <t>A09.05.271</t>
  </si>
  <si>
    <t>Исследование уровня кобальта в крови</t>
  </si>
  <si>
    <t>A09.05.271.001</t>
  </si>
  <si>
    <t>Исследование уровня кобальта в крови методом атомно-абсорбционной спектроскопии</t>
  </si>
  <si>
    <t>A09.05.272</t>
  </si>
  <si>
    <t>Исследование уровня никеля в крови</t>
  </si>
  <si>
    <t>A09.05.272.001</t>
  </si>
  <si>
    <t>Исследование уровня никеля в крови методом атомно-абсорбционной спектроскопии</t>
  </si>
  <si>
    <t>A09.05.273</t>
  </si>
  <si>
    <t>A09.05.273.001</t>
  </si>
  <si>
    <t>Исследование уровня меди в крови методом атомно-абсорбционной спектроскопии</t>
  </si>
  <si>
    <t>A09.05.274</t>
  </si>
  <si>
    <t>Исследование уровня цинка в крови</t>
  </si>
  <si>
    <t>A09.05.274.001</t>
  </si>
  <si>
    <t>Исследование уровня цинка в крови методом атомно-абсорбционной спектроскопии</t>
  </si>
  <si>
    <t>A09.05.275</t>
  </si>
  <si>
    <t>Исследование уровня мышьяка в крови</t>
  </si>
  <si>
    <t>A09.05.275.001</t>
  </si>
  <si>
    <t>Исследование уровня мышьяка в крови методом атомно-абсорбционной спектроскопии</t>
  </si>
  <si>
    <t>A09.05.276</t>
  </si>
  <si>
    <t>Исследование уровня селена в крови</t>
  </si>
  <si>
    <t>A09.05.276.001</t>
  </si>
  <si>
    <t>Исследование уровня селена в крови методом атомно-абсорбционной спектроскопии</t>
  </si>
  <si>
    <t>A09.05.277</t>
  </si>
  <si>
    <t>Исследование уровня молибдена в крови</t>
  </si>
  <si>
    <t>A09.05.277.001</t>
  </si>
  <si>
    <t>Исследование уровня молибдена в крови методом атомно-абсорбционной спектроскопии</t>
  </si>
  <si>
    <t>A09.05.278</t>
  </si>
  <si>
    <t>Исследование уровня кадмия в крови</t>
  </si>
  <si>
    <t>A09.05.278.001</t>
  </si>
  <si>
    <t>Исследование уровня кадмия в крови методом атомно-абсорбционной спектроскопии</t>
  </si>
  <si>
    <t>A09.05.279</t>
  </si>
  <si>
    <t>Исследование уровня сурьмы в крови</t>
  </si>
  <si>
    <t>A09.05.279.001</t>
  </si>
  <si>
    <t>Исследование уровня сурьмы в крови методом атомно-абсорбционной спектроскопии</t>
  </si>
  <si>
    <t>A09.05.280</t>
  </si>
  <si>
    <t>Исследование уровня ртути в крови</t>
  </si>
  <si>
    <t>A09.05.280.001</t>
  </si>
  <si>
    <t>Исследование уровня ртути в крови методом атомно-абсорбционной спектроскопии</t>
  </si>
  <si>
    <t>A09.05.281</t>
  </si>
  <si>
    <t>Исследование уровня свинца в крови</t>
  </si>
  <si>
    <t>A09.05.281.001</t>
  </si>
  <si>
    <t>Исследование уровня свинца в крови методом атомно-абсорбционной спектроскопии</t>
  </si>
  <si>
    <t>A09.05.282</t>
  </si>
  <si>
    <t>A09.05.283</t>
  </si>
  <si>
    <t>A09.05.283.001</t>
  </si>
  <si>
    <t>A09.05.284</t>
  </si>
  <si>
    <t>A09.05.285</t>
  </si>
  <si>
    <t>A09.05.285.001</t>
  </si>
  <si>
    <t>A09.05.285.002</t>
  </si>
  <si>
    <t>A09.05.285.003</t>
  </si>
  <si>
    <t>A09.05.285.004</t>
  </si>
  <si>
    <t>A09.05.286</t>
  </si>
  <si>
    <t>A09.05.287</t>
  </si>
  <si>
    <t>Исследование уровня альфа-2-антиплазмина в крови</t>
  </si>
  <si>
    <t>A09.05.288</t>
  </si>
  <si>
    <t>A09.05.289</t>
  </si>
  <si>
    <t>A09.05.290</t>
  </si>
  <si>
    <t>Исследование уровня фактора 4 тромбоцитов</t>
  </si>
  <si>
    <t>A09.05.291</t>
  </si>
  <si>
    <t>A09.05.292</t>
  </si>
  <si>
    <t>A09.05.293</t>
  </si>
  <si>
    <t>A09.05.294</t>
  </si>
  <si>
    <t>Исследование уровня свободного карнитина и ацилкарнитинов в крови</t>
  </si>
  <si>
    <t>A09.05.295</t>
  </si>
  <si>
    <t>Исследование уровня гиалуроновой кислоты в крови</t>
  </si>
  <si>
    <t>A09.06.001</t>
  </si>
  <si>
    <t>Исследование уровня циклоспорина А</t>
  </si>
  <si>
    <t>Определение психоактивных веществ в слюне</t>
  </si>
  <si>
    <t>Количественное определение одной группы психоактивных веществ, в том числе наркотических средств и психотропных веществ, их метаболитов в слюне иммунохимическим методом</t>
  </si>
  <si>
    <t>Исследование уровня свободного кортизола в слюне</t>
  </si>
  <si>
    <t>A09.07.009</t>
  </si>
  <si>
    <t>Исследование уровня свободного тестостерона в слюне</t>
  </si>
  <si>
    <t>A09.07.010</t>
  </si>
  <si>
    <t>Исследование уровня свободного дегидроэпиандростерона в слюне</t>
  </si>
  <si>
    <t>A09.07.011</t>
  </si>
  <si>
    <t>Исследование уровня свободного эстрадиола в слюне</t>
  </si>
  <si>
    <t>A09.07.012</t>
  </si>
  <si>
    <t>Исследование уровня свободного 17-гидроксипрогестерона в слюне</t>
  </si>
  <si>
    <t>Определение кислотности желудочного содержимого (свободной и связанной соляной кислоты и общей кислотности)</t>
  </si>
  <si>
    <t>A09.19.001.001</t>
  </si>
  <si>
    <t>Экспресс-исследование кала на скрытую кровь иммунохроматографическим методом</t>
  </si>
  <si>
    <t>Исследование уровня водородных ионов (pH) в кале</t>
  </si>
  <si>
    <t>Определениие активности панкреатической эластазы-1 в кале</t>
  </si>
  <si>
    <t>A09.19.012</t>
  </si>
  <si>
    <t>Исследование углеводов в кале</t>
  </si>
  <si>
    <t>A09.19.013</t>
  </si>
  <si>
    <t>Исследование уровня кальпротектина в кале</t>
  </si>
  <si>
    <t>A09.19.014</t>
  </si>
  <si>
    <t>Определение концентрации опухолевой М2-пируваткиназы в кале</t>
  </si>
  <si>
    <t>Определение количества белка в суточной моче</t>
  </si>
  <si>
    <t>Определение концентрации водородных ионов (рН) отделяемого слизистой оболочки влагалища</t>
  </si>
  <si>
    <t>A09.20.012</t>
  </si>
  <si>
    <t>Определение содержания антиспермальных антител в цервикальной слизи</t>
  </si>
  <si>
    <t>Определениие активности альфа-глюкозидазы в эякуляте</t>
  </si>
  <si>
    <t>Определение концентрации водородных ионов (pH) в спинномозговой жидкости</t>
  </si>
  <si>
    <t>Определение альбумина в моче</t>
  </si>
  <si>
    <t>Исследование уровня креатинина в моче</t>
  </si>
  <si>
    <t>Обнаружение желчных пигментов в моче</t>
  </si>
  <si>
    <t>Обнаружение кетоновых тел в моче экспресс-методом</t>
  </si>
  <si>
    <t>Анализ минерального состава мочевых камней</t>
  </si>
  <si>
    <t>Обнаружение эритроцитов (гемоглобина) в моче</t>
  </si>
  <si>
    <t>Определение активности альфа-амилазы в моче</t>
  </si>
  <si>
    <t>A09.28.030.001</t>
  </si>
  <si>
    <t>Исследование моноклональности иммуноглобулинов в моче методом иммунофиксации</t>
  </si>
  <si>
    <t>A09.28.030.002</t>
  </si>
  <si>
    <t>A09.28.030.003</t>
  </si>
  <si>
    <t>Определение содержания свободных легких цепей каппа в моче</t>
  </si>
  <si>
    <t>Проба Фелинга (Исследование уровня фенилпировиноградной кислоты в моче)</t>
  </si>
  <si>
    <t>Исследование уровня метанефринов в моче</t>
  </si>
  <si>
    <t>A09.28.034.002</t>
  </si>
  <si>
    <t>Исследование уровня норметанефринов в моче</t>
  </si>
  <si>
    <t>Исследование уровня свободного эстриола в моче</t>
  </si>
  <si>
    <t>Исследование уровня диеновых конъюгатов мочи</t>
  </si>
  <si>
    <t>Исследование уровня антигенов переходноклеточных раков в моче</t>
  </si>
  <si>
    <t>Определение психоактивных веществ в моче</t>
  </si>
  <si>
    <t>Количественное определение одной группы психоактивных веществ, в том числе наркотических средств и психотропных веществ, их метаболитов в моче иммунохимическим методом</t>
  </si>
  <si>
    <t>A09.28.057.001</t>
  </si>
  <si>
    <t>Исследование уровня С-концевых телопептидов в моче</t>
  </si>
  <si>
    <t>A09.28.059</t>
  </si>
  <si>
    <t>Исследование уровня галогенпроизводных алифатических и ароматических углеводородов в моче</t>
  </si>
  <si>
    <t>A09.28.059.001</t>
  </si>
  <si>
    <t>A09.28.059.002</t>
  </si>
  <si>
    <t>A09.28.059.003</t>
  </si>
  <si>
    <t>A09.28.060</t>
  </si>
  <si>
    <t>Исследование уровня металлов в моче</t>
  </si>
  <si>
    <t>A09.28.060.001</t>
  </si>
  <si>
    <t>Исследование уровня щелочных и щелочноземельных металлов в моче</t>
  </si>
  <si>
    <t>A09.28.062</t>
  </si>
  <si>
    <t>Исследование уровня пестицидов в моче</t>
  </si>
  <si>
    <t>A09.28.062.001</t>
  </si>
  <si>
    <t>Исследование уровня фосфорорганических пестицидов в моче</t>
  </si>
  <si>
    <t>A09.28.063</t>
  </si>
  <si>
    <t>Исследование уровня оксипролина в моче</t>
  </si>
  <si>
    <t>A09.28.064</t>
  </si>
  <si>
    <t>Исследование уровня дезоксипиридинолина в моче</t>
  </si>
  <si>
    <t>A09.28.065</t>
  </si>
  <si>
    <t>Исследование уровня йода в моче</t>
  </si>
  <si>
    <t>A09.28.066</t>
  </si>
  <si>
    <t>A09.28.067</t>
  </si>
  <si>
    <t>Исследование уровня хлоридов в моче</t>
  </si>
  <si>
    <t>A09.28.068</t>
  </si>
  <si>
    <t>Определение котинина в моче</t>
  </si>
  <si>
    <t>A09.28.068.001</t>
  </si>
  <si>
    <t>Количественное определение котинина в моче иммунохимическим методом</t>
  </si>
  <si>
    <t>A09.28.069</t>
  </si>
  <si>
    <t>Определение этилглюкуранида в моче</t>
  </si>
  <si>
    <t>A09.28.069.001</t>
  </si>
  <si>
    <t>Количественное определение этилглюкуранида в моче иммунохимическим методом</t>
  </si>
  <si>
    <t>A09.28.070</t>
  </si>
  <si>
    <t>Исследование уровня бора в моче</t>
  </si>
  <si>
    <t>A09.28.070.001</t>
  </si>
  <si>
    <t>Исследование уровня бора в моче методом атомно-абсорбционной спектроскопии</t>
  </si>
  <si>
    <t>A09.28.071</t>
  </si>
  <si>
    <t>Исследование уровня аллюминия в моче</t>
  </si>
  <si>
    <t>A09.28.071.001</t>
  </si>
  <si>
    <t>Исследование уровня аллюминия в моче методом атомно-абсорбционной спектроскопии</t>
  </si>
  <si>
    <t>A09.28.072</t>
  </si>
  <si>
    <t>Исследование уровня кремния в моче</t>
  </si>
  <si>
    <t>A09.28.072.001</t>
  </si>
  <si>
    <t>Исследование уровня кремния в моче методом атомно-абсорбционной спектроскопии</t>
  </si>
  <si>
    <t>A09.28.073</t>
  </si>
  <si>
    <t>Исследование уровня титана в моче</t>
  </si>
  <si>
    <t>A09.28.073.001</t>
  </si>
  <si>
    <t>Исследование уровня титана в моче методом атомно-абсорбционной спектроскопии</t>
  </si>
  <si>
    <t>A09.28.074</t>
  </si>
  <si>
    <t>Исследование уровня хрома в моче</t>
  </si>
  <si>
    <t>A09.28.074.001</t>
  </si>
  <si>
    <t>Исследование уровня хрома в моче методом атомно-абсорбционной спектроскопии</t>
  </si>
  <si>
    <t>A09.28.075</t>
  </si>
  <si>
    <t>Исследование уровня марганца в моче</t>
  </si>
  <si>
    <t>A09.28.075.001</t>
  </si>
  <si>
    <t>Исследование уровня марганца в моче методом атомно-абсорбционной спектроскопии</t>
  </si>
  <si>
    <t>A09.28.076</t>
  </si>
  <si>
    <t>Исследование уровня кобальта в моче</t>
  </si>
  <si>
    <t>A09.28.076.001</t>
  </si>
  <si>
    <t>Исследование уровня кобальта в моче методом атомно-абсорбционной спектроскопии</t>
  </si>
  <si>
    <t>A09.28.077</t>
  </si>
  <si>
    <t>Исследование уровня никеля в моче</t>
  </si>
  <si>
    <t>A09.28.077.001</t>
  </si>
  <si>
    <t>Исследование уровня никеля в моче методом атомно-абсорбционной спектроскопии</t>
  </si>
  <si>
    <t>A09.28.078</t>
  </si>
  <si>
    <t>A09.28.078.001</t>
  </si>
  <si>
    <t>Исследование уровня меди в моче методом атомно-абсорбционной спектроскопии</t>
  </si>
  <si>
    <t>A09.28.079</t>
  </si>
  <si>
    <t>Исследование уровня цинка в моче</t>
  </si>
  <si>
    <t>A09.28.079.001</t>
  </si>
  <si>
    <t>Исследование уровня цинка в моче методом атомно-абсорбционной спектроскопии</t>
  </si>
  <si>
    <t>A09.28.080</t>
  </si>
  <si>
    <t>Исследование уровня мышьяка в моче</t>
  </si>
  <si>
    <t>A09.28.080.001</t>
  </si>
  <si>
    <t>Исследование уровня мышьяка в моче методом атомно-абсорбционной спектроскопии</t>
  </si>
  <si>
    <t>A09.28.081</t>
  </si>
  <si>
    <t>Исследование уровня селена в моче</t>
  </si>
  <si>
    <t>A09.28.081.001</t>
  </si>
  <si>
    <t>Исследование уровня селена в моче методом атомно-абсорбционной спектроскопии</t>
  </si>
  <si>
    <t>A09.28.082</t>
  </si>
  <si>
    <t>Исследование уровня молибдена в моче</t>
  </si>
  <si>
    <t>A09.28.082.001</t>
  </si>
  <si>
    <t>Исследование уровня молибдена в моче методом атомно-абсорбционной спектроскопии</t>
  </si>
  <si>
    <t>A09.28.083</t>
  </si>
  <si>
    <t>Исследование уровня кадмия в моче</t>
  </si>
  <si>
    <t>A09.28.083.001</t>
  </si>
  <si>
    <t>Исследование уровня кадмия в моче методом атомно-абсорбционной спектроскопии</t>
  </si>
  <si>
    <t>A09.28.084</t>
  </si>
  <si>
    <t>Исследование уровня сурьмы в моче</t>
  </si>
  <si>
    <t>A09.28.084.001</t>
  </si>
  <si>
    <t>Исследование уровня сурьмы в моче методом атомно-абсорбционной спектроскопии</t>
  </si>
  <si>
    <t>A09.28.085</t>
  </si>
  <si>
    <t>Исследование уровня ртути в моче</t>
  </si>
  <si>
    <t>A09.28.085.001</t>
  </si>
  <si>
    <t>Исследование уровня ртути в моче методом атомно-абсорбционной спектроскопии</t>
  </si>
  <si>
    <t>A09.28.086</t>
  </si>
  <si>
    <t>Исследование уровня свинца в моче</t>
  </si>
  <si>
    <t>A09.28.086.001</t>
  </si>
  <si>
    <t>Исследование уровня свинца в моче методом атомно-абсорбционной спектроскопии</t>
  </si>
  <si>
    <t>Определениие активности амилазы в перитонеальной жидкости</t>
  </si>
  <si>
    <t>A09.30.012</t>
  </si>
  <si>
    <t>Исследование уровня 17-гидроксипрогестерона в амниотической жидкости</t>
  </si>
  <si>
    <t>A10.13.001</t>
  </si>
  <si>
    <t>Интраоперационная ультразвуковая флоуметрия</t>
  </si>
  <si>
    <t>A10.13.002</t>
  </si>
  <si>
    <t>Интраоперационная лазерная допплеровская флоуметрия миокарда</t>
  </si>
  <si>
    <t>A11.01.003.001</t>
  </si>
  <si>
    <t>Внутрикожная проба с туберкулезным аллергеном</t>
  </si>
  <si>
    <t>A11.01.019</t>
  </si>
  <si>
    <t>Получение соскоба с эрозивно-язвенных элементов кожи и слизистых оболочек</t>
  </si>
  <si>
    <t>Трепанбиопсия длинных костей под контролем компьютерной томографии</t>
  </si>
  <si>
    <t>Трепанбиопсия костей позвоночника под контролем компьютерной томографии</t>
  </si>
  <si>
    <t>Трепанбиопсия костей таза под контролем компьютерной томографии</t>
  </si>
  <si>
    <t>A11.04.005</t>
  </si>
  <si>
    <t>Пункция синовиальной сумки сустава</t>
  </si>
  <si>
    <t>A11.04.005.001</t>
  </si>
  <si>
    <t>Пункция синовиальной сумки сустава под контролем ультразвукового исследования</t>
  </si>
  <si>
    <t>A11.04.006</t>
  </si>
  <si>
    <t>Околосуставное введение лекарственных препаратов</t>
  </si>
  <si>
    <t>A11.04.007</t>
  </si>
  <si>
    <t>Промывание (ирригация) сустава</t>
  </si>
  <si>
    <t>Биопсия слизистой полости рта</t>
  </si>
  <si>
    <t>Биопсия слизистой преддверия полости рта</t>
  </si>
  <si>
    <t>Пункция патологического образования слизистой преддверия полости рта</t>
  </si>
  <si>
    <t>A11.07.020.001</t>
  </si>
  <si>
    <t>Биопсия околоушной слюнной железы</t>
  </si>
  <si>
    <t>A11.07.021</t>
  </si>
  <si>
    <t>Получение содержимого пародонтального кармана</t>
  </si>
  <si>
    <t>A11.08.010.001</t>
  </si>
  <si>
    <t>Получение мазков со слизистой оболочки носоглотки</t>
  </si>
  <si>
    <t>A11.08.010.002</t>
  </si>
  <si>
    <t>Получение мазков со слизистой оболочки ротоглотки</t>
  </si>
  <si>
    <t>A11.08.019</t>
  </si>
  <si>
    <t>Эндоларингеальное введение лекарственных средств</t>
  </si>
  <si>
    <t>A11.08.020</t>
  </si>
  <si>
    <t>Анемизация слизистой носа</t>
  </si>
  <si>
    <t>A11.08.021</t>
  </si>
  <si>
    <t>Промывание околоносовых пазух и носоглотки</t>
  </si>
  <si>
    <t>A11.08.021.001</t>
  </si>
  <si>
    <t>Промывание околоносовых пазух и носа методом вакуумного перемещения</t>
  </si>
  <si>
    <t>A11.08.022</t>
  </si>
  <si>
    <t>Катетеризация придаточных пазух носа</t>
  </si>
  <si>
    <t>A11.08.023</t>
  </si>
  <si>
    <t>Инстиляция лекарственных средств при заболеваниях верхних дыательных путей</t>
  </si>
  <si>
    <t>Бронхо-альвеолярный лаваж</t>
  </si>
  <si>
    <t>A11.09.010.001</t>
  </si>
  <si>
    <t>Получение мокроты</t>
  </si>
  <si>
    <t>A11.09.010.002</t>
  </si>
  <si>
    <t>Получение индуцированной мокроты</t>
  </si>
  <si>
    <t>A11.09.010.003</t>
  </si>
  <si>
    <t>Получение фаринго-трахеальных аспиратов</t>
  </si>
  <si>
    <t>A11.09.010.004</t>
  </si>
  <si>
    <t>Получение бронхо-альвеолярноголаважа</t>
  </si>
  <si>
    <t>A11.09.010.005</t>
  </si>
  <si>
    <t>Получение трахео-бронхиального смыва</t>
  </si>
  <si>
    <t>A11.09.011</t>
  </si>
  <si>
    <t>Интубация бронхов раздельная</t>
  </si>
  <si>
    <t>A11.09.012</t>
  </si>
  <si>
    <t>Биопсия плевры</t>
  </si>
  <si>
    <t>A11.10.005</t>
  </si>
  <si>
    <t>Зондирование камер сердца</t>
  </si>
  <si>
    <t>A11.10.004.001</t>
  </si>
  <si>
    <t>Пункция и дренирование перикарда под контролем ультразвукового исследования</t>
  </si>
  <si>
    <t>A11.12.001.001</t>
  </si>
  <si>
    <t>Катетеризация подключичной и других центральных вен с использованием туннельного катетера</t>
  </si>
  <si>
    <t>A11.12.001.002</t>
  </si>
  <si>
    <t>Имплантация подкожной венозной порт системы</t>
  </si>
  <si>
    <t>A11.12.003.002</t>
  </si>
  <si>
    <t>Внутривенное введение лекарственных препаратов для тромболитической терапии</t>
  </si>
  <si>
    <t>A11.12.003.003</t>
  </si>
  <si>
    <t>Непрерывное внутривенное длительное (24 ч.) введение лекарственных препаратов – вазодилататоров для лечения заболеваний сердца</t>
  </si>
  <si>
    <t>A11.12.015</t>
  </si>
  <si>
    <t>Удаление центрального венозного катетера</t>
  </si>
  <si>
    <t>Чрескожная пункция желчного пузыря</t>
  </si>
  <si>
    <t>A11.14.002.001</t>
  </si>
  <si>
    <t>Чрезкожная пункция желчного пузыря под контролем ультразвукового исследования</t>
  </si>
  <si>
    <t xml:space="preserve">A11.14.005 </t>
  </si>
  <si>
    <t>A11.14.007</t>
  </si>
  <si>
    <t>Получение биоматериала из просвета общего желчного протока для цитологического исследования</t>
  </si>
  <si>
    <t>A11.19.011</t>
  </si>
  <si>
    <t>Получение отделяемого из прямой кишки</t>
  </si>
  <si>
    <t>A11.19.011.001</t>
  </si>
  <si>
    <t>Взятие соскоба с перианальной области на энтеробиоз</t>
  </si>
  <si>
    <t>A11.20.004.001</t>
  </si>
  <si>
    <t>Влагалищная биопсия радиоволновая</t>
  </si>
  <si>
    <t>A11.20.004.002</t>
  </si>
  <si>
    <t>Влагалищная биопсия ножевая</t>
  </si>
  <si>
    <t>Пункция кисты яичника и аспирация экссудата</t>
  </si>
  <si>
    <t>A11.20.008.001</t>
  </si>
  <si>
    <t>Раздельное диагностическое выскабливание полости матки</t>
  </si>
  <si>
    <t>A11.20.008.002</t>
  </si>
  <si>
    <t>Раздельное диагностическое выскабливание цервикального канала</t>
  </si>
  <si>
    <t>Биопсия непальпируемых новообразования молочной железы аспирационная вакуумная под контролем ультразвукового исследования</t>
  </si>
  <si>
    <t>A11.20.010.005</t>
  </si>
  <si>
    <t>Пункция молочной железы стереотаксическая</t>
  </si>
  <si>
    <t>A11.20.011.001</t>
  </si>
  <si>
    <t>Биопсия шейки матки радиоволновая</t>
  </si>
  <si>
    <t>A11.20.011.002</t>
  </si>
  <si>
    <t>Биопсия шейки матки радиоволновая конусовидная</t>
  </si>
  <si>
    <t>Микроспринцевание (ирригация) влагалища</t>
  </si>
  <si>
    <t>Экстракорпоральное оплодотворение, культивирование и внутриматочное введение эмбриона</t>
  </si>
  <si>
    <t>Введение лекарственных средств интравагинально</t>
  </si>
  <si>
    <t>Получение соскоба с шейки матки</t>
  </si>
  <si>
    <t>Аспирация ооцитов из фолликула с использованием эндовидеотехники</t>
  </si>
  <si>
    <t>A11.20.037</t>
  </si>
  <si>
    <t>Биопсия вульвы радиоволновая</t>
  </si>
  <si>
    <t>A11.20.038</t>
  </si>
  <si>
    <t>Зондирование влагалища</t>
  </si>
  <si>
    <t>A11.20.039</t>
  </si>
  <si>
    <t>Получение соскоба с вульвы</t>
  </si>
  <si>
    <t>A11.20.040</t>
  </si>
  <si>
    <t>Биопсия вульвы</t>
  </si>
  <si>
    <t>A11.20.041</t>
  </si>
  <si>
    <t>Введение акушерского разгружающего поддерживающего кольца (пессария)</t>
  </si>
  <si>
    <t>A11.20.042</t>
  </si>
  <si>
    <t>Извлечение акушерского разгружающего поддерживающего кольца (пессария)</t>
  </si>
  <si>
    <t>A11.21.005.002</t>
  </si>
  <si>
    <t>Биопсия предстательной железы под контролем магнитно-резонансной томографии</t>
  </si>
  <si>
    <t>A11.21.005.003</t>
  </si>
  <si>
    <t>Биопсия (мультифокальная) предстательной железы трансректальная пункционная под контролем ультразвукового исследования</t>
  </si>
  <si>
    <t>A11.21.005.004</t>
  </si>
  <si>
    <t>Биопсия (мультифокальная) простаты трансперинеальная пункционная под контролем ультразвукового исследования</t>
  </si>
  <si>
    <t>A11.21.010</t>
  </si>
  <si>
    <t>Обработка спермы для проведения процедуры экстракорпорального оплодотворения</t>
  </si>
  <si>
    <t>A11.21.011</t>
  </si>
  <si>
    <t>Получение отделяемого из препуциального мешка</t>
  </si>
  <si>
    <t>A11.21.012</t>
  </si>
  <si>
    <t>Биопсия яичка</t>
  </si>
  <si>
    <t>A11.21.012.001</t>
  </si>
  <si>
    <t>Биопсия яичка придатка</t>
  </si>
  <si>
    <t>A11.21.013</t>
  </si>
  <si>
    <t>Биопсия семенного канатика</t>
  </si>
  <si>
    <t>A11.21.014</t>
  </si>
  <si>
    <t>Пункция яичка</t>
  </si>
  <si>
    <t>A11.21.015</t>
  </si>
  <si>
    <t>Пункция кавернозного тела</t>
  </si>
  <si>
    <t>A11.23.001.001</t>
  </si>
  <si>
    <t>Спинномозговая пункция с катетеризацией перидурального пространства</t>
  </si>
  <si>
    <t>A11.23.001.002</t>
  </si>
  <si>
    <t>Спинномозговая пункция с изменением давления спинномозговой жидкости</t>
  </si>
  <si>
    <t>A11.23.003.001</t>
  </si>
  <si>
    <t>Непрерывное введение лекарственных средств в перидуральное пространство</t>
  </si>
  <si>
    <t>Биопсия новообразования основания черепа эндоназальная с помощью видеоэндоскопический технологий</t>
  </si>
  <si>
    <t>A11.24.001</t>
  </si>
  <si>
    <t>Введение лекарственных средств в область периферического нерва</t>
  </si>
  <si>
    <t>A11.25.003</t>
  </si>
  <si>
    <t>Промывание среднего уха</t>
  </si>
  <si>
    <t>A11.25.003.001</t>
  </si>
  <si>
    <t>Промывание надбарабанного пространства среднего уха</t>
  </si>
  <si>
    <t>A11.25.004</t>
  </si>
  <si>
    <t>Введение лекарственных средств в барабанную полость</t>
  </si>
  <si>
    <t>A11.25.004.001</t>
  </si>
  <si>
    <t>Введение лекарственных средств в барабанную полость транстимпанально</t>
  </si>
  <si>
    <t>A11.25.005</t>
  </si>
  <si>
    <t>Получение отделяемого из наружного слухового прохода</t>
  </si>
  <si>
    <t>A11.25.006</t>
  </si>
  <si>
    <t>Взятие крови из мочки уха</t>
  </si>
  <si>
    <t>A11.25.007</t>
  </si>
  <si>
    <t>Биопсия новообразования наружного уха</t>
  </si>
  <si>
    <t>Биопсия новообразования век, конъюнктивы или роговицы</t>
  </si>
  <si>
    <t>Биопсия слезной железы и слезного мешка</t>
  </si>
  <si>
    <t>Биопсия новообразования радужки или цилиарного тела</t>
  </si>
  <si>
    <t>Промывание слезных путей</t>
  </si>
  <si>
    <t>Биопсия глазницы</t>
  </si>
  <si>
    <t>Получение мазка содержимого конъюнктивальной полости и слезоотводящих путей</t>
  </si>
  <si>
    <t>A11.26.017.001</t>
  </si>
  <si>
    <t>Тонкоигольная аспирационная биопсия опухоли орбиты</t>
  </si>
  <si>
    <t>A11.28.002.001</t>
  </si>
  <si>
    <t>Биопсия мочевого пузыря трансуретральная</t>
  </si>
  <si>
    <t>A11.28.004.001</t>
  </si>
  <si>
    <t>Пункция и аспирация из кисты почки или почечной лоханки под контролем ультразвукового исследования</t>
  </si>
  <si>
    <t>A11.28.006.001</t>
  </si>
  <si>
    <t>Получение соскоба из уретры</t>
  </si>
  <si>
    <t>Инстилляция мочевого пузыря</t>
  </si>
  <si>
    <t>Инстилляция уретры</t>
  </si>
  <si>
    <t>A11.28.015</t>
  </si>
  <si>
    <t>Удаление стента из мочевыводящих путей</t>
  </si>
  <si>
    <t>A11.28.015.001</t>
  </si>
  <si>
    <t>Удаление уретерального стента</t>
  </si>
  <si>
    <t>A11.28.015.002</t>
  </si>
  <si>
    <t>Удаление уретрального стента</t>
  </si>
  <si>
    <t>A11.28.016</t>
  </si>
  <si>
    <t>Биопсия уретры</t>
  </si>
  <si>
    <t>A11.30.003.001</t>
  </si>
  <si>
    <t>Амниоцентез трансвагинальный</t>
  </si>
  <si>
    <t>Зондирование свищевого хода</t>
  </si>
  <si>
    <t>A11.30.016.001</t>
  </si>
  <si>
    <t>Кордоцентез под контролем ультразвукового исследования</t>
  </si>
  <si>
    <t>A11.30.019</t>
  </si>
  <si>
    <t>Биопсия бластомера</t>
  </si>
  <si>
    <t>A11.30.020</t>
  </si>
  <si>
    <t>Инсеминация ооцитов и чистка от кумулюса</t>
  </si>
  <si>
    <t>A11.30.021</t>
  </si>
  <si>
    <t>Получение отделяемого из раны</t>
  </si>
  <si>
    <t>A11.30.022</t>
  </si>
  <si>
    <t>Эмболизация сосудов пуповины акардиального плода под контролем ультразвукового исследования</t>
  </si>
  <si>
    <t>A11.30.023</t>
  </si>
  <si>
    <t>Пункция и аспирация кист забрюшного пространства</t>
  </si>
  <si>
    <t>A11.30.023.001</t>
  </si>
  <si>
    <t>Пункция и аспирация из кист забрюшного пространства под контролем ультразвукового исследования</t>
  </si>
  <si>
    <t>A11.30.024</t>
  </si>
  <si>
    <t>Пункция мягких тканей</t>
  </si>
  <si>
    <t>A11.30.024.001</t>
  </si>
  <si>
    <t>A12.04.001</t>
  </si>
  <si>
    <t>Проба на совместимость перед переливанием компонентов крови</t>
  </si>
  <si>
    <t>A12.05.004.001</t>
  </si>
  <si>
    <t>Проба на совместимость перед переливанием эритроцитов по полным антителам (IgM)</t>
  </si>
  <si>
    <t>A12.05.004.002</t>
  </si>
  <si>
    <t>Проба на совместимость перед переливанием эритроцитов по неполным антителам (IgG)</t>
  </si>
  <si>
    <t>A12.05.004.003</t>
  </si>
  <si>
    <t>Проба на совместимость по иммунным антителам реципиента и антигенам главного комплекса гистосовместимости донора</t>
  </si>
  <si>
    <t>A12.05.004.004</t>
  </si>
  <si>
    <t>Проба на совместимость по иммунным антителам реципиента и антигенам системы НРА донора</t>
  </si>
  <si>
    <t>A12.05.004.005</t>
  </si>
  <si>
    <t>Проба на совместимость по иммунным антителам реципиента и антигенам системы HNA донора</t>
  </si>
  <si>
    <t>Определение основных групп по системе AB0</t>
  </si>
  <si>
    <t>Определение антигена D системы Резус (резус-фактор)</t>
  </si>
  <si>
    <t>A12.05.007.001</t>
  </si>
  <si>
    <t>A12.05.007.002</t>
  </si>
  <si>
    <t>Определение фенотипа антигенов эритроцитов системы MNS</t>
  </si>
  <si>
    <t>A12.05.007.003</t>
  </si>
  <si>
    <t>Определение фенотипа антигенов эритроцитов системы Lewis</t>
  </si>
  <si>
    <t>A12.05.016.001</t>
  </si>
  <si>
    <t>Электрокоагулография</t>
  </si>
  <si>
    <t>A12.05.016.002</t>
  </si>
  <si>
    <t>Тромбоэластография</t>
  </si>
  <si>
    <t>A12.05.016.003</t>
  </si>
  <si>
    <t>Тромбоэластометрия</t>
  </si>
  <si>
    <t>A12.05.016.004</t>
  </si>
  <si>
    <t>Тромбофотометрия динамическая</t>
  </si>
  <si>
    <t>A12.05.017.001</t>
  </si>
  <si>
    <t>Агрегометрия импедансная</t>
  </si>
  <si>
    <t>A12.05.017.002</t>
  </si>
  <si>
    <t>Агрегометрия оптическая</t>
  </si>
  <si>
    <t>A12.05.017.003</t>
  </si>
  <si>
    <t>Агрегометрия люминесцентная</t>
  </si>
  <si>
    <t>Исследование агрегации тромбоцитов с помощью агрегат-гемагглютинационной пробы</t>
  </si>
  <si>
    <t>Определение холодовых антиэритроцитарных антител в крови</t>
  </si>
  <si>
    <t>Активированное частичное тромбопластиновое время (АЧТВ)</t>
  </si>
  <si>
    <t>Тест с ядом гадюки Рассела или тайпана</t>
  </si>
  <si>
    <t>A12.05.107</t>
  </si>
  <si>
    <t>Определение HPA-антигенов</t>
  </si>
  <si>
    <t>A12.05.108</t>
  </si>
  <si>
    <t>Определение интерлейкина 8 в сыворотке крови</t>
  </si>
  <si>
    <t>A12.05.109</t>
  </si>
  <si>
    <t>Определение интерлейкина 10 в сыворотке крови</t>
  </si>
  <si>
    <t>A12.05.110</t>
  </si>
  <si>
    <t>Определение трофобластического гликопротеина</t>
  </si>
  <si>
    <t>A12.05.111</t>
  </si>
  <si>
    <t>Определение HNA-антигенов</t>
  </si>
  <si>
    <t>A12.05.112</t>
  </si>
  <si>
    <t>Определение моноцитов, фагоцитирующих бета-амилоид</t>
  </si>
  <si>
    <t>A12.05.113</t>
  </si>
  <si>
    <t>Капнография</t>
  </si>
  <si>
    <t>A12.05.114</t>
  </si>
  <si>
    <t>Капнометрия</t>
  </si>
  <si>
    <t>A12.05.115</t>
  </si>
  <si>
    <t>Исследование уровня шизоцитов в крови</t>
  </si>
  <si>
    <t>A12.05.116</t>
  </si>
  <si>
    <t>Исследование транспортных свойств альбумина</t>
  </si>
  <si>
    <t>A12.05.117.001</t>
  </si>
  <si>
    <t>Исследование транспортных свойств альбумина методом электронного парамагнитного резонанса</t>
  </si>
  <si>
    <t>A12.05.118</t>
  </si>
  <si>
    <t>A12.05.119</t>
  </si>
  <si>
    <t>A12.05.120</t>
  </si>
  <si>
    <t>A12.05.121</t>
  </si>
  <si>
    <t>Дифференцированный подсчет лейкоцитов (лейкоцитарная формула)</t>
  </si>
  <si>
    <t>A12.05.122</t>
  </si>
  <si>
    <t>A12.05.123</t>
  </si>
  <si>
    <t>A12.05.124</t>
  </si>
  <si>
    <t>A12.05.125</t>
  </si>
  <si>
    <t>A12.05.126</t>
  </si>
  <si>
    <t>A12.05.127</t>
  </si>
  <si>
    <t>Определение количества сидеробластов и сидероцитов</t>
  </si>
  <si>
    <t>A12.05.128</t>
  </si>
  <si>
    <t>A12.05.129</t>
  </si>
  <si>
    <t>Исследование CD3+ лимфоцитов</t>
  </si>
  <si>
    <t>Исследование CD4+ лимфоцитов</t>
  </si>
  <si>
    <t>Исследование CD8+ лимфоцитов</t>
  </si>
  <si>
    <t>Исследование CD16+/CD56+ лимфоцитов</t>
  </si>
  <si>
    <t>Исследование CD19+ лимфоцитов</t>
  </si>
  <si>
    <t>Исследование CD20+ лимфоцитов</t>
  </si>
  <si>
    <t>Исследование CD21+ лимфоцитов</t>
  </si>
  <si>
    <t>Исследование CD25+ лимфоцитов</t>
  </si>
  <si>
    <t>Исследование CD45+ лимфоцитов</t>
  </si>
  <si>
    <t>Исследование CD3+/-HLADR+/- лимфоцитов</t>
  </si>
  <si>
    <t>Исследование HLADR+/- лимфоцитов</t>
  </si>
  <si>
    <t>A12.06.001.012</t>
  </si>
  <si>
    <t>Исследование CD34+CD31+ лимфоцитов</t>
  </si>
  <si>
    <t>Определение содержания мембранных иммуноглобулинов</t>
  </si>
  <si>
    <t>Микроскопия крови на обнаружение LE –клеток</t>
  </si>
  <si>
    <t>Определение пролиферативной активности лимфоцитов</t>
  </si>
  <si>
    <t>A12.06.004.001</t>
  </si>
  <si>
    <t>Определение пролиферативной активности лимфоцитов с митогенами</t>
  </si>
  <si>
    <t>A12.06.004.002</t>
  </si>
  <si>
    <t>Определение пролиферативной активности лимфоцитов с митогенами и специфическими антигенами</t>
  </si>
  <si>
    <t>A12.06.004.003</t>
  </si>
  <si>
    <t>Определение пролиферативной активности лимфоцитов с митогенами и лекарственными препаратами</t>
  </si>
  <si>
    <t>Определение содержания антител к антигенам тканей почек</t>
  </si>
  <si>
    <t>Определение содержания антител к антигенам ядра клетки и ДНК</t>
  </si>
  <si>
    <t>A12.06.010.001</t>
  </si>
  <si>
    <t>Определение содержания антител к ДНК нативной</t>
  </si>
  <si>
    <t>A12.06.010.002</t>
  </si>
  <si>
    <t>Определение содержания антител к ДНК денатурированной</t>
  </si>
  <si>
    <t>Определение содержания антилейкоцитарных антител</t>
  </si>
  <si>
    <t>A12.06.012.001</t>
  </si>
  <si>
    <t>Определение содержания аллоиммунных антител к антигенам гранулоцитов</t>
  </si>
  <si>
    <t>A12.06.012.002</t>
  </si>
  <si>
    <t>Определение содержания аутолимфоцитотоксических антител</t>
  </si>
  <si>
    <t>A12.06.012.003</t>
  </si>
  <si>
    <t>Определение содержания аутогранулоцитотоксических антител</t>
  </si>
  <si>
    <t>Определение содержания антитромбоцитарных антител</t>
  </si>
  <si>
    <t>Определение антистрептолизина-O в сыворотке крови</t>
  </si>
  <si>
    <t>Определение содержания антител к тироглобулину в сыворотке крови</t>
  </si>
  <si>
    <t>Определение содержания антител к ткани щитовидной железы в крови</t>
  </si>
  <si>
    <t>Определение содержания ревматоидного фактора в крови</t>
  </si>
  <si>
    <t>Определение содержания антител к антигенам островков клеток поджелудочной железы в крови</t>
  </si>
  <si>
    <t>Определение содержания антител к антигенам миелина в крови</t>
  </si>
  <si>
    <t>Определение содержания антител к антигенам слюнной железы в крови</t>
  </si>
  <si>
    <t>Определение содержания антител к антигенам миокарда в крови</t>
  </si>
  <si>
    <t>Определение содержания антител к антигенам печеночной ткани в крови</t>
  </si>
  <si>
    <t>Определение содержания антител к антигенам мышечной ткани в крови</t>
  </si>
  <si>
    <t>Определение содержания антител к антигенам желудка в крови</t>
  </si>
  <si>
    <t>Определение содержания антител к антигенам эритроцитов в сыворотке крови</t>
  </si>
  <si>
    <t>Определение содержания антител к антигенам спермальной жидкости в плазме крови</t>
  </si>
  <si>
    <t>Определение содержания антител к кардиолипину в крови</t>
  </si>
  <si>
    <t>Определение содержания антител к фосфолипидам в крови</t>
  </si>
  <si>
    <t>Определение содержания антител к гормонам щитовидной железы в крови</t>
  </si>
  <si>
    <t>Определение содержания антител к гормонам гипофиза в крови</t>
  </si>
  <si>
    <t>Определение содержания антител к гормонам надпочечников в крови</t>
  </si>
  <si>
    <t>Определение содержания антител к антигенам главного комплекса гистосовместимости в сыворотке крови</t>
  </si>
  <si>
    <t>Определение содержания антител к антигенам митохондрий в крови</t>
  </si>
  <si>
    <t>Определение содержания антител к антигенам микросом в крови</t>
  </si>
  <si>
    <t>Определение содержания антител к цитоплазме нейтрофилов в крови</t>
  </si>
  <si>
    <t>Определение содержания антител к хорионическому гонадотропину в крови</t>
  </si>
  <si>
    <t>Определение содержания антител к инсулину в крови</t>
  </si>
  <si>
    <t>Определение содержания антицентромерных антител в крови</t>
  </si>
  <si>
    <t>Определение содержания антител к РНК в крови</t>
  </si>
  <si>
    <t>Определение содержания антител к антигенам групп крови</t>
  </si>
  <si>
    <t>Определение содержания антител к эпидермальному ростовому фактору человека в крови</t>
  </si>
  <si>
    <t>Определение содержания антител к тиреопероксидазе в крови</t>
  </si>
  <si>
    <t>Определение содержания антител к рецептору тиреотропного гормона (ТТГ) в крови</t>
  </si>
  <si>
    <t>A12.06.046.001</t>
  </si>
  <si>
    <t>Определение содержания стимулирующих антител к рецептору тиреотропного гормона в крови</t>
  </si>
  <si>
    <t>A12.06.047</t>
  </si>
  <si>
    <t>Исследование уровня интерферона-альфа в крови</t>
  </si>
  <si>
    <t>A12.06.048</t>
  </si>
  <si>
    <t>Исследование уровня интерферона-бета в крови</t>
  </si>
  <si>
    <t>A12.06.049</t>
  </si>
  <si>
    <t>Исследование уровня интерферона-гамма в крови</t>
  </si>
  <si>
    <t>A12.06.050</t>
  </si>
  <si>
    <t>Определение активности сукцинатдегидрогеназы в популяциях лимфоцитов</t>
  </si>
  <si>
    <t>A12.06.051</t>
  </si>
  <si>
    <t>Определение содержания антител к бета-2- гликопротеину в крови</t>
  </si>
  <si>
    <t>A12.06.052</t>
  </si>
  <si>
    <t>Определение содержания антител к циклическому цитрулиновому пептиду (анти-CCP) в крови</t>
  </si>
  <si>
    <t>A12.06.053</t>
  </si>
  <si>
    <t>Определение маркеров ANCA-ассоциированных васкулитов: PR3 (c-ANCA), МПО (p-ANCA)</t>
  </si>
  <si>
    <t>A12.06.054</t>
  </si>
  <si>
    <t>Определение содержания нейтрализующих антител к бета-интерферонам в сыворотке крови</t>
  </si>
  <si>
    <t>A12.06.055</t>
  </si>
  <si>
    <t>Определение содержания антител к глиадину в крови</t>
  </si>
  <si>
    <t>A12.06.056</t>
  </si>
  <si>
    <t>Определение содержания антител к тканевой трансглютаминазе в крови</t>
  </si>
  <si>
    <t>A12.06.058</t>
  </si>
  <si>
    <t>Определение функциональной активности лимфоцитов</t>
  </si>
  <si>
    <t>A12.06.059</t>
  </si>
  <si>
    <t>Определение содержания антител к аксиалогликопротеиновому рецептору (анти – ASGPR) в крови</t>
  </si>
  <si>
    <t>A12.06.060</t>
  </si>
  <si>
    <t>Определение уровня витамина В12 в крови</t>
  </si>
  <si>
    <t>A12.06.061</t>
  </si>
  <si>
    <t>Определение содержания антител к экстрагируемым ядерным антигенам в крови</t>
  </si>
  <si>
    <t>A12.06.062</t>
  </si>
  <si>
    <t>Определение содержания антител к цитруллинированному виментину в крови</t>
  </si>
  <si>
    <t>A12.06.063</t>
  </si>
  <si>
    <t>Определение содержания антител к кератину в крови</t>
  </si>
  <si>
    <t>A12.06.064</t>
  </si>
  <si>
    <t>Определение содержания антител к NMDA-рецепторам в крови</t>
  </si>
  <si>
    <t>A12.06.065</t>
  </si>
  <si>
    <t>Определение содержания антител к аннексину V в крови</t>
  </si>
  <si>
    <t>A12.06.066</t>
  </si>
  <si>
    <t>Определение содержания антител к эндомизию в крови</t>
  </si>
  <si>
    <t>A12.06.067</t>
  </si>
  <si>
    <t>Исследование молекул межклеточной адгезии (sE-Selectin, slCAM-1, slCAM-3, sPECAM-1, sP-Selection, sVCAM-1)</t>
  </si>
  <si>
    <t>A12.06.068</t>
  </si>
  <si>
    <t>Определение содержания аутоантител к коллагену I типа</t>
  </si>
  <si>
    <t>A12.06.069</t>
  </si>
  <si>
    <t>Определение содержания аутоантител к коллагену III типа</t>
  </si>
  <si>
    <t>A12.06.070</t>
  </si>
  <si>
    <t>Определение содержания аутоантител к коллагену VI типа</t>
  </si>
  <si>
    <t>A12.06.071</t>
  </si>
  <si>
    <t>Определение содержания антител к тканям яичника</t>
  </si>
  <si>
    <t>A12.06.072</t>
  </si>
  <si>
    <t>Определение содержания антител к металлопротеиназе ADAMTS-13 в плазме крови</t>
  </si>
  <si>
    <t>A12.06.073</t>
  </si>
  <si>
    <t>Определение содержания антител к Фактору Н</t>
  </si>
  <si>
    <t>A12.06.075</t>
  </si>
  <si>
    <t>Определение содержания антител к рецептору ацетилхолина</t>
  </si>
  <si>
    <t>A12.06.076</t>
  </si>
  <si>
    <t>Определение активности Фактора Н в сыворотке крови</t>
  </si>
  <si>
    <t>A12.06.077</t>
  </si>
  <si>
    <t>Определение содержания антител к фосфатидилсерину</t>
  </si>
  <si>
    <t>A12.06.078</t>
  </si>
  <si>
    <t>A12.07.006</t>
  </si>
  <si>
    <t>Определение секреторного иммуноглобулина А в слюне</t>
  </si>
  <si>
    <t>A12.07.007</t>
  </si>
  <si>
    <t>A12.08.003</t>
  </si>
  <si>
    <t>Передняя риноманометрия</t>
  </si>
  <si>
    <t>Исследование неспровоцированных дыхательных объемов и потоков с использованием пикфлоуметра</t>
  </si>
  <si>
    <t>A12.09.001.002</t>
  </si>
  <si>
    <t>Осциллометрия импульсная</t>
  </si>
  <si>
    <t>Исследование спровоцированных дыхательных объемов</t>
  </si>
  <si>
    <t>A12.09.002.003</t>
  </si>
  <si>
    <t>Эргоспирометрия</t>
  </si>
  <si>
    <t>A12.09.007</t>
  </si>
  <si>
    <t>Определение секреторного иммуноглобулина А в мокроте</t>
  </si>
  <si>
    <t>A12.09.008</t>
  </si>
  <si>
    <t>Бронхофонография</t>
  </si>
  <si>
    <t>A12.09.009</t>
  </si>
  <si>
    <t>Определение уровня оксида азота в выдыхаемом воздухе</t>
  </si>
  <si>
    <t>A12.09.010</t>
  </si>
  <si>
    <t>A12.09.011</t>
  </si>
  <si>
    <t>A12.09.012</t>
  </si>
  <si>
    <t>A12.09.013</t>
  </si>
  <si>
    <t>A12.09.014</t>
  </si>
  <si>
    <t>Электрокардиография с физической нагрузкой</t>
  </si>
  <si>
    <t>A12.12.005</t>
  </si>
  <si>
    <t>Флебоманометрия</t>
  </si>
  <si>
    <t>A12.14.001</t>
  </si>
  <si>
    <t>Определение секреторного иммуноглобулина А в желчи</t>
  </si>
  <si>
    <t>Пищеводная манометрия</t>
  </si>
  <si>
    <t>A12.16.006</t>
  </si>
  <si>
    <t>Определение секреторного иммуноглобулина А в желудочном содержимом</t>
  </si>
  <si>
    <t>A12.16.007</t>
  </si>
  <si>
    <t>A12.16.008</t>
  </si>
  <si>
    <t>Микроскопическое исследование желудочного содержимого</t>
  </si>
  <si>
    <t>A12.16.009</t>
  </si>
  <si>
    <t>A12.16.010</t>
  </si>
  <si>
    <t>A12.19.003</t>
  </si>
  <si>
    <t>Исследование эвакуаторной функции прямой кишки (дефекофлоуметрия)</t>
  </si>
  <si>
    <t>A12.19.004</t>
  </si>
  <si>
    <t>Определение кальпротектина в кале</t>
  </si>
  <si>
    <t>A12.19.005</t>
  </si>
  <si>
    <t>A12.19.006</t>
  </si>
  <si>
    <t>Микроскопическое исследование отделяемого из прямой кишки</t>
  </si>
  <si>
    <t>A12.20.001</t>
  </si>
  <si>
    <t>A12.20.002</t>
  </si>
  <si>
    <t>A12.20.003</t>
  </si>
  <si>
    <t>A12.21.001</t>
  </si>
  <si>
    <t>A12.21.002</t>
  </si>
  <si>
    <t>A12.21.003</t>
  </si>
  <si>
    <t>A12.21.004</t>
  </si>
  <si>
    <t>A12.21.005</t>
  </si>
  <si>
    <t>A12.22.006</t>
  </si>
  <si>
    <t>Проведение пробы с хорионическим гонадотропином</t>
  </si>
  <si>
    <t>A12.22.007</t>
  </si>
  <si>
    <t>Проведение пробы с гонадолиберином</t>
  </si>
  <si>
    <t>A12.22.008</t>
  </si>
  <si>
    <t>Проведение пробы гонадотропин-рилизинг гормоном</t>
  </si>
  <si>
    <t>A12.22.009</t>
  </si>
  <si>
    <t>A12.23.002</t>
  </si>
  <si>
    <t>Молекулярно-биологическое исследование генов в тканях новообразований центральной нервной системы и головного мозга</t>
  </si>
  <si>
    <t>A12.23.003</t>
  </si>
  <si>
    <t>A12.23.004</t>
  </si>
  <si>
    <t>Исследование слуха у новорожденного с помощью отоакустической эмиссии</t>
  </si>
  <si>
    <t>A12.25.010.001</t>
  </si>
  <si>
    <t>A12.25.010.002</t>
  </si>
  <si>
    <t>A12.25.011</t>
  </si>
  <si>
    <t>Определение чувствительности к ультразвуку и его латерализации</t>
  </si>
  <si>
    <t>Тонометрия глаза через 2 часа</t>
  </si>
  <si>
    <t>Нагрузочно-разгрузовные пробы для исследования регуляции внутриглазного давления</t>
  </si>
  <si>
    <t>A12.26.019</t>
  </si>
  <si>
    <t>Видеокератотопография</t>
  </si>
  <si>
    <t>A12.26.020</t>
  </si>
  <si>
    <t>Конфокальная микроскопия роговицы</t>
  </si>
  <si>
    <t>A12.26.021</t>
  </si>
  <si>
    <t>A12.26.022</t>
  </si>
  <si>
    <t>Микроскопия содержимого конъюнктивной полости</t>
  </si>
  <si>
    <t>Исследование функции нефронов по клиренсу креатинина (проба Реберга)</t>
  </si>
  <si>
    <t>Измерение скорости потока мочи (урофлоуметрия)</t>
  </si>
  <si>
    <t>A12.28.009</t>
  </si>
  <si>
    <t>Определение секреторного иммуноглобулина А в моче</t>
  </si>
  <si>
    <t>A12.28.010</t>
  </si>
  <si>
    <t>Определение уровня гликозаминогликанов мочи</t>
  </si>
  <si>
    <t>A12.28.010.001</t>
  </si>
  <si>
    <t>Электрофоретическое исследование гликозаминогликанов мочи</t>
  </si>
  <si>
    <t>A12.28.011</t>
  </si>
  <si>
    <t>A12.28.012</t>
  </si>
  <si>
    <t>A12.28.013</t>
  </si>
  <si>
    <t>A12.28.014</t>
  </si>
  <si>
    <t>A12.28.015</t>
  </si>
  <si>
    <t>Микроскопическое исследование отделяемого из уретры</t>
  </si>
  <si>
    <t>A12.30.010</t>
  </si>
  <si>
    <t>Витрификация бластоцист</t>
  </si>
  <si>
    <t>A12.30.011</t>
  </si>
  <si>
    <t>Проведение вспомогательного хетчинга</t>
  </si>
  <si>
    <t>A12.30.012</t>
  </si>
  <si>
    <t>Исследование биологического материала методом проточной цитофлуориметрии</t>
  </si>
  <si>
    <t>A12.30.012.001</t>
  </si>
  <si>
    <t>Иммунофенотипирование биологического материала для выявления маркеров гемобластозов</t>
  </si>
  <si>
    <t>A12.30.012.002</t>
  </si>
  <si>
    <t>Иммунофенотипирование биологического материала для выявления маркеров минимальной остаточной болезни при гемобластозах</t>
  </si>
  <si>
    <t>A12.30.012.003</t>
  </si>
  <si>
    <t>Подсчет стволовых клеток в биологическом материале методом проточной цитофлуориметрии</t>
  </si>
  <si>
    <t>A12.30.012.004</t>
  </si>
  <si>
    <t>Иммунофенотипирование биологического материала для выявления негемопоэтических маркеров</t>
  </si>
  <si>
    <t>A12.30.012.005</t>
  </si>
  <si>
    <t>Иммунофенотипирование периферической крови для выявления субпопуляционного состава лимфоцитов (основные)</t>
  </si>
  <si>
    <t>A12.30.012.006</t>
  </si>
  <si>
    <t>Иммунофенотипирование периферической крови для выявления субпопуляционного состава лимфоцитов (малые)</t>
  </si>
  <si>
    <t>A12.30.012.007</t>
  </si>
  <si>
    <t>Исследование фагоцитарной активности лейкоцитов периферической крови методом проточной цитофлуориметрии</t>
  </si>
  <si>
    <t>A12.30.012.008</t>
  </si>
  <si>
    <t>Исследование активации базофилов аллергенами методом проточной цитофлуориметрии</t>
  </si>
  <si>
    <t>A12.30.012.009</t>
  </si>
  <si>
    <t>Определения антигена HLA-B27 методом проточной цитофлуориметрии</t>
  </si>
  <si>
    <t>A12.30.012.010</t>
  </si>
  <si>
    <t>Исследование клеточного цикла и плоидности клеток биологического материала методом проточной цитофлуориметрии (ДНК-цитометрия)</t>
  </si>
  <si>
    <t>A12.30.012.011</t>
  </si>
  <si>
    <t>Определение содержания биологически-активных веществ с использованием СВА-технологии методом проточной цитофлуориметрии</t>
  </si>
  <si>
    <t>A12.30.012.012</t>
  </si>
  <si>
    <t>Иммунофенотипирование клеток периферической крови для диагностики пароксизмальной ночной гемоглобинурии расширенной панелью маркеров, включая FLAER (флюоресцентно-меченый аэролизин)</t>
  </si>
  <si>
    <t>A12.30.013</t>
  </si>
  <si>
    <t>A12.30.014</t>
  </si>
  <si>
    <t>Индивидуальная нейро-психологическая коррекционно-восстановительная процедура у пациентов с афазией</t>
  </si>
  <si>
    <t>Групповая нейро-психологическая коррекционно-восстановительная процедура у пациентов с афазией</t>
  </si>
  <si>
    <t>Клинико-социальная трудотерапия</t>
  </si>
  <si>
    <t>Клинико-социальная функциональная трудотерапия</t>
  </si>
  <si>
    <t>Клинико-психологическая адаптация</t>
  </si>
  <si>
    <t>Клинико-психологическое психодиагностическое обследование</t>
  </si>
  <si>
    <t>Клинико-психологическая терапия средой</t>
  </si>
  <si>
    <t>Клинико-психологическое нейропсихологическое обследование</t>
  </si>
  <si>
    <t>Клинико-психологическое консультирование</t>
  </si>
  <si>
    <t>Индивидуальное клинико-психологическое консультирование</t>
  </si>
  <si>
    <t>Групповое клинико-психологическое консультирование</t>
  </si>
  <si>
    <t>Семейное клинико-психологическое консультирование</t>
  </si>
  <si>
    <t>Клинико-психологическая коррекция</t>
  </si>
  <si>
    <t>Индивидуальная клинико-психологическая коррекция</t>
  </si>
  <si>
    <t>Групповая клинико-психологическая коррекция</t>
  </si>
  <si>
    <t>A13.29.015</t>
  </si>
  <si>
    <t>Наблюдение за поведением больного с психическими расстройствами</t>
  </si>
  <si>
    <t>A13.29.016</t>
  </si>
  <si>
    <t>Селективный амобарбиталовый тест</t>
  </si>
  <si>
    <t>A13.29.017</t>
  </si>
  <si>
    <t>Социально-психологическое консультирование больных ВИЧ-инфекцией</t>
  </si>
  <si>
    <t>A13.29.018</t>
  </si>
  <si>
    <t>Гипнотерапия</t>
  </si>
  <si>
    <t>A13.29.019</t>
  </si>
  <si>
    <t>A13.29.020</t>
  </si>
  <si>
    <t>Клинико-психологический тренинг</t>
  </si>
  <si>
    <t>Наложение маски на лицо</t>
  </si>
  <si>
    <t>Наложение маски на кисти</t>
  </si>
  <si>
    <t>A14.01.016</t>
  </si>
  <si>
    <t>A14.01.017</t>
  </si>
  <si>
    <t>A14.07.008</t>
  </si>
  <si>
    <t>Обучение гигиене полости рта и зубов индивидуальное, подбор средств и предметов гигиены полости рта</t>
  </si>
  <si>
    <t>Отсасывания слизи из верхних дыхательных путей</t>
  </si>
  <si>
    <t>A14.08.004.001</t>
  </si>
  <si>
    <t>A14.17.004</t>
  </si>
  <si>
    <t>Обучение уходу за илеостомой</t>
  </si>
  <si>
    <t>A14.18.003</t>
  </si>
  <si>
    <t>Обучение уходу за колостомой</t>
  </si>
  <si>
    <t>Инстиляция лекарственных веществ в конъюнктивную полость</t>
  </si>
  <si>
    <t>A15.01.001.001</t>
  </si>
  <si>
    <t>Наложение повязки при ожогах</t>
  </si>
  <si>
    <t>A15.03.001.001</t>
  </si>
  <si>
    <t>Наложение торако-брахиальной повязки</t>
  </si>
  <si>
    <t>A15.03.001.002</t>
  </si>
  <si>
    <t>Наложение кокситной повязки</t>
  </si>
  <si>
    <t>A15.03.003.001</t>
  </si>
  <si>
    <t>Наложение торако-краниальной гипсовой повязки</t>
  </si>
  <si>
    <t>A15.03.003.002</t>
  </si>
  <si>
    <t>Наложение циркулярной гипсовой повязки</t>
  </si>
  <si>
    <t>A15.03.010</t>
  </si>
  <si>
    <t>Снятие гипсовой повязки (лонгеты)</t>
  </si>
  <si>
    <t>A15.03.010.001</t>
  </si>
  <si>
    <t>Снятие циркулярной гипсовой повязки</t>
  </si>
  <si>
    <t>A15.04.003</t>
  </si>
  <si>
    <t>Наложение повязки при операциях на суставах</t>
  </si>
  <si>
    <t>Наложение повязки при операциях в полости рта</t>
  </si>
  <si>
    <t>A15.09.001</t>
  </si>
  <si>
    <t>Наложение окклюзионной повязки на грудную клетку</t>
  </si>
  <si>
    <t>A15.30.002.001</t>
  </si>
  <si>
    <t>Наложение повязки после торакостомии</t>
  </si>
  <si>
    <t>A15.30.002.002</t>
  </si>
  <si>
    <t>Наложение повязки после торакопластики и торакомиопластики</t>
  </si>
  <si>
    <t>A16.01.003.002</t>
  </si>
  <si>
    <t>Некрэктомия гнойно-некротического очага стопы (голени)</t>
  </si>
  <si>
    <t>A16.01.003.003</t>
  </si>
  <si>
    <t>Некрэктомия гнойно-некротического очага стопы (голени) с использованием гидрохирургического скальпеля</t>
  </si>
  <si>
    <t>A16.01.003.004</t>
  </si>
  <si>
    <t>Некрэктомия гнойно-некротического очага стопы (голени) с установкой NPWT системы</t>
  </si>
  <si>
    <t>A16.01.003.005</t>
  </si>
  <si>
    <t>Некрэктомия гнойно-некротического очага стопы (голени) с установкой NPWT системы гидрохирургическим скальпелем</t>
  </si>
  <si>
    <t>A16.01.003.006</t>
  </si>
  <si>
    <t>Некрэктомия с использованием гидрохирургической системы</t>
  </si>
  <si>
    <t>A16.01.003.007</t>
  </si>
  <si>
    <t>Некрэктомия с помощью лазера</t>
  </si>
  <si>
    <t>A16.01.005.005</t>
  </si>
  <si>
    <t>Широкое иссечение новообразования кожи с реконструктивно-пластическим компонентом</t>
  </si>
  <si>
    <t>A16.01.006.001</t>
  </si>
  <si>
    <t>Фасциально-футлярное иссечение клетчатки шеи</t>
  </si>
  <si>
    <t>Аутодермопластика</t>
  </si>
  <si>
    <t>A16.01.010.004</t>
  </si>
  <si>
    <t>Перекрестная кожная пластика</t>
  </si>
  <si>
    <t>A16.01.010.005</t>
  </si>
  <si>
    <t>Свободная кожная пластика дерматомным перфорированным лоскутом</t>
  </si>
  <si>
    <t>A16.01.012.001</t>
  </si>
  <si>
    <t>Вскрытие флегмоны (абсцесса) стопы (голени)</t>
  </si>
  <si>
    <t>A16.01.012.002</t>
  </si>
  <si>
    <t>Вскрытие флегмоны (абсцесса) стопы использованием гидрохирургического скальпеля</t>
  </si>
  <si>
    <t>A16.01.012.003</t>
  </si>
  <si>
    <t>Вскрытие флегмоны (абсцесса) стопы использованием гидрохирургического скальпеля и установкой NPWT системы</t>
  </si>
  <si>
    <t>A16.01.012.004</t>
  </si>
  <si>
    <t>Вскрытие и дренирование флегмоны (абсцесса) челюстно-лицевой области внеротовым доступом</t>
  </si>
  <si>
    <t>Удаление сосудистой мальформации</t>
  </si>
  <si>
    <t>A16.01.017.001</t>
  </si>
  <si>
    <t>Удаление доброкачественных новообразований кожи методом электрокоагуляции</t>
  </si>
  <si>
    <t>A16.01.022.001</t>
  </si>
  <si>
    <t>Дермабразия рубцов</t>
  </si>
  <si>
    <t>A16.01.023.001</t>
  </si>
  <si>
    <t>Иссечение рубцов передней брюшной стенки</t>
  </si>
  <si>
    <t>A16.01.023.002</t>
  </si>
  <si>
    <t>Иссечение келлоидных рубцов кисти</t>
  </si>
  <si>
    <t>A16.01.026.001</t>
  </si>
  <si>
    <t>Внутрикожная контурная пластика с расположением швов в элементах ушных раковин</t>
  </si>
  <si>
    <t>A16.01.027.001</t>
  </si>
  <si>
    <t>Удаление ногтевой пластинки с клиновидной резекцией матрикса</t>
  </si>
  <si>
    <t>A16.01.027.002</t>
  </si>
  <si>
    <t>Удаление ногтевой пластинки при помощи лазера</t>
  </si>
  <si>
    <t>Устранение рубцовой деформации челюстно-лицевой области и шеи с замещением дефекта реваскуляризированным лоскутом</t>
  </si>
  <si>
    <t>A16.01.034</t>
  </si>
  <si>
    <t>Удаление подкожно-жировой клетчатки (липосакция)</t>
  </si>
  <si>
    <t>A16.01.034.001</t>
  </si>
  <si>
    <t>Удаление подкожно-жировой клетчатки методом вакуумной аспирации</t>
  </si>
  <si>
    <t>A16.01.034.002</t>
  </si>
  <si>
    <t>Удаление подкожно-жировой клетчатки тумисцентным методом</t>
  </si>
  <si>
    <t>A16.01.034.003</t>
  </si>
  <si>
    <t>Удаление подкожно-жировой клетчатки с помощью электрического высокочастотного импульса</t>
  </si>
  <si>
    <t>A16.01.034.004</t>
  </si>
  <si>
    <t>Удаление подкожно-жировой клетчатки с помощью эффекта ротации</t>
  </si>
  <si>
    <t>A16.01.034.005</t>
  </si>
  <si>
    <t>Удаление подкожно-жировой клетчатки с помощью эффекта вибрации</t>
  </si>
  <si>
    <t>A16.01.034.006</t>
  </si>
  <si>
    <t>Удаление подкожно-жировой клетчатки при помощи ультразвука</t>
  </si>
  <si>
    <t>A16.01.034.007</t>
  </si>
  <si>
    <t>Удаление подкожно-жировой клетчатки при помощи лазера</t>
  </si>
  <si>
    <t>A16.01.034.008</t>
  </si>
  <si>
    <t>Удаление подкожно-жировой клетчатки в области шеи</t>
  </si>
  <si>
    <t>A16.01.035</t>
  </si>
  <si>
    <t>Иссечение кожи и подкожной жировой клетчатки</t>
  </si>
  <si>
    <t>A16.01.035.001</t>
  </si>
  <si>
    <t>Иссечение кожи и подкожной жировой клетчатки в боковых отделах лица</t>
  </si>
  <si>
    <t>A16.01.035.002</t>
  </si>
  <si>
    <t>Иссечение кожи и подкожно-жировой клетчатки в области нижней конечности</t>
  </si>
  <si>
    <t>A16.01.035.003</t>
  </si>
  <si>
    <t>Иссечение кожи и подкожно-жировой клетчатки в области верхней конечности</t>
  </si>
  <si>
    <t>A16.01.036</t>
  </si>
  <si>
    <t>Пластика подкожно-жировой клетчатки</t>
  </si>
  <si>
    <t>A16.01.036.001</t>
  </si>
  <si>
    <t>Пластика подкожной жировой клетчатки методом перемещения микрочастиц собственного жира (липофилинг)</t>
  </si>
  <si>
    <t>A16.02.001.001</t>
  </si>
  <si>
    <t>Рассечение блоковидной связки сухожилия сгибателя на кисти</t>
  </si>
  <si>
    <t>A16.02.001.002</t>
  </si>
  <si>
    <t>Рассечение связки и ревизия первого тыльного сухожильного канала разгибателей на предплечье</t>
  </si>
  <si>
    <t>A16.02.001.003</t>
  </si>
  <si>
    <t>Фасциотомия</t>
  </si>
  <si>
    <t>A16.02.004.001</t>
  </si>
  <si>
    <t>Иссечение тяжа ладонного апоневроза</t>
  </si>
  <si>
    <t>A16.02.004.002</t>
  </si>
  <si>
    <t>Скаленотомия</t>
  </si>
  <si>
    <t>A16.02.005.001</t>
  </si>
  <si>
    <t>Пластика ахиллова сухожилия</t>
  </si>
  <si>
    <t>A16.02.005.002</t>
  </si>
  <si>
    <t>Пластика разрыва ключично-акромиального сочленения</t>
  </si>
  <si>
    <t>A16.02.005.003</t>
  </si>
  <si>
    <t>Пластика сухожилия кисти</t>
  </si>
  <si>
    <t>A16.02.005.004</t>
  </si>
  <si>
    <t>Пластика вращательной манжеты плеча артроскопическая</t>
  </si>
  <si>
    <t>A16.02.005.005</t>
  </si>
  <si>
    <t>Пластика разрыва ключично-акромиального сочленения с использованием видеоэндоскопической техники</t>
  </si>
  <si>
    <t>A16.02.009.001</t>
  </si>
  <si>
    <t>Артроскопический латеролиз надколенника</t>
  </si>
  <si>
    <t>A16.02.009.002</t>
  </si>
  <si>
    <t>Артроскопическое восстановление медиального ретинакулима надколенника с помощью анкеров</t>
  </si>
  <si>
    <t>A16.02.009.003</t>
  </si>
  <si>
    <t>Наложение шва ахиллова сухожилия закрытым способом</t>
  </si>
  <si>
    <t>A16.02.009.004</t>
  </si>
  <si>
    <t>Наложение шва сухожилия</t>
  </si>
  <si>
    <t>A16.02.009.005</t>
  </si>
  <si>
    <t>Наложение шва сухожилия с использованием видеоэндоскопической техники</t>
  </si>
  <si>
    <t>A16.02.009.006</t>
  </si>
  <si>
    <t>Наложение шва ахиллова сухожилия открытым способом</t>
  </si>
  <si>
    <t>A16.02.011.002</t>
  </si>
  <si>
    <t>Артроскопический тенодез длинной головки двухглавой мышцы плеча</t>
  </si>
  <si>
    <t>Аутотрансплантация мышцы</t>
  </si>
  <si>
    <t>A16.02.014</t>
  </si>
  <si>
    <t>Иссечение поверхностных мышечно-апоневротических тканей лица</t>
  </si>
  <si>
    <t>A16.02.015</t>
  </si>
  <si>
    <t>Миотомия</t>
  </si>
  <si>
    <t>A16.02.016</t>
  </si>
  <si>
    <t>Рассечение кольцевидной связки</t>
  </si>
  <si>
    <t>A16.02.017</t>
  </si>
  <si>
    <t>Пластика сухожильно-связочного аппарата стопы</t>
  </si>
  <si>
    <t>A16.02.018</t>
  </si>
  <si>
    <t>Иссечение подошвенного апоневроза</t>
  </si>
  <si>
    <t>A16.02.019</t>
  </si>
  <si>
    <t>Миопластика дефектов кости</t>
  </si>
  <si>
    <t>Репозиция и фиксация перелома скуловой кости</t>
  </si>
  <si>
    <t>Репозиция и фиксация верхнечелюстного и нижнечелюстного переломов</t>
  </si>
  <si>
    <t>Репозиция и фиксация альвеолярного перелома</t>
  </si>
  <si>
    <t>Репозиция и фиксация перелома костей глазницы</t>
  </si>
  <si>
    <t>Дистракция при переломе верхней челюсти</t>
  </si>
  <si>
    <t>Репозиция и фиксация перелома носовой кости</t>
  </si>
  <si>
    <t>Репозиция и фиксация перелома нижней челюсти</t>
  </si>
  <si>
    <t>Остеотомия лицевых костей</t>
  </si>
  <si>
    <t>Резекция лицевых костей</t>
  </si>
  <si>
    <t>Резекция и реконструкция нижней челюсти</t>
  </si>
  <si>
    <t>Артропластика височно-нижнечелюстного сустава</t>
  </si>
  <si>
    <t>Секвестрэктомия</t>
  </si>
  <si>
    <t>A16.03.016.001</t>
  </si>
  <si>
    <t>Иссечение пораженний костей таза</t>
  </si>
  <si>
    <t>A16.03.017.001</t>
  </si>
  <si>
    <t>Частичная остэктомия с удалением параоссальных оссификатов</t>
  </si>
  <si>
    <t>Аутотрансплантация кости</t>
  </si>
  <si>
    <t>A16.03.021.001</t>
  </si>
  <si>
    <t>Удаление внутреннего фиксирующего устройства из бедра</t>
  </si>
  <si>
    <t>A16.03.021.002</t>
  </si>
  <si>
    <t>Удаление внутреннего фиксирующего устройства из голени</t>
  </si>
  <si>
    <t>A16.03.021.003</t>
  </si>
  <si>
    <t>Удаление внутреннего фиксирующего устройства из плеча</t>
  </si>
  <si>
    <t>A16.03.021.004</t>
  </si>
  <si>
    <t>Удаление внутреннего фиксирующего устройства из таза</t>
  </si>
  <si>
    <t>Остеосинтез</t>
  </si>
  <si>
    <t>Остеосинтез кости танталовой нитью</t>
  </si>
  <si>
    <t>Остеосинтез титановой пластиной</t>
  </si>
  <si>
    <t>A16.03.022.005</t>
  </si>
  <si>
    <t>Остеосинтез с использованием биодеградируемых материалов</t>
  </si>
  <si>
    <t>A16.03.022.006</t>
  </si>
  <si>
    <t>Интрамедуллярный блокируемый остеосинтез</t>
  </si>
  <si>
    <t>A16.03.022.007</t>
  </si>
  <si>
    <t>Экстракортикальный остеосинтез</t>
  </si>
  <si>
    <t>A16.03.022.008</t>
  </si>
  <si>
    <t>Экстракортикальный остеосинтез перелома костей и разрыва сочленений таза</t>
  </si>
  <si>
    <t>A16.03.022.009</t>
  </si>
  <si>
    <t>Остеосинтез верхней челюсти</t>
  </si>
  <si>
    <t>A16.03.022.010</t>
  </si>
  <si>
    <t>Остеосинтез суставного отростка нижней челюсти</t>
  </si>
  <si>
    <t>A16.03.024.004</t>
  </si>
  <si>
    <t>Реконструкция кости. Остеотомия кости с использованием компьютерного моделирования</t>
  </si>
  <si>
    <t>A16.03.024.005</t>
  </si>
  <si>
    <t>Реконструкция кости. Остеотомия кости с использованием комбинируемых методов фиксации</t>
  </si>
  <si>
    <t>A16.03.024.006</t>
  </si>
  <si>
    <t>Реконструкция кости. Остеотомия кости с использованием биодеградируемых материалов</t>
  </si>
  <si>
    <t>A16.03.024.007</t>
  </si>
  <si>
    <t>Реконструкция кости. Коррегирующая остеотомия при деформации стоп</t>
  </si>
  <si>
    <t>A16.03.024.008</t>
  </si>
  <si>
    <t>Реконструкция кости. Коррегирующая остеотомия бедра</t>
  </si>
  <si>
    <t>A16.03.024.009</t>
  </si>
  <si>
    <t>Реконструкция кости. Коррегирующая остеотомия голени</t>
  </si>
  <si>
    <t>A16.03.024.010</t>
  </si>
  <si>
    <t>Реконструкция кости при ложном суставе бедра</t>
  </si>
  <si>
    <t>A16.03.024.011</t>
  </si>
  <si>
    <t>Реконструкция кости при ложном суставе голени</t>
  </si>
  <si>
    <t>A16.03.024.012</t>
  </si>
  <si>
    <t>Реконструкция кости при ложном суставе плеча</t>
  </si>
  <si>
    <t>A16.03.024.013</t>
  </si>
  <si>
    <t>Реконструкция кости при ложном суставе плеча с использованием микрохирургической техники</t>
  </si>
  <si>
    <t>A16.03.024.014</t>
  </si>
  <si>
    <t>Реконструкция кости при ложном суставе бедра с использованием микрохирургической техники</t>
  </si>
  <si>
    <t>A16.03.024.015</t>
  </si>
  <si>
    <t>Реконструкция кости при ложном суставе голени с использованием микрохирургической техники</t>
  </si>
  <si>
    <t>A16.03.025.001</t>
  </si>
  <si>
    <t>Укорочение кости. Остеотомия кости</t>
  </si>
  <si>
    <t>A16.03.025.002</t>
  </si>
  <si>
    <t>Укорочение кости. Остеотомия кости с использованием компьютерного моделирования</t>
  </si>
  <si>
    <t>A16.03.025.003</t>
  </si>
  <si>
    <t>Укорочение кости. Остеотомия кости с использованием комбинируемых методов фиксации</t>
  </si>
  <si>
    <t>A16.03.025.004</t>
  </si>
  <si>
    <t>Укорочение кости. Остеотомия кости с использованием биодеградируемых материалов</t>
  </si>
  <si>
    <t>A16.03.026.001</t>
  </si>
  <si>
    <t>Артроскопическая фиксация остехондральных переломов коленного сустава с помощью винта</t>
  </si>
  <si>
    <t>A16.03.026.002</t>
  </si>
  <si>
    <t>Остеосинтез при подвертельных переломах</t>
  </si>
  <si>
    <t>A16.03.026.003</t>
  </si>
  <si>
    <t>Остеосинтез при чрезвертельных переломах</t>
  </si>
  <si>
    <t>A16.03.026.004</t>
  </si>
  <si>
    <t>Остеосинтез при преломе шейки бедра</t>
  </si>
  <si>
    <t>A16.03.028.001</t>
  </si>
  <si>
    <t>Остеосинтез грудины</t>
  </si>
  <si>
    <t>A16.03.028.002</t>
  </si>
  <si>
    <t>Остеосинтез ключицы</t>
  </si>
  <si>
    <t>A16.03.028.003</t>
  </si>
  <si>
    <t>Остеосинтез мелких костей скелета</t>
  </si>
  <si>
    <t>A16.03.028.004</t>
  </si>
  <si>
    <t>Открытый остеосинтез локтевого отростка</t>
  </si>
  <si>
    <t>A16.03.028.005</t>
  </si>
  <si>
    <t>Открытый остеосинтез надколенника</t>
  </si>
  <si>
    <t>A16.03.028.006</t>
  </si>
  <si>
    <t>Остеосинтез при переломе мелких костей конечности</t>
  </si>
  <si>
    <t>A16.03.028.007</t>
  </si>
  <si>
    <t>Открытый остеосинтез при переломе бедра</t>
  </si>
  <si>
    <t>A16.03.028.008</t>
  </si>
  <si>
    <t>Открытый остеосинтез при переломе голени</t>
  </si>
  <si>
    <t>A16.03.028.009</t>
  </si>
  <si>
    <t>Открытый остеосинтез при переломе лодыжек</t>
  </si>
  <si>
    <t>A16.03.028.010</t>
  </si>
  <si>
    <t>Открытый остеосинтез при переломе плеча</t>
  </si>
  <si>
    <t>A16.03.028.011</t>
  </si>
  <si>
    <t>Открытый остеосинтез при переломе предплечья</t>
  </si>
  <si>
    <t>A16.03.034.001</t>
  </si>
  <si>
    <t>Репозиция скуловой кости или дуги закрытая без применения металлоконструкций</t>
  </si>
  <si>
    <t>A16.03.034.002</t>
  </si>
  <si>
    <t>Репозиция костей носа закрытая</t>
  </si>
  <si>
    <t>A16.03.058.001</t>
  </si>
  <si>
    <t>Артроскопическое иссечение участка асептического некроза таранной кости</t>
  </si>
  <si>
    <t>A16.03.062.003</t>
  </si>
  <si>
    <t>Артроскопический лаваж, удаление остеофитов голеностопного сустава</t>
  </si>
  <si>
    <t>A16.03.063.007</t>
  </si>
  <si>
    <t>Эндопротезирование ортопедическое голеностопного сустава</t>
  </si>
  <si>
    <t>A16.03.063.008</t>
  </si>
  <si>
    <t>Эндопротезирование ортопедическое лучезапястного сустава</t>
  </si>
  <si>
    <t>A16.03.063.009</t>
  </si>
  <si>
    <t>Эндопротезирование ортопедическое мелких суставов стопы и кисти</t>
  </si>
  <si>
    <t>A16.03.065.003</t>
  </si>
  <si>
    <t>Артроскопическая резекция удаление остеофитов локтевого сустава</t>
  </si>
  <si>
    <t>Резекция мышц тазового дна симультанная</t>
  </si>
  <si>
    <t>A16.03.075.006</t>
  </si>
  <si>
    <t>Резекция ключицы с реконструктивно-пластическим компонентом</t>
  </si>
  <si>
    <t>Резекция грудной стенки симультанная</t>
  </si>
  <si>
    <t>A16.03.083</t>
  </si>
  <si>
    <t>Резекция ребра</t>
  </si>
  <si>
    <t>A16.03.083.001</t>
  </si>
  <si>
    <t>Резекция ребра с реконструктивно-пластическим компонентом</t>
  </si>
  <si>
    <t>A16.03.084</t>
  </si>
  <si>
    <t>Замена спиц или стержней в наружном фиксирующем устройстве</t>
  </si>
  <si>
    <t>A16.03.085</t>
  </si>
  <si>
    <t>Резекция реберной дуги</t>
  </si>
  <si>
    <t>A16.03.086</t>
  </si>
  <si>
    <t>Удаление швов грудины</t>
  </si>
  <si>
    <t>A16.03.087</t>
  </si>
  <si>
    <t>Фасетэктомия</t>
  </si>
  <si>
    <t>A16.03.088</t>
  </si>
  <si>
    <t>Спондилоэктомия</t>
  </si>
  <si>
    <t>A16.03.089</t>
  </si>
  <si>
    <t>Удаление экзостоза, хондромы</t>
  </si>
  <si>
    <t>A16.04.001.001</t>
  </si>
  <si>
    <t>Миокапсулопластика при привычном вывихе надколенника</t>
  </si>
  <si>
    <t>A16.04.003.001</t>
  </si>
  <si>
    <t>Артроскопическое удаление свободного или инородного тела сустава</t>
  </si>
  <si>
    <t>A16.04.004.001</t>
  </si>
  <si>
    <t>Артроскопическая мозаичная хондропластика коленного сустава</t>
  </si>
  <si>
    <t>Резекция позвонка симультанная</t>
  </si>
  <si>
    <t>A16.04.012.001</t>
  </si>
  <si>
    <t>Артродез стопы и голеностопного сустава с использованием компьютерного моделирования</t>
  </si>
  <si>
    <t>A16.04.012.002</t>
  </si>
  <si>
    <t>Артроскопический артродез голеностопного сустава</t>
  </si>
  <si>
    <t>A16.04.013.001</t>
  </si>
  <si>
    <t>Артродез коленного сустава</t>
  </si>
  <si>
    <t>A16.04.013.002</t>
  </si>
  <si>
    <t>Артродез тазобедренного сустава</t>
  </si>
  <si>
    <t>A16.04.015.001</t>
  </si>
  <si>
    <t>Артроскопическое восстановление коллатеральных связок коленного сустава</t>
  </si>
  <si>
    <t>A16.04.015.002</t>
  </si>
  <si>
    <t>Артроскопическая пластика передней крестообразной связки коленного сустава</t>
  </si>
  <si>
    <t>A16.04.017.002</t>
  </si>
  <si>
    <t>Артроскопическая фиксация передней суставной губы</t>
  </si>
  <si>
    <t>A16.04.017.003</t>
  </si>
  <si>
    <t>Артроскопическая фиксация суставной губы по поводу SLAP синдрома плечевого сустава</t>
  </si>
  <si>
    <t>A16.04.017.004</t>
  </si>
  <si>
    <t>Артроскопическая субакроминальная декопрессия, дебридмент вращающей манжеты плеча плечевого сустава</t>
  </si>
  <si>
    <t>A16.04.017.005</t>
  </si>
  <si>
    <t>Артроскопическая субакроминальная декомпрессия, шов вращающей манжеты плеча, плечевого сустава</t>
  </si>
  <si>
    <t>A16.04.017.006</t>
  </si>
  <si>
    <t>Артропластика тазобедренного сустава</t>
  </si>
  <si>
    <t>A16.04.018.001</t>
  </si>
  <si>
    <t>Вправление вывиха нижней челюсти</t>
  </si>
  <si>
    <t>A16.04.019.001</t>
  </si>
  <si>
    <t>Артроскопическое иссечение медиапателярной, инфрапателярной складки коленного сустава</t>
  </si>
  <si>
    <t>A16.04.019.002</t>
  </si>
  <si>
    <t>Артроскопическое иссечение тела Гоффа коленного сустава</t>
  </si>
  <si>
    <t>A16.04.019.003</t>
  </si>
  <si>
    <t>Синовэктомия артроскопическая</t>
  </si>
  <si>
    <t>A16.04.021.002</t>
  </si>
  <si>
    <t>Эндопротезирование коленного сустава одномыщелковое</t>
  </si>
  <si>
    <t>A16.04.021.003</t>
  </si>
  <si>
    <t>Эндопротезирование тазобедренного сустава однополюсное</t>
  </si>
  <si>
    <t>A16.04.021.004</t>
  </si>
  <si>
    <t>Эндопротезирование тазобедренного сустава тотальное</t>
  </si>
  <si>
    <t>A16.04.021.005</t>
  </si>
  <si>
    <t>Эндопротезирование плечевого сустава</t>
  </si>
  <si>
    <t>A16.04.021.006</t>
  </si>
  <si>
    <t>Эндопротезирование коленного сустава тотальное</t>
  </si>
  <si>
    <t>A16.04.021.007</t>
  </si>
  <si>
    <t>Эндопротезирование сустава с использованием компьютерной навигации</t>
  </si>
  <si>
    <t>A16.04.021.008</t>
  </si>
  <si>
    <t>Эндопротезирование голеностопного сустава</t>
  </si>
  <si>
    <t>A16.04.021.009</t>
  </si>
  <si>
    <t>Эндопротезирование межфалангового сустава</t>
  </si>
  <si>
    <t>A16.04.021.010</t>
  </si>
  <si>
    <t>Эндопротезирование пястно-фалангового сустава</t>
  </si>
  <si>
    <t>A16.04.021.011</t>
  </si>
  <si>
    <t>Эндопротезирование бедренно-надколенногосустава</t>
  </si>
  <si>
    <t>A16.04.023.001</t>
  </si>
  <si>
    <t>Экзартикуляция пальца кисти</t>
  </si>
  <si>
    <t>A16.04.023.002</t>
  </si>
  <si>
    <t>Экзартикуляция пальца стопы</t>
  </si>
  <si>
    <t>A16.04.024.001</t>
  </si>
  <si>
    <t>Артроскопическая менискэктомия коленного сустава</t>
  </si>
  <si>
    <t>A16.04.025.001</t>
  </si>
  <si>
    <t>Дискэктомия с использованием микрохирургической техники</t>
  </si>
  <si>
    <t>A16.04.030.001</t>
  </si>
  <si>
    <t>Вертебропластика</t>
  </si>
  <si>
    <t>A16.04.030.002</t>
  </si>
  <si>
    <t>Кифопластика</t>
  </si>
  <si>
    <t>A16.04.030.003</t>
  </si>
  <si>
    <t>Стентопластика позвонка</t>
  </si>
  <si>
    <t>Акципитоспондилодез</t>
  </si>
  <si>
    <t>A16.04.034</t>
  </si>
  <si>
    <t>Артромедуллярное шунтирование</t>
  </si>
  <si>
    <t>A16.04.035</t>
  </si>
  <si>
    <t>Артродез крупных суставов</t>
  </si>
  <si>
    <t>A16.04.035.001</t>
  </si>
  <si>
    <t>Артродез крупных суставов с использованием компьютерного моделирования</t>
  </si>
  <si>
    <t>A16.04.036</t>
  </si>
  <si>
    <t>Артроскопический релиз плечевого сустава</t>
  </si>
  <si>
    <t>A16.04.037</t>
  </si>
  <si>
    <t>Пластика связок сустава</t>
  </si>
  <si>
    <t>A16.04.037.001</t>
  </si>
  <si>
    <t>Пластика связок коленного сустава артроскопическая</t>
  </si>
  <si>
    <t>A16.04.037.002</t>
  </si>
  <si>
    <t>Пластика собственной связки надколенника</t>
  </si>
  <si>
    <t>A16.04.037.003</t>
  </si>
  <si>
    <t>Пластика боковой связки коленного сустава</t>
  </si>
  <si>
    <t>A16.04.038</t>
  </si>
  <si>
    <t>Иссечение околосуставной слизистой сумки</t>
  </si>
  <si>
    <t>A16.04.039</t>
  </si>
  <si>
    <t>Вскрытие и дренирование синовиальной сумки</t>
  </si>
  <si>
    <t>A16.04.040</t>
  </si>
  <si>
    <t>Ригидная фиксация позвоночника</t>
  </si>
  <si>
    <t>A16.04.041</t>
  </si>
  <si>
    <t>Трансоральная фиксация позвоночника</t>
  </si>
  <si>
    <t>A16.04.042</t>
  </si>
  <si>
    <t>Коррекция деформации позвоночника</t>
  </si>
  <si>
    <t>A16.04.043</t>
  </si>
  <si>
    <t>Декомпрессия межпозвоночного диска пункционная</t>
  </si>
  <si>
    <t>A16.04.044</t>
  </si>
  <si>
    <t>Ламинопластика</t>
  </si>
  <si>
    <t>A16.04.045</t>
  </si>
  <si>
    <t>Рассечение медиопателлярной складки артроскопическое</t>
  </si>
  <si>
    <t>A16.04.046</t>
  </si>
  <si>
    <t>Субакромиальная декомпрессия плечевого сустава</t>
  </si>
  <si>
    <t>A16.04.046.001</t>
  </si>
  <si>
    <t>Субакромиальная декомпрессия плечевого сустава артроскопическая</t>
  </si>
  <si>
    <t>A16.04.047</t>
  </si>
  <si>
    <t>Артроскопическая санация сустава</t>
  </si>
  <si>
    <t>A16.04.048</t>
  </si>
  <si>
    <t>Дренирование полости сустава</t>
  </si>
  <si>
    <t>A16.04.049</t>
  </si>
  <si>
    <t>Вскрытие сустава (артротомия)</t>
  </si>
  <si>
    <t>A16.05.010</t>
  </si>
  <si>
    <t>Дренирование абсцесса селезенки с использованием видеоэндоскопических технологий</t>
  </si>
  <si>
    <t>A16.05.010.001</t>
  </si>
  <si>
    <t>A16.06.006.004</t>
  </si>
  <si>
    <t>Лимфаденэктомия шейная расширенная с реконструктивно-пластическим компонентом</t>
  </si>
  <si>
    <t>A16.06.007.002</t>
  </si>
  <si>
    <t>Лимфаденэктомия забрюшинная расширенная</t>
  </si>
  <si>
    <t>A16.06.007.003</t>
  </si>
  <si>
    <t>A16.06.017</t>
  </si>
  <si>
    <t>Лимфаденэктомия парастернальная</t>
  </si>
  <si>
    <t>A16.06.017.001</t>
  </si>
  <si>
    <t>Лимфаденэктомия парастернальная с использованием видеоэндоскопических технологий</t>
  </si>
  <si>
    <t>A16.06.018</t>
  </si>
  <si>
    <t>Удаление вилочковой железы,</t>
  </si>
  <si>
    <t>Вскрытие подслизистого или поднадкостничного очага воспаления в полости рта</t>
  </si>
  <si>
    <t>Вскрытие и дренирование одонтогенного абсцесса</t>
  </si>
  <si>
    <t>Вскрытие и дренирование абсцесса полости рта</t>
  </si>
  <si>
    <t>Вскрытие и дренирование очага воспаления мягких тканей лица или дна полости рта</t>
  </si>
  <si>
    <t>Пластика альвеолярного отростка</t>
  </si>
  <si>
    <t>Операция удаления ретинированного, дистопированного или сверхкомплектного зуба</t>
  </si>
  <si>
    <t>Костная пластика челюстно-лицевой области</t>
  </si>
  <si>
    <t>A16.07.041.001</t>
  </si>
  <si>
    <t>Внутрикостная дентальная имплантация</t>
  </si>
  <si>
    <t>Удаление образований околоушной слюнной железы с выделением и сохранением ветвей лицевого нерва</t>
  </si>
  <si>
    <t>Паротидэктомия радикальная одномоментно с проведением нейропластики ветвей лицевого нерва с применением микрохирургической техники</t>
  </si>
  <si>
    <t>Удаление околоушной слюнной железы с выделением и сохранением ветвей лицевого нерва</t>
  </si>
  <si>
    <t>A16.07.067.006</t>
  </si>
  <si>
    <t>Субтотальная резекция околоушной слюнной железы</t>
  </si>
  <si>
    <t>Формирование оростомы</t>
  </si>
  <si>
    <t>Резекция твердого неба с устранением образовавшегося дефекта реваскуляризованным аутотрансплантатом с применением микрохирургической техники</t>
  </si>
  <si>
    <t>Резекция губы с устранением образовавшегося дефекта реваскуляризованным аутотрансплантатом с применением микрохирургической техники</t>
  </si>
  <si>
    <t>Гемиглосэктомия с устранением образовавшегося дефекта реваскуляризованным аутотрансплантатом с применением микрохирургической техники</t>
  </si>
  <si>
    <t>Резекция околоушной слюнной железы с невролизом ствола и\или ветвей лицевого нерва с микрохирургической техники</t>
  </si>
  <si>
    <t>A16.07.081.001</t>
  </si>
  <si>
    <t>A16.07.081.002</t>
  </si>
  <si>
    <t>A16.07.081.003</t>
  </si>
  <si>
    <t>A16.07.081.004</t>
  </si>
  <si>
    <t>Резекция ротоглотки комбинированная с микрохирургической реконструкцией и использованием видеоэндоскопических технологий</t>
  </si>
  <si>
    <t>A16.07.083</t>
  </si>
  <si>
    <t>Пластика верхней губы</t>
  </si>
  <si>
    <t>A16.07.083.001</t>
  </si>
  <si>
    <t>Пластика верхней губы с использованием местных тканей</t>
  </si>
  <si>
    <t>A16.07.083.002</t>
  </si>
  <si>
    <t>Пластика верхней губы с использованием имплантата</t>
  </si>
  <si>
    <t>A16.07.084</t>
  </si>
  <si>
    <t>Пластика нижней губы</t>
  </si>
  <si>
    <t>A16.07.084.001</t>
  </si>
  <si>
    <t>Пластика нижней губы с использованием местных тканей</t>
  </si>
  <si>
    <t>A16.07.084.002</t>
  </si>
  <si>
    <t>Пластика нижней губы с использованием имплантата</t>
  </si>
  <si>
    <t>A16.07.085</t>
  </si>
  <si>
    <t>Резекция подчелюстной слюнной железы</t>
  </si>
  <si>
    <t>A16.07.085.001</t>
  </si>
  <si>
    <t>Резекция подчелюстной слюнной железы с использованием видеоэндоскопических технологий</t>
  </si>
  <si>
    <t>A16.07.086</t>
  </si>
  <si>
    <t>Пластика мягкого нёба</t>
  </si>
  <si>
    <t>A16.07.087</t>
  </si>
  <si>
    <t>Увулопластика</t>
  </si>
  <si>
    <t>A16.07.088</t>
  </si>
  <si>
    <t>Иссечение околоушного слюнного свища</t>
  </si>
  <si>
    <t>A16.07.089</t>
  </si>
  <si>
    <t>Гингивопластика</t>
  </si>
  <si>
    <t>A16.07.090</t>
  </si>
  <si>
    <t>Гингивотомия</t>
  </si>
  <si>
    <t>Тонзилэктомия</t>
  </si>
  <si>
    <t>A16.08.001.001</t>
  </si>
  <si>
    <t>Тонзилэктомия с использованием видеоэндоскопических технологий</t>
  </si>
  <si>
    <t>A16.08.002.001</t>
  </si>
  <si>
    <t>Аденоидэктомия с использованием видеоэндоскопических технологий</t>
  </si>
  <si>
    <t>A16.08.006.001</t>
  </si>
  <si>
    <t>Передняя тампонада носа</t>
  </si>
  <si>
    <t>A16.08.006.002</t>
  </si>
  <si>
    <t>Задняя тампонада носа</t>
  </si>
  <si>
    <t>A16.08.008.002</t>
  </si>
  <si>
    <t>Пластика носа при кифозе</t>
  </si>
  <si>
    <t>A16.08.008.003</t>
  </si>
  <si>
    <t>Пластика носа при лордозе</t>
  </si>
  <si>
    <t>A16.08.008.004</t>
  </si>
  <si>
    <t>Пластика кончика носа</t>
  </si>
  <si>
    <t>A16.08.008.005</t>
  </si>
  <si>
    <t>Пластика сколиозного носа</t>
  </si>
  <si>
    <t>A16.08.009.001</t>
  </si>
  <si>
    <t>Удаление полипов носовых ходов с использованием видеоэндоскопических технологий</t>
  </si>
  <si>
    <t>Конхототомия</t>
  </si>
  <si>
    <t>A16.08.010.001</t>
  </si>
  <si>
    <t>Подслизистая вазотомия нижних носовых раковин</t>
  </si>
  <si>
    <t>A16.08.010.002</t>
  </si>
  <si>
    <t>Резекция носовых раковин с использованием видеоэндоскопических технологий</t>
  </si>
  <si>
    <t>A16.08.010.003</t>
  </si>
  <si>
    <t>Пластика нижних носовых раковин с использованием видеоэндоскопических технологий</t>
  </si>
  <si>
    <t>Септопластика</t>
  </si>
  <si>
    <t>A16.08.013.001</t>
  </si>
  <si>
    <t>Пластика носовой перегородки с использованием видеоэндоскопических технологий</t>
  </si>
  <si>
    <t>A16.08.017.001</t>
  </si>
  <si>
    <t>Гайморотомия с использованием видеоэндоскопических технологий</t>
  </si>
  <si>
    <t>Микроэндоларингеальная резекция гортани с использованием видеоэндоскопических технологий</t>
  </si>
  <si>
    <t>A16.08.031.001</t>
  </si>
  <si>
    <t>Пластика хоаны с использованием видеоэндоскопических технологий</t>
  </si>
  <si>
    <t>A16.08.032.007</t>
  </si>
  <si>
    <t>Клиновидная резекция трахеи</t>
  </si>
  <si>
    <t>A16.08.040.006</t>
  </si>
  <si>
    <t>Удаление новообразования гортани с использованием видеоэндоскопических технологий</t>
  </si>
  <si>
    <t>A16.08.040.007</t>
  </si>
  <si>
    <t>Удаление новообразования голосовой складки эндоларингеальное</t>
  </si>
  <si>
    <t>A16.08.040.008</t>
  </si>
  <si>
    <t>Удаление новообразования надгортанника эндоларингеальное</t>
  </si>
  <si>
    <t>A16.08.049</t>
  </si>
  <si>
    <t>Эндоскопическое электрохирургическое удаление новообразования полости носа</t>
  </si>
  <si>
    <t>A16.08.050</t>
  </si>
  <si>
    <t>Эндоскопическое электрохирургическое удаление новообразования придаточных пазух </t>
  </si>
  <si>
    <t>A16.08.051</t>
  </si>
  <si>
    <t>Эндоскопическое электрохирургическое удаление новообразования гортани</t>
  </si>
  <si>
    <t>A16.08.052</t>
  </si>
  <si>
    <t>Ларингэктомия</t>
  </si>
  <si>
    <t>A16.08.052.001</t>
  </si>
  <si>
    <t>A16.08.052.002</t>
  </si>
  <si>
    <t>A16.08.053</t>
  </si>
  <si>
    <t>Фронтотомия</t>
  </si>
  <si>
    <t>A16.08.053.001</t>
  </si>
  <si>
    <t>Фронтотомия эндоскопическая</t>
  </si>
  <si>
    <t>A16.08.054</t>
  </si>
  <si>
    <t>Удаление новообразования глотки</t>
  </si>
  <si>
    <t>A16.08.054.001</t>
  </si>
  <si>
    <t>Удаление новообразования глотки эндоларингеальное</t>
  </si>
  <si>
    <t>A16.08.054.002</t>
  </si>
  <si>
    <t>Удаление новообразования глотки методом лазерной деструкции</t>
  </si>
  <si>
    <t>A16.08.055</t>
  </si>
  <si>
    <t>Иссечение синехий и атрезий носа</t>
  </si>
  <si>
    <t>A16.08.055.001</t>
  </si>
  <si>
    <t>Иссечение синехий и атрезий полости носа с помощью лазера</t>
  </si>
  <si>
    <t>A16.08.056</t>
  </si>
  <si>
    <t>Удаление новообразования околоносовых пазух носа</t>
  </si>
  <si>
    <t>A16.08.057</t>
  </si>
  <si>
    <t>Удаление мукоцеле лобной пазухи</t>
  </si>
  <si>
    <t>A16.08.058</t>
  </si>
  <si>
    <t>Закрытие ороназального свища</t>
  </si>
  <si>
    <t>A16.08.058.001</t>
  </si>
  <si>
    <t>Закрытие ороназального свища местными тканями</t>
  </si>
  <si>
    <t>A16.08.059</t>
  </si>
  <si>
    <t>Радикальная операция на лобной пазухе</t>
  </si>
  <si>
    <t>A16.08.060</t>
  </si>
  <si>
    <t>Хордопексия (латерофиксация истинных голосовых складок)</t>
  </si>
  <si>
    <t>A16.08.061</t>
  </si>
  <si>
    <t>Хордэктомия (удаление истинных голосовых складок)</t>
  </si>
  <si>
    <t>A16.08.061.001</t>
  </si>
  <si>
    <t>Хордэктомия эндоларингеальная</t>
  </si>
  <si>
    <t>A16.08.062</t>
  </si>
  <si>
    <t>Удаление новообразования носовой перегородки методом лазерной деструкции</t>
  </si>
  <si>
    <t>A16.08.063</t>
  </si>
  <si>
    <t>Лакунотомия лазерная</t>
  </si>
  <si>
    <t>A16.08.064</t>
  </si>
  <si>
    <t>Тонзиллотомия</t>
  </si>
  <si>
    <t>A16.08.065</t>
  </si>
  <si>
    <t>Вскрытие и дренирование абсцесса глотки</t>
  </si>
  <si>
    <t>A16.08.066</t>
  </si>
  <si>
    <t>Риносептопластика</t>
  </si>
  <si>
    <t>A16.08.067</t>
  </si>
  <si>
    <t>Вскрытие гематомы верхних дыхательных путей</t>
  </si>
  <si>
    <t>A16.08.068</t>
  </si>
  <si>
    <t>Стентирование трахеи</t>
  </si>
  <si>
    <t>Трансплантация легкого</t>
  </si>
  <si>
    <t>A16.09.004.001</t>
  </si>
  <si>
    <t>Дренирование плевральной полости с использованием видеоэндоскопических технологий</t>
  </si>
  <si>
    <t>A16.09.005.001</t>
  </si>
  <si>
    <t>Остановка кровотечения из нижних дыхательных путей с использованием видеоэндоскопических технологий</t>
  </si>
  <si>
    <t>A16.09.006.001</t>
  </si>
  <si>
    <t>Торакотомия. Ушивание легкого</t>
  </si>
  <si>
    <t>A16.09.007.002</t>
  </si>
  <si>
    <t>Плеврэктомия видеоторакоскопическая</t>
  </si>
  <si>
    <t>A16.09.007.003</t>
  </si>
  <si>
    <t>Удаление опухоли плевры видеоторакоскопическое</t>
  </si>
  <si>
    <t>Лобэктомия (удаление доли легкого)</t>
  </si>
  <si>
    <t>A16.09.009.008</t>
  </si>
  <si>
    <t>A16.09.009.009</t>
  </si>
  <si>
    <t>Лобэктомия расширенная с использованием видеоэндоскопических технологий</t>
  </si>
  <si>
    <t>A16.09.011.004</t>
  </si>
  <si>
    <t>Синхронизированная перемежающаяся принудительная вентиляция легких</t>
  </si>
  <si>
    <t>A16.09.011.005</t>
  </si>
  <si>
    <t>Вспомогательная искусственная вентиляция легких</t>
  </si>
  <si>
    <t>Удаление новообразования легкого (атипичная резекция) Операции по коррекции плевральной полости: торакомиопластика, пересадка диафрагмы</t>
  </si>
  <si>
    <t>Удаление новообразования легкого (атипичная резекция) Видеоторакоскопическая резекция легких при туберкулезе</t>
  </si>
  <si>
    <t>A16.09.013.006</t>
  </si>
  <si>
    <t>Удаление новообразования легкого (атипичная резекция) видеоторакоскопическое</t>
  </si>
  <si>
    <t>A16.09.014.005</t>
  </si>
  <si>
    <t>Пневмонэктомия расширенная</t>
  </si>
  <si>
    <t>A16.09.015.005</t>
  </si>
  <si>
    <t>Резекция легкого (более одной доли) ангиобронхопластическая</t>
  </si>
  <si>
    <t>A16.09.015.006</t>
  </si>
  <si>
    <t>Бронхоплатическая резекция легкого с формированием полибронхиальных анастомозов</t>
  </si>
  <si>
    <t>A16.09.016.006</t>
  </si>
  <si>
    <t>Сегментэктомия легкого. Полисегментарная резекция легкого расширенная</t>
  </si>
  <si>
    <t>A16.09.026.005</t>
  </si>
  <si>
    <t>Пликация диафрагмы</t>
  </si>
  <si>
    <t>A16.09.035</t>
  </si>
  <si>
    <t>Удаление дренажа из плевральной полости</t>
  </si>
  <si>
    <t>A16.09.036</t>
  </si>
  <si>
    <t>Дренирование абсцесса легкого</t>
  </si>
  <si>
    <t>A16.09.036.001</t>
  </si>
  <si>
    <t>Дренирование абсцесса легкого под контролем ультразвукового исследования</t>
  </si>
  <si>
    <t>A16.09.036.002</t>
  </si>
  <si>
    <t>Дренирование абсцесса легкого с использованием видеоэндоскопических технологий</t>
  </si>
  <si>
    <t>A16.09.037</t>
  </si>
  <si>
    <t>Удаление новообразования грудной стенки</t>
  </si>
  <si>
    <t>A16.09.037.001</t>
  </si>
  <si>
    <t>Удаление новообразования грудной стенки с использованием видеоторакоскопической техники</t>
  </si>
  <si>
    <t>A16.09.038</t>
  </si>
  <si>
    <t>Плевролобэктомия</t>
  </si>
  <si>
    <t>A16.09.039</t>
  </si>
  <si>
    <t>Плевробилобэктомия</t>
  </si>
  <si>
    <t>A16.09.040</t>
  </si>
  <si>
    <t>Эхинококкэктомия легкого</t>
  </si>
  <si>
    <t>A16.09.040.001</t>
  </si>
  <si>
    <t>Эхинококкэктомия легкого с использованием видеоэндоскопических технологий</t>
  </si>
  <si>
    <t>A16.09.041</t>
  </si>
  <si>
    <t>Декортикация легкого</t>
  </si>
  <si>
    <t>A16.09.042</t>
  </si>
  <si>
    <t>Наложение интраплеврального пневмоторакса</t>
  </si>
  <si>
    <t>A16.09.043</t>
  </si>
  <si>
    <t>Торакокаустика</t>
  </si>
  <si>
    <t>Операция Коно (Копо) в условиях искусственного кровообращения</t>
  </si>
  <si>
    <t>A16.10.003.028</t>
  </si>
  <si>
    <t>Протезирование аортального клапана, пластика митрального и трикуспидального клапанов в условиях искусственного кровообращения</t>
  </si>
  <si>
    <t>A16.10.003.029</t>
  </si>
  <si>
    <t>Протезирование аортального клапана, митрального клапана и пластика трикуспидального клапана в условиях искусственного кровообращения</t>
  </si>
  <si>
    <t>A16.10.003.030</t>
  </si>
  <si>
    <t>Протезирование легочного клапана в условиях искусственного кровообращения</t>
  </si>
  <si>
    <t>A16.10.003.031</t>
  </si>
  <si>
    <t>Протезирование общего атриовентрикулярного клапана в условиях искусственного кровообращения</t>
  </si>
  <si>
    <t>A16.10.003.032</t>
  </si>
  <si>
    <t>Эндоваскулярное протезирование аортального клапана</t>
  </si>
  <si>
    <t>A16.10.004.004</t>
  </si>
  <si>
    <t>Пластика легочного клапана в условиях искусственного кровообращения</t>
  </si>
  <si>
    <t>A16.10.005.003</t>
  </si>
  <si>
    <t>Реконструкция подклапанных структур общего атрио-вентрикулярного клапана</t>
  </si>
  <si>
    <t>A16.10.007.001</t>
  </si>
  <si>
    <t>Создание сообщения между правым желудочком и легочной артерией</t>
  </si>
  <si>
    <t>A16.10.007.002</t>
  </si>
  <si>
    <t>Имплантация лёгочного аллографта в ортотопическую позицию</t>
  </si>
  <si>
    <t>A16.10.011.003</t>
  </si>
  <si>
    <t>Фенестрация перикарда</t>
  </si>
  <si>
    <t>Имплантация однокамерного кардиовертера дефибриллятора</t>
  </si>
  <si>
    <t>A16.10.014.006</t>
  </si>
  <si>
    <t>Имплантация эпикардиальной системы для электрокардиостимуляции</t>
  </si>
  <si>
    <t>A16.10.014.007</t>
  </si>
  <si>
    <t>Имплантация двухкамерного кардиовертера дефибриллятора</t>
  </si>
  <si>
    <t>A16.10.015.002</t>
  </si>
  <si>
    <t>Ревизия электрокардиостимулятора</t>
  </si>
  <si>
    <t>A16.10.018.001</t>
  </si>
  <si>
    <t>Наружная электрическая кардиоверсия (дефибрилляция)</t>
  </si>
  <si>
    <t>A16.10.019.007</t>
  </si>
  <si>
    <t>Радиочастотная абляция аритмогенных зон роботассистированная</t>
  </si>
  <si>
    <t>A16.10.019.008</t>
  </si>
  <si>
    <t>Изоляция аритмогенных зон торакоскопическая</t>
  </si>
  <si>
    <t>A16.10.021.001</t>
  </si>
  <si>
    <t>Экстракорпорпльная мембранная оксигенация</t>
  </si>
  <si>
    <t>A16.10.023.001</t>
  </si>
  <si>
    <t>Эндоваскулярное удаление инородного тела из камер сердца</t>
  </si>
  <si>
    <t>A16.10.024.001</t>
  </si>
  <si>
    <t>Устранение прорыва аневризмы синуса Вальсальвы</t>
  </si>
  <si>
    <t>A16.10.024.002</t>
  </si>
  <si>
    <t>Закрытие левожелудочково-правопредсердного сообщения</t>
  </si>
  <si>
    <t>A16.10.024.003</t>
  </si>
  <si>
    <t>Септация единственного желудочка</t>
  </si>
  <si>
    <t>A16.10.026.001</t>
  </si>
  <si>
    <t>Радикальная коррекция частичного атриовентрикулярного канала</t>
  </si>
  <si>
    <t>A16.10.026.002</t>
  </si>
  <si>
    <t>Радикальная коррекция общего открытого атриовентрикулярного канала</t>
  </si>
  <si>
    <t>A16.10.028.001</t>
  </si>
  <si>
    <t>Эндоваскулярное закрытие парапротезной фистулы</t>
  </si>
  <si>
    <t>A16.10.028.002</t>
  </si>
  <si>
    <t>Эндоваскулярное закрытие коронаросердечной фистулы</t>
  </si>
  <si>
    <t>A16.10.031.009</t>
  </si>
  <si>
    <t>Радикальная коррекция двойного отхождения сосудов от правого желудочка</t>
  </si>
  <si>
    <t>A16.10.031.010</t>
  </si>
  <si>
    <t>Радикальная коррекция двойного отхождения сосудов от левого желудочка</t>
  </si>
  <si>
    <t>A16.10.033.001</t>
  </si>
  <si>
    <t>Создание дефекта межпредсердной перегородки</t>
  </si>
  <si>
    <t>A16.10.033.002</t>
  </si>
  <si>
    <t>Создание дефекта межпредсердной перегородки со стентированием</t>
  </si>
  <si>
    <t>A16.10.035.001</t>
  </si>
  <si>
    <t>Эндоваскулярное закрытие дефекта перегородки сердца с помощью окклюдера</t>
  </si>
  <si>
    <t>A16.10.037</t>
  </si>
  <si>
    <t>Эндоваскулярная имплантация клапана аорты</t>
  </si>
  <si>
    <t>A16.10.038</t>
  </si>
  <si>
    <t>Эндоваскулярная имплантация клапана легочной артерии</t>
  </si>
  <si>
    <t>A16.10.039</t>
  </si>
  <si>
    <t>Коррекция транспозиции магистральных артерий</t>
  </si>
  <si>
    <t>A16.10.039.001</t>
  </si>
  <si>
    <t>Радикальная коррекция общего артериального ствола с помощью кондуита в условиях искусственного кровообращения</t>
  </si>
  <si>
    <t>A16.10.039.002</t>
  </si>
  <si>
    <t>Радикальная коррекция общего открытого атрио-вентрикулярного канала в условиях искусственного кровообращения</t>
  </si>
  <si>
    <t>A16.10.041</t>
  </si>
  <si>
    <t>Перевязка открытого артериального протока</t>
  </si>
  <si>
    <t>A16.10.042</t>
  </si>
  <si>
    <t>Пункция межпредсердной перегородки</t>
  </si>
  <si>
    <t>A16.10.043</t>
  </si>
  <si>
    <t>Удаление или замена имплантированного дефибриллятора</t>
  </si>
  <si>
    <t>Медиастинотомия</t>
  </si>
  <si>
    <t>A16.11.004</t>
  </si>
  <si>
    <t>Удаление кисты средостения</t>
  </si>
  <si>
    <t>A16.11.004.001</t>
  </si>
  <si>
    <t>Удаление кисты средостения торакоскопическое</t>
  </si>
  <si>
    <t>Формирование сосудистого анастомоза магистральной артерии</t>
  </si>
  <si>
    <t>A16.12.003.001</t>
  </si>
  <si>
    <t>Эндоваскулярная тромбэктомия аспирационная</t>
  </si>
  <si>
    <t>A16.12.004.010</t>
  </si>
  <si>
    <t>Транслюминальная баллонная ангиопластика ствола левой коронарной артерии</t>
  </si>
  <si>
    <t>A16.12.004.011</t>
  </si>
  <si>
    <t>Коронарное шунтирование роботассистированное</t>
  </si>
  <si>
    <t>A16.12.004.012</t>
  </si>
  <si>
    <t>Реканализация коронарных артерий ретроградная со стентированием</t>
  </si>
  <si>
    <t>A16.12.004.013</t>
  </si>
  <si>
    <t>Реканализация коронарных артерий антеградная со стентированием</t>
  </si>
  <si>
    <t>A16.12.006.001</t>
  </si>
  <si>
    <t>Удаление поверхностных вен нижней конечности</t>
  </si>
  <si>
    <t>A16.12.006.002</t>
  </si>
  <si>
    <t>Подапоневротическая перевязка анастомозов между поверхностными и глубокими венами голени</t>
  </si>
  <si>
    <t>A16.12.006.003</t>
  </si>
  <si>
    <t>Диссекция перфорантных вен с использованием видеоэндоскопических технологий</t>
  </si>
  <si>
    <t>A16.12.008.007</t>
  </si>
  <si>
    <t>Тромбэмболэктомия из подвздошных и бедренных артерий</t>
  </si>
  <si>
    <t>A16.12.008.008</t>
  </si>
  <si>
    <t>Эндартерэктомия ультразвуковая</t>
  </si>
  <si>
    <t>A16.12.008.009</t>
  </si>
  <si>
    <t>Эндартерэктомия с пластикой магистральных сосудов</t>
  </si>
  <si>
    <t>A16.12.008.010</t>
  </si>
  <si>
    <t>Эндартерэктомия трансаортальная</t>
  </si>
  <si>
    <t>A16.12.008.011</t>
  </si>
  <si>
    <t>Трансаортальная радиочастотная абляция почечных артерий</t>
  </si>
  <si>
    <t>A16.12.009.001</t>
  </si>
  <si>
    <t>Тромбоэктомия из сосудистого протеза</t>
  </si>
  <si>
    <t>A16.12.011.008</t>
  </si>
  <si>
    <t>Пластика глубокой бедренной артерии</t>
  </si>
  <si>
    <t>A16.12.011.009</t>
  </si>
  <si>
    <t>Пластика позвоночной артерии</t>
  </si>
  <si>
    <t>A16.12.011.010</t>
  </si>
  <si>
    <t>Пластика верхней брыжеечной артерии</t>
  </si>
  <si>
    <t>A16.12.011.011</t>
  </si>
  <si>
    <t>Реконструкция чревного ствола</t>
  </si>
  <si>
    <t>A16.12.011.012</t>
  </si>
  <si>
    <t>Реконструкция почечных артерий</t>
  </si>
  <si>
    <t>A16.12.011.013</t>
  </si>
  <si>
    <t>Реконструкция восходящего отдела аорты с протезированием аортального клапана</t>
  </si>
  <si>
    <t>A16.12.011.014</t>
  </si>
  <si>
    <t>Экстравальвулярное протезирование восходящего отдела аорты</t>
  </si>
  <si>
    <t>A16.12.013.003</t>
  </si>
  <si>
    <t>Резекция аневризмы брюшного отдела аорты с протезированием и пластикой висцеральных ветвей</t>
  </si>
  <si>
    <t>A16.12.013.004</t>
  </si>
  <si>
    <t>Резекция аневризмы дуги аорты с её протезированием и реимплантацией брахиоцефальных сосудов</t>
  </si>
  <si>
    <t>A16.12.013.005</t>
  </si>
  <si>
    <t>Резекция аневризмы восходящего отдела аорты с его протезированием клапанносодержащим кондуитом</t>
  </si>
  <si>
    <t>A16.12.013.006</t>
  </si>
  <si>
    <t>Резекция аневризмы грудного отдела аорты с протезированием</t>
  </si>
  <si>
    <t>A16.12.014.002</t>
  </si>
  <si>
    <t>Перевязка большой подкожной вены</t>
  </si>
  <si>
    <t>A16.12.014.003</t>
  </si>
  <si>
    <t>Перевязка перфорантных вен голени</t>
  </si>
  <si>
    <t>A16.12.014.004</t>
  </si>
  <si>
    <t>A16.12.019.001</t>
  </si>
  <si>
    <t>Ревизия бедренных артерий</t>
  </si>
  <si>
    <t>Реваскуляризация лоскута</t>
  </si>
  <si>
    <t>Баллонная вазодилятация</t>
  </si>
  <si>
    <t>Баллонная ангиопластика поверхностной бедренной артерии</t>
  </si>
  <si>
    <t>Баллонная ангиопластика подколенной артерии и магистральных артерий голени</t>
  </si>
  <si>
    <t>Баллонная ангиопластика со стентированием поверхностной бедренной артерии</t>
  </si>
  <si>
    <t>Баллонная ангиопластика со стентированием подколенной артерии и магистральных артерий голени</t>
  </si>
  <si>
    <t>A16.12.026.010</t>
  </si>
  <si>
    <t>Баллонная ангиопластика периферической артерии</t>
  </si>
  <si>
    <t>A16.12.026.011</t>
  </si>
  <si>
    <t>Баллонная ангиопластика коронарной артерии</t>
  </si>
  <si>
    <t>A16.12.026.012</t>
  </si>
  <si>
    <t>A16.12.026.013</t>
  </si>
  <si>
    <t>Транслюминальная баллонная ангиопластика легочных артерий</t>
  </si>
  <si>
    <t>A16.12.026.014</t>
  </si>
  <si>
    <t>Баллонная ангиопластика открытого артериального протока</t>
  </si>
  <si>
    <t>A16.12.026.015</t>
  </si>
  <si>
    <t>Баллонная ангиопластика внутренней сонной артерии</t>
  </si>
  <si>
    <t>A16.12.026.016</t>
  </si>
  <si>
    <t>Баллонная ангиопластика подключичной артерии</t>
  </si>
  <si>
    <t>A16.12.026.017</t>
  </si>
  <si>
    <t>Баллонная ангиопластика позвоночной артерии</t>
  </si>
  <si>
    <t>A16.12.026.018</t>
  </si>
  <si>
    <t>Балонная ангиопластика подвздошной артерии</t>
  </si>
  <si>
    <t>A16.12.026.019</t>
  </si>
  <si>
    <t>Эндоваскулярная ангиопластика и стентирование магистральных интракраниальных сосудов</t>
  </si>
  <si>
    <t>A16.12.026.020</t>
  </si>
  <si>
    <t>Эндоваскулярная ангиопластика и стентирование брахио-цефальных сосудов</t>
  </si>
  <si>
    <t>A16.12.026.021</t>
  </si>
  <si>
    <t>Транслюминальная баллонная ангиопластика общей сонной артерии со стентированием</t>
  </si>
  <si>
    <t>A16.12.026.022</t>
  </si>
  <si>
    <t>Транслюминальная баллонная ангиопластика грудного отдела аорты со стентированием</t>
  </si>
  <si>
    <t>A16.12.026.023</t>
  </si>
  <si>
    <t>Транслюминальная баллонная ангиопластика брюшной отдела аорты со стентированием</t>
  </si>
  <si>
    <t>Механическая реканализация, баллонная ангиопластика со стентированием подколенной артерии и магистральных артерий голени</t>
  </si>
  <si>
    <t>A16.12.028.003</t>
  </si>
  <si>
    <t>Стентирование коронарной артерии</t>
  </si>
  <si>
    <t>A16.12.028.004</t>
  </si>
  <si>
    <t>Стентирование легочных артерий</t>
  </si>
  <si>
    <t>A16.12.028.005</t>
  </si>
  <si>
    <t>Стентирование коарктации и рекоарктации аорты</t>
  </si>
  <si>
    <t>A16.12.028.006</t>
  </si>
  <si>
    <t>Стентирование артерий нижних конечностей</t>
  </si>
  <si>
    <t>A16.12.028.007</t>
  </si>
  <si>
    <t>Стентирование брахиоцефальных артерий</t>
  </si>
  <si>
    <t>A16.12.028.008</t>
  </si>
  <si>
    <t>Стентирование висцеральных артерий</t>
  </si>
  <si>
    <t>A16.12.028.009</t>
  </si>
  <si>
    <t>Стентирование почечных артерий</t>
  </si>
  <si>
    <t>A16.12.028.010</t>
  </si>
  <si>
    <t>Стентирование системно-легочного анастомоза</t>
  </si>
  <si>
    <t>A16.12.028.011</t>
  </si>
  <si>
    <t>Стентирование кондуита</t>
  </si>
  <si>
    <t>A16.12.028.012</t>
  </si>
  <si>
    <t>Стентирование открытого артериального протока</t>
  </si>
  <si>
    <t>A16.12.028.013</t>
  </si>
  <si>
    <t>Стентирование больших аортолегочных коллатеральных артерий</t>
  </si>
  <si>
    <t>A16.12.028.014</t>
  </si>
  <si>
    <t>Стентирование системных вен</t>
  </si>
  <si>
    <t>A16.12.028.015</t>
  </si>
  <si>
    <t>Стентирование подключичной артерии</t>
  </si>
  <si>
    <t>A16.12.028.016</t>
  </si>
  <si>
    <t>Стентирование интракраниальных артерий</t>
  </si>
  <si>
    <t>Баллонная внутриаортальная контрпульсация</t>
  </si>
  <si>
    <t>A16.12.034.001</t>
  </si>
  <si>
    <t>Эмболизация артерио-венозных свищей</t>
  </si>
  <si>
    <t>A16.12.035.001</t>
  </si>
  <si>
    <t>Эндоваскулярная катетерная тромбэктомия из нижней полой и подвздошных вен</t>
  </si>
  <si>
    <t>A16.12.035.002</t>
  </si>
  <si>
    <t>Прямая тромбэктомия из магистральных вен</t>
  </si>
  <si>
    <t>Аутотрансплантация свободного лоскута с формированием сосудистых анастомозов</t>
  </si>
  <si>
    <t>A16.12.038.005</t>
  </si>
  <si>
    <t>Перекрестное бедренно-бедренное шунтирование</t>
  </si>
  <si>
    <t>A16.12.038.006</t>
  </si>
  <si>
    <t>Бедренно-подколенное шунтирование</t>
  </si>
  <si>
    <t>A16.12.038.007</t>
  </si>
  <si>
    <t>Подвздошно-бедренное шунтирование</t>
  </si>
  <si>
    <t>A16.12.038.008</t>
  </si>
  <si>
    <t>Сонно-подключичное шунтирование</t>
  </si>
  <si>
    <t>A16.12.038.009</t>
  </si>
  <si>
    <t>Сонно-сонное шунтирование</t>
  </si>
  <si>
    <t>A16.12.038.010</t>
  </si>
  <si>
    <t>Аортно-бедренное бифуркационное шунтирование</t>
  </si>
  <si>
    <t>A16.12.038.011</t>
  </si>
  <si>
    <t>Аорто-бедренное-подколенное шунтирование</t>
  </si>
  <si>
    <t>A16.12.038.012</t>
  </si>
  <si>
    <t>Аорто-глубокобедренное шунтирование</t>
  </si>
  <si>
    <t>A16.12.038.013</t>
  </si>
  <si>
    <t>Экстраанатомическое шунтирование</t>
  </si>
  <si>
    <t>A16.12.041.007</t>
  </si>
  <si>
    <t>Эндоваскулярная окклюзия ушка левого предсердия</t>
  </si>
  <si>
    <t>Баллонная вальвулопластика</t>
  </si>
  <si>
    <t>A16.12.042.001</t>
  </si>
  <si>
    <t>Транслюминальная баллонная вальвулопластика клапанного стеноза легочной артерии</t>
  </si>
  <si>
    <t>A16.12.042.002</t>
  </si>
  <si>
    <t>Транслюминальная баллонная вальвулопластика клапанного стеноза аорты</t>
  </si>
  <si>
    <t>A16.12.045.001</t>
  </si>
  <si>
    <t>Ревизия анастомоза между аортой и легочной артерией</t>
  </si>
  <si>
    <t>A16.12.051.003</t>
  </si>
  <si>
    <t>Эндоваскулярная эмболизация сосудов при новобразованиях кожи, подкожной клетчатки, придатков кожи</t>
  </si>
  <si>
    <t>A16.12.051.004</t>
  </si>
  <si>
    <t>Эндоваскулярная эмболизация сосудов при новообразованиях соединительной ткани </t>
  </si>
  <si>
    <t>A16.12.051.005</t>
  </si>
  <si>
    <t>Эндоваскулярная эмболизация сосудов при новообразованиях костей и суставных хрящей</t>
  </si>
  <si>
    <t>A16.12.051.006</t>
  </si>
  <si>
    <t>Эндоваскулярная эмболизация сосудов при новообразованиях печени и желчевыводящих путей</t>
  </si>
  <si>
    <t>A16.12.051.007</t>
  </si>
  <si>
    <t>Эндоваскулярная эмболизация сосудов при новообразованиях вульвы</t>
  </si>
  <si>
    <t>A16.12.051.008</t>
  </si>
  <si>
    <t>Эндоваскулярная эмболизация сосудов при новообразованиях влагалища</t>
  </si>
  <si>
    <t>A16.12.051.009</t>
  </si>
  <si>
    <t>Эндоваскулярная эмболизация сосудов при новообразованиях шейки матки</t>
  </si>
  <si>
    <t>A16.12.051.010</t>
  </si>
  <si>
    <t>Эндоваскулярная эмболизация сосудов при новобразованиях матки </t>
  </si>
  <si>
    <t>A16.12.051.011</t>
  </si>
  <si>
    <t>Эндоваскулярная эмболизация сосудов при новообразованиях яичника</t>
  </si>
  <si>
    <t>A16.12.051.012</t>
  </si>
  <si>
    <t>Эндоваскулярная эмболизация сосудов при новообразованиях женских половых органов</t>
  </si>
  <si>
    <t>A16.12.051.013</t>
  </si>
  <si>
    <t>Эндоваскулярная эмболизация сосудов при новообразованиях щитовидной железы</t>
  </si>
  <si>
    <t>A16.12.051.014</t>
  </si>
  <si>
    <t>Эндоваскулярная эмболизация сосудов при новообразованиях надпочечника</t>
  </si>
  <si>
    <t>A16.12.051.015</t>
  </si>
  <si>
    <t>Эндоваскулярная эмболизация сосудов при новообразованиях эндокринных желез и родственных структур </t>
  </si>
  <si>
    <t>A16.12.051.016</t>
  </si>
  <si>
    <t>Эндоваскулярная эмболизация сосудов при новообразованиях периферических нервов и вегетативной нервной системы </t>
  </si>
  <si>
    <t>A16.12.051.017</t>
  </si>
  <si>
    <t>Эндоваскулярная эмболизация сосудов при новообразованиях забрюшинного пространства</t>
  </si>
  <si>
    <t>A16.12.051.018</t>
  </si>
  <si>
    <t>Эндоваскулярная эмболизация сосудов при новобразованиях брюшины</t>
  </si>
  <si>
    <t>A16.12.051.019</t>
  </si>
  <si>
    <t>Эндоваскулярная эмболизация сосудов при новообразованиях плаценты</t>
  </si>
  <si>
    <t>A16.12.051.020</t>
  </si>
  <si>
    <t>Эндоваскулярная эмболизация сосудов при новобразованиях мягких тканей</t>
  </si>
  <si>
    <t>A16.12.051.021</t>
  </si>
  <si>
    <t>Селективная и суперселективная эмболизация почечных cосудов</t>
  </si>
  <si>
    <t>A16.12.053.001</t>
  </si>
  <si>
    <t>Эндоваскулярная окклюзия сосудов артерио-венозной мальформации</t>
  </si>
  <si>
    <t>A16.12.058</t>
  </si>
  <si>
    <t>Резекция сосуда</t>
  </si>
  <si>
    <t>A16.12.058.001</t>
  </si>
  <si>
    <t>Резекция тыльной вены полового члена</t>
  </si>
  <si>
    <t>A16.12.059</t>
  </si>
  <si>
    <t>Установка порта в воротную вену</t>
  </si>
  <si>
    <t>A16.12.060</t>
  </si>
  <si>
    <t>Аорторафия</t>
  </si>
  <si>
    <t>A16.12.060.001</t>
  </si>
  <si>
    <t>Аорторафия с окутыванием восходящей аорты</t>
  </si>
  <si>
    <t>A16.12.061</t>
  </si>
  <si>
    <t>Атриосептостомия ножевая</t>
  </si>
  <si>
    <t>A16.12.061.001</t>
  </si>
  <si>
    <t>Баллонная атриосептостомия</t>
  </si>
  <si>
    <t>A16.12.062</t>
  </si>
  <si>
    <t>Реканализация окклюзированной периферической артерии</t>
  </si>
  <si>
    <t>A16.12.063</t>
  </si>
  <si>
    <t>Установка порта в центральную вену</t>
  </si>
  <si>
    <t>A16.12.064</t>
  </si>
  <si>
    <t>Закрытие вено-венозной фистулы</t>
  </si>
  <si>
    <t>A16.12.065</t>
  </si>
  <si>
    <t>Эмболизация вено-венозных фистул</t>
  </si>
  <si>
    <t>A16.12.066</t>
  </si>
  <si>
    <t>Удаление венозного фильтра</t>
  </si>
  <si>
    <t>A16.12.067</t>
  </si>
  <si>
    <t>Создание кавопульмонального анастомоза</t>
  </si>
  <si>
    <t>A16.12.068</t>
  </si>
  <si>
    <t>Суживание открытого артериального протока</t>
  </si>
  <si>
    <t>A16.12.068.001</t>
  </si>
  <si>
    <t>Эндоваскулярная спиральная эмболизация открытого артериального протока</t>
  </si>
  <si>
    <t>A16.12.068.002</t>
  </si>
  <si>
    <t>Эндоваскулярная имплантация окклюдера при открытом артериальном протоке</t>
  </si>
  <si>
    <t>A16.12.069</t>
  </si>
  <si>
    <t>Унифокализация сосудов</t>
  </si>
  <si>
    <t>A16.12.069.001</t>
  </si>
  <si>
    <t>Унифокализация легочного кровотока</t>
  </si>
  <si>
    <t>A16.12.070</t>
  </si>
  <si>
    <t>Пликация верхней полой вены</t>
  </si>
  <si>
    <t>A16.14.011.001</t>
  </si>
  <si>
    <t>Холедохолитотомия с использованием видеоэндоскопических технологий</t>
  </si>
  <si>
    <t>Дренирование кист, абсцесса печени с использованием видеоэндоскопический технологий</t>
  </si>
  <si>
    <t>Наложение холецистоеюноанастомоза с межкишечным анастомозом</t>
  </si>
  <si>
    <t>A16.14.036.008</t>
  </si>
  <si>
    <t>Гемигепатэктомия правосторонняя</t>
  </si>
  <si>
    <t>A16.14.036.009</t>
  </si>
  <si>
    <t>Гемигепатэктомия левосторонняя</t>
  </si>
  <si>
    <t>A16.14.036.010</t>
  </si>
  <si>
    <t>Гемигепатэктомия правосторонняя расширенная</t>
  </si>
  <si>
    <t>A16.14.036.011</t>
  </si>
  <si>
    <t>Гемигепатэктомия левосторонняя расширенная</t>
  </si>
  <si>
    <t>A16.14.044</t>
  </si>
  <si>
    <t>Селективная эмболизация/химиоэмболизация ветвей воротной вены</t>
  </si>
  <si>
    <t>Роботассистированная панкреатодуоденальная резекция</t>
  </si>
  <si>
    <t>Роботассистированная пилоросохраняющая панкреатодуоденальная резекция</t>
  </si>
  <si>
    <t>Эндоскопическое стентирование главного панкреатического протока</t>
  </si>
  <si>
    <t>A16.16.021.001</t>
  </si>
  <si>
    <t>Ушивание язвы желудка или двенадцатиперстной кишки с использованием видеоэндоскопических технологий</t>
  </si>
  <si>
    <t>Аргоноплазменная абляция подслизистых опухолей (очагов метаплазии) пищевода</t>
  </si>
  <si>
    <t>Эндоскопическая хирургия при новообразованиях пишевода</t>
  </si>
  <si>
    <t>A16.16.051</t>
  </si>
  <si>
    <t>Эндоскопическое электрохирургическое удаление новообразования пищевода</t>
  </si>
  <si>
    <t>A16.16.052</t>
  </si>
  <si>
    <t>Эндоскопическое электрохирургическое удаление новообразования желудка</t>
  </si>
  <si>
    <t>A16.16.053</t>
  </si>
  <si>
    <t>Закрытие гастростомы</t>
  </si>
  <si>
    <t>A16.16.054</t>
  </si>
  <si>
    <t>Удаление эндопротеза пищевода</t>
  </si>
  <si>
    <t>A16.16.055</t>
  </si>
  <si>
    <t>Ушивание разрыва пищевода</t>
  </si>
  <si>
    <t>A16.16.056</t>
  </si>
  <si>
    <t>Наложение гастродуоденоанастомоза</t>
  </si>
  <si>
    <t>A16.16.057</t>
  </si>
  <si>
    <t>Установка внутрижелудочного баллона</t>
  </si>
  <si>
    <t>A16.16.058</t>
  </si>
  <si>
    <t>Удаление внутрижелудочного баллона</t>
  </si>
  <si>
    <t>A16.16.059</t>
  </si>
  <si>
    <t>Эндоскопическое лигирование варикозных расширений пищевода</t>
  </si>
  <si>
    <t>A16.16.060</t>
  </si>
  <si>
    <t>Наложение дуоденодуоденоанастомоза</t>
  </si>
  <si>
    <t>A16.17.009.001</t>
  </si>
  <si>
    <t>Дезинвагинация с резекцией кишки</t>
  </si>
  <si>
    <t>A16.17.015</t>
  </si>
  <si>
    <t>Эндоскопическое электрохирургическое удаление новообразования тонкой кишки </t>
  </si>
  <si>
    <t>A16.17.016</t>
  </si>
  <si>
    <t>Закрытие илеостомы</t>
  </si>
  <si>
    <t>A16.17.016.001</t>
  </si>
  <si>
    <t>Внутрибрюшное закрытие илеостомы с формированием илео-илеоанастомоза</t>
  </si>
  <si>
    <t>A16.17.017</t>
  </si>
  <si>
    <t>Формирование обходного анастомоза тонкой кишки</t>
  </si>
  <si>
    <t>A16.17.018</t>
  </si>
  <si>
    <t>Эндоскопическая резекция слизистой тонкой кишки</t>
  </si>
  <si>
    <t>A16.17.019</t>
  </si>
  <si>
    <t>Энтеростомия</t>
  </si>
  <si>
    <t>A16.17.020</t>
  </si>
  <si>
    <t>Удаление полипа тонкой кишки эндоскопическое</t>
  </si>
  <si>
    <t>A16.18.009.001</t>
  </si>
  <si>
    <t>Аппендэктомия с использованием видеоэндоскопических технологий</t>
  </si>
  <si>
    <t>Гемиколэктомия левосторонняя с формированием колостомы</t>
  </si>
  <si>
    <t>A16.18.015.004</t>
  </si>
  <si>
    <t>Комбинированная гемиколэктомия левосторонняя с резекцией соседних органов</t>
  </si>
  <si>
    <t>A16.18.016.003</t>
  </si>
  <si>
    <t>Комбинированная гемиколэктомия правосторонняя с резекцией соседних органов</t>
  </si>
  <si>
    <t>A16.18.022.001</t>
  </si>
  <si>
    <t>Разобщение сращений при спаечной непроходимости с использованием видеоэндоскопических технологий</t>
  </si>
  <si>
    <t>A16.18.027</t>
  </si>
  <si>
    <t>Эндоскопическое электрохирургическое удаление новообразования толстой кишки</t>
  </si>
  <si>
    <t>A16.18.028</t>
  </si>
  <si>
    <t>Удаление жирового придатка толстой кишки</t>
  </si>
  <si>
    <t>A16.18.028.001</t>
  </si>
  <si>
    <t>Удаление жирового придатка толстой кишки лапароскопическое</t>
  </si>
  <si>
    <t>A16.18.029</t>
  </si>
  <si>
    <t>Резекция илеоцекального угла</t>
  </si>
  <si>
    <t>A16.18.030</t>
  </si>
  <si>
    <t>Колэктомия</t>
  </si>
  <si>
    <t>A16.18.030.001</t>
  </si>
  <si>
    <t>Колэктомия с резекцией прямой кишки, мукозэктомией прямой кишки, с формированием J-образного тонкокишечного резервуара, низкого илеоректального аппаратного анастомоза</t>
  </si>
  <si>
    <t>A16.18.030.002</t>
  </si>
  <si>
    <t>Лапароскопически-ассистированная, колэктомия с резекцией прямой кишки, мукозэктомией прямой кишки, с формированием J-образного тонкокишечного резервуара, низкого илеоректального аппаратного анастомоза</t>
  </si>
  <si>
    <t>A16.18.030.003</t>
  </si>
  <si>
    <t>Колэктомия с резекцией прямой кишки, мукозэктомией прямой кишки, с формированием S-образного тонкокишечного резервуара, низкого илеоректального аппаратного анастомоза</t>
  </si>
  <si>
    <t>A16.18.030.004</t>
  </si>
  <si>
    <t>Лапароскопически-ассистированная, колэктомия с резекцией прямой кишки, мукозэктомией прямой кишки, с формированием S-образного тонкокишечного резервуара, низкого илеоректального аппаратного анастомоза</t>
  </si>
  <si>
    <t>A16.18.030.005</t>
  </si>
  <si>
    <t>Лапароскопически-ассистированная, колэктомия с брюшно-анальной резекцией прямой кишки</t>
  </si>
  <si>
    <t>A16.18.030.006</t>
  </si>
  <si>
    <t>Лапароскопическая колэктомия с брюшно-анальной резекцией прямой кишки</t>
  </si>
  <si>
    <t>A16.18.030.007</t>
  </si>
  <si>
    <t>Колэктомия с брюшно-анальной резекцией прямой кишки</t>
  </si>
  <si>
    <t>A16.18.030.008</t>
  </si>
  <si>
    <t>Лапароскопически-ассистированная колэктомия с экстирпацией прямой кишки</t>
  </si>
  <si>
    <t>A16.18.030.009</t>
  </si>
  <si>
    <t>Лапароскопическая колэктомия с экстирпацией прямой кишки,</t>
  </si>
  <si>
    <t>A16.18.030.010</t>
  </si>
  <si>
    <t>Колэктомия с экстирпацией прямой кишки</t>
  </si>
  <si>
    <t>A16.18.030.011</t>
  </si>
  <si>
    <t>Лапароскопически-ассистированная колэктомия с формированием илеоректального анастомоза</t>
  </si>
  <si>
    <t>A16.18.030.012</t>
  </si>
  <si>
    <t>Лапароскопическая колэктомия с формированием илеоректального анастомоза</t>
  </si>
  <si>
    <t>A16.18.030.013</t>
  </si>
  <si>
    <t>Колэктомия с формированием илеоректального анастомоза</t>
  </si>
  <si>
    <t>A16.18.030.014</t>
  </si>
  <si>
    <t>Лапароскопически-ассистированная субтотальная резекция ободочной кишки с формированием асцендоректального анастомоза</t>
  </si>
  <si>
    <t>A16.18.030.015</t>
  </si>
  <si>
    <t>Лапароскопическая субтотальная резекция ободочной кишки с формированием асцендоректального анастомоза</t>
  </si>
  <si>
    <t>A16.18.030.016</t>
  </si>
  <si>
    <t>Субтотальная резекция ободочной кишки с формированием асцендоректального анастомоза</t>
  </si>
  <si>
    <t>A16.18.030.017</t>
  </si>
  <si>
    <t>Лапароскопически-ассистированная субтотальная резекция ободочной кишки с брюшно-анальной резекцией прямой кишки и низведением правых отделов ободочной кишки в анальный канал</t>
  </si>
  <si>
    <t>A16.18.030.018</t>
  </si>
  <si>
    <t>Лапароскопическая субтотальная резекция ободочной кишки с брюшно-анальной резекцией прямой кишки и низведением правых отделов ободочной кишки в анальный канал</t>
  </si>
  <si>
    <t>A16.18.030.019</t>
  </si>
  <si>
    <t>Открытая субтотальная резекция ободочной кишки с брюшно-анальной резекцией прямой кишки и низведением правых отделов ободочной кишки в анальный канал</t>
  </si>
  <si>
    <t>A16.19.013.001</t>
  </si>
  <si>
    <t>Склеротерапия геморроидальных узлов</t>
  </si>
  <si>
    <t>A16.19.013.002</t>
  </si>
  <si>
    <t>Лигирование геморроидальных узлов</t>
  </si>
  <si>
    <t>A16.19.013.003</t>
  </si>
  <si>
    <t>Дезартеризация геморроидальных узлов</t>
  </si>
  <si>
    <t>A16.19.019.006</t>
  </si>
  <si>
    <t>Комбинированная резекция сигмовидной кишки с резекцией соседних органов</t>
  </si>
  <si>
    <t>A16.19.019.007</t>
  </si>
  <si>
    <t>Резекция сигмовидной ободочной кишки внутрибрюшная с анастомозом конец-в-конец</t>
  </si>
  <si>
    <t>A16.19.020.003</t>
  </si>
  <si>
    <t>Расширенная комбинированная брюшно-промежностная экстирпация прямой кишки</t>
  </si>
  <si>
    <t>A16.19.021.014</t>
  </si>
  <si>
    <t>Комбинированная резекция прямой кишки с резекцией соседних органов</t>
  </si>
  <si>
    <t>A16.19.021.015</t>
  </si>
  <si>
    <t>Трансанальная слизисто-подслизистая резекция нижнеампулярного отдела прямой кишки</t>
  </si>
  <si>
    <t>A16.19.023.001</t>
  </si>
  <si>
    <t>Ректопексия с использованием видеоэндоскопических технологий</t>
  </si>
  <si>
    <t>A16.19.030</t>
  </si>
  <si>
    <t>Эндоскопическое электрохирургическое удаление новообразования ректосигмоидного соединения</t>
  </si>
  <si>
    <t>A16.19.031</t>
  </si>
  <si>
    <t>Эндоскопическое электрохирургическое удаление новообразования прямой кишки</t>
  </si>
  <si>
    <t>A16.19.032</t>
  </si>
  <si>
    <t>Эндоскопическое электрохирургическое удаление новообразования заднего прохода (ануса) и анального канала </t>
  </si>
  <si>
    <t>A16.19.033</t>
  </si>
  <si>
    <t>Иссечение новообразований перианальной области и анального канала</t>
  </si>
  <si>
    <t>A16.19.034</t>
  </si>
  <si>
    <t>Вскрытие острого гнойного парапроктита</t>
  </si>
  <si>
    <t>A16.19.035</t>
  </si>
  <si>
    <t>Иссечение подкожно-подслизистого свища прямой кишки</t>
  </si>
  <si>
    <t>A16.19.036</t>
  </si>
  <si>
    <t>Иссечение транссфинктерного свища прямой кишки</t>
  </si>
  <si>
    <t>A16.19.037</t>
  </si>
  <si>
    <t>Иссечение экстрасфинктерного свища прямой кишки</t>
  </si>
  <si>
    <t>A16.19.038</t>
  </si>
  <si>
    <t>Удаление кисты параректальной клетчатки</t>
  </si>
  <si>
    <t>A16.19.039</t>
  </si>
  <si>
    <t>Удаление новообразования параректальной клетчатки</t>
  </si>
  <si>
    <t>A16.19.040</t>
  </si>
  <si>
    <t>Бужирование анального отверстия</t>
  </si>
  <si>
    <t>A16.19.041</t>
  </si>
  <si>
    <t>Иссечение геморроидальных бахромок</t>
  </si>
  <si>
    <t>A16.19.042</t>
  </si>
  <si>
    <t>Аносфинктеролеваторопластика</t>
  </si>
  <si>
    <t>A16.19.043</t>
  </si>
  <si>
    <t>Аносфинктеропластика</t>
  </si>
  <si>
    <t>A16.19.044</t>
  </si>
  <si>
    <t>Тромбэктомия геморроидальных узлов</t>
  </si>
  <si>
    <t>A16.19.045</t>
  </si>
  <si>
    <t>Пневмодивульсия</t>
  </si>
  <si>
    <t>A16.19.046</t>
  </si>
  <si>
    <t>Иссечение гипертрофированных анальных сосочков</t>
  </si>
  <si>
    <t>A16.19.047</t>
  </si>
  <si>
    <t>Иссечение пресакральной кисты</t>
  </si>
  <si>
    <t>A16.19.047.001</t>
  </si>
  <si>
    <t>Иссечение пресакральной кисты с резекцией копчика</t>
  </si>
  <si>
    <t>A16.19.048</t>
  </si>
  <si>
    <t>Иссечение ректоцеле с пластикой ректовагинальной перегородки аллотрансплантатом</t>
  </si>
  <si>
    <t>A16.19.050</t>
  </si>
  <si>
    <t>Анопластика</t>
  </si>
  <si>
    <t>A16.20.012.002</t>
  </si>
  <si>
    <t>Влагалищная гистерэктомия без придатков с использованием видеоэндоскопических технологий</t>
  </si>
  <si>
    <t>A16.20.014.003</t>
  </si>
  <si>
    <t>Влагалищная гистерэктомия с придатками с использованием видеоэндоскопических технологий</t>
  </si>
  <si>
    <t>A16.20.019.001</t>
  </si>
  <si>
    <t>Восстановление маточного опорного аппарата с использованием видеоэндоскопических технологий</t>
  </si>
  <si>
    <t>A16.20.026.001</t>
  </si>
  <si>
    <t>Рассечение и иссечение спаек женских половых органов с использованием видеоэндоскопических технологий</t>
  </si>
  <si>
    <t>A16.20.027.001</t>
  </si>
  <si>
    <t>Иссечение пузырно-влагалищного свища</t>
  </si>
  <si>
    <t>A16.20.027.002</t>
  </si>
  <si>
    <t>Иссечение пузырно-маточного свища</t>
  </si>
  <si>
    <t>A16.20.028.001</t>
  </si>
  <si>
    <t>Кульдопластика по Мак Коллу лапароскопическая</t>
  </si>
  <si>
    <t>A16.20.028.002</t>
  </si>
  <si>
    <t>Операции при опущении задней стенки влагалища</t>
  </si>
  <si>
    <t>A16.20.028.003</t>
  </si>
  <si>
    <t>Операции при опущении передней стенки влагалища</t>
  </si>
  <si>
    <t>A16.20.028.004</t>
  </si>
  <si>
    <t>Срединная кольпоррафия</t>
  </si>
  <si>
    <t>A16.20.032.011</t>
  </si>
  <si>
    <t>Резекция молочной железы радикальная с одномоментной маммопластикой</t>
  </si>
  <si>
    <t>A16.20.034.001</t>
  </si>
  <si>
    <t>Удаление рудиментарного рога матки</t>
  </si>
  <si>
    <t>A16.20.034.002</t>
  </si>
  <si>
    <t>Удаление рудиментарного рога матки лапароскопическое</t>
  </si>
  <si>
    <t>A16.20.042.002</t>
  </si>
  <si>
    <t>Уретропексия свободной синтетической петлёй позадилонным доступом</t>
  </si>
  <si>
    <t>A16.20.042.003</t>
  </si>
  <si>
    <t>Уретропексия свободной синтетической петлёй трансобтураторным доступом</t>
  </si>
  <si>
    <t>A16.20.042.004</t>
  </si>
  <si>
    <t>Уретроцистоцервикопексия позадилонным доступом</t>
  </si>
  <si>
    <t>Мастэктомия радикальная по Холстеду-Майеру с пластикой подмышечно-подключично-подлопаточной области композитным мышечным трансплантатом</t>
  </si>
  <si>
    <t>Мастэктомия радикальная по Холстеду-Майеру с перевязкой лимфатических сосудов подмышечно-подключично-подлопаточной области с использованием микрохирургической техники</t>
  </si>
  <si>
    <t>Мастэктомия радикальная по Холстеду-Майеру с пластикой TRAM-лоскутом и с использованием микрохирургической техники</t>
  </si>
  <si>
    <t>Отсроченная реконструкция молочной железы ТРАМ-лоскутом</t>
  </si>
  <si>
    <t>A16.20.059.003</t>
  </si>
  <si>
    <t>Электроэксцизия новообразования влагалища</t>
  </si>
  <si>
    <t>A16.20.084</t>
  </si>
  <si>
    <t>Удаление полипа женских половых органов</t>
  </si>
  <si>
    <t>A16.20.085</t>
  </si>
  <si>
    <t>A16.20.085.001</t>
  </si>
  <si>
    <t>Маммопластика подгрудным доступом с применением эндопротеза, расположенного поджелезисто</t>
  </si>
  <si>
    <t>A16.20.085.002</t>
  </si>
  <si>
    <t>Маммопластика подгрудным доступом с применением эндопротеза, расположенного подмышечно</t>
  </si>
  <si>
    <t>A16.20.085.003</t>
  </si>
  <si>
    <t>Маммопластика подмышечным доступом с применением эндопротеза, расположенного поджелезисто</t>
  </si>
  <si>
    <t>A16.20.085.004</t>
  </si>
  <si>
    <t>Маммопластика подмышечным доступом с применением эндопротеза, расположенного подмышечно</t>
  </si>
  <si>
    <t>A16.20.085.005</t>
  </si>
  <si>
    <t>Маммопластика периареолярным доступом с применением эндопротеза, расположенного поджелезисто</t>
  </si>
  <si>
    <t>A16.20.085.006</t>
  </si>
  <si>
    <t>Маммопластика периареолярным доступом с применением эндопротеза, расположенного подмышечно</t>
  </si>
  <si>
    <t>A16.20.085.007</t>
  </si>
  <si>
    <t>Маммопластика уменьшающая с применением периареолярного доступа</t>
  </si>
  <si>
    <t>A16.20.085.008</t>
  </si>
  <si>
    <t>Маммопластика уменьшающая с применением вертикального доступа</t>
  </si>
  <si>
    <t>A16.20.085.009</t>
  </si>
  <si>
    <t>Маммопластика уменьшающая с применением доступа инвертированным Т</t>
  </si>
  <si>
    <t>A16.20.085.010</t>
  </si>
  <si>
    <t>Кожная пластика с применением периареолярного доступа (мастопексия)</t>
  </si>
  <si>
    <t>A16.20.085.011</t>
  </si>
  <si>
    <t>Кожная пластика с применением периареолярного и вертикального доступа (мастопексия)</t>
  </si>
  <si>
    <t>A16.20.085.012</t>
  </si>
  <si>
    <t>Кожная пластика с применением доступа инвертированным Т (мастопексия)</t>
  </si>
  <si>
    <t>A16.20.086</t>
  </si>
  <si>
    <t>Коррекция ареолярного комплекса молочных желез</t>
  </si>
  <si>
    <t>A16.20.086.001</t>
  </si>
  <si>
    <t>Пластика втянутых сосков</t>
  </si>
  <si>
    <t>A16.20.087</t>
  </si>
  <si>
    <t>Радикальная брюшная гистерэктомия</t>
  </si>
  <si>
    <t>A16.20.088</t>
  </si>
  <si>
    <t>Деторзия яичника</t>
  </si>
  <si>
    <t>A16.20.089</t>
  </si>
  <si>
    <t>Удаление новообразования придатков матки</t>
  </si>
  <si>
    <t>A16.20.090</t>
  </si>
  <si>
    <t>Снятие швов с шейки матки</t>
  </si>
  <si>
    <t>A16.20.091</t>
  </si>
  <si>
    <t>Марсупиализация абсцесса или кисты женских половых органов</t>
  </si>
  <si>
    <t>A16.20.091.001</t>
  </si>
  <si>
    <t>Марсупиализация абсцесса или кисты большой железы преддверия влагалища</t>
  </si>
  <si>
    <t>A16.20.092</t>
  </si>
  <si>
    <t>Удаление плодного яйца из маточной трубы</t>
  </si>
  <si>
    <t>A16.20.092.001</t>
  </si>
  <si>
    <t>Удаление плодного яйца из маточной трубы лапароскопическое</t>
  </si>
  <si>
    <t>A16.20.093</t>
  </si>
  <si>
    <t>Пластика маточной трубы</t>
  </si>
  <si>
    <t>A16.20.094</t>
  </si>
  <si>
    <t>Супрацервикальная гистерэктомия</t>
  </si>
  <si>
    <t>A16.20.094.001</t>
  </si>
  <si>
    <t>Супрацервикальная гистерэктомия без придатков лапароскопическая</t>
  </si>
  <si>
    <t>A16.20.094.002</t>
  </si>
  <si>
    <t>Супрацервикальная гистерэктомия с придатками лапароскопическая</t>
  </si>
  <si>
    <t>A16.20.095</t>
  </si>
  <si>
    <t>Ампутация шейки матки</t>
  </si>
  <si>
    <t>A16.20.096</t>
  </si>
  <si>
    <t>Удаление новообразования вульвы</t>
  </si>
  <si>
    <t>A16.20.096.001</t>
  </si>
  <si>
    <t>Электроэксцизия новообразования вульвы</t>
  </si>
  <si>
    <t>A16.20.097</t>
  </si>
  <si>
    <t>Электроэксцизия новообразования шейки матки</t>
  </si>
  <si>
    <t>A16.20.098</t>
  </si>
  <si>
    <t>Пластика малых половых губ</t>
  </si>
  <si>
    <t>A16.20.099</t>
  </si>
  <si>
    <t>Гистероскопическая миомэктомия</t>
  </si>
  <si>
    <t>A16.20.099.001</t>
  </si>
  <si>
    <t>Гистероскопическая миомэктомия электрохирургическая</t>
  </si>
  <si>
    <t>Вскрытие и дренирование абсцесса простаты</t>
  </si>
  <si>
    <t>A16.21.002.001</t>
  </si>
  <si>
    <t>Трансуретральное простатэктомия с помощью лазера</t>
  </si>
  <si>
    <t>A16.21.010.001</t>
  </si>
  <si>
    <t>Орхофуникулэктомия</t>
  </si>
  <si>
    <t>A16.21.015.001</t>
  </si>
  <si>
    <t>Дренирование абсцесса предстательной железы</t>
  </si>
  <si>
    <t>A16.21.030</t>
  </si>
  <si>
    <t>Ампутация полового члена (пенэктомия)</t>
  </si>
  <si>
    <t>A16.21.031</t>
  </si>
  <si>
    <t>Разрез мошонки и влагалищной оболочки</t>
  </si>
  <si>
    <t>A16.21.032</t>
  </si>
  <si>
    <t>Иссечение яичка</t>
  </si>
  <si>
    <t>A16.21.033</t>
  </si>
  <si>
    <t>Пересадка яичка</t>
  </si>
  <si>
    <t>A16.21.034</t>
  </si>
  <si>
    <t>Вазулэктомия</t>
  </si>
  <si>
    <t>A16.21.035</t>
  </si>
  <si>
    <t>Прошивание белочной оболочки полового члена</t>
  </si>
  <si>
    <t>A16.21.037</t>
  </si>
  <si>
    <t>Иссечение кисты мужских половых органов</t>
  </si>
  <si>
    <t>A16.21.037.001</t>
  </si>
  <si>
    <t>Иссечение кисты придатка яичка</t>
  </si>
  <si>
    <t>A16.21.037.002</t>
  </si>
  <si>
    <t>Иссечение кисты семенного канатика</t>
  </si>
  <si>
    <t>A16.21.037.003</t>
  </si>
  <si>
    <t>Иссечение кисты яичка</t>
  </si>
  <si>
    <t>A16.21.038</t>
  </si>
  <si>
    <t>Пластика уздечки крайней плоти</t>
  </si>
  <si>
    <t>A16.21.039</t>
  </si>
  <si>
    <t>Ушивание яичка</t>
  </si>
  <si>
    <t>A16.21.040</t>
  </si>
  <si>
    <t>Энуклеация кисты придатка</t>
  </si>
  <si>
    <t>A16.21.041</t>
  </si>
  <si>
    <t>Трансуретральная энуклеация простаты</t>
  </si>
  <si>
    <t>A16.21.041.001</t>
  </si>
  <si>
    <t>Лазерная энуклеация простаты</t>
  </si>
  <si>
    <t>A16.21.042</t>
  </si>
  <si>
    <t>Резекция полового члена</t>
  </si>
  <si>
    <t>A16.21.043</t>
  </si>
  <si>
    <t>Удаление доброкачественных новообразований полового члена</t>
  </si>
  <si>
    <t>A16.21.044</t>
  </si>
  <si>
    <t>Реконструктивная операция кожи полового члена</t>
  </si>
  <si>
    <t>A16.21.045</t>
  </si>
  <si>
    <t>Реконструктивная операция кожи мошонки</t>
  </si>
  <si>
    <t>A16.21.046</t>
  </si>
  <si>
    <t>Наложение кавернозоспонгиоанастомоза</t>
  </si>
  <si>
    <t>A16.21.047</t>
  </si>
  <si>
    <t>Ушивание кавернозного тела</t>
  </si>
  <si>
    <t>A16.21.048</t>
  </si>
  <si>
    <t>Резекция придатка яичка</t>
  </si>
  <si>
    <t>A16.21.049</t>
  </si>
  <si>
    <t>Эмболизация яичниковой вены</t>
  </si>
  <si>
    <t>A16.21.050</t>
  </si>
  <si>
    <t>Пластика мошонки</t>
  </si>
  <si>
    <t>A16.22.001.003</t>
  </si>
  <si>
    <t>Гемитиреоидэктомия с истмусэктомией с использованием видеоэндоскопических технологий</t>
  </si>
  <si>
    <t>A16.22.002.003</t>
  </si>
  <si>
    <t>Тиреоидэктомия с микрохирургическим невролизом возвратного гортанного нерва</t>
  </si>
  <si>
    <t>A16.22.007.003</t>
  </si>
  <si>
    <t>Резекция щитовидной железы субтотальная с использованием видеоэндоскопических технологий и флюоресцентной навигацией паращитовидных желез</t>
  </si>
  <si>
    <t>A16.22.007.004</t>
  </si>
  <si>
    <t>Резекция щитовидной железы с микрохирургическим невролизом возвратного гортанного нерва</t>
  </si>
  <si>
    <t>A16.22.014.004</t>
  </si>
  <si>
    <t>Удаление новообразования гипофиза с применением микрохирургической техники и интраоперационной навигации</t>
  </si>
  <si>
    <t>A16.22.014.005</t>
  </si>
  <si>
    <t>Удаление новобразования гипофиза эндоназальным доступом с использованием видеоэндоскопических технологий</t>
  </si>
  <si>
    <t>A16.22.014.006</t>
  </si>
  <si>
    <t>Удаление новобразования гипофиза трансназальным доступом с использованием видеоэндоскопических технологий</t>
  </si>
  <si>
    <t>A16.23.005.001</t>
  </si>
  <si>
    <t>Иссечение поврежденных костей черепа с одномоментной пластикой дефекта ауто- или аллотрансплантами</t>
  </si>
  <si>
    <t>A16.23.009.001</t>
  </si>
  <si>
    <t>Установка вентрикуло-цистернального дренажа с использованием видеоэндоскопических технологий</t>
  </si>
  <si>
    <t>A16.23.014.001</t>
  </si>
  <si>
    <t>Удаление кисты головного мозга с применением микрохирургической техники</t>
  </si>
  <si>
    <t>A16.23.014.002</t>
  </si>
  <si>
    <t>Удаление кисты головного мозга с применением микрохирургической техники и интраоперационной навигации</t>
  </si>
  <si>
    <t>A16.23.016.001</t>
  </si>
  <si>
    <t>Декомпрессия краниовертебрального перехода</t>
  </si>
  <si>
    <t>Удаление новообразований головного мозга микрохирургическое</t>
  </si>
  <si>
    <t>A16.23.024.001</t>
  </si>
  <si>
    <t>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t>
  </si>
  <si>
    <t>A16.23.024.002</t>
  </si>
  <si>
    <t>Микрохирургическое удаление новообразований больших полушарий головного мозга с применением интраоперационной флуоресцентной микроскопии, лазерной спектроскопии, эндоскопии или эндоскопической ассистенции</t>
  </si>
  <si>
    <t>A16.23.024.003</t>
  </si>
  <si>
    <t>Микрохирургическое удаление новообразований больших полушарий головного мозга с применением нейрофизиологического мониторирования</t>
  </si>
  <si>
    <t>Лобэктомия (удаление доли головного мозга)</t>
  </si>
  <si>
    <t>Удаление новообразования основания черепа микрохирургическое с пластикой дефекта основания черепа ауто- или искусственными имплантами</t>
  </si>
  <si>
    <t>Удаление новообразования основания черепа микрохирургическое трансоральным доступом с пластикой дефекта основания черепа ауто- или искусственными имплантами</t>
  </si>
  <si>
    <t>Удаление новообразования основания черепа микрохирургическое трансназальным доступом с пластикой дефекта основания черепа ауто- или искусственными имплантами</t>
  </si>
  <si>
    <t>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 или искусственными имплантами</t>
  </si>
  <si>
    <t>A16.23.035.006</t>
  </si>
  <si>
    <t>Удаление новообразования основания черепа трансназальное микрохирургическое с пластикой дефекта основания черепа ауто- или аллотрансплантами</t>
  </si>
  <si>
    <t>A16.23.033.002</t>
  </si>
  <si>
    <t>Микрохирургическое удаление новообразований спинного мозга с применением нейрофизиологического мониторинга</t>
  </si>
  <si>
    <t>A16.23.033.003</t>
  </si>
  <si>
    <t>Микрохирургическое удаление новообразований спинного мозга с применением систем, стабилизирующих позвоночник</t>
  </si>
  <si>
    <t>A16.23.034.009</t>
  </si>
  <si>
    <t>Эндоваскулярная трансартериальная окклюзия полости аневризмы с помощью микроспиралей</t>
  </si>
  <si>
    <t>A16.23.034.010</t>
  </si>
  <si>
    <t>Эндоваскулярная трансартериальная окклюзия полости аневризмы с помощью микроспиралей при поддержке стента</t>
  </si>
  <si>
    <t>A16.23.034.012</t>
  </si>
  <si>
    <t>Локальный эндоваскулярный трансартериальный тромболизис</t>
  </si>
  <si>
    <t>A16.23.034.013</t>
  </si>
  <si>
    <t>Локальная эндоваскулярная трансартериальная тромбоэкстракция</t>
  </si>
  <si>
    <t>A16.23.034.014</t>
  </si>
  <si>
    <t>Локальный эндоваскулярный трансвенозный тромболизис</t>
  </si>
  <si>
    <t>Удаление новообразования оболочек головного мозга микрохирургическое с пластикой твердой мозговой оболочки ауто- или искусственными имплантами</t>
  </si>
  <si>
    <t>Удаление новообразования оболочек головного мозга микрохирургическое с пластикой твердой мозговой оболочки и свода черепа ауто- или искусственными имплантами</t>
  </si>
  <si>
    <t>Удаление новообразования оболочек головного мозга микрохирургическое с пластикой твердой мозговой оболочки и венозных синусов ауто- или искусственными имплантами</t>
  </si>
  <si>
    <t>Удаление новообразования оболочек головного мозга микрохирургическое с пластикой твердой мозговой оболочки, свода черепа и венозных синусов ауто- или искусственными имплантами</t>
  </si>
  <si>
    <t>A16.23.038.006</t>
  </si>
  <si>
    <t>Удаление новообразования оболочек головного мозга с применением микрохирургической техники и интраоперационной навигации</t>
  </si>
  <si>
    <t>A16.23.038.007</t>
  </si>
  <si>
    <t>Удаление новообразования оболочек головного мозга микрохирургическое с пластикой твердой мозговой оболочки, свода черепа и венозных синусов сложно-составными лоскутами</t>
  </si>
  <si>
    <t>Имплантация временных электродов для нейростимуляции спинного мозга и периферических нервов</t>
  </si>
  <si>
    <t>Костная пластика челюстно-лицевой области с использованием аутокостных трансплантатов и\или искусственных имплантов</t>
  </si>
  <si>
    <t>Дренирование боковых желудочков головного мозга наружное</t>
  </si>
  <si>
    <t>Удаление черепно-лицевого новообразования микрохирургическое с пластикой дефекта основания черепа ауто- или искусственными имплантами</t>
  </si>
  <si>
    <t>Удаление черепно-лицевого новообразования микрохирургическое с применением эндоскопической техники и пластикой дефекта основания черепа ауто- или искусственными имплантами</t>
  </si>
  <si>
    <t>Резекция черепно-лицевого комплекса с микрохирургической пластикой ауто- или искусственными имплантами</t>
  </si>
  <si>
    <t>Микрохирургическая пластика черепно-лицевого комплекса с микрохирургической пластикой ауто- или искусственными имплантами</t>
  </si>
  <si>
    <t>A16.23.054.001</t>
  </si>
  <si>
    <t>Цистоперитонеальное шунтирование</t>
  </si>
  <si>
    <t>A16.23.054.002</t>
  </si>
  <si>
    <t>Цисто-вентрикулярное дренирование</t>
  </si>
  <si>
    <t>A16.23.054.003</t>
  </si>
  <si>
    <t>Цистоцистернальное дренирование</t>
  </si>
  <si>
    <t>A16.23.055.001</t>
  </si>
  <si>
    <t>Фенестрация стенок кисты с использованием видеоэндоскопических технологий</t>
  </si>
  <si>
    <t>A16.23.061.002</t>
  </si>
  <si>
    <t>Удаление новообразования ствола головного мозга с применением микрохирургической техники и интраоперационной навигации</t>
  </si>
  <si>
    <t>A16.23.062.001</t>
  </si>
  <si>
    <t>A16.23.062.002</t>
  </si>
  <si>
    <t>Удаление новообразования мозжечка и IV желудочка с применением микрохирургической техники и интраоперационной навигации</t>
  </si>
  <si>
    <t>Реконструкция скуло-лобно-глазничного комплекса</t>
  </si>
  <si>
    <t>Реконструкция скуло-лобно-носо-глазничного комплекса</t>
  </si>
  <si>
    <t>A16.23.067.002</t>
  </si>
  <si>
    <t>Удаление новообразования больших полушарий головного мозга с применением микрохирургической техники и интраоперационной навигации</t>
  </si>
  <si>
    <t>A16.23.068.002</t>
  </si>
  <si>
    <t>Удаление новообразования головного мозга срединно-глубинной локализации с применением микрохирургической техники и интраоперационной навигации</t>
  </si>
  <si>
    <t>A16.23.068.003</t>
  </si>
  <si>
    <t>Эндоскопическое удаление новообразования головного мозга срединно-глубинной локализации</t>
  </si>
  <si>
    <t>A16.23.069.002</t>
  </si>
  <si>
    <t>Удаление новообразования желудочков мозга с применением микрохирургической техники и интраоперационной навигации</t>
  </si>
  <si>
    <t>A16.23.069.003</t>
  </si>
  <si>
    <t>Эндоскопическое удаление новообразования желудочков мозга</t>
  </si>
  <si>
    <t>A16.23.071.003</t>
  </si>
  <si>
    <t>Удаление новообразования области шишковидной железы головного мозга с применением микрохирургической техники и интраоперационной навигации</t>
  </si>
  <si>
    <t>A16.23.071.004</t>
  </si>
  <si>
    <t>Удаление новообразования IV желудочка с применением микрохирургической техники и с нейрофизиологическим контролем/мониторингом</t>
  </si>
  <si>
    <t>A16.23.074.002</t>
  </si>
  <si>
    <t>Декомпрессия корешка черепно-мозгового нерва при нейроваскулярном конфликте</t>
  </si>
  <si>
    <t>A16.23.080</t>
  </si>
  <si>
    <t>Установка стента в желудочковую систему мозга</t>
  </si>
  <si>
    <t>A16.23.080.001</t>
  </si>
  <si>
    <t>Установка стента в желудочковую систему мозга стереотаксическим методом</t>
  </si>
  <si>
    <t>A16.23.081</t>
  </si>
  <si>
    <t>Удаление кавернозной ангиомы головного мозга</t>
  </si>
  <si>
    <t>A16.23.081.001</t>
  </si>
  <si>
    <t>Удаление кавернозной ангиомы головного мозга с применением микрохирургической техники</t>
  </si>
  <si>
    <t>A16.23.081.002</t>
  </si>
  <si>
    <t>Удаление кавернозной ангиомы головного мозга с применением микрохирургической техники и интраперационной навигации</t>
  </si>
  <si>
    <t>A16.23.082</t>
  </si>
  <si>
    <t>Удаление новообразования черепных нервов</t>
  </si>
  <si>
    <t>A16.23.082.001</t>
  </si>
  <si>
    <t>Удаление новообразования черепных нервов с применением микрохирургической техники</t>
  </si>
  <si>
    <t>A16.23.082.002</t>
  </si>
  <si>
    <t>Удаление новообразования черепных нервов с применением микрохирургической техники и интраоперационной навигации</t>
  </si>
  <si>
    <t>A16.23.083</t>
  </si>
  <si>
    <t>Удаление новообразования краниофарингеального протока</t>
  </si>
  <si>
    <t>A16.23.083.001</t>
  </si>
  <si>
    <t>Удаление новообразования краниофарингеального протока с применением микрохирургической техники</t>
  </si>
  <si>
    <t>A16.23.083.002</t>
  </si>
  <si>
    <t>Удаление новообразования краниофарингеального протока с применением микрохирургической техники и интраоперационной навигации</t>
  </si>
  <si>
    <t>A16.23.084</t>
  </si>
  <si>
    <t>Трефинация черепа</t>
  </si>
  <si>
    <t>A16.23.085</t>
  </si>
  <si>
    <t>Декомпрессия позвоночного канала микрохирургическая</t>
  </si>
  <si>
    <t>A16.23.085.001</t>
  </si>
  <si>
    <t>Декомпрессия позвоночного канала с имплантацией стабилизирующей системы</t>
  </si>
  <si>
    <t>A16.23.086</t>
  </si>
  <si>
    <t>Стентирование ликворопроводящих путей головного мозга</t>
  </si>
  <si>
    <t>A16.23.087</t>
  </si>
  <si>
    <t>Реконструкция костей черепа и лицевого скелета с использованием стереолитографии</t>
  </si>
  <si>
    <t>A16.23.088</t>
  </si>
  <si>
    <t>Удаление абсцессов спинного мозга</t>
  </si>
  <si>
    <t>A16.23.089</t>
  </si>
  <si>
    <t>Удаление кист спинного мозга</t>
  </si>
  <si>
    <t>A16.23.090</t>
  </si>
  <si>
    <t>Имплантация помпы для субарахноидального введения лекарственных средств</t>
  </si>
  <si>
    <t>A16.23.091</t>
  </si>
  <si>
    <t>Настройка программируемого шунта</t>
  </si>
  <si>
    <t>A16.23.092</t>
  </si>
  <si>
    <t>Удаление контузионного очага головного мозга</t>
  </si>
  <si>
    <t>Невролиз и декомпрессия нерва</t>
  </si>
  <si>
    <t>Невролиз и декомпрессия ветвей лицевого нерва</t>
  </si>
  <si>
    <t>Аутотрансплантация нерва</t>
  </si>
  <si>
    <t>A16.24.015.002</t>
  </si>
  <si>
    <t>Симпатэктомия поясничная</t>
  </si>
  <si>
    <t>A16.24.015.003</t>
  </si>
  <si>
    <t>Симпатэктомия грудная</t>
  </si>
  <si>
    <t>A16.24.021</t>
  </si>
  <si>
    <t>Ризотомия</t>
  </si>
  <si>
    <t>Тимпанопластика с применением аллогенных трансплантатов</t>
  </si>
  <si>
    <t>Тимпанопластика при наличии осложнений: холестеатомы, фистулы лабиринта, дефектов костных стенок среднего уха, одномоментно с санирующим вмешательством, с применением микрохирургической техники, аутогенных тканей, аллогенных трансплантатов</t>
  </si>
  <si>
    <t>Реконструкция анатомических структур и звукопроводящего аппарата среднего уха с применением микрохирургической техники, аутогенных тканей, аллогенных трансплантатов</t>
  </si>
  <si>
    <t>A16.25.021.001</t>
  </si>
  <si>
    <t>Пластика выступающих (оттопыренных) ушных раковин</t>
  </si>
  <si>
    <t>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 лучевой техники, аутогенных тканей и аллогенных трансплантатов</t>
  </si>
  <si>
    <t>A16.25.039</t>
  </si>
  <si>
    <t>Эндоскопическое электрохирургическое удаление новообразования среднего уха</t>
  </si>
  <si>
    <t>A16.25.040</t>
  </si>
  <si>
    <t>Иссечение тканей наружного уха</t>
  </si>
  <si>
    <t>A16.25.041</t>
  </si>
  <si>
    <t>Резекция ушной раковины</t>
  </si>
  <si>
    <t>A16.25.042</t>
  </si>
  <si>
    <t>Удаление доброкачественного новообразования наружного слухового прохода</t>
  </si>
  <si>
    <t>A16.25.043</t>
  </si>
  <si>
    <t>Иссечение парааурикулярного свища</t>
  </si>
  <si>
    <t>A16.26.007.003</t>
  </si>
  <si>
    <t>Имплантация обтуратора слезной точки</t>
  </si>
  <si>
    <t>A16.26.008.001</t>
  </si>
  <si>
    <t>Дакриоцистэктомия радиоволновая</t>
  </si>
  <si>
    <t>A16.26.009.001</t>
  </si>
  <si>
    <t>Дакриоцисториностомия с использованием эндоскопических технологий</t>
  </si>
  <si>
    <t>A16.26.009.002</t>
  </si>
  <si>
    <t>Дакриоцисториностомия с интубацией и использованием эндоскопических технологий</t>
  </si>
  <si>
    <t>A16.26.010.001</t>
  </si>
  <si>
    <t>Лакоцистостомия с постоянной интубацией</t>
  </si>
  <si>
    <t>A16.26.010.002</t>
  </si>
  <si>
    <t>Лакориностомия с имплантацией лакопротеза</t>
  </si>
  <si>
    <t>Зондирование слезных канальцев, активация слезных точек</t>
  </si>
  <si>
    <t>Удаление халязиона</t>
  </si>
  <si>
    <t>Удаление контагиозного моллюска, вскрытие малых ретенционных кист век и конъюнктивы, ячменя, абсцесса века</t>
  </si>
  <si>
    <t>Устранение энтропиона или эктропиона</t>
  </si>
  <si>
    <t>Удаление новообразования век</t>
  </si>
  <si>
    <t>A16.26.041.001</t>
  </si>
  <si>
    <t>Пластика конъюнктивальной полости с использованием свободного лоскута слизистой со щеки</t>
  </si>
  <si>
    <t>Удаление птеригиума</t>
  </si>
  <si>
    <t>A16.26.049.003</t>
  </si>
  <si>
    <t>Задняя послойная кератопластика</t>
  </si>
  <si>
    <t>A16.26.049.004</t>
  </si>
  <si>
    <t>Послойная кератопластика</t>
  </si>
  <si>
    <t>A16.26.049.005</t>
  </si>
  <si>
    <t>Неавтоматизированная эндокератопластика</t>
  </si>
  <si>
    <t>A16.26.049.006</t>
  </si>
  <si>
    <t>Сквозная лимбокератопластика</t>
  </si>
  <si>
    <t>A16.26.049.007</t>
  </si>
  <si>
    <t>Кератопластика конъюнктивальная</t>
  </si>
  <si>
    <t>A16.26.049.008</t>
  </si>
  <si>
    <t>Кератопластика сквозная</t>
  </si>
  <si>
    <t>A16.26.049.009</t>
  </si>
  <si>
    <t>Удаление птеригиума с послойной частичной кератопластикой</t>
  </si>
  <si>
    <t>A16.26.052.001</t>
  </si>
  <si>
    <t>Ушивание проникающей раны роговицы</t>
  </si>
  <si>
    <t>A16.26.065.001</t>
  </si>
  <si>
    <t>Циклэктомия, трансцилиарное дренирование задней камеры</t>
  </si>
  <si>
    <t>A16.26.076.001</t>
  </si>
  <si>
    <t>Ушивание проникающей раны склеры</t>
  </si>
  <si>
    <t>Локальное эписклеральное пломбирование</t>
  </si>
  <si>
    <t>Круговое эпиклеральное пломбирование</t>
  </si>
  <si>
    <t>A16.26.089.001</t>
  </si>
  <si>
    <t>Витрэктомия передняя</t>
  </si>
  <si>
    <t>A16.26.089.002</t>
  </si>
  <si>
    <t>Витреоэктомия задняя субтотальная закрытая</t>
  </si>
  <si>
    <t>A16.26.092.002</t>
  </si>
  <si>
    <t>Удаление вывихнутого хрусталика</t>
  </si>
  <si>
    <t>A16.26.092.003</t>
  </si>
  <si>
    <t>Удаление вывихнутой в стекловидное тело интраокулярной линзы</t>
  </si>
  <si>
    <t>A16.26.092.004</t>
  </si>
  <si>
    <t>Удаление хрусталиковых масс</t>
  </si>
  <si>
    <t>A16.26.092.005</t>
  </si>
  <si>
    <t>Ленсэктомия</t>
  </si>
  <si>
    <t>Факоэмульсификация без интраокулярной линзы. Факофрагментация, факоаспирация</t>
  </si>
  <si>
    <t>A16.26.093.001</t>
  </si>
  <si>
    <t>Факоэмульсификация с использованием фемтосекундного лазера</t>
  </si>
  <si>
    <t>A16.26.093.002</t>
  </si>
  <si>
    <t>Факоэмульсификация с имплантацией интраокулярной линзы</t>
  </si>
  <si>
    <t>A16.26.094.001</t>
  </si>
  <si>
    <t>Репозиция с подшиванием интраокулярной линзы</t>
  </si>
  <si>
    <t>Лазерная капсулотомия, капсулэктомия</t>
  </si>
  <si>
    <t>A16.26.099.001</t>
  </si>
  <si>
    <t>Эвисцерация с резекцией заднего полюса и имплантацией вкладыша</t>
  </si>
  <si>
    <t>A16.26.099.002</t>
  </si>
  <si>
    <t>Эвисцероэнуклеация с инверсией заднего полюса глаза</t>
  </si>
  <si>
    <t>Пластика глазницы с использованием аллопластического материала</t>
  </si>
  <si>
    <t>A16.26.103.001</t>
  </si>
  <si>
    <t>Костно-пластическая орбитотомия</t>
  </si>
  <si>
    <t>A16.26.103.002</t>
  </si>
  <si>
    <t>Орбитотомия поднадкостничная</t>
  </si>
  <si>
    <t>A16.26.103.003</t>
  </si>
  <si>
    <t>Орбитотомия транскутанная</t>
  </si>
  <si>
    <t>Частичная экзентерация глазницы с сохранением век</t>
  </si>
  <si>
    <t>Реконструкция глазницы</t>
  </si>
  <si>
    <t>A16.26.111.001</t>
  </si>
  <si>
    <t>Пластика верхних век без пересадки тканей чрескожным доступом</t>
  </si>
  <si>
    <t>A16.26.111.002</t>
  </si>
  <si>
    <t>Пластика верхних век без пересадки тканей трансконъюнктивальным доступом</t>
  </si>
  <si>
    <t>A16.26.111.003</t>
  </si>
  <si>
    <t>Пластика нижних век чрескожным подресничным доступом с формированием кожного лоскута</t>
  </si>
  <si>
    <t>A16.26.111.004</t>
  </si>
  <si>
    <t>Пластика нижних век чрескожным подресничным доступом с кожно-мышечным лоскутом</t>
  </si>
  <si>
    <t>A16.26.111.005</t>
  </si>
  <si>
    <t>Пластика нижних век чрескожным подресничным доступом с миопексией</t>
  </si>
  <si>
    <t>A16.26.111.006</t>
  </si>
  <si>
    <t>Пластика нижних век чрескожным подресничным доступом с каптопексией</t>
  </si>
  <si>
    <t>A16.26.111.007</t>
  </si>
  <si>
    <t>Пластика нижних век чрескожным подресничным доступом с перемещением части жирового тела орбиты в «слезную борозду»</t>
  </si>
  <si>
    <t>A16.26.111.008</t>
  </si>
  <si>
    <t>Пластика нижних век трансконъюктивальным доступом</t>
  </si>
  <si>
    <t>A16.26.111.009</t>
  </si>
  <si>
    <t>Бипланарная пластика нижних век</t>
  </si>
  <si>
    <t>Удаление силиконового масла (или иного высокомолекулярного соединения) из витреальной полости</t>
  </si>
  <si>
    <t>A16.26.117.001</t>
  </si>
  <si>
    <t>Непроникающая глубокая склерэктомия с дренированием</t>
  </si>
  <si>
    <t>A16.26.127.001</t>
  </si>
  <si>
    <t>Кантопластика латеральная</t>
  </si>
  <si>
    <t>A16.26.127.002</t>
  </si>
  <si>
    <t>Кантопластика медиальная</t>
  </si>
  <si>
    <t>A16.26.128.001</t>
  </si>
  <si>
    <t>Внутренняя декомпрессия орбиты с костной декомпрессией</t>
  </si>
  <si>
    <t>A16.26.129</t>
  </si>
  <si>
    <t>Вискоканалостомия</t>
  </si>
  <si>
    <t>A16.26.130</t>
  </si>
  <si>
    <t>Имплантация дренажа антиглаукоматозного</t>
  </si>
  <si>
    <t>A16.26.131</t>
  </si>
  <si>
    <t>Диатермостомия интрасклеральная микроинвазивная</t>
  </si>
  <si>
    <t>A16.26.132</t>
  </si>
  <si>
    <t>Радиоэксцизия при новообразованиях придаточного аппарата глаза</t>
  </si>
  <si>
    <t>A16.26.133</t>
  </si>
  <si>
    <t>Микроинвазивная хирургия шлеммова канала</t>
  </si>
  <si>
    <t>A16.26.134</t>
  </si>
  <si>
    <t>Аутоконъюктивальная пластика роговицы</t>
  </si>
  <si>
    <t>A16.26.135</t>
  </si>
  <si>
    <t>Мембранопилинг</t>
  </si>
  <si>
    <t>A16.26.136</t>
  </si>
  <si>
    <t>Расщепление слезных точек и канальцев</t>
  </si>
  <si>
    <t>A16.26.137</t>
  </si>
  <si>
    <t>Снятие роговичных швов</t>
  </si>
  <si>
    <t>A16.26.138</t>
  </si>
  <si>
    <t>Кореопластика</t>
  </si>
  <si>
    <t>A16.26.139</t>
  </si>
  <si>
    <t>Коррекция положения склеральной пломбы</t>
  </si>
  <si>
    <t>A16.26.140</t>
  </si>
  <si>
    <t>Имплантация аллопластических материалов под хориоидею</t>
  </si>
  <si>
    <t>A16.26.141</t>
  </si>
  <si>
    <t>Репозиция и фиксация дислоцированной интраокулярной линзы</t>
  </si>
  <si>
    <t>A16.26.142</t>
  </si>
  <si>
    <t>Установка раздуваемого баллона-катетера при отслойке сетчатки</t>
  </si>
  <si>
    <t>A16.26.143</t>
  </si>
  <si>
    <t>Удаление перфторорганического или инного высокомолекулярного соединения из витреальной полости</t>
  </si>
  <si>
    <t>A16.26.144</t>
  </si>
  <si>
    <t>Разрез слезных точек и слезных канальцев</t>
  </si>
  <si>
    <t>A16.26.145</t>
  </si>
  <si>
    <t>Пластика опорно-двигательной культи при анофтальме</t>
  </si>
  <si>
    <t>A16.26.146</t>
  </si>
  <si>
    <t>Реконструкция угла передней камеры глаза</t>
  </si>
  <si>
    <t>A16.26.147</t>
  </si>
  <si>
    <t>Ретросклеропломбирование</t>
  </si>
  <si>
    <t>A16.26.148</t>
  </si>
  <si>
    <t>Удаление инородного тела век</t>
  </si>
  <si>
    <t>A16.26.149</t>
  </si>
  <si>
    <t>Удаление антиглаукоматозного дренажа или его замена</t>
  </si>
  <si>
    <t>A16.26.150</t>
  </si>
  <si>
    <t>Иридоциклосклерэктомия</t>
  </si>
  <si>
    <t>A16.26.151</t>
  </si>
  <si>
    <t>Иридоциклохориоидсклерэктомия</t>
  </si>
  <si>
    <t>A16.26.152</t>
  </si>
  <si>
    <t>Эндорезекция внутриглазных новообразований</t>
  </si>
  <si>
    <t>A16.26.153</t>
  </si>
  <si>
    <t>Реконструкция задней камеры глаза</t>
  </si>
  <si>
    <t>A16.27.001.001</t>
  </si>
  <si>
    <t>Синусотомия с использованием видеоэндоскопических технологий</t>
  </si>
  <si>
    <t>A16.27.002.001</t>
  </si>
  <si>
    <t>Этмоидотомия с использованием видеоэндоскопических технологий</t>
  </si>
  <si>
    <t>A16.27.003.001</t>
  </si>
  <si>
    <t>Сфеноидотомия с использованием видеоэндоскопических технологий</t>
  </si>
  <si>
    <t>A16.28.001.001</t>
  </si>
  <si>
    <t>Чрескожная пункционная нефростомия под контролем ультразвукового исследования</t>
  </si>
  <si>
    <t>A16.28.004.009</t>
  </si>
  <si>
    <t>Удаление донорской почки</t>
  </si>
  <si>
    <t>A16.28.004.010</t>
  </si>
  <si>
    <t>Удаление донорской почки с использованием видеоэндоскопических технологий</t>
  </si>
  <si>
    <t>A16.28.006.001</t>
  </si>
  <si>
    <t>Нефропексия с использованием видеоэндоскопических технологий</t>
  </si>
  <si>
    <t>A16.28.007.002</t>
  </si>
  <si>
    <t>Пластика лоханки и мочеточника с использованием видеоэндоскопических технологий</t>
  </si>
  <si>
    <t>A16.28.010.001</t>
  </si>
  <si>
    <t>Дренирование кист, абсцесса почки под контролем компьютерной томографии</t>
  </si>
  <si>
    <t>A16.28.010.002</t>
  </si>
  <si>
    <t>Чрескожное пункционное дренирование абсцесса почки</t>
  </si>
  <si>
    <t>A16.28.013.001</t>
  </si>
  <si>
    <t>Трансуретральное удаление инородного тела уретры</t>
  </si>
  <si>
    <t>A16.28.013.002</t>
  </si>
  <si>
    <t>Трансуретральное удаление инородного тела мочевого пузыря</t>
  </si>
  <si>
    <t>A16.28.015.001</t>
  </si>
  <si>
    <t>Уретеролитотомия лапароскопическая</t>
  </si>
  <si>
    <t>A16.28.017.001</t>
  </si>
  <si>
    <t>Трансуретральное контактная цистолитотрипсия</t>
  </si>
  <si>
    <t>A16.28.022.001</t>
  </si>
  <si>
    <t>Реконструкция мочеточника кишечным сегментом</t>
  </si>
  <si>
    <t>Эпицистостомия</t>
  </si>
  <si>
    <t>A16.28.026.002</t>
  </si>
  <si>
    <t>Трансуретральная резекция шейки мочевого пузыря</t>
  </si>
  <si>
    <t>Дивертикулэктомия мочевого пузыря</t>
  </si>
  <si>
    <t>A16.28.028.001</t>
  </si>
  <si>
    <t>Дивертикулэктомия мочевого пузыря с использованием видеоэндоскопических технологий</t>
  </si>
  <si>
    <t>A16.28.029.002</t>
  </si>
  <si>
    <t>Резекция мочевого пузыря с уретероцистоанастомозом</t>
  </si>
  <si>
    <t>A16.28.029.003</t>
  </si>
  <si>
    <t>Трансвезикальная электроэксцизия новообразования мочевого пузыря</t>
  </si>
  <si>
    <t>Радикальная цистэктомия</t>
  </si>
  <si>
    <t>Радикальная цистэктомия с уретерокутанеостомией</t>
  </si>
  <si>
    <t>Радикальная цистэктомия с формированием стомы с использованием видеоэндоскопических технологий</t>
  </si>
  <si>
    <t>Радикальная цистэктомия с ортотопической реконструкцией мочевого резервуара</t>
  </si>
  <si>
    <t>Радикальная цистэктомия с ортотопической реконструкцией мочевого резервуара с использованием видеоэндоскопических технологий</t>
  </si>
  <si>
    <t>Радикальная цистэктомия с использованием видеоэндоскопических технологий</t>
  </si>
  <si>
    <t>Радикальная цистэктомия роботассистированная</t>
  </si>
  <si>
    <t>A16.28.030.007</t>
  </si>
  <si>
    <t>Цистэктомия с уретеросигмоанастомозом</t>
  </si>
  <si>
    <t>A16.28.030.008</t>
  </si>
  <si>
    <t>Радикальная цистэктомия с гетеротопической реконструкцией мочевого резервуара</t>
  </si>
  <si>
    <t>A16.28.030.009</t>
  </si>
  <si>
    <t>Радикальная цистэктомия с гетеротопической реконструкцией мочевого резервуара с использованием видеоэндоскопических технологий</t>
  </si>
  <si>
    <t>A16.28.030.010</t>
  </si>
  <si>
    <t>Радикальная цистэктомия с гетеротопической реконструкцией мочевого резервуара роботассистированная</t>
  </si>
  <si>
    <t>A16.28.030.011</t>
  </si>
  <si>
    <t>Радикальная цистэктомия с кожной уретероилеостомией</t>
  </si>
  <si>
    <t>A16.28.030.012</t>
  </si>
  <si>
    <t>Радикальная цистэктомия с кожной уретероилеостомией с использованием видеоэндоскопических технологий</t>
  </si>
  <si>
    <t>A16.28.030.013</t>
  </si>
  <si>
    <t>Радикальная цистэктомия с кожной уретероилеостомией роботассистированная</t>
  </si>
  <si>
    <t>A16.28.030.014</t>
  </si>
  <si>
    <t>Радикальная цистэктомия с уретерокутанеостомией с использованием видеоэндоскопических технологий</t>
  </si>
  <si>
    <t>Радикальная цистопростатэктомия</t>
  </si>
  <si>
    <t>Радикальная цистпростатэктомия с уретерокутанеостомией</t>
  </si>
  <si>
    <t>Радикальная цистпростатэктомия с формированием стомы с использованием видеоэндоскопических технологий</t>
  </si>
  <si>
    <t>Радикальная цистпростатэктомия с ортотопической реконструкцией мочевого резервуара</t>
  </si>
  <si>
    <t>Радикальная цистпростатэктомия с ортотопической реконструкцией мочевого резервуара с использованием видеоэндоскопических технологий</t>
  </si>
  <si>
    <t>Радикальная цистпростатэктомия с использованием видеоэндоскопических технологий</t>
  </si>
  <si>
    <t>A16.28.031.007</t>
  </si>
  <si>
    <t>Радикальная цистпростатэктомия с кожной уретероилеостомией</t>
  </si>
  <si>
    <t>A16.28.031.008</t>
  </si>
  <si>
    <t>Радикальная цистпростатэктомия с кожной уретероилеостомией с использованием видеоэндоскопических технологий</t>
  </si>
  <si>
    <t>A16.28.031.009</t>
  </si>
  <si>
    <t>Радикальная цистпростатэктомия с кожной уретероилеостомией роботассистированная</t>
  </si>
  <si>
    <t>A16.28.031.010</t>
  </si>
  <si>
    <t>Радикальная цистпростатэктомия с гетеротопической реконструкцией мочевого резервуара</t>
  </si>
  <si>
    <t>A16.28.031.011</t>
  </si>
  <si>
    <t>Радикальная цистпростатэктомия с гетеротопической реконструкцией мочевого резервуара с использованием видеоэндоскопических технологий</t>
  </si>
  <si>
    <t>A16.28.031.012</t>
  </si>
  <si>
    <t>Радикальная цистпростатэктомия с гетеротопической реконструкцией мочевого резервуара роботассистированная</t>
  </si>
  <si>
    <t>A16.28.032.002</t>
  </si>
  <si>
    <t>Пластика шейки мочевого пузыря</t>
  </si>
  <si>
    <t>A16.28.032.003</t>
  </si>
  <si>
    <t>Пластика мочевого пузыря с использованием местных тканей при экстрофии</t>
  </si>
  <si>
    <t>Иссечение наружно-мочепузырного свища</t>
  </si>
  <si>
    <t>Иссечение наружно-уретрального свища</t>
  </si>
  <si>
    <t>A16.28.035.002</t>
  </si>
  <si>
    <t>Иссечене пузырно-кишечного свища</t>
  </si>
  <si>
    <t>A16.28.039.001</t>
  </si>
  <si>
    <t>Рассечение стриктуры уретры с использованием видеоэндоскопических технологий</t>
  </si>
  <si>
    <t>Вскрытие и дренирование парапузырного пространства</t>
  </si>
  <si>
    <t>A16.28.045.001</t>
  </si>
  <si>
    <t>Перевязка и пересечение яичковой вены с использованием видеоэндоскопических технологий</t>
  </si>
  <si>
    <t>A16.28.045.002</t>
  </si>
  <si>
    <t>Клипирование яичковой вены с использованием видеоэндоскопических технологий</t>
  </si>
  <si>
    <t>A16.28.045.003</t>
  </si>
  <si>
    <t>Реваскуляризация яичка микрохирургическая</t>
  </si>
  <si>
    <t>A16.28.045.004</t>
  </si>
  <si>
    <t>Перевязка и пересечение яичковой вены субингвинальное</t>
  </si>
  <si>
    <t>A16.28.046.001</t>
  </si>
  <si>
    <t>Перкутанная (чресфистульная) эндопиелотомия</t>
  </si>
  <si>
    <t>A16.28.046.002</t>
  </si>
  <si>
    <t>Трансуретральная эндопиелотомия</t>
  </si>
  <si>
    <t>A16.28.050.001</t>
  </si>
  <si>
    <t>Трансуретральная эндоскопическая уретеролитотрипсия лазерная</t>
  </si>
  <si>
    <t>A16.28.052.001</t>
  </si>
  <si>
    <t>Замена нефростомического дренажа</t>
  </si>
  <si>
    <t>A16.28.055.001</t>
  </si>
  <si>
    <t>Пиелонефролитотомия с использованием видеоэндоскопических технологий</t>
  </si>
  <si>
    <t>A16.28.059.002</t>
  </si>
  <si>
    <t>Нефроуретерэктомия с резекцией мочевого пузыря</t>
  </si>
  <si>
    <t>A16.28.062.001</t>
  </si>
  <si>
    <t>Перкутанная (чресфистульная) эндуретеротомия</t>
  </si>
  <si>
    <t>A16.28.063.001</t>
  </si>
  <si>
    <t>Ампутация полового члена</t>
  </si>
  <si>
    <t>Селективная и суперселективная эмболизация/ химиоэмболизация ветвей внутренней подвзошной артерии</t>
  </si>
  <si>
    <t>Селективная и суперселективная эмболизация/ химиоэмболизация опухолевых сосудов</t>
  </si>
  <si>
    <t>A16.28.071</t>
  </si>
  <si>
    <t>Иссечение кисты почки</t>
  </si>
  <si>
    <t>A16.28.071.001</t>
  </si>
  <si>
    <t>Иссечение кисты почки лапароскопическое</t>
  </si>
  <si>
    <t>A16.28.072</t>
  </si>
  <si>
    <t>Цистостомия</t>
  </si>
  <si>
    <t>A16.28.072.001</t>
  </si>
  <si>
    <t>Замена цистостомического дренажа</t>
  </si>
  <si>
    <t>A16.28.073</t>
  </si>
  <si>
    <t>Сфинктеропластика мочевого пузыря</t>
  </si>
  <si>
    <t>A16.28.073.001</t>
  </si>
  <si>
    <t>A16.28.074</t>
  </si>
  <si>
    <t>Пиелолитотомия</t>
  </si>
  <si>
    <t>A16.28.074.001</t>
  </si>
  <si>
    <t>Пиелолитотомия с использованием видеоэндоскопических технологий</t>
  </si>
  <si>
    <t>A16.28.075</t>
  </si>
  <si>
    <t>Иссечение уретероцеле</t>
  </si>
  <si>
    <t>A16.28.075.001</t>
  </si>
  <si>
    <t>Трансуретральное рассечение уретероцеле</t>
  </si>
  <si>
    <t>A16.28.075.002</t>
  </si>
  <si>
    <t>Иссечение уретероцеле с пластикой мочеточника</t>
  </si>
  <si>
    <t>A16.28.075.003</t>
  </si>
  <si>
    <t>Иссечение уретероцеле с уретеросигмоанастомозом</t>
  </si>
  <si>
    <t>A16.28.076</t>
  </si>
  <si>
    <t>Дренирование абсцесса паранефральной клетчатки</t>
  </si>
  <si>
    <t>A16.28.077</t>
  </si>
  <si>
    <t>Удаление катетера из верхних мочевыводящих путей</t>
  </si>
  <si>
    <t>A16.28.078</t>
  </si>
  <si>
    <t>Уретероцистоанастомоз</t>
  </si>
  <si>
    <t>A16.28.078.001</t>
  </si>
  <si>
    <t>Уретероцистоанастомоз с использованием видеоэндоскопических технологий</t>
  </si>
  <si>
    <t>A16.28.079</t>
  </si>
  <si>
    <t>Удаление нефростомы</t>
  </si>
  <si>
    <t>A16.28.080</t>
  </si>
  <si>
    <t>Транспозиция уретры</t>
  </si>
  <si>
    <t>A16.28.081</t>
  </si>
  <si>
    <t>Цистоуретеропластика (операция Боари)</t>
  </si>
  <si>
    <t>A16.28.082</t>
  </si>
  <si>
    <t>Иссечение парауретральной кисты</t>
  </si>
  <si>
    <t>A16.28.083</t>
  </si>
  <si>
    <t>Баллонная дилятация мочеточника</t>
  </si>
  <si>
    <t>A16.28.084</t>
  </si>
  <si>
    <t>Трансуретральная эндоскопическая пиелолитотрипсия</t>
  </si>
  <si>
    <t>A16.28.084.001</t>
  </si>
  <si>
    <t>Трансуретральная эндоскопическая пиелолитотрипсия с литоэкстракцией</t>
  </si>
  <si>
    <t>A16.28.084.002</t>
  </si>
  <si>
    <t>Трансуретральная пиелокаликолитотрипсия с использованием мочеточникового кожуха</t>
  </si>
  <si>
    <t>A16.28.084.003</t>
  </si>
  <si>
    <t>Трансуретральная фибропиелокаликолитотрипсия</t>
  </si>
  <si>
    <t>A16.28.085</t>
  </si>
  <si>
    <t>Трансуретральная эндоскопическая цистолитотрипсия</t>
  </si>
  <si>
    <t>A16.28.086</t>
  </si>
  <si>
    <t>Удаление полипа уретры</t>
  </si>
  <si>
    <t>A16.28.086.001</t>
  </si>
  <si>
    <t>Трансуретральное удаление кандилом уретры</t>
  </si>
  <si>
    <t>A16.28.087</t>
  </si>
  <si>
    <t>Трансуретральная электрорезекции клапана уретры</t>
  </si>
  <si>
    <t>A16.28.088</t>
  </si>
  <si>
    <t>Ушивание раны почки при проникающем ранении или разрыве</t>
  </si>
  <si>
    <t>A16.28.089</t>
  </si>
  <si>
    <t>Пункционное дренирование, склерозирование кисты почки</t>
  </si>
  <si>
    <t>A16.28.090</t>
  </si>
  <si>
    <t>Иссечение кисты урахуса</t>
  </si>
  <si>
    <t>A16.28.091</t>
  </si>
  <si>
    <t>Уретероцистонеостомии</t>
  </si>
  <si>
    <t>A16.28.092</t>
  </si>
  <si>
    <t>Антеградная перкутанная уретеролитотрипсия</t>
  </si>
  <si>
    <t>A16.28.093</t>
  </si>
  <si>
    <t>Иссечение дивертикула уретры</t>
  </si>
  <si>
    <t>A16.28.094</t>
  </si>
  <si>
    <t>Уретеролиз</t>
  </si>
  <si>
    <t>A16.28.094.001</t>
  </si>
  <si>
    <t>Уретеролиз с использованием видеоэндоскопических технологий</t>
  </si>
  <si>
    <t>A16.28.095</t>
  </si>
  <si>
    <t>Ушивание раны мочевого пузыря при проникающем ранении или разрыве</t>
  </si>
  <si>
    <t>A16.28.096</t>
  </si>
  <si>
    <t>Истмотомия</t>
  </si>
  <si>
    <t>A16.30.001.001</t>
  </si>
  <si>
    <t>Оперативное лечение пахово-бедренной грыжи с использованием видеоэндоскопических технологий</t>
  </si>
  <si>
    <t>A16.30.002.001</t>
  </si>
  <si>
    <t>Оперативное лечение пупочной грыжи с использованием видеоэндоскопических технологий</t>
  </si>
  <si>
    <t>A16.30.005.003</t>
  </si>
  <si>
    <t>Устранение грыжи пищеводного отверстия диафрагмы с использованием видеоэндоскопических технологий</t>
  </si>
  <si>
    <t>A16.30.006.002</t>
  </si>
  <si>
    <t>Лапаротомия диагностическая</t>
  </si>
  <si>
    <t>Дренирование брюшной полости под контролем ультразвукового исследования</t>
  </si>
  <si>
    <t>A16.30.010.001</t>
  </si>
  <si>
    <t>Иссечение сальника с использованием видеоэндоскопических технологий</t>
  </si>
  <si>
    <t>A16.30.011.001</t>
  </si>
  <si>
    <t>Разделение брюшинных спаек с использованием видеоэндоскопических технологий</t>
  </si>
  <si>
    <t>A16.30.017.004</t>
  </si>
  <si>
    <t>Ампутация бедра</t>
  </si>
  <si>
    <t>A16.30.028.002</t>
  </si>
  <si>
    <t>Пластика передней брюшной стенки с пластикой пупка</t>
  </si>
  <si>
    <t>Аутотрансплантация кожно-мышечно-костного комплекса</t>
  </si>
  <si>
    <t>Удаление новообразования крестцово-копчиковой области</t>
  </si>
  <si>
    <t>A16.30.032.001</t>
  </si>
  <si>
    <t>Широкое иссечение новообразования мягких тканей</t>
  </si>
  <si>
    <t>A16.30.032.002</t>
  </si>
  <si>
    <t>A16.30.032.003</t>
  </si>
  <si>
    <t>A16.30.032.004</t>
  </si>
  <si>
    <t>A16.30.032.005</t>
  </si>
  <si>
    <t>Удаление новообразования мягких тканей</t>
  </si>
  <si>
    <t>Радиочастотная термоабляция кости под контролем компьютерной томографии</t>
  </si>
  <si>
    <t>Лапароскопия диагностическая</t>
  </si>
  <si>
    <t>A16.30.036.001</t>
  </si>
  <si>
    <t>Иссечение очагов эндометриоза с использованием видеоэндоскопических технологий</t>
  </si>
  <si>
    <t>A16.30.036.002</t>
  </si>
  <si>
    <t>Лазерная деструкция очагов эндометриоза</t>
  </si>
  <si>
    <t>Остеопластика под контролем компьютерной томографии</t>
  </si>
  <si>
    <t>A16.30.048.003</t>
  </si>
  <si>
    <t>Остеопластика под ультразвуковым контролем</t>
  </si>
  <si>
    <t>Радиочастотная абляция новообразований костей под контролем ультразвукового исследования</t>
  </si>
  <si>
    <t>Радиочастотная абляция новообразований костей под контролем рентгенологического исследования</t>
  </si>
  <si>
    <t>A16.30.057</t>
  </si>
  <si>
    <t>Интраоперационная внутриплевральная гипертермическая химиотерапия</t>
  </si>
  <si>
    <t>A16.30.058</t>
  </si>
  <si>
    <t>Пластика мягких тканей</t>
  </si>
  <si>
    <t>A16.30.058.001</t>
  </si>
  <si>
    <t>Пластика мягких тканей лба открытым способом с использованием коронарного доступа</t>
  </si>
  <si>
    <t>A16.30.058.002</t>
  </si>
  <si>
    <t>Пластика мягких тканей лба закрытым способом с использованием нитей</t>
  </si>
  <si>
    <t>A16.30.058.003</t>
  </si>
  <si>
    <t>Пластика бровей закрытым способом с использованием нитей</t>
  </si>
  <si>
    <t>A16.30.058.004</t>
  </si>
  <si>
    <t>Пластика бровей с использованием эндоскопической техники</t>
  </si>
  <si>
    <t>A16.30.058.005</t>
  </si>
  <si>
    <t>Пластика мягких тканей лба с использованием эндоскопической техники</t>
  </si>
  <si>
    <t>A16.30.058.006</t>
  </si>
  <si>
    <t>Подвешивание мягких тканей лица на швах и нитях</t>
  </si>
  <si>
    <t>A16.30.058.007</t>
  </si>
  <si>
    <t>Пластика мягких тканей шеи с применением поддерживающих нитей</t>
  </si>
  <si>
    <t>A16.30.058.008</t>
  </si>
  <si>
    <t>Пластика мягких тканей передних отделов шеи</t>
  </si>
  <si>
    <t>A16.30.058.009</t>
  </si>
  <si>
    <t>Пластика мягких тканей боковых отделов шеи</t>
  </si>
  <si>
    <t>A16.30.058.010</t>
  </si>
  <si>
    <t>Пластика мягких тканей шеи с применением резекции передней доли поднижнечелюстной слюнной железы</t>
  </si>
  <si>
    <t>A16.30.058.011</t>
  </si>
  <si>
    <t>Увеличивающая пластика мягких тканей голени с применением имплантата</t>
  </si>
  <si>
    <t>A16.30.058.012</t>
  </si>
  <si>
    <t>Увеличивающая пластика мягких тканей ягодицы с применением имплантата</t>
  </si>
  <si>
    <t>A16.30.058.013</t>
  </si>
  <si>
    <t>Пликация мягких тканей боковых отделов лица</t>
  </si>
  <si>
    <t>A16.30.058.014</t>
  </si>
  <si>
    <t>Пластика скуловых областей с использованием местных тканей</t>
  </si>
  <si>
    <t>A16.30.058.015</t>
  </si>
  <si>
    <t>Пластика скуловых областей с использованием имплантатов</t>
  </si>
  <si>
    <t>A16.30.058.016</t>
  </si>
  <si>
    <t>Пластика подбородка с использованием местных тканей</t>
  </si>
  <si>
    <t>A16.30.058.017</t>
  </si>
  <si>
    <t>Пластика подбородка с использованием имплантата</t>
  </si>
  <si>
    <t>A16.30.059</t>
  </si>
  <si>
    <t>Дренирование забрюшинного пространства</t>
  </si>
  <si>
    <t>A16.30.059.001</t>
  </si>
  <si>
    <t>Дренирование забрюшинного абсцесса под контролем ультразвукового исследования</t>
  </si>
  <si>
    <t>A16.30.060</t>
  </si>
  <si>
    <t>Иссечение глубокого лигатурного свища</t>
  </si>
  <si>
    <t>A16.30.061</t>
  </si>
  <si>
    <t>Операция Дюкена</t>
  </si>
  <si>
    <t>A16.30.062</t>
  </si>
  <si>
    <t>Дренирование жидкостного образования мягких тканей</t>
  </si>
  <si>
    <t>A16.30.063</t>
  </si>
  <si>
    <t>Операция Крайля</t>
  </si>
  <si>
    <t>A16.30.064</t>
  </si>
  <si>
    <t>Иссечение свища мягких тканей</t>
  </si>
  <si>
    <t>A16.30.065</t>
  </si>
  <si>
    <t>Ушивание разрыва диафрагмы</t>
  </si>
  <si>
    <t>A16.30.066</t>
  </si>
  <si>
    <t>Удаление инородного тела с рассечением мягких тканей</t>
  </si>
  <si>
    <t>A16.30.067</t>
  </si>
  <si>
    <t>Иссечение поверхностного свищевого хода</t>
  </si>
  <si>
    <t>A16.30.068</t>
  </si>
  <si>
    <t>Иссечение глубокого свищевого хода</t>
  </si>
  <si>
    <t>A16.30.069</t>
  </si>
  <si>
    <t>Снятие послеоперационных швов (лигатур)</t>
  </si>
  <si>
    <t>A16.30.070</t>
  </si>
  <si>
    <t>Дренирование полости</t>
  </si>
  <si>
    <t>A16.30.070.001</t>
  </si>
  <si>
    <t>Дренирование полости методом активной аспирации</t>
  </si>
  <si>
    <t>A16.30.071</t>
  </si>
  <si>
    <t>Резекция большого сальника</t>
  </si>
  <si>
    <t>A16.30.071.001</t>
  </si>
  <si>
    <t>Резекция большого сальника с использованием видеоэндоскопических технологий</t>
  </si>
  <si>
    <t>A16.30.072</t>
  </si>
  <si>
    <t>A16.30.072.001</t>
  </si>
  <si>
    <t>A16.30.072.002</t>
  </si>
  <si>
    <t>Удаление опухоли мягких тканей головы с использованием видеоэндоскопических технологий</t>
  </si>
  <si>
    <t>A16.30.073</t>
  </si>
  <si>
    <t>A16.30.073.001</t>
  </si>
  <si>
    <t>A16.30.073.002</t>
  </si>
  <si>
    <t>Удаление опухоли мягких тканей шеи с использованием видеоэндоскопических технологий</t>
  </si>
  <si>
    <t>A16.30.074</t>
  </si>
  <si>
    <t>Клипирование кровоточащего сосуда эндоскопическое</t>
  </si>
  <si>
    <t>A16.30.075</t>
  </si>
  <si>
    <t>Реконструктвино-пластические операции с перемещением комплексов тканей (кожа, мышцы, сухожилия)</t>
  </si>
  <si>
    <t>A16.30.076</t>
  </si>
  <si>
    <t>Вскрытие гематомы мягких тканей</t>
  </si>
  <si>
    <t>A16.30.077</t>
  </si>
  <si>
    <t>Удаление катетера для перитонеального диализа</t>
  </si>
  <si>
    <t>A17.01.002.001</t>
  </si>
  <si>
    <t>A17.01.002.002</t>
  </si>
  <si>
    <t>A17.01.002.003</t>
  </si>
  <si>
    <t>A17.01.002.004</t>
  </si>
  <si>
    <t>Электростимуляция мышц</t>
  </si>
  <si>
    <t>A17.04.001</t>
  </si>
  <si>
    <t>Электрофорез лекарственных препаратов при заболеваниях суставов</t>
  </si>
  <si>
    <t>Электорофорез лекарственных препаратов при заболеваниях желудка и двенадцатиперстной кишки</t>
  </si>
  <si>
    <t>Гальванизация при заболеваниях периферической нервной системы</t>
  </si>
  <si>
    <t>Многофункциональная электростимуляция мышц</t>
  </si>
  <si>
    <t>Электростимуляция двигательных нервов</t>
  </si>
  <si>
    <t>Дарсонвализация эндоурально при заболеваниях органа слуха</t>
  </si>
  <si>
    <t>Гальванизация при заболеваниях органа зрения</t>
  </si>
  <si>
    <t>Лекарственный электрофорез при неуточненных заболеваниях</t>
  </si>
  <si>
    <t>A17.30.002</t>
  </si>
  <si>
    <t>Мезодиэнцефальная модуляция</t>
  </si>
  <si>
    <t>Электрофорез диадинамическими токами (ДЦТ-форез)</t>
  </si>
  <si>
    <t>A17.30.029.001</t>
  </si>
  <si>
    <t>Воздействие высокоинтенсивным импульсным магнитным полем с использованием биологической обратной связи</t>
  </si>
  <si>
    <t>A17.30.035</t>
  </si>
  <si>
    <t>Электростимуляция</t>
  </si>
  <si>
    <t>A17.30.035.001</t>
  </si>
  <si>
    <t>Электростимуляция с использованием биологической обратной связи</t>
  </si>
  <si>
    <t>A17.30.036</t>
  </si>
  <si>
    <t>Воздействие импульсным низкочастотным электромагнитным полем</t>
  </si>
  <si>
    <t>A17.30.037</t>
  </si>
  <si>
    <t>Воздействие переменного электростатического поля</t>
  </si>
  <si>
    <t>A17.30.038</t>
  </si>
  <si>
    <t>Воздействие низкочастотным импульсноым электростатическим полем</t>
  </si>
  <si>
    <t>A17.30.039</t>
  </si>
  <si>
    <t>Воздействие гравитации</t>
  </si>
  <si>
    <t>A17.30.040</t>
  </si>
  <si>
    <t>Магнитофорез</t>
  </si>
  <si>
    <t>A18.05.001.001</t>
  </si>
  <si>
    <t>Плазмаферез центрифужный</t>
  </si>
  <si>
    <t>A18.05.001.002</t>
  </si>
  <si>
    <t>Плазмаферез мембранный</t>
  </si>
  <si>
    <t>A18.05.001.003</t>
  </si>
  <si>
    <t>Плазмообмен</t>
  </si>
  <si>
    <t>A18.05.001.004</t>
  </si>
  <si>
    <t>Плазмофильтрация каскадная</t>
  </si>
  <si>
    <t>A18.05.001.005</t>
  </si>
  <si>
    <t>Плазмофильтрация селективная</t>
  </si>
  <si>
    <t>A18.05.001.006</t>
  </si>
  <si>
    <t>Криосорбционная обработка плазмы</t>
  </si>
  <si>
    <t>A18.05.001.007</t>
  </si>
  <si>
    <t>Аферез липопротеидов</t>
  </si>
  <si>
    <t>A18.05.001.008</t>
  </si>
  <si>
    <t>Аферез иммуноглобулинов</t>
  </si>
  <si>
    <t>A18.05.001.009</t>
  </si>
  <si>
    <t>Плазмодиафильтрация</t>
  </si>
  <si>
    <t>Гемодиализ интермиттирующий высокопоточный</t>
  </si>
  <si>
    <t>A18.05.002.002</t>
  </si>
  <si>
    <t>Гемодиализ интермиттирующий низкопоточный</t>
  </si>
  <si>
    <t>A18.05.002.003</t>
  </si>
  <si>
    <t>Гемодиализ интермитирующий продленный</t>
  </si>
  <si>
    <t>A18.05.002.004</t>
  </si>
  <si>
    <t>Гемодиализ с селективной плазмофильтрацией и адсорбцией</t>
  </si>
  <si>
    <t>A18.05.003.001</t>
  </si>
  <si>
    <t>Ультрафильтрация продленная</t>
  </si>
  <si>
    <t>A18.05.006.001</t>
  </si>
  <si>
    <t>Липополисахаридов адсорбция</t>
  </si>
  <si>
    <t>A18.05.006.002</t>
  </si>
  <si>
    <t>Селективная гемосорбция липополисахаридов</t>
  </si>
  <si>
    <t>A18.05.011.001</t>
  </si>
  <si>
    <t>Гемодиафильтрация продленная</t>
  </si>
  <si>
    <t>A18.05.012.002</t>
  </si>
  <si>
    <t>Внутриутробное переливание плоду компонентов крови</t>
  </si>
  <si>
    <t>A18.05.020</t>
  </si>
  <si>
    <t>Плазмосорбция</t>
  </si>
  <si>
    <t>A18.05.021</t>
  </si>
  <si>
    <t>Альбуминовый диализ</t>
  </si>
  <si>
    <t>A18.05.021.001</t>
  </si>
  <si>
    <t>Альбуминовый диализ с регенерацией альбумина</t>
  </si>
  <si>
    <t>A18.05.022</t>
  </si>
  <si>
    <t>Лейкоцитаферез</t>
  </si>
  <si>
    <t>A18.05.023</t>
  </si>
  <si>
    <t>Тромбоцитаферез</t>
  </si>
  <si>
    <t>A18.05.024</t>
  </si>
  <si>
    <t>Озонирование крови</t>
  </si>
  <si>
    <t>A18.05.025</t>
  </si>
  <si>
    <t>Магнитная обработка крови</t>
  </si>
  <si>
    <t>A18.05.026</t>
  </si>
  <si>
    <t>Экстракорпоральная мембранная оксигенация</t>
  </si>
  <si>
    <t>A18.30.003</t>
  </si>
  <si>
    <t>Сорбционно-кишечный диализ</t>
  </si>
  <si>
    <t>A18.30.004</t>
  </si>
  <si>
    <t>Колоносорбция</t>
  </si>
  <si>
    <t>A18.30.005</t>
  </si>
  <si>
    <t>Лимфосорбция</t>
  </si>
  <si>
    <t>A18.30.006</t>
  </si>
  <si>
    <t>Реинфузия концентрированной асцитической жидкости</t>
  </si>
  <si>
    <t>A19.03.003.020</t>
  </si>
  <si>
    <t>Тренировка с биологической обратной связью по электромиграфии (ЭМГ) при травме позвоночника с поражением спинного мозга</t>
  </si>
  <si>
    <t>A19.08.001</t>
  </si>
  <si>
    <t>Дыхательные упражнения, направленные на координацию фонационного дыхания</t>
  </si>
  <si>
    <t>Упражнения для укрепление мышц передней брюшной стенки</t>
  </si>
  <si>
    <t>A19.30.008</t>
  </si>
  <si>
    <t>Лечебное плавание в бассейне</t>
  </si>
  <si>
    <t>A19.30.009</t>
  </si>
  <si>
    <t>Лечебная физкультура в бассейне</t>
  </si>
  <si>
    <t>A19.30.009.001</t>
  </si>
  <si>
    <t>Индивидуальное занятие лечебной физкультурой в бассейне</t>
  </si>
  <si>
    <t>A19.30.009.002</t>
  </si>
  <si>
    <t>Групповое занятие лечебной физкультурой в бассейне</t>
  </si>
  <si>
    <t>A19.30.010</t>
  </si>
  <si>
    <t>Лечебная механотерапия в воде</t>
  </si>
  <si>
    <t>A19.30.011</t>
  </si>
  <si>
    <t>Тренировка с биологической обратной связью по опорной реакции</t>
  </si>
  <si>
    <t>A19.30.012</t>
  </si>
  <si>
    <t>Упражнения лечебной физкультуры с использованием подвесных систем</t>
  </si>
  <si>
    <t>A19.30.013</t>
  </si>
  <si>
    <t>Имитация ходьбы со стабилизацией</t>
  </si>
  <si>
    <t>A19.30.014</t>
  </si>
  <si>
    <t>Баланстерапия</t>
  </si>
  <si>
    <t>Парафиновая маска на кожу</t>
  </si>
  <si>
    <t>A20.01.003</t>
  </si>
  <si>
    <t>Парафиновая подтяжка кожи</t>
  </si>
  <si>
    <t>A20.01.004</t>
  </si>
  <si>
    <t>Грязевые обертывания для лечения целлюлита</t>
  </si>
  <si>
    <t>A20.01.005</t>
  </si>
  <si>
    <t>A20.13.001</t>
  </si>
  <si>
    <t>Воздействие лечебной грязью при заболеваниях периферических сосудов</t>
  </si>
  <si>
    <t>A20.16.004</t>
  </si>
  <si>
    <t>Гипербарическая оксигенация при заболеваниях желудка</t>
  </si>
  <si>
    <t>A20.18.004</t>
  </si>
  <si>
    <t>Воздействие лечебной грязью при заболеваниях толстой кишки</t>
  </si>
  <si>
    <t>A20.18.005</t>
  </si>
  <si>
    <t>Ванна субаквальная кишечная</t>
  </si>
  <si>
    <t>Ванны минеральные</t>
  </si>
  <si>
    <t>Ванны сероводородные</t>
  </si>
  <si>
    <t>Ванны радоновые</t>
  </si>
  <si>
    <t>Ванны газовые</t>
  </si>
  <si>
    <t>Ванны ароматические</t>
  </si>
  <si>
    <t>Ванны лекарственные</t>
  </si>
  <si>
    <t>Ванны контрастные</t>
  </si>
  <si>
    <t>Ванны вихревые</t>
  </si>
  <si>
    <t>Ванны местные (2 - 4-камерные)</t>
  </si>
  <si>
    <t>Подводный душ-массаж</t>
  </si>
  <si>
    <t>A20.30.010.001</t>
  </si>
  <si>
    <t>A20.30.018.001</t>
  </si>
  <si>
    <t>Галотерапия</t>
  </si>
  <si>
    <t>A20.30.019.001</t>
  </si>
  <si>
    <t>Воздействие аэроионами</t>
  </si>
  <si>
    <t>A20.30.026.001</t>
  </si>
  <si>
    <t>Оксигенотерапия энтеральная</t>
  </si>
  <si>
    <t>A20.30.036</t>
  </si>
  <si>
    <t>Парафино-озокеритовая аппликация</t>
  </si>
  <si>
    <t>A20.30.037</t>
  </si>
  <si>
    <t>Сухая иммерсия</t>
  </si>
  <si>
    <t>A20.30.038</t>
  </si>
  <si>
    <t>Иодобромная ванна</t>
  </si>
  <si>
    <t>Общий массаж</t>
  </si>
  <si>
    <t>Массаж лица</t>
  </si>
  <si>
    <t>Массаж шеи</t>
  </si>
  <si>
    <t>A21.01.003.001</t>
  </si>
  <si>
    <t>Массаж воротниковой области</t>
  </si>
  <si>
    <t>Массаж верхней конечности</t>
  </si>
  <si>
    <t>A21.01.004.001</t>
  </si>
  <si>
    <t>Массаж верхней конечности, надплечья и области лопатки</t>
  </si>
  <si>
    <t>A21.01.004.002</t>
  </si>
  <si>
    <t>Массаж плечевого сустава</t>
  </si>
  <si>
    <t>A21.01.004.003</t>
  </si>
  <si>
    <t>Массаж локтевого сустава</t>
  </si>
  <si>
    <t>A21.01.004.004</t>
  </si>
  <si>
    <t>Массаж лучезапястного сустава</t>
  </si>
  <si>
    <t>A21.01.004.005</t>
  </si>
  <si>
    <t>Массаж кисти и предплечья</t>
  </si>
  <si>
    <t>Массаж волосистой части головы</t>
  </si>
  <si>
    <t>Прокол мочек ушей</t>
  </si>
  <si>
    <t>Массаж нижней конечности</t>
  </si>
  <si>
    <t>A21.01.009.001</t>
  </si>
  <si>
    <t>Массаж нижней конечности и поясницы</t>
  </si>
  <si>
    <t>A21.01.009.002</t>
  </si>
  <si>
    <t>Массаж тазобедренного сустава и ягодичной области</t>
  </si>
  <si>
    <t>A21.01.009.003</t>
  </si>
  <si>
    <t>Массаж коленного сустава</t>
  </si>
  <si>
    <t>A21.01.009.004</t>
  </si>
  <si>
    <t>Массаж голеностопного сустава</t>
  </si>
  <si>
    <t>A21.01.009.005</t>
  </si>
  <si>
    <t>Массаж стопы и голени</t>
  </si>
  <si>
    <t>A21.01.011</t>
  </si>
  <si>
    <t>A21.02.001</t>
  </si>
  <si>
    <t>Остеопатическая коррекция соматических дисфункций мышц тазового дна</t>
  </si>
  <si>
    <t>A21.02.002</t>
  </si>
  <si>
    <t>Остеопатическая коррекция соматических дисфункций грудобрюшной диафрагмы</t>
  </si>
  <si>
    <t>A21.02.003</t>
  </si>
  <si>
    <t>Подводное вытяжение позвоночника</t>
  </si>
  <si>
    <t>A21.03.002.001</t>
  </si>
  <si>
    <t>Массаж пояснично-крестцовой области</t>
  </si>
  <si>
    <t>A21.03.002.002</t>
  </si>
  <si>
    <t>Сегментарный массаж пояснично-крестцовой области</t>
  </si>
  <si>
    <t>A21.03.002.003</t>
  </si>
  <si>
    <t>Сегментарный массаж шейно-грудного отдела позвоночника</t>
  </si>
  <si>
    <t>A21.03.002.004</t>
  </si>
  <si>
    <t>Массаж пояснично-крестцового отдела позвоночника</t>
  </si>
  <si>
    <t>A21.03.002.005</t>
  </si>
  <si>
    <t>Массаж шейно-грудного отдела позвоночника</t>
  </si>
  <si>
    <t>A21.03.002.006</t>
  </si>
  <si>
    <t>Термовибромассаж паравертебральных мышц</t>
  </si>
  <si>
    <t>A21.03.006</t>
  </si>
  <si>
    <t>Мануальная терапия при заболеваниях позвоночника</t>
  </si>
  <si>
    <t>A21.03.007</t>
  </si>
  <si>
    <t>Массаж спины</t>
  </si>
  <si>
    <t>A21.03.008</t>
  </si>
  <si>
    <t>Тракционное вытяжение позвоночника</t>
  </si>
  <si>
    <t>A21.04.001</t>
  </si>
  <si>
    <t>Мануальная терапия при заболеваниях суставов</t>
  </si>
  <si>
    <t>A21.10.005</t>
  </si>
  <si>
    <t>Остеопатия при заболеваниях сердечно-сосудистой системы и перикарда</t>
  </si>
  <si>
    <t>A21.12.002.002</t>
  </si>
  <si>
    <t>Наружная контрапульсация</t>
  </si>
  <si>
    <t>A21.16.004</t>
  </si>
  <si>
    <t>Остеопатия при заболеваниях пищеварительной системы</t>
  </si>
  <si>
    <t>A21.20.004</t>
  </si>
  <si>
    <t>Остеопатия при заболеваниях женских половых органов</t>
  </si>
  <si>
    <t>A21.21.003</t>
  </si>
  <si>
    <t>Остеопатия при заболеваниях мужских половых органов</t>
  </si>
  <si>
    <t>A21.22.003</t>
  </si>
  <si>
    <t>Остеопатия при заболеваниях желез внутренней секреции</t>
  </si>
  <si>
    <t>A21.23.007</t>
  </si>
  <si>
    <t>Остеопатия при заболеваниях центральной нервной системы</t>
  </si>
  <si>
    <t>A21.24.005</t>
  </si>
  <si>
    <t>Остеопатия при заболеваниях периферической нервной системы</t>
  </si>
  <si>
    <t>A21.25.002</t>
  </si>
  <si>
    <t>Массаж барабанных перепонок</t>
  </si>
  <si>
    <t>Массаж век</t>
  </si>
  <si>
    <t>A21.28.003</t>
  </si>
  <si>
    <t>Массаж уретры</t>
  </si>
  <si>
    <t>Массаж передней брюшной стенки</t>
  </si>
  <si>
    <t>Общий массаж и гимнастика у детей раннего возраста</t>
  </si>
  <si>
    <t>Массаж грудной клетки</t>
  </si>
  <si>
    <t>A21.30.007</t>
  </si>
  <si>
    <t>Контрпульсация наружная</t>
  </si>
  <si>
    <t>A22.01.001.003</t>
  </si>
  <si>
    <t>Обработка кожи стоп с помощью ультразвука</t>
  </si>
  <si>
    <t>Ультрафиолетовое облучение кожи. Общая узкополосная средневолновая ультрафиолетовая терапия</t>
  </si>
  <si>
    <t>Ультрафиолетовое облучение кожи. Общая ультрафиолетовая терапия дальнего длинноволнового диапазона</t>
  </si>
  <si>
    <t>A22.01.006.008</t>
  </si>
  <si>
    <t>Ультрафиолетовое облучение кожи. Локальная узкополосная средневолновая ультрафиолетовая терапия</t>
  </si>
  <si>
    <t>A22.01.006.009</t>
  </si>
  <si>
    <t>Ультрафиолетовое облучение кожи. Локальная ультрафиолетовая терапия дальнего длинноволнового диапазона</t>
  </si>
  <si>
    <t>A22.01.007.001</t>
  </si>
  <si>
    <t>Фотодинамическая терапия при новообразованиях кожи, подкожной клетчатки, придатков кожи интраоперационная</t>
  </si>
  <si>
    <t>A22.03.002</t>
  </si>
  <si>
    <t>Абляция при новообразованиях костей</t>
  </si>
  <si>
    <t>A22.03.002.001</t>
  </si>
  <si>
    <t>Радиочастотная абляция новообразований костей с ультразвуковой и/или компьютерно-томографической навигацией</t>
  </si>
  <si>
    <t>A22.04.005</t>
  </si>
  <si>
    <t>Лазерная вапоризация межпозвонкового диска</t>
  </si>
  <si>
    <t>A22.04.006</t>
  </si>
  <si>
    <t>Высокочастотная денервация фасеточных суставов</t>
  </si>
  <si>
    <t>A22.04.007</t>
  </si>
  <si>
    <t>Аблация межпозвонкового диска</t>
  </si>
  <si>
    <t>Эндоскопическая фотодинамическая терапия новообразований верхних дыхательных путей</t>
  </si>
  <si>
    <t>A22.08.013</t>
  </si>
  <si>
    <t>Фотодинамическая терапия при заболеваниях верхних дыхательных путей</t>
  </si>
  <si>
    <t>A22.08.013.001</t>
  </si>
  <si>
    <t>Фотодинамическая терапия при новообразованиях полости носа интраоперационная</t>
  </si>
  <si>
    <t>A22.08.013.002</t>
  </si>
  <si>
    <t>Фотодинамическая терапия при новообразованиях придаточных пазух интраоперационная</t>
  </si>
  <si>
    <t>A22.08.013.003</t>
  </si>
  <si>
    <t>Фотодинамическая терапия при новообразованиях гортани интраоперационная</t>
  </si>
  <si>
    <t>A22.08.013.004</t>
  </si>
  <si>
    <t>Эндоскопическая фотодинамическая терапия при новообразованиях полости носа</t>
  </si>
  <si>
    <t>A22.08.013.005</t>
  </si>
  <si>
    <t>Эндоскопическая фотодинамическая терапия при новообразованиях придаточных пазух</t>
  </si>
  <si>
    <t>A22.08.013.006</t>
  </si>
  <si>
    <t>Эндоскопическая фотодинамическая терапия при новообразованиях гортани </t>
  </si>
  <si>
    <t>A22.08.014</t>
  </si>
  <si>
    <t>Радиочастотная термоабляция при новообразованиях полости носа</t>
  </si>
  <si>
    <t>A22.08.015</t>
  </si>
  <si>
    <t>Радиочастотная термоабляция при новообразованиях придаточных пазух</t>
  </si>
  <si>
    <t>A22.08.016</t>
  </si>
  <si>
    <t>Радиочастотная термоабляция при новообразованиях гортани</t>
  </si>
  <si>
    <t>A22.08.017</t>
  </si>
  <si>
    <t>Эндоскопическая аргоноплазменная коагуляция при новообразованиях полости носа</t>
  </si>
  <si>
    <t>A22.08.018</t>
  </si>
  <si>
    <t>Эндоскопическая аргоноплазменная коагуляция при новообразованиях придаточных пазух</t>
  </si>
  <si>
    <t>A22.08.019</t>
  </si>
  <si>
    <t>Эндоскопическая аргоноплазменная коагуляция при новообразованиях гортани</t>
  </si>
  <si>
    <t>A22.08.020</t>
  </si>
  <si>
    <t>Эндоскопическая Nd:YAG лазерная коагуляция при новообразованиях полости носа</t>
  </si>
  <si>
    <t>A22.08.021</t>
  </si>
  <si>
    <t>Эндоскопическая Nd:YAG лазерная коагуляция при новообразованиях придаточных пазух</t>
  </si>
  <si>
    <t>A22.08.022</t>
  </si>
  <si>
    <t>Эндоскопическая Nd:YAG лазерная коагуляция при новообразованиях гортани</t>
  </si>
  <si>
    <t>A22.08.023</t>
  </si>
  <si>
    <t>Лазерная конхотомия</t>
  </si>
  <si>
    <t>A22.08.024</t>
  </si>
  <si>
    <t>Низкоинтенсивная лазерная терапия интраларингеальная</t>
  </si>
  <si>
    <t>A22.08.025</t>
  </si>
  <si>
    <t>Лазерная коагуляция миндалин глотки</t>
  </si>
  <si>
    <t>Эндоскопическая фотодинамическая терапия новообразований верхних дыхательных путей и легочной ткани</t>
  </si>
  <si>
    <t>Радиочастотная абляция опухоли легкого с использованием компьютерно-томографической навигации</t>
  </si>
  <si>
    <t>A22.09.011</t>
  </si>
  <si>
    <t>Фотодинамическая терапия при новообразованиях трахеи интраоперационная</t>
  </si>
  <si>
    <t>A22.09.012</t>
  </si>
  <si>
    <t>Радиочастотная термоабляция при новообразованиях трахеи</t>
  </si>
  <si>
    <t>A22.09.013</t>
  </si>
  <si>
    <t>Эндоскопическая аргоноплазменная коагуляция при новообразованиях трахеи</t>
  </si>
  <si>
    <t>A22.09.014</t>
  </si>
  <si>
    <t>Эндоскопическая Nd:YAG лазерная коагуляция при новообразованиях трахеи</t>
  </si>
  <si>
    <t>A22.09.015</t>
  </si>
  <si>
    <t>Эндоскопическая фотодинамическая терапия при новообразованиях трахеи</t>
  </si>
  <si>
    <t>A22.10.002</t>
  </si>
  <si>
    <t>Лазерная акупунктура при заболеваниях сердца</t>
  </si>
  <si>
    <t>A22.10.003</t>
  </si>
  <si>
    <t>Криоабляция аритмогенных зон</t>
  </si>
  <si>
    <t>A22.11.001</t>
  </si>
  <si>
    <t>Абляция при новообразованиях вилочковой железы</t>
  </si>
  <si>
    <t>A22.11.001.001</t>
  </si>
  <si>
    <t>Абляция при новообразованиях вилочковой железы (тимуса) чрескожная с ультразвуковой и/или компьютерно-томографической навигацией</t>
  </si>
  <si>
    <t>A22.11.002</t>
  </si>
  <si>
    <t>Абляция при новообразованиях средостения</t>
  </si>
  <si>
    <t>A22.11.002.001</t>
  </si>
  <si>
    <t>Абляция при новообразованиях средостения чрескожная с ультразвуковой и/или компьютерно-томографической навигацией</t>
  </si>
  <si>
    <t>Чрезкожная радиочастотная термоабляция опухолей печени с ультразвуковой и/или компьютерно-томографической навигацией</t>
  </si>
  <si>
    <t>A22.14.010</t>
  </si>
  <si>
    <t>Высокоинтенсивное сфокусированное ультразвуковое воздействие при новообразованиях печени и желчевыводящих путей</t>
  </si>
  <si>
    <t>A22.14.011</t>
  </si>
  <si>
    <t>Высокоинтенсивное сфокусированное ультразвуковое воздействие при новообразованиях желчного пузыря</t>
  </si>
  <si>
    <t>A22.15.002.002</t>
  </si>
  <si>
    <t>Абляция при новообразованиях поджелудочной железы фокусированным ультразвуком</t>
  </si>
  <si>
    <t>A22.16.003.001</t>
  </si>
  <si>
    <t>Фотодинамическая терапия при новообразованиях пищевода интраоперационная</t>
  </si>
  <si>
    <t>A22.16.004.001</t>
  </si>
  <si>
    <t>Фотодинамическая терапия при новообразованиях желудка интраоперационная</t>
  </si>
  <si>
    <t>A22.16.007</t>
  </si>
  <si>
    <t>Эндоскопическая аргоноплазменная коагуляция при новообразованиях пищевода </t>
  </si>
  <si>
    <t>A22.16.008</t>
  </si>
  <si>
    <t>Эндоскопическая аргоноплазменная коагуляция при новообразованиях желудка</t>
  </si>
  <si>
    <t>A22.16.009</t>
  </si>
  <si>
    <t>Эндоскопическая Nd:YAG лазерная коагуляция при новообразованиях пищевода</t>
  </si>
  <si>
    <t>A22.16.010</t>
  </si>
  <si>
    <t>Эндоскопическая Nd:YAG лазерная коагуляция при новообразованиях желудка</t>
  </si>
  <si>
    <t>A22.16.011</t>
  </si>
  <si>
    <t>Эндоскопическая фотодинамическая терапия при новообразованиях пищевода</t>
  </si>
  <si>
    <t>A22.16.012</t>
  </si>
  <si>
    <t>Эндоскопическая фотодинамическая терапия при новообразованиях желудка</t>
  </si>
  <si>
    <t>A22.17.001</t>
  </si>
  <si>
    <t>Фотодинамическая терапия при заболеваниях тонкой кишки</t>
  </si>
  <si>
    <t>A22.17.001.001</t>
  </si>
  <si>
    <t>Фотодинамическая терапия при новообразованиях тонкой кишки интраоперационная</t>
  </si>
  <si>
    <t>A22.17.002</t>
  </si>
  <si>
    <t>Эндоскопическая аргоноплазменная коагуляция при новообразованиях тонкой кишки</t>
  </si>
  <si>
    <t>A22.17.003</t>
  </si>
  <si>
    <t>Эндоскопическая Nd:YAG лазерная коагуляция при ноовообразованиях тонкой кишки</t>
  </si>
  <si>
    <t>A22.17.004</t>
  </si>
  <si>
    <t>Эндоскопическая фотодинамическая терапия при новообразованиях тонкой кишки</t>
  </si>
  <si>
    <t>A22.18.002</t>
  </si>
  <si>
    <t>Фотодинамическая терапия при заболеваниях толстой кишки</t>
  </si>
  <si>
    <t>A22.18.002.001</t>
  </si>
  <si>
    <t>Фотодинамическая терапия при новообразованиях толстой кишки интраоперационная</t>
  </si>
  <si>
    <t>A22.18.002.002</t>
  </si>
  <si>
    <t>Эндоскопическая фотодинамическая терапия при новообразованиях толстой кишки</t>
  </si>
  <si>
    <t>A22.18.003</t>
  </si>
  <si>
    <t>Эндоскопическая аргоноплазменная коагуляция при новообразованиях толстой кишки</t>
  </si>
  <si>
    <t>A22.18.004</t>
  </si>
  <si>
    <t>Эндоскопическая Nd:YAG лазерная коагуляция при новообразованиях толстой кишки</t>
  </si>
  <si>
    <t>A22.19.005</t>
  </si>
  <si>
    <t>Фотодинамическая терапия при заболеваниях сигмовидной и прямой кишки</t>
  </si>
  <si>
    <t>A22.19.005.001</t>
  </si>
  <si>
    <t>Фотодинамическая терапия при новообразованиях ректосигмоидного соединения интраоперационная</t>
  </si>
  <si>
    <t>A22.19.005.002</t>
  </si>
  <si>
    <t>Фотодинамическая терапия при новообразованиях прямой кишки интраоперационная</t>
  </si>
  <si>
    <t>A22.19.005.003</t>
  </si>
  <si>
    <t>Фотодинамическая терапия при новообразованиях заднего прохода (ануса) и анального канала интраоперационная</t>
  </si>
  <si>
    <t>A22.19.005.004</t>
  </si>
  <si>
    <t>Эндоскопическая фотодинамическая терапия при новообразованиях ректосигмоидного соединения</t>
  </si>
  <si>
    <t>A22.19.005.005</t>
  </si>
  <si>
    <t>Эндоскопическая фотодинамическая терапия при новообразованиях прямой кишки</t>
  </si>
  <si>
    <t>A22.19.005.006</t>
  </si>
  <si>
    <t>Эндоскопическая фотодинамическая терапия при новообразованиях заднего прохода (ануса) и анального канала </t>
  </si>
  <si>
    <t>A22.19.006</t>
  </si>
  <si>
    <t>Эндоскопическая аргоноплазменная коагуляция при новообразованиях ректосигмоидного соединения</t>
  </si>
  <si>
    <t>A22.19.007</t>
  </si>
  <si>
    <t>Эндоскопическая аргоноплазменная коагуляция при новообразованиях прямой кишки </t>
  </si>
  <si>
    <t>A22.19.008</t>
  </si>
  <si>
    <t>Эндоскопическая аргоноплазменная коагуляция при новообразованиях заднего прохода (ануса) и анального канала</t>
  </si>
  <si>
    <t>A22.19.009</t>
  </si>
  <si>
    <t>Эндоскопическая Nd:YAG лазерная коагуляция при новообразованиях ректосигмоидного соединения</t>
  </si>
  <si>
    <t>A22.19.010</t>
  </si>
  <si>
    <t>Эндоскопическая Nd:YAG лазерная коагуляция при новообразованиях прямой кишки </t>
  </si>
  <si>
    <t>A22.19.011</t>
  </si>
  <si>
    <t>Эндоскопическая Nd:YAG лазерная коагуляция при новообразованиях заднего прохода (ануса) и анального канала</t>
  </si>
  <si>
    <t>A22.20.004.001</t>
  </si>
  <si>
    <t>Фотодинамическая терапия при новообразованиях вульвы интраоперационная</t>
  </si>
  <si>
    <t>A22.20.004.002</t>
  </si>
  <si>
    <t>Фотодинамическая терапия при новообразованиях влагалища интраоперационная</t>
  </si>
  <si>
    <t>A22.20.004.003</t>
  </si>
  <si>
    <t>Фотодинамическая терапия при новообразованиях шейки матки интраоперационная</t>
  </si>
  <si>
    <t>A22.20.004.004</t>
  </si>
  <si>
    <t>Фотодинамическая терапия при новообразованиях матки интраоперационная</t>
  </si>
  <si>
    <t>A22.20.004.005</t>
  </si>
  <si>
    <t>Фотодинамическая терапия при новообразованиях яичника интраоперационная</t>
  </si>
  <si>
    <t>A22.20.004.006</t>
  </si>
  <si>
    <t>Фотодинамическая терапия при новообразованиях женских половых органов интраоперационная</t>
  </si>
  <si>
    <t>A22.20.004.007</t>
  </si>
  <si>
    <t>Фотодинамическая терапия при новообразованиях вульвы</t>
  </si>
  <si>
    <t>A22.20.004.008</t>
  </si>
  <si>
    <t>Фотодинамическая терапия при новообразованиях влагалища</t>
  </si>
  <si>
    <t>A22.20.004.009</t>
  </si>
  <si>
    <t>Фотодинамическая терапия при новообразованиях шейки матки</t>
  </si>
  <si>
    <t>A22.20.004.010</t>
  </si>
  <si>
    <t>Фотодинамическая терапия при новообразованиях матки</t>
  </si>
  <si>
    <t>A22.20.004.011</t>
  </si>
  <si>
    <t>Фотодинамическая терапия при новообразованиях яичника</t>
  </si>
  <si>
    <t>Абляция при новообразованиях матки фокусированным ультразвуком под контролем магнитно-резонансной терапии</t>
  </si>
  <si>
    <t>A22.20.006.002</t>
  </si>
  <si>
    <t>Абляция при новообразованиях молочной железы фокусированным ультразвуком</t>
  </si>
  <si>
    <t>A22.20.007</t>
  </si>
  <si>
    <t>Высокоинтенсивное сфокусированное ультразвуковое воздействие при новообразованиях молочной железы</t>
  </si>
  <si>
    <t>A22.20.008</t>
  </si>
  <si>
    <t>Магнитолазеротерапия при заболеваниях женских половых органов</t>
  </si>
  <si>
    <t>A22.20.008.001</t>
  </si>
  <si>
    <t>Магнитолазеротерапия при заболеваниях женских половых органов внутриполостная</t>
  </si>
  <si>
    <t xml:space="preserve">A22.21.006 </t>
  </si>
  <si>
    <t>Абляция при новообразованиях мужских половых органов</t>
  </si>
  <si>
    <t>A22.21.006.001</t>
  </si>
  <si>
    <t>Абляция при новообразованиях предстательной железы фокусированным ультразвуком</t>
  </si>
  <si>
    <t>A22.21.007</t>
  </si>
  <si>
    <t>Ректальное воздействие низкоинтенсивным лазерным излучением при заболеваниях мужских половых органов</t>
  </si>
  <si>
    <t>A22.23.004</t>
  </si>
  <si>
    <t>Фотодинамическая терапия при новообразованиях головного мозга</t>
  </si>
  <si>
    <t>A22.24.003</t>
  </si>
  <si>
    <t>Фотодинамическая терапия при заболеваниях периферической нервной системы</t>
  </si>
  <si>
    <t>A22.24.003.001</t>
  </si>
  <si>
    <t>Фотодинамическая терапия при новообразованиях периферических нервов и вегетативной нервной системы интраоперационная</t>
  </si>
  <si>
    <t>A22.25.004</t>
  </si>
  <si>
    <t>Фотодинамическая терапия при новообразованиях среднего уха интраоперационная</t>
  </si>
  <si>
    <t>A22.25.005</t>
  </si>
  <si>
    <t>Эндоскопическая аргоноплазменная коагуляция при новобразованиях среднего уха</t>
  </si>
  <si>
    <t>A22.25.006</t>
  </si>
  <si>
    <t>Эндоскопическая Nd:YAG лазерная коагуляция при новобразованиях среднего уха</t>
  </si>
  <si>
    <t>A22.25.007</t>
  </si>
  <si>
    <t>Эндоскопическая фотодинамическая терапия при новообразованиях среднего уха</t>
  </si>
  <si>
    <t>Лазерстимуляция роговицы</t>
  </si>
  <si>
    <t>Лазерный трабекулоспазис</t>
  </si>
  <si>
    <t>Лазерстимуляция сетчатки</t>
  </si>
  <si>
    <t>Термотерапия новообразований сетчатки, сосудистой болочки глаза</t>
  </si>
  <si>
    <t>A22.26.027</t>
  </si>
  <si>
    <t>Лазериспарение при новообразованиях придаточного аппарата глаза</t>
  </si>
  <si>
    <t>A22.26.028</t>
  </si>
  <si>
    <t>Лазерэксцизия при новообразованиях придаточного аппарата глаза</t>
  </si>
  <si>
    <t>A22.26.030</t>
  </si>
  <si>
    <t>Лазерная дакриоцисториностомия</t>
  </si>
  <si>
    <t>A22.26.031</t>
  </si>
  <si>
    <t>Кросслинкинг роговичного коллагена с использованием ультрафиолетового излучения</t>
  </si>
  <si>
    <t>A22.26.032</t>
  </si>
  <si>
    <t>Низкоинтенсивная лазерная стимуляция зрительного нерва</t>
  </si>
  <si>
    <t>A22.26.033</t>
  </si>
  <si>
    <t>Диодная транссклеральная лазеркоагуляция периферии сетчатки и\или цилиарного тела</t>
  </si>
  <si>
    <t>A22.26.034</t>
  </si>
  <si>
    <t>Эндодиатермокоагуляция</t>
  </si>
  <si>
    <t>A22.26.035</t>
  </si>
  <si>
    <t>Секторальная лазеркоагуляция сетчатки</t>
  </si>
  <si>
    <t>Фотодинамическая терапия при заболеваниях предстательной железы</t>
  </si>
  <si>
    <t>A22.28.007.002</t>
  </si>
  <si>
    <t>Фотодинамическая терапия при новообразованиях почки интраоперационная</t>
  </si>
  <si>
    <t>A22.28.007.003</t>
  </si>
  <si>
    <t>Фотодинамическая терапия при новообразованиях мочеточника интраоперационна</t>
  </si>
  <si>
    <t>A22.28.007.004</t>
  </si>
  <si>
    <t>Фотодинамическая терапия при новообразованиях мочевого пузыря интраоперационная</t>
  </si>
  <si>
    <t>A22.28.007.005</t>
  </si>
  <si>
    <t>Фотодинамическая терапия при новобразованиях мочевыделительного тракта интраоперационная</t>
  </si>
  <si>
    <t>A22.28.008.002</t>
  </si>
  <si>
    <t>Радиочастотная абляция опухоли почки с ультразвуковой и/или компьютерно-томографической навигацией</t>
  </si>
  <si>
    <t>A22.28.008.003</t>
  </si>
  <si>
    <t>A22.28.010</t>
  </si>
  <si>
    <t>Дистанционная цистолитотрипсия</t>
  </si>
  <si>
    <t>A22.28.011</t>
  </si>
  <si>
    <t>Дистанционная пиелолитотрипсия</t>
  </si>
  <si>
    <t>A22.28.012</t>
  </si>
  <si>
    <t>Дистанционная каликолитотрипсия</t>
  </si>
  <si>
    <t>A22.28.013</t>
  </si>
  <si>
    <t>Ультрафонофорез лекарственных препаратов при заболеваниях почек и мочевыделительного тракта</t>
  </si>
  <si>
    <t>A22.28.014</t>
  </si>
  <si>
    <t>Воздействие низкоинтенсивным лазерным излучением при заболеваниях мочевыделительного тракта</t>
  </si>
  <si>
    <t>Фотодинамическая терапия при лапароскопии</t>
  </si>
  <si>
    <t>A22.30.011.001</t>
  </si>
  <si>
    <t>Фотодинамическая терапия при новообразованиях брюшины интраоперационная</t>
  </si>
  <si>
    <t>A22.30.023</t>
  </si>
  <si>
    <t>Эндоскопическая комбинированная операция: электрорезекция, аргоноплазменная коагуляция и фотодинамическая терапия опухоли</t>
  </si>
  <si>
    <t>A22.30.024</t>
  </si>
  <si>
    <t>Абляция при новообразованиях забрюшинного пространства</t>
  </si>
  <si>
    <t>A22.30.024.001</t>
  </si>
  <si>
    <t>Абляция при новообразованиях забрюшинного пространства фокусированным ультразвуком</t>
  </si>
  <si>
    <t>A22.30.025</t>
  </si>
  <si>
    <t>Фотодинамическая терапия при заболеваниях костно-мышечной системы и суставов</t>
  </si>
  <si>
    <t>A22.30.025.001</t>
  </si>
  <si>
    <t>Фотодинамическая терапия при новообразованиях костей и суставных хрящей интраоперационная</t>
  </si>
  <si>
    <t>A22.30.026</t>
  </si>
  <si>
    <t>Фотодинамическая терапия при новобразованиях плаценты</t>
  </si>
  <si>
    <t>A22.30.026.001</t>
  </si>
  <si>
    <t>Фотодинамическая терапия при новобразованиях плаценты интраоперационная</t>
  </si>
  <si>
    <t>A22.30.027</t>
  </si>
  <si>
    <t>Фотодинамическая терапия при новообразованиях забрюшинного пространства</t>
  </si>
  <si>
    <t>A22.30.027.001</t>
  </si>
  <si>
    <t>Фотодинамическая терапия при новообразованиях забрюшинного пространства интраоперационная</t>
  </si>
  <si>
    <t>A22.30.028</t>
  </si>
  <si>
    <t>Радиочастотная термоабляция при новообразованиях забрюшинного пространства </t>
  </si>
  <si>
    <t>A22.30.029</t>
  </si>
  <si>
    <t>Радиочастотная термоабляция при новообразованиях брюшины</t>
  </si>
  <si>
    <t>A22.30.030</t>
  </si>
  <si>
    <t>Высокоинтенсивное сфокусированное ультразвуковое воздействие при новообразованиях костно-мышечной системы и суставов</t>
  </si>
  <si>
    <t>A22.30.031</t>
  </si>
  <si>
    <t>Высокоинтенсивное сфокусированное ультразвуковое воздействие при новообразованиях забрюшинного пространства</t>
  </si>
  <si>
    <t>A22.30.032</t>
  </si>
  <si>
    <t>Высокоинтенсивное сфокусированное ультразвуковое воздействие при новобразованиях брюшины</t>
  </si>
  <si>
    <t>A22.30.033</t>
  </si>
  <si>
    <t>Коагуляция кровоточащего сосуда</t>
  </si>
  <si>
    <t>A22.30.033.001</t>
  </si>
  <si>
    <t>Коагуляция кровоточащего сосуда аргонплазменная</t>
  </si>
  <si>
    <t>A22.30.033.002</t>
  </si>
  <si>
    <t>Коагуляция кровоточащего сосуда лазерная</t>
  </si>
  <si>
    <t>A22.30.034</t>
  </si>
  <si>
    <t>Лазерная коагуляция сосудистых анастомозов плаценты</t>
  </si>
  <si>
    <t>A22.30.035</t>
  </si>
  <si>
    <t>Лазерная коагуляция сосудов пуповины</t>
  </si>
  <si>
    <t>A22.30.036</t>
  </si>
  <si>
    <t>Сочетанное воздействие импульсных токов и ультразвуковой терапии</t>
  </si>
  <si>
    <t>A22.30.037</t>
  </si>
  <si>
    <t>Сочетанное воздействие импульсных токов и фонофорез лекарственных веществ</t>
  </si>
  <si>
    <t>A23.10.001</t>
  </si>
  <si>
    <t>Подбор параметров работы постоянного имплантируемого антиаритмического устройства</t>
  </si>
  <si>
    <t>A23.10.002</t>
  </si>
  <si>
    <t>Программирование постоянного имплантируемого антиаритмического устройства</t>
  </si>
  <si>
    <t>A23.10.003</t>
  </si>
  <si>
    <t>Тестирование состояния постоянного имплантируемого антиаритмического устройства</t>
  </si>
  <si>
    <t>Настройка речевого процесса</t>
  </si>
  <si>
    <t>A23.26.002.001</t>
  </si>
  <si>
    <t>Подбор ортокератологических линз</t>
  </si>
  <si>
    <t>Составление медицинского заключения о переутомлении спортсмена</t>
  </si>
  <si>
    <t>A23.30.043</t>
  </si>
  <si>
    <t>Подбор фиксирующих устройств при планировании лучевой терапии</t>
  </si>
  <si>
    <t>Криомассаж кожи</t>
  </si>
  <si>
    <t>A24.01.005.003</t>
  </si>
  <si>
    <t>Криотерапия локальная</t>
  </si>
  <si>
    <t>A24.01.007</t>
  </si>
  <si>
    <t>Гипертермическая химиотерапия мягких тканей</t>
  </si>
  <si>
    <t>A24.03.001</t>
  </si>
  <si>
    <t>Криодеструкция новообразований костей</t>
  </si>
  <si>
    <t>A24.08.002</t>
  </si>
  <si>
    <t>Криовоздействие при заболеваниях верхних дыхательных путей</t>
  </si>
  <si>
    <t>A24.08.002.001</t>
  </si>
  <si>
    <t>Кридеструкция доброкачественных образований полости носа и глотки</t>
  </si>
  <si>
    <t>A24.08.002.002</t>
  </si>
  <si>
    <t>Криовоздействие на нижние носовые раковины</t>
  </si>
  <si>
    <t>A24.08.003</t>
  </si>
  <si>
    <t>Туширование (прижигание) слизистой носоглотки</t>
  </si>
  <si>
    <t>Криодеструкция доброкачественных новообразований женских половых органов</t>
  </si>
  <si>
    <t>A24.21.003</t>
  </si>
  <si>
    <t>Криодеструкция новообразования предстательной железы</t>
  </si>
  <si>
    <t>Криодеструкция новообразований головного мозга</t>
  </si>
  <si>
    <t>A24.26.003</t>
  </si>
  <si>
    <t>Транссклеральная криодеструкция новообразований сетчатки, сосудистой оболочки глаза</t>
  </si>
  <si>
    <t>A24.26.004</t>
  </si>
  <si>
    <t>Криокоагуляция сетчатки</t>
  </si>
  <si>
    <t>A24.26.005</t>
  </si>
  <si>
    <t>Криоциклодеструкция цилиарного тела</t>
  </si>
  <si>
    <t>A24.26.006</t>
  </si>
  <si>
    <t>Погружная диатермокоагуляция при новообразованиях придаточного аппарата глаза</t>
  </si>
  <si>
    <t>A24.28.002</t>
  </si>
  <si>
    <t>Криодеструкция новообразования почки</t>
  </si>
  <si>
    <t>Гипертермия, биоэлектротерапия при новообразованиях</t>
  </si>
  <si>
    <t>A24.30.003</t>
  </si>
  <si>
    <t>Гипотермия.</t>
  </si>
  <si>
    <t>A24.30.003.001</t>
  </si>
  <si>
    <t>Гипотермия общая</t>
  </si>
  <si>
    <t>A24.30.003.002</t>
  </si>
  <si>
    <t>Гипотермия локальная</t>
  </si>
  <si>
    <t>A24.30.003.003</t>
  </si>
  <si>
    <t>Гипотермия региональная</t>
  </si>
  <si>
    <t>A24.30.004</t>
  </si>
  <si>
    <t>Криодеструкция новообразований мягких тканей</t>
  </si>
  <si>
    <t>A25.30.032</t>
  </si>
  <si>
    <t>Назначение лекарственных препаратов при онкологическом заболевании у взрослых</t>
  </si>
  <si>
    <t>A25.30.033</t>
  </si>
  <si>
    <t>Назначение лекарственных препаратов при заболевании вызываемом вирусом иммунодефицита человека (ВИЧ-инфекции)</t>
  </si>
  <si>
    <t>Микробиологическое (культуральное) исследование гнойного отделяемого на аэробные и факультативно-анаэробные микроорганизмы</t>
  </si>
  <si>
    <t>Микробиологическое (культуральное) исследование гнойного отделяемого из пупочной ранки на аэробные и факультативно-анаэробные микроорганизмы</t>
  </si>
  <si>
    <t>Микробиологическое (культуральное) исследование пунктата из пролежня на аэробные и факультативно-анаэробные микроорганизмы</t>
  </si>
  <si>
    <t>Микробиологическое (культуральное) исследование пунктата из ожога на аэробные и факультативно-анаэробные микроорганизмы</t>
  </si>
  <si>
    <t>Микробиологическое (культуральное) исследование гнойного отделяемого диабетических язв на анаэробные микроорганизмы</t>
  </si>
  <si>
    <t>Молекулярно-биологическое исследование везикулярной жидкости, соскобов с высыпаний на вирус ветряной оспы и опоясывающего лишая (Varicella-Zoster virus)</t>
  </si>
  <si>
    <t>A26.01.006.001</t>
  </si>
  <si>
    <t>Определение ДНК вируса ветряной оспы и опоясывающего лишая (Varicella-Zoster virus) в везикулярной жидкости, соскобах с высыпаний методом ПЦР</t>
  </si>
  <si>
    <t>Микробиологическое (культуральное) исследование соскоба с кожи на грибы (дрожжевые, плесневые, дерматомицеты)</t>
  </si>
  <si>
    <t>Микроскопическое исследование волос на дерматомицеты</t>
  </si>
  <si>
    <t>Микроскопическое исследование волос на пьедру (белую и черную)</t>
  </si>
  <si>
    <t>Микробиологическое (культуральное) исследование биоптата кожи на дрожжевые грибы</t>
  </si>
  <si>
    <t>Микробиологическое (культуральное) исследование пунктата пролежня кожи на дрожжевые грибы</t>
  </si>
  <si>
    <t>Микроскопическое исследование соскоба с кожи на грибы (дрожжевые, плесневые, дерматомицеты)</t>
  </si>
  <si>
    <t>Микробиологическое (культуральное) исследование волос на грибы дерматофиты (Dermatophytes) </t>
  </si>
  <si>
    <t>Микробиологическое (культуральное) исследование соскобов с кожи и ногтевых пластинок на грибы дерматофиты (Dermatophytes) </t>
  </si>
  <si>
    <t>A26.01.024</t>
  </si>
  <si>
    <t>Молекулярно-биологическое исследование везикулярной жидкости, соскобов с высыпаний на вирус простого герпеса 1 и 2 типов (Herpes simplex virus types 1, 2)</t>
  </si>
  <si>
    <t>A26.01.024.001</t>
  </si>
  <si>
    <t>Определение ДНК вируса простого герпеса 1 и 2 типов (Herpes simplex virus types 1, 2) в везикулярной жидкости, соскобах с высыпаний методом ПЦР</t>
  </si>
  <si>
    <t>A26.01.025</t>
  </si>
  <si>
    <t>Молекулярно-биологическое исследование отделяемого пораженных участков кожи на Pseudomonas aeruginosa</t>
  </si>
  <si>
    <t>A26.01.025.001</t>
  </si>
  <si>
    <t>Определение ДНК Pseudomonas aeruginosa в везикулярной жидкости, соскобах с высыпаний методом ПЦР, качественное исследование</t>
  </si>
  <si>
    <t>A26.01.025.002</t>
  </si>
  <si>
    <t>Определение ДНК Pseudomonas aeruginosa в везикулярной жидкости, соскобах с высыпаний методом ПЦР, количественное исследование</t>
  </si>
  <si>
    <t>A26.01.026</t>
  </si>
  <si>
    <t>Молекулярно-биологическое исследование отделяемого пораженных участков кожи на Streptococcus pyogenes (SGA)</t>
  </si>
  <si>
    <t>A26.01.026.001</t>
  </si>
  <si>
    <t>Определение ДНК Streptococcus pyogenes (SGA) в везикулярной жидкости, соскобах с высыпаний методом ПЦР, качественное исследование</t>
  </si>
  <si>
    <t>A26.01.026.002</t>
  </si>
  <si>
    <t>Определение ДНК Streptococcus pyogenes (SGA) в везикулярной жидкости, соскобах с высыпаний методом ПЦР, количественное исследование</t>
  </si>
  <si>
    <t>A26.01.027</t>
  </si>
  <si>
    <t>Молекулярно-биологическое исследование отделяемого из пупочной ранки на Streptococcus agalactiae (SGB)</t>
  </si>
  <si>
    <t>A26.01.028.001</t>
  </si>
  <si>
    <t>Определение ДНК Streptococcus agalactiae (SGB) в отделяемом из пупочной ранки методом ПЦР, качественное исследование</t>
  </si>
  <si>
    <t>A26.01.028.002</t>
  </si>
  <si>
    <t>Определение ДНК Streptococcus agalactiae (SGB) в отделяемом из пупочной ранки методом ПЦР, количественное исследование</t>
  </si>
  <si>
    <t>A26.01.029</t>
  </si>
  <si>
    <t>Молекулярно-биологическое исследование отделяемого пораженных участков кожи на метициллин-чувствительные и метициллин-резистентные Staphilicoccus aureus, метициллин-резистентные Staphilicoccus spp.</t>
  </si>
  <si>
    <t>A26.01.029.001</t>
  </si>
  <si>
    <t>Определение ДНК метициллин-чувствительных и метициллин-резистентных Staphylococcus aureus, метициллин-резистентных коагулазонегативныхStaphylococcus spp. в отделяемом пораженных участков кожи методом ПЦР, качественное исследование</t>
  </si>
  <si>
    <t>A26.01.029.002</t>
  </si>
  <si>
    <t>Определение ДНК метициллин-чувствительных и метициллин-резистентных Staphylococcus aureus, метициллин-резистентных коагулазонегативных Staphylococcus spp. вотделяемом пораженных участков кожи методом ПЦР, количественное исследование</t>
  </si>
  <si>
    <t>A26.01.030</t>
  </si>
  <si>
    <t>Молекулярно-биологическое исследование соскобов с кожи и ногтевых пластинок на грибы дерматофиты (Dermatophytes)</t>
  </si>
  <si>
    <t>A26.01.030.001</t>
  </si>
  <si>
    <t>Определение ДНК грибов дерматофитов (Dermatophytes) в соскобах с кожи и ногтевых пластинок методом ПЦР</t>
  </si>
  <si>
    <t>A26.01.031</t>
  </si>
  <si>
    <t>Молекулярно-биологическое исследование биоптата кожи на возбудителей иксодовых клещевых боррелиозов группы Borrelia burgdorferi sensu lato</t>
  </si>
  <si>
    <t>A26.01.031.001</t>
  </si>
  <si>
    <t>Определение ДНК возбудителей иксодовых клещевых боррелиозов группы Borrelia burgdorferi sensu lato в биоптатах кожи методом ПЦР</t>
  </si>
  <si>
    <t>A26.01.032</t>
  </si>
  <si>
    <t>Микробиологическое (культуральное) исследование отделяемого высыпных элементов кожи на чувствительность к антибактериальным и противогрибковым препаратам</t>
  </si>
  <si>
    <t>A26.01.033</t>
  </si>
  <si>
    <t>Микроскопическое исследование ногтевых пластинок на грибы (дрожжевые, плесневые, дерматомицеты)</t>
  </si>
  <si>
    <t>A26.01.034</t>
  </si>
  <si>
    <t>Молекулярно-биологическое исследование препарата нативной ткани кожи или парафинового блока на микобактерии туберкулеза (Mycobacterium tuberculosis complex)</t>
  </si>
  <si>
    <t>A26.01.034.001</t>
  </si>
  <si>
    <t>Определение ДНК микобактерий туберкулеза (Mycobacterium tuberculosis complex) в препарате нативной ткани кожи или парафинового блока методом ПЦР</t>
  </si>
  <si>
    <t>A26.01.035</t>
  </si>
  <si>
    <t>Молекулярно-биологическое исследование препарата нативной ткани кожи или парафинового блока для дифференцирования видов Mycobacterium tuberculosis complex (M. tuberculosis, M. bovis, M. bovis BCG)</t>
  </si>
  <si>
    <t>A26.01.035.001</t>
  </si>
  <si>
    <t>Определение ДНК Mycobacterium tuberculosis complex (M. tuberculosis, M. bovis, M. bovis BCG) с дифференциацией вида в препарате нативной ткани кожи или парафинового блока методом ПЦР</t>
  </si>
  <si>
    <t>A26.01.036</t>
  </si>
  <si>
    <t>Молекулярно-биологическое исследование препарата нативной подкожной жировой клетчатки или парафинового блока на микобактерии туберкулеза (Mycobacterium tuberculosis complex)</t>
  </si>
  <si>
    <t>A26.01.036.001</t>
  </si>
  <si>
    <t>Определение ДНК микобактерий туберкулеза (Mycobacterium tuberculosis complex) в препарате нативной подкожной жировой клетчатки или парафинового блока методом ПЦР</t>
  </si>
  <si>
    <t>A26.01.037</t>
  </si>
  <si>
    <t>Молекулярно-биологическое исследование препарата нативной подкожной жировой клетчатки или парафинового блока для дифференциации видов Mycobacterium tuberculosis complex (M. tuberculosis, M. bovis, M. bovis BCG)</t>
  </si>
  <si>
    <t>A26.01.037.001</t>
  </si>
  <si>
    <t>Определение ДНК Mycobacterium tuberculosis complex(M. tuberculosis, M. bovis, M. bovis BCG) с дифференциацией вида в препарате нативной подкожной жировой клетчатки или парафинового блока методом ПЦР</t>
  </si>
  <si>
    <t>A26.01.038</t>
  </si>
  <si>
    <t>Микробиологическое (культуральное) исследование пунктата пролежня кожи на микобактерий туберкулеза (Mycobacterium tuberculosis)</t>
  </si>
  <si>
    <t>A26.01.039</t>
  </si>
  <si>
    <t>Микробиологическое (культуральное) исследование гнойного отделяемого на микобактерий туберкулеза (Mycobacterium tuberculosis)</t>
  </si>
  <si>
    <t>A26.01.040</t>
  </si>
  <si>
    <t>Микроскопическое исследование пунктата пролежня кожи на микобактерий туберкулеза (Mycobacterium tuberculosis)</t>
  </si>
  <si>
    <t>A26.01.041</t>
  </si>
  <si>
    <t>Микроскопическое исследование гнойного отделяемого на микобактерий туберкулеза (Mycobacterium tuberculosis)</t>
  </si>
  <si>
    <t>A26.01.042</t>
  </si>
  <si>
    <t>Молекулярно-биологическое исследование гнойного отделяемого на микобактерий туберкулеза (Mycobacterium tuberculosis)</t>
  </si>
  <si>
    <t>A26.01.042.001</t>
  </si>
  <si>
    <t>Молекулярно-биологическое исследование гнойного отделяемого на микобактерий туберкулеза (Mycobacterium tuberculosis) методом ПЦР</t>
  </si>
  <si>
    <t>Микробиологическое (культуральное) исследование раневого отделяемого на аэробные и факультативно-анаэробные микроорганизмы</t>
  </si>
  <si>
    <t>Микробиологическое (культуральное) исследование раневого отделяемого на возбудителей газовой гангрены (Clostridium spp.)</t>
  </si>
  <si>
    <t>Микробиологическое (культуральное) исследование раневого отделяемого на неспорообразующие анаэробные микроорганизмы</t>
  </si>
  <si>
    <t>Микробиологическое (культуральное) исследование раневого отделяемого на грибы (дрожжевые, мицелиальные)</t>
  </si>
  <si>
    <t>A26.02.005</t>
  </si>
  <si>
    <t>Молекулярно-биологическое исследование нативного препарата мягких тканей или парафинового блока на микобактерии туберкулеза (Mycobacterium tuberculosis complex)</t>
  </si>
  <si>
    <t>A26.02.005.001</t>
  </si>
  <si>
    <t>Определение ДНК Mycobacterium tuberculosis complex (микобактерии туберкулеза) в нативном препарате мягких тканей или парафиновом блоке методом ПЦР</t>
  </si>
  <si>
    <t>A26.02.006</t>
  </si>
  <si>
    <t>Молекулярно-биологическое исследование нативного препарата мягких тканей или парафинового блока для дифференциации видов Mycobacterium tuberculosis complex (M. tuberculosis, M. bovis, M. bovis BCG)</t>
  </si>
  <si>
    <t>A26.02.006.001</t>
  </si>
  <si>
    <t>Определение ДНК Mycobacterium tuberculosis complex (M. tuberculosis, M. bovis, M. bovis BCG) с дифференциацией вида в препарате мягких тканей или парафиновом блоке методом ПЦР</t>
  </si>
  <si>
    <t>A26.02.007</t>
  </si>
  <si>
    <t>Микробиологическое (культуральное) исследование раневого отделяемого на микобактерий туберкулеза (Mycobacterium tuberculosis)</t>
  </si>
  <si>
    <t>A26.02.008</t>
  </si>
  <si>
    <t>Микроскопическое исследование раневого отделяемого на микобактерий туберкулеза (Mycobacterium tuberculosis)</t>
  </si>
  <si>
    <t>A26.02.009</t>
  </si>
  <si>
    <t>Молекулярно-биологическое исследование раневого отделяемого на микобактерий туберкулеза (Mycobacterium tuberculosis)</t>
  </si>
  <si>
    <t>A26.02.009.001</t>
  </si>
  <si>
    <t>Молекулярно-биологическое исследование раневого отделяемого на микобактерий туберкулеза (Mycobacterium tuberculosis) методом ПЦР</t>
  </si>
  <si>
    <t>Микробиологическое (культуральное) исследование костной ткани на аэробные и факультативно-анаэробные микроорганизмы</t>
  </si>
  <si>
    <t>Микробиологическое (культуральное) исследование костной ткани на неспорообразующие анаэробные микроорганизмы</t>
  </si>
  <si>
    <t>Микробиологическое (культуральное) исследование костной ткани на микобактерии туберкулеза (Mycobacterium tuberculosis)</t>
  </si>
  <si>
    <t>A26.03.011</t>
  </si>
  <si>
    <t>Молекулярно-биологическое исследование нативного препарата костной ткани или парафинового блока на микобактерии туберкулеза (Mycobacterium tuberculosis complex)</t>
  </si>
  <si>
    <t>A26.03.011.001</t>
  </si>
  <si>
    <t>Определение ДНК микобактерии туберкулеза (Mycobacterium tuberculosis complex) в нативном препарате костной ткани или парафиновом блоке методом ПЦР</t>
  </si>
  <si>
    <t>A26.03.012</t>
  </si>
  <si>
    <t>Молекулярно-биологическое исследование нативного препарата костной ткани или парафинового блока для дифференциации видов Mycobacterium tuberculosis complex (M. tuberculosis, M. bovis, M. bovis BCG)</t>
  </si>
  <si>
    <t>A26.03.012.001</t>
  </si>
  <si>
    <t>Определение ДНК Mycobacterium tuberculosis complex(M. tuberculosis, M. bovis, M. bovis BCG) с дифференциацией вида в нативном препарате костной ткани или парафиновом блоке методом ПЦР</t>
  </si>
  <si>
    <t>Микробиологическое (культуральное) исследование синовиальной жидкости на гонококк (Neisseria gonorrhoeae)</t>
  </si>
  <si>
    <t>Микробиологическое (культуральное) исследование синовиальной жидкости на менингококк (Neisseria meningitidis)</t>
  </si>
  <si>
    <t>Микробиологическое (культуральное) исследование синовиальной жидкости на микобактерии туберкулеза (Mycobacterium tuberculosis complex)</t>
  </si>
  <si>
    <t>Микробиологическое (культуральное) исследование синовиальной жидкости на аэробные и факультативно-анаэробные микроорганизмы</t>
  </si>
  <si>
    <t>Молекулярно-биологическое исследование синовиальной жидкости на вирус Эпштейна – Барр (Epstein – Barr virus)</t>
  </si>
  <si>
    <t>A26.04.005.001</t>
  </si>
  <si>
    <t>Определение ДНК вируса Эпштейна – Барр (Epstein – Barr virus) в синовиальной жидкости методом ПЦР, качественное исследование</t>
  </si>
  <si>
    <t>A26.04.005.002</t>
  </si>
  <si>
    <t>Определение ДНКвируса Эпштейна – Барр (Epstein – Barr virus) в синовиальной жидкости методом ПЦР, количественное исследование</t>
  </si>
  <si>
    <t>Микробиологическое (культуральное) исследование синовиальной жидкости на грибы (дрожжевые, мицелиальные)</t>
  </si>
  <si>
    <t>A26.04.008</t>
  </si>
  <si>
    <t>Молекулярно-биологическое исследование синовиальной жидкости на Streptococcus pyogenes (SGA)</t>
  </si>
  <si>
    <t>A26.04.008.001</t>
  </si>
  <si>
    <t>Определение ДНК Streptococcus pyogenes (SGA) в синовиальной жидкости методом ПЦР, качественное исследование</t>
  </si>
  <si>
    <t>A26.04.008.002</t>
  </si>
  <si>
    <t>Определение ДНК Streptococcus pyogenes (SGA) в синовиальной жидкости методом ПЦР, количественное исследование</t>
  </si>
  <si>
    <t>A26.04.009</t>
  </si>
  <si>
    <t>Молекулярно-биологическое исследование синовиальной жидкости на хламидию трахоматис (Chlamydia trachomatis)</t>
  </si>
  <si>
    <t>A26.04.009.001</t>
  </si>
  <si>
    <t>Определение ДНК хламидии трахоматис (Chlamydia trachomatis) в синовиальной жидкости методом ПЦР</t>
  </si>
  <si>
    <t>A26.04.010</t>
  </si>
  <si>
    <t>Микробиологическое (культуральное) исследование синовиальной жидкости на бруцеллы (Brucella spp.)</t>
  </si>
  <si>
    <t>A26.04.011</t>
  </si>
  <si>
    <t>Молекулярно-биологическое исследование синовиальной жидкости на бруцеллы (Brucella spp.)</t>
  </si>
  <si>
    <t>A26.04.011.001</t>
  </si>
  <si>
    <t>Определение ДНК бруцелл (Brucella spp) в синовиальной жидкости методом ПЦР</t>
  </si>
  <si>
    <t>A26.04.012</t>
  </si>
  <si>
    <t>Молекулярно-биологическое исследование синовиальной жидкости на возбудителей иксодовых клещевых боррелиозов группы Borrelia burgdorferi sensu lato</t>
  </si>
  <si>
    <t>A26.04.012.001</t>
  </si>
  <si>
    <t>Определение ДНК возбудителей иксодовых клещевых боррелиозов группы Borrelia burgdorferi sensu lato в синовиальной жидкости методом ПЦР</t>
  </si>
  <si>
    <t>A26.04.013</t>
  </si>
  <si>
    <t>Молекулярно-биологическое исследование синовиальной жидкости на микобактерии туберкулеза (Mycobacterium tuberculosis complex)</t>
  </si>
  <si>
    <t>A26.04.013.001</t>
  </si>
  <si>
    <t>Определение ДНК микобактерий туберкулеза (Mycobacterium tuberculosis complex) в синовиальной жидкости методом ПЦР</t>
  </si>
  <si>
    <t>A26.04.014</t>
  </si>
  <si>
    <t>Молекулярно-биологическое исследование синовиальной жидкости на Mycobacterium tuberculosis complex (M. tuberculosis, M. bovis, M. bovis BCG) с дифференциацией вида</t>
  </si>
  <si>
    <t>A26.04.014.001</t>
  </si>
  <si>
    <t>Определение ДНК Mycobacterium tuberculosis complex (M. tuberculosis, M. bovis, M. Bovis BCG) с дифференциацией вида в синовиальной жидкости методом ПЦР</t>
  </si>
  <si>
    <t>A26.04.015</t>
  </si>
  <si>
    <t>Молекулярно-биологическое исследование нативного препарата тканей суставной сумки или парафинового блока на микобактерии туберкулеза (Mycobacterium tuberculosis complex)</t>
  </si>
  <si>
    <t>A26.04.015.001</t>
  </si>
  <si>
    <t>Определение ДНК микобактерий туберкулеза (Mycobacterium tuberculosis complex) в нативном препарате тканей суставной сумки или парафиновом блоке</t>
  </si>
  <si>
    <t>A26.04.016</t>
  </si>
  <si>
    <t>Молекулярно-биологическое исследование нативного препарата тканей суставной сумки или парафинового блока для дифференциации видов Mycobacterium tuberculosis complex (M. tuberculosis, M. bovis, M. bovis BCG)</t>
  </si>
  <si>
    <t>A26.04.016.001</t>
  </si>
  <si>
    <t>Определение ДНК Mycobacterium tuberculosis complex(M. tuberculosis, M. bovis, M. bovis BCG) с дифференциацией вида в нативном препарате суставной сумки или парафиновом блоке методом ПЦР</t>
  </si>
  <si>
    <t>A26.04.017</t>
  </si>
  <si>
    <t>Микроскопическое исследование синовиальной жидкости на микобактерий туберкулеза (Mycobacterium tuberculosis)</t>
  </si>
  <si>
    <t>Микробиологическое (культуральное) исследование крови на стерильность</t>
  </si>
  <si>
    <t>Микробиологическое (культуральное) исследование крови на тифо-паратифозную группу микроорганизмов</t>
  </si>
  <si>
    <t>Микробиологическое (культуральное) исследование крови на бруцеллы (Brucella spp.)</t>
  </si>
  <si>
    <t>Микробиологическое (культуральное) исследование крови на лептоспиры (Leptospirainterrogans)</t>
  </si>
  <si>
    <t>Микробиологическое (культуральное) исследование крови на мицелиальные грибы</t>
  </si>
  <si>
    <t>Микробиологическое (культуральное) исследование крови на дрожжевые грибы</t>
  </si>
  <si>
    <t>Микробиологическое (культуральное) исследование крови на облигатные анаэробные микроорганизмы</t>
  </si>
  <si>
    <t>Микробиологическое (культуральное) исследование крови на микобактерии туберкулеза (Mycobacterium tuberculosis complex)</t>
  </si>
  <si>
    <t>Микроскопическое исследование «толстой капли» и «тонкого» мазка крови на малярийные плазмодии</t>
  </si>
  <si>
    <t>Молекулярно-биологическое исследование крови на вирус Эпштейна-Барра (Epstein - Barr virus)</t>
  </si>
  <si>
    <t>A26.05.011.001</t>
  </si>
  <si>
    <t>Определение ДНК вируса Эпштейна-Барр (Epstein – Barr virus) методом ПЦР в периферической и пуповинной крови, качественное исследование</t>
  </si>
  <si>
    <t>A26.05.011.002</t>
  </si>
  <si>
    <t>Определение ДНК вируса Эпштейна-Барр (Epstein – Barr virus) методом ПЦР в периферической и пуповинной крови, количественное исследование</t>
  </si>
  <si>
    <t>A26.05.012.001</t>
  </si>
  <si>
    <t>Определение ДНК хламидий (Chlamydia spp.) в крови методом ПЦР</t>
  </si>
  <si>
    <t>A26.05.013.001</t>
  </si>
  <si>
    <t>Определение ДНК токсоплазмы (Toxoplasma gondii) методом ПЦР в периферической и пуповинной крови</t>
  </si>
  <si>
    <t>A26.05.016.001</t>
  </si>
  <si>
    <t>Исследование микробиоценоза кишечника (дисбактериоз) культуральными методами</t>
  </si>
  <si>
    <t>A26.05.017.001</t>
  </si>
  <si>
    <t>Определение ДНК цитомегаловируса (Cytomegalovirus) методом ПЦР в периферической и пуповинной крови, качественное исследование</t>
  </si>
  <si>
    <t>A26.05.017.002</t>
  </si>
  <si>
    <t>Определение ДНК цитомегаловируса (Cytomegalovirus) методом ПЦР в периферической и пуповинной крови, количественное исследование</t>
  </si>
  <si>
    <t>Молекулярно-биологическое исследование крови на вирус гепатита С (Hepatitis С virus)</t>
  </si>
  <si>
    <t>A26.05.019.001</t>
  </si>
  <si>
    <t>Определение РНК вируса гепатита С (Hepatitis С virus) в крови методом ПЦР, качественное исследование</t>
  </si>
  <si>
    <t>A26.05.019.002</t>
  </si>
  <si>
    <t>Определение РНК вируса гепатита С (Hepatitis С virus) в крови методом ПЦР, количественное исследование</t>
  </si>
  <si>
    <t>A26.05.019.003</t>
  </si>
  <si>
    <t>Определение генотипа вируса гепатита С (Hepatitis С virus)</t>
  </si>
  <si>
    <t>Молекулярно-биологическое исследование крови на вирус гепатита В (Hepatitis В virus)</t>
  </si>
  <si>
    <t>A26.05.020.001</t>
  </si>
  <si>
    <t>Определение ДНК вируса гепатита B (Hepatitis B virus) в крови методом ПЦР, качественное исследование</t>
  </si>
  <si>
    <t>A26.05.020.002</t>
  </si>
  <si>
    <t>Определение ДНК вируса гепатита B (Hepatitis B virus) в крови методом ПЦР, количественное исследование</t>
  </si>
  <si>
    <t>A26.05.020.003</t>
  </si>
  <si>
    <t>Определение генотипа вируса гепатита B (Hepatitis B virus)</t>
  </si>
  <si>
    <t>A26.05.020.004</t>
  </si>
  <si>
    <t>Определение мутаций устойчивости вируса гепатита B</t>
  </si>
  <si>
    <t>Молекулярно-биологическое исследование крови на вирус иммунодефицита человека ВИЧ-1 (Human immunodeficiency virus HIV-1)</t>
  </si>
  <si>
    <t>A26.05.021.001</t>
  </si>
  <si>
    <t>Количественное определение РНК вируса иммунодефицита человека ВИЧ-1 (Human immunodeficiency virus HIV-1) в плазме крови методом ПЦР</t>
  </si>
  <si>
    <t>A26.05.021.002</t>
  </si>
  <si>
    <t>Определение РНК вируса иммунодефицита человека методом ПЦР, качественное исследование</t>
  </si>
  <si>
    <t>A26.05.021.003</t>
  </si>
  <si>
    <t>Определение РНК вируса иммунодефицита человека методом NASBA, качественное исследование</t>
  </si>
  <si>
    <t>A26.05.021.004</t>
  </si>
  <si>
    <t>Определение ДНК вируса иммунодефицита человека методом ПЦР, качественное исследование</t>
  </si>
  <si>
    <t>A26.05.022.001</t>
  </si>
  <si>
    <t>Определение мутаций лекарственной устойчивости в РНК вируса иммунодефицита человека методом секвенирования</t>
  </si>
  <si>
    <t>Молекулярно-биологическое исследование крови на вирус гепатита D (Hepatitis D virus)</t>
  </si>
  <si>
    <t>A26.05.023.001</t>
  </si>
  <si>
    <t>Определение РНК вируса гепатита D (Hepatitis D virus) в крови методом ПЦР, качественное исследование</t>
  </si>
  <si>
    <t>A26.05.023.002</t>
  </si>
  <si>
    <t>Определение РНК вируса гепатита D (Hepatitis D virus) в крови методом ПЦР, количественное исследование</t>
  </si>
  <si>
    <t>A26.05.024</t>
  </si>
  <si>
    <t>Молекулярно-биологическое исследование крови на вирус герпеса человека 7 типа (Herpes-virus 7)</t>
  </si>
  <si>
    <t>A26.05.024.001</t>
  </si>
  <si>
    <t>Определение ДНК вируса герпеса человека 7 типа в крови методом ПЦР (Herpes-virus 7)</t>
  </si>
  <si>
    <t>A26.05.025</t>
  </si>
  <si>
    <t>Молекулярно-биологическое исследование крови на Treponema pallidum</t>
  </si>
  <si>
    <t>A26.05.025.001</t>
  </si>
  <si>
    <t>Определение ДНК Treponema pallidum в крови методом ПЦР</t>
  </si>
  <si>
    <t>A26.05.026</t>
  </si>
  <si>
    <t>Молекулярно-биологическое исследование крови на вирус гепатита G</t>
  </si>
  <si>
    <t>A26.05.026.001</t>
  </si>
  <si>
    <t>Определение РНК вируса гепатита G в крови методом ПЦР</t>
  </si>
  <si>
    <t>A26.05.027</t>
  </si>
  <si>
    <t>Молекулярно-биологическое исследование пунктата органов кроветворения (лимфатический узел) на вирус герпеса 6 типа (Herpes simplex virus)</t>
  </si>
  <si>
    <t>A26.05.028</t>
  </si>
  <si>
    <t>Молекулярно-биологическое исследование пунктата органов кроветворения (лимфатический узел) на токсоплазмы (Toxoplasma gondii)</t>
  </si>
  <si>
    <t>A26.05.028.001</t>
  </si>
  <si>
    <t>Определение ДНК токсоплазмы (Toxoplasma gondii) в пунктате органов кроветворения (лимфатический узел)</t>
  </si>
  <si>
    <t>A26.05.030</t>
  </si>
  <si>
    <t>Молекулярно-биологическое исследование крови на вирус гепатита А (Hepatitis А virus)</t>
  </si>
  <si>
    <t>A26.05.030.001</t>
  </si>
  <si>
    <t>Определение РНК вируса гепатита A (Hepatitis A virus) в крови методом ПЦР</t>
  </si>
  <si>
    <t>A26.05.031</t>
  </si>
  <si>
    <t>Молекулярно-биологическое исследование крови на вирус гепатита Е (Hepatitis Е virus)</t>
  </si>
  <si>
    <t>A26.05.031.001</t>
  </si>
  <si>
    <t>Определение РНК вируса гепатита E (Hepatitis E virus) в крови методом ПЦР</t>
  </si>
  <si>
    <t>A26.05.032</t>
  </si>
  <si>
    <t>Молекулярно-биологическое исследование периферической и пуповинной крови на парвовирус B19 (Parvovirus B19)</t>
  </si>
  <si>
    <t>A26.05.032.001</t>
  </si>
  <si>
    <t>Определение ДНК парвовируса B19 (Parvovirus B19) методом ПЦР в периферической и пуповинной крови, качественное исследование</t>
  </si>
  <si>
    <t>A26.05.032.002</t>
  </si>
  <si>
    <t>Определение ДНК парвовируса B19 (Parvovirus B19) методом ПЦР в периферической и пуповинной крови, количественное исследование</t>
  </si>
  <si>
    <t>A26.05.033</t>
  </si>
  <si>
    <t>Молекулярно-биологическое исследование периферической и пуповинной крови на вирус герпеса 6 типа (HHV6)</t>
  </si>
  <si>
    <t>A26.05.033.001</t>
  </si>
  <si>
    <t>Определение ДНКвируса герпеса 6 типа (HHV6) методом ПЦР в периферической и пуповинной крови, качественное исследование</t>
  </si>
  <si>
    <t>A26.05.033.002</t>
  </si>
  <si>
    <t>Определение ДНК вируса герпеса 6 типа (HHV6) методом ПЦР в периферической и пуповинной крови, количественное исследование</t>
  </si>
  <si>
    <t>A26.05.034</t>
  </si>
  <si>
    <t>Молекулярно-биологическое исследование крови на вирус простого герпеса (Herpes simplex virus)</t>
  </si>
  <si>
    <t>A26.05.035.001</t>
  </si>
  <si>
    <t>Определение ДНК вируса простого герпеса 1 и 2 типов (Herpes simplex virus types 1, 2) методом ПЦР в крови, качественное исследование</t>
  </si>
  <si>
    <t>A26.05.035.002</t>
  </si>
  <si>
    <t>Определение ДНК простого герпеса 1 и 2 типов (Herpes simplex virus types 1, 2) методом ПЦР в крови, количественное исследование</t>
  </si>
  <si>
    <t>A26.05.036</t>
  </si>
  <si>
    <t>Молекулярно-биологическое исследование крови на листерии (Listeria monocytogenes)</t>
  </si>
  <si>
    <t>A26.05.037.001</t>
  </si>
  <si>
    <t>Определение ДНК листерий (Listeria monocytogenes) методом ПЦР в крови, качественное исследование</t>
  </si>
  <si>
    <t>A26.05.037.002</t>
  </si>
  <si>
    <t>Определение ДНК листерий (Listeria monocytogenes) методом ПЦР в крови, количественное исследование</t>
  </si>
  <si>
    <t>A26.05.038</t>
  </si>
  <si>
    <t>Молекулярно-биологическое исследование крови на Pseudomonas aeruginosa</t>
  </si>
  <si>
    <t>A26.05.038.001</t>
  </si>
  <si>
    <t>Определение ДНК Pseudomonas aeruginosa методом ПЦР в крови, качественное исследование</t>
  </si>
  <si>
    <t>A26.05.038.002</t>
  </si>
  <si>
    <t>Определение ДНК Pseudomonas aeruginosa методом ПЦР в крови, количественное исследование</t>
  </si>
  <si>
    <t>A26.05.039</t>
  </si>
  <si>
    <t>Молекулярно-биологическое исследование периферической и пуповинной крови на вирус краснухи (Rubella virus)</t>
  </si>
  <si>
    <t>A26.05.039.001</t>
  </si>
  <si>
    <t>Определение РНК вируса краснухи (Rubella virus) методом ПЦР в периферической и пуповинной крови, качественное исследование</t>
  </si>
  <si>
    <t>A26.05.039.002</t>
  </si>
  <si>
    <t>Определение РНК вируса краснухи (Rubella virus)методом ПЦР в периферической и пуповинной крови, количественное исследование</t>
  </si>
  <si>
    <t>A26.05.040</t>
  </si>
  <si>
    <t>Молекулярно-биологическое исследование крови на Streptococcus pyogenes (SGA)</t>
  </si>
  <si>
    <t>A26.05.040.001</t>
  </si>
  <si>
    <t>Определение ДНК Streptococcus pyogenes (SGA) в крови методом ПЦР в крови, качественное исследование</t>
  </si>
  <si>
    <t>A26.05.040.002</t>
  </si>
  <si>
    <t>Определение ДНК Streptococcus pyogenes (SGA) в крови методом ПЦР в крови, количественное исследование</t>
  </si>
  <si>
    <t>A26.05.041</t>
  </si>
  <si>
    <t>Молекулярно-биологическое исследование крови на Streptococcus agalactiae (SGB)</t>
  </si>
  <si>
    <t>A26.05.041.001</t>
  </si>
  <si>
    <t>Определение ДНК Streptococcus agalactiae (SGB) в крови методом ПЦР в крови, качественное исследование</t>
  </si>
  <si>
    <t>A26.05.041.002</t>
  </si>
  <si>
    <t>Определение ДНК Streptococcus agalactiae (SGB) в крови методом ПЦР в крови, количественное исследование</t>
  </si>
  <si>
    <t>A26.05.042</t>
  </si>
  <si>
    <t>Молекулярно-биологическое исследование крови на вирус ветряной оспы и опоясывающего лишая (Varicella-Zostervirus)</t>
  </si>
  <si>
    <t>A26.05.042.001</t>
  </si>
  <si>
    <t>Определение ДНК вируса ветряной оспы и опоясывающего лишая (Varicella-Zostervirus) в крови методом ПЦР, качественное исследование</t>
  </si>
  <si>
    <t>A26.05.042.002</t>
  </si>
  <si>
    <t>Определение ДНК вируса ветряной оспы и опоясывающего лишая (Varicella-Zostervirus) в крови методом ПЦР, количественное исследование</t>
  </si>
  <si>
    <t>A26.05.043</t>
  </si>
  <si>
    <t>Молекулярно-биологическое исследование крови на метициллин-чувствительные и метициллин-резистентные Staphylococcus aureus, метициллин-резистентные коагулазонегативные Staphylococcus spp.</t>
  </si>
  <si>
    <t>A26.05.043.001</t>
  </si>
  <si>
    <t>Определение ДНК метициллин-чувствительных и метициллин-резистентных Staphylococcus aureus, метициллин-резистентных коагулазонегативных Staphylococcus spp. в крови методом ПЦР, качественное исследование</t>
  </si>
  <si>
    <t>A26.05.043.002</t>
  </si>
  <si>
    <t>Определение ДНК метициллин-чувствительных и метициллин-резистентных Staphylococcus aureus, метициллин-резистентных коагулазонегативных Staphylococcus spp. в крови методом ПЦР, количественное исследование</t>
  </si>
  <si>
    <t>A26.05.044</t>
  </si>
  <si>
    <t>Молекулярно-биологическое исследование крови на гемофильную палочку (Haemophilus influenzae)</t>
  </si>
  <si>
    <t>A26.05.044.001</t>
  </si>
  <si>
    <t>Определение ДНК гемофильной палочки (Haemophilus influenzae) в крови методом ПЦР, качественное исследование</t>
  </si>
  <si>
    <t>A26.05.044.002</t>
  </si>
  <si>
    <t>Определение ДНК гемофильной палочки (Haemophilus influenzae) в крови методом ПЦР, количественное исследование</t>
  </si>
  <si>
    <t>A26.05.045</t>
  </si>
  <si>
    <t>Молекулярно-биологическое исследование крови на менингококк (Neisseria meningitidis)</t>
  </si>
  <si>
    <t>A26.05.045.001</t>
  </si>
  <si>
    <t>Определение ДНК менингококка (Neisseria meningitidis) в крови методом ПЦР</t>
  </si>
  <si>
    <t>A26.05.046</t>
  </si>
  <si>
    <t>Молекулярно-биологическое исследование крови на пневмококк (Streptococcus pneumoniae) методом ПЦР</t>
  </si>
  <si>
    <t>A26.05.046.001</t>
  </si>
  <si>
    <t>Определение ДНК пневмококка (Streptococcus pneumoniae) в крови методом ПЦР</t>
  </si>
  <si>
    <t>A26.05.047</t>
  </si>
  <si>
    <t>Молекулярно-биологическое исследование крови на микобактерии туберкулеза (Mycobacterium tuberculosis complex) в крови</t>
  </si>
  <si>
    <t>A26.05.047.001</t>
  </si>
  <si>
    <t>Определение ДНК микобактерий туберкулеза (Mycobacterium tuberculosis complex) в крови методом ПЦР</t>
  </si>
  <si>
    <t>A26.05.048</t>
  </si>
  <si>
    <t>Молекулярно-биологическое исследование крови на Mycobacterium tuberculosis complex (M. tuberculosis, M. bovis, M. bovis BCG) с дифференциацией видов</t>
  </si>
  <si>
    <t>A26.05.048.001</t>
  </si>
  <si>
    <t>Определение ДНК Mycobacterium tuberculosis complex (M. tuberculosis, M. bovis, M. bovis BCG) с дифференциацией вида в крови методом ПЦР</t>
  </si>
  <si>
    <t>A26.05.049</t>
  </si>
  <si>
    <t>Микробиологическое (культуральное) исследование костного мозга на бруцеллы (Brucella spp.)</t>
  </si>
  <si>
    <t>A26.05.050</t>
  </si>
  <si>
    <t>Молекулярно-биологическое исследование крови на бруцеллы (Brucella spp.)</t>
  </si>
  <si>
    <t>A26.05.050.001</t>
  </si>
  <si>
    <t>Определение ДНК бруцелл (Brucella spp.) в крови методом ПЦР</t>
  </si>
  <si>
    <t>A26.05.051</t>
  </si>
  <si>
    <t>Молекулярно-биологическое исследование костного мозга на бруцеллы (Brucella spp.)</t>
  </si>
  <si>
    <t>A26.05.051.001</t>
  </si>
  <si>
    <t>Определение ДНК бруцелл (Brucella spp.) в костном мозге методом ПЦР</t>
  </si>
  <si>
    <t>A26.05.052</t>
  </si>
  <si>
    <t>Молекулярно-биологическое исследование крови на бабезии (Babesias spp.)</t>
  </si>
  <si>
    <t>A26.05.052.001</t>
  </si>
  <si>
    <t>Определение ДНК бабезий (Babesia spp.) в крови методом ПЦР</t>
  </si>
  <si>
    <t>A26.05.053</t>
  </si>
  <si>
    <t>Молекулярно-биологическое исследование крови на возбудителей иксодовых клещевых боррелиозов группы Borrelia burgdorferi sensu lato</t>
  </si>
  <si>
    <t>A26.05.053.001</t>
  </si>
  <si>
    <t>Определение ДНК возбудителей иксодовых клещевых боррелиозов группы Borrelia burgdorferi sensu lato в крови методом ПЦР</t>
  </si>
  <si>
    <t>A26.05.054</t>
  </si>
  <si>
    <t>Молекулярно-биологическое исследование крови на возбудителя иксодового клещевого боррелиоза - Borrelia miyamotoi</t>
  </si>
  <si>
    <t>A26.05.054.001</t>
  </si>
  <si>
    <t>Определение ДНК возбудителя иксодового клещевого боррелиоза - Borrelia miyamotoi в крови методом ПЦР</t>
  </si>
  <si>
    <t>A26.05.056</t>
  </si>
  <si>
    <t>Молекулярно-биологическое исследование крови на анаплазму фагоцитофиллум (Anaplasma phagocytophillum)</t>
  </si>
  <si>
    <t>A26.05.056.001</t>
  </si>
  <si>
    <t>Определение ДНК анаплазмы фагоцитофиллум (Anaplasma phagocytophillum) в крови методом ПЦР</t>
  </si>
  <si>
    <t>A26.05.057</t>
  </si>
  <si>
    <t>Молекулярно-биологическое исследование крови на возбудителей моноцитарного эрлихиоза человека: Ehrlichia muris, Ehrlichia chaffeensis</t>
  </si>
  <si>
    <t>A26.05.057.001</t>
  </si>
  <si>
    <t>Определение ДНК эрлихии мурис и эрлихии чафенсис (Ehrlichia muris, Ehrlichia chaffeensis) в крови методом ПЦР</t>
  </si>
  <si>
    <t>A26.05.058</t>
  </si>
  <si>
    <t>Молекулярно-биологическое исследование крови на коксиеллу Бернета (Coxiella burnetii)</t>
  </si>
  <si>
    <t>A26.05.058.001</t>
  </si>
  <si>
    <t>Определение ДНК коксиеллы Бернета (Coxiella burnetii) в крови методом ПЦР</t>
  </si>
  <si>
    <t>A26.05.059</t>
  </si>
  <si>
    <t>Молекулярно-биологическое исследование крови на лептоспиру интерроганс (Leptospira interrogans)</t>
  </si>
  <si>
    <t>A26.05.059.001</t>
  </si>
  <si>
    <t>Определение ДНК лептоспиры интерроганс (Leptospira interrogans) в крови методом ПЦР</t>
  </si>
  <si>
    <t>A26.05.060</t>
  </si>
  <si>
    <t>Молекулярно–биологическое исследование крови на вирус Крымской-Конго геморрагической лихорадки (Crimean-Congo hemorrhagic fever)</t>
  </si>
  <si>
    <t>A26.05.060.001</t>
  </si>
  <si>
    <t>Определение РНК вируса Крымской-Конго геморрагической лихорадки (Crimean-Congo hemorrhagic fever) в крови методом ПЦР</t>
  </si>
  <si>
    <t>A26.05.061</t>
  </si>
  <si>
    <t>Микробиологическое (культуральное) исследование крови на риккетсии – возбудителей сыпного тифа</t>
  </si>
  <si>
    <t>A26.05.062</t>
  </si>
  <si>
    <t>Молекулярно-биологическое исследование крови на риккетсии – возбудителей сыпного тифа</t>
  </si>
  <si>
    <t>A26.05.062.001</t>
  </si>
  <si>
    <t>Определение ДНК риккетсий – возбудителей сыпного тифа в крови методом ПЦР</t>
  </si>
  <si>
    <t>A26.05.063</t>
  </si>
  <si>
    <t>Микробиологическое (культуральное) исследование крови на риккетсии – возбудителей клещевых пятнистых лихорадок</t>
  </si>
  <si>
    <t>A26.05.064</t>
  </si>
  <si>
    <t>Молекулярно-биологическое исследование крови на риккетсии – возбудителей клещевых пятнистых лихорадок</t>
  </si>
  <si>
    <t>A26.05.064.001</t>
  </si>
  <si>
    <t>Определение ДНК риккетсий – возбудителей клещевых пятнистых лихорадок в крови методом ПЦР</t>
  </si>
  <si>
    <t>A26.05.065</t>
  </si>
  <si>
    <t>Молекулярно–биологическое исследование крови на хантавирусы - возбудителей геморрагической лихорадки с почечным синдромом</t>
  </si>
  <si>
    <t>A26.05.065.001</t>
  </si>
  <si>
    <t>Определение РНК хантавирусов - возбудителей геморрагической лихорадки с почечным синдромом в крови методом ПЦР</t>
  </si>
  <si>
    <t>A26.05.066</t>
  </si>
  <si>
    <t>Молекулярно–биологическое исследование крови на вирус Западного Нила (West Nile virus)</t>
  </si>
  <si>
    <t>A26.05.066.001</t>
  </si>
  <si>
    <t>Определение РНК вируса Западного Нила (West Nile virus) в крови методом ПЦР</t>
  </si>
  <si>
    <t>A26.05.067</t>
  </si>
  <si>
    <t>Молекулярно–биологическое исследование крови на малярийные плазмодии</t>
  </si>
  <si>
    <t>A26.05.067.001</t>
  </si>
  <si>
    <t>Определение ДНК малярийных плазмодиев в крови методом ПЦР</t>
  </si>
  <si>
    <t>A26.05.068</t>
  </si>
  <si>
    <t>Молекулярно–биологическое исследование крови на плазмодий фальципарум (Plasmodium falciparum)</t>
  </si>
  <si>
    <t>A26.05.068.001</t>
  </si>
  <si>
    <t>Определение ДНК плазмодия фальципарум (Plasmodium falciparum) в крови методом ПЦР</t>
  </si>
  <si>
    <t>A26.05.069</t>
  </si>
  <si>
    <t>Молекулярно–биологическое исследование крови на плазмодий вивакс (Plasmodium vivax)</t>
  </si>
  <si>
    <t>A26.05.069.001</t>
  </si>
  <si>
    <t>Определение ДНК плазмодия вивакс (Plasmodium vivax) в крови методом ПЦР</t>
  </si>
  <si>
    <t>A26.05.070</t>
  </si>
  <si>
    <t>Молекулярно–биологическое исследование крови на плазмодий овале (Plasmodium ovale)</t>
  </si>
  <si>
    <t>A26.05.070.001</t>
  </si>
  <si>
    <t>Определение ДНК плазмодия овале (Plasmodium оvale) в крови методом ПЦР</t>
  </si>
  <si>
    <t>A26.05.071</t>
  </si>
  <si>
    <t>Молекулярно–биологическое исследование крови на плазмодий маляре (Plasmodium malariae)</t>
  </si>
  <si>
    <t>A26.05.071.001</t>
  </si>
  <si>
    <t>Определение ДНК плазмодия маляре (Plasmodium malariae) в крови методом ПЦР.</t>
  </si>
  <si>
    <t>A26.05.072</t>
  </si>
  <si>
    <t>Молекулярно–биологическое исследование крови на плазмодий ноулези (Plasmodium knowlesi)</t>
  </si>
  <si>
    <t>A26.05.072.001</t>
  </si>
  <si>
    <t>Определение ДНК плазмодия ноулези (Plasmodium knowlesi) методом ПЦР</t>
  </si>
  <si>
    <t>A26.05.073</t>
  </si>
  <si>
    <t>Микроскопическое исследование тонкого мазка крови на малярийные плазмодии (Plasmodium)</t>
  </si>
  <si>
    <t>A26.05.074</t>
  </si>
  <si>
    <t>Молекулярно-биологическое исследование крови на возбудителей брюшного тифа и паратифов (S. typhi/ paratyphi A/B/C)</t>
  </si>
  <si>
    <t>A26.05.074.001</t>
  </si>
  <si>
    <t>Определение ДНК возбудителей брюшного тифа и паратифов (S. typhi/ paratyphi A/B/C) в крови методом ПЦР</t>
  </si>
  <si>
    <t>A26.05.075</t>
  </si>
  <si>
    <t>Микроскопия крови для обнаружения морул анаплазмы фагоцитофиллум Anaplasma phagocytophillum</t>
  </si>
  <si>
    <t>A26.05.076</t>
  </si>
  <si>
    <t>Микроскопия крови для обнаружения морул эрлихии мурис и эрлихии чафенсис (Ehrlichia muris, Ehrlichia chaffeensis)</t>
  </si>
  <si>
    <t>A26.05.077</t>
  </si>
  <si>
    <t>Молекулярно-биологическое исследование костного мозга на цитомегаловирус (Cytomegalovirus)</t>
  </si>
  <si>
    <t>A26.05.078</t>
  </si>
  <si>
    <t>Молекулярно-биологическое исследование костного мозга на вирус Эпштейна-Барра (Epstein – Barr virus)</t>
  </si>
  <si>
    <t>A26.05.079</t>
  </si>
  <si>
    <t>Молекулярно-биологическое исследование костного мозга на вирус герпеса человека 6 типа (HHV6)</t>
  </si>
  <si>
    <t>Определение антител к бабезиям (Babesia spp.) в крови</t>
  </si>
  <si>
    <t>Определение антител к возбудителям иксодовых клещевых боррелиозов группы Borrelia burgdorferi sensu lato в крови</t>
  </si>
  <si>
    <t>A26.06.011.001</t>
  </si>
  <si>
    <t>Определение антител класса М (IgM) к возбудителям иксодовых клещевых боррелиозов группы Borrelia burgdorferi sensu lato в крови</t>
  </si>
  <si>
    <t>A26.06.011.002</t>
  </si>
  <si>
    <t>Определение антител класса G (IgG) к возбудителям иксодовых клещевых боррелиозов группы Borrelia burgdorferi sensu lato в крови</t>
  </si>
  <si>
    <t>A26.06.011.003</t>
  </si>
  <si>
    <t>Определение суммарных антител к возбудителям иксодовых клещевых боррелиозов группы Borrelia burgdorferis ensulato в крови</t>
  </si>
  <si>
    <t>A26.06.012.001</t>
  </si>
  <si>
    <t>Определение антител к бруцеллам (Brucella spp.) в реакции агглютинации Хеддльсона</t>
  </si>
  <si>
    <t>A26.06.012.002</t>
  </si>
  <si>
    <t>Определение антител к бруцеллам (Brucella spp) в реакции агглютинации Райта</t>
  </si>
  <si>
    <t>A26.06.012.003</t>
  </si>
  <si>
    <t>Определение неполных антител к бруцеллам (Brucella spp.) в реакции Кумбса</t>
  </si>
  <si>
    <t>A26.06.012.004</t>
  </si>
  <si>
    <t>Определение суммарных антител к бруцеллам (Brucella spp.)</t>
  </si>
  <si>
    <t>Определение антител к хламидиям (Chlamydia spp.) в крови</t>
  </si>
  <si>
    <t>A26.06.015.001</t>
  </si>
  <si>
    <t>Определение антител класса А к хламидиям (Chlamydia spp.) в крови</t>
  </si>
  <si>
    <t>A26.06.015.002</t>
  </si>
  <si>
    <t>Определение антител класса М к хламидиям (Chlamydia spp.) в крови</t>
  </si>
  <si>
    <t>A26.06.015.003</t>
  </si>
  <si>
    <t>Определение антител класса G к хламидиям (Chlamydia spp.) в крови</t>
  </si>
  <si>
    <t>Определение антител классов А, M, G (IgA, IgM, IgG) к хламидии пневмонии (Chlamydia pheumoniae) в крови</t>
  </si>
  <si>
    <t>Определение антител классов А, M, G (IgA, IgM, IgG) к хламидии птичьей (Chlamydia psitaci) в крови</t>
  </si>
  <si>
    <t>Определение антител к хламидии трахоматис (Chlamydia trachomatis) в крови</t>
  </si>
  <si>
    <t>A26.06.018.001</t>
  </si>
  <si>
    <t>Определение антител класса А (IgA) к хламидии трахоматис (Chlamydia trachomatis) в крови</t>
  </si>
  <si>
    <t>A26.06.018.002</t>
  </si>
  <si>
    <t>Определение антител класса М (IgM) к хламидии трахоматис (Chlamydia trachomatis) в крови</t>
  </si>
  <si>
    <t>A26.06.018.003</t>
  </si>
  <si>
    <t>Определение антител класса G (IgG) к хламидии трахоматис (Chlamydia trachomatis) в крови</t>
  </si>
  <si>
    <t>Определение антител к коксиелле Бернета (Coxiella burnetii) в крови</t>
  </si>
  <si>
    <t>A26.06.020.001</t>
  </si>
  <si>
    <t>Определение IgM фаза 2 антител к коксиелле Бернета (Coxiella burnetii) в крови</t>
  </si>
  <si>
    <t>A26.06.020.002</t>
  </si>
  <si>
    <t>Определение IgG фаза 2 антител к коксиелле Бернета(Coxiella burnetii) в крови</t>
  </si>
  <si>
    <t>A26.06.020.003</t>
  </si>
  <si>
    <t>Определение IgA фаза 1 антител к коксиелле Бернета (Coxiellaburnetii) в крови</t>
  </si>
  <si>
    <t>A26.06.020.004</t>
  </si>
  <si>
    <t>Определение IgG фаза 1 антител к коксиеллеБернета (Coxiella burnetii) в крови</t>
  </si>
  <si>
    <t>A26.06.020.005</t>
  </si>
  <si>
    <t>Определение суммарных антител к коксиеллеБернета (Coxiella burnetii) в крови</t>
  </si>
  <si>
    <t>Определение антител к цитомегаловирусу (Cytomegalovirus) в крови</t>
  </si>
  <si>
    <t>A26.06.022.001</t>
  </si>
  <si>
    <t>Определение антител класса G (IgG) к цитомегаловирусу (Cytomegalovirus) в крови</t>
  </si>
  <si>
    <t>A26.06.022.002</t>
  </si>
  <si>
    <t>Определение антител класса M (IgM) к цитомегаловирусу (Cytomegalovirus) в крови</t>
  </si>
  <si>
    <t>A26.06.022.003</t>
  </si>
  <si>
    <t>Определение индекса авидности антител класса G (IgG avidity) к цитомегаловирусу (Cytomegalovirus) в крови</t>
  </si>
  <si>
    <t>Определение антител классов M, G (IgM, IgG) к вирусу Эпштейна-Барра (Epstein - Barr virus) в крови</t>
  </si>
  <si>
    <t>Определение антител к капсидному антигену (VCA) вируса Эпштейна-Барр (Epstein – Barr virus) в крови</t>
  </si>
  <si>
    <t>A26.06.029.001</t>
  </si>
  <si>
    <t>Определение антител класса M (IgM) к капсидному антигену (VCA) вируса Эпштейна-Барр (Epstein – Barr virus) в крови</t>
  </si>
  <si>
    <t>A26.06.029.002</t>
  </si>
  <si>
    <t>Определение антител класса G (IgG) к капсидному антигену (VCA) вируса Эпштейна-Барр (Epstein – Barr virus) в крови</t>
  </si>
  <si>
    <t>Определение антител класса G (IgG) к ранним белкам (EA) вируса Эпштейна-Барр (Epstein–Barr virus) в крови</t>
  </si>
  <si>
    <t>Определение антител класса G (IgG) к ядерному антигену (NA) вируса Эпштейна-Барр (Epstein–Barr virus) в крови</t>
  </si>
  <si>
    <t>Определение антител к хеликобактер пилори (Helicobacter pylori) в крови</t>
  </si>
  <si>
    <t>Определение антител к вирусу гепатита A (Hepatitis A virus) в крови</t>
  </si>
  <si>
    <t>A26.06.034.001</t>
  </si>
  <si>
    <t>Определение антител класса M (anti-HAV IgM) к вирусу гепатита A (Hepatitis A virus) в крови</t>
  </si>
  <si>
    <t>A26.06.034.002</t>
  </si>
  <si>
    <t>Обнаружение антител класса G (anti-HAV IgG) к вирусу гепатита A (Hepatitis A virus) в крови</t>
  </si>
  <si>
    <t>Определение антигена (HbeAg) вируса гепатита B (Hepatitis B virus) в крови</t>
  </si>
  <si>
    <t>Определение антигена (HbsAg) вируса гепатита B (Hepatitis B virus) в крови</t>
  </si>
  <si>
    <t>A26.06.036.001</t>
  </si>
  <si>
    <t>Определение антигена (HBsAg) вируса гепатита B (Hepatitis B virus) в крови, качественное исследование</t>
  </si>
  <si>
    <t>A26.06.036.002</t>
  </si>
  <si>
    <t>Определение антигена (HBsAg) вируса гепатита B (Hepatitis B virus) в крови, количественное исследование</t>
  </si>
  <si>
    <t>Определение антител к е-антигену (anti-HBe) вируса гепатита B (Hepatitis B virus) в крови</t>
  </si>
  <si>
    <t>Определение антител классов к ядерному антигену (HBcAg) вируса гепатита B (Hepatitis B virus) в крови</t>
  </si>
  <si>
    <t>A26.06.039.001</t>
  </si>
  <si>
    <t>Определение антител класса M к ядерному антигену (anti-HBc IgM) вируса гепатита B (Hepatitis B virus) в крови</t>
  </si>
  <si>
    <t>A26.06.039.002</t>
  </si>
  <si>
    <t>Определение антител класса G к ядерному антигену (anti-HBc IgG) вируса гепатита B (Hepatitis B virus) в крови</t>
  </si>
  <si>
    <t>Определение антител к поверхностному антигену (HBsAg) вируса гепатита B (Hepatitis B virus) в крови</t>
  </si>
  <si>
    <t>A26.06.040.001</t>
  </si>
  <si>
    <t>Определение антител к поверхностному антигену (anti-HBs) вируса гепатита B (Hepatitis B virus) в крови, качественное исследование</t>
  </si>
  <si>
    <t>A26.06.040.002</t>
  </si>
  <si>
    <t>Определение антител к поверхностному антигену (anti-HBs) вируса гепатита B (Hepatitis B virus) в крови, количественное исследование</t>
  </si>
  <si>
    <t>Определение антител к вирусу гепатиту C (Hepatitis C virus) в крови</t>
  </si>
  <si>
    <t>A26.06.041.001</t>
  </si>
  <si>
    <t>Определение антител класса G (anti-HCV IgG) к вирусу гепатита C (Hepatitis C virus) в кров</t>
  </si>
  <si>
    <t>A26.06.041.002</t>
  </si>
  <si>
    <t>Определение суммарных антител классов М и G (anti-HCV IgG и anti-HCV IgM) к вирусу гепатита C (Hepatitis C virus) в крови</t>
  </si>
  <si>
    <t>Определение антител к вирусу гепатита D (Hepatitis D virus) в крови</t>
  </si>
  <si>
    <t>A26.06.043.001</t>
  </si>
  <si>
    <t>Определение антител класса M (anti-HDV IgM) к вирусу гепатита D (Hepatitis D virus) в крови</t>
  </si>
  <si>
    <t>A26.06.043.002</t>
  </si>
  <si>
    <t>Определение антител класса G (anti-HDV IgG) к вирусу гепатита D (Hepatitis Dvirus) в крови</t>
  </si>
  <si>
    <t>Определение антител к вирусу гепатита Е (Hepatitis E virus) в крови</t>
  </si>
  <si>
    <t>A26.06.044.001</t>
  </si>
  <si>
    <t>Определение антител класса M (anti-HEV IgM) к вирусу гепатита E (HepatitisEvirus) в крови</t>
  </si>
  <si>
    <t>A26.06.044.002</t>
  </si>
  <si>
    <t>Определение антител класса G (anti-HEV IgG) к вирусу гепатита E (Hepatitis Evirus) в крови</t>
  </si>
  <si>
    <t>Определение антител к вирусу простого герпеса (Herpes simplex virus) в крови</t>
  </si>
  <si>
    <t>A26.06.045.001</t>
  </si>
  <si>
    <t>Определение антител класса G (IgG) к вирусу простого герпеса 1 типа (Herpes simplex virus 1) в крови</t>
  </si>
  <si>
    <t>A26.06.045.002</t>
  </si>
  <si>
    <t>Определение антител класса G (IgG) к вирусу простого герпеса 2 типа (Herpes simplex virus 2) в крови</t>
  </si>
  <si>
    <t>A26.06.045.003</t>
  </si>
  <si>
    <t>Определение антител класса M (IgM) к вирусу простого герпеса 1 и 2 типов (Herpes simplex virus types 1, 2) в крови</t>
  </si>
  <si>
    <t>Определение индекса авидности антител класса G (Ig G avidity) к вирусу простого герпеса (Herpes simplex virus) в крови</t>
  </si>
  <si>
    <t>A26.06.046.001</t>
  </si>
  <si>
    <t>Определение авидности антител класса G к вирусу простого герпеса 2 типа (Herpes simplex virus 2)</t>
  </si>
  <si>
    <t>A26.06.046.002</t>
  </si>
  <si>
    <t>определение авидности антител класса G к вирусу простого герпеса 1 и 2 типов (Herpes simplex virus types 1, 2)</t>
  </si>
  <si>
    <t>Определение антител к вирусу герпеса человека 6 типа (Herpes-virus 6) в крови</t>
  </si>
  <si>
    <t>A26.06.047.001</t>
  </si>
  <si>
    <t>Определение антител класса G (IgG) к вирусу герпеса человека 6 типа (Human herpes virus 6) в крови</t>
  </si>
  <si>
    <t>A26.06.049.001</t>
  </si>
  <si>
    <t>Исследование уровня антител классов М, G (IgM, IgG) к вирусу иммунодефицита человека ВИЧ-1/2 и антигена р24 (Human immunodeficiency virus HIV 1/2 + Agр24) в крови</t>
  </si>
  <si>
    <t>A26.06.054.001</t>
  </si>
  <si>
    <t>Определение антител класса M (IgM) к лептоспире интерроганс (Leptospira interrogans) в крови</t>
  </si>
  <si>
    <t>A26.06.054.002</t>
  </si>
  <si>
    <t>Определение антител классаА (IgA) к лептоспире интерроганс (Leptospira interrogans) в крови</t>
  </si>
  <si>
    <t>A26.06.054.003</t>
  </si>
  <si>
    <t>Определение антител класса G (IgG) к лептоспире интерроганс (Leptospira interrogans) в крови</t>
  </si>
  <si>
    <t>A26.06.054.004</t>
  </si>
  <si>
    <t>Определение суммарных антител к лептоспире интерроганс (Leptospira interrogans) в крови</t>
  </si>
  <si>
    <t>Определение антител к вирусу лимфоцитарного хориоменингита (Lymphocytic choriomeningitidis) в крови</t>
  </si>
  <si>
    <t>Определение антител к вирусу кори в крови</t>
  </si>
  <si>
    <t>A26.06.056.001</t>
  </si>
  <si>
    <t>Определение антител класса G (IgG) к вирусу кори в крови</t>
  </si>
  <si>
    <t>A26.06.056.002</t>
  </si>
  <si>
    <t>Определение антител класса M, (IgM) к вирусу кори в крови</t>
  </si>
  <si>
    <t>Определение антител к вирусу Крымской-Конго геморрагической лихорадки (Crimean-Congo hemorrhagic fever virus) в крови</t>
  </si>
  <si>
    <t>A26.06.060.001</t>
  </si>
  <si>
    <t>Определение антител класса M (IgM) к вирусу Крымской-Конго геморрагической лихорадки (Crimean-Congo hemorrhagic fever virus) в крови</t>
  </si>
  <si>
    <t>A26.06.060.002</t>
  </si>
  <si>
    <t>Определение антител класса G (IgG) к вирусу Крымской-Конго геморрагической лихорадки (Crimean-Congo hemorrhagic fevervirus) в крови</t>
  </si>
  <si>
    <t>A26.06.060.003</t>
  </si>
  <si>
    <t>Определение суммарных антител к вирусу Крымской-Конго геморрагической лихорадки (Crimean-Congo hemorrhagic fevervirus) в крови</t>
  </si>
  <si>
    <t>Определение антител к возбудителю описторхоза (Opisthorchis felineus) в крови</t>
  </si>
  <si>
    <t>Определение антител к парвовирусу В19 (Parvovirus B19) в крови</t>
  </si>
  <si>
    <t>A26.06.063.001</t>
  </si>
  <si>
    <t>Определение антител класса G (IgG) к парвовирусу В19 (Parvovirus B19) в крови</t>
  </si>
  <si>
    <t>A26.06.063.002</t>
  </si>
  <si>
    <t>Определение антител класса M (IgM) к парвовирусу В19 (Parvovirus B19) в крови</t>
  </si>
  <si>
    <t>Определение антител к плазмодию фальципарум (Plasmodium falciparum) в крови</t>
  </si>
  <si>
    <t>A26.06.064.001</t>
  </si>
  <si>
    <t>Определениеантител класса G (IgG) к плазмодию фальципарум (Plasmodium falciparum) в крови</t>
  </si>
  <si>
    <t>A26.06.064.002</t>
  </si>
  <si>
    <t>Определение суммарных антител к плазмодию фальципарум (Plasmodium falciparum) в крови</t>
  </si>
  <si>
    <t>Определение антител к риккетсиям – возбудителям клещевых пятнистых лихорадок (Rickettsia spp.) в крови</t>
  </si>
  <si>
    <t>A26.06.068.001</t>
  </si>
  <si>
    <t>Определение суммарных антител к риккетсиям – возбудителям клещевых пятнистых лихорадок (Rickettsia spp.) в крови</t>
  </si>
  <si>
    <t>Определение антител к вирусу краснухи (Rubella virus) в крови</t>
  </si>
  <si>
    <t>A26.06.071.001</t>
  </si>
  <si>
    <t>Определение антител класса G (IgG) к вирусу краснухи (Rubella virus) в крови</t>
  </si>
  <si>
    <t>A26.06.071.002</t>
  </si>
  <si>
    <t>Определение антител класса M (IgM) к вирусу краснухи (Rubella virus) в крови</t>
  </si>
  <si>
    <t>A26.06.071.003</t>
  </si>
  <si>
    <t>Определение индекса авидности антител класса G (IgG avidity) к вирусу краснухи (Rubella virus) в крови</t>
  </si>
  <si>
    <t>Определение антител к стафилококкам (Staphylococcus spp.) в крови</t>
  </si>
  <si>
    <t>A26.06.081.001</t>
  </si>
  <si>
    <t>Определение антител класса G (IgG) к токсоплазме (Toxoplasma gondii) в крови</t>
  </si>
  <si>
    <t>A26.06.081.002</t>
  </si>
  <si>
    <t>Определение антител класса M (IgM) к токсоплазме (Toxoplasma gondii) в крови</t>
  </si>
  <si>
    <t>A26.06.081.003</t>
  </si>
  <si>
    <t>Определение индекса авидности антител класса G (IgG avidity) антител к токсоплазме (Toxoplasma gondii) в крови</t>
  </si>
  <si>
    <t>Определение антител к бледной трепонеме (Treponema pallidum) иммуноферментным методом (ИФА) в крови</t>
  </si>
  <si>
    <t>A26.06.082.006</t>
  </si>
  <si>
    <t>Определение антител к бледной трепонеме (Treponema pallidum) в реакции пассивной гемагглютинации (РПГА) (качественное и полуколичественное исследование) в ликворе</t>
  </si>
  <si>
    <t>A26.06.082.007</t>
  </si>
  <si>
    <t>Определение антител к Treponema pallidum в крови методом иммуноблоттинга</t>
  </si>
  <si>
    <t>A26.06.082.008</t>
  </si>
  <si>
    <t>Определение антител к бледной трепонеме (Treponema pallidum) в сыворотке крови реакцией иммунофлюоресценции (РИФ)</t>
  </si>
  <si>
    <t>Определение антител к вирусу ветряной оспы и опоясывающего лишая (Varicella-Zoster virus) в крови</t>
  </si>
  <si>
    <t>A26.06.084.001</t>
  </si>
  <si>
    <t>Определение антител класса G (IgG) к вирусу ветряной оспы и опоясывающего лишая (Varicella-Zoster virus) в крови</t>
  </si>
  <si>
    <t>A26.06.084.002</t>
  </si>
  <si>
    <t>Определение антител класса M (IgM) к вирусу ветряной оспы и опоясывающего лишая (Varicella-Zoster virus) в крови</t>
  </si>
  <si>
    <t>Определение антител к вирусу T клеточного лейкоза человека в крови</t>
  </si>
  <si>
    <t>A26.06.088.001</t>
  </si>
  <si>
    <t>Определение антител класса М (IgM) к вирусу клещевого энцефалита в крови</t>
  </si>
  <si>
    <t>A26.06.088.002</t>
  </si>
  <si>
    <t>Определение антител класса G (IgG) к вирусу клещевого энцефалита в крови</t>
  </si>
  <si>
    <t>A26.06.088.003</t>
  </si>
  <si>
    <t>Определение суммарных антител к вирусу клещевого энцефалита в крови</t>
  </si>
  <si>
    <t>Определение антител к хантавирусам, возбудителям геморрагической лихорадки с почечным синдромом в крови</t>
  </si>
  <si>
    <t>A26.06.090.001</t>
  </si>
  <si>
    <t>Определениеантител класса М (IgM) к хантавирусам, возбудителям геморрагической лихорадки с почечным синдромом в крови</t>
  </si>
  <si>
    <t>A26.06.090.002</t>
  </si>
  <si>
    <t>Определение антител класса G (IgG) к хантавирусам, возбудителям геморрагической лихорадки с почечным синдромом в крови</t>
  </si>
  <si>
    <t>A26.06.090.003</t>
  </si>
  <si>
    <t>Определение суммарных антител к хантавирусам, возбудителям геморрагической лихорадки с почечным синдромом в крови</t>
  </si>
  <si>
    <t>Определение антител классов M, G (IgM, IgG) к шигелле Боуди (Shigella boydii) в крови</t>
  </si>
  <si>
    <t>Определение антител классов M, G (IgM, IgG) к шигелле дизентерии (Shigella dysenteriae) в крови</t>
  </si>
  <si>
    <t>Определение антител классов M, G (IgM, IgG) к шигелле Зонне (Shigella sonnei) в крови</t>
  </si>
  <si>
    <t>Определение антител классов M, G (IgM, IgG) к шигелле Флекснера (Shigella flexneri) в крови</t>
  </si>
  <si>
    <t>Определение антител к плазмодию вивакс (Plasmodium vivax) в крови</t>
  </si>
  <si>
    <t>A26.06.099.001</t>
  </si>
  <si>
    <t>Определениеантител класса G (IgG) к плазмодию вивакс (Plasmodium vivax) в крови</t>
  </si>
  <si>
    <t>A26.06.102</t>
  </si>
  <si>
    <t>Определение антител к возбудителю паракоклюша (Bordetella parapertussis) в крови</t>
  </si>
  <si>
    <t>A26.06.103</t>
  </si>
  <si>
    <t>Определение антител к возбудителю коклюша (Bordetella pertussis) в крови</t>
  </si>
  <si>
    <t>A26.06.104</t>
  </si>
  <si>
    <t>Определение антител к дифтерийному анатоксину в крови</t>
  </si>
  <si>
    <t>A26.06.105</t>
  </si>
  <si>
    <t>Определение антител к Clostridium tetani в крови</t>
  </si>
  <si>
    <t>A26.06.106</t>
  </si>
  <si>
    <t>Определение антител к вирусу Денге в крови</t>
  </si>
  <si>
    <t>A26.06.106.001</t>
  </si>
  <si>
    <t>Определение антител класса IgM к вирусу Денге в крови</t>
  </si>
  <si>
    <t>A26.06.106.002</t>
  </si>
  <si>
    <t>Определение антител класса IgG к вирусу Денге в крови</t>
  </si>
  <si>
    <t>A26.06.107</t>
  </si>
  <si>
    <t>Определение антигена вируса клещевого энцефалита в крови</t>
  </si>
  <si>
    <t>A26.06.108</t>
  </si>
  <si>
    <t>Определение антигена криптококка (Cryptococcus neoformans) в крови</t>
  </si>
  <si>
    <t>A26.06.109</t>
  </si>
  <si>
    <t>Определение антител к возбудителю менингококка (Neisseria meningitidis) в крови</t>
  </si>
  <si>
    <t>A26.06.110</t>
  </si>
  <si>
    <t>Определение антител к Шига-токсину в сыворотке крови</t>
  </si>
  <si>
    <t>A26.06.111</t>
  </si>
  <si>
    <t>Определение NS1 антигена вируса Денге в крови</t>
  </si>
  <si>
    <t>A26.06.112</t>
  </si>
  <si>
    <t>Определение антител к вирусу паротита (Mumps virus) в крови</t>
  </si>
  <si>
    <t>A26.06.112.001</t>
  </si>
  <si>
    <t>Определение антител класса G (IgG) к вирусу паротита (Mumps virus) в крови</t>
  </si>
  <si>
    <t>A26.06.112.002</t>
  </si>
  <si>
    <t>Определение антител класса M (IgM) к вирусу паротита (Mumps virus) в крови</t>
  </si>
  <si>
    <t>A26.06.113</t>
  </si>
  <si>
    <t>Определение антител к хламидии пневмонии (Chlamydophila pneumoniae) в крови</t>
  </si>
  <si>
    <t>A26.06.114</t>
  </si>
  <si>
    <t>Определение антител к вирусу Западного Нила в крови</t>
  </si>
  <si>
    <t>A26.06.114.001</t>
  </si>
  <si>
    <t>Определение антител класса М (IgM) к вирусу Западного Нила в крови</t>
  </si>
  <si>
    <t>A26.06.114.002</t>
  </si>
  <si>
    <t>Определение антител класса G (IgG) к вирусу Западного Нила в крови</t>
  </si>
  <si>
    <t>A26.06.114.003</t>
  </si>
  <si>
    <t>Определение суммарных антител к вирусу Западного Нила крови</t>
  </si>
  <si>
    <t>A26.06.115</t>
  </si>
  <si>
    <t>Определение суммарных антител к малярийным плазмодиям в крови</t>
  </si>
  <si>
    <t>A26.06.116</t>
  </si>
  <si>
    <t>Определение антител к анаплазме фагоцитофиллум (Anaplasma phagocytophillum) в крови</t>
  </si>
  <si>
    <t>A26.06.116.001</t>
  </si>
  <si>
    <t>Определениеантител класса М (IgM)к анаплазме фагоцитофиллум (Anaplasma phagocytophillum) в крови</t>
  </si>
  <si>
    <t>A26.06.116.002</t>
  </si>
  <si>
    <t>Определениеантител класса G (IgG) к анаплазме фагоцитофиллум (Anaplasma phagocytophillum) в крови</t>
  </si>
  <si>
    <t>A26.06.116.003</t>
  </si>
  <si>
    <t>Определение суммарных антител к анаплазме фагоцитофиллум (Anaplasma phagocytophillum) в крови</t>
  </si>
  <si>
    <t>A26.06.117</t>
  </si>
  <si>
    <t>Определение антител к возбудителям моноцитарного эрлихиоза человека (Ehrlichia muris, Ehrlichia chaffeensis) в крови</t>
  </si>
  <si>
    <t>A26.06.117.001</t>
  </si>
  <si>
    <t>Определениеантител класса М (IgM) к возбудителям моноцитарного эрлихиоза человека (Ehrlichia muris, Ehrlichia chaffeensis) в крови</t>
  </si>
  <si>
    <t>A26.06.117.002</t>
  </si>
  <si>
    <t>Определениеантител класса G (IgG)к возбудителям моноцитарного эрлихиоза человека (Ehrlichia muris, Ehrlichia chaffeensis) в крови</t>
  </si>
  <si>
    <t>A26.06.117.003</t>
  </si>
  <si>
    <t>Определение суммарных антител к возбудителям моноцитарного эрлихиоза человека (Ehrlich iamuris, Ehrlichia chaffeensis) в крови</t>
  </si>
  <si>
    <t>A26.06.118</t>
  </si>
  <si>
    <t>Определение антител к риккетсиям – возбудителям сыпного тифа (Rickettsia spp.) в крови</t>
  </si>
  <si>
    <t>A26.06.118.001</t>
  </si>
  <si>
    <t>Определение суммарных антител к риккетсиям – возбудителям сыпного тифа (Rickettsia spp.) в крови</t>
  </si>
  <si>
    <t>A26.06.119</t>
  </si>
  <si>
    <t>Определение антител к трихинеллам (Trichinella spiralis)</t>
  </si>
  <si>
    <t>A26.06.120 </t>
  </si>
  <si>
    <t>Определение антител к возбудителям клонорхоза (Clonorchis sinensis)</t>
  </si>
  <si>
    <t>A26.06.121 </t>
  </si>
  <si>
    <t>Определение антител к аскаридам (Ascaris lumbricoides)</t>
  </si>
  <si>
    <t>A26.06.122</t>
  </si>
  <si>
    <t>Определение антител к тениидам (Taenia solium,Taeniarhynchus saginatus)</t>
  </si>
  <si>
    <t>A26.06.123 </t>
  </si>
  <si>
    <t>Определение антител к возбудителям стронгиллоидоза (Strongyloides stercoralis)</t>
  </si>
  <si>
    <t>A26.06.124</t>
  </si>
  <si>
    <t>Определение антител к возбудителям шистосомоза (Schistosoma haemotobium/mansoni/japonicum)</t>
  </si>
  <si>
    <t>A26.06.125</t>
  </si>
  <si>
    <t>Определение антител к возбудителям фасциолеза (Fasciola hepatica)</t>
  </si>
  <si>
    <t>A26.06.127</t>
  </si>
  <si>
    <t>Определение Core-антигена вируса гепатита C (Hepatitis C virus) в крови</t>
  </si>
  <si>
    <t>A26.06.128</t>
  </si>
  <si>
    <t>Определение антигена плазмодия вивакс (Plasmodium vivax) в крови</t>
  </si>
  <si>
    <t>A26.06.129</t>
  </si>
  <si>
    <t>Определение антигенов малярийных плазмодиев (Plasmodium) в крови</t>
  </si>
  <si>
    <t>A26.06.130</t>
  </si>
  <si>
    <t>Определение антигена плазмодия фальципарум (Plasmodium falciparum) в крови</t>
  </si>
  <si>
    <t>A26.06.131</t>
  </si>
  <si>
    <t>Определение антигенов вируса простого герпеса 1 и 2 типов (Herpes simplex virus types 1, 2) в крови</t>
  </si>
  <si>
    <t>A26.06.132</t>
  </si>
  <si>
    <t>Определение антигена бруцелл (Brucella spp.) в крови</t>
  </si>
  <si>
    <t>A26.06.133</t>
  </si>
  <si>
    <t>Определение антигена р24 вируса иммунодефицита человека ВИЧ-1 (Human immunodeficiency virus HIV-1,) в крови</t>
  </si>
  <si>
    <t>A26.06.134</t>
  </si>
  <si>
    <t>Молекулярно-биологическое исследование нативного препарата ткани селезенки или парафинового блока на Mycobacterium tuberculosis complex (микобактерии туберкулеза)</t>
  </si>
  <si>
    <t>A26.06.134.001</t>
  </si>
  <si>
    <t>Определение ДНК Mycobacterium tuberculosis complex (микобактерий туберкулеза) в нативном препарате ткани селезенки или парафиновом блоке</t>
  </si>
  <si>
    <t>A26.06.135</t>
  </si>
  <si>
    <t>Молекулярно-биологическое исследование нативного препарата ткани селезенки или парафинового блока для дифференциации видов Mycobacterium tuberculosis complex (M. tuberculosis, M. bovis, M. bovis BCG)</t>
  </si>
  <si>
    <t>A26.06.135.001</t>
  </si>
  <si>
    <t>Определение ДНК Mycobacterium tuberculosis complex (M. tuberculosis, M. bovis, M. bovis BCG) с дифференциацией вида в нативном препарате ткани селезенки или парафиновом блоке методом ПЦР</t>
  </si>
  <si>
    <t>A26.06.136</t>
  </si>
  <si>
    <t>Молекулярно-биологическое исследование нативного препарата тканей лимфоузла или парафинового блока на микобактерии туберкулеза (Mycobacterium tuberculosis complex)</t>
  </si>
  <si>
    <t>A26.06.136.001</t>
  </si>
  <si>
    <t>Определение ДНК микобактерий туберкулеза (Mycobacterium tuberculosis complex) в нативном препарате тканей лимфоузла или парафиновом блоке</t>
  </si>
  <si>
    <t>A26.06.137</t>
  </si>
  <si>
    <t>Молекулярно-биологическое исследование нативного препарата тканей лимфоузла или парафинового блока для дифференциации видов Mycobacterium tuberculosis complex (M. tuberculosis, M. bovis, M. bovis BCG)</t>
  </si>
  <si>
    <t>A26.06.137.001</t>
  </si>
  <si>
    <t>Определение ДНК Mycobacterium tuberculosis complex (M. tuberculosis, M. bovis, M. bovis BCG) с дифференциацией вида в нативном препарате тканей лимфоузла или парафиновом блоке методом ПЦР</t>
  </si>
  <si>
    <t>A26.06.138</t>
  </si>
  <si>
    <t>Исследование уровня интерферона-гамма на антигены Mycobacterium tuberculosis complex в крови</t>
  </si>
  <si>
    <t>Микробиологическое (культуральное) исследование материала из десневых карманов на неспорообразующие анаэробные микроорганизмы</t>
  </si>
  <si>
    <t>Микробиологическое (культуральное) исследование абсцессов на неспорообразующие анаэробные микроорганизмы</t>
  </si>
  <si>
    <t>Микробиологическое (культуральное) исследование отделяемого слизистой полости рта на неспорообразующие анаэробные микроорганизмы</t>
  </si>
  <si>
    <t>Микробиологическое (культуральное) исследование абсцессов на аэробные и факультативно-анаэробные микроорганизмы</t>
  </si>
  <si>
    <t>Микробиологическое (культуральное) исследование соскоба полости рта на дрожжевые грибы</t>
  </si>
  <si>
    <t>A26.07.007.001</t>
  </si>
  <si>
    <t>Определение ДНК цитомегаловируса (Cytomegalovirus) методом ПЦР в слюне, качественное исследование</t>
  </si>
  <si>
    <t>A26.07.007.002</t>
  </si>
  <si>
    <t>Определение ДНК цитомегаловируса (Cytomegalovirus) методом ПЦР в слюне, количественное исследование</t>
  </si>
  <si>
    <t>A26.07.008</t>
  </si>
  <si>
    <t>Молекулярно-биологическое исследование слюны на вирус герпеса человека 6 типа (HHV 6)</t>
  </si>
  <si>
    <t>A26.07.008.001</t>
  </si>
  <si>
    <t>Определение ДНК вирус герпеса человека 6 типа (HHV 6) в слюне, количественное исследование</t>
  </si>
  <si>
    <t>A26.07.009</t>
  </si>
  <si>
    <t>Молекулярно-биологическое исследование слюны на парвовирус B19 (Parvovirus B19)</t>
  </si>
  <si>
    <t>A26.07.009.001</t>
  </si>
  <si>
    <t>Определение ДНК парвовируса B19 (Parvovirus B19) методом ПЦР в слюне, качественное исследование</t>
  </si>
  <si>
    <t>A26.07.009.002</t>
  </si>
  <si>
    <t>Определение ДНК парвовируса B19 (Parvo virus B19) методом ПЦР в слюне, количественное исследование</t>
  </si>
  <si>
    <t>A26.07.010</t>
  </si>
  <si>
    <t>Молекулярно-биологическое исследование слюны на вирус краснухи (Rubella virus)</t>
  </si>
  <si>
    <t>A26.07.010.001</t>
  </si>
  <si>
    <t>Определение РНК вируса краснухи (Rubella virus) методом ПЦР в слюне, качественное исследование</t>
  </si>
  <si>
    <t>A26.07.010.002</t>
  </si>
  <si>
    <t>Определение РНК вируса краснухи (Rubella virus) методом ПЦР в слюне, количественное исследование</t>
  </si>
  <si>
    <t>A26.07.011</t>
  </si>
  <si>
    <t>Молекулярно-биологическое исследование отделяемого эрозивно-язвенных элементов слизистой оболочки ротовой полости на бледную трепонему (Treponema pallidum)</t>
  </si>
  <si>
    <t>A26.07.011.001</t>
  </si>
  <si>
    <t>Определение ДНК бледной трепонемы (Treponema pallidum) в отделяемом эрозивно-язвенных элементов слизистой оболочки ротовой полости методом ПЦР</t>
  </si>
  <si>
    <t>A26.07.012</t>
  </si>
  <si>
    <t>Микробиологическое (культуральное) исследование отделяемого из полости рта</t>
  </si>
  <si>
    <t>A26.07.013</t>
  </si>
  <si>
    <t>Молекулярно-биологическое исследование нативного препарата тканей полости рта или парафинового блока на микобактерии туберкулеза (Mycobacterium tuberculosis complex)</t>
  </si>
  <si>
    <t>A26.07.013.001</t>
  </si>
  <si>
    <t>Определение ДНК микобактерий туберкулеза (Mycobacterium tuberculosis complex) в нативном препарате тканей полости рта или парафиновом блоке</t>
  </si>
  <si>
    <t>A26.07.014</t>
  </si>
  <si>
    <t>Молекулярно-биологическое исследование нативного препарата тканей полости рта или парафинового блока для дифференциации видов Mycobacterium tuberculosis complex (M. tuberculosis, M. bovis, M. bovis BCG)</t>
  </si>
  <si>
    <t>A26.07.014.001</t>
  </si>
  <si>
    <t>Определение ДНК Mycobacterium tuberculosis complex (M. tuberculosis, M. bovis, M. bovis BCG) с дифференциацией вида в нативном препарате тканей полости рта или парафиновом блоке методом ПЦР</t>
  </si>
  <si>
    <t>Микробиологическое (культуральное) исследование слизи и пленок с миндалин на палочку дифтерии (Corinebacterium diphtheriae)</t>
  </si>
  <si>
    <t>Микроскопическое исследование мазков с задней стенки глотки на менингококк (Neisseria meningitidis)</t>
  </si>
  <si>
    <t>Микробиологическое (культуральное) исследование слизи с задней стенки глотки на менингококк (Neisseria meningitidis)</t>
  </si>
  <si>
    <t>Микробиологическое (культуральное) исследование слизи с миндалин и задней стенки глотки на аэробные и факультативно-анаэробные микроорганизмы</t>
  </si>
  <si>
    <t>Микробиологическое (культуральное) исследование смывов из околоносовых полостей на аэробные и факультативно-анаэробные микроорганизмы</t>
  </si>
  <si>
    <t>Микробиологическое (культуральное) исследование пунктатов из околоносовых полостей на неспорообразующие анаэробные микроорганизмы</t>
  </si>
  <si>
    <t>Молекулярно-биологическое исследование мазков со слизистой оболочки носоглотки на коронавирусы 229E, OC43, NL63, HKUI (Human Coronavirus)</t>
  </si>
  <si>
    <t>A26.08.008.001</t>
  </si>
  <si>
    <t>Определение РНК коронавирусов 229E, OC43, NL63, HKUI (Human Coronavirus) в мазках со слизистой оболочки носоглотки методом ПЦР</t>
  </si>
  <si>
    <t>Микробиологическое (культуральное) исследование носоглоточных смывов на дрожжевые грибы</t>
  </si>
  <si>
    <t>Микробиологическое (культуральное) исследование носоглоточных смывов на мицелиальные грибы</t>
  </si>
  <si>
    <t>A26.08.013</t>
  </si>
  <si>
    <t>Молекулярно-биологическое исследование носоглоточных смывов на вирус эпидемического паротита</t>
  </si>
  <si>
    <t>A26.08.013.001</t>
  </si>
  <si>
    <t>Определение ДНК вируса эпидемического паротита в носоглоточных смывах методом ПЦР</t>
  </si>
  <si>
    <t>A26.08.014</t>
  </si>
  <si>
    <t>Молекулярно-биологическое исследование отделяемого верхних дыхательных путей на микоплазму хоминис (Mycoplasma hominis)</t>
  </si>
  <si>
    <t>A26.08.015</t>
  </si>
  <si>
    <t>Бактериологическое исследование отделяемого из зева на стрептококк группы А (Streptococcus gr. A)</t>
  </si>
  <si>
    <t>A26.08.016</t>
  </si>
  <si>
    <t>Бактериологическое исследование отделяемого слизистой оболочки ротоглотки на гонококк (Neisseria gonorrhoeae)</t>
  </si>
  <si>
    <t>A26.08.017</t>
  </si>
  <si>
    <t>Молекулярно – биологическое исследование соскоба из носоглотки на вирус простого герпеса (Herpes simplex virus)</t>
  </si>
  <si>
    <t>A26.08.018</t>
  </si>
  <si>
    <t>Определение антигена стрептококка группы A (S.pyogenes) в отделяемом верхних дыхательных путей</t>
  </si>
  <si>
    <t>A26.08.019</t>
  </si>
  <si>
    <t>Молекулярно-биологическое исследование мазков со слизистой оболочки носоглотки на вирус гриппа (Influenza virus)</t>
  </si>
  <si>
    <t>A26.08.019.001</t>
  </si>
  <si>
    <t>Определение РНК вируса гриппа A (Influenza virus A) в мазках со слизистой оболочки носоглотки методом ПЦР</t>
  </si>
  <si>
    <t>A26.08.019.002</t>
  </si>
  <si>
    <t>Определение РНК вируса гриппа B (Influenza virus В) в мазках со слизистой оболочки носоглотки методом ПЦР</t>
  </si>
  <si>
    <t>A26.08.019.003</t>
  </si>
  <si>
    <t>Определение РНК вируса гриппа C (Influenza virus С) в мазках со слизистой оболочки носоглотки методом ПЦР</t>
  </si>
  <si>
    <t>A26.08.020</t>
  </si>
  <si>
    <t>Молекулярно-биологическое исследование мазков со слизистой оболочки носоглотки на респираторно-синцитиальный вирус (Human Respiratory Syncytial virus)</t>
  </si>
  <si>
    <t>A26.08.021.001</t>
  </si>
  <si>
    <t>Определение РНК респираторно-синцитиального вируса (Human Respiratory Syncytial virus) в мазках со слизистой оболочки носоглотки методом ПЦР</t>
  </si>
  <si>
    <t>A26.08.022</t>
  </si>
  <si>
    <t>Молекулярно-биологическое исследование мазков со слизистой оболочки носоглотки на аденовирус (Human Adenovirus)</t>
  </si>
  <si>
    <t>A26.08.022.001</t>
  </si>
  <si>
    <t>Определение ДНК аденовируса (Human Adenovirus) в мазках со слизистой оболочки носоглотки методом ПЦР</t>
  </si>
  <si>
    <t>A26.08.023</t>
  </si>
  <si>
    <t>Молекулярно-биологическое исследование мазков со слизистой оболочки носоглотки на метапневмовирус (Human Metapneumo virus)</t>
  </si>
  <si>
    <t>A26.08.023.001</t>
  </si>
  <si>
    <t>Определение РНК метапневмовируса (Human Metapneumo virus) в мазках со слизистой оболочки носоглотки методом ПЦР</t>
  </si>
  <si>
    <t>A26.08.024</t>
  </si>
  <si>
    <t>Молекулярно-биологическое исследование мазков со слизистой оболочки носоглотки вирусов парагриппа (Human Parainfluenza virus)</t>
  </si>
  <si>
    <t>A26.08.024.001</t>
  </si>
  <si>
    <t>Определение РНК вирусов парагриппа (Human Parainfluenza virus) в мазках со слизистой оболочки носоглотки методом ПЦР</t>
  </si>
  <si>
    <t>A26.08.025</t>
  </si>
  <si>
    <t>Молекулярно-биологическое исследование мазков со слизистой оболочки носоглотки на риновирусы (Human Rhinovirus)</t>
  </si>
  <si>
    <t>A26.08.025.001</t>
  </si>
  <si>
    <t>Определение РНК риновирусов (Human Rhinovirus) в мазках со слизистой оболочки носоглотки методом ПЦР</t>
  </si>
  <si>
    <t>A26.08.026</t>
  </si>
  <si>
    <t>Молекулярно-биологическое исследование мазков со слизистой оболочки носоглотки на бокавирус (Human Bocavirus)</t>
  </si>
  <si>
    <t>A26.08.026.001</t>
  </si>
  <si>
    <t>Определение ДНК бокавируса (Human Bocavirus) в мазках со слизистой оболочки носоглотки методом ПЦР</t>
  </si>
  <si>
    <t>A26.08.027</t>
  </si>
  <si>
    <t>Молекулярно-биологическое исследование мазков со слизистой оболочки носоглотки на коронавирус ТОРС (SARS-cov)</t>
  </si>
  <si>
    <t>A26.08.027.001</t>
  </si>
  <si>
    <t>Определение РНК коронавируса ТОРС (SARS-cov) в мазках со слизистой оболочки носоглотки методом ПЦР</t>
  </si>
  <si>
    <t>A26.08.028</t>
  </si>
  <si>
    <t>Молекулярно-биологическое исследование мазков со слизистой оболочки носоглотки на коронавирус БВРС (MERS-cov)</t>
  </si>
  <si>
    <t>A26.08.028.001</t>
  </si>
  <si>
    <t>Определение РНК коронавируса БВРС (MERS-cov) в мазках со слизистой оболочки носоглотки методом ПЦР</t>
  </si>
  <si>
    <t>A26.08.029</t>
  </si>
  <si>
    <t>Молекулярно-биологическое исследование мазков со слизистой оболочки носоглотки на Mycoplasma pneumoniae</t>
  </si>
  <si>
    <t>A26.08.029.001</t>
  </si>
  <si>
    <t>Определение ДНК Mycoplasma pneumoniae в мазках со слизистой оболочки носоглотки методом ПЦР</t>
  </si>
  <si>
    <t>A26.08.030</t>
  </si>
  <si>
    <t>Молекулярно-биологическое исследование мазков со слизистой оболочки носоглотки на Chlamydophila pneumoniae</t>
  </si>
  <si>
    <t>A26.08.030.001</t>
  </si>
  <si>
    <t>Определение ДНК Chlamydophila pneumoniae в мазках со слизистой оболочки носоглотки методом ПЦР</t>
  </si>
  <si>
    <t>A26.08.031</t>
  </si>
  <si>
    <t>Молекулярно-биологическое исследование мазков со слизистой оболочки носоглотки на возбудители коклюша (Bordetella pertussis, Bordetella parapertussis, Bordetella bronchiseprica)</t>
  </si>
  <si>
    <t>A26.08.031.001</t>
  </si>
  <si>
    <t>Определение ДНК возбудителей коклюша (Bordetella pertussis, Bordetella parapertussis, Bordetella bronchiseprica) в мазках со слизистой оболочки носоглотки методом ПЦР</t>
  </si>
  <si>
    <t>A26.08.032</t>
  </si>
  <si>
    <t>Молекулярно-биологическое исследование мазков со слизистой оболочки носоглотки на возбудитель дифтерии (Corynebacterium diphtheriae)</t>
  </si>
  <si>
    <t>A26.08.032.001</t>
  </si>
  <si>
    <t>Определение ДНК возбудителя дифтерии (Corynebacterium diphtheriae) в мазках со слизистой оболочки носоглотки методом ПЦР</t>
  </si>
  <si>
    <t>A26.08.033</t>
  </si>
  <si>
    <t>Молекулярно-биологическое исследование мазков со слизистой оболочки носоглотки на Streptococcus pneumoniae</t>
  </si>
  <si>
    <t>A26.08.033.001</t>
  </si>
  <si>
    <t>Определение ДНК Streptococcus pneumoniae в мазках со слизистой оболочки носоглотки методом ПЦР, количественное исследование</t>
  </si>
  <si>
    <t>A26.08.034</t>
  </si>
  <si>
    <t>Молекулярно-биологическое исследование мазков со слизистой оболочки носоглотки на Haemophilus influenzae</t>
  </si>
  <si>
    <t>A26.08.034.001</t>
  </si>
  <si>
    <t>Определение ДНК Haemophilus influenzae в мазках со слизистой оболочки носоглотки методом ПЦР количественное исследование</t>
  </si>
  <si>
    <t>A26.08.035</t>
  </si>
  <si>
    <t>Молекулярно-биологическое исследование мазков со слизистой оболочки носоглоткина Moraxella catarrhalis</t>
  </si>
  <si>
    <t>A26.08.035.001</t>
  </si>
  <si>
    <t>Определение ДНК Moraxella catarrhalis в мазках со слизистой оболочки носоглотки методом ПЦР количественное исследование</t>
  </si>
  <si>
    <t>A26.08.036</t>
  </si>
  <si>
    <t>Молекулярно-биологическое исследование мазков со слизистой оболочки носоглотки на Staphylococcus aureus</t>
  </si>
  <si>
    <t>A26.08.036.001</t>
  </si>
  <si>
    <t>Определение ДНК Staphylococcus aureus в мазках со слизистой оболочки носоглотки методом ПЦР, количественное исследование</t>
  </si>
  <si>
    <t>A26.08.037</t>
  </si>
  <si>
    <t>Молекулярно-биологическое исследование мазков со слизистой оболочки носоглотки на Streptococcus pyogenes</t>
  </si>
  <si>
    <t>A26.08.037.001</t>
  </si>
  <si>
    <t>Определение ДНК Streptococcus pyogenes в мазках со слизистой оболочки носоглотки методом ПЦР, количественное исследование</t>
  </si>
  <si>
    <t>A26.08.038</t>
  </si>
  <si>
    <t>Молекулярно-биологическое исследование мазков со слизистой оболочки ротоглотки на вирус гриппа (Influenza virus)</t>
  </si>
  <si>
    <t>A26.08.038.001</t>
  </si>
  <si>
    <t>Определение РНК вируса гриппа A (Influenza virus A) в мазках со слизистой оболочки ротоглотки методом ПЦР</t>
  </si>
  <si>
    <t>A26.08.038.002</t>
  </si>
  <si>
    <t>Определение РНК вируса гриппа B (Influenza virus В) в мазках со слизистой оболочки ротоглотки методом ПЦР</t>
  </si>
  <si>
    <t>A26.08.038.003</t>
  </si>
  <si>
    <t>Определение РНК вируса гриппа C (Influenza virus С) в мазках со слизистой оболочки ротоглотки методом ПЦР</t>
  </si>
  <si>
    <t>A26.08.039</t>
  </si>
  <si>
    <t>Молекулярно-биологическое исследование мазков со слизистой оболочки ротоглотки на респираторно-синцитиальный вирус (Human Respiratory Syncytial virus)</t>
  </si>
  <si>
    <t>A26.08.039.001</t>
  </si>
  <si>
    <t>Определение РНК респираторно-синцитиального вируса (Human Respiratory Syncytial virus) в мазках со слизистой оболочки ротоглотки методом ПЦР</t>
  </si>
  <si>
    <t>A26.08.040</t>
  </si>
  <si>
    <t>Молекулярно-биологическое исследование мазков со слизистой оболочки ротоглотки на аденовирус (Human Adenovirus)</t>
  </si>
  <si>
    <t>A26.08.040.001</t>
  </si>
  <si>
    <t>Определение ДНК аденовируса (Human Adenovirus) в мазках со слизистой оболочки ротоглотки методом ПЦР</t>
  </si>
  <si>
    <t>A26.08.041</t>
  </si>
  <si>
    <t>Молекулярно-биологическое исследование мазков со слизистой оболочки ротоглотки на метапневмовирус (Human Metapneumovirus)</t>
  </si>
  <si>
    <t>A26.08.041.001</t>
  </si>
  <si>
    <t>Определение РНК метапневмовируса (Human Metapneumovirus) в мазках со слизистой оболочки ротоглотки методом ПЦР</t>
  </si>
  <si>
    <t>A26.08.042</t>
  </si>
  <si>
    <t>Молекулярно-биологическое исследование мазков со слизистой оболочки ротоглотки вирусов парагриппа (Human Parainfluenza virus)</t>
  </si>
  <si>
    <t>A26.08.042.001</t>
  </si>
  <si>
    <t>Определение РНК вирусов парагриппа (Human Parainfluenza virus) в мазках со слизистой оболочки ротоглотки методом ПЦР</t>
  </si>
  <si>
    <t>A26.08.043</t>
  </si>
  <si>
    <t>Молекулярно-биологическое исследование мазков со слизистой оболочки ротоглотки на риновирусы (Human Rhinovirus)</t>
  </si>
  <si>
    <t>A26.08.043.001</t>
  </si>
  <si>
    <t>Определение РНК риновирусов (Human Rhinovirus) в мазках со слизистой оболочки ротоглотки методом ПЦР</t>
  </si>
  <si>
    <t>A26.08.044</t>
  </si>
  <si>
    <t>Молекулярно-биологическое исследование мазков со слизистой оболочки ротоглотки на бокавирус (Human Bocavirus)</t>
  </si>
  <si>
    <t>A26.08.044.001</t>
  </si>
  <si>
    <t>Определение ДНК бокавируса (Human Bocavirus) в мазках со слизистой оболочки ротоглотки методом ПЦР</t>
  </si>
  <si>
    <t>A26.08.045</t>
  </si>
  <si>
    <t>Молекулярно-биологическое исследование мазков со слизистой оболочки ротоглотки на коронавирусы 229E, OC43, NL63, HKUI (Human Coronavirus)</t>
  </si>
  <si>
    <t>A26.08.045.001</t>
  </si>
  <si>
    <t>Определение РНК коронавирусов 229E, OC43, NL63, HKUI (Human Coronavirus) в мазках со слизистой оболочки ротоглотки методом ПЦР</t>
  </si>
  <si>
    <t>A26.08.046</t>
  </si>
  <si>
    <t>Молекулярно-биологическое исследование мазков со слизистой оболочки ротоглотки на коронавирус ТОРС (SARS-cov)</t>
  </si>
  <si>
    <t>A26.08.046.001</t>
  </si>
  <si>
    <t>Определение РНК коронавируса ТОРС (SARS-cov) в мазках со слизистой оболочки ротоглотки методом ПЦР</t>
  </si>
  <si>
    <t>A26.08.047</t>
  </si>
  <si>
    <t>Молекулярно-биологическое исследование мазков со слизистой оболочки ротоглотки на коронавирус БВРС (MERS-cov)</t>
  </si>
  <si>
    <t>A26.08.047.001</t>
  </si>
  <si>
    <t>Определение РНК коронавируса БВРС (MERS-cov) в мазках со слизистой оболочки ротоглотки методом ПЦР</t>
  </si>
  <si>
    <t>A26.08.048</t>
  </si>
  <si>
    <t>Молекулярно-биологическое исследование мазков со слизистой оболочки ротоглотки на Mycoplasma pneumoniae</t>
  </si>
  <si>
    <t>A26.08.048.001</t>
  </si>
  <si>
    <t>Определение ДНК Mycoplasma pneumoniae в мазках со слизистой оболочки ротоглотки методом ПЦР</t>
  </si>
  <si>
    <t>A26.08.049</t>
  </si>
  <si>
    <t>Молекулярно-биологическое исследование мазков со слизистой оболочки ротоглотки на Chlamydophila pneumoniae</t>
  </si>
  <si>
    <t>A26.08.049.001</t>
  </si>
  <si>
    <t>Определение ДНК Chlamydophila pneumoniae в мазках со слизистой оболочки ротоглотки методом ПЦР</t>
  </si>
  <si>
    <t>A26.08.050</t>
  </si>
  <si>
    <t>Молекулярно-биологическое исследование мазков со слизистой оболочки ротоглотки на возбудителей коклюша (Bordetella pertussis, Bordetella parapertussis, Bordetella bronchiseprica)</t>
  </si>
  <si>
    <t>A26.08.050.001</t>
  </si>
  <si>
    <t>Определение ДНК возбудителей коклюша (Bordetella pertussis, Bordetella parapertussis, Bordetella bronchiseprica) в мазках со слизистой оболочки ротоглотки методом ПЦР</t>
  </si>
  <si>
    <t>A26.08.051</t>
  </si>
  <si>
    <t>Молекулярно-биологическое исследование мазков со слизистой оболочки ротоглотки на возбудителя дифтерии (Corynebacterium diphtheriae)</t>
  </si>
  <si>
    <t>A26.08.051.001</t>
  </si>
  <si>
    <t>Определение ДНК возбудителя дифтерии (Corynebacterium diphtheriae) в мазках со слизистой оболочки ротоглотки методом ПЦР</t>
  </si>
  <si>
    <t>A26.08.052</t>
  </si>
  <si>
    <t>Молекулярно-биологическое исследование мазков со слизистой оболочки ротоглотки на Streptococcus pneumoniae</t>
  </si>
  <si>
    <t>A26.08.052.001</t>
  </si>
  <si>
    <t>Определение ДНК Streptococcus pneumoniae в мазках со слизистой оболочки ротоглотки методом ПЦР, количественное исследование</t>
  </si>
  <si>
    <t>A26.08.053</t>
  </si>
  <si>
    <t>Молекулярно-биологическое исследование мазков со слизистой оболочки ротоглотки на Haemophilus influenzae</t>
  </si>
  <si>
    <t>A26.08.053.001</t>
  </si>
  <si>
    <t>Определение ДНК Haemophilus influenzae в мазках со слизистой оболочки ротоглотки методом ПЦР, количественное исследование</t>
  </si>
  <si>
    <t>A26.08.054</t>
  </si>
  <si>
    <t>Молекулярно-биологическое исследование мазков со слизистой оболочки ротоглотки на Moraxella catarrhalis</t>
  </si>
  <si>
    <t>A26.08.054.001</t>
  </si>
  <si>
    <t>Определение ДНК Moraxella catarrhalis в мазках со слизистой оболочки ротоглотки методом ПЦР, количественное исследование</t>
  </si>
  <si>
    <t>A26.08.055</t>
  </si>
  <si>
    <t>Молекулярно-биологическое исследование мазков со слизистой оболочки ротоглотки на Staphylococcus aureus</t>
  </si>
  <si>
    <t>A26.08.055.001</t>
  </si>
  <si>
    <t>Определение ДНК Staphylococcus aureus в мазках со слизистой оболочки ротоглотки методом ПЦР, количественное исследование</t>
  </si>
  <si>
    <t>A26.08.056</t>
  </si>
  <si>
    <t>Молекулярно-биологическое исследование мазков со слизистой оболочки ротоглотки на Streptococcus pyogenes</t>
  </si>
  <si>
    <t>A26.08.056.001</t>
  </si>
  <si>
    <t>Определение ДНК Streptococcus pyogenes в мазках со слизистой оболочки ротоглотки методом ПЦР, количественное исследование</t>
  </si>
  <si>
    <t>A26.08.057</t>
  </si>
  <si>
    <t>Молекулярно-биологическое исследование мазков со слизистой оболочки ротоглотки на парвовирус B19 (Parvovirus B19)</t>
  </si>
  <si>
    <t>A26.08.057.001</t>
  </si>
  <si>
    <t>Определение ДНК парвовируса B19 (Parvovirus B19) в мазках со слизистой оболочки ротоглотки методом ПЦР, качественное исследование</t>
  </si>
  <si>
    <t>A26.08.057.002</t>
  </si>
  <si>
    <t>Определение ДНК парвовируса B19 (Parvovirus B19) в мазках со слизистой оболочки ротоглотки методом ПЦР, количественное исследование</t>
  </si>
  <si>
    <t>A26.08.058</t>
  </si>
  <si>
    <t>Молекулярно-биологическое исследование мазков со слизистой оболочки ротоглотки на цитомегаловирус (Cytomegalovirus)</t>
  </si>
  <si>
    <t>A26.08.058.001</t>
  </si>
  <si>
    <t>Определение ДНК цитомегаловируса (Cytomegalovirus) в мазках со слизистой оболочки ротоглотки методом ПЦР, качественное исследование</t>
  </si>
  <si>
    <t>A26.08.058.002</t>
  </si>
  <si>
    <t>Определение ДНК цитомегаловируса (Cytomegalovirus) в мазках со слизистой оболочки ротоглотки методом ПЦР, количественное исследование</t>
  </si>
  <si>
    <t>A26.08.059</t>
  </si>
  <si>
    <t>Молекулярно-биологическое исследование мазков со слизистой оболочки ротоглотки на вирус Эпштейна-Барр (Epstein – Barr virus)</t>
  </si>
  <si>
    <t>A26.08.059.001</t>
  </si>
  <si>
    <t>Определение ДНК вируса Эпштейна-Барр (Epstein – Barr virus) в мазках со слизистой оболочки ротоглотки методом ПЦР, качественное исследование</t>
  </si>
  <si>
    <t>A26.08.059.002</t>
  </si>
  <si>
    <t>Определение ДНК вируса Эпштейна-Барр (Epstein – Barr virus) в мазках со слизистой оболочки ротоглотки методом ПЦР, количественное исследование</t>
  </si>
  <si>
    <t>A26.08.060</t>
  </si>
  <si>
    <t>Молекулярно-биологическое исследование мазков со слизистой оболочки ротоглотки на вирус герпеса 6 типа (HHV6)</t>
  </si>
  <si>
    <t>A26.08.060.001</t>
  </si>
  <si>
    <t>Определение ДНК вируса герпеса 6 типа (HHV6) в мазках со слизистой оболочки ротоглотки методом ПЦР, качественное исследование</t>
  </si>
  <si>
    <t>A26.08.060.002</t>
  </si>
  <si>
    <t>Определение ДНК вируса герпеса 6 типа (HHV6) в мазках со слизистой оболочки ротоглотки методом ПЦР, количественное исследование</t>
  </si>
  <si>
    <t>A26.08.061</t>
  </si>
  <si>
    <t>Молекулярно-биологическое исследование мазков со слизистой оболочки ротоглотки на Pneumocystis jirovecii (carinii)</t>
  </si>
  <si>
    <t>A26.08.061.001</t>
  </si>
  <si>
    <t>Определение ДНК Pneumocystis jirovecii (carinii) в мазках со слизистой оболочки ротоглотки методом ПЦР</t>
  </si>
  <si>
    <t>A26.08.062</t>
  </si>
  <si>
    <t>Молекулярно-биологическое исследование мазков со слизистой оболочки ротоглотки на Pseudomonas aeruginosa</t>
  </si>
  <si>
    <t>A26.08.062.001</t>
  </si>
  <si>
    <t>Определение ДНК Pseudomonas aeruginosa в мазках со слизистой оболочки ротоглотки методом ПЦР</t>
  </si>
  <si>
    <t>A26.08.063</t>
  </si>
  <si>
    <t>Молекулярно-биологическое исследование мазков со слизистой оболочки ротоглотки для выявления РНК вируса краснухи (Rubella virus)</t>
  </si>
  <si>
    <t>A26.08.063.001</t>
  </si>
  <si>
    <t>Определение РНК вируса краснухи (Rubella virus) в мазках со слизистой оболочки ротоглотки методом ПЦР</t>
  </si>
  <si>
    <t>A26.08.064</t>
  </si>
  <si>
    <t>Молекулярно-биологическое исследование мазков со слизистой оболочки ротоглотки на менингококк (Neisseria meningitidis)</t>
  </si>
  <si>
    <t>A26.08.064.001</t>
  </si>
  <si>
    <t>Определение ДНК менингококка (Neisseria meningitidis) в мазках со слизистой оболочки ротоглотки методом ПЦР</t>
  </si>
  <si>
    <t>A26.08.066</t>
  </si>
  <si>
    <t>Молекулярно-биологическое исследование мазков со слизистой оболочки ротоглотки на хламидию трахоматис (Chlamydia trachomatis)</t>
  </si>
  <si>
    <t>A26.08.066.001</t>
  </si>
  <si>
    <t>Определение ДНК хламидии трахоматис (Chlamydia trachomatis) в мазках со слизистой оболочки ротоглотки методом ПЦР</t>
  </si>
  <si>
    <t>A26.08.067</t>
  </si>
  <si>
    <t>Молекулярно-биологическое исследование мазков со слизистой оболочки ротоглотки на гонококк (Neisseria gonorrhoeae)</t>
  </si>
  <si>
    <t>A26.08.067.001</t>
  </si>
  <si>
    <t>Определение ДНК гонококка (Neisseria gonorrhoeae) в мазках со слизистой оболочки ротоглотки методом ПЦР</t>
  </si>
  <si>
    <t>A26.08.068</t>
  </si>
  <si>
    <t>Молекулярно-биологическое исследование мазков со слизистой оболочки ротоглотки на метициллин-чувствительные и метициллин-резистентные Staphylococcus aureus, метициллин-резистентные коагулазонегативные Staphylococcus spp.</t>
  </si>
  <si>
    <t>A26.08.068.001</t>
  </si>
  <si>
    <t>Определение ДНК метициллин-чувствительных и метициллин-резистентных Staphylococcus aureus, метициллин-резистентных коагулазонегативных Staphylococcus spp. в мазках со слизистой оболочки ротоглотки методом ПЦР, качественное исследование</t>
  </si>
  <si>
    <t>A26.08.068.002</t>
  </si>
  <si>
    <t>Определение ДНК метициллин-чувствительных и метициллин-резистентных Staphylococcus aureus, метициллин-резистентных коагулазонегативных Staphylococcus spp. в мазках со слизистой оболочки ротоглотки методом ПЦР, количественное исследование</t>
  </si>
  <si>
    <t>A26.08.069</t>
  </si>
  <si>
    <t>Молекулярно-биологическое исследование мазков со слизистой оболочки ротоглотки для выявления генов приобретенных карбапенемаз бактерий</t>
  </si>
  <si>
    <t>A26.08.069.001</t>
  </si>
  <si>
    <t>Выявление генов приобретенных карбапенемаз класса металло-b-лактамаз (МБЛ) групп VIM, IMP и NDM в мазках со слизистой оболочки ротоглотки методом ПЦР</t>
  </si>
  <si>
    <t>A26.08.069.002</t>
  </si>
  <si>
    <t>Выявление генов приобретенных карбапенемаз групп KPC и OXA-48-подобных в мазках со слизистой оболочки ротоглотки методом ПЦР</t>
  </si>
  <si>
    <t>A26.08.070</t>
  </si>
  <si>
    <t>Иммунохроматографическое экспресс-исследование мазка из зева на стрептококки группы A</t>
  </si>
  <si>
    <t>A26.08.071</t>
  </si>
  <si>
    <t>Иммунохроматографическое экспресс-исследование мазка из зева, носоглоточного аспирата или назального смыва на аденовирус</t>
  </si>
  <si>
    <t>A26.08.072</t>
  </si>
  <si>
    <t>Иммунохроматографическое экспресс-исследование носоглоточного мазка на вирус гриппа A</t>
  </si>
  <si>
    <t>A26.08.073</t>
  </si>
  <si>
    <t>Иммунохроматографическое экспресс-исследование носоглоточного мазка на вирус гриппа B</t>
  </si>
  <si>
    <t>A28.08.074</t>
  </si>
  <si>
    <t>Молекулярно-биологическое исследование нативного препарата верхних дыхательных путей или парафинового блока на Mycobacterium tuberculosis complex (микобактерий туберкулеза)</t>
  </si>
  <si>
    <t>A28.08.074.001</t>
  </si>
  <si>
    <t>Определение ДНК микобактерий туберкулеза (Mycobacterium tuberculosis complex) в нативном препарате верхних дыхательных путей или парафиновом блоке</t>
  </si>
  <si>
    <t>A28.08.075</t>
  </si>
  <si>
    <t>Молекулярно-биологическое исследование нативного препарата верхних дыхательных путей или парафинового блока для дифференциации видов Mycobacterium tuberculosis complex (M. tuberculosis, M. bovis, M. bovis BCG)</t>
  </si>
  <si>
    <t>A28.08.075.001</t>
  </si>
  <si>
    <t>Определение ДНК Mycobacterium tuberculosis complex(M. tuberculosis, M. bovis, M. bovis BCG) с дифференциацией вида в нативном препарате верхних дыхательных путей или парафиновом блоке методом ПЦР</t>
  </si>
  <si>
    <t>Микроскопическое исследование мокроты на микобактерии (Mycobacterium spp.)</t>
  </si>
  <si>
    <t>Микробиологическое (культуральное) исследование мокроты на микобактерии туберкулеза (Mycobacterium tuberculosis complex)</t>
  </si>
  <si>
    <t>Микробиологическое (культуральное) исследование плевральной жидкости на микобактерии туберкулеза (Mycobacterium tuberculosis complex)</t>
  </si>
  <si>
    <t>Микробиологическое (культуральное) исследование бронхоальвеолярной жидкости на микобактерии туберкулеза (Mycobacterium tuberculosis complex)</t>
  </si>
  <si>
    <t>Микробиологическое (культуральное) исследование бронхо-легочной ткани на микобактерии туберкулеза (Mycobacterium tuberculosis complex)</t>
  </si>
  <si>
    <t>Микробиологическое (культуральное) исследование мокроты на микоплазму (Mycoplasma pneumoniae)</t>
  </si>
  <si>
    <t>Микробиологическое (культуральное) исследование бронхоальвеолярной лаважной жидкости на микоплазму (Mycoplasma pneumoniae)</t>
  </si>
  <si>
    <t>Микробиологическое (культуральное) исследование биоптата легкого на легионеллу пневмонии (Legionella pneumophilia)</t>
  </si>
  <si>
    <t>Микробиологическое (культуральное) исследование плеврального экссудата на легионеллу пневмонии (Legionella pneumophilia)</t>
  </si>
  <si>
    <t>Микробиологическое (культуральное) исследование мокроты на аэробные и факультативно-анаэробные микроорганизмы</t>
  </si>
  <si>
    <t>Микробиологическое (культуральное) исследование лаважной жидкости на аэробные и факультативно-анаэробные микроорганизмы</t>
  </si>
  <si>
    <t>Микробиологическое (культуральное) исследование плевральной жидкости на аэробные и факультативно-анаэробные микроорганизмы</t>
  </si>
  <si>
    <t>Микробиологическое (культуральное) исследование мокроты абсцессов на неспорообразующие анаэробные микроорганизмы</t>
  </si>
  <si>
    <t>Микробиологическое (культуральное) исследование плевральной жидкости на неспорообразующие анаэробные микроорганизмы</t>
  </si>
  <si>
    <t>Микробиологическое (культуральное) исследование слизи с задней стенки глотки на палочку коклюша (Bordetella pertussis)</t>
  </si>
  <si>
    <t>Микробиологическое (культуральное) исследование мокроты на хламидии (Chlamidia pneumoniae)</t>
  </si>
  <si>
    <t>Молекулярно-биологическое исследование бронхоальвеолярной лаважной жидкости на респираторно-синтициальный вирус (Respiratory Syncytial virus)</t>
  </si>
  <si>
    <t>A26.09.017.001</t>
  </si>
  <si>
    <t>Определение РНК респираторно-синцитиального вируса (Respiratory Syncytial virus) в бронхоальвеолярной лаважной жидкости методом ПЦР</t>
  </si>
  <si>
    <t>Молекулярно-биологическое исследование бронхоальвеолярной лаважной жидкости на аденовирус (Adenovirus)</t>
  </si>
  <si>
    <t>A26.09.018.001</t>
  </si>
  <si>
    <t>Определение ДНК аденовируса в бронхоальвеолярной лаважной жидкости методом ПЦР</t>
  </si>
  <si>
    <t>Молекулярно-биологическое исследование бронхоальвеолярной лаважной жидкости на вирус гриппа (Influenza virus)</t>
  </si>
  <si>
    <t>A26.09.019.001</t>
  </si>
  <si>
    <t>Определение РНК вируса гриппа A в бронхоальвеолярной лаважной жидкости методом ПЦР</t>
  </si>
  <si>
    <t>A26.09.019.002</t>
  </si>
  <si>
    <t>Определение РНК вируса гриппа B в бронхоальвеолярной лаважной жидкости методом ПЦР</t>
  </si>
  <si>
    <t>A26.09.019.003</t>
  </si>
  <si>
    <t>Определение РНК вируса гриппа C в бронхоальвеолярной лаважной жидкости методом ПЦР</t>
  </si>
  <si>
    <t>Молекулярно-биологическое исследование бронхоальвеолярной лаважной жидкости на коронавирусы 229E, OC43, NL63, HKUI</t>
  </si>
  <si>
    <t>A26.09.020.001</t>
  </si>
  <si>
    <t>Определение РНК коронавирусов 229E, OC43, NL63, HKUI (Human Coronavirus) в бронхоальвеолярной лаважной жидкости методом ПЦР</t>
  </si>
  <si>
    <t>Микроскопическое исследование мокроты на грибы (дрожжевые и мицелиальные)</t>
  </si>
  <si>
    <t>Микробиологическое (культуральное) исследование мокроты на дрожжевые грибы</t>
  </si>
  <si>
    <t>Микробиологическое (культуральное) исследование мокроты на мицелиальные грибы</t>
  </si>
  <si>
    <t>Микробиологическое (культуральное) исследование мокроты на криптококк (Cryptococcus spp.)</t>
  </si>
  <si>
    <t>Микроскопическое исследование бронхоальвеолярной лаважной жидкости на грибы (дрожжевые и мицелиальные)</t>
  </si>
  <si>
    <t>Микроскопическое исследование бронхоальвеолярной лаважной жидкости на криптококк (Cryptococcus spp.)</t>
  </si>
  <si>
    <t>Микробиологическое (культуральное) исследование мокроты на грибы (дрожжевые и мицелильные)</t>
  </si>
  <si>
    <t>Микробиологическое (культуральное) исследование бронхоальвеолярной лаважной жидкости на грибы (дрожжевые и мицелильные)</t>
  </si>
  <si>
    <t>Микроскопическое исследование мокроты на яйца парагонимусов (Paragonimus westermani)</t>
  </si>
  <si>
    <t>Микроскопическое исследование бронхоальвеолярной лаважной жидкости на личинки гельминтов</t>
  </si>
  <si>
    <t>Микробиологическое (культуральное) исследование бронхоальвеолярной лаважной жидкости на цисты пневмоцист (Pneumocystis carinii)</t>
  </si>
  <si>
    <t>A26.09.036</t>
  </si>
  <si>
    <t>Молекулярно-биологическое исследование мокроты (индуцированной мокроты, фаринго-трахеальных аспиратов) на вирус гриппа (Influenza virus)</t>
  </si>
  <si>
    <t>A26.09.036.001</t>
  </si>
  <si>
    <t>Определение РНК вируса гриппа A в мокроте (индуцированной мокроте, фаринго-трахеальных аспиратах) методом ПЦР</t>
  </si>
  <si>
    <t>A26.09.036.002</t>
  </si>
  <si>
    <t>Определение РНК вируса гриппа B в мокроте (индуцированной мокроте, фаринго-трахеальных аспиратах) методом ПЦР</t>
  </si>
  <si>
    <t>A26.09.036.003</t>
  </si>
  <si>
    <t>Определение РНК вируса гриппа C в мокроте (индуцированной мокроте, фаринго-трахеальных аспиратах) методом ПЦР</t>
  </si>
  <si>
    <t>A26.09.037</t>
  </si>
  <si>
    <t>Молекулярно-биологическое исследование мокроты (индуцированной мокроты, фаринго-трахеальных аспиратов) на респираторно-синцитиальный вирус (Human Respiratory Syncytial virus)</t>
  </si>
  <si>
    <t>A26.09.037.001</t>
  </si>
  <si>
    <t>Определение РНК респираторно-синцитиального вируса (Human Respiratory Syncytial virus) в мокроте (индуцированной мокроте, фаринго-трахеальных аспиратах) методом ПЦР</t>
  </si>
  <si>
    <t>A26.09.038</t>
  </si>
  <si>
    <t>Молекулярно-биологическое исследование мокроты (индуцированной мокроты, фаринго-трахеальных аспиратов) на аденовирус (Human Adenovirus)</t>
  </si>
  <si>
    <t>A26.09.038.001</t>
  </si>
  <si>
    <t>Определение ДНК аденовируса (Human Adenovirus) в мокроте (индуцированной мокроте, фаринго-трахеальных аспиратах) методом ПЦР</t>
  </si>
  <si>
    <t>A26.09.039</t>
  </si>
  <si>
    <t>Молекулярно-биологическое исследование мокроты (индуцированной мокроты, фаринго-трахеальных аспиратов) на метапневмовирус (Human Metapneumo virus)</t>
  </si>
  <si>
    <t>A26.09.039.001</t>
  </si>
  <si>
    <t>Определение РНК метапневмовируса (Human Metapneumo virus) в мокроте (индуцированной мокроте, фаринго-трахеальных аспиратах) методом ПЦР</t>
  </si>
  <si>
    <t>A26.09.040</t>
  </si>
  <si>
    <t>Молекулярно-биологическое исследование мокроты (индуцированной мокроты, фаринго-трахеальных аспиратов) на вирусы парагриппа (Human Parainfluenza virus)</t>
  </si>
  <si>
    <t>A26.09.040.001</t>
  </si>
  <si>
    <t>Определение РНК вирусов парагриппа (Human Parainfluenza virus) в мокроте (индуцированной мокроте, фаринго-трахеальных аспиратах) методом ПЦР</t>
  </si>
  <si>
    <t>A26.09.041</t>
  </si>
  <si>
    <t>Молекулярно-биологическое исследование мокроты (индуцированной мокроты, фаринго-трахеальных аспиратов) на риновирусы (Human Rhinovirus)</t>
  </si>
  <si>
    <t>A26.09.041.001</t>
  </si>
  <si>
    <t>Определение РНК риновирусов (Human Rhinovirus) в мокроте (индуцированной мокроте, фаринго-трахеальных аспиратах) методом ПЦР</t>
  </si>
  <si>
    <t>A26.09.042</t>
  </si>
  <si>
    <t>Молекулярно-биологическое исследование мокроты (индуцированной мокроты, фаринго-трахеальных аспиратов) на бокавирус (Human Bocavirus)</t>
  </si>
  <si>
    <t>A26.09.042.001</t>
  </si>
  <si>
    <t>Определение ДНК бокавируса (Human Bocavirus) в мокроте (индуцированной мокроте, фаринго-трахеальных аспиратах) методом ПЦР</t>
  </si>
  <si>
    <t>A26.09.043</t>
  </si>
  <si>
    <t>Молекулярно-биологическое исследование мокроты (индуцированной мокроты, фаринго-трахеальных аспиратов) на коронавирусы 229E, OC43, NL63, HKUI (Human Coronavirus)</t>
  </si>
  <si>
    <t>A26.09.043.001</t>
  </si>
  <si>
    <t>Определение РНК коронавирусов 229E, OC43, NL63, HKUI (Human Coronavirus) в мокроте (индуцированной мокроте, фаринго-трахеальных аспиратах) методом ПЦР</t>
  </si>
  <si>
    <t>A26.09.044</t>
  </si>
  <si>
    <t>Молекулярно-биологическое исследование мокроты (индуцированной мокроты, фаринго-трахеальных аспиратов) на коронавирус ТОРС (SARS-cov)</t>
  </si>
  <si>
    <t>A26.09.044.001</t>
  </si>
  <si>
    <t>Определение РНК коронавируса ТОРС (SARS-cov) в мокроте (индуцированной мокроте, фаринго-трахеальных аспиратах) методом ПЦР</t>
  </si>
  <si>
    <t>A26.09.045</t>
  </si>
  <si>
    <t>Молекулярно-биологическое исследование мокроты (индуцированной мокроты, фаринго-трахеальных аспиратов) на коронавирус БВРС (MERS-cov)</t>
  </si>
  <si>
    <t>A26.09.045.001</t>
  </si>
  <si>
    <t>Определение РНК коронавируса БВРС (MERS-cov) в мокроте (индуцированной мокроте, фаринго-трахеальных аспиратах) методом ПЦР</t>
  </si>
  <si>
    <t>A26.09.046</t>
  </si>
  <si>
    <t>Молекулярно-биологическое исследование мокроты (индуцированной мокроты, фаринго-трахеальных аспиратов) на Mycoplasma pneumoniae</t>
  </si>
  <si>
    <t>A26.09.046.001</t>
  </si>
  <si>
    <t>Определение ДНК Mycoplasma pneumoniae в мокроте (индуцированной мокроте, фаринго-трахеальных аспиратах) методом ПЦР</t>
  </si>
  <si>
    <t>A26.09.047</t>
  </si>
  <si>
    <t>Молекулярно-биологическое исследование мокроты (индуцированной мокроты, фаринго-трахеальных аспиратов) на Chlamydophila pneumoniae</t>
  </si>
  <si>
    <t>A26.09.047.001</t>
  </si>
  <si>
    <t>Определение ДНК Chlamydophila pneumoniae в мокроте (индуцированной мокроте, фаринго-трахеальных аспиратах) методом ПЦР</t>
  </si>
  <si>
    <t>A26.09.048</t>
  </si>
  <si>
    <t>Молекулярно-биологическое исследование мокроты (индуцированной мокроты, фаринго-трахеальных аспиратов) на возбудители коклюша (Bordetella pertussis, Bordetella parapertussis, Bordetella bronchiseprica)</t>
  </si>
  <si>
    <t>A26.09.048.001</t>
  </si>
  <si>
    <t>Определение ДНК возбудителей коклюша (Bordetella pertussis, Bordetella parapertussis, Bordetella bronchiseprica) в мокроте (индуцированной мокроте, фаринго-трахеальных аспиратах) методом ПЦР</t>
  </si>
  <si>
    <t>A26.09.049</t>
  </si>
  <si>
    <t>Молекулярно-биологическое исследование мокроты (индуцированной мокроты, фаринго-трахеальных аспиратов) на Legionella pheumophila</t>
  </si>
  <si>
    <t>A26.09.049.001</t>
  </si>
  <si>
    <t>Определение ДНК Legionella pheumophila в мокроте (индуцированной мокроте, фаринго-трахеальных аспиратах), методом ПЦР</t>
  </si>
  <si>
    <t>A26.09.050</t>
  </si>
  <si>
    <t>Молекулярно-биологическое исследование мокроты (индуцированной мокроты, фаринго-трахеальных аспиратовх) на Streptococcus pneumoniae</t>
  </si>
  <si>
    <t>A26.09.050.001</t>
  </si>
  <si>
    <t>Определение ДНК Streptococcus pneumoniae в мокроте (индуцированной мокроте, фаринго-трахеальных аспиратах) методом ПЦР, количественное исследование</t>
  </si>
  <si>
    <t>A26.09.051</t>
  </si>
  <si>
    <t>Молекулярно-биологическое исследование мокроты (индуцированной мокроты, фаринго-трахеальных аспиратов) на Haemophilus influenzae</t>
  </si>
  <si>
    <t>A26.09.051.001</t>
  </si>
  <si>
    <t>Определение ДНК Haemophilus influenzae в мокроте (индуцированной мокроте, фаринго-трахеальных аспиратах) методом ПЦР, количественное исследование</t>
  </si>
  <si>
    <t>A26.09.052</t>
  </si>
  <si>
    <t>Молекулярно-биологическое исследование мокроты (индуцированной мокроты, фаринго-трахеальных аспиратов) на Moraxella catarrhalis</t>
  </si>
  <si>
    <t>A26.09.052.001</t>
  </si>
  <si>
    <t>Определение ДНК Moraxella catarrhalis в мокроте (индуцированной мокроте, фаринго-трахеальных аспиратах) методом ПЦР, количественное исследование</t>
  </si>
  <si>
    <t>A26.09.053</t>
  </si>
  <si>
    <t>Молекулярно-биологическое исследование мокроты (индуцированной мокроты, фаринго-трахеальных аспиратов) на Staphylococcus aureus</t>
  </si>
  <si>
    <t>A26.09.053.001</t>
  </si>
  <si>
    <t>Определение ДНК Staphylococcus aureus в мокроте (индуцированной мокроте, фаринго-трахеальных аспиратах) методом ПЦР, количественное исследование</t>
  </si>
  <si>
    <t>A26.09.054</t>
  </si>
  <si>
    <t>Молекулярно-биологическое исследование мокроты (индуцированной мокроты, фаринго-трахеальных аспиратов) на Streptococcus pyogenes</t>
  </si>
  <si>
    <t>A26.09.054.001</t>
  </si>
  <si>
    <t>Определение ДНК Streptococcus pyogenes в мокроте (индуцированной мокроте, фаринго-трахеальных аспиратах) методом ПЦР, количественное исследование</t>
  </si>
  <si>
    <t>A26.09.055</t>
  </si>
  <si>
    <t>Молекулярно-биологическое исследование бронхоальвеолярной лаважной жидкости на метапневмовирус (Human Metapneumovirus)</t>
  </si>
  <si>
    <t>A26.09.055.001</t>
  </si>
  <si>
    <t>Определение РНК метапневмовируса (Human Metapneumovirus) в бронхоальвеолярной лаважной жидкости методом ПЦР</t>
  </si>
  <si>
    <t>A26.09.056</t>
  </si>
  <si>
    <t>Молекулярно-биологическое исследование бронхоальвеолярной лаважной жидкости на вирусы парагриппа (Human Parainfluenza virus)</t>
  </si>
  <si>
    <t>A26.09.056.001</t>
  </si>
  <si>
    <t>Определение РНК вирусов парагриппа (Human Parainfluenza virus) в бронхоальвеолярной лаважной жидкости методом ПЦР</t>
  </si>
  <si>
    <t>A26.09.057</t>
  </si>
  <si>
    <t>Молекулярно-биологическое исследование бронхоальвеолярной лаважной жидкости на риновирусы (Human Rhinovirus)</t>
  </si>
  <si>
    <t>A26.09.057.001</t>
  </si>
  <si>
    <t>Определение РНК риновирусов (Human Rhinovirus) в бронхоальвеолярной лаважной жидкости методом ПЦР</t>
  </si>
  <si>
    <t>A26.09.058</t>
  </si>
  <si>
    <t>Молекулярно-биологическое исследование бронхоальвеолярной лаважной жидкости на бокавирус (Human Bocavirus)</t>
  </si>
  <si>
    <t>A26.09.059.001</t>
  </si>
  <si>
    <t>Определение ДНК бокавируса (Human Bocavirus) в бронхоальвеолярной лаважной жидкости методом ПЦР</t>
  </si>
  <si>
    <t>A26.09.060</t>
  </si>
  <si>
    <t>Молекулярно-биологическое исследование бронхоальвеолярной лаважной жидкости на коронавирус ТОРС (SARS-cov)</t>
  </si>
  <si>
    <t>A26.09.060.001</t>
  </si>
  <si>
    <t>Определение РНК коронавируса ТОРС (SARS-cov) в бронхоальвеолярной лаважной жидкости методом ПЦР</t>
  </si>
  <si>
    <t>A26.09.061</t>
  </si>
  <si>
    <t>Молекулярно-биологическое исследование бронхоальвеолярной лаважной жидкости на коронавирус БВРС (MERS-cov)</t>
  </si>
  <si>
    <t>A26.09.061.001</t>
  </si>
  <si>
    <t>Определение РНК коронавируса БВРС (MERS-cov) в бронхоальвеолярной лаважной жидкости методом ПЦР</t>
  </si>
  <si>
    <t>A26.09.062</t>
  </si>
  <si>
    <t>Молекулярно-биологическое исследование бронхоальвеолярной лаважной жидкости на Mycoplasma pneumoniae</t>
  </si>
  <si>
    <t>A26.09.062.001</t>
  </si>
  <si>
    <t>Определение ДНК Mycoplasma pneumoniae в бронхоальвеолярной лаважной жидкости методом ПЦР</t>
  </si>
  <si>
    <t>A26.09.063</t>
  </si>
  <si>
    <t>Молекулярно-биологическое исследование бронхоальвеолярной лаважной жидкости на Chlamydophila pneumoniae</t>
  </si>
  <si>
    <t>A26.09.063.001</t>
  </si>
  <si>
    <t>Определение ДНК Chlamydophila pneumoniae в бронхоальвеолярной лаважной жидкости методом ПЦР</t>
  </si>
  <si>
    <t>A26.09.064</t>
  </si>
  <si>
    <t>Молекулярно-биологическое исследование бронхоальвеолярной лаважной жидкости на Streptococcus pneumoniae</t>
  </si>
  <si>
    <t>A26.09.064.001</t>
  </si>
  <si>
    <t>Определение ДНК Streptococcus pneumoniae в бронхоальвеолярной лаважной жидкости методом ПЦР, количественное исследование</t>
  </si>
  <si>
    <t>A26.09.065</t>
  </si>
  <si>
    <t>Молекулярно-биологическое исследование бронхоальвеолярной лаважной жидкости на Haemophilus influenzae</t>
  </si>
  <si>
    <t>A26.09.065.001</t>
  </si>
  <si>
    <t>Определение ДНК Haemophilus influenzae в бронхоальвеолярной лаважной жидкости методом ПЦР, количественное исследование</t>
  </si>
  <si>
    <t>A26.09.066</t>
  </si>
  <si>
    <t>Молекулярно-биологическое исследование бронхоальвеолярной лаважной жидкости на Moraxella catarrhalis</t>
  </si>
  <si>
    <t>A26.09.066.001</t>
  </si>
  <si>
    <t>Определение ДНК Moraxella catarrhalis в бронхоальвеолярной лаважной жидкости методом ПЦР, количественное исследование</t>
  </si>
  <si>
    <t>A26.09.067</t>
  </si>
  <si>
    <t>Молекулярно-биологическое исследование бронхоальвеолярной лаважной жидкости на Staphylococcus aureus</t>
  </si>
  <si>
    <t>A26.09.067.001</t>
  </si>
  <si>
    <t>Определение ДНК Staphylococcus aureus в бронхоальвеолярной лаважной жидкости методом ПЦР, количественное исследование</t>
  </si>
  <si>
    <t>A26.09.068</t>
  </si>
  <si>
    <t>Молекулярно-биологическое исследование бронхоальвеолярной лаважной жидкости на Streptococcus pyogenes</t>
  </si>
  <si>
    <t>A26.09.068.001</t>
  </si>
  <si>
    <t>Определение ДНК Streptococcus pyogenes в бронхоальвеолярной лаважной жидкости методом ПЦР, количественное исследование</t>
  </si>
  <si>
    <t>A26.09.070</t>
  </si>
  <si>
    <t>Молекулярно-биологическое исследование биоптата легкого на Legionella pheumophila</t>
  </si>
  <si>
    <t>A26.09.070.001</t>
  </si>
  <si>
    <t>Определение ДНК Legionella pheumophila в биоптате легкого методом ПЦР</t>
  </si>
  <si>
    <t>A26.09.071</t>
  </si>
  <si>
    <t>Молекулярно-биологическое исследование мокроты, бронхоальвеолярной лаважной жидкости на цитомегаловирус (Cytomegalovirus)</t>
  </si>
  <si>
    <t>A26.09.071.001</t>
  </si>
  <si>
    <t>Определение ДНК цитомегаловируса (Cytomegalovirus) в мокроте, бронхоальвеолярной лаважной жидкости методом ПЦР</t>
  </si>
  <si>
    <t>A26.09.072</t>
  </si>
  <si>
    <t>Молекулярно-биологическое исследование бронхоальвеолярной лаважной жидкости, мокроты, эндотрахеального аспирата на Pneumocystis jirovecii</t>
  </si>
  <si>
    <t>A26.09.072.001</t>
  </si>
  <si>
    <t>Определение ДНК Pneumocystis jirovecii в мокроте, эндотрахеальном аспирате, бронхоальвеолярной лаважной жидкости методом ПЦР, количественное исследование</t>
  </si>
  <si>
    <t>A26.09.073</t>
  </si>
  <si>
    <t>Молекулярно-биологическое исследование бронхоальвеолярной лаважной жидкости, мокроты, эндотрахеального аспирата на Pseudomonas aeruginosa</t>
  </si>
  <si>
    <t>A26.09.073.001</t>
  </si>
  <si>
    <t>Определение ДНК Pseudomonas aeruginosa в мокроте, эндотрахеальном аспирате, бронхоальвеолярной лаважной жидкости методом ПЦР</t>
  </si>
  <si>
    <t>A26.09.074</t>
  </si>
  <si>
    <t>Молекулярно-биологическое исследование эндотрахеального аспирата на Streptococcus agalactiae (SGB)</t>
  </si>
  <si>
    <t>A26.09.074.001</t>
  </si>
  <si>
    <t>Определение ДНК Streptococcus agalactiae (SGB) в эндотрахеальном аспирате методом ПЦР, качественное исследование</t>
  </si>
  <si>
    <t>A26.09.074.002</t>
  </si>
  <si>
    <t>Определение ДНК Streptococcus agalactiae (SGB) в эндотрахеальном аспирате методом ПЦР, количественное исследование</t>
  </si>
  <si>
    <t>A26.09.075</t>
  </si>
  <si>
    <t>Молекулярно-биологическое исследование бронхо-альвеолярнойлаважной жидкости, мокроты, эндотрахеального аспирата на метициллин-чувствительные и метициллин-резистентные Staphylococcus aureus, метициллин-резистентные коагулазонегативные Staphylococcus spp.</t>
  </si>
  <si>
    <t>A26.09.075.001</t>
  </si>
  <si>
    <t>Определение ДНК метициллин-чувствительных и метициллин-резистентных Staphylococcus aureus, метициллин-резистентных коагулазонегативных Staphylococcus spp. в бронхоальвеолярной лаважной жидкости, мокроте, эндотрахеальном аспирате методом ПЦР, качественное исследование</t>
  </si>
  <si>
    <t>A26.09.075.002</t>
  </si>
  <si>
    <t>Определение ДНК метициллин-чувствительных и метициллин-резистентных Staphylococcus aureus, метициллин-резистентных коагулазонегативных Staphylococcus spp. в бронхоальвеолярной лаважной жидкости, мокроте, эндотрахеальном аспирате методом ПЦР, количественное исследование</t>
  </si>
  <si>
    <t>A26.09.076</t>
  </si>
  <si>
    <t>Молекулярно-биологическое исследование плевральной жидкости на микобактерии туберкулеза (Mycobacterium tuberculosis complex)</t>
  </si>
  <si>
    <t>A26.09.076.001</t>
  </si>
  <si>
    <t>Определение ДНК микобактерий туберкулеза (Mycobacterium tuberculosi scomplex) в плевральной жидкости методом ПЦР</t>
  </si>
  <si>
    <t>A26.09.077</t>
  </si>
  <si>
    <t>Молекулярно-биологическое исследование плевральной жидкости для дифференциации видов Mycobacterium tuberculosis complex (M. tuberculosis, M. bovis, M. bovis BCG)</t>
  </si>
  <si>
    <t>A26.09.077.001</t>
  </si>
  <si>
    <t>Определение ДНК Mycobacterium tuberculosis complex (M. tuberculosis, M. bovis, M. bovis BCG) с дифференциацией вида в плевральной жидкости методом ПЦР</t>
  </si>
  <si>
    <t>A26.09.078</t>
  </si>
  <si>
    <t>Микробиологическое (культуральное) исследование мокроты на бруцеллы (Brucella spp).</t>
  </si>
  <si>
    <t>A26.09.079</t>
  </si>
  <si>
    <t>Молекулярно-биологическое исследование мокроты на коксиеллу Бернета (Coxiella burnetii)</t>
  </si>
  <si>
    <t>A26.09.079.001</t>
  </si>
  <si>
    <t>Определение ДНК коксиеллы Бернета (Coxiella burnetii) в мокроте методом ПЦР</t>
  </si>
  <si>
    <t>A26.09.080</t>
  </si>
  <si>
    <t>Молекулярно-биологическое исследование мокроты, бронхоальвеолярной лаважной жидкости или промывных вод бронхов на Mycobacterium tuberculosis complex (микобактерии туберкулеза)</t>
  </si>
  <si>
    <t>A26.09.080.001</t>
  </si>
  <si>
    <t>Определение ДНК Mycobacterium tuberculosis complex (микобактерий туберкулеза) в мокроте, бронхоальвеолярной лаважной жидкости или промывных водах бронхов методом ПЦР</t>
  </si>
  <si>
    <t>A26.09.081</t>
  </si>
  <si>
    <t>Молекулярно-биологическое исследование мокроты, бронхоальвеолярной лаважной жидкости или промывных вод бронхов для дифференциации видов Mycobacterium tuberculosis complex (M. tuberculosis, M. bovis, M. bovis BCG)</t>
  </si>
  <si>
    <t>A26.09.081.001</t>
  </si>
  <si>
    <t>Определение ДНК Mycobacterium tuberculosis complex (M. tuberculosis, M. bovis, M. bovis BCG) с дифференциацией вида в мокроте, бронхоальвеолярной лаважной жидкости или промывных водах бронхов методом ПЦР</t>
  </si>
  <si>
    <t>A26.09.082</t>
  </si>
  <si>
    <t>Иммунохроматографическое экспресс-исследование носоглоточного мазка, аспирата или смыва на респираторно-синцитиальный вирус</t>
  </si>
  <si>
    <t>A26.09.083</t>
  </si>
  <si>
    <t>Иммунохроматографическое экспресс-исследование носоглоточного мазка, эндотрахеального аспирата, бронхоальвеолярной лаважной жидкости на вирус гриппа A</t>
  </si>
  <si>
    <t>A26.09.084</t>
  </si>
  <si>
    <t>Иммунохроматографическое экспресс-исследование носоглоточного мазка, эндотрахеального аспирата, бронхоальвеолярной лаважной жидкости на вирус гриппы B</t>
  </si>
  <si>
    <t>A26.09.085</t>
  </si>
  <si>
    <t>Молекулярно-биологическое исследование нативного препарата тканей трахеи и бронхов или парафинового блока на микобактерий туберкулеза (Mycobacterium tuberculosis complex)</t>
  </si>
  <si>
    <t>A26.09.085.001</t>
  </si>
  <si>
    <t>Определение ДНК микобактерий туберкулеза (Mycobacterium tuberculosis complex) в нативном препарате тканей трахеи и бронхов или парафиновом блоке</t>
  </si>
  <si>
    <t>A26.09.086</t>
  </si>
  <si>
    <t>Молекулярно-биологическое исследование нативного препарата тканей трахеи и бронхов или парафинового блока для дифференциации видов Mycobacterium tuberculosis complex (M. tuberculosis, M. bovis, M. bovis BCG)</t>
  </si>
  <si>
    <t>A26.09.086.001</t>
  </si>
  <si>
    <t>Определение ДНК Mycobacterium tuberculosis complex (M. tuberculosis, M. bovis, M. bovis BCG) с дифференциацией вида в нативном препарате тканей трахеи и бронхов или парафиновом блоке методом ПЦР</t>
  </si>
  <si>
    <t>A26.09.087</t>
  </si>
  <si>
    <t>Молекулярно-биологическое исследование нативного препарата тканей легкого или парафинового блока на микобактерии туберкулеза (Mycobacterium tuberculosis complex)</t>
  </si>
  <si>
    <t>A26.09.087.001</t>
  </si>
  <si>
    <t>Определение ДНК микобактерии туберкулеза (Mycobacterium tuberculosis complex) в нативном препарате тканей легкого или парафиновом блоке</t>
  </si>
  <si>
    <t>A26.09.088</t>
  </si>
  <si>
    <t>Молекулярно-биологическое исследование нативного препарата тканей легкого или парафинового блока для дифференциации видов Mycobacterium tuberculosis complex (M. tuberculosis, M. bovis, M. bovis BCG)</t>
  </si>
  <si>
    <t>A26.09.088.001</t>
  </si>
  <si>
    <t>Определение ДНК Mycobacterium tuberculosis complex (M. tuberculosis, M. bovis, M. bovis BCG) с дифференциацией вида в нативном препарате тканей легкого или парафиновом блоке методом ПЦР</t>
  </si>
  <si>
    <t>A26.09.089</t>
  </si>
  <si>
    <t>Молекулярно-биологическое исследование нативного препарата тканей плевры или парафиновом блоке на микобактерии туберкулеза (Mycobacterium tuberculosis complex)</t>
  </si>
  <si>
    <t>A26.09.089.001</t>
  </si>
  <si>
    <t>Определение ДНК микобактерий туберкулеза (Mycobacterium tuberculosis complex) в нативном препарате тканей плевры или парафиновом блоке</t>
  </si>
  <si>
    <t>A26.09.090</t>
  </si>
  <si>
    <t>Молекулярно-биологическое исследование нативного препарата тканей плевры или парафинового блока для дифференциации видов Mycobacterium tuberculosis complex (M. tuberculosis, M. bovis, M. bovis BCG)</t>
  </si>
  <si>
    <t>A26.09.090.001</t>
  </si>
  <si>
    <t>Определение ДНК Mycobacterium tuberculosis complex (M. tuberculosis, M. bovis, M. bovis BCG) с дифференциацией вида в нативном препарате тканей плевры или парафиновом блоке</t>
  </si>
  <si>
    <t>A26.09.091</t>
  </si>
  <si>
    <t>Микроскопическое исследование бронхоальвеолярной лаважной жидкости на микобактерий туберкулеза (Mycobacterium tuberculosis)</t>
  </si>
  <si>
    <t>A26.09.092</t>
  </si>
  <si>
    <t>Микроскопическое исследование плевральной жидкости на микобактерий туберкулеза (Mycobacterium tuberculosis)</t>
  </si>
  <si>
    <t>A26.09.093</t>
  </si>
  <si>
    <t>Микроскопическое исследование биоптата бронхо-легочной ткани на микобактерии туберкулеза (Mycobacterium tuberculosis)</t>
  </si>
  <si>
    <t>Микробиологическое (культуральное) исследование биоптата сердечного клапана на аэробные и факультативно-анаэробные микроорганизмы</t>
  </si>
  <si>
    <t>Микробиологическое (культуральное) исследование биопротеза сердечного клапана на аэробные и факультативно-анаэробные микроорганизмы</t>
  </si>
  <si>
    <t>Микробиологическое (культуральное) исследование перикардиальной жидкости на аэробные и факультативно-анаэробные микроорганизмы</t>
  </si>
  <si>
    <t>Микробиологическое (культуральное) исследование биоптата на мицелиальные грибы</t>
  </si>
  <si>
    <t>Микробиологическое (культуральное) исследование биоптата на дрожжевые грибы</t>
  </si>
  <si>
    <t>Микроскопическое исследование биоптата сердечной мышцы на личинки гельминтов</t>
  </si>
  <si>
    <t>A26.10.007</t>
  </si>
  <si>
    <t>Молекулярно-биологическое исследование перикардиальной жидкости на микобактерии туберкулеза (Mycobacterium tuberculosis complex)</t>
  </si>
  <si>
    <t>A26.10.007.001</t>
  </si>
  <si>
    <t>Определение ДНК микобактерий туберкулеза (Mycobacterium tuberculosis complex) в перикардиальной жидкости методом ПЦР</t>
  </si>
  <si>
    <t>A26.10.008</t>
  </si>
  <si>
    <t>Молекулярно-биологическое исследование перикардиальной жидкости для дифференциации видов Mycobacterium tuberculosis complex (M. tuberculosis, M. bovis, M. bovis BCG)</t>
  </si>
  <si>
    <t>A26.10.008.001</t>
  </si>
  <si>
    <t>Определение ДНК Mycobacterium tuberculosis complex (M. tuberculosis, M. bovis, M. bovis BCG) с дифференциацией вида в перикардиальной жидкости методом ПЦР</t>
  </si>
  <si>
    <t>A26.11.001</t>
  </si>
  <si>
    <t>Молекулярно-биологическое исследование нативного препарата тканей средостения/внутригрудных лимфоузлов или парафинового блока на микобактерии туберкулеза (Mycobacterium tuberculosis complex)</t>
  </si>
  <si>
    <t>A26.11.001.001</t>
  </si>
  <si>
    <t>Определение ДНК микобактерий туберкулеза (Mycobacterium tuberculosis complex) в нативном препарате тканей средостения или внутригрудных лимфоузлов или парафиновом блоке методом ПЦР</t>
  </si>
  <si>
    <t>A26.11.002</t>
  </si>
  <si>
    <t>Молекулярно-биологическое исследование нативного препарата тканей средостения/внутригрудных лимфоузлов или парафинового блока для дифференциации видов Mycobacterium tuberculosis complex (M. tuberculosis, M. bovis, M. bovis BCG)</t>
  </si>
  <si>
    <t>A26.11.002.001</t>
  </si>
  <si>
    <t>Определение ДНК Mycobacterium tuberculosis complex (M. tuberculosis, M. bovis, M. bovis BCG) с дифференциацией вида в нативном препарате тканей средостения/внутригрудных лимфоузлов или парафиновом блоке методом ПЦР</t>
  </si>
  <si>
    <t>A26.12.001</t>
  </si>
  <si>
    <t>Молекулярно-биологическое исследование нативного препарата стенок сосудов или парафинового блока на микобактерий туберкулеза (Mycobacterium tuberculosis complex)</t>
  </si>
  <si>
    <t>A26.12.001.001</t>
  </si>
  <si>
    <t>Определение ДНК микобактерий туберкулеза (Mycobacterium tuberculosis complex) в нативном препарате стенок сосудов или парафиновом блоке методом ПЦР</t>
  </si>
  <si>
    <t>A26.12.002</t>
  </si>
  <si>
    <t>Молекулярно-биологическое исследование нативного препарата стенок сосудов или парафинового блока для дифференциации видов Mycobacterium tuberculosis complex (M. tuberculosis, M. bovis, M. bovis BCG)</t>
  </si>
  <si>
    <t>A26.12.002.001</t>
  </si>
  <si>
    <t>Определение ДНК Mycobacterium tuberculosis complex (M. tuberculosis, M. bovis, M. bovis BCG) с дифференциацией вида в нативном препарате стенок сосудов или парафиновом блоке методом ПЦР</t>
  </si>
  <si>
    <t>A26.13.001</t>
  </si>
  <si>
    <t>Молекулярно-биологическое исследование нативного препарата тканей из зоны микроциркуляции или парафинового блока на Mycobacterium tuberculosis complex (микобактерии туберкулеза)</t>
  </si>
  <si>
    <t>A26.13.001.001</t>
  </si>
  <si>
    <t>Определение ДНК микобактерий туберкулеза (Mycobacterium tuberculosis complex) в нативном препарате тканей из зоны микроциркуляции или парафиновом блоке методом ПЦР</t>
  </si>
  <si>
    <t>A26.13.002</t>
  </si>
  <si>
    <t>Молекулярно-биологическое исследование нативного препарата тканей из зоны микроциркуляции или парафинового блока для дифференциации видов Mycobacterium tuberculosis complex (M. tuberculosis, M. bovis, M. bovis BCG)</t>
  </si>
  <si>
    <t>A26.13.002.001</t>
  </si>
  <si>
    <t>Определение ДНК Mycobacterium tuberculosis complex(M. tuberculosis, M. bovis, M. bovis BCG) с дифференциацией вида в нативном препарате тканей из зоны микроциркуляции или парафиновом блоке методом ПЦР</t>
  </si>
  <si>
    <t>Микробиологическое (культуральное) исследование желчи на сальмонеллу тифа (Salmonella Typhi), паратифа A (Salmonella Paratyphi A), паратифа B (Salmonella Paratyphi B)</t>
  </si>
  <si>
    <t>Микробиологическое (культуральное) исследование желчи на аэробные и факультативно-анаэробные микроорганизмы</t>
  </si>
  <si>
    <t>Микробиологическое (культуральное) исследование желчи на анаэробные микроорганизмы</t>
  </si>
  <si>
    <t>Микробиологическое (культуральное) исследование абсцесса печени</t>
  </si>
  <si>
    <t>Микроскопическое исследование желчи на грибы (дрожжевые и мицелиальные)</t>
  </si>
  <si>
    <t>Микроскопическое исследование пунктата из кисты печени на трофозоиты амеб (Entameaba histolytica)</t>
  </si>
  <si>
    <t>Микроскопическое исследование пунктата из кисты печени на фрагменты эхинококков (Echinococcus)</t>
  </si>
  <si>
    <t>A26.14.010</t>
  </si>
  <si>
    <t>Молекулярно-биологическое исследование нативного препарата тканей печени или парафинового блока на микобактерий туберкулеза (Mycobacterium tuberculosis complex)</t>
  </si>
  <si>
    <t>A26.14.010.001</t>
  </si>
  <si>
    <t>Определение ДНК микобактерий туберкулеза (Mycobacterium tuberculosis complex) в нативном препарате тканей печени или парафиновом блоке методом ПЦР</t>
  </si>
  <si>
    <t>A26.14.011</t>
  </si>
  <si>
    <t>Молекулярно-биологическое исследование нативного препарата тканей печени или парафинового блока для дифференциации видов Mycobacterium tuberculosis complex (M. tuberculosis, M. bovis, M. bovis BCG)</t>
  </si>
  <si>
    <t>A26.14.011.001</t>
  </si>
  <si>
    <t>Определение ДНК Mycobacterium tuberculosis complex (M. tuberculosis, M. bovis, M. bovis BCG) с дифференциацией вида в нативном препарате тканей печени или парафиновом блоке методом ПЦР</t>
  </si>
  <si>
    <t>A26.14.012</t>
  </si>
  <si>
    <t>Микробиологическое (культуральное) исследование желчи на микобактерий туберкулеза (Mycobacterium tuberculosis)</t>
  </si>
  <si>
    <t>A26.14.013</t>
  </si>
  <si>
    <t>Микроскопическое исследование желчи на микобактерий туберкулеза (Mycobacterium tuberculosis)</t>
  </si>
  <si>
    <t>A26.14.014</t>
  </si>
  <si>
    <t>Молекулярно-биологическое исследование желчи на микобактерий туберкулеза (Mycobacterium tuberculosis)</t>
  </si>
  <si>
    <t>A26.14.014.001</t>
  </si>
  <si>
    <t>Молекулярно-биологическое исследование желчи на микобактерий туберкулеза (Mycobacterium tuberculosis) методом ПЦР</t>
  </si>
  <si>
    <t>A26.15.001</t>
  </si>
  <si>
    <t>Молекулярно-биологическое исследование нативного препарата тканей поджелудочной железы или парафинового блока на микобактерии туберкулеза (Mycobacterium tuberculosis complex)</t>
  </si>
  <si>
    <t>A26.15.001.001</t>
  </si>
  <si>
    <t>Определение ДНК микобактерий туберкулеза (Mycobacterium tuberculosis complex) в нативном препарате тканей поджелудочной железы или парафиновом блоке методом ПЦР</t>
  </si>
  <si>
    <t>A26.15.002</t>
  </si>
  <si>
    <t>Молекулярно-биологическое исследование нативного препарата тканей поджелудочной железы или парафинового блока для дифференциации видов Mycobacterium tuberculosis complex (M. tuberculosis, M. bovis, M. bovis BCG)</t>
  </si>
  <si>
    <t>A26.15.002.001</t>
  </si>
  <si>
    <t>Определение ДНК Mycobacterium tuberculosis complex (M. tuberculosis, M. bovis, M. bovis BCG) с дифференциацией вида в нативном препарате тканей поджелудочной железы или парафиновом блоке методом ПЦР</t>
  </si>
  <si>
    <t>Микробиологическое (культуральное) исследование биоптата стенки желудка на хеликобактер пилори (Helicobacter pylori)</t>
  </si>
  <si>
    <t>A26.16.001.001</t>
  </si>
  <si>
    <t>Микробиологическое (культуральное) исследование биоптатов слизистой желудка на хеликобактер пилори (Helicobacter pylori)</t>
  </si>
  <si>
    <t>A26.16.001.002</t>
  </si>
  <si>
    <t>Микробиологическое (культуральное) исследование биоптатов слизистой желудка на хеликобактер пилори (Helicobacter pylori) с определением чувствительности к антибактериальным препаратам</t>
  </si>
  <si>
    <t>A26.16.004</t>
  </si>
  <si>
    <t>Молекулярно-биологическое исследование биоптатов слизистой желудка на хеликобактер пилори (Helicobacter pylori)</t>
  </si>
  <si>
    <t>A26.16.004.001</t>
  </si>
  <si>
    <t>Определение ДНК хеликобактер пилори (Helicobacter pylori) в биоптатах слизистой желудка методом ПЦР</t>
  </si>
  <si>
    <t>A26.16.005</t>
  </si>
  <si>
    <t>Микробиологическое (культуральное) исследование рвотных масс на холерные вибрионы (Vibrio cholerae)</t>
  </si>
  <si>
    <t>A26.16.006</t>
  </si>
  <si>
    <t>Определение токсинов золотистого стафилококка (Staphylococcus aureus) в рвотных массах/промывных водах желудка</t>
  </si>
  <si>
    <t>A26.16.007</t>
  </si>
  <si>
    <t>Определение токсинов возбудителя ботулизма (Clostridium botulinum) в рвотных массах/промывных водах желудка</t>
  </si>
  <si>
    <t>A26.16.008</t>
  </si>
  <si>
    <t>Определение антигена холерного вибриона (Vibrio cholerae) в рвотных массах с использованием 01 и 0139 диагностических сывороток</t>
  </si>
  <si>
    <t>A26.16.009</t>
  </si>
  <si>
    <t>Микроскопическое исследование материала желудка на хеликобактер пилори (Helicobacter pylori)</t>
  </si>
  <si>
    <t>A26.16.010</t>
  </si>
  <si>
    <t>Молекулярно-биологическое исследование нативного препарата тканей пищевода, желудка, двенадцатиперстной кишки или парафинового блока на микобактерии туберкулеза (Mycobacterium tuberculosis complex)</t>
  </si>
  <si>
    <t>A26.16.011.001</t>
  </si>
  <si>
    <t>Определение ДНК микобактерии туберкулеза (Mycobacterium tuberculosis complex) в нативном препарате тканей пищевода, желудка, двенадцатиперстной кишки или парафиновом блоке методом ПЦР</t>
  </si>
  <si>
    <t>A26.16.012</t>
  </si>
  <si>
    <t>Молекулярно-биологическое исследование нативного препарата тканей пищевода, желудка, двенадцатиперстной кишки или парафинового блока для дифференциации видов Mycobacterium tuberculosis complex (M. tuberculosis, M. bovis, M. bovisBCG)</t>
  </si>
  <si>
    <t>A26.16.012.001</t>
  </si>
  <si>
    <t>Определение ДНК Mycobacterium tuberculosis complex (M. tuberculosis, M. bovis, M. bovis BCG) с дифференциацией вида в нативном препарате тканей пищевода, желудка, двенадцатиперстной кишки или парафиновом блоке методом ПЦР</t>
  </si>
  <si>
    <t>A26.17.001</t>
  </si>
  <si>
    <t>Молекулярно-биологическое исследование нативного препарата тканей тонкой кишки или парафинового блока на микобактерии туберкулеза (Mycobacterium tuberculosis complex)</t>
  </si>
  <si>
    <t>A26.17.001.001</t>
  </si>
  <si>
    <t>Определение ДНК микобактерий туберкулеза (Mycobacterium tuberculosis complex) в нативном препарате тканей тонкой кишки или парафиновом блоке методом ПЦР</t>
  </si>
  <si>
    <t>A26.17.002</t>
  </si>
  <si>
    <t>Молекулярно-биологическое исследование нативного препарата тканей тонкой кишки или парафинового блока для дифференциации видов Mycobacterium tuberculosis complex (M. tuberculosis, M. bovis, M. bovis BCG)</t>
  </si>
  <si>
    <t>A26.17.002.001</t>
  </si>
  <si>
    <t>Определение ДНК Mycobacterium tuberculosis complex(M. tuberculosis, M. bovis, M. bovis BCG) с дифференциацией вида в нативном препарате тканей тонкой кишки или парафиновом блоке методом ПЦР</t>
  </si>
  <si>
    <t>A26.18.001</t>
  </si>
  <si>
    <t>Молекулярно-биологическое исследование нативного препарата тканей толстой кишки или парафинового блока на Mycobacterium tuberculosis complex (микобактерий туберкулеза)</t>
  </si>
  <si>
    <t>A26.18.001.001</t>
  </si>
  <si>
    <t>Определение ДНК микобактерий туберкулеза (Mycobacterium tuberculosis complex) в нативном препарате тканей толстой кишки или парафиновом блоке методом ПЦР</t>
  </si>
  <si>
    <t>A26.18.002</t>
  </si>
  <si>
    <t>Молекулярно-биологическое исследование нативного препарата тканей толстой кишки или парафинового блока для дифференциации видов Mycobacterium tuberculosis complex (M. tuberculosis, M. bovis, M. bovis BCG)</t>
  </si>
  <si>
    <t>A26.18.002.001</t>
  </si>
  <si>
    <t>Определение ДНК Mycobacterium tuberculosis complex(M. tuberculosis, M. bovis, M. bovis BCG) с дифференциацией вида в нативном препарате тканей толстой кишки или парафиновом блоке методом ПЦР</t>
  </si>
  <si>
    <t>Микробиологическое (культуральное) исследование фекалий/ректального мазка на возбудителя дизентерии (Shigella spp.)</t>
  </si>
  <si>
    <t>Микробиологическое (культуральное) исследование фекалий на возбудители брюшного тифа и паратифов (Salmonella typhi)</t>
  </si>
  <si>
    <t>Микробиологическое (культуральное) исследование фекалий/ректального мазка на микроорганизмы рода сальмонелла (Salmonella spp.)</t>
  </si>
  <si>
    <t>Микробиологическое (культуральное) исследование фекалий/ректального мазка на иерсинии (Yersinia spp.)</t>
  </si>
  <si>
    <t>A26.19.004.001</t>
  </si>
  <si>
    <t>Микробиологическое (культуральное) исследование фекалий/ректального мазка на возбудитель иерсиниоза (Yersinia enterocolitica)</t>
  </si>
  <si>
    <t>A26.19.004.002</t>
  </si>
  <si>
    <t>Микробиологическое (культуральное) исследование фекалий/ректального мазка на возбудитель псевдотуберкулеза (Yersinia pseudotuberculosis)</t>
  </si>
  <si>
    <t>Микробиологическое (культуральное) исследование фекалий/ректального мазка на патогенные кампилобактерии (Campylobacter jejuni/coli)</t>
  </si>
  <si>
    <t>Микробиологическое (культуральное) исследование фекалий на холерные вибрионы (Vibrio cholerae)</t>
  </si>
  <si>
    <t>Микробиологическое (культуральное) исследование фекалий/ректального мазка на возбудитель диффициального клостридиоза (Clostridium difficile)</t>
  </si>
  <si>
    <t>Микробиологическое (культуральное) исследование кала на аэробные и факультативно-анаэробные микроорганизмы</t>
  </si>
  <si>
    <t>Микробиологическое (культуральное) исследование кала на грибы рода кандида (Candida spp.)</t>
  </si>
  <si>
    <t>A26.19.010.001</t>
  </si>
  <si>
    <t>Микроскопическое исследование кала на гельминты с применением методов обогащения</t>
  </si>
  <si>
    <t>A26.19.011.001</t>
  </si>
  <si>
    <t>Микроскопическое исследование кала на простейшие с применением методов обогащения</t>
  </si>
  <si>
    <t>Исследование биологических объектов, обнаруженных в фекалиях, с целью определения их биологического вида</t>
  </si>
  <si>
    <t>Микробиологическое (культуральное) исследование отделяемого слизистой оболочки прямой кишки на гонококк (Neisseria gonorrhoeae)</t>
  </si>
  <si>
    <t>Микробиологическое (культуральное) исследование кала на микобактерии (Mycobacterium spp.)</t>
  </si>
  <si>
    <t>A26.19.017</t>
  </si>
  <si>
    <t>Определение антигена E coli O 157:H7 в фекалиях</t>
  </si>
  <si>
    <t>A26.19.018</t>
  </si>
  <si>
    <t>Определение антигенов сальмонелл в фекалиях</t>
  </si>
  <si>
    <t>A26.19.019</t>
  </si>
  <si>
    <t>Определение антигенов кампилобактерий в фекалиях</t>
  </si>
  <si>
    <t>A26.19.020</t>
  </si>
  <si>
    <t>Определение антигена хеликобактера пилори в фекалиях</t>
  </si>
  <si>
    <t>A26.19.021</t>
  </si>
  <si>
    <t>Молекулярно-биологическое исследование кала на микобактерии туберкулеза (Mycobacterium tuberculesis)</t>
  </si>
  <si>
    <t>A26.19.025</t>
  </si>
  <si>
    <t>Молекулярно-биологическое исследование фекалий на вирус гепатита A (Hepatitis A virus)</t>
  </si>
  <si>
    <t>A26.19.025.001</t>
  </si>
  <si>
    <t>Определение РНК вируса гепатита A (Hepatitis A virus) методом ПЦР в фекалиях</t>
  </si>
  <si>
    <t>A26.19.026</t>
  </si>
  <si>
    <t>Молекулярно-биологическое исследование фекалий на вирус гепатита Е (Hepatitis A virus)</t>
  </si>
  <si>
    <t>A26.19.026.001</t>
  </si>
  <si>
    <t>Определение РНК вируса гепатита Е (Hepatitis E virus) методом ПЦР в фекалиях</t>
  </si>
  <si>
    <t>A26.19.027</t>
  </si>
  <si>
    <t>Молекулярно-биологическое исследование кала или мекония на листерии (Listeria monocytogenes)</t>
  </si>
  <si>
    <t>A26.19.027.001</t>
  </si>
  <si>
    <t>ОпределениеДНК листерий (Listeria monocytogenes) в кале или меконии методом ПЦР, качественное исследование</t>
  </si>
  <si>
    <t>A26.19.027.002</t>
  </si>
  <si>
    <t>Определение ДНК листерий (Listeria monocytogenes) в кале или меконии методом ПЦР, количественное исследование</t>
  </si>
  <si>
    <t>A26.19.028</t>
  </si>
  <si>
    <t>Молекулярно-биологическое исследование отделяемого слизистой оболочки прямой кишки на хламидию трахоматис (Chlamydia trachomatis)</t>
  </si>
  <si>
    <t>A26.19.028.001</t>
  </si>
  <si>
    <t>Определение ДНК хламидии трахоматис (Chlamydia trachomatis) вотделяемом слизистой оболочки прямой кишки методом ПЦР</t>
  </si>
  <si>
    <t>A26.19.029</t>
  </si>
  <si>
    <t>Молекулярно-биологическое исследование отделяемого слизистой оболочки прямой кишки на гонококк (Neisseria gonorrhoeae)</t>
  </si>
  <si>
    <t>A26.19.029.001</t>
  </si>
  <si>
    <t>Определение ДНК гонококка (Neisseria gonorrhoeae) в отделяемом слизистой оболочки прямой кишки методом ПЦР</t>
  </si>
  <si>
    <t>A26.19.030</t>
  </si>
  <si>
    <t>Молекулярно-биологическое исследование отделяемого эрозивно-язвенных элементов слизистой оболочки прямой кишки на бледную трепонему (Treponema pallidum)</t>
  </si>
  <si>
    <t>A26.19.030.001</t>
  </si>
  <si>
    <t>Определение ДНК бледной трепонемы (Treponema pallidum) в отделяемом эрозивно-язвенных элементов слизистой оболочки прямой кишки методом ПЦР</t>
  </si>
  <si>
    <t>A26.19.031</t>
  </si>
  <si>
    <t>Молекулярно-биологическое исследование отделяемого слизистой оболочки прямой кишки на возбудителей ИППП (Neisseria gonorrhoeae, Trichomonas vaginalis, Chlamydia trachomatis, Mycoplasma genitalium)</t>
  </si>
  <si>
    <t>A26.19.031.001</t>
  </si>
  <si>
    <t>Определение ДНК возбудителей ИППП (Neisseria gonorrhoeae, Trichomonas vaginalis, Chlamydia trachomatis, Mycoplasma genitalium) в отделяемом слизистой оболочки прямой кишки методом ПЦР</t>
  </si>
  <si>
    <t>A26.19.032</t>
  </si>
  <si>
    <t>Молекулярно-биологическое исследование отделяемого слизистой оболочки прямой кишки на вирус простого герпеса 1 и 2 типов (Herpes simplex virus types 1, 2)</t>
  </si>
  <si>
    <t>A26.19.032.001</t>
  </si>
  <si>
    <t>Определение ДНК вируса простого герпеса 1 и 2 типов (Herpes simplex virus types 1, 2) в отделяемом слизистой оболочки прямой кишки методом ПЦР</t>
  </si>
  <si>
    <t>A26.19.033</t>
  </si>
  <si>
    <t>Определение виброцидных антител к холерному вибриону (Vibrio cholerae) в фекалиях</t>
  </si>
  <si>
    <t>A26.19.034</t>
  </si>
  <si>
    <t>Молекулярно–биологическое исследование фекалий на холерный вибрион (Vibrio cholerae)</t>
  </si>
  <si>
    <t>A26.19.034.001</t>
  </si>
  <si>
    <t>Определение ДНК холерного вибриона (Vibrio cholerae), его основных факторов вирулентности – ctxAB, tcpA, и серогруппы Vibrio cholerae в фекалиях методом ПЦР</t>
  </si>
  <si>
    <t>A26.19.035</t>
  </si>
  <si>
    <t>Молекулярно-биологическое исследование для выявления генов приобретенных карбапенемаз бактерий в мазке со слизистой оболочки прямой кишки методом ПЦР</t>
  </si>
  <si>
    <t>A26.19.035.001</t>
  </si>
  <si>
    <t>Определениегенов приобретенных карбапенемаз бактерий класса металло-b-лактамаз (МБЛ) групп VIM, IMP и NDM в мазке со слизистой оболочки прямой кишки методом ПЦР</t>
  </si>
  <si>
    <t>A26.19.035.002</t>
  </si>
  <si>
    <t>Определение генов приобретенных карбапенемаз бактерий групп KPC и OXA-48-подобных в мазке со слизистой оболочки прямой кишки методом ПЦР</t>
  </si>
  <si>
    <t>A26.19.036</t>
  </si>
  <si>
    <t>Определение антигенов криптоспоридий (Cryptosporidium parvum) в образцах фекалий</t>
  </si>
  <si>
    <t>A26.19.037</t>
  </si>
  <si>
    <t>Определение антигенов лямблий (Giardia lamblia) в образцах фекалий</t>
  </si>
  <si>
    <t>A26.19.038</t>
  </si>
  <si>
    <t>Определение антигенов дизентерийной амебы (Entamoeba histolytica) в образцах фекалий</t>
  </si>
  <si>
    <t>A26.19.039</t>
  </si>
  <si>
    <t>Определение антигенов ротавирусов (Rotavirus gr.A) в образцах фекалий</t>
  </si>
  <si>
    <t>A26.19.040</t>
  </si>
  <si>
    <t>Определение антигенов норовирусов (Norovirus) в образцах фекалий</t>
  </si>
  <si>
    <t>A26.19.041 </t>
  </si>
  <si>
    <t>Определение антигенов астровирусов (Astrovirus) в образцах фекалий</t>
  </si>
  <si>
    <t>A26.19.042</t>
  </si>
  <si>
    <t>Определение антигенов аденовирусов (Adenovirus) в образцах фекалий</t>
  </si>
  <si>
    <t>A26.19.043</t>
  </si>
  <si>
    <t>Определение токсинов возбудителя диффициального клостридиоза (Clostridium difficile) в образцах фекалий</t>
  </si>
  <si>
    <t>A26.19.044</t>
  </si>
  <si>
    <t>Определение токсинов золотистого стафилококка (Staphylococcus aureus) в образцах фекалий</t>
  </si>
  <si>
    <t>A26.19.045</t>
  </si>
  <si>
    <t>Определение токсинов возбудителя ботулизма (Clostridium botulinum) в образцах фекалий</t>
  </si>
  <si>
    <t>A26.19.046</t>
  </si>
  <si>
    <t>Определение токсинов энтерогеморрагических эшерихий (EHEC) в образцах фекалий</t>
  </si>
  <si>
    <t>A26.19.047</t>
  </si>
  <si>
    <t>Определение токсинов энтерогеморрагическихэшерихий (EHEC) в образцах фекалий с культуральным обогащением образца</t>
  </si>
  <si>
    <t>A26.19.048</t>
  </si>
  <si>
    <t>Молекулярно-биологическое исследование фекалий на аскариды (Ascaris lumbricoides)</t>
  </si>
  <si>
    <t>A26.19.048.001</t>
  </si>
  <si>
    <t>Определение ДНК аскарид (Ascaris lumbricoides) в фекалиях методом ПЦР</t>
  </si>
  <si>
    <t>A26.19.049</t>
  </si>
  <si>
    <t>Молекулярно-биологическое исследование фекалий на анкилостомиды (Ancylostoma duodenale, Necator americanus)</t>
  </si>
  <si>
    <t>A26.19.049.001</t>
  </si>
  <si>
    <t>Определение ДНК анкилостомид (Ancylostoma duodenale, Necator americanus) в фекалиях методом ПЦР</t>
  </si>
  <si>
    <t>A26.19.050</t>
  </si>
  <si>
    <t>Молекулярно-биологическое исследование фекалий на власоглава (Trichuris trichiura)</t>
  </si>
  <si>
    <t>A26.19.050.001</t>
  </si>
  <si>
    <t>Определение ДНК власоглава (Trichuris trichiura) в фекалиях методом ПЦР</t>
  </si>
  <si>
    <t>A26.19.051</t>
  </si>
  <si>
    <t>Молекулярно-биологическое исследование фекалий на тенииды (Taenia solium,Taeniarhynchus saginatus)</t>
  </si>
  <si>
    <t>A26.19.051.001</t>
  </si>
  <si>
    <t>Определение ДНК тениид (Taenia solium, Taeniarhynchus saginatus) в фекалиях методом ПЦР</t>
  </si>
  <si>
    <t>A26.19.052</t>
  </si>
  <si>
    <t>Молекулярно-биологическое исследование фекалий на карликового цепня (Hymenolepis nana)</t>
  </si>
  <si>
    <t>A26.19.052.001</t>
  </si>
  <si>
    <t>Определение ДНК карликового цепня (Hymenolepis nana) в фекалиях методом ПЦР</t>
  </si>
  <si>
    <t>A26.19.053</t>
  </si>
  <si>
    <t>Молекулярно-биологическое исследование фекалий на широкого лентеца (Diphyllobothrium latum)</t>
  </si>
  <si>
    <t>A26.19.053.001</t>
  </si>
  <si>
    <t>Определение ДНК широкого лентеца (Diphyllobothrium latum) в фекалиях методом ПЦР</t>
  </si>
  <si>
    <t>A26.19.054</t>
  </si>
  <si>
    <t>Молекулярно-биологическое исследование фекалий на возбудителя описторхоза (Opisthorchis felineus)</t>
  </si>
  <si>
    <t>A26.19.054.001</t>
  </si>
  <si>
    <t>Определение ДНК возбудителя описторхоза (Opisthorchis felineus) в фекалиях методом ПЦР</t>
  </si>
  <si>
    <t>A26.19.055</t>
  </si>
  <si>
    <t>Молекулярно-биологическое исследование фекалий на возбудителя клонорхоза (Clonorchis sinensis)</t>
  </si>
  <si>
    <t>A26.19.055.001</t>
  </si>
  <si>
    <t>Определение ДНК возбудителя клонорхоза (Clonorchis sinensis) в фекалиях методом ПЦР</t>
  </si>
  <si>
    <t>A26.19.056</t>
  </si>
  <si>
    <t>Молекулярно-биологическое исследование фекалий на возбудителя фасциолеза (Fasciola hepatica)</t>
  </si>
  <si>
    <t>A26.19.056.001</t>
  </si>
  <si>
    <t>Определение ДНК возбудителя фасциолеза (Fasciola hepatica) в фекалиях методом ПЦР</t>
  </si>
  <si>
    <t>A26.19.057</t>
  </si>
  <si>
    <t>Молекулярно-биологическое исследование кожных соскобов/аппликатов перианальной области на острицы (Enterobius vermicularis)</t>
  </si>
  <si>
    <t>A26.19.057.001</t>
  </si>
  <si>
    <t>Определение ДНК остриц (Enterobius vermicularis) в кожных соскобах/аппликатах перианальной области методом ПЦР</t>
  </si>
  <si>
    <t>A26.19.058</t>
  </si>
  <si>
    <t>Молекулярно-биологическое исследование фекалий на возбудителя стронгиллоидоза (Strongyloides stercoralis)</t>
  </si>
  <si>
    <t>A26.19.058.001</t>
  </si>
  <si>
    <t>Определение ДНК возбудителя стронгиллоидоза (Strongyloides stercoralis) в фекалиях методом ПЦР</t>
  </si>
  <si>
    <t>A26.19.059</t>
  </si>
  <si>
    <t>Молекулярно-биологическое исследование фекалий на возбудителя шистосомоза (Schistosoma haematobium/mansoni/ japonicum)</t>
  </si>
  <si>
    <t>A26.19.059.001</t>
  </si>
  <si>
    <t>Определение ДНК возбудителя шистосомоза (Schistosoma haematobium /mansoni/japonicum) в фекалиях методом ПЦР</t>
  </si>
  <si>
    <t>A26.19.060</t>
  </si>
  <si>
    <t>Молекулярно-биологическое исследование фекалий на криптоспоридии (Cryptosporidium parvum)</t>
  </si>
  <si>
    <t>A26.19.060.001</t>
  </si>
  <si>
    <t>Определение ДНК криптоспоридий (Cryptosporidium parvum) в фекалиях методом ПЦР</t>
  </si>
  <si>
    <t>A26.19.061</t>
  </si>
  <si>
    <t>Молекулярно-биологическое исследование фекалий на лямблии (Giardia lamblia)</t>
  </si>
  <si>
    <t>A26.19.061.001</t>
  </si>
  <si>
    <t>Определение ДНК лямблий (Giardia lamblia) в фекалиях методом ПЦР</t>
  </si>
  <si>
    <t>A26.19.062</t>
  </si>
  <si>
    <t>Молекулярно-биологическое исследование фекалий на амебу дизентерийную (Entamoeba histolytica)</t>
  </si>
  <si>
    <t>A26.19.062.001</t>
  </si>
  <si>
    <t>Определение ДНК дизентерийной амебы (Entamoeba histolytica) в фекалиях методом ПЦР</t>
  </si>
  <si>
    <t>A26.19.063</t>
  </si>
  <si>
    <t>Молекулярно-биологическое исследование фекалий на микроорганизмы рода шигелла (Shigella spp.)</t>
  </si>
  <si>
    <t>A26.19.063.001</t>
  </si>
  <si>
    <t>Определение ДНК микроорганизмов рода шигелла (Shigella spp.) в образцах фекалий методом ПЦР</t>
  </si>
  <si>
    <t>A26.19.064</t>
  </si>
  <si>
    <t>Молекулярно-биологическое исследование фекалий на микроорганизмы рода сальмонелла (Salmonella spp.)</t>
  </si>
  <si>
    <t>A26.19.064.001</t>
  </si>
  <si>
    <t>Определение ДНК микроорганизмов рода сальмонелла (Salmonella spp.) в образцах фекалий методом ПЦР</t>
  </si>
  <si>
    <t>A26.19.065</t>
  </si>
  <si>
    <t>Молекулярно-биологическое исследование фекалий на возбудителей брюшного тифа и паратифов (Salmonella typhi/ paratyphi A/B/C)</t>
  </si>
  <si>
    <t>A26.19.065.001</t>
  </si>
  <si>
    <t>Определение ДНК возбудителей брюшного тифа и паратифов (Salmonella typhi/ paratyphi A/B/C) в образцах фекалий методом ПЦР</t>
  </si>
  <si>
    <t>A26.19.066</t>
  </si>
  <si>
    <t>Молекулярно-биологическое исследование фекалий на возбудителя иерсиниоза (Yersinia enterocolitica)</t>
  </si>
  <si>
    <t>A26.19.066.001</t>
  </si>
  <si>
    <t>Определение ДНК возбудителя иерсиниоза (Yersinia enterocolitica) в образцах фекалий методом ПЦР</t>
  </si>
  <si>
    <t>A26.19.067</t>
  </si>
  <si>
    <t>Молекулярно-биологическое исследование фекалий на возбудителя псевдотуберкулеза (Yersinia pseudotuberculosis)</t>
  </si>
  <si>
    <t>A26.19.067.001</t>
  </si>
  <si>
    <t>Определение ДНК возбудителя псевдотуберкулеза (Yersinia pseudotuberculosis) в образцах фекалий методом ПЦР</t>
  </si>
  <si>
    <t>A26.19.068</t>
  </si>
  <si>
    <t>Молекулярно-биологическое исследование фекалий на патогенныекампилобактерии(Campylobacter jejuni/ coli)</t>
  </si>
  <si>
    <t>A26.19.068.001</t>
  </si>
  <si>
    <t>Определение ДНК патогенных кампилобактерий (Campylobacter jejuni/ coli) в образцах фекалий методом ПЦР</t>
  </si>
  <si>
    <t>A26.19.069</t>
  </si>
  <si>
    <t>Молекулярно-биологическое исследование фекалий на диарогенные эшерихии (EHEC, EPEC, ETEC, EAgEC, EIEC)</t>
  </si>
  <si>
    <t>A26.19.069.001</t>
  </si>
  <si>
    <t>Определение ДНК диарогенных эшерихий (EHEC, EPEC, ETEC, EAgEC, EIEC) в образцах фекалий методом ПЦР</t>
  </si>
  <si>
    <t>A26.19.070</t>
  </si>
  <si>
    <t>Молекулярно-биологическое исследование фекалий на хеликобактер пилори (Helicobacter pylori)</t>
  </si>
  <si>
    <t>A26.19.070.001</t>
  </si>
  <si>
    <t>Определение ДНК хеликобактер пилори (Helicobacter pylori) в образцах фекалий методом ПЦР</t>
  </si>
  <si>
    <t>A26.19.071</t>
  </si>
  <si>
    <t>Молекулярно-биологическое исследование фекалий на возбудителя диффициального клостридиоза (Clostridium difficile)</t>
  </si>
  <si>
    <t>A26.19.071.001</t>
  </si>
  <si>
    <t>Определение ДНК возбудителя диффициального клостридиоза (Clostridium difficile) в образцах фекалий методом ПЦР</t>
  </si>
  <si>
    <t>A26.19.072</t>
  </si>
  <si>
    <t>Молекулярно-биологическое исследование фекалий на не полиомиелитные энтеровирусы</t>
  </si>
  <si>
    <t>A26.19.072.001</t>
  </si>
  <si>
    <t>Определение РНК не полиомиелитных энтеровирусов в образцах фекалий методом ПЦР</t>
  </si>
  <si>
    <t>A26.19.073</t>
  </si>
  <si>
    <t>Молекулярно-биологическое исследование фекалий на полиовирусы (Poliovirus)</t>
  </si>
  <si>
    <t>A26.19.073.001</t>
  </si>
  <si>
    <t>Определение РНК полиовирусов (Poliovirus) в образцах фекалий методом ПЦР</t>
  </si>
  <si>
    <t>A26.19.074</t>
  </si>
  <si>
    <t>Молекулярно-биологическое исследование фекалий на ротавирусы (Rotavirus gr.A)</t>
  </si>
  <si>
    <t>A26.19.074.001</t>
  </si>
  <si>
    <t>Определение РНК ротавирусов (Rotavirus gr.A) в образцах фекалий методом ПЦР</t>
  </si>
  <si>
    <t>A26.19.075</t>
  </si>
  <si>
    <t>Молекулярно-биологическое исследование фекалий на калицивирусы (норовирусы, саповирусы) (Caliciviridae (Norovirus, Sapovirus))</t>
  </si>
  <si>
    <t>A26.19.075.001</t>
  </si>
  <si>
    <t>Определение РНК калицивирусов (норовирусов, саповирусов) (Caliciviridae (Norovirus, Sapovirus)) в образцах фекалий методом ПЦР</t>
  </si>
  <si>
    <t>A26.19.076</t>
  </si>
  <si>
    <t>Молекулярно-биологическое исследование фекалий на астровирусы (Astrovirus)</t>
  </si>
  <si>
    <t>A26.19.076.001</t>
  </si>
  <si>
    <t>Определение РНК астровирусов (Astrovirus)в образцах фекалий методом ПЦР</t>
  </si>
  <si>
    <t>A26.19.077</t>
  </si>
  <si>
    <t>Молекулярно-биологическое исследование фекалий на аденовирусы (Adenovirus)</t>
  </si>
  <si>
    <t>A26.19.077.001</t>
  </si>
  <si>
    <t>Определение ДНК аденовирусов (Adenovirus) в образцах фекалий методом ПЦР</t>
  </si>
  <si>
    <t>A26.19.078</t>
  </si>
  <si>
    <t>Микробиологическое (культуральное) исследование фекалий/ректального мазка на диарогенныеэшерихии (EHEC, EPEC, ETEC, EAgEC, EIEC)</t>
  </si>
  <si>
    <t>A26.19.079</t>
  </si>
  <si>
    <t>Микробиологическое (культуральное) исследование фекалий/ректального мазка на микроорганизмы рода шигелла (Shigella spp.) с определением чувствительности к антибактериальным препаратам</t>
  </si>
  <si>
    <t>A26.19.080</t>
  </si>
  <si>
    <t>Микробиологическое (культуральное) исследование фекалий/ректального мазка на микроорганизмы рода сальмонелла (Salmonella spp.) с определением чувствительности к антибактериальным препаратам</t>
  </si>
  <si>
    <t>A26.19.081</t>
  </si>
  <si>
    <t>A26.19.082</t>
  </si>
  <si>
    <t>Микробиологическое (культуральное) исследование фекалий/ректального мазка навозбудитель иерсиниоза (Yersinia enterocolitica) с определением чувствительности к антибактериальным препаратам</t>
  </si>
  <si>
    <t>A26.19.083</t>
  </si>
  <si>
    <t>Микробиологическое (культуральное) исследование фекалий/ректального мазка на возбудитель псевдотуберкулеза (Yersinia pseudotuberculosis) с определением чувствительности к антибактериальным препаратам</t>
  </si>
  <si>
    <t>A26.19.084</t>
  </si>
  <si>
    <t>Микробиологическое (культуральное) исследование фекалий/ректального мазка на патогенные кампилобактерии (Campylobacter jejuni/coli) с определением чувствительности к антибактериальным препаратам</t>
  </si>
  <si>
    <t>A26.19.085</t>
  </si>
  <si>
    <t>Микробиологическое (культуральное) исследование фекалий/ректального мазка на диарогенные эшерихии (EHEC, EPEC, ETEC, EAgEC, EIEC) с определением чувствительности к антибактериальным препаратам</t>
  </si>
  <si>
    <t>A26.19.086</t>
  </si>
  <si>
    <t>Микробиологическое (культуральное) исследование фекалий/ректального мазка на возбудитель диффициального клостридиоза (Clostridium difficile) с определением чувствительности к антибактериальным препаратам</t>
  </si>
  <si>
    <t>A26.19.087</t>
  </si>
  <si>
    <t>Определение антигена холерного вибриона (Vibrio cholerae) в фекалиях с использованием 01 и 0139 диагностических сывороток</t>
  </si>
  <si>
    <t>A26.19.088</t>
  </si>
  <si>
    <t>Определение антигена вируса гепатита A (Hepatitis A virus) в фекалиях</t>
  </si>
  <si>
    <t>A26.19.089</t>
  </si>
  <si>
    <t>Иммунохроматографическое экспресс-исследование кала на ротавирус</t>
  </si>
  <si>
    <t>A26.19.090</t>
  </si>
  <si>
    <t>Иммунохроматографическое экспресс-исследование кала на аденовирус</t>
  </si>
  <si>
    <t>A26.19.091</t>
  </si>
  <si>
    <t>Иммунохроматографическое экспресс-исследование кала на астровирус</t>
  </si>
  <si>
    <t>A26.19.092</t>
  </si>
  <si>
    <t>Иммунохроматографическое экспресс-исследование кала на энтеровирус</t>
  </si>
  <si>
    <t>A26.19.093</t>
  </si>
  <si>
    <t>Иммунохроматографическое экспресс-исследование кала на кишечную палочку (Escherichia coli)</t>
  </si>
  <si>
    <t>A26.19.094</t>
  </si>
  <si>
    <t>Иммунохроматографическое экспресс-исследование кала на кампилобактерии (Campylobacter spp.)</t>
  </si>
  <si>
    <t>A26.19.095</t>
  </si>
  <si>
    <t>Иммунохроматографическое экспресс-исследование кала на токсины A и B клостридии (Clostridium difficile)</t>
  </si>
  <si>
    <t>A26.19.096</t>
  </si>
  <si>
    <t>Иммунохроматографическое экспресс-исследование кала на кишечные лямблии (Giardia intestinalis)</t>
  </si>
  <si>
    <t>A26.19.097</t>
  </si>
  <si>
    <t>Иммунохроматографическое экспресс-исследование кала на криптоспоридии (Cryptosporidium)</t>
  </si>
  <si>
    <t>A26.19.098</t>
  </si>
  <si>
    <t>Иммунохроматографическое экспресс-исследование кала на геликобактер пилори (Helicobacter pylori)</t>
  </si>
  <si>
    <t>A26.19.099</t>
  </si>
  <si>
    <t>Иммунохроматографическое экспресс-исследование кала на листерии (Listeria monocytogenes)</t>
  </si>
  <si>
    <t>A26.19.100</t>
  </si>
  <si>
    <t>Иммунохроматографическое экспресс-исследование кала на сальмонеллу (Salmonella spp.)</t>
  </si>
  <si>
    <t>A26.19.101</t>
  </si>
  <si>
    <t>Иммунохроматографическое экспресс-исследование кала на сальмонеллу тифи (Salmonella typhi)</t>
  </si>
  <si>
    <t>A26.19.102</t>
  </si>
  <si>
    <t>Молекулярно-биологическое исследование нативного препарата тканей сигмовидной/прямой кишки или парафинового блока на микобактерии туберкулеза (Mycobacterium tuberculosis complex)</t>
  </si>
  <si>
    <t>A26.19.102.001</t>
  </si>
  <si>
    <t>Определение ДНК микобактерий туберкулеза (Mycobacterium tuberculosis complex) в нативном препарате тканей сигмовидной/прямой кишки или парафиновом блоке методом ПЦР</t>
  </si>
  <si>
    <t>A26.19.103</t>
  </si>
  <si>
    <t>Молекулярно-биологическое исследование нативного препарата тканей сигмовидной/прямой кишки или парафинового блока для дифференциации видов Mycobacterium tuberculosis complex (M. tuberculosis, M. bovis, M. bovis BCG)</t>
  </si>
  <si>
    <t>A26.19.103.001</t>
  </si>
  <si>
    <t>Определение ДНК Mycobacterium tuberculosis complex (M. tuberculosis, M. bovis, M. bovis BCG) с дифференциацией вида в нативном препарате тканей сигмовидной/прямой кишки или парафиновом блоке методом ПЦР</t>
  </si>
  <si>
    <t>Микробиологическое (культуральное) исследование отделяемого женских половых органов на гонококк (Neisseria gonorrhoeae)</t>
  </si>
  <si>
    <t>Микробиологическое (культуральное) отделяемого женских половых органов на хламидии (Chlamydia trachomatis)</t>
  </si>
  <si>
    <t>Микробиологическое (культуральное) исследование отделяемого женских половых органов на уреаплазму(Ureaplasma urealyticum)</t>
  </si>
  <si>
    <t>Микробиологическое (культуральное) исследование отделяемого женских половых органов на аэробные и факультативно–анаэробные микроорганизмы</t>
  </si>
  <si>
    <t>A26.20.009.001</t>
  </si>
  <si>
    <t>Определение ДНК вирусов папилломы человека (Papilloma virus) высокого канцерогенного риска  в отделяемом (соскобе) из цервикального канала методом захвата гибридов (HC2)</t>
  </si>
  <si>
    <t>A26.20.009.002</t>
  </si>
  <si>
    <t>Определение ДНК вирусов папилломы человека (Papilloma virus) высокого канцерогенного риска  в отделяемом (соскобе) из цервикального канала методом ПЦР, качественное исследование</t>
  </si>
  <si>
    <t>A26.20.009.003</t>
  </si>
  <si>
    <t>Определение ДНК вирусов папилломы человека (Papilloma virus) высокого канцерогенного риска  в отделяемом (соскобе) из цервикального канала методом ПЦР, количественное исследование</t>
  </si>
  <si>
    <t>A26.20.009.004</t>
  </si>
  <si>
    <t>Определение ДНК и типа вируса папилломы человека (Papilloma virus) высокого канцерогенного риска  в отделяемом (соскобе) из цервикального канала методом ПЦР</t>
  </si>
  <si>
    <t>A26.20.009.005</t>
  </si>
  <si>
    <t>Определение ДНК вирусов папилломы человека (Papilloma virus) 16 и 18 типов в отделяемом (соскобе) из цервикального канала методом ПЦР, качественное исследование</t>
  </si>
  <si>
    <t>A26.20.009.006</t>
  </si>
  <si>
    <t>Определение ДНК вирусов папилломы человека (Papilloma virus) 16 и 18 типов в отделяемом (соскобе) из цервикального канала методом ПЦР, количественное исследование</t>
  </si>
  <si>
    <t>A26.20.009.007</t>
  </si>
  <si>
    <t>Определение ДНК вирусов папилломы человека (Papilloma virus) низкого канцерогенного риска  в отделяемом (соскобе) из цервикального канала методом захвата гибридов (HC2)</t>
  </si>
  <si>
    <t>A26.20.009.008</t>
  </si>
  <si>
    <t>Определение ДНК вирусов папилломы человека (Papilloma virus) 6 и 11 типов в отделяемом (соскобе) из цервикального канала методом ПЦР</t>
  </si>
  <si>
    <t>Молекулярно-биологическое исследование отделяемого из цервикального канала на вирус простого герпеса 1 и 2 типов (Herpes simplex virus types 1, 2)</t>
  </si>
  <si>
    <t>A26.20.010.001</t>
  </si>
  <si>
    <t>Определение ДНК вируса простого герпеса 1 и 2 типов (Herpes simplex virus types 1, 2) в отделяемом из цервикального канала</t>
  </si>
  <si>
    <t>A26.20.011</t>
  </si>
  <si>
    <t>A26.20.011.001</t>
  </si>
  <si>
    <t>Определение ДНК цитомегаловируса (Cytomegalovirus) в отделяемом из цервикального канала методом ПЦР, качественное исследование</t>
  </si>
  <si>
    <t>A26.20.011.002</t>
  </si>
  <si>
    <t>Определение ДНК цитомегаловируса (Cytomegalovirus) в отделяемом из цервикального канала методом ПЦР, количественное исследование</t>
  </si>
  <si>
    <t>A26.20.012.001</t>
  </si>
  <si>
    <t>Определение ДНК вирусов папилломы человека (Papilloma virus) высокого канцерогенного риска в отделяемом из влагалища методом захвата гибридов (HC2)</t>
  </si>
  <si>
    <t>A26.20.012.002</t>
  </si>
  <si>
    <t>Определение ДНК вирусов папилломы человека (Papilloma virus) высокого канцерогенного риска  в отделяемом из влагалища методом ПЦР, качественное исследование</t>
  </si>
  <si>
    <t>A26.20.012.003</t>
  </si>
  <si>
    <t>Определение ДНК вирусов папилломы человека (Papilloma virus) высокого канцерогенного риска  в отделяемом из влагалища методом ПЦР, количественное исследование</t>
  </si>
  <si>
    <t>A26.20.012.004</t>
  </si>
  <si>
    <t>Определение ДНК и типа вирусов папилломы человека (Papilloma virus) высокого канцерогенного риска  в отделяемом из влагалища методом ПЦР</t>
  </si>
  <si>
    <t>A26.20.012.005</t>
  </si>
  <si>
    <t>Определение ДНК 16 и 18 типов вирусов папилломы человека (Papilloma virus) высокого канцерогенного риска в отделяемом из влагалища методом ПЦР, качественное исследование</t>
  </si>
  <si>
    <t>A26.20.012.006</t>
  </si>
  <si>
    <t>Определение ДНК 16 и 18 типов вирусов папилломы человека (Papillomavirus) высокого канцерогенного риска  в отделяемом из влагалища методом ПЦР, количественное исследование</t>
  </si>
  <si>
    <t>A26.20.012.007</t>
  </si>
  <si>
    <t>Определение ДНК вирусов папилломы человека (Papilloma virus) низкого канцерогенного риска  в отделяемом из влагалища методом захвата гибридов (HC2)</t>
  </si>
  <si>
    <t>A26.20.012.008</t>
  </si>
  <si>
    <t>Определение ДНК вирусов папилломы человека (Papilloma virus) 6 и 11 типов в отделяемом из влагалища методом ПЦР</t>
  </si>
  <si>
    <t>Молекулярно-биологическое исследование влагалищного отделяемого на вирус простого герпеса 1 и 2 типов (Herpes simplex virus types 1, 2)</t>
  </si>
  <si>
    <t>A26.20.013.001</t>
  </si>
  <si>
    <t>Определение ДНК вируса простого герпеса 1 и 2 типов (Herpes simplex virus types 1, 2) в отделяемом из влагалища методом ПЦР</t>
  </si>
  <si>
    <t>A26.20.014.001</t>
  </si>
  <si>
    <t>Определение ДНК цитомегаловируса (Cytomegalovirus) в отделяемом из влагалища методом ПЦР, качественное исследование</t>
  </si>
  <si>
    <t>A26.20.014.002</t>
  </si>
  <si>
    <t>Определение ДНК цитомегаловируса (Cytomegalovirus) в отделяемом из влагалища методом ПЦР, количественное исследование</t>
  </si>
  <si>
    <t>Микроскопическое исследование влагалищного отделяемого на дрожжевые грибы</t>
  </si>
  <si>
    <t>Микробиологическое (культуральное) исследование влагалищного отделяемого на дрожжевые грибы</t>
  </si>
  <si>
    <t>Микробиологическое (культуральное) исследование влагалищного отделяемого на трихомонасвагиналис (Trichomonas vaginalis)</t>
  </si>
  <si>
    <t>A26.20.017.001</t>
  </si>
  <si>
    <t>Микроскопическое исследование отделяемого женских половых органов на трихомонады (Trichomonas vaginalis)</t>
  </si>
  <si>
    <t>Молекулярно-биологическое исследование отделяемого слизистых оболочек женских половых органов на хламидию трахоматис (Chlamydia trachomatis)</t>
  </si>
  <si>
    <t>A26.20.020.001</t>
  </si>
  <si>
    <t>Определение ДНК хламидии трахоматис (Chlamydia trachomatis) в отделяемом слизистых оболочек женских половых органов методом ПЦР</t>
  </si>
  <si>
    <t>A26.20.020.002</t>
  </si>
  <si>
    <t>Определение РНК хламидии трахоматис (Chlamydia trachomatis) в отделяемом слизистых оболочек женских половых органов методом NASBA</t>
  </si>
  <si>
    <t>A26.20.021</t>
  </si>
  <si>
    <t>Определение антигена стрептококка группы B (S. agalactiae) в отделяемом цервикального канала</t>
  </si>
  <si>
    <t>A26.20.022</t>
  </si>
  <si>
    <t>Молекулярно-биологическое исследование отделяемого слизистых оболочек женских половых органов на гонококк (Neisseria gonorrhoeae)</t>
  </si>
  <si>
    <t>A26.20.022.001</t>
  </si>
  <si>
    <t>Определение ДНК гонококка (Neiseria gonorrhoeae) в отделяемом слизистых оболочек женских половых органов методом ПЦР</t>
  </si>
  <si>
    <t>A26.20.022.002</t>
  </si>
  <si>
    <t>Определение РНК гонококка (Neiseria gonorrhoeae) в отделяемом слизистых оболочек женских половых органов методом NASBA</t>
  </si>
  <si>
    <t>A26.20.025</t>
  </si>
  <si>
    <t>Молекулярно-биологическое исследование отделяемого эрозивно-язвенных элементов слизистых оболочек половых органов на бледную трепонему (Treponema pallidum)</t>
  </si>
  <si>
    <t>A26.20.025.001</t>
  </si>
  <si>
    <t>Определение ДНК бледной трепонемы (Treponema pallidum) вотделяемом эрозивно-язвенных элементов слизистых оболочек половых органов методом ПЦР</t>
  </si>
  <si>
    <t>Молекулярно-биологическое исследование отделяемого слизистых оболочек женских половых органов на трихомонас вагиналис (Trichomonas vaginalis)</t>
  </si>
  <si>
    <t>Определение ДНК трихомонас вагиналис (Trichomonas vaginalis) в отделяемом слизистых оболочек женских половых органов методом ПЦР</t>
  </si>
  <si>
    <t>Определение РНК трихомонас вагиналис (Trichomonas vaginalis) в отделяемом слизистых оболочек женских половых органов методом NASBA</t>
  </si>
  <si>
    <t>A26.20.027</t>
  </si>
  <si>
    <t>Молекулярно-биологическое исследование отделяемогослизистых оболочек женских половых органов на микоплазму гениталиум (Mycoplasma genitalium)</t>
  </si>
  <si>
    <t>A26.20.027.001</t>
  </si>
  <si>
    <t>Определение ДНК микоплазмы гениталиум (Mycoplasma genitalium) в отделяемом слизистых оболочек женских половых органов методом ПЦР</t>
  </si>
  <si>
    <t>A26.20.027.002</t>
  </si>
  <si>
    <t>Определение РНК микоплазмы гениталиум (Mycoplasma genitalium) в отделяемом слизистых оболочек женских половых органов методом NASBA</t>
  </si>
  <si>
    <t>A26.20.028</t>
  </si>
  <si>
    <t>Молекулярно-биологическое исследование отделяемого слизистых оболочек женских половых органов на микоплазму хоминис (Mycoplasma hominis)</t>
  </si>
  <si>
    <t>A26.20.028.001</t>
  </si>
  <si>
    <t>Определение ДНК микоплазмы хоминис (Mycoplasma hominis) в отделяемом слизистых оболочек женских половых органов методом ПЦР, качественное исследование</t>
  </si>
  <si>
    <t>A26.20.028.002</t>
  </si>
  <si>
    <t>Определение ДНК микоплазмы хоминис (Mycoplasma hominis) в отделяемом слизистых оболочек женских половых органов методом ПЦР, количественное исследование</t>
  </si>
  <si>
    <t>A26.20.029</t>
  </si>
  <si>
    <t>Молекулярно-биологическое исследование отделяемого слизистых оболочек женских половых органов на уреаплазмы (Ureaplasma spp.)</t>
  </si>
  <si>
    <t>A26.20.029.001</t>
  </si>
  <si>
    <t>Определение ДНК уреаплазм (Ureaplasma spp.) в отделяемом слизистых оболочек женских половых органов методом ПЦР, качественное исследование</t>
  </si>
  <si>
    <t>A26.20.029.002</t>
  </si>
  <si>
    <t>Определение ДНК уреаплазм (Ureaplasma spp.) в отделяемом слизистых оболочек женских половых органов методом ПЦР, количественное исследование</t>
  </si>
  <si>
    <t>A26.20.030</t>
  </si>
  <si>
    <t>Молекулярно-биологическое исследование влагалищного отделяемого на гарднереллу вагиналис (Gadnerella vaginalis)</t>
  </si>
  <si>
    <t>A26.20.030.001</t>
  </si>
  <si>
    <t>Определение ДНК гарднереллы вагиналис (Gadnerella vaginalis) во влагалищном отделяемом методом ПЦР</t>
  </si>
  <si>
    <t>A26.20.031</t>
  </si>
  <si>
    <t>Молекулярно-биологическое исследование соскоба из полости матки на микобактерий туберкулеза (Mycobacterium tuberculosis complex)</t>
  </si>
  <si>
    <t>A26.20.031.001</t>
  </si>
  <si>
    <t>Определение ДНК микобактерий туберкулеза (Mycobacterium tuberculosis complex) в соскобе из полости матки методом ПЦР, качественное исследование</t>
  </si>
  <si>
    <t>A26.20.032</t>
  </si>
  <si>
    <t>Молекулярно-биологическое исследование влагалищного отделяемого на микроорганизмы-маркеры бактериального вагиноза</t>
  </si>
  <si>
    <t>A26.20.032.001</t>
  </si>
  <si>
    <t>Определение ДНК Gardnerella vaginalis, Atopobium vaginae, Lactobacillus spp. и общего количества бактерий во влагалищном отделяемом методом ПЦР, количественное исследование</t>
  </si>
  <si>
    <t>A26.20.033</t>
  </si>
  <si>
    <t>Молекулярно-биологическое исследование отделяемого женских половых органов на условно-патогенные генитальные микоплазмы (Ureaplasma parvum, Ureaplasma urealyticum, Mycoplasma hominis)</t>
  </si>
  <si>
    <t>A26.20.033.001</t>
  </si>
  <si>
    <t>Определение ДНК условно-патогенных генитальных микоплазм (Ureaplasma parvum, Ureaplasma urealyticum, Mycoplasma hominis) в отделяемом женских половых органов методом ПЦР, количественное исследование</t>
  </si>
  <si>
    <t>A26.20.034</t>
  </si>
  <si>
    <t>Молекулярно-биологическое исследование отделяемого слизистых оболочек женских половых органов на возбудителей ИППП (Neisseria gonorrhoeae, Trichomonas vaginalis, Chlamydia trachomatis, Mycoplasma genitalium)</t>
  </si>
  <si>
    <t>A26.20.034.001</t>
  </si>
  <si>
    <t>Определение ДНК возбудителей ИППП (Neisseria gonorrhoeae, Trichomonas vaginalis, Chlamydia trachomatis, Mycoplasma genitalium) в отделяемом слизистых женских половых органов методом ПЦР</t>
  </si>
  <si>
    <t>A26.20.035</t>
  </si>
  <si>
    <t>Молекулярно-биологическое исследование отделяемого слизистых оболочек женских половых органов на уреаплазмы (Ureaplasma spp.) с уточнением вида</t>
  </si>
  <si>
    <t>A26.20.035.001</t>
  </si>
  <si>
    <t>Определение ДНК уреаплазм (Ureaplasma spp.) с уточнением вида в отделяемом слизистых оболочек женских половых органов методом ПЦР</t>
  </si>
  <si>
    <t>A26.20.036</t>
  </si>
  <si>
    <t>Микроскопическое исследование влагалищного отделяемого на трихомонас вагиналис (Trichomonas vaginalis)</t>
  </si>
  <si>
    <t>A26.20.037</t>
  </si>
  <si>
    <t>Молекулярно-биологическое исследование отделяемого из влагалища на Streptococcus agalactiae (SGB)</t>
  </si>
  <si>
    <t>A26.20.037.001</t>
  </si>
  <si>
    <t>Определение ДНК Streptococcus agalactiae (SGB) в отделяемом из влагалища методом ПЦР, качественное исследование</t>
  </si>
  <si>
    <t>A26.20.037.002</t>
  </si>
  <si>
    <t>Определение ДНК Streptococcus agalactiae (SGB) в отделяемом из влагалища методом ПЦР, количественное исследование</t>
  </si>
  <si>
    <t>A26.20.038</t>
  </si>
  <si>
    <t>Молекулярно-биологическое исследование менструальной крови на микобактерий туберкулеза (Mycobacterium tuberculosis complex)</t>
  </si>
  <si>
    <t>A26.20.038.001</t>
  </si>
  <si>
    <t>Определение ДНК микобактерий туберкулеза (Mycobacterium tuberculosis complex) в менструальной крови методом ПЦР</t>
  </si>
  <si>
    <t>A26.20.039</t>
  </si>
  <si>
    <t>Молекулярно-биологическое исследование менструальной крови для дифференциации видов Mycobacterium tuberculosis complex (M. tuberculosis, M. bovis, M. bovis BCG)</t>
  </si>
  <si>
    <t>A26.20.039.001</t>
  </si>
  <si>
    <t>Определение ДНК Mycobacterium tuberculosi scomplex с дифференциацией вида (M. tuberculosis, M. bovis, M. bovis BCG) в менструальной крови методом ПЦР</t>
  </si>
  <si>
    <t>A26.20.040</t>
  </si>
  <si>
    <t>Иммунохроматографическое экспресс-исследование влагалищного отделяемого на гонококк (Neisseria gonorrhoeae)</t>
  </si>
  <si>
    <t>A26.20.041</t>
  </si>
  <si>
    <t>Иммунохроматографическое экспресс-исследование отделяемого цервикального канала на хламидии (Chlamydia spp.)</t>
  </si>
  <si>
    <t>A26.20.042</t>
  </si>
  <si>
    <t>Иммунохроматографическое экспресс-исследование влагалищного отделяемого на стрептококки группы B</t>
  </si>
  <si>
    <t>A26.20.043</t>
  </si>
  <si>
    <t>Молекулярно-биологическое исследование нативного препарата тканей женских половых органов или парафинового блока на Mycobacterium tuberculosis complex (микобактерии туберкулеза)</t>
  </si>
  <si>
    <t>A26.20.043.001</t>
  </si>
  <si>
    <t>Определение ДНК микобактерии туберкулеза (Mycobacterium tuberculosis complex) в нативном препарате тканей женских половых органов или парафиновом блоке методом ПЦР</t>
  </si>
  <si>
    <t>A26.20.044</t>
  </si>
  <si>
    <t>Молекулярно-биологическое исследование нативного препарата тканей женских половых органов или парафинового блока для дифференциации видов Mycobacterium tuberculosis complex (M. tuberculosis, M. bovis, M. bovis BCG)</t>
  </si>
  <si>
    <t>A26.20.044.001</t>
  </si>
  <si>
    <t>Определение ДНК Mycobacterium tuberculosis complex (M. tuberculosis, M. bovis, M. bovis BCG) с дифференциацией вида в нативном препарате тканей женских половых органов или парафиновом блоке методом ПЦР</t>
  </si>
  <si>
    <t>A26.20.045</t>
  </si>
  <si>
    <t>Микробиологическое (культуральное) исследование отделяемого женских половых органов на микобактерий туберкулеза (Mycobacterium tuberculosis)</t>
  </si>
  <si>
    <t>A26.20.046</t>
  </si>
  <si>
    <t>Микроскопическое исследование отделяемого женских половых органов на микобактерий туберкулеза (Mycobacterium tuberculosis)</t>
  </si>
  <si>
    <t>A26.20.047</t>
  </si>
  <si>
    <t>Молекулярно-биологическое исследование отделяемого женских половых органов на микобактерий туберкулеза (Mycobacterium tuberculosis)</t>
  </si>
  <si>
    <t>A26.20.047.001</t>
  </si>
  <si>
    <t>Молекулярно-биологическое исследование отделяемого женских половых органов на микобактерий туберкулеза (Mycobacterium tuberculosis) методом ПЦР</t>
  </si>
  <si>
    <t>Микробиологическое (культуральное) исследование отделяемого из уретры на гонококк (Neisseria gonorrhoeae)</t>
  </si>
  <si>
    <t>Микробиологическое (культуральное) исследование отделяемого из уретры на хламидию трахоматис (Chlamydia trachomatis)</t>
  </si>
  <si>
    <t>Микробиологическое (культуральное) исследование отделяемого из уретры на уреаплазму уреалитикум (Ureaplasma urealyticum)</t>
  </si>
  <si>
    <t>Микробиологическое (культуральное) исследование отделяемого секрета простаты на аэробные и факультативно-анаэробные условно-патогенные микроорганизмы</t>
  </si>
  <si>
    <t>Молекулярно-биологическое исследование отделяемого из уретры на хламидии трахоматис (Chlamydia trachomatis)</t>
  </si>
  <si>
    <t>A26.21.007.001</t>
  </si>
  <si>
    <t>Определение ДНК хламидии трахоматис (Chlamydia trachomatis) в отделяемом из уретры методом ПЦР</t>
  </si>
  <si>
    <t>A26.21.007.002</t>
  </si>
  <si>
    <t>Определение РНК хламидии трахоматис (Chlamydia trachomatis) в отделяемом из уретры методом NASBA</t>
  </si>
  <si>
    <t>A26.21.008.001</t>
  </si>
  <si>
    <t>Определение ДНК вирусов папилломы человека (Papillomavirus) 6 и 11 типов в отделяемом из уретры методом ПЦР</t>
  </si>
  <si>
    <t>Молекулярно-биологическое исследование отделяемого из уретры на вирус простого герпеса 1 и 2 типов (Herpes simplex virus types 1, 2)</t>
  </si>
  <si>
    <t>A26.21.009.001</t>
  </si>
  <si>
    <t>Определение ДНК вируса простого герпеса 1 и 2 типов (Herpes simplex virus types 1, 2) в отделяемом из уретры методом ПЦР</t>
  </si>
  <si>
    <t>A26.21.010.001</t>
  </si>
  <si>
    <t>Определение ДНК цитомегаловируса (Cytomegalovirus) в отделяемом из уретры методом ПЦР, качественное исследование</t>
  </si>
  <si>
    <t>A26.21.010.002</t>
  </si>
  <si>
    <t>Определение ДНК цитомегаловируса (Cytomegalovirus) в отделяемом из уретры методом ПЦР, количественное исследование</t>
  </si>
  <si>
    <t>Микроскопическое исследование отделяемого из уретры на дрожжевые грибы</t>
  </si>
  <si>
    <t>Микробиологическое (культуральное) исследование секрета простаты на трихомонас вагиналис (Trichomonas vaginalis)</t>
  </si>
  <si>
    <t>Микробиологическое (культуральное) исследование отделяемого из уретры на дрожжевые грибы</t>
  </si>
  <si>
    <t>A26.21.017</t>
  </si>
  <si>
    <t>Микробиологическое (культуральное) выявление микобактерии туберкулеза (Mycobacterium tuberculosis complex) в секрете простаты</t>
  </si>
  <si>
    <t>A26.21.018</t>
  </si>
  <si>
    <t>Микробиологическое (культуральное) выявление микобактерии туберкулеза (Mycobacterium tuberculosis complex) в эякуляте</t>
  </si>
  <si>
    <t>A26.21.020</t>
  </si>
  <si>
    <t>Молекулярно – биологическое исследование спермы на хламидии (Chlamidia trachomatis)</t>
  </si>
  <si>
    <t>A26.21.021</t>
  </si>
  <si>
    <t>Молекулярно – биологическое исследование спермы на микоплазму гениталиум (Mycoplasma genitalium)</t>
  </si>
  <si>
    <t>A26.21.022</t>
  </si>
  <si>
    <t>Молекулярно – биологическое исследование спермы на микоплазму хоминис (Mycoplasma hominis)</t>
  </si>
  <si>
    <t>A26.21.023</t>
  </si>
  <si>
    <t>Молекулярно – биологическое исследование спермы на уреаплазмы (Ureaplasma urealyticum, Ureaplasma parvum)</t>
  </si>
  <si>
    <t>A26.21.023.001</t>
  </si>
  <si>
    <t>Молекулярно – биологическое исследование спермы на уреаплазмы (Ureaplasma urealyticum, Ureaplasma parvum), количественное исследование</t>
  </si>
  <si>
    <t>A26.21.024</t>
  </si>
  <si>
    <t>Молекулярно – биологическое исследование спермы на гонококк (Neisseria gonorrhoeae)</t>
  </si>
  <si>
    <t>A26.21.025</t>
  </si>
  <si>
    <t>Молекулярно – биологическое исследование спермы на трихомонас вагиналис (Trichomonas vaginalis)</t>
  </si>
  <si>
    <t>A26.21.026</t>
  </si>
  <si>
    <t>Микробиологическое (культуральное) исследование эякулята на аэробные и факультативно-анаэробные условно-патогенные микроорганизмы</t>
  </si>
  <si>
    <t>A26.21.027</t>
  </si>
  <si>
    <t>Молекулярно-биологическое исследование отделяемого из уретры на уреаплазмы (Ureaplasma spp.) с уточнением вида</t>
  </si>
  <si>
    <t>A26.21.027.001</t>
  </si>
  <si>
    <t>Определение ДНК уреаплазм (Ureaplasma spp.) с уточнением вида в отделяемом из уретры методом ПЦР</t>
  </si>
  <si>
    <t>A26.21.028</t>
  </si>
  <si>
    <t>Молекулярно-биологическое исследование очищенных сперматозоидов для выявления РНК/ДНК вируса иммунодефицита человека ВИЧ-1 (Human immunodeficiency virus HIV-1)</t>
  </si>
  <si>
    <t>A26.21.028.001</t>
  </si>
  <si>
    <t>ОпределениеРНК/ДНК вируса иммунодефицита человека (ВИЧ-1, Human immunodeficiency virus HIV-1) методом ПЦР в очищенных сперматозоидах</t>
  </si>
  <si>
    <t>A26.21.029</t>
  </si>
  <si>
    <t>Молекулярно-биологическое исследование отделяемого секрета простаты на Pseudomonas aeruginosa</t>
  </si>
  <si>
    <t>A26.21.029.001</t>
  </si>
  <si>
    <t>Определение ДНК Pseudomonas aeruginosa в отделяемом секрета простаты методом ПЦР, качественное исследование</t>
  </si>
  <si>
    <t>A26.21.029.002</t>
  </si>
  <si>
    <t>Определение ДНК Pseudomonas aeruginosa в отделяемом секрета простаты методом ПЦР, количественное исследование</t>
  </si>
  <si>
    <t>A26.21.030</t>
  </si>
  <si>
    <t>Молекулярно-биологическое исследование отделяемого из уретры на трихомонас вагиналис (Trichomonas vaginalis)</t>
  </si>
  <si>
    <t>A26.21.030.001</t>
  </si>
  <si>
    <t>Определение ДНК трихомонас вагиналис (Trichomonas vaginalis) в отделяемом из уретры методом ПЦР</t>
  </si>
  <si>
    <t>A26.21.030.002</t>
  </si>
  <si>
    <t>Определение РНК трихомонас вагиналис (Trichomonas vaginalis) в отделяемом из уретры методом NASBA</t>
  </si>
  <si>
    <t>A26.21.031</t>
  </si>
  <si>
    <t>Молекулярно-биологическое исследование отделяемого из уретры на микоплазму гениталиум (Mycoplasma genitalium)</t>
  </si>
  <si>
    <t>A26.21.031.001</t>
  </si>
  <si>
    <t>Определение ДНК микоплазмы гениталиум (Mycoplasma genitalium) в отделяемом из уретры методом ПЦР</t>
  </si>
  <si>
    <t>A26.21.031.002</t>
  </si>
  <si>
    <t>Определение РНК микоплазмы гениталиум (Mycoplasma genitalium) в отделяемом из уретры методом NASBA</t>
  </si>
  <si>
    <t>A26.21.032</t>
  </si>
  <si>
    <t>Молекулярно-биологическое исследование отделяемого из уретры на микоплазму хоминис (Mycoplasma hominis)</t>
  </si>
  <si>
    <t>A26.21.032.001</t>
  </si>
  <si>
    <t>Определение ДНК микоплазмы хоминис (Mycoplasma hominis) в отделяемом из уретры методом ПЦР, качественное исследование</t>
  </si>
  <si>
    <t>A26.21.032.002</t>
  </si>
  <si>
    <t>Определение ДНК микоплазмы хоминис (Mycoplasma hominis) в отделяемом из уретры методом ПЦР, количественное исследование</t>
  </si>
  <si>
    <t>A26.21.033</t>
  </si>
  <si>
    <t>Молекулярно-биологическое исследование отделяемого из уретры на уреаплазмы (Ureaplasma spp.)</t>
  </si>
  <si>
    <t>A26.21.033.001</t>
  </si>
  <si>
    <t>Определение ДНК уреаплазм (Ureaplasma spp.) в отделяемом из уретры методом ПЦР, качественное исследование</t>
  </si>
  <si>
    <t>A26.21.033.002</t>
  </si>
  <si>
    <t>Определение ДНК уреаплазм (Ureaplasma spp.) в отделяемом из уретры методом ПЦР, количественное исследование</t>
  </si>
  <si>
    <t>A26.21.034</t>
  </si>
  <si>
    <t>Молекулярно-биологическое исследование секрета простаты на возбудители ИППП (Neisseria gonorrhoeae, Trichomonas vaginalis, Chlamydia trachomatis, Mycoplasma genitalium)</t>
  </si>
  <si>
    <t>A26.21.034.001</t>
  </si>
  <si>
    <t>Определение ДНК возбудителей ИППП (Neisseria gonorrhoeae, Trichomonas vaginalis, Chlamydia trachomatis, Mycoplasma genitalium) в секрете простаты методом ПЦР</t>
  </si>
  <si>
    <t>A26.21.035</t>
  </si>
  <si>
    <t>Молекулярно-биологическое исследование отделяемого из уретры на условно-патогенные генитальные микоплазмы (Ureaplasma parvum, Ureaplasma urealyticum, Mycoplasma hominis)</t>
  </si>
  <si>
    <t>A26.21.035.001</t>
  </si>
  <si>
    <t>Определение ДНК условно-патогенных генитальных микоплазм (Ureaplasma parvum, Ureaplasma urealyticum, Mycoplasma hominis) в отделяемом из уретры методом ПЦР, количественное исследование</t>
  </si>
  <si>
    <t>A26.21.036</t>
  </si>
  <si>
    <t>Молекулярно-биологическое исследование отделяемого из уретры на возбудителей ИППП (Neisseria gonorrhoeae, Trichomonas vaginalis, Chlamydia trachomatis, Mycoplasma genitalium)</t>
  </si>
  <si>
    <t>A26.21.036.001</t>
  </si>
  <si>
    <t>Определение ДНК возбудителей ИППП (Neisseria gonorrhoeae, Trichomonas vaginalis, Chlamydia trachomatis, Mycoplasma genitalium) в отделяемом из уретры методом ПЦР</t>
  </si>
  <si>
    <t>A26.21.037</t>
  </si>
  <si>
    <t>Молекулярно-биологическое исследование секрета простаты на хламидию трахоматис (Chlamydia trachomatis)</t>
  </si>
  <si>
    <t>A26.21.037.001</t>
  </si>
  <si>
    <t>Определение ДНК хламидии трахоматис (Chlamydia trachomatis) в секрете простаты методом ПЦР</t>
  </si>
  <si>
    <t>A26.21.038</t>
  </si>
  <si>
    <t>Молекулярно-биологическое исследование секрета простаты на гонококк (Neisseria gonorrhoeae)</t>
  </si>
  <si>
    <t>A26.21.038.001</t>
  </si>
  <si>
    <t>Определение ДНК гонококка (Neisseria gonorrhoeae) в секрете простаты методом ПЦР</t>
  </si>
  <si>
    <t>A26.21.039</t>
  </si>
  <si>
    <t>Молекулярно-биологическое исследование отделяемого (серозного экссудата) эрозивно-язвенных элементов кожи и слизистых оболочек на бледную трепонему (Treponema pallidum)</t>
  </si>
  <si>
    <t>A26.21.039.001</t>
  </si>
  <si>
    <t>Определение ДНК бледной трепонемы (Treponema pallidum) в отделяемом (серозного экссудата) эрозивно-язвенных элементов кожи и слизистых оболочек методом ПЦР</t>
  </si>
  <si>
    <t>A26.21.040</t>
  </si>
  <si>
    <t>Молекулярно-биологическое исследование секрета простаты на трихомонас вагиналис (Trichomonas vaginalis)</t>
  </si>
  <si>
    <t>A26.21.040.001</t>
  </si>
  <si>
    <t>Определение ДНК трихомонас вагиналис (Trichomonas vaginalis) в секрете простаты методом ПЦР</t>
  </si>
  <si>
    <t>A26.21.041</t>
  </si>
  <si>
    <t>Молекулярно-биологическое исследование секрета простаты на микоплазму гениталиум (Mycoplasma genitalium)</t>
  </si>
  <si>
    <t>A26.21.041.001</t>
  </si>
  <si>
    <t>Определение ДНК микоплазмы гениталиум (Mycoplasma genitalium) в секрете простаты методом ПЦР</t>
  </si>
  <si>
    <t>A26.21.042</t>
  </si>
  <si>
    <t>Молекулярно-биологическое исследование секрета простаты на микоплазму хоминис (Mycoplasma hominis)</t>
  </si>
  <si>
    <t>A26.21.042.001</t>
  </si>
  <si>
    <t>Определение ДНК микоплазмы человеческой (Mycoplasma hominis) в секрете предстательной железы методом ПЦР</t>
  </si>
  <si>
    <t>A26.21.043</t>
  </si>
  <si>
    <t>Молекулярно-биологическое исследование секрета предстательной железы на уреаплазмы (Ureaplasma spp.)</t>
  </si>
  <si>
    <t>A26.21.043.001</t>
  </si>
  <si>
    <t>Определение ДНК уреаплазм (Ureaplasma spp.) в секрете простаты методом ПЦР</t>
  </si>
  <si>
    <t>A26.21.044</t>
  </si>
  <si>
    <t>Молекулярно-биологическое исследование секрета простаты на грибы рода кандида (Candida spp.) с уточнением вида</t>
  </si>
  <si>
    <t>A26.21.044.001</t>
  </si>
  <si>
    <t>Определение ДНК грибов рода кандида (Candida spp.) с уточнением вида в секрете предстательной железы методом ПЦР</t>
  </si>
  <si>
    <t>A26.21.045</t>
  </si>
  <si>
    <t>Молекулярно-биологическое исследование секрета простаты на уреаплазмы (Ureaplasma spp.) с уточнением вида</t>
  </si>
  <si>
    <t>A26.21.045.001</t>
  </si>
  <si>
    <t>Определение ДНК уреаплазм (Ureaplasma spp.) с уточнением вида в секрете предстательной железы методом ПЦР</t>
  </si>
  <si>
    <t>A26.21.046</t>
  </si>
  <si>
    <t>Микроскопическое исследование отделяемого из уретры на трихомонас вагиналис (Trichomonas vaginalis)</t>
  </si>
  <si>
    <t>A26.21.047</t>
  </si>
  <si>
    <t>Микробиологическое (культуральное) исследование отделяемого из уретры на трихомонас вагиналис (Trichomonas vaginalis)</t>
  </si>
  <si>
    <t>A26.21.048</t>
  </si>
  <si>
    <t>Молекулярно-биологическое исследование для выявления микобактерии туберкулеза (Mycobacterium tuberculosis complex) в секрете простаты или эякуляте</t>
  </si>
  <si>
    <t>A26.21.048.001</t>
  </si>
  <si>
    <t>Определение ДНК микобактерий туберкулеза (Mycobacterium tuberculosis complex) в секрете простаты или эякуляте</t>
  </si>
  <si>
    <t>A26.21.049</t>
  </si>
  <si>
    <t>Молекулярно-биологическое исследование для дифференциации видов Mycobacterium tuberculosis complex (M. tuberculosis, M. bovis, M. bovis BCG) в секрете простаты или эякуляте</t>
  </si>
  <si>
    <t>A26.21.049.001</t>
  </si>
  <si>
    <t>Определение ДНК Mycobacterium tuberculosis complex (M. tuberculosis, M. bovis, M. bovis BCG) с дифференциацией вида в секрете простаты или эякуляте методом ПЦР</t>
  </si>
  <si>
    <t>A26.21.050</t>
  </si>
  <si>
    <t>Определение ДНК микобактерий туберкулеза (Mycobacterium tuberculosis complex) в моче (в т.ч. после массажа простаты)</t>
  </si>
  <si>
    <t>A26.21.051</t>
  </si>
  <si>
    <t>Иммунохроматографическое экспресс-исследование отделяемого из уретры на гонококк (Neisseria gonorrhoeae)</t>
  </si>
  <si>
    <t>A26.21.052</t>
  </si>
  <si>
    <t>Иммунохроматографическое экспресс-исследование отделяемого из уретры на хламидии (Chlamydia spp.)</t>
  </si>
  <si>
    <t>A26.21.053</t>
  </si>
  <si>
    <t>Молекулярно-биологическое исследование нативного препарата тканей мужских половых органов или парафинового блока на микобактерии туберкулеза (Mycobacterium tuberculosis complex)</t>
  </si>
  <si>
    <t>A26.21.053.001</t>
  </si>
  <si>
    <t>Определение ДНК микобактерий туберкулеза (Mycobacterium tuberculosis complex) в нативном препарате тканей мужских половых органов или парафиновом блоке методом ПЦР</t>
  </si>
  <si>
    <t>A26.21.054</t>
  </si>
  <si>
    <t>Молекулярно-биологическое исследование нативного препарата тканей мужских половых органов или парафинового блока для дифференциации видов Mycobacterium tuberculosis complex (M. tuberculosis, M. bovis, M. bovis BCG)</t>
  </si>
  <si>
    <t>A26.21.054.001</t>
  </si>
  <si>
    <t>Определение ДНК Mycobacterium tuberculosis complex(M. tuberculosis, M. bovis, M. bovis BCG) с дифференциацией вида в нативном препарате тканей мужских половых органов или парафиновом блоке методом ПЦР</t>
  </si>
  <si>
    <t>A26.22.001</t>
  </si>
  <si>
    <t>Молекулярно-биологическое исследование нативного препарата тканей желез внутренней секреции или парафинового блока на микобактерии туберкулеза (Mycobacterium tuberculosis complex)</t>
  </si>
  <si>
    <t>A26.22.001.001</t>
  </si>
  <si>
    <t>Определение ДНК Mycobacterium tuberculosis complex (микобактерий туберкулеза) в нативном препарате тканей желез внутренней секреции или парафиновом блоке методом ПЦР</t>
  </si>
  <si>
    <t>A26.22.002</t>
  </si>
  <si>
    <t>Молекулярно-биологическое исследование нативного препарата тканей желез внутренней секреции или парафинового блока для дифференциации видов Mycobacterium tuberculosis complex (M. tuberculosis, M. bovis, M. bovis BCG)</t>
  </si>
  <si>
    <t>A26.22.002.001</t>
  </si>
  <si>
    <t>Определение ДНК Mycobacterium tuberculosis complex (M. tuberculosis, M. bovis, M. bovis BCG) с дифференциацией вида в нативном препарате тканей желез внутренней секреции или парафиновом блоке методом ПЦР</t>
  </si>
  <si>
    <t>Микроскопическое исследование спинномозговой жидкости на менингококк (Neisseria meningitidis)</t>
  </si>
  <si>
    <t>Микробиологическое (культуральное) исследование спинномозговой жидкости на менингококк (Neisseria meningitidis)</t>
  </si>
  <si>
    <t>Микробиологическое (культуральное) исследование спинномозговой жидкости на микобактерии туберкулеза (Mycobacterium tuberculosis)</t>
  </si>
  <si>
    <t>Микробиологическое (культуральное) исследование спинномозговой жидкости на листерии (Listeria monocytogenes)</t>
  </si>
  <si>
    <t>Микробиологическое (культуральное) исследование спинномозговой жидкости на аэробные и факультативно-анаэробные условно-патогенные микроорганизмы</t>
  </si>
  <si>
    <t>Микробиологическое (культуральное) исследование спинномозговой жидкости на неспорообразующие анаэробные микроорганизмы</t>
  </si>
  <si>
    <t>Молекулярно-биологическое исследование спинномозговой жидкости на вирус простого герпеса 1 и 2 типов (Herpes simplex virus types 1, 2)</t>
  </si>
  <si>
    <t>A26.23.008.001</t>
  </si>
  <si>
    <t>Определение ДНК вируса простого герпеса 1 и 2 типов (Herpes simplex virus types 1, 2) в спинномозговой жидкости методом ПЦР</t>
  </si>
  <si>
    <t>A26.23.009.001</t>
  </si>
  <si>
    <t>Определение ДНК цитомегаловируса (Cytomegalovirus) в спинномозговой жидкости методом ПЦР, качественное исследование</t>
  </si>
  <si>
    <t>A26.23.009.002</t>
  </si>
  <si>
    <t>Определение ДНК цитомегаловируса (Cytomegalovirus) в спинномозговой жидкости методом ПЦР, количественное исследование</t>
  </si>
  <si>
    <t>A26.23.010.001</t>
  </si>
  <si>
    <t>Определение ДНК вируса Эпштейна-Барр (virus Epstein–Barr) в спинномозговой жидкости методом ПЦР, качественное исследование</t>
  </si>
  <si>
    <t>A26.23.010.002</t>
  </si>
  <si>
    <t>Определение ДНК вируса Эпштейна-Барр (virus Epstein–Barr) в спинномозговой жидкости методом ПЦР, количественное исследование</t>
  </si>
  <si>
    <t>Молекулярно-биологическое исследование спинномозговой жидкости на вирус ветряной оспы и опоясывающего лишая (Varicella-Zoster virus)</t>
  </si>
  <si>
    <t>A26.23.011.001</t>
  </si>
  <si>
    <t>Определение ДНК вирусаветряной оспы и опоясывающего лишая (Varicella-Zoster virus) в спинномозговой жидкости методом ПЦР</t>
  </si>
  <si>
    <t>Микробиологическое (культуральное) исследование спинномозговой жидкости на криптококк (Cryptococcus neoformans)</t>
  </si>
  <si>
    <t>A26.23.012.001</t>
  </si>
  <si>
    <t>Определение антигена грибов рода Криптококкус (Cryptococcus spp.) в спинномозговой жидкости</t>
  </si>
  <si>
    <t>Микробиологическое (культуральное) исследование спинномозговой жидкости на дрожжевые грибы</t>
  </si>
  <si>
    <t>Микробиологическое (культуральное) исследование спинномозговой жидкости на мицелиальные грибы</t>
  </si>
  <si>
    <t>A26.23.015</t>
  </si>
  <si>
    <t>Молекулярно-биологическое исследование спинномозговой жидкости на парвовирус B19 (Parvovirus B19)</t>
  </si>
  <si>
    <t>A26.23.015.001</t>
  </si>
  <si>
    <t>ОпределениеДНК парвовируса B19 (Parvovirus B19) в спинномозговой жидкости методом ПЦР, качественное исследование</t>
  </si>
  <si>
    <t>A26.23.015.002</t>
  </si>
  <si>
    <t>Определение ДНК парвовируса B19 (Parvovirus B19) в спинномозговой жидкости методом ПЦР, количественное исследование</t>
  </si>
  <si>
    <t>A26.23.016</t>
  </si>
  <si>
    <t>Молекулярно-биологическое исследование спинномозговой жидкости на вирус герпеса 6 типа (HHV6)</t>
  </si>
  <si>
    <t>A26.23.016.001</t>
  </si>
  <si>
    <t>Определение ДНКвируса герпеса 6 типа (HHV6) в спинномозговой жидкости методом ПЦР, качественное исследование</t>
  </si>
  <si>
    <t>A26.23.016.002</t>
  </si>
  <si>
    <t>Определение ДНКвируса герпеса 6 типа (HHV6) в спинномозговой жидкости методом ПЦР, количественное исследование</t>
  </si>
  <si>
    <t>A26.23.017</t>
  </si>
  <si>
    <t>Молекулярно-биологическое исследование спинномозговой жидкости на листерии (Listeria monocytogenes)</t>
  </si>
  <si>
    <t>A26.23.017.001</t>
  </si>
  <si>
    <t>Определение ДНК листерий (Listeria monocytogenes) в спинномозговой жидкости методом ПЦР, качественное исследование</t>
  </si>
  <si>
    <t>A26.23.017.002</t>
  </si>
  <si>
    <t>Определение ДНК листерий (Listeria monocytogenes) в спинномозговой жидкости методом ПЦР, количественное исследование</t>
  </si>
  <si>
    <t>A26.23.018</t>
  </si>
  <si>
    <t>Молекулярно-биологическое исследование спинномозговой жидкости на Pseudomonas aeruginosa</t>
  </si>
  <si>
    <t>A26.23.018.001</t>
  </si>
  <si>
    <t>Определение ДНК Pseudomonas aeruginosa в спинномозговой жидкости методом ПЦР, качественное исследование</t>
  </si>
  <si>
    <t>A26.23.018.002</t>
  </si>
  <si>
    <t>Определение ДНК Pseudomonas aeruginosa в спинномозговой жидкости методом ПЦР, количественное исследование</t>
  </si>
  <si>
    <t>A26.23.019</t>
  </si>
  <si>
    <t>Молекулярно-биологическое исследование спинномозговой жидкости на вирус краснухи (Rubella virus)</t>
  </si>
  <si>
    <t>A26.23.019.001</t>
  </si>
  <si>
    <t>Определение РНК вируса краснухи (Rubella virus) в спинномозговой жидкости методом ПЦР</t>
  </si>
  <si>
    <t>A26.23.020</t>
  </si>
  <si>
    <t>Молекулярно-биологическое исследование спинномозговой жидкости на Streptococcus pyogenes (SGA)</t>
  </si>
  <si>
    <t>A26.23.020.001</t>
  </si>
  <si>
    <t>Определение ДНК Streptococcus pyogenes (SGA) в спинномозговой жидкости методом ПЦР, качественное исследование</t>
  </si>
  <si>
    <t>A26.23.020.002</t>
  </si>
  <si>
    <t>Определение ДНК Streptococcus pyogenes (SGA)в спинномозговой жидкости методом ПЦР, количественное исследование</t>
  </si>
  <si>
    <t>A26.23.021</t>
  </si>
  <si>
    <t>Молекулярно-биологическое исследование спинномозговой жидкости на Streptococcus agalactiae (SGB)</t>
  </si>
  <si>
    <t>A26.23.021.001</t>
  </si>
  <si>
    <t>ОпределениеДНК Streptococcus agalactiae (SGB) в спинномозговой жидкости методом ПЦР, качественное исследование</t>
  </si>
  <si>
    <t>A26.23.021.002</t>
  </si>
  <si>
    <t>Определение ДНК Streptococcus agalactiae (SGB) в спинномозговой жидкости методом ПЦР, количественное исследование</t>
  </si>
  <si>
    <t>A26.23.023</t>
  </si>
  <si>
    <t>Молекулярно-биологическое исследование спинномозговой жидкости на метициллин-чувствительные и метициллин-резистентные Staphylococcus aureus, метициллин-резистентныекоагулазонегативные Staphylococcus spp.</t>
  </si>
  <si>
    <t>A26.23.023.001</t>
  </si>
  <si>
    <t>Определение ДНК метициллин-чувствительных и метициллин-резистентных Staphylococcus aureus, метициллин-резистентных коагулазонегативных Staphylococcus spp. в спинномозговой жидкости методом ПЦР, качественное исследование</t>
  </si>
  <si>
    <t>A26.23.023.002</t>
  </si>
  <si>
    <t>Определение ДНК метициллин-чувствительных и метициллин-резистентных Staphylococcus aureus, метициллин-резистентных коагулазонегативных Staphylococcus spp. вспинномозговой жидкости методом ПЦР, количественное исследование</t>
  </si>
  <si>
    <t>A26.23.024</t>
  </si>
  <si>
    <t>Молекулярно-биологическое исследование спинномозговой жидкости на токсоплазмы (Toxoplasma gondii)</t>
  </si>
  <si>
    <t>A26.23.024.001</t>
  </si>
  <si>
    <t>Определение ДНК токсоплазмы (Toxoplasma gondii) в спинномозговой жидкости методом ПЦР</t>
  </si>
  <si>
    <t>A26.23.025</t>
  </si>
  <si>
    <t>Молекулярно-биологическое исследование спинномозговой жидкости на гемофильную палочку (Haemophilus influenzae)</t>
  </si>
  <si>
    <t>A26.23.025.001</t>
  </si>
  <si>
    <t>Определение ДНКгемофильной палочки (Haemophilus influenzae) в спинномозговой жидкости методом ПЦР</t>
  </si>
  <si>
    <t>A26.23.026</t>
  </si>
  <si>
    <t>Молекулярно-биологическое исследование спинномозговой жидкости на менингококк (Neisseria meningitidis)</t>
  </si>
  <si>
    <t>A26.23.026.001</t>
  </si>
  <si>
    <t>Определение ДНК менингококка (Neisseria meningitidis) в спинномозговой жидкости методом ПЦР</t>
  </si>
  <si>
    <t>A26.23.027</t>
  </si>
  <si>
    <t>Молекулярно-биологическое исследование спинномозговой жидкости на пневмококк (Streptococcus pneumoniae)</t>
  </si>
  <si>
    <t>A26.23.027.001</t>
  </si>
  <si>
    <t>Определение ДНКпневмококка (Streptococcus pneumoniae) в спинномозговой жидкости методом ПЦР</t>
  </si>
  <si>
    <t>A26.23.028</t>
  </si>
  <si>
    <t>Молекулярно-биологическое исследование спинномозговой жидкости на полиовирусы</t>
  </si>
  <si>
    <t>A26.23.028.001</t>
  </si>
  <si>
    <t>Определение РНК полиовирусов (Poliovirus 1/2/3) в образцах спинномозговой жидкости методом ПЦР</t>
  </si>
  <si>
    <t>A26.23.029</t>
  </si>
  <si>
    <t>Молекулярно-биологическое исследование спинномозговой жидкости на неполиомиелитные энтеровирусы (Enterovirus)</t>
  </si>
  <si>
    <t>A26.23.029.001</t>
  </si>
  <si>
    <t>Определение РНК неполиомиелитных энтеровирусов (Enterovirus) в образцах спинномозговой жидкости методом ПЦР</t>
  </si>
  <si>
    <t>A26.23.030</t>
  </si>
  <si>
    <t>Микробиологическое (культуральное) исследование спинномозговой жидкости на бруцеллы (Brucella spp.)</t>
  </si>
  <si>
    <t>A26.23.031</t>
  </si>
  <si>
    <t>Определение антител к возбудителям иксодовых клещевых боррелиозов группы Borrelia burgdorferi sensu lato в спинномозговой жидкости</t>
  </si>
  <si>
    <t>A26.23.031.001</t>
  </si>
  <si>
    <t>Определение антител класса М (IgM) к возбудителям иксодовых клещевых боррелиозов группы Borrelia burgdorferi sensu lato в спинномозговой жидкости</t>
  </si>
  <si>
    <t>A26.23.031.002</t>
  </si>
  <si>
    <t>Определение антител класса G (IgG) к возбудителям иксодовых клещевых боррелиозов группы Borrelia burgdorferi sensu lato в спинномозговой жидкости</t>
  </si>
  <si>
    <t>A26.23.031.003</t>
  </si>
  <si>
    <t>Определение суммарных антител к возбудителям иксодовых клещевых боррелиозов группы Borrelia burgdorferi sensu lato в спинномозговой жидкости</t>
  </si>
  <si>
    <t>A26.23.032</t>
  </si>
  <si>
    <t>Молекулярно-биологическое исследование спинномозговой жидкости на бруцеллы (Brucella spp.)</t>
  </si>
  <si>
    <t>A26.23.032.001</t>
  </si>
  <si>
    <t>Определение ДНК бруцелл (Brucella spp.) в спинномозговой жидкости методом ПЦР</t>
  </si>
  <si>
    <t>A26.23.033</t>
  </si>
  <si>
    <t>Молекулярно-биологическое исследование спинномозговой жидкости на возбудителей иксодовых клещевых боррелиозов группы Borrelia burgdorferi sensu lato</t>
  </si>
  <si>
    <t>A26.23.033.001</t>
  </si>
  <si>
    <t>Определение ДНК возбудителей иксодовых клещевых боррелиозов группы Borrelia burgdorferi sensu lato в спинномозговой жидкости методом ПЦР</t>
  </si>
  <si>
    <t>A26.23.034</t>
  </si>
  <si>
    <t>Молекулярно-биологическое исследование спинномозговой жидкости на возбудителя иксодового клещевого боррелиоза - Borrelia miyamotoi</t>
  </si>
  <si>
    <t>A26.23.034.001</t>
  </si>
  <si>
    <t>Определение ДНК возбудителя иксодового клещевого боррелиоза - Borrelia miyamotoi в спинномозговой жидкости методом ПЦР</t>
  </si>
  <si>
    <t>A26.23.035</t>
  </si>
  <si>
    <t>Молекулярно-биологическое исследование спинномозговой жидкости на анаплазму фагоцитофиллум (Anaplasmaphag ocytophillum)</t>
  </si>
  <si>
    <t>A26.23.035.001</t>
  </si>
  <si>
    <t>Определение ДНК анаплазмы фагоцитофиллум (Anaplasma phagocytophillum) в спинномозговой жидкости методом ПЦР</t>
  </si>
  <si>
    <t>A26.23.036</t>
  </si>
  <si>
    <t>Молекулярно-биологическое исследование спинномозговой жидкости на возбудителей моноцитарного эрлихиоза человека: Ehrlichia muris, Ehrlichia chaffeensis</t>
  </si>
  <si>
    <t>A26.23.036.001</t>
  </si>
  <si>
    <t>Определение ДНК эрлихии мурис и эрлихии чафенсис (Ehrlichia muris, Ehrlichia chaffeensis) в спинномозговой жидкости методом ПЦР</t>
  </si>
  <si>
    <t>A26.23.037</t>
  </si>
  <si>
    <t>Молекулярно-биологическое исследование спинномозговой жидкости на коксиеллу Бернета (Coxiella burnetii)</t>
  </si>
  <si>
    <t>A26.23.037.001</t>
  </si>
  <si>
    <t>Определение ДНК коксиеллы Бернета (Coxiella burnetii) в спинномозговой жидкости методом ПЦР</t>
  </si>
  <si>
    <t>A26.23.038</t>
  </si>
  <si>
    <t>Молекулярно-биологическое исследование спинномозговой жидкости на лептоспиру интерроганс (Leptospira interrogans)</t>
  </si>
  <si>
    <t>A26.23.038.001</t>
  </si>
  <si>
    <t>Определение ДНК лептоспиры интерроганс (Leptospira interrogans) в спинномозговой жидкости методом ПЦР</t>
  </si>
  <si>
    <t>A26.23.039</t>
  </si>
  <si>
    <t>Молекулярно–биологическое исследование спинномозговой жидкости на вирус Западного Нила (West Nile virus)</t>
  </si>
  <si>
    <t>A26.23.039.001</t>
  </si>
  <si>
    <t>Определение РНК вируса Западного Нила (West Nile virus) спинномозговой жидкости методом ПЦР</t>
  </si>
  <si>
    <t>A26.23.040</t>
  </si>
  <si>
    <t>Определение антител к вирусу Западного Нила в спинномозговой жидкости</t>
  </si>
  <si>
    <t>A26.23.040.001</t>
  </si>
  <si>
    <t>Определение антител класса M (IgM) к вирусу Западного Нила в спинномозговой жидкости</t>
  </si>
  <si>
    <t>A26.23.040.002</t>
  </si>
  <si>
    <t>Определение антител класса G (IgG) к вирусу Западного Нила в спинномозговой жидкости</t>
  </si>
  <si>
    <t>A26.23.041</t>
  </si>
  <si>
    <t>Молекулярно-биологическое исследование спинномозговой жидкости на микобактерии туберкулеза (Mycobacterium tuberculosis complex)</t>
  </si>
  <si>
    <t>A26.23.041.001</t>
  </si>
  <si>
    <t>Определение ДНК микобактерий туберкулеза (Mycobacterium tuberculosis complex) в спинномозговой жидкости</t>
  </si>
  <si>
    <t>A26.23.042</t>
  </si>
  <si>
    <t>Молекулярно-биологическое исследование спинномозговой жидкости на Mycobacterium tuberculosis complex (M. tuberculosis, M. bovis, M. bovisBCG) с дифференциацией видов</t>
  </si>
  <si>
    <t>A26.23.042.001</t>
  </si>
  <si>
    <t>Определение ДНК Mycobacterium tuberculosis complex (M. tuberculosis, M. bovis, M. bovisBCG) с дифференциацией вида в спинномозговой жидкости методом ПЦР</t>
  </si>
  <si>
    <t>A26.23.043</t>
  </si>
  <si>
    <t>Молекулярно-биологическое исследование нативного препарата тканей центральной нервной системы/головного мозга или парафинового блока на микобактерий туберкулеза (Mycobacterium tuberculosis complex)</t>
  </si>
  <si>
    <t>A26.23.043.001</t>
  </si>
  <si>
    <t>Определение ДНК микобактерий туберкулеза (Mycobacterium tuberculosis complex) в нативном препарате тканей центральной нервной системы/головного мозга или парафиновом блоке методом ПЦР</t>
  </si>
  <si>
    <t>A26.23.044</t>
  </si>
  <si>
    <t>Молекулярно-биологическое исследование нативного препарата тканей центральной нервной системы/головного мозга или парафинового блока для дифференциации видов Mycobacterium tuberculosis complex (M. tuberculosis, M. bovis, M. bovis BCG)</t>
  </si>
  <si>
    <t>A26.23.044.001</t>
  </si>
  <si>
    <t>Определение ДНК Mycobacterium tuberculosis complex (M. tuberculosis, M. bovis, M. bovis BCG) с дифференциацией вида в нативном препарате тканей центральной нервной системы/головного мозга или парафиновом блоке методом ПЦР</t>
  </si>
  <si>
    <t>A26.24.001</t>
  </si>
  <si>
    <t>Молекулярно-биологическое исследование нативного препарата тканей периферической нервной системы или парафинового блока на микобактерии туберкулеза (Mycobacterium tuberculosis complex)</t>
  </si>
  <si>
    <t>A26.24.001.001</t>
  </si>
  <si>
    <t>Определение ДНК микобактерий туберкулеза (Mycobacterium tuberculosis complex) в нативном препарате тканей периферической нервной системы или парафиновом блоке методом ПЦР</t>
  </si>
  <si>
    <t>A26.24.002</t>
  </si>
  <si>
    <t>Молекулярно-биологическое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(M. tuberculosis, M. bovis, M. bovis BCG)</t>
  </si>
  <si>
    <t>A26.24.002.001</t>
  </si>
  <si>
    <t>Определение ДНК Mycobacterium tuberculosis complex (M. tuberculosis, M. bovis, M. bovis BCG) с дифференциацией вида в нативном препарате тканей периферической нервной системы или парафиновом блоке методом ПЦР</t>
  </si>
  <si>
    <t>Микробиологическое (культуральное) исследование отделяемого из ушей на аэробные и факультативно-анаэробные микроорганизмы</t>
  </si>
  <si>
    <t>Микроскопическое исследование отделяемого из ушей на грибы (дрожжевые и мицелиальные)</t>
  </si>
  <si>
    <t>Микробиологическое (культуральное) исследование отделяемого из ушей на дрожжевые грибы</t>
  </si>
  <si>
    <t>Микробиологическое (культуральное) исследование отделяемого из ушей на мицелиальные грибы</t>
  </si>
  <si>
    <t>A26.25.006</t>
  </si>
  <si>
    <t>Молекулярно-биологическое исследование нативного препарата тканей органа слуха или парафинового блока на микобактерии туберкулеза (Mycobacterium tuberculosis complex)</t>
  </si>
  <si>
    <t>A26.25.006.001</t>
  </si>
  <si>
    <t>Определение ДНК микобактерий туберкулеза (Mycobacterium tuberculosis complex) в нативном препарате тканей органа слуха или парафиновом блоке методом ПЦР</t>
  </si>
  <si>
    <t>A26.25.007</t>
  </si>
  <si>
    <t>Молекулярно-биологическое исследование нативного препарата тканей органа слуха или парафинового блока для дифференциации видов Mycobacterium tuberculosis complex (M. tuberculosis, M. bovis, M. bovis BCG)</t>
  </si>
  <si>
    <t>A26.25.007.001</t>
  </si>
  <si>
    <t>Определение ДНК Mycobacterium tuberculosis complex (M. tuberculosis, M. bovis, M. bovis BCG) с дифференциацией вида в нативном препарате тканей органа слуха или парафиновом блоке методом ПЦР</t>
  </si>
  <si>
    <t>Микробиологическое (культуральное) исследование отделяемого конъюнктивы (слезная жидкость) на гонококк (Neisseria gonorrhoeae)</t>
  </si>
  <si>
    <t>Микробиологическое (культуральное) исследование отделяемого конъюнктивы (слезная жидкость) на менингококк (Neisseria meningitidis)</t>
  </si>
  <si>
    <t>Микробиологическое (культуральное) исследование отделяемого конъюнктивы на аэробные и факультативно-анаэробные условно-патогенные микроорганизмы</t>
  </si>
  <si>
    <t>Микробиологическое (культуральное) исследование отделяемого с век (соскобы с язв) на аэробные и факультативно-анаэробные условно-патогенные микроорганизмы</t>
  </si>
  <si>
    <t>Молекулярно-биологическое исследование отделяемого конюнктивы на хламидию трахоматис (Chlamydia trachomatis)</t>
  </si>
  <si>
    <t>A26.26.007.001</t>
  </si>
  <si>
    <t>Определение ДНК хламидии трахоматис (Chlamydia trachomatis) в отделяемом конъюнктивы методом ПЦР</t>
  </si>
  <si>
    <t>Микробиологическое (культуральное) исследование пунктата стекловидного тела на аэробные и факультативно-анаэробные микроорганизмы</t>
  </si>
  <si>
    <t>Микробиологическое (культуральное) исследование соскоба с язв роговицы на аэробные и факультативно-анаэробные микроорганизмы</t>
  </si>
  <si>
    <t>Молекулярно-биологическое исследование отделяемого конъюнктивы на вирус простого герпеса 1 и 2 типов (Herpes simplex virus types 1, 2)</t>
  </si>
  <si>
    <t>A26.26.012.001</t>
  </si>
  <si>
    <t>Определение ДНК вируса простого герпеса 1 и 2 типов (Herpes simplex virus types 1, 2) в отделяемом конъюнктивы методом ПЦР</t>
  </si>
  <si>
    <t>A26.26.013.001</t>
  </si>
  <si>
    <t>Определение ДНК аденовируса (Adenovirus) в отделяемом коньюнктивы методом ПЦР</t>
  </si>
  <si>
    <t>A26.26.014.001</t>
  </si>
  <si>
    <t>Определение ДНК аденовируса (Adenovirus) в соскобах с роговицы методом ПЦР</t>
  </si>
  <si>
    <t>A26.26.015.001</t>
  </si>
  <si>
    <t>Определение ДНК вируса простого герпеса 1 и 2 типов (Herpes simplex virus types 1, 2) в соскобе с роговицы методом ПЦР</t>
  </si>
  <si>
    <t>Молекулярно-биологическое исследование отделяемого конъюнктивы на вирус ветряной оспы и опоясывающего лишая (Varicella-Zoster virus)</t>
  </si>
  <si>
    <t>A26.26.016.001</t>
  </si>
  <si>
    <t>Определение ДНК вируса ветряной оспы и опоясывающего лишая (Varicella-Zoster virus) в отделяемом конъюнктивы методом ПЦР</t>
  </si>
  <si>
    <t>Молекулярно-биологическое исследование отделяемого коньюктивы на грибы рода кандида (Candida spp.) с уточнением вида</t>
  </si>
  <si>
    <t>A26.26.017.001</t>
  </si>
  <si>
    <t>Определение ДНК грибов рода кандида (Candida spp.) с уточнением вида в отделяемом конъюнктивы методом ПЦР</t>
  </si>
  <si>
    <t>Молекулярно-биологическое исследование отделяемого глаз на микрофилярии (Brugia malayi, Brugia timori, Wuchereria bancrofti)</t>
  </si>
  <si>
    <t>Молекулярно-биологическое исследование отделяемого коньюктивына токсоплазму(Toxoplasma gondii)</t>
  </si>
  <si>
    <t>A26.26.020.001</t>
  </si>
  <si>
    <t>Определение ДНК токсоплазмы (Toxoplasma gondii) в отделяемом конъюнктивы методом ПЦР</t>
  </si>
  <si>
    <t>Микробиологическое (культуральное) исследование отделяемого конъюнктивы на грибы</t>
  </si>
  <si>
    <t>A26.26.024</t>
  </si>
  <si>
    <t>Молекулярно-биологическое исследование отделяемого конъюнктивы на гонококк (Neisseria gonorrhoeae)</t>
  </si>
  <si>
    <t>A26.26.024.001</t>
  </si>
  <si>
    <t>Определение ДНК гонококка (Neisseria gonorrhoeae) в отделяемом конъюнктивы методом ПЦР</t>
  </si>
  <si>
    <t>A26.26.025</t>
  </si>
  <si>
    <t>Молекулярно-биологическое исследование нативного препарата тканей органа зрения или парафинового блока на микобактерии туберкулеза (Mycobacterium tuberculosis complex)</t>
  </si>
  <si>
    <t>A26.26.025.001</t>
  </si>
  <si>
    <t>Определение ДНК микобактерий туберкулеза (Mycobacterium tuberculosis complex) в нативном препарате тканей органа зрения или парафиновом блоке методом ПЦР</t>
  </si>
  <si>
    <t>A26.26.026</t>
  </si>
  <si>
    <t>Молекулярно-биологическое исследование нативного препарата тканей органа зрения или парафинового блока для дифференциации видов Mycobacterium tuberculosis complex (M. tuberculosis, M. bovis, M. bovis BCG)</t>
  </si>
  <si>
    <t>A26.26.026.001</t>
  </si>
  <si>
    <t>Определение ДНК Mycobacterium tuberculosis complex(M. tuberculosis, M. bovis, M. bovis BCG) с дифференциацией вида в нативном препарате тканей органа зрения или парафиновом блоке методом ПЦР</t>
  </si>
  <si>
    <t>A26.26.027</t>
  </si>
  <si>
    <t>Микробиологическое (культуральное) отделяемого конъюнктивы на микобактерий туберкулеза (Mycobacterium tuberculosis)</t>
  </si>
  <si>
    <t>A26.26.028</t>
  </si>
  <si>
    <t>Микроскопическое исследование отделяемого конъюнктивы на микобактерий туберкулеза (Mycobacterium tuberculosis)</t>
  </si>
  <si>
    <t>A26.26.029</t>
  </si>
  <si>
    <t>Молекулярно-биологическое исследование отделяемого конъюнктивы на микобактерий туберкулеза (Mycobacterium tuberculosis)</t>
  </si>
  <si>
    <t>A26.26.029.001</t>
  </si>
  <si>
    <t>Молекулярно-биологическое исследование отделяемого конъюнктивы на микобактерий туберкулеза (Mycobacterium tuberculosis) методом ПЦР</t>
  </si>
  <si>
    <t>A26.27.001</t>
  </si>
  <si>
    <t>Молекулярно-биологическое исследование нативного препарата тканей органа обоняния или парафинового блока на микобактерий туберкулеза (Mycobacterium tuberculosis complex)</t>
  </si>
  <si>
    <t>A26.27.001.001</t>
  </si>
  <si>
    <t>Определение ДНК микобактерии туберкулеза (Mycobacterium tuberculosis complex) в нативном препарате тканей органа обоняния или парафиновом блоке методом ПЦР</t>
  </si>
  <si>
    <t>A26.27.002</t>
  </si>
  <si>
    <t>Молекулярно-биологическое исследование нативного препарата тканей органа обоняния или парафинового блока для дифференциации видов Mycobacterium tuberculosis complex (M. tuberculosis, M. bovis, M. bovis BCG)</t>
  </si>
  <si>
    <t>A26.27.002.001</t>
  </si>
  <si>
    <t>Определение ДНК Mycobacterium tuberculosis complex(M. tuberculosis, M. bovis, M. bovis BCG) с дифференциацией вида в нативном препарате тканей органа обоняния или парафиновом блоке методом ПЦР</t>
  </si>
  <si>
    <t>Микробиологическое (культуральное) исследование мочи на микобактерии (Mycobacterium spp.)</t>
  </si>
  <si>
    <t>Микроскопическое исследование мочи на кислото- и спиртоустойчивые бактерии</t>
  </si>
  <si>
    <t>Микробиологическое (культуральное) исследование мочи на аэробные и факультативно-анаэробные условно-патогенные микроорганизмы</t>
  </si>
  <si>
    <t>Микроскопическое исследование осадка мочи на дрожжевые грибы</t>
  </si>
  <si>
    <t>Микроскопическое исследование осадка мочи на микрофиллярии вухерерии (Wuchereria bancrofti)</t>
  </si>
  <si>
    <t>Микробиологическое (культуральное) исследование осадка мочи на дрожжевые грибы</t>
  </si>
  <si>
    <t>A26.28.009.001</t>
  </si>
  <si>
    <t>Определение ДНК цитомегаловируса (Cytomegalovirus) в моче методом ПЦР, качественное исследование</t>
  </si>
  <si>
    <t>A26.28.009.002</t>
  </si>
  <si>
    <t>Определение ДНК цитомегаловируса (Cytomegalovirus) в моче методом ПЦР, количественное исследование</t>
  </si>
  <si>
    <t>Определение антигена возбудителя легионеллеза (Legionella/pneumophila) в моче</t>
  </si>
  <si>
    <t>A26.28.011</t>
  </si>
  <si>
    <t>Молекулярно-биологическое исследование мочи на Pseudomonas aeruginosa</t>
  </si>
  <si>
    <t>A26.28.011.001</t>
  </si>
  <si>
    <t>Определение ДНК Pseudomona saeruginosa в моче методом ПЦР, качественное исследование</t>
  </si>
  <si>
    <t>A26.28.011.002</t>
  </si>
  <si>
    <t>Определение ДНК Pseudomonas aeruginosa в моче методом ПЦР, количественное исследование</t>
  </si>
  <si>
    <t>A26.28.012</t>
  </si>
  <si>
    <t>Молекулярно-биологическое исследование мочи на Streptococcus pyogenes (SGA)</t>
  </si>
  <si>
    <t>A26.28.012.001</t>
  </si>
  <si>
    <t>Определение ДНК Streptococcus pyogenes (SGA) в моче методом ПЦР, качественное исследование</t>
  </si>
  <si>
    <t>A26.28.012.002</t>
  </si>
  <si>
    <t>Определение ДНК Streptococcus pyogenes (SGA) в моче методом ПЦР, количественное исследование</t>
  </si>
  <si>
    <t>A26.28.013</t>
  </si>
  <si>
    <t>Молекулярно-биологическое исследование мочи на метициллин-чувствительные и метициллин-резистентные Staphylococcus aureus, метициллин-резистентные коагулазонегативных Staphylococcus spp.</t>
  </si>
  <si>
    <t>A26.28.013.001</t>
  </si>
  <si>
    <t>Определение ДНК метициллин-чувствительных и метициллин-резистентных Staphylococcus aureus, метициллин-резистентных коагулазонегативных Staphylococcus spp в моче методом ПЦР, качественное исследование</t>
  </si>
  <si>
    <t>A26.28.013.002</t>
  </si>
  <si>
    <t>Определение ДНК метициллин-чувствительных и метициллин-резистентных Staphylococcus aureus, метициллин-резистентных коагулазонегативных Staphylococcus spp. в моче методом ПЦР, количественное исследование</t>
  </si>
  <si>
    <t>A26.28.014</t>
  </si>
  <si>
    <t>Молекулярно-биологическое исследование мочи на хламидию трахоматис (Chlamydia trachomatis)</t>
  </si>
  <si>
    <t>A26.28.014.001</t>
  </si>
  <si>
    <t>Определение ДНК хламидии трахоматис (Chlamydia trachomatis) в моче методом ПЦР</t>
  </si>
  <si>
    <t>A26.28.014.002</t>
  </si>
  <si>
    <t>Определение РНК хламидии трахоматис (Chlamydia trachomatis) в моче методом NASBA</t>
  </si>
  <si>
    <t>A26.28.015</t>
  </si>
  <si>
    <t>Молекулярно-биологическое исследование мочи на гонококк (Neisseria gonorrhoeae)</t>
  </si>
  <si>
    <t>A26.28.015.001</t>
  </si>
  <si>
    <t>Определение ДНК гонококка (Neiseria gonorrhoeae) в моче методом ПЦР</t>
  </si>
  <si>
    <t>A26.28.015.002</t>
  </si>
  <si>
    <t>Определение РНК гонококка (Neiseria gonorrhoeae) в моче методом NASBA</t>
  </si>
  <si>
    <t>A26.28.016</t>
  </si>
  <si>
    <t>Молекулярно-биологическое исследование мочи на трихомонас вагиналис (Trichomonas vaginalis)</t>
  </si>
  <si>
    <t>A26.28.016.001</t>
  </si>
  <si>
    <t>Определение ДНК трихомонас вагиналис (Trichomonas vaginalis) в моче методом ПЦР, качественное исследование</t>
  </si>
  <si>
    <t>A26.28.016.002</t>
  </si>
  <si>
    <t>Определение РНК трихомонасв агиналис (Trichomonas vaginalis) в моче методом NASBA</t>
  </si>
  <si>
    <t>A26.28.017</t>
  </si>
  <si>
    <t>Молекулярно-биологическое исследование мочи на микоплазму гениталиум (Mycoplasma genitalium)</t>
  </si>
  <si>
    <t>A26.28.017.001</t>
  </si>
  <si>
    <t>Определение ДНК микоплазмы гениталиум (Mycoplasma genitalium) в моче методом ПЦР</t>
  </si>
  <si>
    <t>A26.28.017.002</t>
  </si>
  <si>
    <t>Определение ДНК микоплазмы гениталиум (Mycoplasma genitalium) в моче методом NASBA</t>
  </si>
  <si>
    <t>A26.28.018</t>
  </si>
  <si>
    <t>Молекулярно-биологическое исследование мочи на микоплазму хоминис (Mycoplasma hominis)</t>
  </si>
  <si>
    <t>A26.28.018.001</t>
  </si>
  <si>
    <t>Определение ДНК микоплазмы хоминис (Mycoplasma hominis) в моче методом ПЦР, качественное исследование</t>
  </si>
  <si>
    <t>A26.28.018.002</t>
  </si>
  <si>
    <t>Определение ДНК микоплазмы хоминис (Mycoplasma hominis) в моче методом ПЦР, количественное исследование</t>
  </si>
  <si>
    <t>A26.28.019</t>
  </si>
  <si>
    <t>Молекулярно-биологическое исследование мочи на уреаплазмы (Ureaplasma spp.)</t>
  </si>
  <si>
    <t>A26.28.019.001</t>
  </si>
  <si>
    <t>Определение ДНК уреаплазм (Ureaplasma spp.) в моче методом ПЦР, качественное исследование</t>
  </si>
  <si>
    <t>A26.28.019.002</t>
  </si>
  <si>
    <t>Определение ДНК уреаплазм (Ureaplasma spp.) в моче методом ПЦР, количественное исследование</t>
  </si>
  <si>
    <t>A26.28.020</t>
  </si>
  <si>
    <t>Молекулярно-биологическое исследование мочи для выявления генов приобретенных карбапенемаз бактерий</t>
  </si>
  <si>
    <t>A26.28.020.001</t>
  </si>
  <si>
    <t>Выявление генов приобретенных карбапенемаз класса металло-b-лактамаз (МБЛ) групп VIM, IMP и NDM в моче методом ПЦР</t>
  </si>
  <si>
    <t>A26.28.020.002</t>
  </si>
  <si>
    <t>Выявление генов приобретенных карбапенемаз групп KPC и OXA-48-подобных в моче методом ПЦР</t>
  </si>
  <si>
    <t>A26.28.021</t>
  </si>
  <si>
    <t>Молекулярно-биологическое исследование мочи на условно-патогенные генитальные микоплазмы (Ureaplasma parvum, Ureaplasma urealyticum, Mycoplasma hominis)</t>
  </si>
  <si>
    <t>A26.28.021.001</t>
  </si>
  <si>
    <t>Определение ДНК условно-патогенных генитальных микоплазм (Ureaplasma parvum, Ureaplasma urealyticum, Mycoplasma hominis) в моче методом ПЦР, количественное исследование</t>
  </si>
  <si>
    <t>A26.28.022</t>
  </si>
  <si>
    <t>Молекулярно-биологическое исследование мочи на возбудителей ИППП (Neisseria gonorrhoeae, Trichomonas vaginalis, Chlamydia trachomatis, Mycoplasma genitalium)</t>
  </si>
  <si>
    <t>A26.28.022.001</t>
  </si>
  <si>
    <t>Определение ДНК возбудителей ИППП (Neisseria gonorrhoeae, Trichomonas vaginalis, Chlamydia trachomatis, Mycoplasma genitalium) в моче методом ПЦР</t>
  </si>
  <si>
    <t>A26.28.023</t>
  </si>
  <si>
    <t>Молекулярно-биологическое исследование мочи на вирус простого герпеса 1 и 2 типов (Herpes simplex virus types 1, 2)</t>
  </si>
  <si>
    <t>A26.28.023.001</t>
  </si>
  <si>
    <t>Определение ДНК вируса простого герпеса 1 и 2 типов (Herpes simplex virus types 1, 2) в моче методом ПЦР</t>
  </si>
  <si>
    <t>A26.28.024</t>
  </si>
  <si>
    <t>Молекулярно-биологическое исследование мочи на уреаплазмы (Ureaplasma spp.) с уточнением вида</t>
  </si>
  <si>
    <t>A26.28.024.001</t>
  </si>
  <si>
    <t>Определение ДНК уреаплазм (Ureaplasma spp.) с уточнением вида в моче методом ПЦР</t>
  </si>
  <si>
    <t>A26.28.025</t>
  </si>
  <si>
    <t>Микробиологическое (культуральное) исследование мочи на лептоспиры (Leptospira interrogans)</t>
  </si>
  <si>
    <t>A26.28.026</t>
  </si>
  <si>
    <t>Молекулярно-биологическое исследование мочи на бруцеллы (Brucella spp.)</t>
  </si>
  <si>
    <t>A26.28.026.001</t>
  </si>
  <si>
    <t>Определение ДНК бруцелл (Brucella spp.) в моче методом ПЦР</t>
  </si>
  <si>
    <t>A26.28.027</t>
  </si>
  <si>
    <t>Молекулярно-биологическое исследование мочи на лептоспиру интерроганс (Leptospira interrogans)</t>
  </si>
  <si>
    <t>A26.28.027.001</t>
  </si>
  <si>
    <t>Определение ДНК лептоспиры интерроганс (Leptospira interrogans) в моче методом ПЦР</t>
  </si>
  <si>
    <t>A26.28.028</t>
  </si>
  <si>
    <t>Молекулярно-биологическое исследование для выявления микобактерий туберкулеза (Mycobacterium tuberculosis complex) в моче</t>
  </si>
  <si>
    <t>A26.28.028.001</t>
  </si>
  <si>
    <t>Определение ДНК микобактерий туберкулеза (Mycobacterium tuberculosi scomplex) в моче</t>
  </si>
  <si>
    <t>A26.28.029</t>
  </si>
  <si>
    <t>Молекулярно-биологическое исследование для дифференцирования видов Mycobacterium tuberculosis complex (M. tuberculosis, M. bovis, M. bovis BCG) в моче</t>
  </si>
  <si>
    <t>A26.28.029.001</t>
  </si>
  <si>
    <t>Определение ДНК Mycobacterium tuberculosis complex (M. tuberculosis, M. bovis, M. bovis BCG) с дифференцировкой вида в моче методом ПЦР</t>
  </si>
  <si>
    <t>A26.28.030</t>
  </si>
  <si>
    <t>Микробиологическое (культуральное) исследование мочи на бруцеллы (Brucella spp.)</t>
  </si>
  <si>
    <t>A26.28.031</t>
  </si>
  <si>
    <t>Микробиологическое (культуральное) исследование мочи на кишечную палочку (Escherichia coli) с применением автоматизированного посева</t>
  </si>
  <si>
    <t>A26.28.032</t>
  </si>
  <si>
    <t>Молекулярно-биологическое исследование нативного препарата тканей почек/мочевыделительной системы или парафинового блока на микобактерии туберкулеза (Mycobacterium tuberculosis complex)</t>
  </si>
  <si>
    <t>A26.28.032.001</t>
  </si>
  <si>
    <t>Определение ДНК микобактерий туберкулеза (Mycobacterium tuberculosis complex) в нативном препарате тканей почек/мочевыделительной системы или парафиновом блоке методом ПЦР</t>
  </si>
  <si>
    <t>A26.28.033</t>
  </si>
  <si>
    <t>Молекулярно-биологическое исследование нативного препарата тканей почек/мочевыделительной системы или парафинового блока для дифференциации видов Mycobacterium tuberculosis complex (M. tuberculosis, M. bovis, M. bovis BCG)</t>
  </si>
  <si>
    <t>A26.28.033.001</t>
  </si>
  <si>
    <t>Определение ДНК Mycobacterium tuberculosis complex (M. tuberculosis, M. bovis, M. bovis BCG) с дифференциацией вида в нативном препарате тканей почек/мочевыделительной системы или парафиновом блоке методом ПЦР</t>
  </si>
  <si>
    <t>A26.28.034</t>
  </si>
  <si>
    <t>Микроскопическое исследование мочи на микобактерий туберкулеза (Mycobacterium tuberculosis)</t>
  </si>
  <si>
    <t>Микробиологическое (культуральное) исследование перитонеальной жидкости на анаэробные неспорообразующие микроорганизмы</t>
  </si>
  <si>
    <t>Микробиологическое (культуральное) исследование перитонеальной жидкости на грибы (дрожжевые и мицелиальные)</t>
  </si>
  <si>
    <t>A26.30.004.001</t>
  </si>
  <si>
    <t>Определение чувствительности микроорганизмов к антибиотикам и другим лекарственным препаратам дискодиффузионным методом</t>
  </si>
  <si>
    <t>A26.30.004.002</t>
  </si>
  <si>
    <t>Определение чувствительности микроорганизмов к антибиотикам и другим лекарственным препаратам с помощью бактериологического анализатора (метод микрообъемных разведений)</t>
  </si>
  <si>
    <t>A26.30.009</t>
  </si>
  <si>
    <t>Микробиологическое (культуральное) исследование грудного молока на аэробные и факультативно-анаэробные микроорганизмы</t>
  </si>
  <si>
    <t>A26.30.010</t>
  </si>
  <si>
    <t>Микробиологическое (культуральное) исследование грудного молока на золотистый стафилококк</t>
  </si>
  <si>
    <t>A26.30.011</t>
  </si>
  <si>
    <t>Микробиологическое (культуральное) исследование грудного молока на аэробные и факультативно-анаэробные условно-патогенные микроорганизмы</t>
  </si>
  <si>
    <t>A26.30.012</t>
  </si>
  <si>
    <t>Молекулярно-биологическое исследование ворсинок хориона, биоптатов плаценты, пунктатов костного мозга на парвовирус B19 (Parvovirus B19)</t>
  </si>
  <si>
    <t>A26.30.012.001</t>
  </si>
  <si>
    <t>Определение ДНК парвовируса B19 (Parvovirus B19) в ворсинках хориона, биоптатах плаценты, пунктатах костного мозга методом ПЦР, качественное исследование</t>
  </si>
  <si>
    <t>A26.30.012.002</t>
  </si>
  <si>
    <t>Определение ДНК парвовируса B19 (Parvovirus B19) в ворсинках хориона, биоптатах плаценты, пунктатах костного мозга методом ПЦР, количественное исследование</t>
  </si>
  <si>
    <t>A26.30.013</t>
  </si>
  <si>
    <t>Молекулярно-биологическое исследование амниотической жидкости на парвовирус B19 (Parvovirus B19)</t>
  </si>
  <si>
    <t>A26.30.013.001</t>
  </si>
  <si>
    <t>Определение ДНК парвовируса B19 (Parvovirus B19) в амниотической жидкости методом ПЦР, качественное исследование</t>
  </si>
  <si>
    <t>A26.30.013.002</t>
  </si>
  <si>
    <t>Определение ДНК парвовируса B19 (Parvovirus B19) в амниотической жидкости методом ПЦР, количественное исследование</t>
  </si>
  <si>
    <t>A26.30.014</t>
  </si>
  <si>
    <t>Молекулярно-биологическое исследование асцитической жидкости на парвовирус B19 (Parvovirus B19)</t>
  </si>
  <si>
    <t>A26.30.014.001</t>
  </si>
  <si>
    <t>Определение ДНК парвовируса B19 (Parvovirus B19) в асцитической жидкости методом ПЦР, качественное исследование</t>
  </si>
  <si>
    <t>A26.30.014.002</t>
  </si>
  <si>
    <t>Определение ДНК парвовируса B19 (Parvovirus B19) в асцитической жидкости методом ПЦР, количественное исследование</t>
  </si>
  <si>
    <t>A26.30.015</t>
  </si>
  <si>
    <t>Молекулярно-биологическое исследование биоптатов и пунктатов из очагов поражения органов и тканей на цитомегаловирус (Cytomegalovirus)</t>
  </si>
  <si>
    <t>A26.30.015.001</t>
  </si>
  <si>
    <t>Определение ДНК цитомегаловируса (Cytomegalovirus) в биоптатах и пунктатах из очагов поражения органов и тканей методом ПЦР, качественное исследование</t>
  </si>
  <si>
    <t>A26.30.015.002</t>
  </si>
  <si>
    <t>Определение ДНК цитомегаловируса (Cytomegalovirus) в биоптатах и пунктатах из очагов поражения органов и тканей методом ПЦР, количественное исследование</t>
  </si>
  <si>
    <t>A26.30.016</t>
  </si>
  <si>
    <t>Молекулярно-биологическое исследование амниотической жидкости на цитомегаловирус (Cytomegalovirus)</t>
  </si>
  <si>
    <t>A26.30.016.001</t>
  </si>
  <si>
    <t>Определение ДНК цитомегаловируса (Cytomegalovirus) в амниотической жидкости методом ПЦР, качественное исследование</t>
  </si>
  <si>
    <t>A26.30.016.002</t>
  </si>
  <si>
    <t>Определение ДНК цитомегаловируса (Cytomegalovirus) в амниотической жидкости методом ПЦР, количественное исследование</t>
  </si>
  <si>
    <t>A26.30.017</t>
  </si>
  <si>
    <t>Молекулярно-биологическое исследование биоптатов и пунктатов из очагов поражения органов и тканей на вирус Эпштейна-Барр (Epstein – Barr virus)</t>
  </si>
  <si>
    <t>A26.30.017.001</t>
  </si>
  <si>
    <t>Определение ДНКвируса Эпштейна-Барр (Epstein–Barr virus) в биоптатах и пунктатах из очагов поражения органов и тканей методом ПЦР, качественное исследование</t>
  </si>
  <si>
    <t>A26.30.017.002</t>
  </si>
  <si>
    <t>Определение ДНК вируса Эпштейна-Барр (Epstein – Barr virus) в биоптатах и пунктатах из очагов поражения органов и тканей методом ПЦР, количественное исследование</t>
  </si>
  <si>
    <t>A26.30.018</t>
  </si>
  <si>
    <t>Молекулярно-биологическое исследование биоптатов и пунктатов из очагов поражения органов и тканей на вирус герпеса 6 типа (HHV6)</t>
  </si>
  <si>
    <t>A26.30.018.001</t>
  </si>
  <si>
    <t>Определение ДНК вируса герпеса 6 типа (HHV6) в биоптатах и пунктатах из очагов поражения органов и тканей методом ПЦР, качественное исследование</t>
  </si>
  <si>
    <t>A26.30.018.002</t>
  </si>
  <si>
    <t>Определение ДНК вируса герпеса 6 типа (HHV6) в биоптатах и пунктатах из очагов поражения органов и тканей методом ПЦР, количественное исследование</t>
  </si>
  <si>
    <t>A26.30.019</t>
  </si>
  <si>
    <t>Молекулярно-биологическое исследование амниотической жидкости на листерии (Listeria monocytogenes)</t>
  </si>
  <si>
    <t>A26.30.019.001</t>
  </si>
  <si>
    <t>Определение ДНК листерии (Listeria monocytogenes) в амниотической жидкости методом ПЦР, качественное исследование</t>
  </si>
  <si>
    <t>A26.30.019.002</t>
  </si>
  <si>
    <t>Определение ДНК листерии (Listeria monocytogenes) в амниотической жидкости методом ПЦР, количественное исследование</t>
  </si>
  <si>
    <t>A26.30.020</t>
  </si>
  <si>
    <t>Молекулярно-биологическое исследование ворсинок хориона, биоптатов или пунктатов тканей внутренних органов на листерии (Listeria monocytogenes)</t>
  </si>
  <si>
    <t>A26.30.020.001</t>
  </si>
  <si>
    <t>Определение ДНК листерии (Listeria monocytogenes) в ворсинках хориона, биоптатах или пунктатах тканей внутренних органов методом ПЦР, качественное исследование</t>
  </si>
  <si>
    <t>A26.30.020.002</t>
  </si>
  <si>
    <t>Определение ДНК листерии (Listeria monocytogenes) в ворсинках хориона, биоптатах или пунктатах тканей внутренних органов методом ПЦР, количественное исследование</t>
  </si>
  <si>
    <t>A26.30.021</t>
  </si>
  <si>
    <t>Молекулярно-биологическое исследование биоптатов или пунктатов из очагов поражения органов и тканей на Pneumocystis jirovecii</t>
  </si>
  <si>
    <t>A26.30.021.001</t>
  </si>
  <si>
    <t>Определение ДНК Pneumocystis jirovecii в биоптатах или пунктатах из очагов поражения органов и тканей методом ПЦР</t>
  </si>
  <si>
    <t>A26.30.022</t>
  </si>
  <si>
    <t>Молекулярно-биологическое исследование биоптатов или пунктатов из очагов поражения органов и тканей на Pseudomonas aeruginosa</t>
  </si>
  <si>
    <t>A26.30.022.001</t>
  </si>
  <si>
    <t>Определение ДНК Pseudomonas aeruginosa в биоптатах или пунктатах из очагов поражения органов и тканей методом ПЦР, качественное исследование</t>
  </si>
  <si>
    <t>A26.30.022.002</t>
  </si>
  <si>
    <t>Определение ДНК Pseudomonas aeruginosa в биоптатах или пунктатах из очагов поражения органов и тканей методом ПЦР, количественное исследование</t>
  </si>
  <si>
    <t>A26.30.023</t>
  </si>
  <si>
    <t>Молекулярно-биологическое исследование амниотической жидкости на вирус краснухи (Rubella virus)</t>
  </si>
  <si>
    <t>A26.30.023.001</t>
  </si>
  <si>
    <t>Определение РНК вируса краснухи (Rubella virus) в амниотической жидкости методом ПЦР</t>
  </si>
  <si>
    <t>A26.30.024</t>
  </si>
  <si>
    <t>Молекулярно-биологическое исследование биоптатов и пунктатов из очагов поражения органов и тканей на Streptococcus pyogenes (SGA)</t>
  </si>
  <si>
    <t>A26.30.024.001</t>
  </si>
  <si>
    <t>Определение ДНК Streptococcus pyogenes (SGA) в биоптатах или пунктатах из очагов поражения органов и тканей методом ПЦР, качественное исследование</t>
  </si>
  <si>
    <t>A26.30.024.002</t>
  </si>
  <si>
    <t>Определение ДНК Streptococcus pyogenes (SGA) в биоптатах или пунктатах из очагов поражения органов и тканей методом ПЦР, количественное исследование</t>
  </si>
  <si>
    <t>A26.30.025</t>
  </si>
  <si>
    <t>Молекулярно-биологическое исследование биоптатов и пунктатов из очагов поражения органов и тканей на метициллин-чувствительный и метициллин-резистентный Staphylococcus aureus, метициллин-резистентные коагулазонегативные Staphylococcus spp.</t>
  </si>
  <si>
    <t>A26.30.025.001</t>
  </si>
  <si>
    <t>Определение ДНК метициллин-чувствительных и метициллин-резистентных Staphylococcus aureus, метициллин-резистентных коагулазонегативных Staphylococcus spp. в биоптатах или пунктатах из очагов поражения органов и тканей методом ПЦР, качественное исследование</t>
  </si>
  <si>
    <t>A26.30.025.002</t>
  </si>
  <si>
    <t>Определение ДНК метициллин-чувствительных и метициллин-резистентных Staphylococcus aureus, метициллин-резистентных коагулазонегативных Staphylococcus spp. в биоптатах или пунктатах из очагов поражения органов и тканей методом ПЦР, количественное исследование</t>
  </si>
  <si>
    <t>A26.30.026</t>
  </si>
  <si>
    <t>Молекулярно-биологическое исследование биоптатов и пунктатов из очагов поражения органов и тканей на токсоплазмы (Toxoplasma gondii)</t>
  </si>
  <si>
    <t>A26.30.026.001</t>
  </si>
  <si>
    <t>Определение ДНК токсоплазм (Toxoplasma gondii) в биоптатах или пунктатах из очагов поражения органов и тканей методом ПЦР</t>
  </si>
  <si>
    <t>A26.30.027</t>
  </si>
  <si>
    <t>Молекулярно-биологическое исследование амниотической жидкости на токсоплазмы (Toxoplasma gondii)</t>
  </si>
  <si>
    <t>A26.30.027.001</t>
  </si>
  <si>
    <t>Определение ДНК токсоплазм (Toxoplasma gondii) в амниотической жидкости методом ПЦР</t>
  </si>
  <si>
    <t>A26.30.28</t>
  </si>
  <si>
    <t>Молекулярно-биологическое исследование для подтверждения принадлежности культуры микобактерий к Mycobacterium tuberculosis complex или нетуберкулезным микобактериям</t>
  </si>
  <si>
    <t>A26.30.029</t>
  </si>
  <si>
    <t>Микробиологическое (культуральное) исследование для определения чувствительности микобактерий к противотуберкулезным препаратам</t>
  </si>
  <si>
    <t>A26.30.030</t>
  </si>
  <si>
    <t>Молекулярно-биологическое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t>
  </si>
  <si>
    <t>A26.30.031</t>
  </si>
  <si>
    <t>Молекулярно-биологическое исследование культуры микобактерий для определения чувствительности микобактерий к противотуберкулезным препаратам</t>
  </si>
  <si>
    <t>A26.30.032</t>
  </si>
  <si>
    <t>Молекулярно-биологическое исследование культуры, полученной путем бактериологического посева образцов различного биологического материала, для выявления генетических маркеров антибиотикорезистентности</t>
  </si>
  <si>
    <t>A26.30.032.001</t>
  </si>
  <si>
    <t>Определение генов приобретенных карбапенемаз класса металло-b-лактамаз групп VIM, IMP и NDM в культуре, полученной путем бактериологического посева образцов различного биологического материала, методом ПЦР</t>
  </si>
  <si>
    <t>A26.30.032.002</t>
  </si>
  <si>
    <t>Определение генов приобретенных карбапенемаз групп KPC и OXA-48-подобных в культуре, полученной путем бактериологического посева образцов различного биологического материала методом ПЦР</t>
  </si>
  <si>
    <t>A26.30.032.003</t>
  </si>
  <si>
    <t>Определение генов b-лактамаз расширенного спектра в культуре, полученной путем бактериологического посева образцов различного биологического материала методом ПЦР</t>
  </si>
  <si>
    <t>A26.30.032.004</t>
  </si>
  <si>
    <t>Определение генов метициллин-резистентных Staphylococcus aureus и метициллин-резистентных коагулазонегативных Staphylococcus spp. в культуре, полученной путем бактериологического посева образцов различного биологического материала методом ПЦР</t>
  </si>
  <si>
    <t>A26.30.033</t>
  </si>
  <si>
    <t>Определение эндотоксина грамотрицательных бактерий</t>
  </si>
  <si>
    <t>A27.01.001</t>
  </si>
  <si>
    <t>Телемедицинская консультация в дерматологии</t>
  </si>
  <si>
    <t>A27.01.002</t>
  </si>
  <si>
    <t>Телемедицинская консультация в косметологии</t>
  </si>
  <si>
    <t>A27.01.003</t>
  </si>
  <si>
    <t>Телемедицинская консультация результатов фото-видеосканирования кожи и её придатков</t>
  </si>
  <si>
    <t>A27.02.001</t>
  </si>
  <si>
    <t>Телемедицинская консультация при заболеваниях мышц</t>
  </si>
  <si>
    <t>A27.03.001</t>
  </si>
  <si>
    <t>Телемедицинская консультация при заболеваниях костной системы</t>
  </si>
  <si>
    <t>A27.04.001</t>
  </si>
  <si>
    <t>Телемедицинская консультация при заболеваниях суставов</t>
  </si>
  <si>
    <t>A27.04.002</t>
  </si>
  <si>
    <t>Телемедицинская консультация результатов видеоартроскопии</t>
  </si>
  <si>
    <t>A27.05.001</t>
  </si>
  <si>
    <t>Телемедицинская консультация при заболеваниях органов кроветворения и крови</t>
  </si>
  <si>
    <t>A27.05.002</t>
  </si>
  <si>
    <t>Телемедицинская консультация морфологического препарата крови и костного мозга</t>
  </si>
  <si>
    <t>A27.05.003</t>
  </si>
  <si>
    <t>Телемедицинский анализ хронометрических показателей свертывания крови</t>
  </si>
  <si>
    <t>A27.06.001</t>
  </si>
  <si>
    <t>Телемедицинская консультация при заболеваниях иммунной системы</t>
  </si>
  <si>
    <t>A27.07.001</t>
  </si>
  <si>
    <t>Телемедицинская консультация при заболеваниях полости рта</t>
  </si>
  <si>
    <t>A27.07.002</t>
  </si>
  <si>
    <t>Телемедицинская консультация результатов видеосканирования полости рта и зубов</t>
  </si>
  <si>
    <t>A27.08.001</t>
  </si>
  <si>
    <t>Телемедицинская консультация при заболеваниях верхних дыхательных путях</t>
  </si>
  <si>
    <t>A27.08.002</t>
  </si>
  <si>
    <t>Телемедицинская консультация результатов видеостробоскопии гортани</t>
  </si>
  <si>
    <t>A27.08.003</t>
  </si>
  <si>
    <t>Телемедицинская консультация результатов видеоэпифарингоскопия</t>
  </si>
  <si>
    <t>A27.08.004</t>
  </si>
  <si>
    <t>Телемедицинская консультация результатов видеориноскопии</t>
  </si>
  <si>
    <t>A27.09.001</t>
  </si>
  <si>
    <t>Телемедицинская консультация при заболеваниях легких и бронхов</t>
  </si>
  <si>
    <t>A27.09.002</t>
  </si>
  <si>
    <t>Телемедицинская консультация результатов видеотрахеобронхоскопии</t>
  </si>
  <si>
    <t>A27.10.001</t>
  </si>
  <si>
    <t>Телемедицинская консультация при заболеваниях сердца и перикарда</t>
  </si>
  <si>
    <t>A27.10.002</t>
  </si>
  <si>
    <t>Телемедицинская консультация результатов фиброторакоскопии</t>
  </si>
  <si>
    <t>A27.10.003</t>
  </si>
  <si>
    <t>Телемедицинская расшифровка, описание и интерпретация цифровых электрокардиографических данных</t>
  </si>
  <si>
    <t>A27.11.001</t>
  </si>
  <si>
    <t>Телемедицинская консультация при патологии средостения</t>
  </si>
  <si>
    <t>A27.12.001</t>
  </si>
  <si>
    <t>Телемедицинская консультация при сосудистой патологий</t>
  </si>
  <si>
    <t>A27.12.002</t>
  </si>
  <si>
    <t>Телемедицинская регистрация, расшифровка, описание и интерпретация параметров артериального давления с помощью цифровых устройств</t>
  </si>
  <si>
    <t>A27.14.001</t>
  </si>
  <si>
    <t>Телемедицинская консультация при заболеваниях печени и желчевыводящих путей</t>
  </si>
  <si>
    <t>A27.15.001</t>
  </si>
  <si>
    <t>Телемедицинская консультация при заболеваниях поджелудочной железы</t>
  </si>
  <si>
    <t>A27.16.001</t>
  </si>
  <si>
    <t>Телемедицинская консультация при заболеваниях пищевода, желудка, двенадцатиперстной кишки</t>
  </si>
  <si>
    <t>A27.16.002</t>
  </si>
  <si>
    <t>Телемедицинская консультация результатов эзофагогастродуоденоскопии</t>
  </si>
  <si>
    <t>A27.17.001</t>
  </si>
  <si>
    <t>Телемедицинская консультация при заболеваниях тонкой кишки</t>
  </si>
  <si>
    <t>A27.17.002</t>
  </si>
  <si>
    <t>Телемедицинская консультация результатов видеоэндоскопии тонкой кишки</t>
  </si>
  <si>
    <t>A27.18.001</t>
  </si>
  <si>
    <t>Телемедицинская консультация при заболеваниях толстой кишки</t>
  </si>
  <si>
    <t>A27.18.002</t>
  </si>
  <si>
    <t>Телемедицинская консультация результатов видеоэндоскопии толстой кишки</t>
  </si>
  <si>
    <t>A27.19.001</t>
  </si>
  <si>
    <t>Телемедицинская консультация при заболеваниях сигмовидной и прямой кишки</t>
  </si>
  <si>
    <t>A27.20.001</t>
  </si>
  <si>
    <t>Телемедицинская консультация при заболеваниях женских половых органов</t>
  </si>
  <si>
    <t>A27.21.001</t>
  </si>
  <si>
    <t>Телемедицинская консультация при заболеваниях мужских половых органов</t>
  </si>
  <si>
    <t>A27.22.001</t>
  </si>
  <si>
    <t>Телемедицинская консультация при заболеваниях эндокринной системы</t>
  </si>
  <si>
    <t>A27.22.002</t>
  </si>
  <si>
    <t>Телемедицинская регистрация, расшифровка и интерпретация параметров измерения уровня глюкозы в крови с помощью цифровых устройств</t>
  </si>
  <si>
    <t>A27.23.001</t>
  </si>
  <si>
    <t>Телемедицинская консультация при заболеваниях центральной нервной системы</t>
  </si>
  <si>
    <t>A27.24.001</t>
  </si>
  <si>
    <t>Телемедицинская консультация при заболеваниях периферической нервной системы</t>
  </si>
  <si>
    <t>A27.25.001</t>
  </si>
  <si>
    <t>Телемедицинская консультация при заболеваниях органа слуха</t>
  </si>
  <si>
    <t>A27.25.002</t>
  </si>
  <si>
    <t>Телемедицинская консультация результатов отоскопии</t>
  </si>
  <si>
    <t>A27.26.001</t>
  </si>
  <si>
    <t>Телемедицинская консультация при заболеваниях глаз</t>
  </si>
  <si>
    <t>A27.26.002</t>
  </si>
  <si>
    <t>Телемедицинская консультация результатов офтальмоскопии</t>
  </si>
  <si>
    <t>A27.27.001</t>
  </si>
  <si>
    <t>Телемедицинская консультация при заболеваниях органа обоняния</t>
  </si>
  <si>
    <t>A27.28.001</t>
  </si>
  <si>
    <t>Телемедицинская консультация при заболеваниях почек и мочевыделительной системы</t>
  </si>
  <si>
    <t>A27.29.001</t>
  </si>
  <si>
    <t>Телемедицинская консультация в психиатрии</t>
  </si>
  <si>
    <t>A27.29.002</t>
  </si>
  <si>
    <t>Телемедицинская консультация в наркологии</t>
  </si>
  <si>
    <t>A27.30.001</t>
  </si>
  <si>
    <t>Телемедицинская консультация при генетических заболеваниях</t>
  </si>
  <si>
    <t>A27.30.002</t>
  </si>
  <si>
    <t>Телемедицинская консультация при инфекционном заболевании</t>
  </si>
  <si>
    <t>A27.30.003</t>
  </si>
  <si>
    <t>Телемедицинская консультация в службе скорой помощи</t>
  </si>
  <si>
    <t>A27.30.004</t>
  </si>
  <si>
    <t>Телемедицинская консультация биопсийного, операционного, секционного материала</t>
  </si>
  <si>
    <t>A27.30.005</t>
  </si>
  <si>
    <t>Телемедицинская консультация рентгенологических изображений</t>
  </si>
  <si>
    <t>A27.30.006</t>
  </si>
  <si>
    <t>Телемедицинская консультация магнитно-резонансных томограмм</t>
  </si>
  <si>
    <t>A27.30.007</t>
  </si>
  <si>
    <t>Телемедицинская консультация компьютерных томограмм</t>
  </si>
  <si>
    <t>A27.30.008</t>
  </si>
  <si>
    <t>Телемедицинская консультация радионуклидных исследований</t>
  </si>
  <si>
    <t>A27.30.009</t>
  </si>
  <si>
    <t>Дистанционная телебиометрия основных параметров жизненно важных функций и параметров</t>
  </si>
  <si>
    <t>A27.30.010</t>
  </si>
  <si>
    <t>Телемедицинские исследования с помощью опросников</t>
  </si>
  <si>
    <t>A27.30.010.001</t>
  </si>
  <si>
    <t>Телемедицинский анализ результатов исследования с помощью опросников</t>
  </si>
  <si>
    <t>A27.30.011</t>
  </si>
  <si>
    <t>Телемедицинское освидетельствование</t>
  </si>
  <si>
    <t>A28.05.001</t>
  </si>
  <si>
    <t>Молекулярное-генетическое исследование минимальной остаточной болезни при лейкозах при помощи пациент - специфичных праймеров</t>
  </si>
  <si>
    <t>A28.05.002</t>
  </si>
  <si>
    <t>Определение полиморфизма G20210A протромбина в гене фактора II свертывания крови</t>
  </si>
  <si>
    <t>A28.05.003</t>
  </si>
  <si>
    <t>Определение полиморфизма C677T метилентетрагидрофолат-редуктазы</t>
  </si>
  <si>
    <t>A28.05.004</t>
  </si>
  <si>
    <t>A28.05.005</t>
  </si>
  <si>
    <t>A28.05.006</t>
  </si>
  <si>
    <t>A28.05.007</t>
  </si>
  <si>
    <t>A28.05.008</t>
  </si>
  <si>
    <t>A28.05.009</t>
  </si>
  <si>
    <t>A28.05.010</t>
  </si>
  <si>
    <t>A28.05.011</t>
  </si>
  <si>
    <t>A28.05.012</t>
  </si>
  <si>
    <t>Молекулярно-генетическое исследование мутации в гене V617F (замена 617-ой аминокислоты с валина на фенилаланин) JAK2 (янус тирозин-киназа второго типа) в крови</t>
  </si>
  <si>
    <t>A28.05.012.001</t>
  </si>
  <si>
    <t>Молекулярно-генетическое исследование мутации в гене V617F (замена 617-ой аминокислоты с валина на фенилаланин) JAK2 (янус тирозин-киназа второго типа) в крови, количественно</t>
  </si>
  <si>
    <t>A28.05.013</t>
  </si>
  <si>
    <t>A28.05.014</t>
  </si>
  <si>
    <t>A28.05.015</t>
  </si>
  <si>
    <t>A28.05.016</t>
  </si>
  <si>
    <t>A28.05.017</t>
  </si>
  <si>
    <t>Молекулярно-генетическое исследование точечных мутаций гена bcr-abl (химерный ген, образованный слиянием области кластера разрывов на 22 хромосоме и гена тирозин-киназы Абельсона на 9 хромосоме)</t>
  </si>
  <si>
    <t>A28.05.018</t>
  </si>
  <si>
    <t>A28.05.019</t>
  </si>
  <si>
    <t>Молекулярно-генетическое исследование мутаций: факторов Н, I, В, СЗ, тромбомодулин, МСР</t>
  </si>
  <si>
    <t>A28.05.020</t>
  </si>
  <si>
    <t>Определение активности металлопротеиназы ADAMTS-13 в плазме крови</t>
  </si>
  <si>
    <t>A28.05.021</t>
  </si>
  <si>
    <t>Молекулярное-генетическое исследование маркеров Ph-негативных миелопролиферативных заболеваний (мутации в генах Jak2,MPL и CALR)</t>
  </si>
  <si>
    <t>A28.05.022</t>
  </si>
  <si>
    <t>Определение полиморфизма гена SRY в крови</t>
  </si>
  <si>
    <t>A28.05.023</t>
  </si>
  <si>
    <t>Определение полиморфизма гена рецептора фактора активациипероксисом (РРАRу2)</t>
  </si>
  <si>
    <t>A28.05.024</t>
  </si>
  <si>
    <t>Определение полиморфизма гена кодирующего цитохром Р450sec (СYР11А)</t>
  </si>
  <si>
    <t>A28.05.025</t>
  </si>
  <si>
    <t>Определение полиморфизма гена рецепторов андрогенов (АR)</t>
  </si>
  <si>
    <t>A28.05.026</t>
  </si>
  <si>
    <t>Молекулярно-генетическое исследование генетических полиморфизмов ассоциированных с функциями интерлейкина 28В в крови</t>
  </si>
  <si>
    <t>A28.05.027</t>
  </si>
  <si>
    <t>Определение частых мутаций митохондриального генома (MELAS, MERRF, Leight)</t>
  </si>
  <si>
    <t>A28.05.028</t>
  </si>
  <si>
    <t>Определение полиморфизма в гене интерлейкина-B28</t>
  </si>
  <si>
    <t>A28.05.029</t>
  </si>
  <si>
    <t>Выявление аллели 5701 локуса В главного комплекса гистосовместимости человека (HLA B*5701)</t>
  </si>
  <si>
    <t>A28.05.030</t>
  </si>
  <si>
    <t>Определение мутации интегрина, бета-3</t>
  </si>
  <si>
    <t>A28.05.031</t>
  </si>
  <si>
    <t>Определение полиморфизмов в гене эндотелиальной NO-синтазы (е NOS3)</t>
  </si>
  <si>
    <t>A28.05.032</t>
  </si>
  <si>
    <t>Молекулярно-генетическое исследование делеций в гене дистрофина при МДД/МДБ (миодистрофия Дюшена-беккера) в крови</t>
  </si>
  <si>
    <t>A28.05.033</t>
  </si>
  <si>
    <t>Молекулярно-генетическое исследование мутации в гене GJB2 (35 delG) (нейросенсорная тугоухость) в крови</t>
  </si>
  <si>
    <t>A28.05.034</t>
  </si>
  <si>
    <t>Молекулярно-генетическое исследование делеций 7-го/ или 8-го экзонов гена SMN1 (спинальная амиотрофия) в крови</t>
  </si>
  <si>
    <t>A28.05.035</t>
  </si>
  <si>
    <t>Молекулярно-генетическое исследование мутаций в гене РАН (фенилкетонурия) в крови</t>
  </si>
  <si>
    <t>A28.05.036</t>
  </si>
  <si>
    <t>Молекулярно-генетическое исследование мутаций в гене CFTR (муковисцидоз) в крови</t>
  </si>
  <si>
    <t>A28.05.037</t>
  </si>
  <si>
    <t>Молекулярно-генетическое исследование микроделеций в Y хромосоме в крови</t>
  </si>
  <si>
    <t>A28.05.038</t>
  </si>
  <si>
    <t>Молекулярно-генетическое исследование анеуплоидий (13, 18, 21 Х и Y хромосом) в крови</t>
  </si>
  <si>
    <t>A28.05.039</t>
  </si>
  <si>
    <t>Молекулярно-генетическое исследование анеуплоидий (13, 18, 21 15, 16, 22 Х и Y хромосом) в крови</t>
  </si>
  <si>
    <t>A28.05.040</t>
  </si>
  <si>
    <t>Молекулярно-генетическое исследование мутаций в генах BRCA1 и BRCA2 в крови</t>
  </si>
  <si>
    <t>A28.05.041</t>
  </si>
  <si>
    <t>Молекулярное-генетическое исследование гистосовместимости (HLA ого разрешения при помощи секвенирования) для подбора неродственного донора костного мозга</t>
  </si>
  <si>
    <t>A28.05.042</t>
  </si>
  <si>
    <t>Молекулярное-генетическое исследование химеризма кроветворения после неродственной трансплантации костного мозга</t>
  </si>
  <si>
    <t>A28.05.043</t>
  </si>
  <si>
    <t>Молекулярное-генетическое исследование Т-клеточной клональности (по генам бэта, гамма и дельта цепей Т-клеточного рецептора)</t>
  </si>
  <si>
    <t>A28.05.044</t>
  </si>
  <si>
    <t>Молекулярное-генетическое исследование В - клеточной клональности (по генам IgH, IgK, IgL и KDE)</t>
  </si>
  <si>
    <t>A28.05.045</t>
  </si>
  <si>
    <t>Прием (осмотр, консультация) врача-акушера-гинеколога с ультрозвуковым исследованием яичников для оценки овариального резерва</t>
  </si>
  <si>
    <t>Прием (осмотр, консультация) врача-судебно-психиатрического эксперта первичный</t>
  </si>
  <si>
    <t>Прием (осмотр, консультация) врача-судебно-психиатрического эксперта повторный</t>
  </si>
  <si>
    <t>Прием (осмотр, консультация) врача-рентгенолога первичный</t>
  </si>
  <si>
    <t>B01.039.002</t>
  </si>
  <si>
    <t>Прием (осмотр, консультация) врача-рентгенолога повторный</t>
  </si>
  <si>
    <t>B01.041.001</t>
  </si>
  <si>
    <t>B01.041.002</t>
  </si>
  <si>
    <t>Прием (осмотр, консультация) врача-сердечно-сосудистого хирурга первичный</t>
  </si>
  <si>
    <t>Прием (осмотр, консультация) врача-сердечно-сосудистого хирурга повторный</t>
  </si>
  <si>
    <t>Ежедневный осмотр врачом-сердечно-сосудистым хирургом с наблюдением и уходом среднего и младшего медицинского персонала в отделении стационара</t>
  </si>
  <si>
    <t>Осмотр врачом скорой медицинской помощи (врачом-специалистом) при оказании скорой медицинской помощи</t>
  </si>
  <si>
    <t>Осмотр фельдшером скорой медицинской помощи (специалистом со средним медицинским образованием) при оказании скорой медицинской помощи</t>
  </si>
  <si>
    <t>Проведение комплексной медико-автотехнической экспертизы в отношении трупов и живых лиц</t>
  </si>
  <si>
    <t>Проведение комиссионной (комплексной) ситуационной экспертизы в отношении трупов и живых лиц</t>
  </si>
  <si>
    <t>Проведение судебно-химической и химико-токсикологической экспертизы (исследования) содержания в крови, моче и внутренних органах алкоголя, наркотических средств и психотропных веществ, отравляющих веществ, лекарственных средств</t>
  </si>
  <si>
    <t>Ежедневный осмотр врачом-торакальным хирургом с наблюдением и уходом среднего и младшего медицинского персонала в отделении стационара</t>
  </si>
  <si>
    <t>B01.056.002</t>
  </si>
  <si>
    <t>B01.056.003</t>
  </si>
  <si>
    <t>Ежедневный осмотр врачом - пластическим хирургом с наблюдением и уходом среднего и младшего медицинского персонала в отделении стационара</t>
  </si>
  <si>
    <t>Ежедневный осмотр врачом-детским эндокринологом с наблюдением и уходом среднего и младшего медицинского персонала в отделении стационара</t>
  </si>
  <si>
    <t>Комплекс услуг по оказанию скорой медицинской помощи в пути следования при медицинской эвакуации врачом скорой медицинской помощи (врачом-специалистом) выездной бригады скорой медицинской помощи</t>
  </si>
  <si>
    <t>B01.070.002</t>
  </si>
  <si>
    <t>Прием (осмотр, консультация) врача по паллиативной медицинской помощи первичный</t>
  </si>
  <si>
    <t>B01.070.003</t>
  </si>
  <si>
    <t>Прием (осмотр, консультация) врача по паллиативной медицинской помощи повторный</t>
  </si>
  <si>
    <t>Процедуры сестринского ухода при исследовании секреторной функции желудка и двенадцатиперстной кишки</t>
  </si>
  <si>
    <t>Комплекс услуг по оказанию скорой медицинской помощи в пути следования при медицинской эвакуации фельдшером скорой медицинской помощи (специалистом со средним медицинским образованием) выездной бригады скорой медицинской помощи</t>
  </si>
  <si>
    <t>Комплекс исследований при преэклампсии беременных</t>
  </si>
  <si>
    <t>B03.005.019</t>
  </si>
  <si>
    <t>Лабораторный контроль за терапией иммуносупрессантами</t>
  </si>
  <si>
    <t>B03.005.020</t>
  </si>
  <si>
    <t>Комплекс исследований для диагностики гемофилии</t>
  </si>
  <si>
    <t>B03.014.004</t>
  </si>
  <si>
    <t>Комплекс исследований на диарогенный эшерихиоз, вызванный инфекцией Escherichia Coli (EPEC/ ETEC/ EIEC/ EHEC/EAgEC)</t>
  </si>
  <si>
    <t>B03.015.007</t>
  </si>
  <si>
    <t>Комплекс исследований для подготовки пациента к операции на сердце и магистральных сосудах</t>
  </si>
  <si>
    <t>Общий (клинический) анализ мочи</t>
  </si>
  <si>
    <t>B03.016.011</t>
  </si>
  <si>
    <t>Исследование кислотно-основного состояния и газов крови</t>
  </si>
  <si>
    <t>B03.016.012</t>
  </si>
  <si>
    <t>Общий (клинический) анализ плевральной жидкости</t>
  </si>
  <si>
    <t>B03.016.013</t>
  </si>
  <si>
    <t>Общий (клинический) анализ спинномозговой жидкости</t>
  </si>
  <si>
    <t>B03.016.014</t>
  </si>
  <si>
    <t>Исследование мочи методом Нечипоренко</t>
  </si>
  <si>
    <t>B03.016.015</t>
  </si>
  <si>
    <t>Исследование мочи методом Зимницкого</t>
  </si>
  <si>
    <t>B03.016.016</t>
  </si>
  <si>
    <t>Микробиологическое (культуральное) исследование мочи на бактериальные патогены с применением автоматизированного посева</t>
  </si>
  <si>
    <t>B03.016.017</t>
  </si>
  <si>
    <t>Комплексное определение концентрации жирных кислот в крови</t>
  </si>
  <si>
    <t>B03.016.017.001</t>
  </si>
  <si>
    <t>Комплексное определение концентрации ненасыщенных жирных кислот семейства Омега-6 в крови методом тандемной масс-спектрометрии</t>
  </si>
  <si>
    <t>B03.016.017.002</t>
  </si>
  <si>
    <t>Комплексное определение концентрации органических кислот в крови методом тандемной масс-спектрометрии</t>
  </si>
  <si>
    <t>B03.016.017.003</t>
  </si>
  <si>
    <t>Комплексное определение концентрации ненасыщенных жирных кислот семейства Омега-3 в крови методом тандемной масс-спектрометрии</t>
  </si>
  <si>
    <t>B03.016.018</t>
  </si>
  <si>
    <t>Комплексное определение содержания органических кислот в моче</t>
  </si>
  <si>
    <t>B03.016.018.001</t>
  </si>
  <si>
    <t>Комплексное определение содержания органических кислот в моче методом тандемной масс-спектрометрии</t>
  </si>
  <si>
    <t>B03.016.019</t>
  </si>
  <si>
    <t>Комплексное определение концентрации на аминокислоты и ацилкарнитины в крови</t>
  </si>
  <si>
    <t>B03.016.019.001</t>
  </si>
  <si>
    <t>Комплексное определение концентрации на аминокислоты и ацилкарнитины в крови методом тандемной масс-спектрометрии</t>
  </si>
  <si>
    <t>B03.016.020</t>
  </si>
  <si>
    <t>Комплексный анализ крови на пурины и пиримидины</t>
  </si>
  <si>
    <t>B03.016.020.001</t>
  </si>
  <si>
    <t>Комплексный анализ крови на пурины и пиримидины методом тандемной масс-спектрометрии</t>
  </si>
  <si>
    <t>B03.016.021</t>
  </si>
  <si>
    <t>Комплексное определение содержания пуринов и пиримидинов методом в моче</t>
  </si>
  <si>
    <t>B03.016.021.001</t>
  </si>
  <si>
    <t>Комплексное определение содержания пуринов и пиримидинов методом в моче методом тандемной масс-спектрометрии</t>
  </si>
  <si>
    <t>B03.016.022</t>
  </si>
  <si>
    <t>Комплексное определение содержания 17–кетостероидов (17-КС – 5 параметров) в моче</t>
  </si>
  <si>
    <t>B03.016.022.001</t>
  </si>
  <si>
    <t>Комплексное определение содержания 17–кетостероидов (17-КС – 5 параметров) в моче хроматографическим методом</t>
  </si>
  <si>
    <t>B03.016.023</t>
  </si>
  <si>
    <t>Комплексное определение концентрации стероидных гормонов</t>
  </si>
  <si>
    <t>B03.016.023.001</t>
  </si>
  <si>
    <t>Комплексное определение концентрации стероидных гормонов методом тандемной масс-спектрометрии</t>
  </si>
  <si>
    <t>B03.016.024</t>
  </si>
  <si>
    <t>B03.016.025</t>
  </si>
  <si>
    <t>Комплексное определение концентрации на аминокислоты</t>
  </si>
  <si>
    <t>B03.016.025.001</t>
  </si>
  <si>
    <t>Комплексное определение концентрации на аминокислоты методом высокой эффективной жидкостной хроматографии</t>
  </si>
  <si>
    <t>B03.019.001</t>
  </si>
  <si>
    <t>Молекулярно-цитогенетическое исследование (FISH-метод) на одну пару хромосом</t>
  </si>
  <si>
    <t>B03.019.002</t>
  </si>
  <si>
    <t>Комплекс исследований для диагностики муковисцидоза</t>
  </si>
  <si>
    <t>B03.019.003</t>
  </si>
  <si>
    <t>Комплекс исследований для диагностики болезни Гоше</t>
  </si>
  <si>
    <t>B03.019.004</t>
  </si>
  <si>
    <t>Комплекс исследований для диагностики мукополисахаридоза тип I</t>
  </si>
  <si>
    <t>B03.019.005</t>
  </si>
  <si>
    <t>Комплекс исследований для диагностики мукополисахаридоза тип II</t>
  </si>
  <si>
    <t>B03.019.006</t>
  </si>
  <si>
    <t>Комплекс исследований для диагностики мукополисахаридоза тип VI</t>
  </si>
  <si>
    <t>B03.019.007</t>
  </si>
  <si>
    <t>Комплекс исследований для диагностики криопирин-ассоциированных синдромов</t>
  </si>
  <si>
    <t>B03.019.008</t>
  </si>
  <si>
    <t>Комплекс исследований для диагностики недостаточности среднецепочечной ацилКоА дегидрогеназы жирных кислот</t>
  </si>
  <si>
    <t>B03.019.009</t>
  </si>
  <si>
    <t>Комплекс исследований для диагностики недостаточности длинноцепочечной 3-гидроксиацил-КоА-дегидрогеназы жирных кислот</t>
  </si>
  <si>
    <t>B03.019.010</t>
  </si>
  <si>
    <t>Комплекс исследований для диагностики Х-сцепленной адренолейкодистрофии</t>
  </si>
  <si>
    <t>B03.019.011</t>
  </si>
  <si>
    <t>Комплекс исследований для диагностики болезни Вильсона-Коновалова</t>
  </si>
  <si>
    <t>B03.019.012</t>
  </si>
  <si>
    <t>Комплекс исследований для диагностики недостаточности альфа1 антитрипсина</t>
  </si>
  <si>
    <t>B03.019.013</t>
  </si>
  <si>
    <t>Комплекс исследований для диагностики миопатии Дюшена</t>
  </si>
  <si>
    <t>B03.019.014</t>
  </si>
  <si>
    <t>Комплекс исследований для диагностики спинальной мышечной атрофии</t>
  </si>
  <si>
    <t>B03.019.015</t>
  </si>
  <si>
    <t>Комплекс исследований для диагностики болезни Ниманна-Пика тип С</t>
  </si>
  <si>
    <t>B03.019.016</t>
  </si>
  <si>
    <t>Комплекс исследований для диагностики несовершенного остеогенеза</t>
  </si>
  <si>
    <t>B03.019.017</t>
  </si>
  <si>
    <t>Комплекс исследований для диагностики острой печеночной порфирии</t>
  </si>
  <si>
    <t>B03.019.018</t>
  </si>
  <si>
    <t>Комплекс исследований для диагностики болезни Фабри</t>
  </si>
  <si>
    <t>B03.019.019</t>
  </si>
  <si>
    <t>Комплекс исследований для диагностики органических ацидурий</t>
  </si>
  <si>
    <t>B03.019.020</t>
  </si>
  <si>
    <t>Комплекс исследований для диагностики нарушений митохондриального в-окисления жирных кислот</t>
  </si>
  <si>
    <t>B03.019.021</t>
  </si>
  <si>
    <t>Комплекс для диагностики наследственного ангионевротического отека (дефектов в системе комплемента)</t>
  </si>
  <si>
    <t>B03.019.022</t>
  </si>
  <si>
    <t>Комплекс исследований для диагностики аминоацидопатий</t>
  </si>
  <si>
    <t>B03.019.023</t>
  </si>
  <si>
    <t>Комплекс исследований для диагностики мукополисахаридоза тип III</t>
  </si>
  <si>
    <t>B03.019.024</t>
  </si>
  <si>
    <t>Комплекс лабораторных исследований для диагностики мукополисахаридоза тип IV</t>
  </si>
  <si>
    <t>B03.019.025</t>
  </si>
  <si>
    <t>Комплекс исследований для диагностики туберозного склероза</t>
  </si>
  <si>
    <t>B03.019.026</t>
  </si>
  <si>
    <t>Комплекс исследований для диагностики болезни Помпе</t>
  </si>
  <si>
    <t>B03.019.027</t>
  </si>
  <si>
    <t>Типирование биологических объектов и следов</t>
  </si>
  <si>
    <t>B03.019.027.001</t>
  </si>
  <si>
    <t>Типирование аутосомной ДНК</t>
  </si>
  <si>
    <t>B03.019.027.002</t>
  </si>
  <si>
    <t>Типирование ДНК Х-хромосомы</t>
  </si>
  <si>
    <t>B03.019.027.003</t>
  </si>
  <si>
    <t>Типирование ДНК Y-хромосомы</t>
  </si>
  <si>
    <t>Комплекс исследований оценки состояния пациента, получающего лечение программным диализом</t>
  </si>
  <si>
    <t>B03.025.004</t>
  </si>
  <si>
    <t>Комплекс исследований оценки состояния пациента, получающего лечение перитонеальным диализом</t>
  </si>
  <si>
    <t>B03.032.003</t>
  </si>
  <si>
    <t>Комплекс исследований для диагностики галактоземии</t>
  </si>
  <si>
    <t>B03.032.004</t>
  </si>
  <si>
    <t>Комплекс исследований для диагностики фенилкетонурии</t>
  </si>
  <si>
    <t>Медико-криминалистическое исследование</t>
  </si>
  <si>
    <t>B03.045.023</t>
  </si>
  <si>
    <t>Судебно-химическая (химико-токсикологическая) экспертиза (исследование) вещественных доказательств – объектов биологического происхождения с целью определения этилового спирта</t>
  </si>
  <si>
    <t>B03.045.023.001</t>
  </si>
  <si>
    <t>Судебно-химическая (химико-токсикологическая) экспертиза (исследование) крови с целью определения этилового спирта</t>
  </si>
  <si>
    <t>B03.045.023.002</t>
  </si>
  <si>
    <t>Судебно-химическая (химико-токсикологическая) экспертиза (исследование) сыворотки крови с целью определения этилового спирта</t>
  </si>
  <si>
    <t>B03.045.023.003</t>
  </si>
  <si>
    <t>Судебно-химическая (химико-токсикологическая) экспертиза (исследование) мочи с целью определения этилового спирта</t>
  </si>
  <si>
    <t>B03.045.023.004</t>
  </si>
  <si>
    <t>Судебно-химическая (химико-токсикологическая) экспертиза (исследование) внутриглазной жидкости с целью определения этилового спирта</t>
  </si>
  <si>
    <t>B03.045.023.005</t>
  </si>
  <si>
    <t>Судебно-химическая (химико-токсикологическая) экспертиза (исследование) спиномозговой жидкости с целью определения этилового спирта</t>
  </si>
  <si>
    <t>B03.045.023.006</t>
  </si>
  <si>
    <t>Судебно-химическая (химико-токсикологическая) экспертиза (исследование) мышцы с целью определения этилового спирта</t>
  </si>
  <si>
    <t>B03.045.024</t>
  </si>
  <si>
    <t>Судебно-химическая (химико-токсикологическая) экспертиза (исследование) объектов биологического происхождения с целью определения летучих веществ</t>
  </si>
  <si>
    <t>B03.045.024.001</t>
  </si>
  <si>
    <t>Судебно-химическая (химико-токсикологическая) экспертиза (исследование) крови с целью определения летучих веществ</t>
  </si>
  <si>
    <t>B03.045.024.002</t>
  </si>
  <si>
    <t>Судебно-химическая (химико-токсикологическая) экспертиза (исследование) сыворотки крови с целью определения летучих веществ</t>
  </si>
  <si>
    <t>B03.045.024.003</t>
  </si>
  <si>
    <t>Судебно-химическая (химико-токсикологическая) экспертиза (исследование) мочи с целью определения летучих веществ</t>
  </si>
  <si>
    <t>B03.045.024.005</t>
  </si>
  <si>
    <t>Судебно-химическая (химико-токсикологическая) экспертиза (исследование) тканей внутренних органов человека (печень, почка, лёгкое, селезёнка, мозг) целью определения летучих веществ (один объект исследования)</t>
  </si>
  <si>
    <t>B03.045.025</t>
  </si>
  <si>
    <t>Судебно-химическая (химико-токсикологическая) экспертиза (исследование) объектов биологического происхождения (кровь, сыворотка крови, моча) с целью определения летучих веществ и технических жидкостей (гликолей) (один объект исследования)</t>
  </si>
  <si>
    <t>B03.045.026</t>
  </si>
  <si>
    <t>Судебно-химическая (химико-токсикологическая) экспертиза (исследование) объектов биологического происхождения с целью определения лекарственных и других токсикологически важных веществ</t>
  </si>
  <si>
    <t>B03.045.026.001</t>
  </si>
  <si>
    <t>Судебно-химическая (химико-токсикологическая) экспертиза (исследование) жидкостей биологического происхождения (кровь, сыворотка крови) с целью определения лекарственных и других токсикологически значимых веществ нейтрального и основного характера (один объект исследования)</t>
  </si>
  <si>
    <t>B03.045.026.002</t>
  </si>
  <si>
    <t>Судебно-химическая (химико-токсикологическая) экспертиза (исследование) жидкостей биологического происхождения (кровь, сыворотка крови) с целью определения лекарственных и других токсикологически значимых веществ кислого характера (один объект исследования)</t>
  </si>
  <si>
    <t>B03.045.026.003</t>
  </si>
  <si>
    <t>Судебно-химическая (химико-токсикологическая) экспертиза (исследование) тканей внутренних органной человека (печень, лёгкое, мозг) с целью определения лекарственных и других токсикологически значимых веществ нейтрального и основного характера (один объект исследования)</t>
  </si>
  <si>
    <t>B03.045.026.004</t>
  </si>
  <si>
    <t>Судебно-химическая (химико-токсикологическая) экспертиза (исследование) тканей внутренних органной человека (печень, лёгкое, мозг) с целью определения лекарственных и других токсикологически значимых веществ кислого характера (один объект исследования)</t>
  </si>
  <si>
    <t>B03.045.026.0005</t>
  </si>
  <si>
    <t>Судебно-химическая (химико-токсикологическая) экспертиза (исследование) жидкостей биологического происхождения (кровь, сыворотка крови, моча, внутриглазная жидкость, спинномозговая жидкость, желчь) с целью обнаружения лекарственных и других токсикологически значимых веществ (один объект исследования)</t>
  </si>
  <si>
    <t>B03.045.026.0006</t>
  </si>
  <si>
    <t>Судебно-химическая (химико-токсикологическая) экспертиза (исследование) тканей внутренних органов человека (печень, почка, мозг, лёгкое) с целью обнаружения лекарственных и других токсикологически значимых веществ (один объект исследования)</t>
  </si>
  <si>
    <t>B03.045.026.007</t>
  </si>
  <si>
    <t>Судебно-химическая (химико-токсикологическая) экспертиза (исследование) волос с целью определения наркотических средств, лекарственных и других токсикологически важных веществ (один объект исследования)</t>
  </si>
  <si>
    <t>B03.045.027</t>
  </si>
  <si>
    <t>Судебно-химическая (химико-токсикологическая) экспертиза (исследование) объектов биологического происхождения с целью определения наркотических средств, лекарственных и других токсикологически важных веществ</t>
  </si>
  <si>
    <t>B03.045.027.001</t>
  </si>
  <si>
    <t>Судебно-химическая (химико-токсикологическая) экспертиза (исследование) жидкостей биологического происхождения (кровь, сыворотка крови, моча, внутриглазная жидкость, спинномозговая жидкость, желчь) с целью определения наркотических средств группы опия (один объект исследования)</t>
  </si>
  <si>
    <t>B03.045.027.002</t>
  </si>
  <si>
    <t>Судебно-химическая (химико-токсикологическая) экспертиза (исследование) тканей внутренних органов человека (печень, почка, мозг, лёгкое) с целью определения наркотических средств группы опия (один объект исследования)</t>
  </si>
  <si>
    <t>B03.045.027.003</t>
  </si>
  <si>
    <t>Судебно-химическая (химико-токсикологическая) экспертиза (исследование) жидкостей биологического происхождения (кровь, сыворотка крови, моча, внутриглазная жидкость, спинномозговая жидкость, желчь) с целью определения производных фенилалкиламина (один объект исследования)</t>
  </si>
  <si>
    <t>B03.045.027.004</t>
  </si>
  <si>
    <t>Судебно-химическая (химико-токсикологическая) экспертиза (исследование) тканей внутренних органов человека (печень, почка, мозг, лёгкое) с целью определения производных фенилалкиламина (один объект исследования)</t>
  </si>
  <si>
    <t>B03.045.028.005</t>
  </si>
  <si>
    <t>Судебно-химическая (химико-токсикологическая) экспертиза (исследование) жидкостей биологического происхождения (кровь, сыворотка крови, внутриглазная жидкость, спинномозговая жидкость, желчь, моча) с целью определения тетрагидроканнабинола и его метаболитов (один объект исследования)</t>
  </si>
  <si>
    <t>B03.045.027.006</t>
  </si>
  <si>
    <t>Судебно-химическая (химико-токсикологическая) экспертиза (исследование) тканей внутренних органов человека (печень, почка, мозг, лёгкое) с целью определения тетрагидроканнабинола и его метаболитов в т.ч. 11-нор-9-карбокси-?9-ТГК (один объект исследования)</t>
  </si>
  <si>
    <t>B03.045.027.007</t>
  </si>
  <si>
    <t>Судебно-химическая (химико-токсикологическая) экспертиза (исследование) жидкостей биологического происхождения (моча, желчь) с целью определения основного метаболита тетрагидроканнабинола (ТГК) - 11-нор-9-карбокси-?9-ТГК (один объект исследования)</t>
  </si>
  <si>
    <t>B03.045.027.008</t>
  </si>
  <si>
    <t>Судебно-химическая (химико-токсикологическая) экспертиза (исследование) жидкостей биологического происхождения (кровь, сыворотка крови, моча, внутриглазная жидкость, спинномозговая жидкость, желчь) с целью определения кокаина и его метаболитов (один объект исследования)</t>
  </si>
  <si>
    <t>B03.045.027.009</t>
  </si>
  <si>
    <t>Судебно-химическая (химико-токсикологическая) экспертиза (исследование) тканей внутренних органов человека (печень, почка, мозг, лёгкое) с целью определения кокаина и его метаболитов (один объект исследования)</t>
  </si>
  <si>
    <t>B03.045.027.010</t>
  </si>
  <si>
    <t>Судебно-химическая (химико-токсикологическая) экспертиза (исследование) жидкостей биологического происхождения (кровь, сыворотка крови, моча, внутриглазная жидкость, спинномозговая жидкость, желчь) с целью определения «синтетических каннабиноидов» (один объект исследования)</t>
  </si>
  <si>
    <t>B03.045.027.011</t>
  </si>
  <si>
    <t>Судебно-химическая (химико-токсикологическая) экспертиза (исследование) тканей внутренних органов человека (печень, почка, мозг, лёгкое) с целью определения «синтетических каннабиноидов» (один объект исследования)</t>
  </si>
  <si>
    <t>B03.045.027.012</t>
  </si>
  <si>
    <t>Судебно-химическая (химико-токсикологическая) экспертиза (исследование) жидкостей биологического происхождения (кровь, сыворотка крови, моча, внутриглазная жидкость, спинномозговая жидкость, желчь) с целью определения «дизайнерских наркотиков» (один объект исследования)</t>
  </si>
  <si>
    <t>B03.045.027.013</t>
  </si>
  <si>
    <t>Судебно-химическая (химико-токсикологическая) экспертиза (исследование) тканей внутренних органов человека (печень, почка, мозг, лёгкое) с целью определения «дизайнерских наркотиков» (один объект исследования)</t>
  </si>
  <si>
    <t>B03.045.027.014</t>
  </si>
  <si>
    <t>Судебно-химическая (химико-токсикологическая) экспертиза (исследование) ногтевых срезов с целью определения наркотических средств, лекарственных и других токсикологически важных вещест</t>
  </si>
  <si>
    <t>B03.045.027.015</t>
  </si>
  <si>
    <t>Судебно-химическая (химико-токсикологическая) экспертиза (исследование) слюны с целью определения наркотических средств, лекарственных и других токсикологически важных веществ</t>
  </si>
  <si>
    <t>B03.045.027.016</t>
  </si>
  <si>
    <t>Судебно-химическая (химико-токсикологическая) экспертиза (исследование) потожировых выделений с целью определения наркотических средств, лекарственных и других токсикологически важных веществ</t>
  </si>
  <si>
    <t>B03.045.027.017</t>
  </si>
  <si>
    <t>Судебно-химическая (химико-токсикологическая) экспертиза (исследование) мочи на наличие наркотических средств, лекарственных веществ</t>
  </si>
  <si>
    <t>B03.045.028</t>
  </si>
  <si>
    <t>Судебно-химическая экспертиза (исследование) объектов биологического происхождения с целью определения окиси углерода, COHb и MetHb</t>
  </si>
  <si>
    <t>B03.045.028.001</t>
  </si>
  <si>
    <t>Судебно-химическая экспертиза (исследование) крови с целью определения COHb с использованием спектрофотометрии</t>
  </si>
  <si>
    <t>B03.045.028.002</t>
  </si>
  <si>
    <t>Судебно-химическая экспертиза (исследование) крови с целью определения COHb и MetHb с использованием CO-оксиметра</t>
  </si>
  <si>
    <t>B03.045.29</t>
  </si>
  <si>
    <t>Судебно-химическая экспертиза (исследование) объектов биологического происхождения на наличие металлов и других токсикологически важных элементов</t>
  </si>
  <si>
    <t>B03.045.029.001</t>
  </si>
  <si>
    <t>Судебно-химическая экспертиза (исследование) биологических жидкостей (моча, кровь, сыворотка крови, содержимого желудка, желчи) на наличие металлов и других токсикологически важных элементов (один объект исследования)</t>
  </si>
  <si>
    <t>B03.045.036.002</t>
  </si>
  <si>
    <t>Судебно-химическая экспертиза (исследование) тканей внутренних органов человека (печень, почка, лёгкое, мозг, селезёнка) на наличие металлов и других токсикологически важных элементов (один объект исследования)</t>
  </si>
  <si>
    <t>B03.045.029.003</t>
  </si>
  <si>
    <t>Судебно-химическая экспертиза (исследование) волос на наличие металлов и других токсикологически важных элементов (один объект исследования)</t>
  </si>
  <si>
    <t>B03.045.029.004</t>
  </si>
  <si>
    <t>Судебно-химическая экспертиза (исследование) ногтей на наличие металлов и других токсикологически важных элементов (один объект исследования)</t>
  </si>
  <si>
    <t>B03.045.029.005</t>
  </si>
  <si>
    <t>Судебно-химическая экспертиза (исследование) костей на наличие металлов и других токсикологически важных элементов (один объект исследования)</t>
  </si>
  <si>
    <t>B03.045.030</t>
  </si>
  <si>
    <t>Судебно-химическая экспертиза (исследование) объекта биологического происхождения на наличие химических веществ</t>
  </si>
  <si>
    <t>B03.045.030.001</t>
  </si>
  <si>
    <t>Судебно-химическая экспертиза (исследование) объекта биологического происхождения на наличие кислот</t>
  </si>
  <si>
    <t>B03.045.030.002</t>
  </si>
  <si>
    <t>Судебно-химическая экспертиза (исследование) объекта биологического происхождения на наличие щелочей</t>
  </si>
  <si>
    <t>B03.045.031</t>
  </si>
  <si>
    <t>Комплекс исследований для установления истинных родителей ребенка ? по делам о спорном происхождении детей (оспаривание отцовства/материнства или подмена детей) или по иным обстоятельствам в полной семейной группе</t>
  </si>
  <si>
    <t>B03.045.032</t>
  </si>
  <si>
    <t>Комплекс исследований для установления истинных родителей ребенка ? по делам о спорном происхождении детей (оспаривание отцовства/материнства или подмена детей)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(бабки/деда ребенка), объектов от других его родственников, биологических контактных следов на предметах обихода отсутствующего предполагаемого родителя</t>
  </si>
  <si>
    <t>B03.045.033</t>
  </si>
  <si>
    <t>Комплекс исследований для установления истинных родителей ребенка ? по делам о спорном происхождении детей (оспаривание отцовства/материнства или подмена детей) или по иным обстоятельствам – в варианте пренатального исследования</t>
  </si>
  <si>
    <t>B03.045.034</t>
  </si>
  <si>
    <t>Комплекс исследований для установления зиготности (истинности) близнецов</t>
  </si>
  <si>
    <t>B03.045.035</t>
  </si>
  <si>
    <t>Комплекс исследований для установления родословных кровнородственных связей</t>
  </si>
  <si>
    <t>B03.048.002</t>
  </si>
  <si>
    <t>Количественное определение наличия двух и более групп психоактивных веществ, в том числе наркотических средств, психотропных и иных вызывающих опьянение веществ, а также их метаболитов в биологических жидкостях (кровь, моча, слюна)</t>
  </si>
  <si>
    <t>B03.048.002.001</t>
  </si>
  <si>
    <t>Количественное определение наличия двух и более групп психоактивных веществ, в том числе наркотических средств, психотропных и иных вызывающих опьянение веществ, а также их метаболитов в биологических жидкостях (кровь, моча, слюна) иммунохимическими методами</t>
  </si>
  <si>
    <t>B03.048.003</t>
  </si>
  <si>
    <t>Обнаружение двух и более групп психоактивных веществ, в том числе наркотических средств, психотропных и иных вызывающих опьянение веществ, а также их метаболитов в биологических жидкостях (кровь, моча, слюна)</t>
  </si>
  <si>
    <t>B03.048.003.001</t>
  </si>
  <si>
    <t>Обнаружение двух и более групп психоактивных веществ, в том числе наркотических средств, психотропных и иных вызывающих опьянение веществ, а также их метаболитов в биологических жидкостях (кровь, моча, слюна) хромато-масс-спектрометрическими методами</t>
  </si>
  <si>
    <t>B03.048.003.002</t>
  </si>
  <si>
    <t>Обнаружение двух и более групп психоактивных веществ, в том числе наркотических средств и психотропных веществ в слюне методом жидкостной хромато-масс-спектрометрии</t>
  </si>
  <si>
    <t>B03.048.003.003</t>
  </si>
  <si>
    <t>Обнаружение двух и более групп синтетических наркотических средств в моче методом хромато-масс-спектрометрии</t>
  </si>
  <si>
    <t>B03.048.004</t>
  </si>
  <si>
    <t>Определение количественного содержания маркеров потребления этилового алкоголя</t>
  </si>
  <si>
    <t>B03.048.005</t>
  </si>
  <si>
    <t>Определение «летучих веществ» в крови</t>
  </si>
  <si>
    <t>B03.048.005.001</t>
  </si>
  <si>
    <t>Определение «летучих веществ» в крови методом газовой хроматографии</t>
  </si>
  <si>
    <t>B03.048.005.002</t>
  </si>
  <si>
    <t>Обнаружение «летучих веществ» в крови методом хромато-масс-спектрометрии</t>
  </si>
  <si>
    <t>B03.048.006</t>
  </si>
  <si>
    <t>Определение содержания двух и более лекарственных препаратов в моче</t>
  </si>
  <si>
    <t>B03.048.006.001</t>
  </si>
  <si>
    <t>Определение содержания двух и более лекарственных препаратов в моче методом хромато-масс-спектрометрии</t>
  </si>
  <si>
    <t>B03.048.007</t>
  </si>
  <si>
    <t>Определение содержания двух и более лекарственных препаратов в крови</t>
  </si>
  <si>
    <t>B03.048.007.001</t>
  </si>
  <si>
    <t>Определение содержания двух и более лекарственных препаратов в крови методом хромато-масс-спектрометрии</t>
  </si>
  <si>
    <t>B03.048.008</t>
  </si>
  <si>
    <t>Обнаружение двух и более групп психоактивных веществ, в том числе наркотических средств и психотропных веществ в производных кожи (волосы, ногти)</t>
  </si>
  <si>
    <t>B03.048.008.001</t>
  </si>
  <si>
    <t>Обнаружение двух и более групп психоактивных веществ, в том числе наркотических средств и психотропных веществ в производных кожи (волосы, ногти) методом хромато-масс-спектрометрии</t>
  </si>
  <si>
    <t>B03.053.002</t>
  </si>
  <si>
    <t>Спермограмма</t>
  </si>
  <si>
    <t>B03.057.016</t>
  </si>
  <si>
    <t>Комплекс исследований для диагностики отторжения трансплантата гемопоэтических стволовых клеток</t>
  </si>
  <si>
    <t>B03.058.003</t>
  </si>
  <si>
    <t>Комплекс исследований для оценки возможностей прижизненного родственного донорства гемопоэтических стволовых клеток</t>
  </si>
  <si>
    <t>B03.069.001</t>
  </si>
  <si>
    <t>B03.069.002</t>
  </si>
  <si>
    <t>B03.069.003</t>
  </si>
  <si>
    <t>Комплекс клинико-психологических исследований для оценки факторов риска, и адаптивных ресурсов психики больного</t>
  </si>
  <si>
    <t>B03.069.004</t>
  </si>
  <si>
    <t>Комплекс клинико-психологических исследований для определения характера нарушения высших психических функций, эмоций, личности</t>
  </si>
  <si>
    <t>Профилактический прием (осмотр, консультация) врача-аллерголога-иммунолога</t>
  </si>
  <si>
    <t>B04.004.003</t>
  </si>
  <si>
    <t>Школа для больных хроническим гепатитом</t>
  </si>
  <si>
    <t>B04.015.006</t>
  </si>
  <si>
    <t>Школа для пациентов с врожденными пороками сердца</t>
  </si>
  <si>
    <t>B04.023.003</t>
  </si>
  <si>
    <t>Школа для больных с рассеянным склерозом</t>
  </si>
  <si>
    <t>B04.023.004</t>
  </si>
  <si>
    <t>Школа для больных с эпилепсией</t>
  </si>
  <si>
    <t>B04.023.005</t>
  </si>
  <si>
    <t>Школа для больных с гиперкинезами</t>
  </si>
  <si>
    <t>B04.023.006</t>
  </si>
  <si>
    <t>Школа для больных с болезнью Паркинсона</t>
  </si>
  <si>
    <t>B04.025.003</t>
  </si>
  <si>
    <t>Школа для больных, находящихся на перитонеальном диализе</t>
  </si>
  <si>
    <t>B04.025.004</t>
  </si>
  <si>
    <t>Школа для пациентов хронической болезнью почек</t>
  </si>
  <si>
    <t>B04.035.006</t>
  </si>
  <si>
    <t xml:space="preserve">Групповая психообразовательная работа с больными психическими заболеваниями </t>
  </si>
  <si>
    <t>B04.035.007</t>
  </si>
  <si>
    <t>Групповая психообразовательная работа родственниками больного психическим заболеванием</t>
  </si>
  <si>
    <t>B04.035.008</t>
  </si>
  <si>
    <t>Школа психосоциальной адаптации для больных психическими заболеваниями и их родственников</t>
  </si>
  <si>
    <t>B04.037.004</t>
  </si>
  <si>
    <t>Школа для больных с муковисцидозом</t>
  </si>
  <si>
    <t>B04.037.005</t>
  </si>
  <si>
    <t>Школа для больных с туберкулёзом</t>
  </si>
  <si>
    <t>Диспансерный прием (осмотр, консультация) врача-торакального хирурга</t>
  </si>
  <si>
    <t>Профилактический прием (осмотр, консультация) врача-торакального хирурга</t>
  </si>
  <si>
    <t>Диспансерный прием (осмотр, консультация) врача-ортодонта</t>
  </si>
  <si>
    <t>B04.069.006</t>
  </si>
  <si>
    <t>Школа ухода за пациентом</t>
  </si>
  <si>
    <t>B04.069.007</t>
  </si>
  <si>
    <t>Школа по отказу от потребления табака</t>
  </si>
  <si>
    <t>B04.069.008</t>
  </si>
  <si>
    <t>Школа психологической реабилитации для пациентов и родственников</t>
  </si>
  <si>
    <t>B05.014.001</t>
  </si>
  <si>
    <t>Услуги по медико-социальной реабилитации больных ВИЧ-инфекцией</t>
  </si>
  <si>
    <t>B05.046.001</t>
  </si>
  <si>
    <t>Слухо-речевая реабилитация глухих детей с кохлеарным имплантом</t>
  </si>
  <si>
    <t>B05.057.009</t>
  </si>
  <si>
    <t>Услуги по реабилитации пациента, перенесшего трансплантацию аутологичных стволовых гемопоэтических клеток</t>
  </si>
  <si>
    <t>D01</t>
  </si>
  <si>
    <t>Работы по техническому обслуживанию медицинской техники</t>
  </si>
  <si>
    <t>D01.01</t>
  </si>
  <si>
    <t>Работы по техническому обслуживанию аппаратов используемых пациентом</t>
  </si>
  <si>
    <t>D01.01.01</t>
  </si>
  <si>
    <t>Работы по техническому обслуживанию слухового аппарата</t>
  </si>
  <si>
    <t>D01.01.01.01</t>
  </si>
  <si>
    <t>Ремонт слухового аппарата</t>
  </si>
  <si>
    <t>D01.01.02</t>
  </si>
  <si>
    <t>Работы по техническому обслуживанию аппарата для измерения артериального давления</t>
  </si>
  <si>
    <t>D01.01.02.01</t>
  </si>
  <si>
    <t>Метрологический контроль аппарата для измерения артериального давления</t>
  </si>
  <si>
    <t>D01.01.02.02</t>
  </si>
  <si>
    <t>Ремонт тонометра аппарата для измерения артериального давления</t>
  </si>
  <si>
    <t>D01.01.03</t>
  </si>
  <si>
    <t>Работы по техническому обслуживанию оптических аппаратов</t>
  </si>
  <si>
    <t>D01.01.03.01</t>
  </si>
  <si>
    <t>Ремонт очков</t>
  </si>
  <si>
    <t>D01.01.04</t>
  </si>
  <si>
    <t>Работы по техническому обслуживанию ортопедических приспособлений</t>
  </si>
  <si>
    <t>D01.01.04.01</t>
  </si>
  <si>
    <t>Ремонт ортопедического приспособления</t>
  </si>
  <si>
    <t>D01.01.04.02</t>
  </si>
  <si>
    <t>Изготовление подборочной пращи</t>
  </si>
  <si>
    <t>D01.01.04.03</t>
  </si>
  <si>
    <t>Коррекция съемной ортопедической конструкции</t>
  </si>
  <si>
    <t>D01.01.05</t>
  </si>
  <si>
    <t>Работы по техническому обслуживанию ортодонических аппаратов</t>
  </si>
  <si>
    <t>D01.01.05.01</t>
  </si>
  <si>
    <t>Коррекция съемного ортодонического аппарата</t>
  </si>
  <si>
    <t>D01.01.05.02</t>
  </si>
  <si>
    <t>Починка ортодонического аппарата</t>
  </si>
  <si>
    <t>D01.02</t>
  </si>
  <si>
    <t>Работы по техническому обслуживанию медицинского оборудования</t>
  </si>
  <si>
    <t>D01.02.01</t>
  </si>
  <si>
    <t>Работы по техническому обслуживанию приборов и аппаратов для функциональной диагностики</t>
  </si>
  <si>
    <t>D01.02.01.02</t>
  </si>
  <si>
    <t>Работы по техническому обслуживанию эхокардиографов</t>
  </si>
  <si>
    <t>D01.02.01.03</t>
  </si>
  <si>
    <t>Работы по техническому обслуживанию электроэнцефалографов</t>
  </si>
  <si>
    <t>D01.02.01.04</t>
  </si>
  <si>
    <t>Работы по техническому обслуживанию стресс-тест системы</t>
  </si>
  <si>
    <t>D01.02.01.05</t>
  </si>
  <si>
    <t>Работы по техническому обслуживанию прибора для исследования кровотока</t>
  </si>
  <si>
    <t>D01.02.01.06</t>
  </si>
  <si>
    <t>Работы по техническому обслуживанию системы холтеровского мониторирования электрокардиографии и артериального давления</t>
  </si>
  <si>
    <t>D01.02.01.07</t>
  </si>
  <si>
    <t>Работы по техническому обслуживанию электромиографов</t>
  </si>
  <si>
    <t>D01.02.01.08</t>
  </si>
  <si>
    <t>Работы по техническому обслуживанию ультразвуковых диагностических систем</t>
  </si>
  <si>
    <t>D01.02.01.09</t>
  </si>
  <si>
    <t>Работы по техническому обслуживанию эхоэнцефалодопплерографов</t>
  </si>
  <si>
    <t>D01.02.02</t>
  </si>
  <si>
    <t>Работы по техническому обслуживанию гинекологических и акушерских приборов и аппаратов</t>
  </si>
  <si>
    <t>D01.02.02.01</t>
  </si>
  <si>
    <t>Работы по техническому обслуживанию фетальных мониторов и детекторов</t>
  </si>
  <si>
    <t>D01.02.03</t>
  </si>
  <si>
    <t>Работы по техническому обслуживанию приборов и аппаратов для дезинфекции</t>
  </si>
  <si>
    <t>D01.02.03.01</t>
  </si>
  <si>
    <t>Работы по техническому обслуживанию дезинфекционных камер</t>
  </si>
  <si>
    <t>D01.02.03.02</t>
  </si>
  <si>
    <t>Работы по техническому обслуживанию ультразвуковых моек</t>
  </si>
  <si>
    <t>D01.02.03.03</t>
  </si>
  <si>
    <t>Работы по техническому обслуживанию бактерицидных облучателей</t>
  </si>
  <si>
    <t>D01.02.04</t>
  </si>
  <si>
    <t>Работы по техническому обслуживанию приборов и аппаратов для дезинсекции</t>
  </si>
  <si>
    <t>D01.02.04.01</t>
  </si>
  <si>
    <t>Работы по техническому обслуживанию гидропультов</t>
  </si>
  <si>
    <t>D01.02.04.02</t>
  </si>
  <si>
    <t>Работы по техническому обслуживанию опылителей</t>
  </si>
  <si>
    <t>D01.02.04.03</t>
  </si>
  <si>
    <t>Работы по техническому обслуживанию распылителей</t>
  </si>
  <si>
    <t>D01.02.05</t>
  </si>
  <si>
    <t>Работы по техническому обслуживанию приборов и аппаратов для стерилизации</t>
  </si>
  <si>
    <t>D01.02.05.01</t>
  </si>
  <si>
    <t>Работы по техническому обслуживанию газовых стерилизаторов</t>
  </si>
  <si>
    <t>D01.02.05.02</t>
  </si>
  <si>
    <t>Работы по техническому обслуживанию паровых стерилизаторов</t>
  </si>
  <si>
    <t>D01.02.05.03</t>
  </si>
  <si>
    <t>Работы по техническому обслуживанию озоновых стерилизаторов</t>
  </si>
  <si>
    <t>D01.02.05.04</t>
  </si>
  <si>
    <t>Работы по техническому обслуживанию плазменных стерилизаторов</t>
  </si>
  <si>
    <t>D01.02.05.05</t>
  </si>
  <si>
    <t>Работы по техническому обслуживанию суховоздушных стерилизаторов</t>
  </si>
  <si>
    <t>D01.02.05.06</t>
  </si>
  <si>
    <t>Работы по техническому обслуживанию ультрафиолетовых стерилизаторов</t>
  </si>
  <si>
    <t>D01.02.05.07</t>
  </si>
  <si>
    <t>Работы по техническому обслуживанию камер для хранения стерильных медицинских изделий</t>
  </si>
  <si>
    <t>D01.02.06</t>
  </si>
  <si>
    <t>Работы по техническому обслуживанию приборов для физиологических и патофизиологических исследований</t>
  </si>
  <si>
    <t>D01.02.06.01</t>
  </si>
  <si>
    <t>Работы по техническому обслуживанию кимографов</t>
  </si>
  <si>
    <t>D01.02.06.02</t>
  </si>
  <si>
    <t>Работы по техническому обслуживанию миографов</t>
  </si>
  <si>
    <t>D01.02.06.03</t>
  </si>
  <si>
    <t>Работы по техническому обслуживанию электрокимографов</t>
  </si>
  <si>
    <t>D01.02.06.04</t>
  </si>
  <si>
    <t>Работы по техническому обслуживанию звуковых электрометрономов</t>
  </si>
  <si>
    <t>D01.02.07</t>
  </si>
  <si>
    <t>Работы по техническому обслуживанию оптических приборов используемые для лабораторных исследований</t>
  </si>
  <si>
    <t>D01.02.07.01</t>
  </si>
  <si>
    <t>Работы по техническому обслуживанию микроскопов</t>
  </si>
  <si>
    <t>D01.02.07.02</t>
  </si>
  <si>
    <t>Работы по техническому обслуживанию микроманипуляторов</t>
  </si>
  <si>
    <t>D01.02.08</t>
  </si>
  <si>
    <t>Работы по техническому обслуживанию приборов и оборудование для клинико-биохимических, физико-химических и гигиенических исследований</t>
  </si>
  <si>
    <t>D01.02.08.01</t>
  </si>
  <si>
    <t>Работы по техническому обслуживанию анализаторов</t>
  </si>
  <si>
    <t>D01.02.08.02</t>
  </si>
  <si>
    <t>Работы по техническому обслуживанию аппаратов для определения глюкозы в крови</t>
  </si>
  <si>
    <t>D01.02.08.03</t>
  </si>
  <si>
    <t>Работы по техническому обслуживанию аппаратов для определения газов крови</t>
  </si>
  <si>
    <t>D01.02.08.04</t>
  </si>
  <si>
    <t>Работы по техническому обслуживанию аппаратов для электрофореза</t>
  </si>
  <si>
    <t>D01.02.09</t>
  </si>
  <si>
    <t>Работы по техническому обслуживанию приборов и устройств для санитарно-гигиенических и микробиологических работ</t>
  </si>
  <si>
    <t>D01.02.09.01</t>
  </si>
  <si>
    <t>Работы по техническому обслуживанию аппаратов для дефибринирования плазмы</t>
  </si>
  <si>
    <t>D01.02.09.02</t>
  </si>
  <si>
    <t>Работы по техническому обслуживанию аппаратов для хранения культур</t>
  </si>
  <si>
    <t>D01.02.10</t>
  </si>
  <si>
    <t>Работы по техническому обслуживанию приборов и аппаратов для гематологических, серологических и иммунобиологических исследований</t>
  </si>
  <si>
    <t>D01.02.11</t>
  </si>
  <si>
    <t>Работы по техническому обслуживанию оптико-аналитических приборов используемые для лабораторных исследований</t>
  </si>
  <si>
    <t>D01.02.12</t>
  </si>
  <si>
    <t>Работы по техническому обслуживанию аппаратуры для центрифугирования</t>
  </si>
  <si>
    <t>D01.02.13</t>
  </si>
  <si>
    <t>Работы по техническому обслуживанию приборов и аппаратов для функциональных исследований в оториноларингологии</t>
  </si>
  <si>
    <t>D01.02.14</t>
  </si>
  <si>
    <t>Работы по техническому обслуживанию приборов и аппаратов для исследования зрительных функции</t>
  </si>
  <si>
    <t>D01.02.15</t>
  </si>
  <si>
    <t>Работы по техническому обслуживанию аппаратов для диагностики расстройств бинокулярного зрения и лечения косоглазия</t>
  </si>
  <si>
    <t>D01.02.17</t>
  </si>
  <si>
    <t>Работы по техническому обслуживанию аппаратов для гибкой эндоскопии</t>
  </si>
  <si>
    <t>D01.02.17.01</t>
  </si>
  <si>
    <t>Работы по техническому обслуживанию аппаратов для ларинготрахеобронхо- и эзофагоскопии</t>
  </si>
  <si>
    <t>D01.02.18</t>
  </si>
  <si>
    <t>Работы по техническому обслуживанию электрохирургических аппаратов</t>
  </si>
  <si>
    <t>D01.02.19</t>
  </si>
  <si>
    <t>Работы по техническому обслуживанию эндовидеохирургических комплексов</t>
  </si>
  <si>
    <t>D01.02.20</t>
  </si>
  <si>
    <t>Работы по техническому обслуживанию ультразвуковых эндоскопических комплексов</t>
  </si>
  <si>
    <t>D01.02.21</t>
  </si>
  <si>
    <t>Работы по техническому обслуживанию диагностического оборудования, используемого в гастроэнтерологии</t>
  </si>
  <si>
    <t>D01.02.22</t>
  </si>
  <si>
    <t>Работы по техническому обслуживанию приборов и аппаратов стоматологических</t>
  </si>
  <si>
    <t>D01.02.22.01</t>
  </si>
  <si>
    <t>Работы по изготовлению ортопедической конструкции стоматологической</t>
  </si>
  <si>
    <t>D01.02.22.01.01</t>
  </si>
  <si>
    <t>Изготовление зуба литого металлического в несъемной конструкции протеза</t>
  </si>
  <si>
    <t>D01.02.22. 01.02</t>
  </si>
  <si>
    <t>Изготовление лапки литого зуба</t>
  </si>
  <si>
    <t>D01.02.22. 01.03</t>
  </si>
  <si>
    <t>Изготовление контрольной, огнеупорной модели</t>
  </si>
  <si>
    <t>D01.02.22. 01.04</t>
  </si>
  <si>
    <t>Изготовление зуба пластмассового простого</t>
  </si>
  <si>
    <t>D01.02.22. 01.05</t>
  </si>
  <si>
    <t>Изготовление спайки</t>
  </si>
  <si>
    <t>D01.02.22. 01.06</t>
  </si>
  <si>
    <t>Изготовление разборной модели</t>
  </si>
  <si>
    <t>D01.02.22. 01.07</t>
  </si>
  <si>
    <t>Изготовление гнутой лапки</t>
  </si>
  <si>
    <t>D01.02.22. 01.08</t>
  </si>
  <si>
    <t>Изготовление литого штифтового зуба</t>
  </si>
  <si>
    <t>D01.02.22. 01.09</t>
  </si>
  <si>
    <t>Изготовление съемного протеза из термопластического материала</t>
  </si>
  <si>
    <t>D01.02.22. 01.10</t>
  </si>
  <si>
    <t>Изготовление кламмерагнутого из стальной проволоки</t>
  </si>
  <si>
    <t>D01.02.22. 01.11</t>
  </si>
  <si>
    <t>Изоляция торуса</t>
  </si>
  <si>
    <t>D01.02.22. 01.12</t>
  </si>
  <si>
    <t>Изготовление армированной дуги литой</t>
  </si>
  <si>
    <t>D01.02.22. 01.13</t>
  </si>
  <si>
    <t>Изготовление фасетки литой (металлической)</t>
  </si>
  <si>
    <t>D01.02.22. 01.14</t>
  </si>
  <si>
    <t>Изготовление базиса бюгельного протеза с пластмассовыми зубами</t>
  </si>
  <si>
    <t>D01.02.22. 01.15</t>
  </si>
  <si>
    <t>Изготовление бюгельного каркаса</t>
  </si>
  <si>
    <t>D01.02.22. 01.16</t>
  </si>
  <si>
    <t>Изготовление огнеупорной модели</t>
  </si>
  <si>
    <t>D01.02.22. 01.17</t>
  </si>
  <si>
    <t>Изготовление литого базиса</t>
  </si>
  <si>
    <t>D01.02.22. 01.18</t>
  </si>
  <si>
    <t>Изготовление кламмераРоуча</t>
  </si>
  <si>
    <t>D01.02.22. 01.19</t>
  </si>
  <si>
    <t>Изготовление литого опорно-удерживающего кламмера</t>
  </si>
  <si>
    <t>D01.02.22. 01.21</t>
  </si>
  <si>
    <t>Изготовление ограничителя базиса бюгельного протеза</t>
  </si>
  <si>
    <t>D01.02.22. 01.22</t>
  </si>
  <si>
    <t>Изготовление седла бюгельного протеза</t>
  </si>
  <si>
    <t>D01.02.22. 01.23</t>
  </si>
  <si>
    <t>Изготовление ответвления в бюгеле (компайдер)</t>
  </si>
  <si>
    <t>D01.02.22. 01.24</t>
  </si>
  <si>
    <t>Изготовление фасетки в бюгельном протезе</t>
  </si>
  <si>
    <t>D01.02.22. 01.25</t>
  </si>
  <si>
    <t>Изготовление зуба литого в бюгельном протезе</t>
  </si>
  <si>
    <t>D01.02.22. 01.26</t>
  </si>
  <si>
    <t>Изготовление лапки шинирующей в бюгельном протезе</t>
  </si>
  <si>
    <t>D01.02.22. 01.27</t>
  </si>
  <si>
    <t>Изготовление контрольной модели</t>
  </si>
  <si>
    <t>D01.02.22. 01.28</t>
  </si>
  <si>
    <t>Изготовление коронки цельнолитой</t>
  </si>
  <si>
    <t>D01.02.22. 01.29</t>
  </si>
  <si>
    <t>Изготовление коронки металлоакриловой на цельнолитом каркасе</t>
  </si>
  <si>
    <t>D01.02.22. 01.30</t>
  </si>
  <si>
    <t>Изготовление коронки пластмассовой</t>
  </si>
  <si>
    <t>D01.02.22. 01.31</t>
  </si>
  <si>
    <t>Изготовление коронки металлической штампованной</t>
  </si>
  <si>
    <t>D01.02.22. 01.32</t>
  </si>
  <si>
    <t>Изготовление комбинированной коронки</t>
  </si>
  <si>
    <t>D01.02.22. 01.33</t>
  </si>
  <si>
    <t>Изготовление частичного съемного протеза</t>
  </si>
  <si>
    <t>D01.02.22. 01.34</t>
  </si>
  <si>
    <t>Перебазировка съемного протеза лабораторным методом</t>
  </si>
  <si>
    <t>D01.02.22. 01.35</t>
  </si>
  <si>
    <t>Приварка кламмера</t>
  </si>
  <si>
    <t>D01.02.22. 01.36</t>
  </si>
  <si>
    <t>Приварка зуба</t>
  </si>
  <si>
    <t>D01.02.22. 01.37</t>
  </si>
  <si>
    <t>Починка перелома базиса самотвердеющей пластмассой</t>
  </si>
  <si>
    <t>D01.02.22. 01.38</t>
  </si>
  <si>
    <t>Починка двух переломов базиса самотвердеющей пластмассой</t>
  </si>
  <si>
    <t>D01.02.22. 01.39</t>
  </si>
  <si>
    <t>Изготовление эластической прокладки (лабораторный метод)</t>
  </si>
  <si>
    <t>D01.02.22. 01.40</t>
  </si>
  <si>
    <t>Изготовление полного съемного пластинчатого протеза</t>
  </si>
  <si>
    <t>D01.02.22. 01.41</t>
  </si>
  <si>
    <t>Изготовление коронки телескопической</t>
  </si>
  <si>
    <t>D01.02.22. 01.42</t>
  </si>
  <si>
    <t>Изготовление одного элемента к съемной пластинке</t>
  </si>
  <si>
    <t>D01.02.22. 01.43</t>
  </si>
  <si>
    <t>Изготовление боксерской шины</t>
  </si>
  <si>
    <t>D01.02.22. 01.44</t>
  </si>
  <si>
    <t>Изготовление воскового валика</t>
  </si>
  <si>
    <t>D01.02.22. 01.45</t>
  </si>
  <si>
    <t>Изготовление дуги вестибулярной</t>
  </si>
  <si>
    <t>D01.02.22. 01.46</t>
  </si>
  <si>
    <t>Изготовление дуги вестибулярной с дополнительными изгибами</t>
  </si>
  <si>
    <t>D01.02.22. 01.47</t>
  </si>
  <si>
    <t>Изготовление замкового крепления</t>
  </si>
  <si>
    <t>D01.02.22. 01.48</t>
  </si>
  <si>
    <t>Изготовление звеньев</t>
  </si>
  <si>
    <t>D01.02.22. 01.49</t>
  </si>
  <si>
    <t>Изготовление зуба металлоакрилового</t>
  </si>
  <si>
    <t>D01.02.22. 01.50</t>
  </si>
  <si>
    <t>Изготовление зуба металлокерамического</t>
  </si>
  <si>
    <t>D01.02.22. 01.51</t>
  </si>
  <si>
    <t>Изготовление зуба пластмассового сложного</t>
  </si>
  <si>
    <t>D01.02.22. 01.52</t>
  </si>
  <si>
    <t>Изготовление кольца ортодонтического</t>
  </si>
  <si>
    <t>D01.02.22. 01.53</t>
  </si>
  <si>
    <t>Изготовление контрольной модели с оформлением цоколя</t>
  </si>
  <si>
    <t>D01.02.22. 01.54</t>
  </si>
  <si>
    <t>Изготовление коронки бюгельной</t>
  </si>
  <si>
    <t>D01.02.22. 01.55</t>
  </si>
  <si>
    <t>Изготовление коронки металлокерамической (фарфоровой)</t>
  </si>
  <si>
    <t>D01.02.22. 01.56</t>
  </si>
  <si>
    <t>Изготовление коронки ортодонтической</t>
  </si>
  <si>
    <t xml:space="preserve">D01.02.22. 01.57 </t>
  </si>
  <si>
    <t>Изготовление окклюзионной накладки в мостовидном протезе</t>
  </si>
  <si>
    <t>D01.02.22. 01.58</t>
  </si>
  <si>
    <t>Изготовление пелота на металлическом каркасе</t>
  </si>
  <si>
    <t>D01.02.22. 01.59</t>
  </si>
  <si>
    <t>Изготовление пластинки вестибулярной</t>
  </si>
  <si>
    <t>D01.02.22. 01.60</t>
  </si>
  <si>
    <t>Изготовление пластинки с заслоном для языка (без кламмеров)</t>
  </si>
  <si>
    <t>D01.02.22. 01.61</t>
  </si>
  <si>
    <t>Изготовление пластинки с окклюзионными накладками</t>
  </si>
  <si>
    <t>D01.02.22. 01.62</t>
  </si>
  <si>
    <t>Изготовление позиционера</t>
  </si>
  <si>
    <t>D01.02.22. 01.63</t>
  </si>
  <si>
    <t>Изготовление полного съемного протеза с фарфоровыми зубами</t>
  </si>
  <si>
    <t>D01.02.22. 01.64</t>
  </si>
  <si>
    <t>Изготовление съемной пластинки из пластмассы без элементов (накусочной пластинки)</t>
  </si>
  <si>
    <t>D01.02.22. 01.65</t>
  </si>
  <si>
    <t>Изготовление штифтовой конструкции</t>
  </si>
  <si>
    <t>D01.02.22. 01.66</t>
  </si>
  <si>
    <t>Изготовление элайнера</t>
  </si>
  <si>
    <t>D01.02.22. 01.67</t>
  </si>
  <si>
    <t>Инжекция термопластической массы при изготовлении съемного протеза</t>
  </si>
  <si>
    <t>D01.02.22. 01.68</t>
  </si>
  <si>
    <t>Изготовление частичного съемного протеза с фарфоровыми зубами</t>
  </si>
  <si>
    <t>D01.02.22. 01.69</t>
  </si>
  <si>
    <t>Изготовление съемной пластинки с наклонной плоскостью</t>
  </si>
  <si>
    <t>D01.02.22. 01.70</t>
  </si>
  <si>
    <t>Изготовление металлоакриловой коронки на штампованном колпачке</t>
  </si>
  <si>
    <t>D01.02.22. 01.71</t>
  </si>
  <si>
    <t>Изготовление коронки пластмассовой с послойной моделировкой</t>
  </si>
  <si>
    <t>D01.02.22. 01.72</t>
  </si>
  <si>
    <t>Изготовление сложного челюстного протеза</t>
  </si>
  <si>
    <t>D01.02.22. 01.73</t>
  </si>
  <si>
    <t>Установка крепления в конструкцию съемного протеза при протезировании на имплантатах</t>
  </si>
  <si>
    <t>D01.02.23</t>
  </si>
  <si>
    <t>Работы по техническому обслуживанию приборов и аппаратов, используемых в травматологии, ортопедии</t>
  </si>
  <si>
    <t>D01.02.24</t>
  </si>
  <si>
    <t>Работы по техническому обслуживанию приборов и аппаратов, используемых в физиотерапии</t>
  </si>
  <si>
    <t>D01.02.25</t>
  </si>
  <si>
    <t>Работы по техническому обслуживанию рентгенодиагностических аппаратов</t>
  </si>
  <si>
    <t>D01.02.26</t>
  </si>
  <si>
    <t>Работы по техническому обслуживанию рентгенотерапевтических аппаратов</t>
  </si>
  <si>
    <t>D01.02.27</t>
  </si>
  <si>
    <t>Проведение дозиметрического и радиометрического контроля</t>
  </si>
  <si>
    <t>D01.02.28</t>
  </si>
  <si>
    <t>Работы по техническому обслуживанию дозиметрической аппаратуры для клинического использования</t>
  </si>
  <si>
    <t>D01.02.29</t>
  </si>
  <si>
    <t>Работы по техническому обслуживанию приборов и аппаратов для лабораторных исследований с использованием радиоактивных изотопов</t>
  </si>
  <si>
    <t>D01.02.30</t>
  </si>
  <si>
    <t>Работы по техническому обслуживанию приборов и оборудования для санитарно-технического надзора и контроля защиты</t>
  </si>
  <si>
    <t>D01.02.31</t>
  </si>
  <si>
    <t>Работы по техническому обслуживанию приборов для контроля и наладки радиометрических, дозиметрических схем и электрометров</t>
  </si>
  <si>
    <t>D01.02.32</t>
  </si>
  <si>
    <t>Работы по техническому обслуживанию приборов и аппаратов, используемых для проведения интенсивной терапии</t>
  </si>
  <si>
    <t>D01.02.32.01</t>
  </si>
  <si>
    <t>Работы по обеспечению функционирования противопролежной кровати</t>
  </si>
  <si>
    <t>D01.02.33</t>
  </si>
  <si>
    <t>Работы по техническому обслуживанию приборов и аппаратов, применяемых для неотложной помощи</t>
  </si>
  <si>
    <t>D01.02.34</t>
  </si>
  <si>
    <t>Работы по техническому обслуживанию аппаратов для гемодиализа</t>
  </si>
  <si>
    <t>D01.02.35</t>
  </si>
  <si>
    <t>Работы по техническому обслуживанию аппаратов для перитонального диализа</t>
  </si>
  <si>
    <t>D01.02.36</t>
  </si>
  <si>
    <t>Работы по техническому обслуживанию вспомогательного оборудования (весы, ростомер, тележка для перевозки больных, штативы и т. д.)</t>
  </si>
  <si>
    <t>D01.02.37</t>
  </si>
  <si>
    <t>Работы по техническому обслуживанию медицинской мебели</t>
  </si>
  <si>
    <t>Работы по медицинской информатике</t>
  </si>
  <si>
    <t>D02.01</t>
  </si>
  <si>
    <t>Создание баз данных</t>
  </si>
  <si>
    <t>D02.01.01</t>
  </si>
  <si>
    <t>Внесение сведений в реестр (базу данных)</t>
  </si>
  <si>
    <t>D02.01.02</t>
  </si>
  <si>
    <t>Исправление информации, введенной в реестр (базу данных)</t>
  </si>
  <si>
    <t>D02.01.03</t>
  </si>
  <si>
    <t>Поиск сведений с помощью управления базы данных</t>
  </si>
  <si>
    <t>D02.02</t>
  </si>
  <si>
    <t>Обработка диагностических данных с помощью средств вычислительной техники</t>
  </si>
  <si>
    <t>D02.02.01</t>
  </si>
  <si>
    <t>Построение виртуальной трехмерной модели головы</t>
  </si>
  <si>
    <t>D02.02.02</t>
  </si>
  <si>
    <t>Планирование и моделирование оперативного вмешательства с использованием виртуальной трехмерной модели головы</t>
  </si>
  <si>
    <t>D02.02.03</t>
  </si>
  <si>
    <t>Планирование и моделирование оперативного вмешательства с использованием материальной модели головы</t>
  </si>
  <si>
    <t>D02.02.04</t>
  </si>
  <si>
    <t>Планирование и моделирование лучевой терапии с использованием виртуальной трехмерной модели головы</t>
  </si>
  <si>
    <t>D02.02.05</t>
  </si>
  <si>
    <t>Планирование и моделирование лучевой терапии с использованием виртуальной трехмерной модели шеи</t>
  </si>
  <si>
    <t>D02.02.06</t>
  </si>
  <si>
    <t>Планирование и моделирование лучевой терапии с использованием виртуальной трехмерной модели тела</t>
  </si>
  <si>
    <t>D02.02.07</t>
  </si>
  <si>
    <t>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t>
  </si>
  <si>
    <t>D02.03</t>
  </si>
  <si>
    <t>Регистрация и накопление диагностических данных на компьютере</t>
  </si>
  <si>
    <t>D02.04</t>
  </si>
  <si>
    <t>Конструкция и расчет моделей с помощью компьютера</t>
  </si>
  <si>
    <t>D02.05</t>
  </si>
  <si>
    <t>Создание образов с помощью компьютера</t>
  </si>
  <si>
    <t>D02.06</t>
  </si>
  <si>
    <t>Поддержка локальных сетей</t>
  </si>
  <si>
    <t>Cанитарно-просветительские работы</t>
  </si>
  <si>
    <t>D03.01</t>
  </si>
  <si>
    <t>Организация санитарно-просветительской деятельности</t>
  </si>
  <si>
    <t>D03.01.01</t>
  </si>
  <si>
    <t>Пропаганда</t>
  </si>
  <si>
    <t>D03.01.01.01</t>
  </si>
  <si>
    <t>Организация обучения и пропаганды здорового образа жизни</t>
  </si>
  <si>
    <t>D03.01.01.02</t>
  </si>
  <si>
    <t>Организация и проведение курсов по гигиенической подготовке молодых матерей, новобрачных и беременных</t>
  </si>
  <si>
    <t>D03.01.02</t>
  </si>
  <si>
    <t>Организация школы гигиены питания</t>
  </si>
  <si>
    <t>D03.01.03</t>
  </si>
  <si>
    <t>Организация школы гигиены труда</t>
  </si>
  <si>
    <t>D03.02</t>
  </si>
  <si>
    <t>Учебно-просветительская деятельность</t>
  </si>
  <si>
    <t>D03.02.001</t>
  </si>
  <si>
    <t>Беседа с родственниками и половыми партнёрами больного ВИЧ-инфекцией</t>
  </si>
  <si>
    <t>D03.03</t>
  </si>
  <si>
    <t>Проведение клинических конференций</t>
  </si>
  <si>
    <t>D04</t>
  </si>
  <si>
    <t>Статистические работы</t>
  </si>
  <si>
    <t>D04.01</t>
  </si>
  <si>
    <t>Изучение заболеваемости по данным медицинских осмотров</t>
  </si>
  <si>
    <t>D04.02</t>
  </si>
  <si>
    <t>Изучение заболеваемости по обращаемости</t>
  </si>
  <si>
    <t>D04.02.01</t>
  </si>
  <si>
    <t>Изучение общей заболеваемости</t>
  </si>
  <si>
    <t>D04.02.02</t>
  </si>
  <si>
    <t>Изучение первичной заболеваемости</t>
  </si>
  <si>
    <t>D04.02.03</t>
  </si>
  <si>
    <t>Изучение госпитализированной заболеваемости</t>
  </si>
  <si>
    <t>D04.02.04</t>
  </si>
  <si>
    <t>Изучение инфекционной заболеваемости</t>
  </si>
  <si>
    <t>D04.02.05</t>
  </si>
  <si>
    <t>Изучение неэпидемическая заболеваемости</t>
  </si>
  <si>
    <t>D04.02.06</t>
  </si>
  <si>
    <t>Изучение заболеваемости профессиональными болезнями</t>
  </si>
  <si>
    <t>D04.02.07</t>
  </si>
  <si>
    <t>Изучение заболеваемости по причинам смерти</t>
  </si>
  <si>
    <t>D04.03</t>
  </si>
  <si>
    <t>Работы по моделированию показателей общественного здоровья</t>
  </si>
  <si>
    <t>D04.04</t>
  </si>
  <si>
    <t>Изучение резервов медицинских осмотров за периоды работы во вредных условиях труда</t>
  </si>
  <si>
    <t>D04.05</t>
  </si>
  <si>
    <t>Оценка деятельности учреждения по показателям государственной и отраслевой отчетности</t>
  </si>
  <si>
    <t>D04.06</t>
  </si>
  <si>
    <t>Заполнение форм и ведение документов по статистике</t>
  </si>
  <si>
    <t>D04.07</t>
  </si>
  <si>
    <t>Формирование учетно-отчетных форм</t>
  </si>
  <si>
    <t>D05</t>
  </si>
  <si>
    <t>Фармацевтические работы</t>
  </si>
  <si>
    <t>D05.01</t>
  </si>
  <si>
    <t>Фармацевтические работы в медицинских организациях</t>
  </si>
  <si>
    <t>D05.01.01</t>
  </si>
  <si>
    <t>Работы по обеспечению и снабжению подразделений медицинских организаций лекарственными средствами и средствами лекарственного применения</t>
  </si>
  <si>
    <t>D05.01.01.01</t>
  </si>
  <si>
    <t>Составление месячных и годовых плановых заявок на лекарственные средства и средства лекарственного применения в медицинских организациях</t>
  </si>
  <si>
    <t>D05.01.02</t>
  </si>
  <si>
    <t>Организация хранения лекарственных средств и средств лекарственного применения в медицинских организациях</t>
  </si>
  <si>
    <t>D05.01.03</t>
  </si>
  <si>
    <t>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t>
  </si>
  <si>
    <t>D05.01.04</t>
  </si>
  <si>
    <t>Организация утилизации лекарственных средств и средств лекарственного применения в медицинских организациях</t>
  </si>
  <si>
    <t>D05.01.05</t>
  </si>
  <si>
    <t>Изготовление лекарственных средств по рецептам врачей и прописям extemporo в аптеке медицинских организаций</t>
  </si>
  <si>
    <t>D05.01.06</t>
  </si>
  <si>
    <t>Выдача лекарственных средств пациентам в медицинских организациях</t>
  </si>
  <si>
    <t>D05.01.07</t>
  </si>
  <si>
    <t>Работы по учету, хранению и выдаче наркотических средств, психотропных веществ, ядовитых и сильнодействующих веществ в медицинских организациях</t>
  </si>
  <si>
    <t>D05.02</t>
  </si>
  <si>
    <t>Работы клинического фармаколога</t>
  </si>
  <si>
    <t>D05.02.01</t>
  </si>
  <si>
    <t>Участие в консилиумах при разборе тяжелых больных</t>
  </si>
  <si>
    <t>D05.02.02</t>
  </si>
  <si>
    <t>Организация работы комиссии по составлению лекарственного формуляра и формулярного перечня медицинского учреждения</t>
  </si>
  <si>
    <t>D05.02.03</t>
  </si>
  <si>
    <t>Участие в формировании протоколов ведения больных и стандартов лечения больных</t>
  </si>
  <si>
    <t>D05.02.04</t>
  </si>
  <si>
    <t>Разработка программ оценки использования лекарственных средств и контроль за ее исполнением</t>
  </si>
  <si>
    <t>D05.02.05</t>
  </si>
  <si>
    <t>Участие в работе клинико-экспертной комиссии</t>
  </si>
  <si>
    <t>D05.02.06</t>
  </si>
  <si>
    <t>Участие в ведомственной экспертизе качества проведенной фармакотерапии</t>
  </si>
  <si>
    <t>D05.02.07</t>
  </si>
  <si>
    <t>Организация и участие в проведении клинико-экономического анализа применения лекарственных средств</t>
  </si>
  <si>
    <t>D05.02.08</t>
  </si>
  <si>
    <t>Проведение ABC- и VEN-анализа</t>
  </si>
  <si>
    <t>D05.02.09</t>
  </si>
  <si>
    <t>Организация в лечебно-профилактическом учреждении здравоохранения системы информации по выбору лекарственных средств, режиму их дозирования, взаимодействию, прогнозируемым побочным эффектам</t>
  </si>
  <si>
    <t>D05.02.10</t>
  </si>
  <si>
    <t>Организация конференций, образовательных программ и школ для пациентов по вопросам применения лекарственных средств</t>
  </si>
  <si>
    <t>D05.02.11</t>
  </si>
  <si>
    <t>Организация регистрации неблагоприятных побочных реакций и проведение анализа возникших побочных эффектов лекарственных средств</t>
  </si>
  <si>
    <t>D05.02.12</t>
  </si>
  <si>
    <t>Контроль за своевременным информированием центров по регистрации неблагоприятных побочных реакций о зарегистрированных побочных эффектах</t>
  </si>
  <si>
    <t>D05.02.13</t>
  </si>
  <si>
    <t>Организация разборов сложных случаев и ошибок по применению лекарственных средств</t>
  </si>
  <si>
    <t>D05.03</t>
  </si>
  <si>
    <t>Работы, связанные с отпуском (реализацией) лекарственных средств в аптечных учреждениях</t>
  </si>
  <si>
    <t>D05.03.01</t>
  </si>
  <si>
    <t>Реализация населению готовых лекарственных препаратов по рецептам и без рецептов врача</t>
  </si>
  <si>
    <t>D05.03.02</t>
  </si>
  <si>
    <t>Изготовление лекарственных препаратов по рецептам врачей и требований учреждений (организаций) здравоохранения и изготовление внутриаптечной заготовки в соответствии с утвержденными прописями</t>
  </si>
  <si>
    <t>D05.03.03</t>
  </si>
  <si>
    <t>Фасовка изготовленных лекарственных препаратов и растительного сырья</t>
  </si>
  <si>
    <t>D05.03.04</t>
  </si>
  <si>
    <t>Отпуск лекарственных средств населению</t>
  </si>
  <si>
    <t>D05.03.05</t>
  </si>
  <si>
    <t>Консультирование пациентов провизорами</t>
  </si>
  <si>
    <t>D05.03.06</t>
  </si>
  <si>
    <t>Консультирование медицинских работников учреждений здравоохранения, просвещения, социального обеспечения и других лиц провизорами</t>
  </si>
  <si>
    <t>D05.03.07</t>
  </si>
  <si>
    <t>Организация хранения лекарственных средств и средств лекарственного применения в аптечных учреждениях</t>
  </si>
  <si>
    <t>D05.03.08</t>
  </si>
  <si>
    <t>Обеспечение контроля за соблюдением правил хранения лекарственных средств и средств лекарственного применения в аптечных учреждениях</t>
  </si>
  <si>
    <t>D05.03.09</t>
  </si>
  <si>
    <t>Работы по учету, хранению и выдаче наркотических средств, психотропных веществ, ядовитых и сильнодействующих веществ в аптечных учреждениях</t>
  </si>
  <si>
    <t>D05.04</t>
  </si>
  <si>
    <t>Организация тендера</t>
  </si>
  <si>
    <t>D06</t>
  </si>
  <si>
    <t>Патологоанатомические работы</t>
  </si>
  <si>
    <t>D06.01</t>
  </si>
  <si>
    <t>Проведение патологоанатомического исследования трупа</t>
  </si>
  <si>
    <t>D06.01.01</t>
  </si>
  <si>
    <t>Интерпретация сведений, полученных при патологоанатомическом исследовании трупа</t>
  </si>
  <si>
    <t>D06.01.02</t>
  </si>
  <si>
    <t>Наружное и внутреннее исследование трупа</t>
  </si>
  <si>
    <t>D06.01.03</t>
  </si>
  <si>
    <t>Взятие биологического материала у трупа (части трупа)</t>
  </si>
  <si>
    <t>D06.02</t>
  </si>
  <si>
    <t>Проведение и интерпретация результатов биопсийной и секционной диагностики</t>
  </si>
  <si>
    <t>D06.02.01</t>
  </si>
  <si>
    <t>Регистрация аутопсийных материалов</t>
  </si>
  <si>
    <t>D06.02.02</t>
  </si>
  <si>
    <t>Хранение аутопсийных материалов</t>
  </si>
  <si>
    <t>D06.02.03</t>
  </si>
  <si>
    <t>Вырезка аутопсийного материала</t>
  </si>
  <si>
    <t>D06.02.04</t>
  </si>
  <si>
    <t>Гистологическая проводка аутопсийного материала</t>
  </si>
  <si>
    <t>D06.02.05</t>
  </si>
  <si>
    <t>Гистологическая заливка аутопсийного материала</t>
  </si>
  <si>
    <t>D06.02.06</t>
  </si>
  <si>
    <t>Резка аутопсийного материала</t>
  </si>
  <si>
    <t>D06.02.07</t>
  </si>
  <si>
    <t>Заточка микротомных ножей</t>
  </si>
  <si>
    <t>D06.02.08</t>
  </si>
  <si>
    <t>Гистологическая сушка аутопсийного материала</t>
  </si>
  <si>
    <t>D06.02.09</t>
  </si>
  <si>
    <t>Гистологическая окраска аутопсийного материала</t>
  </si>
  <si>
    <t>D06.02.10</t>
  </si>
  <si>
    <t>Экспертиза гистологических препаратов</t>
  </si>
  <si>
    <t>D06.02.11</t>
  </si>
  <si>
    <t>Отправка почтой результатов гистологического исследования</t>
  </si>
  <si>
    <t>D06.02.12</t>
  </si>
  <si>
    <t>Архивирование гистологических стеклопрепаратов</t>
  </si>
  <si>
    <t>D06.03</t>
  </si>
  <si>
    <t>Ведение учетной документации, при проведении анализа результатов исследования секционного и биопсийного материала</t>
  </si>
  <si>
    <t>D06.04</t>
  </si>
  <si>
    <t>Организация хранения трупа</t>
  </si>
  <si>
    <t>D07</t>
  </si>
  <si>
    <t xml:space="preserve">Работы по донорству </t>
  </si>
  <si>
    <t>D07.01</t>
  </si>
  <si>
    <t>Организация заготовки биологического материала</t>
  </si>
  <si>
    <t>D07.01.01</t>
  </si>
  <si>
    <t>Организация забора донорской крови</t>
  </si>
  <si>
    <t>D07.01.02</t>
  </si>
  <si>
    <t>Организация фракционирования донорской крови</t>
  </si>
  <si>
    <t>D07.01.03</t>
  </si>
  <si>
    <t>Организация хранения консервированной крови человека и ее компонентов</t>
  </si>
  <si>
    <t>D07.01.04</t>
  </si>
  <si>
    <t xml:space="preserve">Организация забора донорских органов </t>
  </si>
  <si>
    <t>D07.01.04.01</t>
  </si>
  <si>
    <t>Организация забор сердца донора</t>
  </si>
  <si>
    <t>D07.01.05</t>
  </si>
  <si>
    <t>Организация хранения донорских органов</t>
  </si>
  <si>
    <t>D07.01.06</t>
  </si>
  <si>
    <t>Организация забора тканей</t>
  </si>
  <si>
    <t>D07.01.06.01</t>
  </si>
  <si>
    <t>Организация забора костного мозга</t>
  </si>
  <si>
    <t>D07.01.06.02</t>
  </si>
  <si>
    <t>Организация забора костной ткани</t>
  </si>
  <si>
    <t>D07.01.06.03</t>
  </si>
  <si>
    <t>Организация забора соединительной ткани</t>
  </si>
  <si>
    <t>D07.01.07</t>
  </si>
  <si>
    <t>Организация хранения тканей</t>
  </si>
  <si>
    <t>D07.01.07.01</t>
  </si>
  <si>
    <t>Организация хранения костного мозга</t>
  </si>
  <si>
    <t>D07.01.08</t>
  </si>
  <si>
    <t>Организация забора спермы</t>
  </si>
  <si>
    <t>D07.01.09</t>
  </si>
  <si>
    <t>Организация хранения спермы</t>
  </si>
  <si>
    <t>D07.01.10</t>
  </si>
  <si>
    <t>Организация забора молока</t>
  </si>
  <si>
    <t>D07.01.11</t>
  </si>
  <si>
    <t>Организация хранения молока</t>
  </si>
  <si>
    <t>D07.01.12</t>
  </si>
  <si>
    <t>Организация забора стволовых клеток</t>
  </si>
  <si>
    <t>D07.01.13</t>
  </si>
  <si>
    <t>Организация хранения стволовых клеток</t>
  </si>
  <si>
    <t>D07.02</t>
  </si>
  <si>
    <t>Проведение работ по получению биологического материала</t>
  </si>
  <si>
    <t>D07.02.01</t>
  </si>
  <si>
    <t>Проведение работ по получению компонентов консервированной донорской крови</t>
  </si>
  <si>
    <t>D07.02.01.01</t>
  </si>
  <si>
    <t>Проведение работ по получению эритроцитной массы</t>
  </si>
  <si>
    <t>D07.02.01.02</t>
  </si>
  <si>
    <t>Проведение работ по получению эритроцитной массы, фильтрованной</t>
  </si>
  <si>
    <t>D07.02.01.03</t>
  </si>
  <si>
    <t>Проведение работ по получению эритроцитной массы, гамма-облученной</t>
  </si>
  <si>
    <t>D07.02.01.04</t>
  </si>
  <si>
    <t>Проведение работ по получению эритроцитной массы, обедненной лейкоцитами и тромбоцитами</t>
  </si>
  <si>
    <t>D07.02.01.05</t>
  </si>
  <si>
    <t>Проведение работ по получению эритроцитной массы с удаленным лейкотромбослоем</t>
  </si>
  <si>
    <t>D07.02.01.06</t>
  </si>
  <si>
    <t>Проведение работ по получению эритроцитной массы с удаленным лейкотромбослоем, фильтрованной</t>
  </si>
  <si>
    <t>D07.02.01.07</t>
  </si>
  <si>
    <t>Проведение работ по получению эритроцитной массы с удаленным лейкотромбослоем, гамма-облученной</t>
  </si>
  <si>
    <t>D07.02.01.08</t>
  </si>
  <si>
    <t>Проведение работ по получению эритроцитной взвеси с физиологическим раствором</t>
  </si>
  <si>
    <t>D07.02.01.09</t>
  </si>
  <si>
    <t>Проведение работ по получению эритроцитной взвеси с ресуспендидующим раствором</t>
  </si>
  <si>
    <t>D07.02.01.10</t>
  </si>
  <si>
    <t>Проведение работ по получению эритроцитной взвеси с ресуспендидующим раствором, фильтрованной</t>
  </si>
  <si>
    <t>D07.02.01.11</t>
  </si>
  <si>
    <t>Проведение работ по получению эритроцитной взвеси с ресуспендидующим раствором, гамма-облученной</t>
  </si>
  <si>
    <t>D07.02.01.12</t>
  </si>
  <si>
    <t>Проведение работ по получению эритроцитной взвеси, размороженной и отмытой</t>
  </si>
  <si>
    <t>D07.02.02</t>
  </si>
  <si>
    <t>Проведение работ по получению компонентов консервированной аутологичной (аутогенной) крови</t>
  </si>
  <si>
    <t>D07.02.02.01</t>
  </si>
  <si>
    <t>Проведение работ по получению аутоэритроцитной массы</t>
  </si>
  <si>
    <t>D07.02.02.02</t>
  </si>
  <si>
    <t>Проведение работ по получению аутоэритроцитной массы, фильтрованной</t>
  </si>
  <si>
    <t>D07.02.02.03</t>
  </si>
  <si>
    <t>Проведение работ по получению аутоэритроцитной массы, гамма-облученной</t>
  </si>
  <si>
    <t>D07.02.02.04</t>
  </si>
  <si>
    <t>Проведение работ по получению аутоэритроцитной массы, обедненной лейкоцитами и тромбоцитами</t>
  </si>
  <si>
    <t>D07.02.02.05</t>
  </si>
  <si>
    <t>Проведение работ по получению аутоэритроцитной массы, удаленным лейкотромбослоем, фильтрованной</t>
  </si>
  <si>
    <t>D07.02.02.06</t>
  </si>
  <si>
    <t>Проведение работ по получению аутоэритроцитной массы, лейкотромбослоем, гамма-облученной</t>
  </si>
  <si>
    <t>D07.02.02.07</t>
  </si>
  <si>
    <t>Проведение работ по получению аутоэритроцитной взвеси с физиологическим раствором</t>
  </si>
  <si>
    <t>D07.02.02.08</t>
  </si>
  <si>
    <t>Проведение работ по получению аутоэритроцитной взвеси с ресуспендидующим раствором</t>
  </si>
  <si>
    <t>D07.02.02.09</t>
  </si>
  <si>
    <t>Проведение работ по получению аутоэритроцитной взвеси с ресуспендидующим раствором, фильтрованной</t>
  </si>
  <si>
    <t>D07.02.02.10</t>
  </si>
  <si>
    <t>Проведение работ по получению аутоэритроцитной взвеси с ресуспендидующим раствором, гамма-облученной</t>
  </si>
  <si>
    <t>D07.02.02.11</t>
  </si>
  <si>
    <t>Проведение работ по получению аутоэритроцитной взвеси, размороженной и отмытой</t>
  </si>
  <si>
    <t>D07.02.03</t>
  </si>
  <si>
    <t>Проведение работ по получению цельной консервированной донорской крови</t>
  </si>
  <si>
    <t>D07.02.03.01</t>
  </si>
  <si>
    <t>Проведение работ по получению крови донора</t>
  </si>
  <si>
    <t>D07.02.03.02</t>
  </si>
  <si>
    <t>Проведение работ по получению консервированной крови, фильтрованной</t>
  </si>
  <si>
    <t>D07.02.04</t>
  </si>
  <si>
    <t>Проведение работ по получению цельной консервированной аутологичной (аутогенной) крови</t>
  </si>
  <si>
    <t>D07.02.04.01</t>
  </si>
  <si>
    <t>Проведение работ по получению аутокрови консервированной</t>
  </si>
  <si>
    <t>D07.02.04.02</t>
  </si>
  <si>
    <t>Проведение работ по получению аутокрови консервированной, фильтрованной</t>
  </si>
  <si>
    <t>D07.02.04.03</t>
  </si>
  <si>
    <t>Проведение работ по получению аутокрови полостной, консервированной, фильтрованной для реинфузии</t>
  </si>
  <si>
    <t>D07.02.05</t>
  </si>
  <si>
    <t>Проведение работ по получению корректоров сосудисто-тромбоцитарного гемостаза</t>
  </si>
  <si>
    <t>D07.02.05.01</t>
  </si>
  <si>
    <t>Проведение работ по получению тромбоцитарного концентрата из дозы крови</t>
  </si>
  <si>
    <t>D07.02.05.02</t>
  </si>
  <si>
    <t>Проведение работ по получению тромбоцитарного концентрата из дозы крови, гамма-облученного</t>
  </si>
  <si>
    <t>D07.02.05.03</t>
  </si>
  <si>
    <t>Проведение работ по получению тромбоцитарного концентрата, пулированного, монодонорского</t>
  </si>
  <si>
    <t>D07.02.05.04</t>
  </si>
  <si>
    <t>Проведение работ по получению тромбоцитарного концентрата, пулированного, монодонорского, фильтрованного</t>
  </si>
  <si>
    <t>D07.02.05.05</t>
  </si>
  <si>
    <t>Проведение работ по получению тромбоцитарного концентрата, пулированного, монодонорского, гамма-облученного</t>
  </si>
  <si>
    <t>D07.02.05.06</t>
  </si>
  <si>
    <t>Проведение работ по получению тромбоцитарного концентрата, пулированного, монодонорского, гамма-облученного, фильтрованного</t>
  </si>
  <si>
    <t>D07.02.05.07</t>
  </si>
  <si>
    <t>Проведение работ по получению плазмы, обогащенной тромбоцитами, гамма-облученной</t>
  </si>
  <si>
    <t>D07.02.05.08</t>
  </si>
  <si>
    <t>Проведение работ по получению тромбоцитарного концентрата, пулированного, полидонорского</t>
  </si>
  <si>
    <t>D07.02.05.09</t>
  </si>
  <si>
    <t>Проведение работ по получению тромбоцитарного концентрата, пулированного, полидонорского, гамма-облученного</t>
  </si>
  <si>
    <t>D07.02.05.10</t>
  </si>
  <si>
    <t>Проведение работ по получению тромбоцитарного концентрата, пулированного, полидонорского, фильтрованного</t>
  </si>
  <si>
    <t>D07.02.05.11</t>
  </si>
  <si>
    <t>Проведение работ по получению тромбоцитарного концентрата, пулированного, полидонорского, гамма-облученного, фильтрованного</t>
  </si>
  <si>
    <t>D07.02.05.12</t>
  </si>
  <si>
    <t>Проведение работ по получению тромбоцитарного концентрата, пулированного, полидонорского, полуавтоматического</t>
  </si>
  <si>
    <t>D07.02.05.13</t>
  </si>
  <si>
    <t>Проведение работ по получению тромбоцитарного концентрата, пулированного, полидонорского, полуавтоматического, гамма-облученного</t>
  </si>
  <si>
    <t>D07.02.05.14</t>
  </si>
  <si>
    <t>Проведение работ по получению тромбоцитарного концентрата, пулированного, полидонорского, полуавтоматического, фильтрованного</t>
  </si>
  <si>
    <t>D07.02.05.15</t>
  </si>
  <si>
    <t>Проведение работ по получению тромбоцитарного концентрата, пулированного, полидонорского, полуавтоматического, гамма-облученного фильтрованного</t>
  </si>
  <si>
    <t>D07.02.05.16</t>
  </si>
  <si>
    <t>Проведение работ по получению тромбоцитарного концентрата, дискретным аферезом</t>
  </si>
  <si>
    <t>D07.02.05.17</t>
  </si>
  <si>
    <t>Проведение работ по получению тромбоцитарного концентрата, дискретным аферезом, гамма-облученного</t>
  </si>
  <si>
    <t>D07.02.05.18</t>
  </si>
  <si>
    <t>Проведение работ по получению тромбоцитарного концентрата, дискретным аферезом, фильтрованного</t>
  </si>
  <si>
    <t>D07.02.05.19</t>
  </si>
  <si>
    <t>Проведение работ по получению тромбоцитарного концентрата, дискретным аферезом, гамма-облученного, фильтрованного</t>
  </si>
  <si>
    <t>D07.02.05.20</t>
  </si>
  <si>
    <t>Проведение работ по получению тромбоцитарного концентрата, автоматическим аферезом</t>
  </si>
  <si>
    <t>D07.02.05.21</t>
  </si>
  <si>
    <t>Проведение работ по получению тромбоцитарного концентрата, автоматическим аферезом, гамма-облученного</t>
  </si>
  <si>
    <t>D07.02.05.22</t>
  </si>
  <si>
    <t>Проведение работ по получению тромбоцитарного концентрата, автоматическим аферезом, фильтрованного</t>
  </si>
  <si>
    <t>D07.02.05.23</t>
  </si>
  <si>
    <t>Проведение работ по получению тромбоцитарного концентрата, автоматическим аферезом, гамма-облученного, фильтрованного</t>
  </si>
  <si>
    <t>D07.02.05.24</t>
  </si>
  <si>
    <t>Проведение работ по получению тромбоцитарного концентрата, размороженного</t>
  </si>
  <si>
    <t>D07.02.06</t>
  </si>
  <si>
    <t>Проведение работ по получению корректоров плазменно-коагуляционного гемостаза донорского</t>
  </si>
  <si>
    <t>D07.02.06.01</t>
  </si>
  <si>
    <t>Проведение работ по получению свежезамороженной плазмы из дозы крови</t>
  </si>
  <si>
    <t>D07.02.06.02</t>
  </si>
  <si>
    <t>Проведение работ по получению свежезамороженной плазмы, дискретным аферезом</t>
  </si>
  <si>
    <t>D07.02.06.03</t>
  </si>
  <si>
    <t>Проведение работ по получению свежезамороженной плазмы, автоматическим аферезом</t>
  </si>
  <si>
    <t>D07.02.06.04</t>
  </si>
  <si>
    <t>Проведение работ по получению свежезамороженной плазмы, фильтрованной</t>
  </si>
  <si>
    <t>D07.02.06.05</t>
  </si>
  <si>
    <t>Проведение работ по получению замороженной плазмы</t>
  </si>
  <si>
    <t>D07.02.06.06</t>
  </si>
  <si>
    <t>Проведение работ по получению замороженной плазмы, фильтрованной</t>
  </si>
  <si>
    <t>D07.02.06.07</t>
  </si>
  <si>
    <t>Проведение работ по получению нативной плазмы, концентрированной</t>
  </si>
  <si>
    <t>D07.02.07</t>
  </si>
  <si>
    <t>Проведение работ по получению корректоров плазменно-коагуляционного гемостаза аутологичных (аутогенных)</t>
  </si>
  <si>
    <t>D07.02.07.01</t>
  </si>
  <si>
    <t>Проведение работ по получению свежезамороженной аутоплазмы из дозы крови</t>
  </si>
  <si>
    <t>D07.02.07.02</t>
  </si>
  <si>
    <t>Проведение работ по получению свежезамороженной аутоплазмы, дискретным аферезом</t>
  </si>
  <si>
    <t>D07.02.07.03</t>
  </si>
  <si>
    <t>Проведение работ по получению свежезамороженной аутоплазмы, автоматическим аферезом</t>
  </si>
  <si>
    <t>D07.02.07.04</t>
  </si>
  <si>
    <t>Проведение работ по получению свежезамороженной аутоплазмы, фильтрованной</t>
  </si>
  <si>
    <t>D07.02.08</t>
  </si>
  <si>
    <t>Проведение работ по получению компонентов крови для иммунозаместительной терапии</t>
  </si>
  <si>
    <t>D07.02.08.01</t>
  </si>
  <si>
    <t>Проведение работ по получению плазмы противопротейной человеческой</t>
  </si>
  <si>
    <t>D07.02.08.02</t>
  </si>
  <si>
    <t>Проведение работ по получению плазмы антисинегнойной человеческой</t>
  </si>
  <si>
    <t>D07.02.08.03</t>
  </si>
  <si>
    <t>Проведение работ по получению плазмы антисинегнойной антитоксической человека</t>
  </si>
  <si>
    <t>D07.02.08.04</t>
  </si>
  <si>
    <t>Проведение работ по получению плазмы антистафилококковой человеческой</t>
  </si>
  <si>
    <t>D07.02.08.05</t>
  </si>
  <si>
    <t>Проведение работ по получению лейкоцитного концентрата, гамма-облученного</t>
  </si>
  <si>
    <t>D07.02.09</t>
  </si>
  <si>
    <t>Проведение работ по получению донорских органов</t>
  </si>
  <si>
    <t>D07.02.09.01</t>
  </si>
  <si>
    <t>Проведение работ по получению донорского сердца</t>
  </si>
  <si>
    <t>D07.02.09.02</t>
  </si>
  <si>
    <t>Проведение работ по получению донорской почки</t>
  </si>
  <si>
    <t>D07.02.09.03</t>
  </si>
  <si>
    <t>Проведение работ по получению донорской печени</t>
  </si>
  <si>
    <t>D07.02.09.04</t>
  </si>
  <si>
    <t>Проведение работ по получению донорского легкого</t>
  </si>
  <si>
    <t>D07.02.09.05</t>
  </si>
  <si>
    <t>Проведение работ по получению донорского яичка</t>
  </si>
  <si>
    <t>D07.02.09.06</t>
  </si>
  <si>
    <t>Проведение работ по получению донорских тканей глаза</t>
  </si>
  <si>
    <t>D07.02.10</t>
  </si>
  <si>
    <t>Проведение работ по получению тканей</t>
  </si>
  <si>
    <t>D07.02.10.01</t>
  </si>
  <si>
    <t>Проведение работ по получению костного мозга</t>
  </si>
  <si>
    <t>D07.02.11</t>
  </si>
  <si>
    <t>Проведение работ по получению донорской спермы</t>
  </si>
  <si>
    <t>D07.02.12</t>
  </si>
  <si>
    <t>Проведение работ по получению донорского молока</t>
  </si>
  <si>
    <t>D07.02.13</t>
  </si>
  <si>
    <t>Проведение работ по получению стволовых клеток</t>
  </si>
  <si>
    <t>D07.03</t>
  </si>
  <si>
    <t>Проведение работ по хранению биологического материала</t>
  </si>
  <si>
    <t>D07.03.01</t>
  </si>
  <si>
    <t>Проведение работ по хранению компонентов консервированной донорской крови</t>
  </si>
  <si>
    <t>D07.03.01.01</t>
  </si>
  <si>
    <t>Проведение работ по хранению эритроцитной массы</t>
  </si>
  <si>
    <t>D07.03.01.02</t>
  </si>
  <si>
    <t>Проведение работ по хранению эритроцитной массы, фильтрованной</t>
  </si>
  <si>
    <t>D07.03.01.03</t>
  </si>
  <si>
    <t>Проведение работ по хранению эритроцитной массы, гамма-облученной</t>
  </si>
  <si>
    <t>D07.03.01.04</t>
  </si>
  <si>
    <t>Проведение работ по хранению эритроцитной массы, обедненной лейкоцитами и тромбоцитами</t>
  </si>
  <si>
    <t>D07.03.01.05</t>
  </si>
  <si>
    <t>Проведение работ по хранению эритроцитной массы с удаленным лейкотромбослоем</t>
  </si>
  <si>
    <t>D07.03.01.06</t>
  </si>
  <si>
    <t>Проведение работ по хранению эритроцитной массы с удаленным лейкотромбослоем, фильтрованной</t>
  </si>
  <si>
    <t>D07.03.01.07</t>
  </si>
  <si>
    <t>Проведение работ по хранению эритроцитной массы с удаленным лейкотромбослоем, гамма-облученной</t>
  </si>
  <si>
    <t>D07.03.01.08</t>
  </si>
  <si>
    <t>Проведение работ по хранению эритроцитной взвеси с физиологическим раствором</t>
  </si>
  <si>
    <t>D07.03.01.09</t>
  </si>
  <si>
    <t>Проведение работ по хранению эритроцитной взвеси с ресуспендидующим раствором</t>
  </si>
  <si>
    <t>D07.03.01.10</t>
  </si>
  <si>
    <t>Проведение работ по хранению эритроцитной взвеси с ресуспендидующим раствором, фильтрованной</t>
  </si>
  <si>
    <t>D07.03.01.11</t>
  </si>
  <si>
    <t>Проведение работ по хранению эритроцитной взвеси с ресуспендидующим раствором, гамма-облученной</t>
  </si>
  <si>
    <t>D07.03.01.12</t>
  </si>
  <si>
    <t>Проведение работ по хранению эритроцитной взвеси, размороженной и отмытой</t>
  </si>
  <si>
    <t>D07.03.02</t>
  </si>
  <si>
    <t>Проведение работ по хранению компонентов консервированной аутологичной (аутогенной) крови</t>
  </si>
  <si>
    <t>D07.03.02.01</t>
  </si>
  <si>
    <t>Проведение работ по хранению аутоэритроцитной массы</t>
  </si>
  <si>
    <t>D07.03.02.02</t>
  </si>
  <si>
    <t>Проведение работ по хранению аутоэритроцитной массы, фильтрованной</t>
  </si>
  <si>
    <t>D07.03.02.03</t>
  </si>
  <si>
    <t>Проведение работ по хранению аутоэритроцитной массы, гамма-облученной</t>
  </si>
  <si>
    <t>D07.03.02.04</t>
  </si>
  <si>
    <t>Проведение работ по хранению аутоэритроцитной массы, обедненной лейкоцитами и тромбоцитами</t>
  </si>
  <si>
    <t>D07.03.02.05</t>
  </si>
  <si>
    <t>Проведение работ по хранению аутоэритроцитной массы, с удаленным лейкотромбослоем, фильтрованной</t>
  </si>
  <si>
    <t>D07.03.02.06</t>
  </si>
  <si>
    <t>Проведение работ по хранению аутоэритроцитной массы, с лейкотромбослоем, гамма-облученной</t>
  </si>
  <si>
    <t>D07.03.02.07</t>
  </si>
  <si>
    <t>Проведение работ по хранению аутоэритроцитной взвеси с физиологическим раствором</t>
  </si>
  <si>
    <t>D07.03.02.08</t>
  </si>
  <si>
    <t>Проведение работ по хранению аутоэритроцитной взвеси с ресуспендидующим раствором</t>
  </si>
  <si>
    <t>D07.03.02.09</t>
  </si>
  <si>
    <t>Проведение работ по хранению аутоэритроцитной взвеси с ресуспендидующим раствором, фильтрованной</t>
  </si>
  <si>
    <t>D07.03.02.10</t>
  </si>
  <si>
    <t>Проведение работ по хранению аутоэритроцитной взвеси с ресуспендидующим раствором, гамма-облученной</t>
  </si>
  <si>
    <t>D07.03.02.11</t>
  </si>
  <si>
    <t>Проведение работ по хранению аутоэритроцитной взвеси, размороженной и отмытой</t>
  </si>
  <si>
    <t>D07.03.03</t>
  </si>
  <si>
    <t>Проведение работ по хранению цельной консервированной донорской крови</t>
  </si>
  <si>
    <t>D07.03.03.01</t>
  </si>
  <si>
    <t>Проведение работ по хранению консервированной крови, фильтрованной</t>
  </si>
  <si>
    <t>D07.03.04</t>
  </si>
  <si>
    <t>Проведение работ по хранению цельной консервированной аутологичной (аутогенной) крови</t>
  </si>
  <si>
    <t>D07.03.04.01</t>
  </si>
  <si>
    <t>Проведение работ по хранению аутокрови консервированной</t>
  </si>
  <si>
    <t>D07.03.04.02</t>
  </si>
  <si>
    <t>Проведение работ по хранению аутокрови консервированной, фильтрованной</t>
  </si>
  <si>
    <t>D07.03.04.03</t>
  </si>
  <si>
    <t>Проведение работ по хранению аутокрови полостной, консервированной, фильтрованной для реинфузии</t>
  </si>
  <si>
    <t>D07.03.05</t>
  </si>
  <si>
    <t>Проведение работ по хранению корректоров сосудисто-тромбоцитарного гемостаза</t>
  </si>
  <si>
    <t>D07.03.05.01</t>
  </si>
  <si>
    <t>Проведение работ по хранению тромбоцитарного концентрата из дозы крови</t>
  </si>
  <si>
    <t>D07.03.05.02</t>
  </si>
  <si>
    <t>Проведение работ по хранению тромбоцитарного концентрата из дозы крови, гамма-облученного</t>
  </si>
  <si>
    <t>D07.03.05.03</t>
  </si>
  <si>
    <t>Проведение работ по хранению тромбоцитарного концентрата, пулированного, монодонорского</t>
  </si>
  <si>
    <t>D07.03.05.04</t>
  </si>
  <si>
    <t>Проведение работ по хранению тромбоцитарного концентрата, пулированного, монодонорского, фильтрованного</t>
  </si>
  <si>
    <t>D07.03.05.05</t>
  </si>
  <si>
    <t>Проведение работ по хранению тромбоцитарного концентрата, пулированного, монодонорского, гамма-облученного</t>
  </si>
  <si>
    <t>D07.03.05.06</t>
  </si>
  <si>
    <t>Проведение работ по хранению тромбоцитарного концентрата, пулированного, монодонорского, гамма-облученного, фильтрованного</t>
  </si>
  <si>
    <t>D07.03.05.07</t>
  </si>
  <si>
    <t>Проведение работ по хранению плазмы, обогащенной тромбоцитами, гамма-облученной</t>
  </si>
  <si>
    <t>D07.03.05.08</t>
  </si>
  <si>
    <t>Проведение работ по хранению тромбоцитарного концентрата, пулированного, полидонорского</t>
  </si>
  <si>
    <t>D07.03.05.09</t>
  </si>
  <si>
    <t>Проведение работ по хранению тромбоцитарного концентрата, пулированного, полидонорского, гамма-облученного</t>
  </si>
  <si>
    <t>D07.03.05.10</t>
  </si>
  <si>
    <t>Проведение работ по хранению тромбоцитарного концентрата, пулированного, полидонорского, фильтрованного</t>
  </si>
  <si>
    <t>D07.03.05.11</t>
  </si>
  <si>
    <t>Проведение работ по хранению тромбоцитарного концентрата, пулированного, полидонорского, гамма-облученного, фильтрованного</t>
  </si>
  <si>
    <t>D07.03.05.12</t>
  </si>
  <si>
    <t>Проведение работ по хранению тромбоцитарного концентрата, пулированного, полидонорского, полуавтоматического</t>
  </si>
  <si>
    <t>D07.03.05.13</t>
  </si>
  <si>
    <t>Проведение работ по хранению тромбоцитарного концентрата, пулированного, полидонорского, полуавтоматического, гамма-облученного</t>
  </si>
  <si>
    <t>D07.03.05.14</t>
  </si>
  <si>
    <t>Проведение работ по хранению тромбоцитарного концентрата, пулированного, полидонорского, полуавтоматического, фильтрованного</t>
  </si>
  <si>
    <t>D07.03.05.15</t>
  </si>
  <si>
    <t>Проведение работ по хранению тромбоцитарного концентрата, пулированного, полидонорского, полуавтоматического, гамма-облученного фильтрованного</t>
  </si>
  <si>
    <t>D07.03.05.16</t>
  </si>
  <si>
    <t>Проведение работ по хранению тромбоцитарного концентрата, дискретным аферезом</t>
  </si>
  <si>
    <t>D07.03.05.17</t>
  </si>
  <si>
    <t>Проведение работ по хранению тромбоцитарного концентрата, дискретным аферезом, гамма-облученного</t>
  </si>
  <si>
    <t>D07.03.05.18</t>
  </si>
  <si>
    <t>Проведение работ по хранению тромбоцитарного концентрата, дискретным аферезом, фильтрованного</t>
  </si>
  <si>
    <t>D07.03.05.19</t>
  </si>
  <si>
    <t>Проведение работ по хранению тромбоцитарного концентрата, дискретным аферезом, гамма-облученного, фильтрованного</t>
  </si>
  <si>
    <t>D07.03.05.20</t>
  </si>
  <si>
    <t>Проведение работ по хранению тромбоцитарного концентрата, автоматическим аферезом</t>
  </si>
  <si>
    <t>D07.03.05.21</t>
  </si>
  <si>
    <t>Проведение работ по хранению тромбоцитарного концентрата, автоматическим аферезом, гамма-облученного</t>
  </si>
  <si>
    <t>D07.03.05.22</t>
  </si>
  <si>
    <t>Проведение работ по хранению тромбоцитарного концентрата, автоматическим аферезом, фильтрованного</t>
  </si>
  <si>
    <t>D07.03.05.23</t>
  </si>
  <si>
    <t>Проведение работ по хранению тромбоцитарного концентрата, автоматическим аферезом, гамма-облученного, фильтрованного</t>
  </si>
  <si>
    <t>D07.03.05.24</t>
  </si>
  <si>
    <t>Проведение работ по хранению тромбоцитарного концентрата, размороженного</t>
  </si>
  <si>
    <t>D07.03.06</t>
  </si>
  <si>
    <t>Проведение работ по хранению корректоров плазменно-коагуляционного гемостаза донорского</t>
  </si>
  <si>
    <t>D07.03.06.01</t>
  </si>
  <si>
    <t>Проведение работ по хранению свежезамороженной плазмы из дозы крови</t>
  </si>
  <si>
    <t>D07.03.06.02</t>
  </si>
  <si>
    <t>Проведение работ по хранению свежезамороженной плазмы, дискретным аферезом</t>
  </si>
  <si>
    <t>D07.03.06.03</t>
  </si>
  <si>
    <t>Проведение работ по хранению свежезамороженной плазмы, автоматическим аферезом</t>
  </si>
  <si>
    <t>D07.03.06.04</t>
  </si>
  <si>
    <t>Проведение работ по хранению свежезамороженной плазмы, фильтрованной</t>
  </si>
  <si>
    <t>D07.03.06.05</t>
  </si>
  <si>
    <t>Проведение работ по хранению замороженной плазмы</t>
  </si>
  <si>
    <t>D07.03.06.06</t>
  </si>
  <si>
    <t>Проведение работ по хранению замороженной плазмы, фильтрованной</t>
  </si>
  <si>
    <t>D07.03.06.07</t>
  </si>
  <si>
    <t>Проведение работ по хранению нативной плазмы, концентрированной</t>
  </si>
  <si>
    <t>D07.03.07</t>
  </si>
  <si>
    <t>Проведение работ по хранению корректоров плазменно-коагуляционного гемостаза аутологичных (аутогенных)</t>
  </si>
  <si>
    <t>D07.03.07.01</t>
  </si>
  <si>
    <t>Проведение работ по хранению свежезамороженной аутоплазмы из дозы крови</t>
  </si>
  <si>
    <t>D07.03.07.02</t>
  </si>
  <si>
    <t>Проведение работ по хранению свежезамороженной аутоплазмы, дискретным аферезом</t>
  </si>
  <si>
    <t>D07.03.07.03</t>
  </si>
  <si>
    <t>Проведение работ по хранению свежезамороженной аутоплазмы, автоматическим аферезом</t>
  </si>
  <si>
    <t>D07.03.07.04</t>
  </si>
  <si>
    <t>Проведение работ по хранению свежезамороженной аутоплазмы, фильтрованной</t>
  </si>
  <si>
    <t>D07.03.08</t>
  </si>
  <si>
    <t>Проведение работ по хранению компонентов крови для иммунозаместительной терапии</t>
  </si>
  <si>
    <t>D07.03.08.01</t>
  </si>
  <si>
    <t>Проведение работ по хранению плазмы противопротейной человеческой</t>
  </si>
  <si>
    <t>D07.03.08.02</t>
  </si>
  <si>
    <t>Проведение работ по хранению плазмы антисинегнойной человеческой</t>
  </si>
  <si>
    <t>D07.03.08.03</t>
  </si>
  <si>
    <t>Проведение работ по хранению плазмы антисинегнойной антитоксической человека</t>
  </si>
  <si>
    <t>D07.03.08.04</t>
  </si>
  <si>
    <t>Проведение работ по хранению плазмы антистафилококковой человеческой</t>
  </si>
  <si>
    <t>D07.03.08.05</t>
  </si>
  <si>
    <t>Проведение работ по хранению лейкоцитного концентрата, гамма-облученного</t>
  </si>
  <si>
    <t>D07.03.09</t>
  </si>
  <si>
    <t>Проведение работ по хранению донорских органов</t>
  </si>
  <si>
    <t>D07.03.10</t>
  </si>
  <si>
    <t>Проведение работ по хранению тканей</t>
  </si>
  <si>
    <t>D07.03.10.01</t>
  </si>
  <si>
    <t>Проведение работ по хранению костного мозга</t>
  </si>
  <si>
    <t>D07.03.10.02</t>
  </si>
  <si>
    <t>Проведение работ по хранению эмбрионов</t>
  </si>
  <si>
    <t>D07.03.11</t>
  </si>
  <si>
    <t>Проведение работ по хранению донорской спермы</t>
  </si>
  <si>
    <t>D07.03.12</t>
  </si>
  <si>
    <t>Проведение работ по хранению донорского молока</t>
  </si>
  <si>
    <t>D07.03.13</t>
  </si>
  <si>
    <t>Проведение работ по хранению стволовых клеток</t>
  </si>
  <si>
    <t>D07.04</t>
  </si>
  <si>
    <t>Проведение работ по выдаче биологического материала</t>
  </si>
  <si>
    <t>D07.04.01</t>
  </si>
  <si>
    <t>Проведение работ по выдаче компонентов консервированной донорской крови</t>
  </si>
  <si>
    <t>D07.04.01.01</t>
  </si>
  <si>
    <t>Проведение работ по выдаче эритроцитной массы</t>
  </si>
  <si>
    <t>D07.04.01.02</t>
  </si>
  <si>
    <t>Проведение работ по выдаче эритроцитной массы, фильтрованной</t>
  </si>
  <si>
    <t>D07.04.01.03</t>
  </si>
  <si>
    <t>Проведение работ по выдаче эритроцитной массы, гамма-облученной</t>
  </si>
  <si>
    <t>D07.04.01.04</t>
  </si>
  <si>
    <t>Проведение работ по выдаче эритроцитной массы, обедненной лейкоцитами и тромбоцитами</t>
  </si>
  <si>
    <t>D07.04.01.05</t>
  </si>
  <si>
    <t>Проведение работ по выдаче эритроцитной массы с удаленным лейкотромбослоем</t>
  </si>
  <si>
    <t>D07.04.01.06</t>
  </si>
  <si>
    <t>Проведение работ по выдаче эритроцитной массы с удаленным лейкотромбослоем, фильтрованной</t>
  </si>
  <si>
    <t>D07.04.01.07</t>
  </si>
  <si>
    <t>Проведение работ по выдаче эритроцитной массы с удаленным лейкотромбослоем, гамма-облученной</t>
  </si>
  <si>
    <t>D07.04.01.08</t>
  </si>
  <si>
    <t>Проведение работ по выдаче эритроцитной взвеси с физиологическим раствором</t>
  </si>
  <si>
    <t>D07.04.01.09</t>
  </si>
  <si>
    <t>Проведение работ по выдаче эритроцитной взвеси с ресуспендидующим раствором</t>
  </si>
  <si>
    <t>D07.04.01.10</t>
  </si>
  <si>
    <t>Проведение работ по выдаче эритроцитной взвеси с ресуспендидующим раствором, фильтрованной</t>
  </si>
  <si>
    <t>D07.04.01.11</t>
  </si>
  <si>
    <t>Проведение работ по выдаче эритроцитной взвеси с ресуспендидующим раствором, гамма-облученной</t>
  </si>
  <si>
    <t>D07.04.01.12</t>
  </si>
  <si>
    <t>Проведение работ по выдаче эритроцитной взвеси, размороженной и отмытой</t>
  </si>
  <si>
    <t>D07.04.02</t>
  </si>
  <si>
    <t>Проведение работ по выдаче компонентов консервированной аутологичной (аутогенной) крови</t>
  </si>
  <si>
    <t>D07.04.02.01</t>
  </si>
  <si>
    <t>Проведение работ по выдаче аутоэритроцитной массы</t>
  </si>
  <si>
    <t>D07.04.02.02</t>
  </si>
  <si>
    <t>Проведение работ по выдаче аутоэритроцитной массы, фильтрованной</t>
  </si>
  <si>
    <t>D07.04.02.03</t>
  </si>
  <si>
    <t>Проведение работ по выдаче аутоэритроцитной массы, гамма-облученной</t>
  </si>
  <si>
    <t>D07.04.02.04</t>
  </si>
  <si>
    <t>Проведение работ по выдаче аутоэритроцитной массы, обедненной лейкоцитами и тромбоцитами</t>
  </si>
  <si>
    <t>D07.04.02.05</t>
  </si>
  <si>
    <t>Проведение работ по выдаче аутоэритроцитной массы, удаленным лейкотромбослоем, фильтрованной</t>
  </si>
  <si>
    <t>D07.04.02.06</t>
  </si>
  <si>
    <t>Проведение работ по выдаче аутоэритроцитной массы, лейкотромбослоем, гамма-облученной</t>
  </si>
  <si>
    <t>D07.04.02.07</t>
  </si>
  <si>
    <t>Проведение работ по выдаче аутоэритроцитной взвеси с физиологическим раствором</t>
  </si>
  <si>
    <t>D07.04.02.08</t>
  </si>
  <si>
    <t>Проведение работ по выдаче аутоэритроцитной взвеси с ресуспендидующим раствором</t>
  </si>
  <si>
    <t>D07.04.02.09</t>
  </si>
  <si>
    <t>Проведение работ по выдаче аутоэритроцитной взвеси с ресуспендидующим раствором, фильтрованной</t>
  </si>
  <si>
    <t>D07.04.02.10</t>
  </si>
  <si>
    <t>Проведение работ по выдаче аутоэритроцитной взвеси с ресуспендидующим раствором, гамма-облученной</t>
  </si>
  <si>
    <t>D07.04.02.11</t>
  </si>
  <si>
    <t>Проведение работ по выдаче аутоэритроцитной взвеси, размороженной и отмытой</t>
  </si>
  <si>
    <t>D07.04.03</t>
  </si>
  <si>
    <t>Проведение работ по выдаче цельной консервированной донорской крови</t>
  </si>
  <si>
    <t>D07.04.03.01</t>
  </si>
  <si>
    <t>Проведение работ по выдаче консервированной крови, фильтрованной</t>
  </si>
  <si>
    <t>D07.04.04</t>
  </si>
  <si>
    <t>Проведение работ по выдаче цельной консервированной аутологичной (аутогенной) крови</t>
  </si>
  <si>
    <t>D07.04.04.01</t>
  </si>
  <si>
    <t>Проведение работ по выдаче аутокрови консервированной</t>
  </si>
  <si>
    <t>D07.04.04.02</t>
  </si>
  <si>
    <t>Проведение работ по выдаче аутокрови консервированной, фильтрованной</t>
  </si>
  <si>
    <t>D07.04.04.03</t>
  </si>
  <si>
    <t>Проведение работ по выдаче аутокрови полостной, консервированной, фильтрованной для реинфузии</t>
  </si>
  <si>
    <t>D07.04.05</t>
  </si>
  <si>
    <t>Проведение работ по выдаче корректоров сосудисто-тромбоцитарного гемостаза</t>
  </si>
  <si>
    <t>D07.04.05.01</t>
  </si>
  <si>
    <t>Проведение работ по выдаче тромбоцитарного концентрата из дозы крови</t>
  </si>
  <si>
    <t>D07.04.05.02</t>
  </si>
  <si>
    <t>Проведение работ по выдаче тромбоцитарного концентрата из дозы крови, гамма-облученного</t>
  </si>
  <si>
    <t>D07.04.05.03</t>
  </si>
  <si>
    <t>Проведение работ по выдаче тромбоцитарного концентрата, пулированного, монодонорского</t>
  </si>
  <si>
    <t>D07.04.05.04</t>
  </si>
  <si>
    <t>Проведение работ по выдаче тромбоцитарного концентрата, пулированного, монодонорского, фильтрованного</t>
  </si>
  <si>
    <t>D07.04.05.05</t>
  </si>
  <si>
    <t>Проведение работ по выдаче тромбоцитарного концентрата, пулированного, монодонорского, гамма-облученного</t>
  </si>
  <si>
    <t>D07.04.05.06</t>
  </si>
  <si>
    <t>Проведение работ по выдаче тромбоцитарного концентрата, пулированного, монодонорского, гамма-облученного, фильтрованного</t>
  </si>
  <si>
    <t>D07.04.05.07</t>
  </si>
  <si>
    <t>Проведение работ по выдаче плазмы, обогащенной тромбоцитами, гамма-облученной</t>
  </si>
  <si>
    <t>D07.04.05.08</t>
  </si>
  <si>
    <t>Проведение работ по выдаче тромбоцитарного концентрата, пулированного, полидонорского</t>
  </si>
  <si>
    <t>D07.04.05.09</t>
  </si>
  <si>
    <t>Проведение работ по выдаче тромбоцитарного концентрата, пулированного, полидонорского, гамма-облученного</t>
  </si>
  <si>
    <t>D07.04.05.10</t>
  </si>
  <si>
    <t>Проведение работ по выдаче тромбоцитарного концентрата, пулированного, полидонорского, фильтрованного</t>
  </si>
  <si>
    <t>D07.04.05.11</t>
  </si>
  <si>
    <t>Проведение работ по выдаче тромбоцитарного концентрата, пулированного, полидонорского, гамма-облученного, фильтрованного</t>
  </si>
  <si>
    <t>D07.04.05.12</t>
  </si>
  <si>
    <t>Проведение работ по выдаче тромбоцитарного концентрата, пулированного, полидонорского, полуавтоматического</t>
  </si>
  <si>
    <t>D07.04.05.13</t>
  </si>
  <si>
    <t>Проведение работ по выдаче тромбоцитарного концентрата, пулированного, полидонорского, полуавтоматического, гамма-облученного</t>
  </si>
  <si>
    <t>D07.04.05.14</t>
  </si>
  <si>
    <t>Проведение работ по выдаче тромбоцитарного концентрата, пулированного, полидонорского, полуавтоматического, фильтрованного</t>
  </si>
  <si>
    <t>D07.04.05.15</t>
  </si>
  <si>
    <t>Проведение работ по выдаче тромбоцитарного концентрата, пулированного, полидонорского, полуавтоматического, гамма-облученного фильтрованного</t>
  </si>
  <si>
    <t>D07.04.05.16</t>
  </si>
  <si>
    <t>Проведение работ по выдаче тромбоцитарного концентрата, дискретным аферезом</t>
  </si>
  <si>
    <t>D07.04.05.17</t>
  </si>
  <si>
    <t>Проведение работ по выдаче тромбоцитарного концентрата, дискретным аферезом, гамма-облученного</t>
  </si>
  <si>
    <t>D07.04.05.18</t>
  </si>
  <si>
    <t>Проведение работ по выдаче тромбоцитарного концентрата, дискретным аферезом, фильтрованного</t>
  </si>
  <si>
    <t>D07.04.05.19</t>
  </si>
  <si>
    <t>Проведение работ по выдаче тромбоцитарного концентрата, дискретным аферезом, гамма-облученного, фильтрованного</t>
  </si>
  <si>
    <t>D07.04.05.20</t>
  </si>
  <si>
    <t>Проведение работ по выдаче тромбоцитарного концентрата, автоматическим аферезом</t>
  </si>
  <si>
    <t>D07.04.05.21</t>
  </si>
  <si>
    <t>Проведение работ по выдаче тромбоцитарного концентрата, автоматическим аферезом, гамма-облученного</t>
  </si>
  <si>
    <t>D07.04.05.22</t>
  </si>
  <si>
    <t>Проведение работ по выдаче тромбоцитарного концентрата, автоматическим аферезом, фильтрованного</t>
  </si>
  <si>
    <t>Проведение работ по выдаче тромбоцитарного концентрата, автоматическим аферезом, гамма-облученного, фильтрованного</t>
  </si>
  <si>
    <t>D07.04.05.24</t>
  </si>
  <si>
    <t>Проведение работ по выдаче тромбоцитарного концентрата, размороженного</t>
  </si>
  <si>
    <t>D07.04.06</t>
  </si>
  <si>
    <t>Проведение работ по выдаче корректоров плазменно-коагуляционного гемостаза донорского</t>
  </si>
  <si>
    <t>D07.04.06.01</t>
  </si>
  <si>
    <t>Проведение работ по выдаче свежезамороженной плазмы из дозы крови</t>
  </si>
  <si>
    <t>D07.04.06.02</t>
  </si>
  <si>
    <t>Проведение работ по выдаче свежезамороженной плазмы, дискретным аферезом</t>
  </si>
  <si>
    <t>D07.04.06.03</t>
  </si>
  <si>
    <t>Проведение работ по выдаче свежезамороженной плазмы, автоматическим аферезом</t>
  </si>
  <si>
    <t>D07.04.06.04</t>
  </si>
  <si>
    <t>Проведение работ по выдаче свежезамороженной плазмы, фильтрованной</t>
  </si>
  <si>
    <t>D07.04.06.05</t>
  </si>
  <si>
    <t>Проведение работ по выдаче замороженной плазмы</t>
  </si>
  <si>
    <t>D07.04.06.06</t>
  </si>
  <si>
    <t>Проведение работ по выдаче замороженной плазмы, фильтрованной</t>
  </si>
  <si>
    <t>D07.04.06.07</t>
  </si>
  <si>
    <t>Проведение работ по выдаче нативной плазмы, концентрированной</t>
  </si>
  <si>
    <t>D07.04.07</t>
  </si>
  <si>
    <t>Проведение работ по выдаче корректоров плазменно-коагуляционного гемостаза аутологичных (аутогенных)</t>
  </si>
  <si>
    <t>D07.04.07.01</t>
  </si>
  <si>
    <t>Проведение работ по выдаче свежезамороженной аутоплазмы из дозы крови</t>
  </si>
  <si>
    <t>D07.04.07.02</t>
  </si>
  <si>
    <t>Проведение работ по выдаче свежезамороженной аутоплазмы, дискретным аферезом</t>
  </si>
  <si>
    <t>D07.04.07.03</t>
  </si>
  <si>
    <t>Проведение работ по выдаче свежезамороженной аутоплазмы, автоматическим аферезом</t>
  </si>
  <si>
    <t>D07.04.07.04</t>
  </si>
  <si>
    <t>Проведение работ по выдаче свежезамороженной аутоплазмы, фильтрованной</t>
  </si>
  <si>
    <t>D07.04.08</t>
  </si>
  <si>
    <t>Проведение работ по выдаче компонентов крови для иммунозаместительной терапии</t>
  </si>
  <si>
    <t>D07.04.08.01</t>
  </si>
  <si>
    <t>Проведение работ по выдаче плазмы противопротейной человеческой</t>
  </si>
  <si>
    <t>D07.04.08.02</t>
  </si>
  <si>
    <t>Проведение работ по выдаче плазмы антисинегнойной человеческой</t>
  </si>
  <si>
    <t>D07.04.08.03</t>
  </si>
  <si>
    <t>Проведение работ по выдаче плазмы антисинегнойной антитоксической человека</t>
  </si>
  <si>
    <t>D07.04.08.04</t>
  </si>
  <si>
    <t>Проведение работ по выдаче плазмы антистафилококковой человеческой</t>
  </si>
  <si>
    <t>D07.04.08.05</t>
  </si>
  <si>
    <t>Проведение работ по выдаче лейкоцитного концентрата, гамма-облученного</t>
  </si>
  <si>
    <t>D07.04.09</t>
  </si>
  <si>
    <t>Проведение работ по выдаче донорских органов</t>
  </si>
  <si>
    <t>D07.04.10</t>
  </si>
  <si>
    <t>Проведение работ по выдаче тканей</t>
  </si>
  <si>
    <t>D07.04.10.01</t>
  </si>
  <si>
    <t>Проведение работ по выдаче костного мозга</t>
  </si>
  <si>
    <t>D07.04.11</t>
  </si>
  <si>
    <t>Проведение работ по выдаче донорской спермы</t>
  </si>
  <si>
    <t>D07.04.12</t>
  </si>
  <si>
    <t>Проведение работ по выдаче донорского молока</t>
  </si>
  <si>
    <t>D07.04.13</t>
  </si>
  <si>
    <t>Проведение работ по выдаче стволовых клеток</t>
  </si>
  <si>
    <t>D08</t>
  </si>
  <si>
    <t>Работы по микробиологии</t>
  </si>
  <si>
    <t>D08.01</t>
  </si>
  <si>
    <t>Изготовление вакцин</t>
  </si>
  <si>
    <t>D08.01.01</t>
  </si>
  <si>
    <t>Изготовление аутовакцин</t>
  </si>
  <si>
    <t>D08.02</t>
  </si>
  <si>
    <t>Пересев музейных культур без изучения биохимических свойств</t>
  </si>
  <si>
    <t>D08.02.01</t>
  </si>
  <si>
    <t>Пересев музейных культур с изучением биохимических и серологических свойств</t>
  </si>
  <si>
    <t>D08.02.02</t>
  </si>
  <si>
    <t>Подготовка материала или культур для пересылки</t>
  </si>
  <si>
    <t>D08.02.03</t>
  </si>
  <si>
    <t>Контроль качества питательных сред количественным методом</t>
  </si>
  <si>
    <t>D08.02.04</t>
  </si>
  <si>
    <t>Контроль качества питательных сред (качественный метод)</t>
  </si>
  <si>
    <t>D08.02.05</t>
  </si>
  <si>
    <t>Контроль питательных сред на стерильность</t>
  </si>
  <si>
    <t>D09</t>
  </si>
  <si>
    <t>Cудебно-психиатрические работы</t>
  </si>
  <si>
    <t>D09.01</t>
  </si>
  <si>
    <t>Работы, проводимые врачом судебно-психиатрическим экспертом в ходе судебно-психиатрической экспертизы</t>
  </si>
  <si>
    <t>D09.01.01</t>
  </si>
  <si>
    <t>Изучение материалов дела подэкспертного и их анализ врачом судебно-психиатрическим экспертом при проведении судебно-психиатрической экспертизы живых лиц</t>
  </si>
  <si>
    <t>D09.01.02</t>
  </si>
  <si>
    <t>Изучение медицинских документов подэкспертного и их анализ врачом судебно-психиатрическим экспертом при проведении судебно-психиатрической экспертизы живых лиц</t>
  </si>
  <si>
    <t>D09.01.03</t>
  </si>
  <si>
    <t>Наблюдение за поведением испытуемого при проведении судебно-психиатрической экспертизы</t>
  </si>
  <si>
    <t>D09.01.04</t>
  </si>
  <si>
    <t>Подготовка и написание экспертного заключения врачом судебно-психиатрическим экспертом при проведении судебно-психиатрической экспертизы</t>
  </si>
  <si>
    <t>D09.01.05</t>
  </si>
  <si>
    <t>Изучение материалов дела подэкспертного и их анализ врачом судебно-психиатрическим экспертом при проведении заочной (в т. ч. посмертной) судебно-психиатрической экспертизы</t>
  </si>
  <si>
    <t>D09.01.06</t>
  </si>
  <si>
    <t>Изучение медицинских документов подэкспертного и их анализ врачом судебно-психиатрическим экспертом при проведении заочной (в т. ч. посмертной) судебно-психиатрической экспертизы</t>
  </si>
  <si>
    <t>D09.01.07</t>
  </si>
  <si>
    <t>Изучение материалов дела подэкспертного и их анализ врачом судебно-психиатрическим экспертом при проведении комплексной судебно-психиатрической экспертизы живых лиц</t>
  </si>
  <si>
    <t>D09.01.08</t>
  </si>
  <si>
    <t>Изучение медицинских документов подэкспертного и их анализ врачом судебно-психиатрическим экспертом при проведении комплексной судебно-психиатрической экспертизы живых лиц</t>
  </si>
  <si>
    <t>D09.02</t>
  </si>
  <si>
    <t>Работы, проводимые медицинским психологом в ходе судебно-психиатрической экспертизы</t>
  </si>
  <si>
    <t>D09.02.01</t>
  </si>
  <si>
    <t>Изучение материалов дела подэкспертного и их анализ медицинским психологом при проведении экспериментально-психологического (психодиагностического исследования) в рамках однородной судебно-психиатрической экспертизы</t>
  </si>
  <si>
    <t>D09.02.02</t>
  </si>
  <si>
    <t>Изучение медицинских документов медицинским психологом при проведении экспериментально-психологического (психодиагностического исследования) в рамках однородной судебно-психиатрической экспертизы</t>
  </si>
  <si>
    <t>D09.02.03</t>
  </si>
  <si>
    <t>Подготовка заключения экспериментально-психологического (психодиагностического) исследования медицинским психологом</t>
  </si>
  <si>
    <t>D09.02.04</t>
  </si>
  <si>
    <t>Патопсихологическое-экспериментальное-психологическое (психодиагностическое) исследование</t>
  </si>
  <si>
    <t>D09.02.06</t>
  </si>
  <si>
    <t>Изучение материалов дела подэкспертного и их анализ медицинским психологом при проведении комплексной судебно-психиатрической экспертизы живых лиц</t>
  </si>
  <si>
    <t>D09.02.07</t>
  </si>
  <si>
    <t>Изучение медицинских документов испытуемого медицинским психологом при проведении комплексной судебно-психиатрической экспертизы живых лиц</t>
  </si>
  <si>
    <t>D09.02.08</t>
  </si>
  <si>
    <t>Подготовка экспертного заключения медицинским психологом при проведении комплексной судебно-психиатрической экспертизы</t>
  </si>
  <si>
    <t>D09.03</t>
  </si>
  <si>
    <t>Работы, проводимые врачом психиатром-сексологом-судебным экспертом при проведении комплексной судебной сексолого-психиатрической экспертизы живых лиц</t>
  </si>
  <si>
    <t>D09.03.01</t>
  </si>
  <si>
    <t>Изучение материалов дела подэкспертного и их анализ врачом психиатром-сексологом-судебным экспертом при проведении комплексной судебной экспертизы живых лиц</t>
  </si>
  <si>
    <t>D09.03.02</t>
  </si>
  <si>
    <t>Изучение медицинских документов подэкспертного и их анализ врачом психиатром-сексологом-судебным экспертом при проведении комплексной судебной экспертизы живых лиц</t>
  </si>
  <si>
    <t>D09.03.03</t>
  </si>
  <si>
    <t>Подготовка и написание экспертного заключения врачом психиатром-сексологом-судебным экспертом при проведении комплексной судебной экспертизы живых лиц</t>
  </si>
  <si>
    <t>D09.04</t>
  </si>
  <si>
    <t>Участие врача судебно-психиатрического эксперта (нарколога-эксперта, сексолога-эксперта) в работе судебно-психиатрической экспертной комиссии</t>
  </si>
  <si>
    <t>D09.05</t>
  </si>
  <si>
    <t>Процедура недобровольной госпитализации</t>
  </si>
  <si>
    <t>D09.06</t>
  </si>
  <si>
    <t>Однородная амбулаторная судебно-психиатрическая экспертиза</t>
  </si>
  <si>
    <t>D09.07</t>
  </si>
  <si>
    <t>Процедура недобровольного психиатрического освидетельствования</t>
  </si>
  <si>
    <t>D10</t>
  </si>
  <si>
    <t>Работы, связанные с обеспечением питанием медицинских организаций</t>
  </si>
  <si>
    <t>D10.01</t>
  </si>
  <si>
    <t>Составление меню диетического питания</t>
  </si>
  <si>
    <t>D10.01.01</t>
  </si>
  <si>
    <t>Расчет калорийности диеты</t>
  </si>
  <si>
    <t>D10.01.02</t>
  </si>
  <si>
    <t>Определение гликемического индекса пищевых продуктов и блюд</t>
  </si>
  <si>
    <t>D10.01.03</t>
  </si>
  <si>
    <t>Мониторинг структуры потребления пищевых веществ и энергии.</t>
  </si>
  <si>
    <t>D10.01.04</t>
  </si>
  <si>
    <t>Оценка риска развития алиментарно-зависимых заболеваний.</t>
  </si>
  <si>
    <t>D10.01.05</t>
  </si>
  <si>
    <t>Оценка фактического питания с использованием метода 24-часового (суточного) воспроизведения питания</t>
  </si>
  <si>
    <t>D10.02</t>
  </si>
  <si>
    <t>Разработка меню</t>
  </si>
  <si>
    <t>D10.02.01</t>
  </si>
  <si>
    <t>Составление порционных требований в отделениях</t>
  </si>
  <si>
    <t>D10.03</t>
  </si>
  <si>
    <t>Заказ продуктов питания в медицинской организации</t>
  </si>
  <si>
    <t>D10.04</t>
  </si>
  <si>
    <t>Доставка продуктов питания в медицинской организации</t>
  </si>
  <si>
    <t>D10.05</t>
  </si>
  <si>
    <t>Организация хранения продуктов питания в медицинской организации</t>
  </si>
  <si>
    <t>D10.06</t>
  </si>
  <si>
    <t>Раздача пищи в медицинской организации</t>
  </si>
  <si>
    <t>D10.07</t>
  </si>
  <si>
    <t>Расчет индекса массы тела</t>
  </si>
  <si>
    <t>D10.07.01</t>
  </si>
  <si>
    <t>Определение индекса массы тела (индекса Кетле)</t>
  </si>
  <si>
    <t>D11</t>
  </si>
  <si>
    <t>Работы, связанные со сбором, хранением и утилизацией медицинских отходов (органов, тканей, крови, медицинских изделий и биологических материалов (биоптаты, мазки, удаленные при вскрытии и операций))</t>
  </si>
  <si>
    <t>D11.01</t>
  </si>
  <si>
    <t>Сбор отходов в медицинской организации</t>
  </si>
  <si>
    <t>D11.01.01</t>
  </si>
  <si>
    <t>Сортировка отходов по группам в медицинской организации</t>
  </si>
  <si>
    <t>D11.02</t>
  </si>
  <si>
    <t>Транспортировка отходов из отделений к месту временного накопления отходов</t>
  </si>
  <si>
    <t>D11.03</t>
  </si>
  <si>
    <t>Транспортировка отходов от мест временного их хранения к месту уничтожения</t>
  </si>
  <si>
    <t>D12</t>
  </si>
  <si>
    <t>Cанитарно-эпидемиологические работы</t>
  </si>
  <si>
    <t>D12.01</t>
  </si>
  <si>
    <t>Работы по проведению внутрибольничных эпидемиологических мероприятий</t>
  </si>
  <si>
    <t>D12.01.01</t>
  </si>
  <si>
    <t>Смена нательного и постельного белья больного</t>
  </si>
  <si>
    <t>D12.01.02</t>
  </si>
  <si>
    <t>Работы по организации и проведению дезинфекции</t>
  </si>
  <si>
    <t>D12.01.02.001</t>
  </si>
  <si>
    <t>Приготовление дезинфицирующих растворов</t>
  </si>
  <si>
    <t>D12.01.02.002</t>
  </si>
  <si>
    <t>Дезинфекция предметов ухода</t>
  </si>
  <si>
    <t>D12.01.02.003</t>
  </si>
  <si>
    <t>Проведение текущей уборки</t>
  </si>
  <si>
    <t>D12.01.02.004</t>
  </si>
  <si>
    <t>Проведение генеральной уборки</t>
  </si>
  <si>
    <t>D12.01.02.005</t>
  </si>
  <si>
    <t>Обработка рук персонала</t>
  </si>
  <si>
    <t>D12.01.02.006</t>
  </si>
  <si>
    <t>Проведение комплекса мероприятий в очаге туберкулезной и инфекции</t>
  </si>
  <si>
    <t>D12.01.03</t>
  </si>
  <si>
    <t>Работы по организации и проведению стерилизации</t>
  </si>
  <si>
    <t>D12.01.03.001</t>
  </si>
  <si>
    <t>Подготовка медицинских инструментов к стерилизации</t>
  </si>
  <si>
    <t>D12.01.03.002</t>
  </si>
  <si>
    <t>Подготовка перевязочного материала, хирургического белья стерилизации</t>
  </si>
  <si>
    <t>D12.01.04</t>
  </si>
  <si>
    <t>Работы по организации и проведению дезинсекции</t>
  </si>
  <si>
    <t>D12.02</t>
  </si>
  <si>
    <t>Работы по организации и обеспечению иммунизации населения</t>
  </si>
  <si>
    <t>D13</t>
  </si>
  <si>
    <t>Судебно-медицинская деятельность</t>
  </si>
  <si>
    <t>D13.01</t>
  </si>
  <si>
    <t>Организация и проведение судебно-медицинской деятельности</t>
  </si>
  <si>
    <t>D13.01.001</t>
  </si>
  <si>
    <t>Комплексная экспертиза материалов дела</t>
  </si>
  <si>
    <t>D13.01.002</t>
  </si>
  <si>
    <t>Проведение экспертизы (исследования) по делам, связанным с преступлениями против половой неприкосновенности и половой свободы личности в отношении живых лиц</t>
  </si>
  <si>
    <t>D13.02</t>
  </si>
  <si>
    <t>Комплекс судебно-медицинских исследований трупа</t>
  </si>
  <si>
    <t>D13.02.01</t>
  </si>
  <si>
    <t>Интерпретация данных судебно-медицинской экспертизы трупа</t>
  </si>
  <si>
    <t>D13.02.02</t>
  </si>
  <si>
    <t>Судебно-экспертная идентификация неопознанных останков человека</t>
  </si>
  <si>
    <t>D13.02.02.01</t>
  </si>
  <si>
    <t>Определение видовой принадлежности</t>
  </si>
  <si>
    <t>D13.02.02.02</t>
  </si>
  <si>
    <t>Определение половой принадлежности</t>
  </si>
  <si>
    <t>D13.02.02.03</t>
  </si>
  <si>
    <t>Определение органно-тканевой принадлежности объектов биологического происхождения</t>
  </si>
  <si>
    <t>D13.03</t>
  </si>
  <si>
    <t>Организация и проведение судебно-медицинского освидетельствования</t>
  </si>
  <si>
    <t>D13.03.01</t>
  </si>
  <si>
    <t>Интерпретация сведений, полученных при судебно-медицинском освидетельствовании</t>
  </si>
  <si>
    <t>D13.04</t>
  </si>
  <si>
    <t>Организация и проведение судебно-биологической экспертизы</t>
  </si>
  <si>
    <t>D13.04.01</t>
  </si>
  <si>
    <t>Интерпретация сведений, полученных при судебно-биологической экспертизе</t>
  </si>
  <si>
    <t>D13.05</t>
  </si>
  <si>
    <t>Организация и проведение судебно-генетических исследований</t>
  </si>
  <si>
    <t>D13.05.01</t>
  </si>
  <si>
    <t>Интерпретация сведений, полученных при судебно-генетических исследованиях</t>
  </si>
  <si>
    <t>D13.05.02</t>
  </si>
  <si>
    <t>Установление принадлежности биологических следов и объектов (крови, спермы, слюны, волос и др., отчлененных частей тела, тканей и органов) конкретному лицу</t>
  </si>
  <si>
    <t>D13.05.03</t>
  </si>
  <si>
    <t>Установление принадлежности биологических следов и объектов, фиксированных гистологическими реагентами</t>
  </si>
  <si>
    <t>D13.05.04</t>
  </si>
  <si>
    <t>Получение генетического материала (суммарной клеточной ДНК) из биологических объектов и следов, изъятых с мест несчастных случаев или нераскрытых преступлений, и хранение препаратов ДНК для целей последующей идентификации</t>
  </si>
  <si>
    <t>D13.06</t>
  </si>
  <si>
    <t>Организация и проведение медико-криминалистических исследований</t>
  </si>
  <si>
    <t>D13.06.01</t>
  </si>
  <si>
    <t>Интерпретация сведений, полученных при медико-криминалистическом исследовании</t>
  </si>
  <si>
    <t>D13.07</t>
  </si>
  <si>
    <t>Определение причиненного вреда и ущерба здоровью</t>
  </si>
  <si>
    <t>D13.07.01</t>
  </si>
  <si>
    <t>Интерпретация сведений уголовных дел по причиненному ущербу здоровью</t>
  </si>
  <si>
    <t>D13.07.02</t>
  </si>
  <si>
    <t>Установление причинно-следственных отношений</t>
  </si>
  <si>
    <t>D14</t>
  </si>
  <si>
    <t>Работы по охране труда и технике безопасности в медицинской организации</t>
  </si>
  <si>
    <t>D14.01</t>
  </si>
  <si>
    <t>Организация соблюдения сотрудниками режима труда и отдыха</t>
  </si>
  <si>
    <t>D14.02</t>
  </si>
  <si>
    <t>Организация соблюдения сотрудниками внутреннего распорядка на предприятии (организации)</t>
  </si>
  <si>
    <t>D14.03</t>
  </si>
  <si>
    <t>Организация радиационной безопасности сотрудников</t>
  </si>
  <si>
    <t>D14.04</t>
  </si>
  <si>
    <t>Организация радиационной безопасности пациентов</t>
  </si>
  <si>
    <t>D14.04.01</t>
  </si>
  <si>
    <t>Работы по организации и проведению лучевой терапии</t>
  </si>
  <si>
    <t>D14.04.01.01</t>
  </si>
  <si>
    <t>D14.04.01.12</t>
  </si>
  <si>
    <t>Планирование лучевой терапии в плоскости</t>
  </si>
  <si>
    <t>D14.04.01.13</t>
  </si>
  <si>
    <t>Планирование лучевой терапии в объеме</t>
  </si>
  <si>
    <t>D14.04.01.14</t>
  </si>
  <si>
    <t>Выполнение КТ-среза на заданном уровне</t>
  </si>
  <si>
    <t>D14.04.01.15</t>
  </si>
  <si>
    <t>Расчет плана облучения в плоскости</t>
  </si>
  <si>
    <t>D14.04.01.16</t>
  </si>
  <si>
    <t>Выполнение КТ заданной плоскости</t>
  </si>
  <si>
    <t>D14.04.01.17</t>
  </si>
  <si>
    <t>Расчет плана облучения в объеме</t>
  </si>
  <si>
    <t>D14.04.01.18</t>
  </si>
  <si>
    <t>Симуляция методики облучения</t>
  </si>
  <si>
    <t>D14.04.01.19</t>
  </si>
  <si>
    <t>Верификация полей облучения</t>
  </si>
  <si>
    <t>D14.04.01.20</t>
  </si>
  <si>
    <t>Определение биодозы</t>
  </si>
  <si>
    <t>D14.04.01.21</t>
  </si>
  <si>
    <t>Укладка пациента на КТ или КТ - симуляторе в фиксирующем устройстве, обозначение на поверхности тела пациента ориентиров для центрации пучка ионизирующего излучения</t>
  </si>
  <si>
    <t>D14.04.01.22</t>
  </si>
  <si>
    <t>Изготовление индивидуальной фиксирующей маски для конформной дистанционной лучевой терапии</t>
  </si>
  <si>
    <t>D14.04.01.23</t>
  </si>
  <si>
    <t>Изготовление индивидуального фиксирующего матраса для конформной дистанционной лучевой терапии</t>
  </si>
  <si>
    <t>D14.04.01.24</t>
  </si>
  <si>
    <t>Оконтуривание первичной опухоли и критических органов (одна анатомическая зона)</t>
  </si>
  <si>
    <t>D14.04.01.25</t>
  </si>
  <si>
    <t>Введение параметров облучения в управляющую систему ARIA</t>
  </si>
  <si>
    <t>D14.04.02</t>
  </si>
  <si>
    <t>Изготовление индивидуальных фиксирующих устройств при планировании лучевой терапии</t>
  </si>
  <si>
    <t>D14.04.02.01</t>
  </si>
  <si>
    <t>Изготовление индивидуальных фиксирующих устройств при планировании лучевой терапии опухолей головы и шеи</t>
  </si>
  <si>
    <t>D14.04.02.02</t>
  </si>
  <si>
    <t>Изготовление индивидуальных фиксирующих устройств при планировании лучевой терапии опухолей молочной железы</t>
  </si>
  <si>
    <t>D14.04.02.03</t>
  </si>
  <si>
    <t>Изготовление индивидуальных фиксирующих устройств при планировании лучевой терапии опухолей грудной полости</t>
  </si>
  <si>
    <t>D14.04.02.04</t>
  </si>
  <si>
    <t>Изготовление индивидуальных фиксирующих устройств при планировании лучевой терапии опухолей брюшной полости</t>
  </si>
  <si>
    <t>D14.04.02.05</t>
  </si>
  <si>
    <t>Изготовление индивидуальных фиксирующих устройств при планировании лучевой терапии опухолей верхних конечностей</t>
  </si>
  <si>
    <t>D14.04.02.06</t>
  </si>
  <si>
    <t>Изготовление индивидуальных фиксирующих устройств при планировании лучевой терапии опухолей малого таза</t>
  </si>
  <si>
    <t>D14.05</t>
  </si>
  <si>
    <t>Организация внешней радиационной безопасности</t>
  </si>
  <si>
    <t>D14.05.01</t>
  </si>
  <si>
    <t>Радиометрический контроль предметов</t>
  </si>
  <si>
    <t>D15</t>
  </si>
  <si>
    <t xml:space="preserve">Работы по экспертизе в здравоохранении </t>
  </si>
  <si>
    <t>D15.01</t>
  </si>
  <si>
    <t>Работы по экспертизе нетрудоспособности</t>
  </si>
  <si>
    <t>D15.01.01</t>
  </si>
  <si>
    <t>Организация работы клинико-экспертной комиссии</t>
  </si>
  <si>
    <t>D15.01.02</t>
  </si>
  <si>
    <t>Оценка трудоспособности трудящихся при различных заболеваниях, травмах, увечьях, анатомических дефектах</t>
  </si>
  <si>
    <t>D15.01.03</t>
  </si>
  <si>
    <t>Установление факта временной нетрудоспособности и освобождение от работы в связи с наличием социальных и медицинских показаний, предусмотренных законодательством Российской Федерации</t>
  </si>
  <si>
    <t>D15.01.04</t>
  </si>
  <si>
    <t>Определение характера нетрудоспособности</t>
  </si>
  <si>
    <t>D15.01.05</t>
  </si>
  <si>
    <t>Установление причины временной и стойкой нетрудоспособности для определения размеров пособий, пенсий и других видов социального обеспечения</t>
  </si>
  <si>
    <t>D15.01.06</t>
  </si>
  <si>
    <t>Рациональное трудоустройство работающих, не имеющих признаков инвалидности, но нуждающихся по состоянию здоровья в облегчении труда в своей профессии</t>
  </si>
  <si>
    <t>D15.01.07</t>
  </si>
  <si>
    <t>Определение трудовых рекомендаций инвалидам, позволяющих использовать их остаточную трудоспособность</t>
  </si>
  <si>
    <t>D15.01.08</t>
  </si>
  <si>
    <t>Изучение причин заболеваемости и инвалидности для разработки медицинских, социальных и профилактических мероприятий</t>
  </si>
  <si>
    <t>D15.01.09</t>
  </si>
  <si>
    <t>Определение различных видов социальной помощи работающим при временной нетрудоспособности и инвалидам</t>
  </si>
  <si>
    <t>D15.01.10</t>
  </si>
  <si>
    <t>Проведение социально-трудовой реабилитации</t>
  </si>
  <si>
    <t>D15.01.11</t>
  </si>
  <si>
    <t>Деятельность клинико-экспертной комиссии</t>
  </si>
  <si>
    <t>D15.01.11.01</t>
  </si>
  <si>
    <t>Разбор больного на клинико-экспертной комиссии</t>
  </si>
  <si>
    <t>D15.01.11.02</t>
  </si>
  <si>
    <t>Разбор больного на комиссии по госпитализации</t>
  </si>
  <si>
    <t>D15.01.11.03</t>
  </si>
  <si>
    <t>Разбор больного на клинико-экспертной комиссии отделения профпатологии для экспертизы</t>
  </si>
  <si>
    <t>D15.01.11.04</t>
  </si>
  <si>
    <t>Разбор больного на клинико-экспертной комиссии отделения для уточнения диагноза и определения трудоспособности</t>
  </si>
  <si>
    <t>D15.01.11.05</t>
  </si>
  <si>
    <t>Организация контроля соблюдения сроков лечения</t>
  </si>
  <si>
    <t>D15.01.12</t>
  </si>
  <si>
    <t>Организация получения, хранения и выдачи листов временной нетрудоспособности</t>
  </si>
  <si>
    <t>D15.02</t>
  </si>
  <si>
    <t>Работы по экспертизе медицинской безопасности на водном, воздушном и железнодорожном транспорте</t>
  </si>
  <si>
    <t>D15.02.01</t>
  </si>
  <si>
    <t>Предрейсовое медицинское освидетельствование шоферов</t>
  </si>
  <si>
    <t>D15.02.02</t>
  </si>
  <si>
    <t>Предрейсовое медицинское освидетельствование машинистов поездов</t>
  </si>
  <si>
    <t>D15.02.03</t>
  </si>
  <si>
    <t>Предрейсовое медицинское освидетельствование водителей водного транспорта</t>
  </si>
  <si>
    <t>D15.02.04</t>
  </si>
  <si>
    <t>Предрейсовое медицинское освидетельствование летчиков</t>
  </si>
  <si>
    <t>D15.02.05</t>
  </si>
  <si>
    <t>Предрейсовое медицинское освидетельствование космонавтов</t>
  </si>
  <si>
    <t>D15.03</t>
  </si>
  <si>
    <t>Работы по экспертизе владения оружием</t>
  </si>
  <si>
    <t>D15.04</t>
  </si>
  <si>
    <t>Работы по экспертизе профпригодности</t>
  </si>
  <si>
    <t>D15.05</t>
  </si>
  <si>
    <t>Работы по экспертизе связи заболевания с профессией</t>
  </si>
  <si>
    <t>D15.06</t>
  </si>
  <si>
    <t>Работы по наркологической экспертизе</t>
  </si>
  <si>
    <t>D15.07</t>
  </si>
  <si>
    <t>Работы по военно-врачебной экспертизе</t>
  </si>
  <si>
    <t>D15.08</t>
  </si>
  <si>
    <t>Экспертиза документа</t>
  </si>
  <si>
    <t>D15.08.01</t>
  </si>
  <si>
    <t>Подготовка экспертного заключения (справок по запросам)</t>
  </si>
  <si>
    <t>D15.08.02</t>
  </si>
  <si>
    <t>Подготовка дела к заседанию экспертного общества</t>
  </si>
  <si>
    <t>D15.09</t>
  </si>
  <si>
    <t>Проведение экспертизы (исследование) по вопросам оценки качества медицинских услуг</t>
  </si>
  <si>
    <t>D16</t>
  </si>
  <si>
    <t>Работы по профилактике и медицинской реабилитации</t>
  </si>
  <si>
    <t>D16.01</t>
  </si>
  <si>
    <t>Планирование профилактических и реабилитационных программ</t>
  </si>
  <si>
    <t>D16.01.01</t>
  </si>
  <si>
    <t>Составление индивидуальной программы психологической реабилитации</t>
  </si>
  <si>
    <t>D16.01.02</t>
  </si>
  <si>
    <t>Составление индивидуальной программы дефектологической реабилитации</t>
  </si>
  <si>
    <t>D16.01.03</t>
  </si>
  <si>
    <t>Составление индивидуальной программы логопедической реабилитации</t>
  </si>
  <si>
    <t>D16.01.04</t>
  </si>
  <si>
    <t>Составление индивидуальной программы развития и воспитания ребенка</t>
  </si>
  <si>
    <t>D16.01.05</t>
  </si>
  <si>
    <t>Составление программы реабилитации пациентов с илеостомой</t>
  </si>
  <si>
    <t>D16.01.06</t>
  </si>
  <si>
    <t>Составление программы реабилитации и пациентов с колостомой</t>
  </si>
  <si>
    <t>D16.01.07</t>
  </si>
  <si>
    <t>Определение суммарного сердечно-сосудистого риска по шкале SCORE</t>
  </si>
  <si>
    <t>D16.02</t>
  </si>
  <si>
    <t>Реализация профилактических и реабилитационных программ</t>
  </si>
  <si>
    <t>D16.03</t>
  </si>
  <si>
    <t>Оценка результатов профилактических и реабилитационных программ</t>
  </si>
  <si>
    <t>D16.03.01</t>
  </si>
  <si>
    <t>Мониторинг и оценка долгосрочных результатов профилактических программ</t>
  </si>
  <si>
    <t>D16.03.02</t>
  </si>
  <si>
    <t>Мониторинг и оценка долгосрочных результатов реабилитационных программ</t>
  </si>
  <si>
    <t>D17</t>
  </si>
  <si>
    <t>Работы по делопроизводству и архивации</t>
  </si>
  <si>
    <t>D17.01</t>
  </si>
  <si>
    <t>Прием и регистрация документов</t>
  </si>
  <si>
    <t>D17.01.01</t>
  </si>
  <si>
    <t>Прием и регистрация сообщений по факсу, по электронной почте</t>
  </si>
  <si>
    <t>D17.01.02</t>
  </si>
  <si>
    <t>Прием и регистрация писем</t>
  </si>
  <si>
    <t>D17.02</t>
  </si>
  <si>
    <t>Ведение учетно-отчетной медицинской документации</t>
  </si>
  <si>
    <t>D17.02.01</t>
  </si>
  <si>
    <t>Регистрация пациента в медицинской организации</t>
  </si>
  <si>
    <t>D17.02.02</t>
  </si>
  <si>
    <t>Подготовка и написание заключений</t>
  </si>
  <si>
    <t>D17.02.02.01</t>
  </si>
  <si>
    <t>Подготовка и написание заключения по результатам психофизиологического обследования</t>
  </si>
  <si>
    <t>D17.02.02.02</t>
  </si>
  <si>
    <t>Подготовка и написание заключения по результатам исследования психосексуальной сферы</t>
  </si>
  <si>
    <t>D17.02.03</t>
  </si>
  <si>
    <t>Оформление и подготовка документов к отправке</t>
  </si>
  <si>
    <t>D17.02.03.01</t>
  </si>
  <si>
    <t>Оформление и подготовка документов к отправке по факсу, по электронной почте</t>
  </si>
  <si>
    <t>D17.02.03.02</t>
  </si>
  <si>
    <t>Оформление и подготовка документов к отправке по почте</t>
  </si>
  <si>
    <t>D17.02.03.03</t>
  </si>
  <si>
    <t>Оформление и подготовка телефонограмм к отправке</t>
  </si>
  <si>
    <t>D17.02.04</t>
  </si>
  <si>
    <t>Оформление и подготовка выписок из документов</t>
  </si>
  <si>
    <t>D17.02.05</t>
  </si>
  <si>
    <t>Оформление и подготовка отчетов</t>
  </si>
  <si>
    <t>D17.02.06</t>
  </si>
  <si>
    <t>Ведение медицинской документации</t>
  </si>
  <si>
    <t>D17.04</t>
  </si>
  <si>
    <t>Подготовка медицинской документации (дела) к передаче на архивное хранение</t>
  </si>
  <si>
    <t>D17.04.01</t>
  </si>
  <si>
    <t>Машинописное оформление медицинской документации</t>
  </si>
  <si>
    <t>D17.05</t>
  </si>
  <si>
    <t>Организация архивного хранения документов</t>
  </si>
  <si>
    <t>D17.05.01</t>
  </si>
  <si>
    <t>Работы по проведению экспертизы ценности документов</t>
  </si>
  <si>
    <t>D17.05.02</t>
  </si>
  <si>
    <t>Оформление дел</t>
  </si>
  <si>
    <t>D17.05.03</t>
  </si>
  <si>
    <t>Составление описей дел</t>
  </si>
  <si>
    <t>D17.05.04</t>
  </si>
  <si>
    <t>Ведение архива</t>
  </si>
  <si>
    <t>D17.05.05</t>
  </si>
  <si>
    <t>Создание и ведение каталога</t>
  </si>
  <si>
    <t>D17.05.06</t>
  </si>
  <si>
    <t>Поиск дела в архиве</t>
  </si>
  <si>
    <t>D17.05.07</t>
  </si>
  <si>
    <t>Подготовка и выдача справок и выписок из архива</t>
  </si>
  <si>
    <t>D17.05.08</t>
  </si>
  <si>
    <t>Списание и уничтожение документа</t>
  </si>
  <si>
    <t>D17.06</t>
  </si>
  <si>
    <t>Организация работы с исходящим документом</t>
  </si>
  <si>
    <t>D17.06.01</t>
  </si>
  <si>
    <t>Разработка проекта документа</t>
  </si>
  <si>
    <t>D17.06.02</t>
  </si>
  <si>
    <t>Согласование проекта документа</t>
  </si>
  <si>
    <t>D17.06.03</t>
  </si>
  <si>
    <t>Корректировка документа и его оформление</t>
  </si>
  <si>
    <t>D17.06.04</t>
  </si>
  <si>
    <t>Проверка правильности оформления документа, подписание и утверждение документа</t>
  </si>
  <si>
    <t>D18</t>
  </si>
  <si>
    <t>Cоциальные работы в здравоохранении</t>
  </si>
  <si>
    <t>D18.01</t>
  </si>
  <si>
    <t>Работы специалиста по социальной работе</t>
  </si>
  <si>
    <t>D18.01.01</t>
  </si>
  <si>
    <t xml:space="preserve">Сбор социального анамнеза </t>
  </si>
  <si>
    <t>D18.01.02</t>
  </si>
  <si>
    <t>Работы по бытовой адаптации пациента в стационарных условиях</t>
  </si>
  <si>
    <t>D18.01.03</t>
  </si>
  <si>
    <t>Работы по бытовой адаптации пациента в амбулаторно-поликлинических условиях</t>
  </si>
  <si>
    <t>D18.01.04</t>
  </si>
  <si>
    <t>Социальные работы с родственниками пациента</t>
  </si>
  <si>
    <t>D18.01.05</t>
  </si>
  <si>
    <t>Работы по решению социальных проблем пациента</t>
  </si>
  <si>
    <t>D18.01.06</t>
  </si>
  <si>
    <t>Работы по поддержанию связей с родственниками больного</t>
  </si>
  <si>
    <t>D19</t>
  </si>
  <si>
    <t>Услуги по транспортировки в здравоохранении</t>
  </si>
  <si>
    <t>D19.01</t>
  </si>
  <si>
    <t>Транспортировка вне медицинской организации</t>
  </si>
  <si>
    <t>D19.01.01</t>
  </si>
  <si>
    <t>Транспортировка пациента санитарным автомобилем вне медицинского учреждения (организации)</t>
  </si>
  <si>
    <t>D19.01.02</t>
  </si>
  <si>
    <t>Транспортировка пациента службой скорой медицинской помощи вне медицинского учреждения (организации)</t>
  </si>
  <si>
    <t>D19.01.02.01</t>
  </si>
  <si>
    <t>Транспортировка пациента на носилках или с помощью иных медицинских изделий при оказании скорой медицинской помощи вне медицинской организации</t>
  </si>
  <si>
    <t>D19.01.03</t>
  </si>
  <si>
    <t>Транспортировка пациента перевозкой вне медицинского учреждения (организации) в сопровождении медицинского персонала</t>
  </si>
  <si>
    <t>D19.01.04</t>
  </si>
  <si>
    <t>Транспортировка пациента санитарным вертолетом вне медицинского учреждения (организации)</t>
  </si>
  <si>
    <t>D19.01.05</t>
  </si>
  <si>
    <t>Транспортировка пациента санитарным самолетом вне медицинского учреждения (организации)</t>
  </si>
  <si>
    <t>D19.01.06</t>
  </si>
  <si>
    <t>Транспортировка пациента санитарным водным судном вне медицинского учреждения (организации)</t>
  </si>
  <si>
    <t>D19.01.07</t>
  </si>
  <si>
    <t>Транспортировка пациента санитарным поездом вне медицинского учреждения (организации)</t>
  </si>
  <si>
    <t>D19.01.08</t>
  </si>
  <si>
    <t>Транспортировка медицинского персонала вне медицинского учреждения (организации)</t>
  </si>
  <si>
    <t>D19.02</t>
  </si>
  <si>
    <t>Транспортировка внутри медицинского учреждения (организации)</t>
  </si>
  <si>
    <t>D19.02.01</t>
  </si>
  <si>
    <t>Транспортировка пациента внутри медицинского учреждения (организации) средствами передвижения</t>
  </si>
  <si>
    <t>D19.02.02</t>
  </si>
  <si>
    <t>Транспортировка пациента внутри медицинского учреждения (организации) лифтом</t>
  </si>
  <si>
    <t>D19.02.03</t>
  </si>
  <si>
    <t>Транспортировка пищи внутри медицинского учреждения (организации) средствами передвижения</t>
  </si>
  <si>
    <t>D19.02.04</t>
  </si>
  <si>
    <t>Транспортировка лекарственных средств и средств лекарственного назначения внутри медицинского учреждения (организации) средствами передвижения</t>
  </si>
  <si>
    <t>D19.02.05</t>
  </si>
  <si>
    <t>Транспортировка постельного белья внутри медицинского учреждения (организации) средствами передвижения</t>
  </si>
  <si>
    <t>D19.02.06</t>
  </si>
  <si>
    <t>Транспортировка медицинской техники, оборудования и медицинской мебели внутри медицинского учреждения (организации) средствами передвижения</t>
  </si>
  <si>
    <t>D19.02.07</t>
  </si>
  <si>
    <t>Транспортировка медицинского персонала внутри медицинского учреждения (организации) средствами передвижения</t>
  </si>
  <si>
    <t>D19.03</t>
  </si>
  <si>
    <t>Услуги по транспортировке биологического материала</t>
  </si>
  <si>
    <t>D19.03.01</t>
  </si>
  <si>
    <t>Транспортировка компонентов консервированной донорской крови</t>
  </si>
  <si>
    <t>D19.03.02</t>
  </si>
  <si>
    <t>Транспортировка компонентов консервированной аутологичной (аутогенной) крови</t>
  </si>
  <si>
    <t>D19.03.03</t>
  </si>
  <si>
    <t>Транспортировка корректоров сосудисто-тромбоцитарного гемостаза</t>
  </si>
  <si>
    <t>D19.03.04</t>
  </si>
  <si>
    <t>Транспортировка корректоров плазменно-коагуляционного гемостаза донорского</t>
  </si>
  <si>
    <t>D19.03.05</t>
  </si>
  <si>
    <t>Транспортировка корректоров плазменно-коагуляционного гемостаза аутологичных (аутогенных)</t>
  </si>
  <si>
    <t>D19.03.06</t>
  </si>
  <si>
    <t>Транспортировка компонентов крови для иммунозаместительной терапии</t>
  </si>
  <si>
    <t>D19.03.07</t>
  </si>
  <si>
    <t>Транспортировка донорских органов</t>
  </si>
  <si>
    <t>D07.04.05.23</t>
  </si>
  <si>
    <t>A26.20.026</t>
  </si>
  <si>
    <t>A26.20.026.001</t>
  </si>
  <si>
    <t>A26.20.026.002</t>
  </si>
  <si>
    <t>Предложения по новым услугам для включения в справочник</t>
  </si>
  <si>
    <t>предлагаемый код</t>
  </si>
  <si>
    <t>предлагаемое название услуги</t>
  </si>
  <si>
    <r>
      <rPr>
        <b/>
        <sz val="11"/>
        <rFont val="Calibri"/>
        <family val="2"/>
        <charset val="204"/>
        <scheme val="minor"/>
      </rPr>
      <t>ПЕРЕЧЕНЬ</t>
    </r>
  </si>
  <si>
    <t>ПРИЛОЖЕНИЕ №1</t>
  </si>
  <si>
    <t>к распоряжению Правительства</t>
  </si>
  <si>
    <t>Российской Федерации</t>
  </si>
  <si>
    <t>от 29 декабря 2014 г. № 2762-р</t>
  </si>
  <si>
    <t>Код вида в номенклатурной классификации мед. изделий</t>
  </si>
  <si>
    <t>медицинских изделий,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t>
  </si>
  <si>
    <t>Определение фенотипа по антигенам C, c, E, e, Сᵂ, K, k и определение антиэритроцитарных антител</t>
  </si>
  <si>
    <t>Стандарт специализированой медицинской помощи при патологии глазодвигательной системы</t>
  </si>
  <si>
    <t>Диагностика и лечение содружественного косоглазия (утверждены)</t>
  </si>
  <si>
    <t>Нероев Владимир Владимирович</t>
  </si>
  <si>
    <t>Апаев Александр Вячеславович +7 963 968 72 26</t>
  </si>
  <si>
    <t>ФГБУ  МНИИ ГБ имени Гельмгольца Минздрава России</t>
  </si>
  <si>
    <t/>
  </si>
  <si>
    <t>H50.0</t>
  </si>
  <si>
    <t>H50.1</t>
  </si>
  <si>
    <t>H50.2</t>
  </si>
  <si>
    <t>H49.0</t>
  </si>
  <si>
    <t>H49.2</t>
  </si>
  <si>
    <t>H49.1</t>
  </si>
  <si>
    <t>H49.3</t>
  </si>
  <si>
    <t>H49.4</t>
  </si>
  <si>
    <t>H49.8</t>
  </si>
  <si>
    <t>H49.9</t>
  </si>
  <si>
    <t>H50.3</t>
  </si>
  <si>
    <t>H50.4</t>
  </si>
  <si>
    <t>H50.5</t>
  </si>
  <si>
    <t>H50.6</t>
  </si>
  <si>
    <t>нет врача-стомат</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</si>
</sst>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55" x14ac:knownFonts="1">
    <font>
      <sz val="11"/>
      <color theme="1"/>
      <name val="Calibri"/>
      <family val="2"/>
      <charset val="204"/>
      <scheme val="minor"/>
    </font>
    <font>
      <sz val="11"/>
      <color indexed="8"/>
      <name val="Calibri"/>
      <family val="2"/>
      <charset val="204"/>
    </font>
    <font>
      <b/>
      <sz val="11"/>
      <color indexed="8"/>
      <name val="Calibri"/>
      <family val="2"/>
      <charset val="204"/>
    </font>
    <font>
      <b/>
      <sz val="14"/>
      <color indexed="8"/>
      <name val="Calibri"/>
      <family val="2"/>
      <charset val="204"/>
    </font>
    <font>
      <b/>
      <sz val="16"/>
      <color indexed="8"/>
      <name val="Calibri"/>
      <family val="2"/>
      <charset val="204"/>
    </font>
    <font>
      <sz val="10"/>
      <color indexed="8"/>
      <name val="Arial"/>
      <family val="2"/>
      <charset val="204"/>
    </font>
    <font>
      <b/>
      <sz val="10"/>
      <color indexed="8"/>
      <name val="Arial"/>
      <family val="2"/>
      <charset val="204"/>
    </font>
    <font>
      <b/>
      <sz val="11"/>
      <color indexed="10"/>
      <name val="Calibri"/>
      <family val="2"/>
      <charset val="204"/>
    </font>
    <font>
      <b/>
      <sz val="12"/>
      <color indexed="8"/>
      <name val="Calibri"/>
      <family val="2"/>
      <charset val="204"/>
    </font>
    <font>
      <b/>
      <u/>
      <sz val="11"/>
      <color indexed="8"/>
      <name val="Calibri"/>
      <family val="2"/>
      <charset val="204"/>
    </font>
    <font>
      <u/>
      <sz val="14"/>
      <color indexed="8"/>
      <name val="Calibri"/>
      <family val="2"/>
      <charset val="204"/>
    </font>
    <font>
      <u/>
      <sz val="11"/>
      <color indexed="8"/>
      <name val="Calibri"/>
      <family val="2"/>
      <charset val="204"/>
    </font>
    <font>
      <sz val="8"/>
      <color indexed="81"/>
      <name val="Tahoma"/>
      <family val="2"/>
      <charset val="204"/>
    </font>
    <font>
      <b/>
      <sz val="8"/>
      <color indexed="81"/>
      <name val="Tahoma"/>
      <family val="2"/>
      <charset val="204"/>
    </font>
    <font>
      <sz val="8"/>
      <name val="Calibri"/>
      <family val="2"/>
      <charset val="204"/>
    </font>
    <font>
      <b/>
      <sz val="11"/>
      <name val="Calibri"/>
      <family val="2"/>
      <charset val="204"/>
    </font>
    <font>
      <b/>
      <sz val="11"/>
      <color theme="1"/>
      <name val="Calibri"/>
      <family val="2"/>
      <charset val="204"/>
      <scheme val="minor"/>
    </font>
    <font>
      <sz val="9"/>
      <color theme="1"/>
      <name val="Calibri"/>
      <family val="2"/>
      <charset val="204"/>
      <scheme val="minor"/>
    </font>
    <font>
      <sz val="11"/>
      <color theme="1"/>
      <name val="Calibri"/>
      <family val="2"/>
      <charset val="204"/>
      <scheme val="minor"/>
    </font>
    <font>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0"/>
      <name val="Calibri"/>
      <family val="2"/>
      <charset val="204"/>
      <scheme val="minor"/>
    </font>
    <font>
      <sz val="12"/>
      <color indexed="8"/>
      <name val="Calibri"/>
      <family val="2"/>
      <charset val="204"/>
    </font>
    <font>
      <i/>
      <sz val="10"/>
      <color theme="1"/>
      <name val="Calibri"/>
      <family val="2"/>
      <charset val="204"/>
      <scheme val="minor"/>
    </font>
    <font>
      <sz val="10"/>
      <color theme="1"/>
      <name val="Calibri"/>
      <family val="2"/>
      <charset val="204"/>
      <scheme val="minor"/>
    </font>
    <font>
      <sz val="10"/>
      <name val="Arial"/>
      <family val="2"/>
      <charset val="204"/>
    </font>
    <font>
      <sz val="12"/>
      <name val="Times New Roman"/>
      <family val="1"/>
      <charset val="204"/>
    </font>
    <font>
      <b/>
      <sz val="10"/>
      <color theme="1"/>
      <name val="Calibri"/>
      <family val="2"/>
      <charset val="204"/>
      <scheme val="minor"/>
    </font>
    <font>
      <i/>
      <sz val="11"/>
      <color theme="1"/>
      <name val="Calibri"/>
      <family val="2"/>
      <charset val="204"/>
      <scheme val="minor"/>
    </font>
    <font>
      <u/>
      <sz val="12"/>
      <color indexed="8"/>
      <name val="Calibri"/>
      <family val="2"/>
      <charset val="204"/>
    </font>
    <font>
      <i/>
      <sz val="9"/>
      <color rgb="FFFF0000"/>
      <name val="Calibri"/>
      <family val="2"/>
      <charset val="204"/>
    </font>
    <font>
      <sz val="11"/>
      <name val="Calibri"/>
      <family val="2"/>
      <charset val="204"/>
      <scheme val="minor"/>
    </font>
    <font>
      <b/>
      <sz val="11"/>
      <name val="Calibri"/>
      <family val="2"/>
      <charset val="204"/>
      <scheme val="minor"/>
    </font>
    <font>
      <sz val="8"/>
      <name val="Calibri"/>
      <family val="2"/>
      <charset val="204"/>
      <scheme val="minor"/>
    </font>
    <font>
      <sz val="8"/>
      <color theme="1"/>
      <name val="Calibri"/>
      <family val="2"/>
      <charset val="204"/>
      <scheme val="minor"/>
    </font>
    <font>
      <b/>
      <sz val="9"/>
      <name val="Calibri"/>
      <family val="2"/>
      <charset val="204"/>
      <scheme val="minor"/>
    </font>
    <font>
      <b/>
      <sz val="8"/>
      <color theme="0" tint="-0.499984740745262"/>
      <name val="Calibri"/>
      <family val="2"/>
      <charset val="204"/>
      <scheme val="minor"/>
    </font>
    <font>
      <sz val="8"/>
      <color theme="0" tint="-0.499984740745262"/>
      <name val="Calibri"/>
      <family val="2"/>
      <charset val="204"/>
      <scheme val="minor"/>
    </font>
    <font>
      <b/>
      <sz val="9"/>
      <color theme="1"/>
      <name val="Calibri"/>
      <family val="2"/>
      <charset val="204"/>
      <scheme val="minor"/>
    </font>
    <font>
      <sz val="11"/>
      <name val="Calibri"/>
      <family val="2"/>
      <charset val="204"/>
    </font>
    <font>
      <sz val="11"/>
      <name val="Times New Roman"/>
      <family val="1"/>
      <charset val="204"/>
    </font>
    <font>
      <sz val="14"/>
      <name val="Times New Roman"/>
      <family val="1"/>
      <charset val="204"/>
    </font>
    <font>
      <sz val="14"/>
      <color indexed="8"/>
      <name val="Times New Roman"/>
      <family val="1"/>
      <charset val="204"/>
    </font>
  </fonts>
  <fills count="41">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tint="-0.249977111117893"/>
        <bgColor indexed="64"/>
      </patternFill>
    </fill>
    <fill>
      <patternFill patternType="solid">
        <fgColor rgb="FF92D050"/>
        <bgColor indexed="64"/>
      </patternFill>
    </fill>
    <fill>
      <patternFill patternType="solid">
        <fgColor theme="2"/>
        <bgColor indexed="64"/>
      </patternFill>
    </fill>
    <fill>
      <patternFill patternType="solid">
        <fgColor theme="4" tint="0.79998168889431442"/>
        <bgColor indexed="64"/>
      </patternFill>
    </fill>
    <fill>
      <patternFill patternType="solid">
        <fgColor indexed="9"/>
        <bgColor indexed="64"/>
      </patternFill>
    </fill>
    <fill>
      <patternFill patternType="solid">
        <fgColor theme="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medium">
        <color indexed="55"/>
      </left>
      <right style="medium">
        <color indexed="55"/>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bottom style="medium">
        <color indexed="55"/>
      </bottom>
      <diagonal/>
    </border>
    <border>
      <left/>
      <right style="medium">
        <color indexed="55"/>
      </right>
      <top/>
      <bottom style="medium">
        <color indexed="55"/>
      </bottom>
      <diagonal/>
    </border>
    <border>
      <left/>
      <right style="medium">
        <color indexed="55"/>
      </right>
      <top style="medium">
        <color indexed="55"/>
      </top>
      <bottom style="thin">
        <color indexed="55"/>
      </bottom>
      <diagonal/>
    </border>
  </borders>
  <cellStyleXfs count="44">
    <xf numFmtId="0" fontId="0" fillId="0" borderId="0"/>
    <xf numFmtId="0" fontId="1" fillId="0" borderId="0"/>
    <xf numFmtId="0" fontId="19" fillId="0" borderId="0" applyNumberFormat="0" applyFill="0" applyBorder="0" applyAlignment="0" applyProtection="0"/>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0" applyNumberFormat="0" applyBorder="0" applyAlignment="0" applyProtection="0"/>
    <xf numFmtId="0" fontId="26" fillId="6" borderId="7" applyNumberFormat="0" applyAlignment="0" applyProtection="0"/>
    <xf numFmtId="0" fontId="27" fillId="7" borderId="8" applyNumberFormat="0" applyAlignment="0" applyProtection="0"/>
    <xf numFmtId="0" fontId="28" fillId="7" borderId="7" applyNumberFormat="0" applyAlignment="0" applyProtection="0"/>
    <xf numFmtId="0" fontId="29" fillId="0" borderId="9" applyNumberFormat="0" applyFill="0" applyAlignment="0" applyProtection="0"/>
    <xf numFmtId="0" fontId="30" fillId="8" borderId="10" applyNumberFormat="0" applyAlignment="0" applyProtection="0"/>
    <xf numFmtId="0" fontId="31" fillId="0" borderId="0" applyNumberFormat="0" applyFill="0" applyBorder="0" applyAlignment="0" applyProtection="0"/>
    <xf numFmtId="0" fontId="18" fillId="9" borderId="11" applyNumberFormat="0" applyFont="0" applyAlignment="0" applyProtection="0"/>
    <xf numFmtId="0" fontId="32" fillId="0" borderId="0" applyNumberFormat="0" applyFill="0" applyBorder="0" applyAlignment="0" applyProtection="0"/>
    <xf numFmtId="0" fontId="16" fillId="0" borderId="12" applyNumberFormat="0" applyFill="0" applyAlignment="0" applyProtection="0"/>
    <xf numFmtId="0" fontId="33"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33" fillId="33" borderId="0" applyNumberFormat="0" applyBorder="0" applyAlignment="0" applyProtection="0"/>
    <xf numFmtId="0" fontId="37" fillId="0" borderId="0"/>
  </cellStyleXfs>
  <cellXfs count="245">
    <xf numFmtId="0" fontId="0" fillId="0" borderId="0" xfId="0"/>
    <xf numFmtId="0" fontId="0" fillId="0" borderId="0" xfId="0" applyAlignment="1"/>
    <xf numFmtId="0" fontId="0" fillId="0" borderId="1" xfId="0" applyBorder="1" applyProtection="1">
      <protection locked="0"/>
    </xf>
    <xf numFmtId="0" fontId="0" fillId="0" borderId="0" xfId="0" applyAlignment="1" applyProtection="1">
      <alignment wrapText="1"/>
      <protection locked="0"/>
    </xf>
    <xf numFmtId="164" fontId="0" fillId="0" borderId="0" xfId="0" applyNumberFormat="1" applyAlignment="1" applyProtection="1">
      <alignment wrapText="1"/>
      <protection locked="0"/>
    </xf>
    <xf numFmtId="49" fontId="0" fillId="0" borderId="0" xfId="0" applyNumberFormat="1" applyAlignment="1" applyProtection="1">
      <alignment wrapText="1"/>
      <protection locked="0"/>
    </xf>
    <xf numFmtId="164" fontId="0" fillId="0" borderId="1" xfId="0" applyNumberFormat="1" applyBorder="1" applyAlignment="1" applyProtection="1">
      <alignment wrapText="1"/>
      <protection locked="0"/>
    </xf>
    <xf numFmtId="49" fontId="0" fillId="0" borderId="1" xfId="0" applyNumberFormat="1" applyBorder="1" applyAlignment="1" applyProtection="1">
      <alignment wrapText="1"/>
      <protection locked="0"/>
    </xf>
    <xf numFmtId="2" fontId="0" fillId="0" borderId="1" xfId="0" applyNumberFormat="1" applyBorder="1" applyAlignment="1" applyProtection="1">
      <alignment wrapText="1"/>
      <protection locked="0"/>
    </xf>
    <xf numFmtId="0" fontId="0" fillId="2" borderId="0" xfId="0" applyFill="1"/>
    <xf numFmtId="164" fontId="0" fillId="2" borderId="0" xfId="0" applyNumberFormat="1" applyFill="1" applyAlignment="1" applyProtection="1">
      <alignment wrapText="1"/>
      <protection locked="0"/>
    </xf>
    <xf numFmtId="0" fontId="7" fillId="2" borderId="0" xfId="0" applyFont="1" applyFill="1"/>
    <xf numFmtId="49" fontId="2" fillId="2" borderId="0" xfId="0" applyNumberFormat="1" applyFont="1" applyFill="1" applyBorder="1" applyAlignment="1">
      <alignment wrapText="1"/>
    </xf>
    <xf numFmtId="0" fontId="4" fillId="2" borderId="0" xfId="0" applyFont="1" applyFill="1" applyAlignment="1" applyProtection="1">
      <alignment wrapText="1"/>
      <protection locked="0"/>
    </xf>
    <xf numFmtId="2" fontId="0" fillId="2" borderId="0" xfId="0" applyNumberFormat="1" applyFill="1" applyAlignment="1" applyProtection="1">
      <alignment wrapText="1"/>
      <protection locked="0"/>
    </xf>
    <xf numFmtId="164" fontId="2" fillId="2" borderId="1" xfId="0" applyNumberFormat="1" applyFont="1" applyFill="1" applyBorder="1" applyAlignment="1" applyProtection="1">
      <alignment wrapText="1"/>
      <protection locked="0"/>
    </xf>
    <xf numFmtId="2" fontId="2" fillId="2" borderId="1" xfId="0" applyNumberFormat="1" applyFont="1" applyFill="1" applyBorder="1" applyAlignment="1" applyProtection="1">
      <alignment wrapText="1"/>
      <protection locked="0"/>
    </xf>
    <xf numFmtId="0" fontId="0" fillId="0" borderId="0" xfId="0" applyFill="1"/>
    <xf numFmtId="0" fontId="5" fillId="0" borderId="0" xfId="0" applyFont="1" applyFill="1"/>
    <xf numFmtId="0" fontId="0" fillId="0" borderId="1" xfId="0" applyBorder="1"/>
    <xf numFmtId="0" fontId="0" fillId="0" borderId="3" xfId="0" applyBorder="1"/>
    <xf numFmtId="0" fontId="0" fillId="0" borderId="3" xfId="0" applyBorder="1" applyAlignment="1" applyProtection="1">
      <alignment wrapText="1"/>
      <protection locked="0"/>
    </xf>
    <xf numFmtId="0" fontId="8" fillId="2" borderId="1" xfId="0" applyFont="1" applyFill="1" applyBorder="1" applyAlignment="1" applyProtection="1">
      <alignment wrapText="1"/>
      <protection locked="0"/>
    </xf>
    <xf numFmtId="0" fontId="2" fillId="2" borderId="3" xfId="0" applyFont="1" applyFill="1" applyBorder="1" applyAlignment="1" applyProtection="1">
      <alignment horizontal="center" vertical="center" wrapText="1"/>
      <protection locked="0"/>
    </xf>
    <xf numFmtId="164" fontId="2" fillId="2" borderId="1" xfId="0" applyNumberFormat="1" applyFont="1" applyFill="1" applyBorder="1" applyAlignment="1" applyProtection="1">
      <alignment vertical="center" wrapText="1"/>
      <protection locked="0"/>
    </xf>
    <xf numFmtId="49" fontId="2" fillId="2" borderId="1" xfId="0" applyNumberFormat="1" applyFont="1" applyFill="1" applyBorder="1" applyAlignment="1" applyProtection="1">
      <alignment vertical="center" wrapText="1"/>
      <protection locked="0"/>
    </xf>
    <xf numFmtId="0" fontId="2" fillId="2" borderId="1" xfId="0" applyFont="1" applyFill="1" applyBorder="1" applyAlignment="1" applyProtection="1">
      <alignment vertical="center"/>
      <protection locked="0"/>
    </xf>
    <xf numFmtId="0" fontId="1" fillId="0" borderId="0" xfId="0" applyFont="1" applyFill="1" applyBorder="1" applyAlignment="1" applyProtection="1">
      <alignment horizontal="right" vertical="center" wrapText="1"/>
    </xf>
    <xf numFmtId="0" fontId="1" fillId="0" borderId="1" xfId="0" applyFont="1" applyFill="1" applyBorder="1" applyAlignment="1" applyProtection="1">
      <alignment horizontal="left" vertical="center" wrapText="1"/>
    </xf>
    <xf numFmtId="0" fontId="5" fillId="0" borderId="0" xfId="0" applyFont="1" applyFill="1" applyAlignment="1">
      <alignment wrapText="1"/>
    </xf>
    <xf numFmtId="0" fontId="7" fillId="2" borderId="0" xfId="0" applyNumberFormat="1" applyFont="1" applyFill="1"/>
    <xf numFmtId="0" fontId="7" fillId="0" borderId="0" xfId="0" applyNumberFormat="1" applyFont="1"/>
    <xf numFmtId="0" fontId="0" fillId="0" borderId="0" xfId="0" applyFill="1" applyAlignment="1"/>
    <xf numFmtId="0" fontId="5" fillId="0" borderId="1" xfId="0" applyFont="1" applyFill="1" applyBorder="1" applyAlignment="1">
      <alignment wrapText="1"/>
    </xf>
    <xf numFmtId="49" fontId="0" fillId="0" borderId="0" xfId="0" applyNumberFormat="1" applyFill="1" applyAlignment="1"/>
    <xf numFmtId="0" fontId="5" fillId="0" borderId="3" xfId="0" applyFont="1" applyFill="1" applyBorder="1" applyAlignment="1">
      <alignment vertical="center" wrapText="1"/>
    </xf>
    <xf numFmtId="0" fontId="0" fillId="0" borderId="3" xfId="0" applyFill="1" applyBorder="1"/>
    <xf numFmtId="0" fontId="0" fillId="0" borderId="1" xfId="0" applyFill="1" applyBorder="1" applyAlignment="1"/>
    <xf numFmtId="2" fontId="2" fillId="2" borderId="1" xfId="0" applyNumberFormat="1" applyFont="1" applyFill="1" applyBorder="1" applyAlignment="1" applyProtection="1">
      <alignment vertical="center" wrapText="1"/>
      <protection locked="0"/>
    </xf>
    <xf numFmtId="0" fontId="0" fillId="0" borderId="0" xfId="0" applyAlignment="1" applyProtection="1">
      <alignment vertical="center"/>
    </xf>
    <xf numFmtId="0" fontId="0" fillId="0" borderId="0" xfId="0" applyNumberFormat="1" applyAlignment="1" applyProtection="1">
      <alignment horizontal="left" vertical="center" wrapText="1"/>
      <protection locked="0"/>
    </xf>
    <xf numFmtId="0" fontId="0" fillId="0" borderId="0" xfId="0" applyNumberFormat="1" applyAlignment="1" applyProtection="1">
      <alignment horizontal="left" vertical="center" wrapText="1"/>
    </xf>
    <xf numFmtId="0" fontId="35" fillId="34" borderId="13" xfId="0" applyFont="1" applyFill="1" applyBorder="1" applyAlignment="1" applyProtection="1">
      <alignment horizontal="right" vertical="center"/>
    </xf>
    <xf numFmtId="0" fontId="35" fillId="34" borderId="3" xfId="0" applyFont="1" applyFill="1" applyBorder="1" applyAlignment="1" applyProtection="1">
      <alignment horizontal="left" vertical="center"/>
    </xf>
    <xf numFmtId="0" fontId="11" fillId="0" borderId="0" xfId="0" applyFont="1" applyAlignment="1" applyProtection="1">
      <alignment vertical="center"/>
    </xf>
    <xf numFmtId="0" fontId="1" fillId="0" borderId="1" xfId="0" applyFont="1" applyBorder="1" applyAlignment="1" applyProtection="1">
      <alignment horizontal="left" vertical="center"/>
    </xf>
    <xf numFmtId="0" fontId="0" fillId="0" borderId="1" xfId="0" applyNumberFormat="1" applyBorder="1" applyAlignment="1" applyProtection="1">
      <alignment horizontal="left" vertical="center" wrapText="1"/>
      <protection locked="0"/>
    </xf>
    <xf numFmtId="0" fontId="1" fillId="0" borderId="1" xfId="0" applyFont="1" applyFill="1" applyBorder="1" applyAlignment="1" applyProtection="1">
      <alignment horizontal="left" vertical="center"/>
    </xf>
    <xf numFmtId="0" fontId="0" fillId="0" borderId="1" xfId="0" applyNumberFormat="1" applyFill="1" applyBorder="1" applyAlignment="1" applyProtection="1">
      <alignment horizontal="left" vertical="center" wrapText="1"/>
      <protection locked="0"/>
    </xf>
    <xf numFmtId="1" fontId="0" fillId="0" borderId="1" xfId="0" applyNumberFormat="1" applyBorder="1" applyAlignment="1" applyProtection="1">
      <alignment horizontal="left" vertical="center" wrapText="1"/>
      <protection locked="0"/>
    </xf>
    <xf numFmtId="1" fontId="0" fillId="0" borderId="0" xfId="0" applyNumberFormat="1" applyBorder="1" applyAlignment="1" applyProtection="1">
      <alignment horizontal="left" vertical="center" wrapText="1"/>
      <protection locked="0"/>
    </xf>
    <xf numFmtId="0" fontId="9" fillId="0" borderId="1" xfId="0" applyFont="1" applyFill="1" applyBorder="1" applyAlignment="1" applyProtection="1">
      <alignment horizontal="center" vertical="center"/>
    </xf>
    <xf numFmtId="0" fontId="2" fillId="0" borderId="1" xfId="0" applyNumberFormat="1" applyFont="1" applyBorder="1" applyAlignment="1" applyProtection="1">
      <alignment horizontal="left" vertical="center" wrapText="1"/>
    </xf>
    <xf numFmtId="0" fontId="2" fillId="0" borderId="1" xfId="0" applyFont="1" applyBorder="1" applyAlignment="1" applyProtection="1">
      <alignment horizontal="center" vertical="center" wrapText="1"/>
    </xf>
    <xf numFmtId="0" fontId="0" fillId="0" borderId="1" xfId="0" applyBorder="1" applyAlignment="1" applyProtection="1">
      <alignment horizontal="right" vertical="center"/>
      <protection locked="0"/>
    </xf>
    <xf numFmtId="0" fontId="0" fillId="0" borderId="1" xfId="0" applyBorder="1" applyAlignment="1" applyProtection="1">
      <alignment vertical="center" wrapText="1"/>
      <protection locked="0"/>
    </xf>
    <xf numFmtId="0" fontId="8" fillId="0" borderId="1" xfId="0" applyFont="1" applyFill="1" applyBorder="1" applyAlignment="1" applyProtection="1">
      <alignment vertical="center"/>
    </xf>
    <xf numFmtId="0" fontId="0" fillId="0" borderId="1" xfId="0" applyNumberFormat="1" applyBorder="1" applyAlignment="1" applyProtection="1">
      <alignment horizontal="left" vertical="center" wrapText="1"/>
    </xf>
    <xf numFmtId="0" fontId="0" fillId="0" borderId="1" xfId="0" applyBorder="1" applyAlignment="1" applyProtection="1">
      <alignment vertical="center" wrapText="1"/>
    </xf>
    <xf numFmtId="0" fontId="3" fillId="2" borderId="0" xfId="0" applyFont="1" applyFill="1" applyAlignment="1" applyProtection="1">
      <alignment wrapText="1"/>
      <protection locked="0"/>
    </xf>
    <xf numFmtId="0" fontId="3" fillId="2" borderId="0" xfId="0" applyFont="1" applyFill="1" applyAlignment="1" applyProtection="1">
      <alignment vertical="center"/>
      <protection locked="0"/>
    </xf>
    <xf numFmtId="164" fontId="0" fillId="2" borderId="0" xfId="0" applyNumberFormat="1" applyFill="1" applyAlignment="1" applyProtection="1">
      <alignment vertical="center"/>
      <protection locked="0"/>
    </xf>
    <xf numFmtId="0" fontId="0" fillId="2" borderId="0" xfId="0" applyFill="1" applyAlignment="1">
      <alignment vertical="center"/>
    </xf>
    <xf numFmtId="0" fontId="0" fillId="0" borderId="0" xfId="0" applyAlignment="1">
      <alignment vertical="center"/>
    </xf>
    <xf numFmtId="0" fontId="2" fillId="2" borderId="1" xfId="0" applyFont="1" applyFill="1" applyBorder="1" applyAlignment="1" applyProtection="1">
      <alignment vertical="center" wrapText="1"/>
      <protection locked="0"/>
    </xf>
    <xf numFmtId="164" fontId="2" fillId="2" borderId="1" xfId="0" applyNumberFormat="1" applyFont="1" applyFill="1" applyBorder="1" applyAlignment="1" applyProtection="1">
      <alignment horizontal="center" vertical="center" wrapText="1"/>
      <protection locked="0"/>
    </xf>
    <xf numFmtId="164" fontId="2" fillId="2" borderId="1" xfId="1" applyNumberFormat="1" applyFont="1" applyFill="1" applyBorder="1" applyAlignment="1" applyProtection="1">
      <alignment horizontal="center" vertical="center" wrapText="1"/>
      <protection locked="0"/>
    </xf>
    <xf numFmtId="0" fontId="2" fillId="2" borderId="2" xfId="0" applyFont="1" applyFill="1" applyBorder="1" applyAlignment="1">
      <alignment vertical="center"/>
    </xf>
    <xf numFmtId="164" fontId="0" fillId="0" borderId="1" xfId="0" applyNumberFormat="1" applyBorder="1" applyAlignment="1" applyProtection="1">
      <alignment vertical="center" wrapText="1"/>
      <protection locked="0"/>
    </xf>
    <xf numFmtId="0" fontId="0" fillId="0" borderId="0" xfId="0" applyAlignment="1" applyProtection="1">
      <alignment vertical="center"/>
      <protection locked="0"/>
    </xf>
    <xf numFmtId="164" fontId="0" fillId="0" borderId="0" xfId="0" applyNumberFormat="1" applyAlignment="1" applyProtection="1">
      <alignment vertical="center"/>
      <protection locked="0"/>
    </xf>
    <xf numFmtId="0" fontId="0" fillId="2" borderId="0" xfId="0" applyFill="1" applyAlignment="1" applyProtection="1">
      <alignment vertical="center"/>
    </xf>
    <xf numFmtId="0" fontId="2" fillId="2" borderId="2" xfId="0" applyFont="1" applyFill="1" applyBorder="1" applyAlignment="1" applyProtection="1">
      <alignment vertical="center"/>
    </xf>
    <xf numFmtId="0" fontId="2" fillId="2" borderId="2" xfId="0" applyFont="1" applyFill="1" applyBorder="1" applyAlignment="1">
      <alignment vertical="center" wrapText="1"/>
    </xf>
    <xf numFmtId="0" fontId="0" fillId="0" borderId="0" xfId="0" applyFill="1" applyAlignment="1">
      <alignment vertical="center"/>
    </xf>
    <xf numFmtId="164" fontId="3" fillId="2" borderId="0" xfId="0" applyNumberFormat="1" applyFont="1" applyFill="1" applyAlignment="1" applyProtection="1">
      <alignment vertical="center" wrapText="1"/>
      <protection locked="0"/>
    </xf>
    <xf numFmtId="0" fontId="3" fillId="2" borderId="0" xfId="0" applyFont="1" applyFill="1" applyAlignment="1">
      <alignment vertical="center"/>
    </xf>
    <xf numFmtId="0" fontId="0" fillId="0" borderId="1" xfId="0" applyFill="1" applyBorder="1" applyAlignment="1">
      <alignment vertical="center"/>
    </xf>
    <xf numFmtId="0" fontId="0" fillId="0" borderId="0" xfId="0" applyAlignment="1" applyProtection="1">
      <alignment vertical="center" wrapText="1"/>
      <protection locked="0"/>
    </xf>
    <xf numFmtId="164" fontId="0" fillId="0" borderId="0" xfId="0" applyNumberFormat="1" applyAlignment="1" applyProtection="1">
      <alignment vertical="center" wrapText="1"/>
      <protection locked="0"/>
    </xf>
    <xf numFmtId="0" fontId="17" fillId="35" borderId="1" xfId="0" applyFont="1" applyFill="1" applyBorder="1"/>
    <xf numFmtId="0" fontId="17" fillId="35" borderId="3" xfId="0" applyFont="1" applyFill="1" applyBorder="1"/>
    <xf numFmtId="0" fontId="17" fillId="35" borderId="0" xfId="0" applyFont="1" applyFill="1"/>
    <xf numFmtId="0" fontId="15" fillId="2" borderId="1" xfId="0" applyFont="1" applyFill="1" applyBorder="1" applyAlignment="1">
      <alignment horizontal="center" vertical="center"/>
    </xf>
    <xf numFmtId="0" fontId="15" fillId="35" borderId="3" xfId="0" applyFont="1" applyFill="1" applyBorder="1" applyAlignment="1">
      <alignment horizontal="center" vertical="center" wrapText="1"/>
    </xf>
    <xf numFmtId="49" fontId="2" fillId="2" borderId="1" xfId="0"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protection locked="0"/>
    </xf>
    <xf numFmtId="1" fontId="38" fillId="0" borderId="1" xfId="43" applyNumberFormat="1" applyFont="1" applyBorder="1" applyAlignment="1">
      <alignment horizontal="center" vertical="top" wrapText="1"/>
    </xf>
    <xf numFmtId="0" fontId="0" fillId="0" borderId="0" xfId="0" applyAlignment="1">
      <alignment vertical="center" wrapText="1"/>
    </xf>
    <xf numFmtId="0" fontId="10" fillId="0" borderId="0" xfId="0" applyFont="1" applyBorder="1" applyAlignment="1" applyProtection="1">
      <alignment vertical="center"/>
    </xf>
    <xf numFmtId="0" fontId="35" fillId="34" borderId="0" xfId="0" applyFont="1" applyFill="1" applyBorder="1" applyAlignment="1" applyProtection="1">
      <alignment vertical="center" wrapText="1"/>
    </xf>
    <xf numFmtId="0" fontId="39" fillId="0" borderId="0" xfId="0" applyFont="1" applyAlignment="1">
      <alignment vertical="center" wrapText="1"/>
    </xf>
    <xf numFmtId="0" fontId="36" fillId="0" borderId="0" xfId="0" applyFont="1" applyAlignment="1">
      <alignment vertical="center" wrapText="1"/>
    </xf>
    <xf numFmtId="0" fontId="0" fillId="34" borderId="0" xfId="0" applyFill="1" applyAlignment="1" applyProtection="1">
      <alignment vertical="center"/>
    </xf>
    <xf numFmtId="1" fontId="16" fillId="0" borderId="1" xfId="0" applyNumberFormat="1" applyFont="1" applyBorder="1" applyAlignment="1" applyProtection="1">
      <alignment horizontal="left" vertical="center" wrapText="1"/>
      <protection locked="0"/>
    </xf>
    <xf numFmtId="0" fontId="0" fillId="34" borderId="0" xfId="0" applyFill="1" applyAlignment="1" applyProtection="1">
      <alignment horizontal="right" vertical="center"/>
    </xf>
    <xf numFmtId="0" fontId="34" fillId="0" borderId="0" xfId="0" applyFont="1" applyFill="1" applyBorder="1" applyAlignment="1" applyProtection="1">
      <alignment horizontal="left" vertical="center" wrapText="1"/>
    </xf>
    <xf numFmtId="0" fontId="0" fillId="34" borderId="0" xfId="0" applyFill="1" applyBorder="1" applyAlignment="1" applyProtection="1">
      <alignment vertical="center"/>
    </xf>
    <xf numFmtId="0" fontId="40" fillId="34" borderId="0" xfId="0" applyFont="1" applyFill="1" applyBorder="1" applyAlignment="1" applyProtection="1">
      <alignment vertical="center"/>
    </xf>
    <xf numFmtId="0" fontId="34" fillId="0" borderId="19" xfId="0" applyFont="1" applyBorder="1" applyAlignment="1" applyProtection="1">
      <alignment vertical="center"/>
    </xf>
    <xf numFmtId="0" fontId="34" fillId="0" borderId="18" xfId="0" applyFont="1" applyBorder="1" applyAlignment="1" applyProtection="1">
      <alignment vertical="center"/>
    </xf>
    <xf numFmtId="0" fontId="35" fillId="34" borderId="0" xfId="0" applyFont="1" applyFill="1" applyAlignment="1" applyProtection="1">
      <alignment vertical="center"/>
    </xf>
    <xf numFmtId="0" fontId="35" fillId="34" borderId="19" xfId="0" applyFont="1" applyFill="1" applyBorder="1" applyAlignment="1" applyProtection="1">
      <alignment vertical="center"/>
    </xf>
    <xf numFmtId="0" fontId="0" fillId="34" borderId="18" xfId="0" applyFill="1" applyBorder="1" applyAlignment="1" applyProtection="1">
      <alignment vertical="center"/>
    </xf>
    <xf numFmtId="0" fontId="40" fillId="34" borderId="0" xfId="0" applyNumberFormat="1" applyFont="1" applyFill="1" applyAlignment="1" applyProtection="1">
      <alignment horizontal="right" vertical="center"/>
    </xf>
    <xf numFmtId="0" fontId="40" fillId="34" borderId="0" xfId="0" applyFont="1" applyFill="1" applyAlignment="1" applyProtection="1">
      <alignment horizontal="right" vertical="center"/>
    </xf>
    <xf numFmtId="0" fontId="42" fillId="0" borderId="1" xfId="0" applyFont="1" applyBorder="1" applyAlignment="1" applyProtection="1">
      <alignment horizontal="right" vertical="center" wrapText="1"/>
    </xf>
    <xf numFmtId="0" fontId="3" fillId="0" borderId="15" xfId="0" applyNumberFormat="1" applyFont="1" applyBorder="1" applyAlignment="1" applyProtection="1">
      <alignment horizontal="left" vertical="center" wrapText="1"/>
      <protection locked="0"/>
    </xf>
    <xf numFmtId="0" fontId="0" fillId="0" borderId="15" xfId="0" applyNumberFormat="1" applyFont="1" applyBorder="1" applyAlignment="1" applyProtection="1">
      <alignment horizontal="left" vertical="center" wrapText="1"/>
      <protection locked="0"/>
    </xf>
    <xf numFmtId="0" fontId="17" fillId="0" borderId="16" xfId="0" applyNumberFormat="1" applyFont="1" applyBorder="1" applyAlignment="1" applyProtection="1">
      <alignment horizontal="left" vertical="center" wrapText="1"/>
      <protection locked="0"/>
    </xf>
    <xf numFmtId="0" fontId="0" fillId="0" borderId="17" xfId="0" applyNumberFormat="1" applyFont="1" applyBorder="1" applyAlignment="1" applyProtection="1">
      <alignment horizontal="left" vertical="center" wrapText="1"/>
      <protection locked="0"/>
    </xf>
    <xf numFmtId="0" fontId="41" fillId="0" borderId="13" xfId="0" applyFont="1" applyBorder="1" applyAlignment="1" applyProtection="1">
      <alignment horizontal="left" vertical="center" wrapText="1"/>
    </xf>
    <xf numFmtId="0" fontId="35" fillId="34" borderId="3" xfId="0" applyFont="1" applyFill="1" applyBorder="1" applyAlignment="1" applyProtection="1">
      <alignment vertical="center" wrapText="1"/>
    </xf>
    <xf numFmtId="0" fontId="33" fillId="0" borderId="0" xfId="0" applyFont="1" applyAlignment="1" applyProtection="1">
      <alignment vertical="center"/>
    </xf>
    <xf numFmtId="0" fontId="34" fillId="0" borderId="1" xfId="0" applyNumberFormat="1" applyFont="1" applyBorder="1" applyAlignment="1" applyProtection="1">
      <alignment horizontal="left" vertical="center" wrapText="1"/>
      <protection locked="0"/>
    </xf>
    <xf numFmtId="0" fontId="34" fillId="0" borderId="3" xfId="0" applyFont="1" applyBorder="1" applyAlignment="1" applyProtection="1">
      <alignment horizontal="left" vertical="center" wrapText="1"/>
    </xf>
    <xf numFmtId="0" fontId="43" fillId="0" borderId="0" xfId="0" applyFont="1" applyFill="1" applyAlignment="1">
      <alignment vertical="center"/>
    </xf>
    <xf numFmtId="0" fontId="43" fillId="0" borderId="0" xfId="0" applyFont="1" applyAlignment="1">
      <alignment vertical="center" wrapText="1"/>
    </xf>
    <xf numFmtId="0" fontId="0" fillId="35" borderId="0" xfId="0" applyFill="1" applyAlignment="1">
      <alignment vertical="center"/>
    </xf>
    <xf numFmtId="0" fontId="0" fillId="36" borderId="1" xfId="0" applyFill="1" applyBorder="1" applyAlignment="1">
      <alignment vertical="center"/>
    </xf>
    <xf numFmtId="0" fontId="0" fillId="36" borderId="0" xfId="0" applyFill="1" applyBorder="1" applyAlignment="1">
      <alignment vertical="center"/>
    </xf>
    <xf numFmtId="0" fontId="16" fillId="36" borderId="0" xfId="0" applyFont="1" applyFill="1" applyBorder="1" applyAlignment="1">
      <alignment vertical="center"/>
    </xf>
    <xf numFmtId="0" fontId="16" fillId="36" borderId="1" xfId="0" applyFont="1" applyFill="1" applyBorder="1" applyAlignment="1">
      <alignment horizontal="center" vertical="center" wrapText="1"/>
    </xf>
    <xf numFmtId="0" fontId="0" fillId="35" borderId="0" xfId="0" applyFill="1"/>
    <xf numFmtId="0" fontId="18" fillId="0" borderId="0" xfId="0" applyFont="1" applyFill="1"/>
    <xf numFmtId="0" fontId="18" fillId="0" borderId="0" xfId="0" applyFont="1" applyFill="1" applyAlignment="1">
      <alignment horizontal="right"/>
    </xf>
    <xf numFmtId="0" fontId="18" fillId="0" borderId="0" xfId="0" applyFont="1" applyFill="1" applyAlignment="1">
      <alignment horizontal="left"/>
    </xf>
    <xf numFmtId="1" fontId="43" fillId="0" borderId="1" xfId="43" applyNumberFormat="1" applyFont="1" applyBorder="1" applyAlignment="1">
      <alignment horizontal="center" vertical="top" wrapText="1"/>
    </xf>
    <xf numFmtId="0" fontId="43" fillId="0" borderId="1" xfId="43" applyFont="1" applyBorder="1" applyAlignment="1">
      <alignment horizontal="left" vertical="top" wrapText="1"/>
    </xf>
    <xf numFmtId="0" fontId="43" fillId="0" borderId="1" xfId="43" applyFont="1" applyBorder="1" applyAlignment="1">
      <alignment horizontal="left" wrapText="1"/>
    </xf>
    <xf numFmtId="0" fontId="17" fillId="0" borderId="0" xfId="0" applyFont="1" applyFill="1"/>
    <xf numFmtId="0" fontId="45" fillId="0" borderId="0" xfId="43" applyFont="1" applyBorder="1" applyAlignment="1">
      <alignment vertical="top" wrapText="1"/>
    </xf>
    <xf numFmtId="0" fontId="45" fillId="0" borderId="0" xfId="43" applyFont="1" applyBorder="1" applyAlignment="1">
      <alignment horizontal="right" vertical="top" wrapText="1"/>
    </xf>
    <xf numFmtId="0" fontId="46" fillId="0" borderId="0" xfId="0" applyFont="1" applyFill="1"/>
    <xf numFmtId="0" fontId="44" fillId="37" borderId="0" xfId="0" applyFont="1" applyFill="1" applyAlignment="1">
      <alignment vertical="center"/>
    </xf>
    <xf numFmtId="0" fontId="47" fillId="0" borderId="1" xfId="43" applyFont="1" applyBorder="1" applyAlignment="1">
      <alignment horizontal="center" vertical="center" wrapText="1"/>
    </xf>
    <xf numFmtId="0" fontId="44" fillId="0" borderId="18" xfId="43" applyFont="1" applyBorder="1" applyAlignment="1">
      <alignment horizontal="left" vertical="top"/>
    </xf>
    <xf numFmtId="0" fontId="43" fillId="0" borderId="18" xfId="43" applyFont="1" applyBorder="1" applyAlignment="1">
      <alignment horizontal="left" vertical="top"/>
    </xf>
    <xf numFmtId="0" fontId="39" fillId="0" borderId="1" xfId="0" applyFont="1" applyBorder="1" applyAlignment="1">
      <alignment vertical="center" wrapText="1"/>
    </xf>
    <xf numFmtId="0" fontId="36" fillId="0" borderId="1" xfId="0" applyFont="1" applyFill="1" applyBorder="1" applyAlignment="1">
      <alignment horizontal="left" vertical="center" wrapText="1"/>
    </xf>
    <xf numFmtId="0" fontId="36" fillId="0" borderId="3" xfId="0" applyFont="1" applyBorder="1" applyAlignment="1">
      <alignment horizontal="left" vertical="center" wrapText="1"/>
    </xf>
    <xf numFmtId="0" fontId="36" fillId="0" borderId="1" xfId="0" applyFont="1" applyBorder="1" applyAlignment="1">
      <alignment horizontal="left" vertical="center" wrapText="1"/>
    </xf>
    <xf numFmtId="0" fontId="36" fillId="0" borderId="0" xfId="0" applyFont="1" applyAlignment="1">
      <alignment horizontal="left" vertical="center" wrapText="1"/>
    </xf>
    <xf numFmtId="49" fontId="16" fillId="38" borderId="1" xfId="0" applyNumberFormat="1" applyFont="1" applyFill="1" applyBorder="1" applyAlignment="1"/>
    <xf numFmtId="0" fontId="6" fillId="38" borderId="1" xfId="0" applyFont="1" applyFill="1" applyBorder="1" applyAlignment="1">
      <alignment wrapText="1"/>
    </xf>
    <xf numFmtId="0" fontId="0" fillId="38" borderId="1" xfId="0" applyFill="1" applyBorder="1" applyAlignment="1"/>
    <xf numFmtId="49" fontId="0" fillId="38" borderId="1" xfId="0" applyNumberFormat="1" applyFill="1" applyBorder="1" applyAlignment="1"/>
    <xf numFmtId="0" fontId="48" fillId="0" borderId="0" xfId="0" applyFont="1" applyAlignment="1">
      <alignment vertical="center" wrapText="1"/>
    </xf>
    <xf numFmtId="0" fontId="48" fillId="0" borderId="0" xfId="0" applyFont="1" applyFill="1" applyAlignment="1">
      <alignment vertical="center" wrapText="1"/>
    </xf>
    <xf numFmtId="0" fontId="49" fillId="0" borderId="0" xfId="0" applyFont="1" applyFill="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vertical="center" wrapText="1"/>
    </xf>
    <xf numFmtId="49" fontId="49" fillId="0" borderId="0" xfId="0" applyNumberFormat="1" applyFont="1" applyFill="1" applyAlignment="1">
      <alignment horizontal="left" vertical="center" wrapText="1"/>
    </xf>
    <xf numFmtId="49" fontId="49" fillId="0" borderId="0" xfId="0" applyNumberFormat="1" applyFont="1" applyFill="1" applyAlignment="1">
      <alignment horizontal="center" vertical="center" wrapText="1"/>
    </xf>
    <xf numFmtId="49" fontId="49" fillId="0" borderId="0" xfId="0" applyNumberFormat="1" applyFont="1" applyFill="1" applyAlignment="1">
      <alignment vertical="center" wrapText="1"/>
    </xf>
    <xf numFmtId="0" fontId="49" fillId="0" borderId="0" xfId="0" applyFont="1" applyFill="1" applyAlignment="1">
      <alignment vertical="center" wrapText="1"/>
    </xf>
    <xf numFmtId="49" fontId="49" fillId="0" borderId="0" xfId="0" applyNumberFormat="1" applyFont="1" applyAlignment="1">
      <alignment horizontal="left" vertical="center" wrapText="1"/>
    </xf>
    <xf numFmtId="0" fontId="50" fillId="0" borderId="1" xfId="0" applyFont="1" applyBorder="1" applyAlignment="1">
      <alignment vertical="center" wrapText="1"/>
    </xf>
    <xf numFmtId="0" fontId="17" fillId="0" borderId="1" xfId="0" applyFont="1" applyBorder="1" applyAlignment="1">
      <alignment horizontal="left" vertical="center" wrapText="1"/>
    </xf>
    <xf numFmtId="0" fontId="17" fillId="0" borderId="0" xfId="0" applyFont="1" applyAlignment="1">
      <alignment vertical="center" wrapText="1"/>
    </xf>
    <xf numFmtId="0" fontId="17" fillId="0" borderId="0" xfId="0" applyFont="1" applyAlignment="1">
      <alignment horizontal="left" vertical="center" wrapText="1"/>
    </xf>
    <xf numFmtId="0" fontId="0" fillId="2" borderId="1" xfId="0" applyFill="1" applyBorder="1" applyAlignment="1" applyProtection="1">
      <alignment vertical="top" wrapText="1"/>
    </xf>
    <xf numFmtId="0" fontId="3" fillId="2" borderId="0" xfId="0" applyFont="1" applyFill="1" applyAlignment="1" applyProtection="1">
      <alignment horizontal="left" vertical="top"/>
    </xf>
    <xf numFmtId="0" fontId="0" fillId="2" borderId="0" xfId="0" applyFill="1" applyAlignment="1">
      <alignment vertical="top"/>
    </xf>
    <xf numFmtId="164" fontId="0" fillId="2" borderId="0" xfId="0" applyNumberFormat="1" applyFill="1" applyAlignment="1" applyProtection="1">
      <alignment vertical="top" wrapText="1"/>
    </xf>
    <xf numFmtId="2" fontId="0" fillId="2" borderId="0" xfId="0" applyNumberFormat="1" applyFill="1" applyAlignment="1" applyProtection="1">
      <alignment vertical="top" wrapText="1"/>
    </xf>
    <xf numFmtId="0" fontId="7" fillId="2" borderId="0" xfId="0" applyFont="1" applyFill="1" applyAlignment="1">
      <alignment vertical="top"/>
    </xf>
    <xf numFmtId="0" fontId="0" fillId="35" borderId="0" xfId="0" applyFill="1" applyAlignment="1">
      <alignment vertical="top"/>
    </xf>
    <xf numFmtId="1" fontId="0" fillId="2" borderId="1" xfId="0" applyNumberFormat="1" applyFill="1" applyBorder="1" applyAlignment="1" applyProtection="1">
      <alignment vertical="top"/>
      <protection locked="0"/>
    </xf>
    <xf numFmtId="0" fontId="2" fillId="2" borderId="1" xfId="0" applyFont="1" applyFill="1" applyBorder="1" applyAlignment="1" applyProtection="1">
      <alignment vertical="top" wrapText="1"/>
    </xf>
    <xf numFmtId="164" fontId="2" fillId="2" borderId="1" xfId="0" applyNumberFormat="1" applyFont="1" applyFill="1" applyBorder="1" applyAlignment="1" applyProtection="1">
      <alignment vertical="top" wrapText="1"/>
      <protection locked="0"/>
    </xf>
    <xf numFmtId="2" fontId="2" fillId="2" borderId="1" xfId="0" applyNumberFormat="1" applyFont="1" applyFill="1" applyBorder="1" applyAlignment="1" applyProtection="1">
      <alignment vertical="top" wrapText="1"/>
      <protection locked="0"/>
    </xf>
    <xf numFmtId="0" fontId="0" fillId="0" borderId="0" xfId="0" applyFill="1" applyAlignment="1">
      <alignment vertical="top"/>
    </xf>
    <xf numFmtId="0" fontId="0" fillId="0" borderId="0" xfId="0" applyAlignment="1">
      <alignment vertical="top"/>
    </xf>
    <xf numFmtId="164" fontId="0" fillId="0" borderId="1" xfId="0" applyNumberFormat="1" applyBorder="1" applyAlignment="1" applyProtection="1">
      <alignment vertical="top" wrapText="1"/>
      <protection locked="0"/>
    </xf>
    <xf numFmtId="2" fontId="0" fillId="0" borderId="1" xfId="0" applyNumberFormat="1" applyBorder="1" applyAlignment="1" applyProtection="1">
      <alignment vertical="top" wrapText="1"/>
      <protection locked="0"/>
    </xf>
    <xf numFmtId="1" fontId="0" fillId="0" borderId="1" xfId="0" applyNumberFormat="1" applyBorder="1" applyAlignment="1" applyProtection="1">
      <alignment vertical="top"/>
      <protection locked="0"/>
    </xf>
    <xf numFmtId="0" fontId="0" fillId="0" borderId="1" xfId="0" applyFill="1" applyBorder="1" applyAlignment="1">
      <alignment vertical="top"/>
    </xf>
    <xf numFmtId="1" fontId="0" fillId="0" borderId="0" xfId="0" applyNumberFormat="1" applyAlignment="1" applyProtection="1">
      <alignment vertical="top"/>
      <protection locked="0"/>
    </xf>
    <xf numFmtId="0" fontId="0" fillId="2" borderId="0" xfId="0" applyFill="1" applyAlignment="1" applyProtection="1">
      <alignment vertical="top" wrapText="1"/>
    </xf>
    <xf numFmtId="164" fontId="0" fillId="0" borderId="0" xfId="0" applyNumberFormat="1" applyAlignment="1" applyProtection="1">
      <alignment vertical="top" wrapText="1"/>
      <protection locked="0"/>
    </xf>
    <xf numFmtId="2" fontId="0" fillId="0" borderId="0" xfId="0" applyNumberFormat="1" applyAlignment="1" applyProtection="1">
      <alignment vertical="top" wrapText="1"/>
      <protection locked="0"/>
    </xf>
    <xf numFmtId="0" fontId="7" fillId="0" borderId="0" xfId="0" applyFont="1" applyAlignment="1">
      <alignment vertical="top"/>
    </xf>
    <xf numFmtId="0" fontId="36" fillId="34" borderId="1" xfId="0" applyFont="1" applyFill="1" applyBorder="1" applyAlignment="1" applyProtection="1">
      <alignment horizontal="left" vertical="center" wrapText="1"/>
    </xf>
    <xf numFmtId="0" fontId="36" fillId="0" borderId="0" xfId="0" applyFont="1" applyFill="1" applyBorder="1" applyAlignment="1" applyProtection="1">
      <alignment horizontal="left" vertical="center" wrapText="1"/>
    </xf>
    <xf numFmtId="0" fontId="51" fillId="0" borderId="1" xfId="0" applyFont="1" applyBorder="1" applyAlignment="1" applyProtection="1">
      <alignment wrapText="1"/>
      <protection locked="0"/>
    </xf>
    <xf numFmtId="0" fontId="51" fillId="0" borderId="22" xfId="0" applyFont="1" applyBorder="1" applyAlignment="1">
      <alignment vertical="top" wrapText="1"/>
    </xf>
    <xf numFmtId="0" fontId="51" fillId="0" borderId="23" xfId="0" applyFont="1" applyBorder="1" applyAlignment="1">
      <alignment vertical="top" wrapText="1"/>
    </xf>
    <xf numFmtId="1" fontId="0" fillId="0" borderId="1" xfId="0" applyNumberFormat="1" applyBorder="1" applyAlignment="1" applyProtection="1">
      <alignment wrapText="1"/>
      <protection locked="0"/>
    </xf>
    <xf numFmtId="0" fontId="0" fillId="0" borderId="22" xfId="0" applyFont="1" applyBorder="1" applyAlignment="1">
      <alignment vertical="top" wrapText="1"/>
    </xf>
    <xf numFmtId="0" fontId="51" fillId="0" borderId="1" xfId="0" applyFont="1" applyBorder="1" applyAlignment="1">
      <alignment vertical="top" wrapText="1"/>
    </xf>
    <xf numFmtId="164" fontId="51" fillId="39" borderId="1" xfId="0" applyNumberFormat="1" applyFont="1" applyFill="1" applyBorder="1" applyAlignment="1">
      <alignment vertical="top" wrapText="1"/>
    </xf>
    <xf numFmtId="0" fontId="0" fillId="2" borderId="0" xfId="0" applyFill="1" applyAlignment="1" applyProtection="1"/>
    <xf numFmtId="0" fontId="0" fillId="0" borderId="1" xfId="0" applyFill="1" applyBorder="1"/>
    <xf numFmtId="164" fontId="51" fillId="0" borderId="23" xfId="0" applyNumberFormat="1" applyFont="1" applyBorder="1" applyAlignment="1">
      <alignment vertical="top" wrapText="1"/>
    </xf>
    <xf numFmtId="0" fontId="0" fillId="2" borderId="0" xfId="0" applyFill="1" applyAlignment="1"/>
    <xf numFmtId="164" fontId="51" fillId="39" borderId="24" xfId="0" applyNumberFormat="1" applyFont="1" applyFill="1" applyBorder="1" applyAlignment="1">
      <alignment vertical="top" wrapText="1"/>
    </xf>
    <xf numFmtId="0" fontId="0" fillId="0" borderId="23" xfId="0" applyFont="1" applyBorder="1" applyAlignment="1">
      <alignment vertical="top" wrapText="1"/>
    </xf>
    <xf numFmtId="164" fontId="51" fillId="39" borderId="23" xfId="0" applyNumberFormat="1" applyFont="1" applyFill="1" applyBorder="1" applyAlignment="1">
      <alignment vertical="top" wrapText="1"/>
    </xf>
    <xf numFmtId="0" fontId="52" fillId="39" borderId="22" xfId="0" applyFont="1" applyFill="1" applyBorder="1" applyAlignment="1">
      <alignment vertical="top" wrapText="1"/>
    </xf>
    <xf numFmtId="164" fontId="0" fillId="40" borderId="1" xfId="0" applyNumberFormat="1" applyFill="1" applyBorder="1" applyAlignment="1" applyProtection="1">
      <alignment wrapText="1"/>
      <protection locked="0"/>
    </xf>
    <xf numFmtId="1" fontId="0" fillId="40" borderId="1" xfId="0" applyNumberFormat="1" applyFill="1" applyBorder="1" applyAlignment="1" applyProtection="1">
      <alignment wrapText="1"/>
      <protection locked="0"/>
    </xf>
    <xf numFmtId="0" fontId="53" fillId="0" borderId="1" xfId="0" applyFont="1" applyBorder="1" applyAlignment="1">
      <alignment vertical="top" wrapText="1"/>
    </xf>
    <xf numFmtId="49" fontId="54" fillId="0" borderId="1" xfId="0" applyNumberFormat="1" applyFont="1" applyFill="1" applyBorder="1" applyAlignment="1">
      <alignment vertical="center"/>
    </xf>
    <xf numFmtId="0" fontId="54" fillId="0" borderId="1" xfId="0" applyFont="1" applyFill="1" applyBorder="1" applyAlignment="1">
      <alignment vertical="center" wrapText="1"/>
    </xf>
    <xf numFmtId="0" fontId="1" fillId="0" borderId="20" xfId="0" applyFont="1" applyBorder="1"/>
    <xf numFmtId="0" fontId="1" fillId="0" borderId="21" xfId="0" applyFont="1" applyBorder="1"/>
    <xf numFmtId="164" fontId="1" fillId="0" borderId="0" xfId="43" applyNumberFormat="1" applyFont="1" applyAlignment="1" applyProtection="1">
      <alignment wrapText="1"/>
      <protection locked="0"/>
    </xf>
    <xf numFmtId="164" fontId="1" fillId="0" borderId="1" xfId="43" applyNumberFormat="1" applyFont="1" applyBorder="1" applyProtection="1">
      <protection locked="0"/>
    </xf>
    <xf numFmtId="0" fontId="51" fillId="0" borderId="1" xfId="0" applyFont="1" applyFill="1" applyBorder="1" applyAlignment="1">
      <alignment vertical="top" wrapText="1"/>
    </xf>
    <xf numFmtId="0" fontId="2" fillId="2" borderId="15" xfId="0" applyFont="1" applyFill="1" applyBorder="1" applyAlignment="1" applyProtection="1">
      <alignment vertical="center" wrapText="1"/>
      <protection locked="0"/>
    </xf>
    <xf numFmtId="164" fontId="2" fillId="2" borderId="15" xfId="0" applyNumberFormat="1" applyFont="1" applyFill="1" applyBorder="1" applyAlignment="1" applyProtection="1">
      <alignment horizontal="center" vertical="center" wrapText="1"/>
      <protection locked="0"/>
    </xf>
    <xf numFmtId="164" fontId="2" fillId="2" borderId="15" xfId="1" applyNumberFormat="1" applyFont="1" applyFill="1" applyBorder="1" applyAlignment="1" applyProtection="1">
      <alignment horizontal="center" vertical="center" wrapText="1"/>
      <protection locked="0"/>
    </xf>
    <xf numFmtId="0" fontId="0" fillId="0" borderId="17" xfId="0" applyBorder="1" applyAlignment="1" applyProtection="1">
      <alignment vertical="center" wrapText="1"/>
      <protection locked="0"/>
    </xf>
    <xf numFmtId="164" fontId="0" fillId="0" borderId="17" xfId="0" applyNumberFormat="1" applyBorder="1" applyAlignment="1" applyProtection="1">
      <alignment vertical="center" wrapText="1"/>
      <protection locked="0"/>
    </xf>
    <xf numFmtId="0" fontId="0" fillId="0" borderId="1" xfId="0" applyFont="1" applyBorder="1" applyAlignment="1">
      <alignment vertical="top" wrapText="1"/>
    </xf>
    <xf numFmtId="0" fontId="0" fillId="36" borderId="0" xfId="0" applyFill="1"/>
    <xf numFmtId="0" fontId="53" fillId="0" borderId="1" xfId="0" applyFont="1" applyFill="1" applyBorder="1" applyAlignment="1">
      <alignment vertical="center" wrapText="1"/>
    </xf>
    <xf numFmtId="0" fontId="53" fillId="35" borderId="1" xfId="0" applyFont="1" applyFill="1" applyBorder="1" applyAlignment="1">
      <alignment vertical="top" wrapText="1"/>
    </xf>
    <xf numFmtId="49" fontId="54" fillId="35" borderId="1" xfId="0" applyNumberFormat="1" applyFont="1" applyFill="1" applyBorder="1" applyAlignment="1">
      <alignment vertical="center"/>
    </xf>
    <xf numFmtId="0" fontId="51" fillId="40" borderId="23" xfId="0" applyFont="1" applyFill="1" applyBorder="1" applyAlignment="1">
      <alignment vertical="top" wrapText="1"/>
    </xf>
    <xf numFmtId="0" fontId="0" fillId="40" borderId="1" xfId="0" applyFill="1" applyBorder="1"/>
    <xf numFmtId="0" fontId="51" fillId="40" borderId="1" xfId="0" applyFont="1" applyFill="1" applyBorder="1" applyAlignment="1">
      <alignment vertical="top" wrapText="1"/>
    </xf>
    <xf numFmtId="1" fontId="0" fillId="0" borderId="1" xfId="0" applyNumberFormat="1" applyFill="1" applyBorder="1" applyAlignment="1" applyProtection="1">
      <alignment wrapText="1"/>
      <protection locked="0"/>
    </xf>
    <xf numFmtId="164" fontId="51" fillId="40" borderId="23" xfId="0" applyNumberFormat="1" applyFont="1" applyFill="1" applyBorder="1" applyAlignment="1">
      <alignment vertical="top" wrapText="1"/>
    </xf>
    <xf numFmtId="164" fontId="51" fillId="40" borderId="1" xfId="0" applyNumberFormat="1" applyFont="1" applyFill="1" applyBorder="1" applyAlignment="1" applyProtection="1">
      <alignment wrapText="1"/>
      <protection locked="0"/>
    </xf>
    <xf numFmtId="164" fontId="51" fillId="40" borderId="0" xfId="0" applyNumberFormat="1" applyFont="1" applyFill="1" applyBorder="1" applyAlignment="1">
      <alignment vertical="top" wrapText="1"/>
    </xf>
    <xf numFmtId="0" fontId="1" fillId="40" borderId="21" xfId="0" applyFont="1" applyFill="1" applyBorder="1"/>
    <xf numFmtId="0" fontId="1" fillId="40" borderId="1" xfId="43" applyFont="1" applyFill="1" applyBorder="1" applyProtection="1">
      <protection locked="0"/>
    </xf>
    <xf numFmtId="164" fontId="51" fillId="40" borderId="1" xfId="0" applyNumberFormat="1" applyFont="1" applyFill="1" applyBorder="1" applyAlignment="1">
      <alignment vertical="top" wrapText="1"/>
    </xf>
    <xf numFmtId="164" fontId="0" fillId="40" borderId="1" xfId="0" applyNumberFormat="1" applyFont="1" applyFill="1" applyBorder="1" applyAlignment="1" applyProtection="1">
      <alignment wrapText="1"/>
      <protection locked="0"/>
    </xf>
    <xf numFmtId="165" fontId="0" fillId="40" borderId="1" xfId="0" applyNumberFormat="1" applyFill="1" applyBorder="1" applyAlignment="1" applyProtection="1">
      <alignment wrapText="1"/>
      <protection locked="0"/>
    </xf>
    <xf numFmtId="165" fontId="51" fillId="40" borderId="1" xfId="0" applyNumberFormat="1" applyFont="1" applyFill="1" applyBorder="1" applyAlignment="1">
      <alignment vertical="top" wrapText="1"/>
    </xf>
    <xf numFmtId="2" fontId="51" fillId="40" borderId="1" xfId="0" applyNumberFormat="1" applyFont="1" applyFill="1" applyBorder="1" applyAlignment="1">
      <alignment vertical="top" wrapText="1"/>
    </xf>
    <xf numFmtId="164" fontId="52" fillId="40" borderId="23" xfId="0" applyNumberFormat="1" applyFont="1" applyFill="1" applyBorder="1" applyAlignment="1">
      <alignment vertical="top" wrapText="1"/>
    </xf>
    <xf numFmtId="0" fontId="51" fillId="0" borderId="20" xfId="0" applyFont="1" applyBorder="1" applyAlignment="1">
      <alignment vertical="top" wrapText="1"/>
    </xf>
    <xf numFmtId="0" fontId="35" fillId="34" borderId="15" xfId="0" applyFont="1" applyFill="1" applyBorder="1" applyAlignment="1" applyProtection="1">
      <alignment horizontal="left" vertical="center" wrapText="1"/>
    </xf>
    <xf numFmtId="0" fontId="35" fillId="34" borderId="16" xfId="0" applyFont="1" applyFill="1" applyBorder="1" applyAlignment="1" applyProtection="1">
      <alignment horizontal="left" vertical="center" wrapText="1"/>
    </xf>
    <xf numFmtId="0" fontId="35" fillId="34" borderId="17" xfId="0" applyFont="1" applyFill="1" applyBorder="1" applyAlignment="1" applyProtection="1">
      <alignment horizontal="left" vertical="center" wrapText="1"/>
    </xf>
    <xf numFmtId="0" fontId="3" fillId="0" borderId="0" xfId="0" applyFont="1" applyAlignment="1" applyProtection="1">
      <alignment horizontal="left" vertical="center"/>
    </xf>
    <xf numFmtId="0" fontId="3" fillId="0" borderId="14" xfId="0" applyFont="1" applyBorder="1" applyAlignment="1" applyProtection="1">
      <alignment horizontal="left" vertical="center"/>
    </xf>
    <xf numFmtId="0" fontId="34" fillId="0" borderId="0" xfId="0" applyFont="1" applyBorder="1" applyAlignment="1" applyProtection="1">
      <alignment horizontal="left" vertical="top" wrapText="1"/>
    </xf>
    <xf numFmtId="0" fontId="3" fillId="2" borderId="18" xfId="0" applyFont="1" applyFill="1" applyBorder="1" applyAlignment="1" applyProtection="1">
      <alignment horizontal="left" wrapText="1"/>
      <protection locked="0"/>
    </xf>
    <xf numFmtId="0" fontId="3" fillId="2" borderId="18" xfId="0" applyFont="1" applyFill="1" applyBorder="1" applyAlignment="1" applyProtection="1">
      <alignment horizontal="left" vertical="center" wrapText="1"/>
      <protection locked="0"/>
    </xf>
    <xf numFmtId="0" fontId="43" fillId="0" borderId="0" xfId="43" applyFont="1" applyBorder="1" applyAlignment="1">
      <alignment horizontal="center" vertical="top" wrapText="1"/>
    </xf>
  </cellXfs>
  <cellStyles count="44">
    <cellStyle name="20% - Акцент1" xfId="20" builtinId="30" customBuiltin="1"/>
    <cellStyle name="20% - Акцент2" xfId="24" builtinId="34" customBuiltin="1"/>
    <cellStyle name="20% - Акцент3" xfId="28" builtinId="38" customBuiltin="1"/>
    <cellStyle name="20% - Акцент4" xfId="32" builtinId="42" customBuiltin="1"/>
    <cellStyle name="20% - Акцент5" xfId="36" builtinId="46" customBuiltin="1"/>
    <cellStyle name="20% - Акцент6" xfId="40" builtinId="50" customBuiltin="1"/>
    <cellStyle name="40% - Акцент1" xfId="21" builtinId="31" customBuiltin="1"/>
    <cellStyle name="40% - Акцент2" xfId="25" builtinId="35" customBuiltin="1"/>
    <cellStyle name="40% - Акцент3" xfId="29" builtinId="39" customBuiltin="1"/>
    <cellStyle name="40% - Акцент4" xfId="33" builtinId="43" customBuiltin="1"/>
    <cellStyle name="40% - Акцент5" xfId="37" builtinId="47" customBuiltin="1"/>
    <cellStyle name="40% - Акцент6" xfId="41" builtinId="51" customBuiltin="1"/>
    <cellStyle name="60% - Акцент1" xfId="22" builtinId="32" customBuiltin="1"/>
    <cellStyle name="60% - Акцент2" xfId="26" builtinId="36" customBuiltin="1"/>
    <cellStyle name="60% - Акцент3" xfId="30" builtinId="40" customBuiltin="1"/>
    <cellStyle name="60% - Акцент4" xfId="34" builtinId="44" customBuiltin="1"/>
    <cellStyle name="60% - Акцент5" xfId="38" builtinId="48" customBuiltin="1"/>
    <cellStyle name="60% - Акцент6" xfId="42" builtinId="52" customBuiltin="1"/>
    <cellStyle name="Акцент1" xfId="19" builtinId="29" customBuiltin="1"/>
    <cellStyle name="Акцент2" xfId="23" builtinId="33" customBuiltin="1"/>
    <cellStyle name="Акцент3" xfId="27" builtinId="37" customBuiltin="1"/>
    <cellStyle name="Акцент4" xfId="31" builtinId="41" customBuiltin="1"/>
    <cellStyle name="Акцент5" xfId="35" builtinId="45" customBuiltin="1"/>
    <cellStyle name="Акцент6" xfId="39" builtinId="49" customBuiltin="1"/>
    <cellStyle name="Ввод " xfId="10" builtinId="20" customBuiltin="1"/>
    <cellStyle name="Вывод" xfId="11" builtinId="21" customBuiltin="1"/>
    <cellStyle name="Вычисление" xfId="12" builtinId="22" customBuiltin="1"/>
    <cellStyle name="Заголовок 1" xfId="3" builtinId="16" customBuiltin="1"/>
    <cellStyle name="Заголовок 2" xfId="4" builtinId="17" customBuiltin="1"/>
    <cellStyle name="Заголовок 3" xfId="5" builtinId="18" customBuiltin="1"/>
    <cellStyle name="Заголовок 4" xfId="6" builtinId="19" customBuiltin="1"/>
    <cellStyle name="Итог" xfId="18" builtinId="25" customBuiltin="1"/>
    <cellStyle name="Контрольная ячейка" xfId="14" builtinId="23" customBuiltin="1"/>
    <cellStyle name="Название" xfId="2" builtinId="15" customBuiltin="1"/>
    <cellStyle name="Нейтральный" xfId="9" builtinId="28" customBuiltin="1"/>
    <cellStyle name="Обычный" xfId="0" builtinId="0"/>
    <cellStyle name="Обычный 2" xfId="43"/>
    <cellStyle name="Обычный_1.2" xfId="1"/>
    <cellStyle name="Плохой" xfId="8" builtinId="27" customBuiltin="1"/>
    <cellStyle name="Пояснение" xfId="17" builtinId="53" customBuiltin="1"/>
    <cellStyle name="Примечание" xfId="16" builtinId="10" customBuiltin="1"/>
    <cellStyle name="Связанная ячейка" xfId="13" builtinId="24" customBuiltin="1"/>
    <cellStyle name="Текст предупреждения" xfId="15" builtinId="11" customBuiltin="1"/>
    <cellStyle name="Хороший" xfId="7" builtinId="26"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ops/&#1052;&#1086;&#1080;%20&#1076;&#1086;&#1082;&#1091;&#1084;&#1077;&#1085;&#1090;&#1099;/Downloads/&#1057;&#1090;&#1072;&#1085;&#1076;&#1072;&#1088;&#1090;&#1099;/&#1089;&#1090;&#1072;&#1085;&#1076;&#1072;&#1088;&#1090;&#1099;%20&#1089;&#1090;&#1072;&#1088;&#1099;&#1077;/&#1082;&#1086;&#1089;&#1086;&#1075;&#1083;&#1072;&#1079;&#1080;&#1077;%20&#1089;&#1090;&#1072;&#1085;&#1076;&#1072;&#1088;&#1090;%202%20&#1076;&#1085;&#11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дель пациента"/>
      <sheetName val="1.1"/>
      <sheetName val="1.2"/>
      <sheetName val="1.3"/>
      <sheetName val="1.4"/>
      <sheetName val="2.1"/>
      <sheetName val="2.2"/>
      <sheetName val="2.3"/>
      <sheetName val="2.4"/>
      <sheetName val="2.5"/>
      <sheetName val="2.6"/>
      <sheetName val="Наборы значений полей"/>
      <sheetName val="2.7"/>
      <sheetName val="3. Лек. препараты"/>
      <sheetName val="4. Мед. изделия"/>
      <sheetName val="5. Диет. питание"/>
      <sheetName val="Справочник услуг"/>
      <sheetName val="Виды изделий"/>
      <sheetName val="Справ. препара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C1" t="str">
            <v>Код</v>
          </cell>
          <cell r="D1" t="str">
            <v>Наименование</v>
          </cell>
        </row>
        <row r="2">
          <cell r="C2" t="str">
            <v>A01.01.001</v>
          </cell>
          <cell r="D2" t="str">
            <v>Сбор анамнеза и жалоб в дерматологии</v>
          </cell>
        </row>
        <row r="3">
          <cell r="C3" t="str">
            <v>A01.01.001.001</v>
          </cell>
          <cell r="D3" t="str">
            <v>Сбор анамнеза и жалоб при термических, химических и электрических ожогах</v>
          </cell>
        </row>
        <row r="4">
          <cell r="C4" t="str">
            <v>A01.01.002</v>
          </cell>
          <cell r="D4" t="str">
            <v>Визуальное исследование в дерматологии</v>
          </cell>
        </row>
        <row r="5">
          <cell r="C5" t="str">
            <v>A01.01.002.001</v>
          </cell>
          <cell r="D5" t="str">
            <v>Визуальное исследование при термических, химических и электрических ожогах</v>
          </cell>
        </row>
        <row r="6">
          <cell r="C6" t="str">
            <v>A01.01.003</v>
          </cell>
          <cell r="D6" t="str">
            <v>Пальпация в дерматологии</v>
          </cell>
        </row>
        <row r="7">
          <cell r="C7" t="str">
            <v>A01.01.003.001</v>
          </cell>
          <cell r="D7" t="str">
            <v>Пальпация при термических, химических и электрических ожогах</v>
          </cell>
        </row>
        <row r="8">
          <cell r="C8" t="str">
            <v>A01.01.004</v>
          </cell>
          <cell r="D8" t="str">
            <v>Сбор анамнеза и жалоб в косметологии</v>
          </cell>
        </row>
        <row r="9">
          <cell r="C9" t="str">
            <v>A01.01.005</v>
          </cell>
          <cell r="D9" t="str">
            <v>Определение дермографизма</v>
          </cell>
        </row>
        <row r="10">
          <cell r="C10" t="str">
            <v>A01.02.001</v>
          </cell>
          <cell r="D10" t="str">
            <v>Сбор анамнеза и жалоб при заболеваниях мышц</v>
          </cell>
        </row>
        <row r="11">
          <cell r="C11" t="str">
            <v>A01.02.002</v>
          </cell>
          <cell r="D11" t="str">
            <v>Визуальное исследование мышц</v>
          </cell>
        </row>
        <row r="12">
          <cell r="C12" t="str">
            <v>A01.02.003</v>
          </cell>
          <cell r="D12" t="str">
            <v>Пальпация мышц</v>
          </cell>
        </row>
        <row r="13">
          <cell r="C13" t="str">
            <v>A01.03.001</v>
          </cell>
          <cell r="D13" t="str">
            <v>Сбор анамнеза и жалоб при патологии костной системы</v>
          </cell>
        </row>
        <row r="14">
          <cell r="C14" t="str">
            <v>A01.03.002</v>
          </cell>
          <cell r="D14" t="str">
            <v>Визуальное исследование костной системы</v>
          </cell>
        </row>
        <row r="15">
          <cell r="C15" t="str">
            <v>A01.03.003</v>
          </cell>
          <cell r="D15" t="str">
            <v>Пальпация костной системы</v>
          </cell>
        </row>
        <row r="16">
          <cell r="C16" t="str">
            <v>A01.03.004</v>
          </cell>
          <cell r="D16" t="str">
            <v>Перкуссия костной системы</v>
          </cell>
        </row>
        <row r="17">
          <cell r="C17" t="str">
            <v>A01.04.001</v>
          </cell>
          <cell r="D17" t="str">
            <v>Сбор анамнеза и жалоб при патологии суставов</v>
          </cell>
        </row>
        <row r="18">
          <cell r="C18" t="str">
            <v>A01.04.002</v>
          </cell>
          <cell r="D18" t="str">
            <v>Визуальное исследование суставов</v>
          </cell>
        </row>
        <row r="19">
          <cell r="C19" t="str">
            <v>A01.04.003</v>
          </cell>
          <cell r="D19" t="str">
            <v>Пальпация суставов</v>
          </cell>
        </row>
        <row r="20">
          <cell r="C20" t="str">
            <v>A01.04.004</v>
          </cell>
          <cell r="D20" t="str">
            <v>Перкуссия суставов</v>
          </cell>
        </row>
        <row r="21">
          <cell r="C21" t="str">
            <v>A01.05.001</v>
          </cell>
          <cell r="D21" t="str">
            <v>Сбор анамнеза и жалоб при заболеваниях системы крови</v>
          </cell>
        </row>
        <row r="22">
          <cell r="C22" t="str">
            <v>A01.05.002</v>
          </cell>
          <cell r="D22" t="str">
            <v>Визуальное исследование при заболеваниях системы крови</v>
          </cell>
        </row>
        <row r="23">
          <cell r="C23" t="str">
            <v>A01.05.003</v>
          </cell>
          <cell r="D23" t="str">
            <v>Пальпация при заболеваниях системы крови</v>
          </cell>
        </row>
        <row r="24">
          <cell r="C24" t="str">
            <v>A01.05.004</v>
          </cell>
          <cell r="D24" t="str">
            <v>Перкуссия при заболеваниях системы крови</v>
          </cell>
        </row>
        <row r="25">
          <cell r="C25" t="str">
            <v>A01.06.001</v>
          </cell>
          <cell r="D25" t="str">
            <v>Сбор анамнеза и жалоб при патологии органов иммунной системы</v>
          </cell>
        </row>
        <row r="26">
          <cell r="C26" t="str">
            <v>A01.06.002</v>
          </cell>
          <cell r="D26" t="str">
            <v>Визуальное исследование при патологии органов иммунной системы</v>
          </cell>
        </row>
        <row r="27">
          <cell r="C27" t="str">
            <v>A01.06.003</v>
          </cell>
          <cell r="D27" t="str">
            <v>Пальпация при патологии органов иммунной системы</v>
          </cell>
        </row>
        <row r="28">
          <cell r="C28" t="str">
            <v>A01.07.001</v>
          </cell>
          <cell r="D28" t="str">
            <v>Сбор анамнеза и жалоб при патологии полости рта</v>
          </cell>
        </row>
        <row r="29">
          <cell r="C29" t="str">
            <v>A01.07.001.001</v>
          </cell>
          <cell r="D29" t="str">
            <v>Сбор анамнеза и жалоб при патологии полости рта, включая черепно-челюстно-лицевой области</v>
          </cell>
        </row>
        <row r="30">
          <cell r="C30" t="str">
            <v>A01.07.002</v>
          </cell>
          <cell r="D30" t="str">
            <v>Визуальное исследование при патологии полости рта</v>
          </cell>
        </row>
        <row r="31">
          <cell r="C31" t="str">
            <v>A01.07.002.001</v>
          </cell>
          <cell r="D31" t="str">
            <v>Визуальное исследование при патологии полости рта, включая черепно-челюстно-лицевой области</v>
          </cell>
        </row>
        <row r="32">
          <cell r="C32" t="str">
            <v>A01.07.003</v>
          </cell>
          <cell r="D32" t="str">
            <v>Пальпация органов полости рта</v>
          </cell>
        </row>
        <row r="33">
          <cell r="C33" t="str">
            <v>A01.07.003.001</v>
          </cell>
          <cell r="D33" t="str">
            <v>Пальпация при патологии полости рта, включая черепно-челюстно-лицевой области</v>
          </cell>
        </row>
        <row r="34">
          <cell r="C34" t="str">
            <v>A01.07.004</v>
          </cell>
          <cell r="D34" t="str">
            <v>Перкуссия при патологии полости рта</v>
          </cell>
        </row>
        <row r="35">
          <cell r="C35" t="str">
            <v>A01.07.004.001</v>
          </cell>
          <cell r="D35" t="str">
            <v>Перкуссия при патологии полости рта, включая черепно-челюстно-лицевой области</v>
          </cell>
        </row>
        <row r="36">
          <cell r="C36" t="str">
            <v>A01.07.005</v>
          </cell>
          <cell r="D36" t="str">
            <v>Внешний осмотр челюстно-лицевой области</v>
          </cell>
        </row>
        <row r="37">
          <cell r="C37" t="str">
            <v>A01.07.006</v>
          </cell>
          <cell r="D37" t="str">
            <v>Пальпация челюстно-лицевой области</v>
          </cell>
        </row>
        <row r="38">
          <cell r="C38" t="str">
            <v>A01.07.007</v>
          </cell>
          <cell r="D38" t="str">
            <v>Определение степени открывания рта и ограничения подвижности нижней челюсти</v>
          </cell>
        </row>
        <row r="39">
          <cell r="C39" t="str">
            <v>A01.08.001</v>
          </cell>
          <cell r="D39" t="str">
            <v>Сбор анамнеза и жалоб при заболеваниях верхних дыхательных путей</v>
          </cell>
        </row>
        <row r="40">
          <cell r="C40" t="str">
            <v>A01.08.002</v>
          </cell>
          <cell r="D40" t="str">
            <v>Визуальное исследование верхних дыхательных путей</v>
          </cell>
        </row>
        <row r="41">
          <cell r="C41" t="str">
            <v>A01.08.003</v>
          </cell>
          <cell r="D41" t="str">
            <v>Пальпация при заболеваниях верхних дыхательных путей</v>
          </cell>
        </row>
        <row r="42">
          <cell r="C42" t="str">
            <v>A01.08.004</v>
          </cell>
          <cell r="D42" t="str">
            <v>Перкуссия при заболеваниях верхних дыхательных путей</v>
          </cell>
        </row>
        <row r="43">
          <cell r="C43" t="str">
            <v>A01.09.001</v>
          </cell>
          <cell r="D43" t="str">
            <v>Сбор анамнеза и жалоб при заболеваниях легких и бронхов</v>
          </cell>
        </row>
        <row r="44">
          <cell r="C44" t="str">
            <v>A01.09.002</v>
          </cell>
          <cell r="D44" t="str">
            <v>Визуальное исследование при заболеваниях легких и бронхов</v>
          </cell>
        </row>
        <row r="45">
          <cell r="C45" t="str">
            <v>A01.09.003</v>
          </cell>
          <cell r="D45" t="str">
            <v>Пальпация при заболеваниях легких и бронхов</v>
          </cell>
        </row>
        <row r="46">
          <cell r="C46" t="str">
            <v>A01.09.004</v>
          </cell>
          <cell r="D46" t="str">
            <v>Перкуссия при заболеваниях легких и бронхов</v>
          </cell>
        </row>
        <row r="47">
          <cell r="C47" t="str">
            <v>A01.09.005</v>
          </cell>
          <cell r="D47" t="str">
            <v>Аускультация при заболеваниях легких и бронхов</v>
          </cell>
        </row>
        <row r="48">
          <cell r="C48" t="str">
            <v>A01.10.001</v>
          </cell>
          <cell r="D48" t="str">
            <v>Сбор анамнеза и жалоб при патологии сердца и перикарда</v>
          </cell>
        </row>
        <row r="49">
          <cell r="C49" t="str">
            <v>A01.10.002</v>
          </cell>
          <cell r="D49" t="str">
            <v>Визуальное исследование при патологии сердца и перикарда</v>
          </cell>
        </row>
        <row r="50">
          <cell r="C50" t="str">
            <v>A01.10.003</v>
          </cell>
          <cell r="D50" t="str">
            <v>Пальпация при патологии сердца и перикарда</v>
          </cell>
        </row>
        <row r="51">
          <cell r="C51" t="str">
            <v>A01.10.004</v>
          </cell>
          <cell r="D51" t="str">
            <v>Перкуссия при патологии сердца и перикарда</v>
          </cell>
        </row>
        <row r="52">
          <cell r="C52" t="str">
            <v>A01.10.005</v>
          </cell>
          <cell r="D52" t="str">
            <v>Аускультация при патологии сердца и перикарда</v>
          </cell>
        </row>
        <row r="53">
          <cell r="C53" t="str">
            <v>A01.11.001</v>
          </cell>
          <cell r="D53" t="str">
            <v>Сбор анамнеза и жалоб при патологии средостения</v>
          </cell>
        </row>
        <row r="54">
          <cell r="C54" t="str">
            <v>A01.11.002</v>
          </cell>
          <cell r="D54" t="str">
            <v>Пальпация при патологии средостения</v>
          </cell>
        </row>
        <row r="55">
          <cell r="C55" t="str">
            <v>A01.11.003</v>
          </cell>
          <cell r="D55" t="str">
            <v>Перкуссия при патологии средостения</v>
          </cell>
        </row>
        <row r="56">
          <cell r="C56" t="str">
            <v>A01.12.001</v>
          </cell>
          <cell r="D56" t="str">
            <v>Сбор анамнеза и жалоб при сосудистой патологии</v>
          </cell>
        </row>
        <row r="57">
          <cell r="C57" t="str">
            <v>A01.12.002</v>
          </cell>
          <cell r="D57" t="str">
            <v>Визуальное исследование при сосудистой патологии</v>
          </cell>
        </row>
        <row r="58">
          <cell r="C58" t="str">
            <v>A01.12.003</v>
          </cell>
          <cell r="D58" t="str">
            <v>Пальпация при сосудистой патологии</v>
          </cell>
        </row>
        <row r="59">
          <cell r="C59" t="str">
            <v>A01.12.004</v>
          </cell>
          <cell r="D59" t="str">
            <v>Аускультация при сосудистой патологии</v>
          </cell>
        </row>
        <row r="60">
          <cell r="C60" t="str">
            <v>A01.13.001</v>
          </cell>
          <cell r="D60" t="str">
            <v>Сбор анамнеза и жалоб при микроциркуляторной патологии</v>
          </cell>
        </row>
        <row r="61">
          <cell r="C61" t="str">
            <v>A01.13.002</v>
          </cell>
          <cell r="D61" t="str">
            <v>Визуальное исследование при микроциркуляторной патологии</v>
          </cell>
        </row>
        <row r="62">
          <cell r="C62" t="str">
            <v>A01.13.003</v>
          </cell>
          <cell r="D62" t="str">
            <v>Пальпация при микроциркуляторной патологии</v>
          </cell>
        </row>
        <row r="63">
          <cell r="C63" t="str">
            <v>A01.13.004</v>
          </cell>
          <cell r="D63" t="str">
            <v>Аускультация при микроциркуляторной патологии</v>
          </cell>
        </row>
        <row r="64">
          <cell r="C64" t="str">
            <v>A01.14.001</v>
          </cell>
          <cell r="D64" t="str">
            <v>Сбор анамнеза и жалоб при заболеваниях печени и желчевыводящих путей</v>
          </cell>
        </row>
        <row r="65">
          <cell r="C65" t="str">
            <v>A01.14.002</v>
          </cell>
          <cell r="D65" t="str">
            <v>Визуальное исследование при заболеваниях печени и желчевыводящих путей</v>
          </cell>
        </row>
        <row r="66">
          <cell r="C66" t="str">
            <v>A01.14.003</v>
          </cell>
          <cell r="D66" t="str">
            <v>Пальпация при заболеваниях печени и желчевыводящих путей</v>
          </cell>
        </row>
        <row r="67">
          <cell r="C67" t="str">
            <v>A01.14.004</v>
          </cell>
          <cell r="D67" t="str">
            <v>Перкуссия при заболеваниях печени и желчевыводящих путей</v>
          </cell>
        </row>
        <row r="68">
          <cell r="C68" t="str">
            <v>A01.15.001</v>
          </cell>
          <cell r="D68" t="str">
            <v>Сбор анамнеза и жалоб при заболеваниях поджелудочной железы</v>
          </cell>
        </row>
        <row r="69">
          <cell r="C69" t="str">
            <v>A01.15.002</v>
          </cell>
          <cell r="D69" t="str">
            <v>Визуальное исследование при заболеваниях поджелудочной железы</v>
          </cell>
        </row>
        <row r="70">
          <cell r="C70" t="str">
            <v>A01.15.003</v>
          </cell>
          <cell r="D70" t="str">
            <v>Пальпация при заболеваниях поджелудочной железы</v>
          </cell>
        </row>
        <row r="71">
          <cell r="C71" t="str">
            <v>A01.15.004</v>
          </cell>
          <cell r="D71" t="str">
            <v>Перкуссия при заболеваниях поджелудочной железы</v>
          </cell>
        </row>
        <row r="72">
          <cell r="C72" t="str">
            <v>A01.16.001</v>
          </cell>
          <cell r="D72" t="str">
            <v>Сбор анамнеза и жалоб при заболеваниях пищевода, желудка, двенадцатиперстной кишки</v>
          </cell>
        </row>
        <row r="73">
          <cell r="C73" t="str">
            <v>A01.16.002</v>
          </cell>
          <cell r="D73" t="str">
            <v>Визуальное исследование при заболеваниях пищевода, желудка, двенадцатиперстной кишки</v>
          </cell>
        </row>
        <row r="74">
          <cell r="C74" t="str">
            <v>A01.16.003</v>
          </cell>
          <cell r="D74" t="str">
            <v>Пальпация при заболеваниях пищевода, желудка, двенадцатиперстной кишки</v>
          </cell>
        </row>
        <row r="75">
          <cell r="C75" t="str">
            <v>A01.16.004</v>
          </cell>
          <cell r="D75" t="str">
            <v>Перкуссия при заболеваниях пищевода, желудка, двенадцатиперстной кишки</v>
          </cell>
        </row>
        <row r="76">
          <cell r="C76" t="str">
            <v>A01.16.005</v>
          </cell>
          <cell r="D76" t="str">
            <v>Аускультация при заболеваниях пищевода, желудка, двенадцатиперстной кишки</v>
          </cell>
        </row>
        <row r="77">
          <cell r="C77" t="str">
            <v>A01.17.001</v>
          </cell>
          <cell r="D77" t="str">
            <v>Сбор анамнеза и жалоб при заболеваниях тонкой кишки</v>
          </cell>
        </row>
        <row r="78">
          <cell r="C78" t="str">
            <v>A01.17.002</v>
          </cell>
          <cell r="D78" t="str">
            <v>Визуальное исследование при заболеваниях тонкой кишки</v>
          </cell>
        </row>
        <row r="79">
          <cell r="C79" t="str">
            <v>A01.17.003</v>
          </cell>
          <cell r="D79" t="str">
            <v>Пальпация при заболеваниях тонкой кишки</v>
          </cell>
        </row>
        <row r="80">
          <cell r="C80" t="str">
            <v>A01.17.004</v>
          </cell>
          <cell r="D80" t="str">
            <v>Перкуссия при заболеваниях тонкой кишки</v>
          </cell>
        </row>
        <row r="81">
          <cell r="C81" t="str">
            <v>A01.17.005</v>
          </cell>
          <cell r="D81" t="str">
            <v>Аускультация при заболеваниях тонкой кишки</v>
          </cell>
        </row>
        <row r="82">
          <cell r="C82" t="str">
            <v>A01.18.001</v>
          </cell>
          <cell r="D82" t="str">
            <v>Сбор анамнеза и жалоб при заболеваниях толстой кишки</v>
          </cell>
        </row>
        <row r="83">
          <cell r="C83" t="str">
            <v>A01.18.002</v>
          </cell>
          <cell r="D83" t="str">
            <v>Визуальное исследование при заболеваниях толстой кишки</v>
          </cell>
        </row>
        <row r="84">
          <cell r="C84" t="str">
            <v>A01.18.003</v>
          </cell>
          <cell r="D84" t="str">
            <v>Пальпация при заболеваниях толстой кишки</v>
          </cell>
        </row>
        <row r="85">
          <cell r="C85" t="str">
            <v>A01.18.004</v>
          </cell>
          <cell r="D85" t="str">
            <v>Перкуссия при заболеваниях толстой кишки</v>
          </cell>
        </row>
        <row r="86">
          <cell r="C86" t="str">
            <v>A01.18.005</v>
          </cell>
          <cell r="D86" t="str">
            <v>Аускультация при заболеваниях толстой кишки</v>
          </cell>
        </row>
        <row r="87">
          <cell r="C87" t="str">
            <v>A01.19.001</v>
          </cell>
          <cell r="D87" t="str">
            <v>Сбор анамнеза и жалоб при патологии сигмовидной и прямой кишки</v>
          </cell>
        </row>
        <row r="88">
          <cell r="C88" t="str">
            <v>A01.19.002</v>
          </cell>
          <cell r="D88" t="str">
            <v>Визуальное исследование при патологии сигмовидной и прямой кишки</v>
          </cell>
        </row>
        <row r="89">
          <cell r="C89" t="str">
            <v>A01.19.003</v>
          </cell>
          <cell r="D89" t="str">
            <v>Пальпация при патологии сигмовидной и прямой кишки</v>
          </cell>
        </row>
        <row r="90">
          <cell r="C90" t="str">
            <v>A01.19.004</v>
          </cell>
          <cell r="D90" t="str">
            <v>Трансректальное пальцевое исследование</v>
          </cell>
        </row>
        <row r="91">
          <cell r="C91" t="str">
            <v>A01.20.001</v>
          </cell>
          <cell r="D91" t="str">
            <v>Сбор акушерско-гинекологического анамнеза и жалоб</v>
          </cell>
        </row>
        <row r="92">
          <cell r="C92" t="str">
            <v>A01.20.002</v>
          </cell>
          <cell r="D92" t="str">
            <v>Визуальный осмотр наружных половых органов</v>
          </cell>
        </row>
        <row r="93">
          <cell r="C93" t="str">
            <v>A01.20.003</v>
          </cell>
          <cell r="D93" t="str">
            <v>Бимануальное влагалищное исследование</v>
          </cell>
        </row>
        <row r="94">
          <cell r="C94" t="str">
            <v>A01.21.001</v>
          </cell>
          <cell r="D94" t="str">
            <v>Сбор анамнеза и жалоб при патологии мужских половых органов</v>
          </cell>
        </row>
        <row r="95">
          <cell r="C95" t="str">
            <v>A01.21.002</v>
          </cell>
          <cell r="D95" t="str">
            <v>Визуальное исследование при патологии мужских половых органов</v>
          </cell>
        </row>
        <row r="96">
          <cell r="C96" t="str">
            <v>A01.21.003</v>
          </cell>
          <cell r="D96" t="str">
            <v>Пальпация при патологии мужских половых органов</v>
          </cell>
        </row>
        <row r="97">
          <cell r="C97" t="str">
            <v>A01.22.001</v>
          </cell>
          <cell r="D97" t="str">
            <v>Сбор анамнеза и жалоб в эндокринологии</v>
          </cell>
        </row>
        <row r="98">
          <cell r="C98" t="str">
            <v>A01.22.002</v>
          </cell>
          <cell r="D98" t="str">
            <v>Визуальное исследование в эндокринологии</v>
          </cell>
        </row>
        <row r="99">
          <cell r="C99" t="str">
            <v>A01.22.003</v>
          </cell>
          <cell r="D99" t="str">
            <v>Пальпация в эндокринологии</v>
          </cell>
        </row>
        <row r="100">
          <cell r="C100" t="str">
            <v>A01.23.001</v>
          </cell>
          <cell r="D100" t="str">
            <v>Сбор анамнеза и жалоб при патологии центральной нервной системы и головного мозга</v>
          </cell>
        </row>
        <row r="101">
          <cell r="C101" t="str">
            <v>A01.23.002</v>
          </cell>
          <cell r="D101" t="str">
            <v>Визуальное исследование при патологии центральной нервной системы и головного мозга</v>
          </cell>
        </row>
        <row r="102">
          <cell r="C102" t="str">
            <v>A01.23.003</v>
          </cell>
          <cell r="D102" t="str">
            <v>Пальпация при патологии центральной нервной системы и головного мозга</v>
          </cell>
        </row>
        <row r="103">
          <cell r="C103" t="str">
            <v>A01.23.004</v>
          </cell>
          <cell r="D103" t="str">
            <v>Исследование чувствительной и двигательной сферы при патологии центральной нервной системы и головного мозга</v>
          </cell>
        </row>
        <row r="104">
          <cell r="C104" t="str">
            <v>A01.24.001</v>
          </cell>
          <cell r="D104" t="str">
            <v>Сбор анамнеза и жалоб при патологии периферической нервной системы</v>
          </cell>
        </row>
        <row r="105">
          <cell r="C105" t="str">
            <v>A01.24.002</v>
          </cell>
          <cell r="D105" t="str">
            <v>Визуальное исследование при патологии периферической нервной системы</v>
          </cell>
        </row>
        <row r="106">
          <cell r="C106" t="str">
            <v>A01.24.003</v>
          </cell>
          <cell r="D106" t="str">
            <v>Пальпация при патологии периферической нервной системы</v>
          </cell>
        </row>
        <row r="107">
          <cell r="C107" t="str">
            <v>A01.24.004</v>
          </cell>
          <cell r="D107" t="str">
            <v>Исследование чувствительной и двигательной сферы при патологии периферической нервной системы</v>
          </cell>
        </row>
        <row r="108">
          <cell r="C108" t="str">
            <v>A01.25.001</v>
          </cell>
          <cell r="D108" t="str">
            <v>Сбор анамнеза и жалоб при патологии органа слуха</v>
          </cell>
        </row>
        <row r="109">
          <cell r="C109" t="str">
            <v>A01.25.002</v>
          </cell>
          <cell r="D109" t="str">
            <v>Визуальное исследование при патологии органа слуха</v>
          </cell>
        </row>
        <row r="110">
          <cell r="C110" t="str">
            <v>A01.25.003</v>
          </cell>
          <cell r="D110" t="str">
            <v>Пальпация при патологии органа слуха</v>
          </cell>
        </row>
        <row r="111">
          <cell r="C111" t="str">
            <v>A01.25.004</v>
          </cell>
          <cell r="D111" t="str">
            <v>Перкуссия при патологии органа слуха</v>
          </cell>
        </row>
        <row r="112">
          <cell r="C112" t="str">
            <v>A01.26.001</v>
          </cell>
          <cell r="D112" t="str">
            <v>Сбор анамнеза и жалоб при патологии глаза</v>
          </cell>
        </row>
        <row r="113">
          <cell r="C113" t="str">
            <v>A01.26.002</v>
          </cell>
          <cell r="D113" t="str">
            <v>Визуальное исследование глаз</v>
          </cell>
        </row>
        <row r="114">
          <cell r="C114" t="str">
            <v>A01.26.003</v>
          </cell>
          <cell r="D114" t="str">
            <v>Пальпация при патологии глаз</v>
          </cell>
        </row>
        <row r="115">
          <cell r="C115" t="str">
            <v>A01.27.001</v>
          </cell>
          <cell r="D115" t="str">
            <v>Сбор анамнеза и жалоб при патологии органа обоняния</v>
          </cell>
        </row>
        <row r="116">
          <cell r="C116" t="str">
            <v>A01.27.002</v>
          </cell>
          <cell r="D116" t="str">
            <v>Визуальное исследование при патологии органа обоняния</v>
          </cell>
        </row>
        <row r="117">
          <cell r="C117" t="str">
            <v>A01.27.003</v>
          </cell>
          <cell r="D117" t="str">
            <v>Пальпация при патологии органа обоняния</v>
          </cell>
        </row>
        <row r="118">
          <cell r="C118" t="str">
            <v>A01.27.004</v>
          </cell>
          <cell r="D118" t="str">
            <v>Перкуссия при патологии органа обоняния</v>
          </cell>
        </row>
        <row r="119">
          <cell r="C119" t="str">
            <v>A01.28.001</v>
          </cell>
          <cell r="D119" t="str">
            <v>Сбор анамнеза и жалоб при патологии почек и мочевыделительной системы</v>
          </cell>
        </row>
        <row r="120">
          <cell r="C120" t="str">
            <v>A01.28.002</v>
          </cell>
          <cell r="D120" t="str">
            <v>Визуальное исследование при патологии почек и мочевыделительной системы</v>
          </cell>
        </row>
        <row r="121">
          <cell r="C121" t="str">
            <v>A01.28.003</v>
          </cell>
          <cell r="D121" t="str">
            <v>Пальпация при патологии почек и мочевыделительной системы</v>
          </cell>
        </row>
        <row r="122">
          <cell r="C122" t="str">
            <v>A01.28.004</v>
          </cell>
          <cell r="D122" t="str">
            <v>Перкуссия при патологии почек и мочевыделительной системы</v>
          </cell>
        </row>
        <row r="123">
          <cell r="C123" t="str">
            <v>A01.29.001</v>
          </cell>
          <cell r="D123" t="str">
            <v>Сбор жалоб и анамнеза (объективный и субъективный) в психиатрии</v>
          </cell>
        </row>
        <row r="124">
          <cell r="C124" t="str">
            <v>A01.29.002</v>
          </cell>
          <cell r="D124" t="str">
            <v>Визуальное исследование в психиатрии</v>
          </cell>
        </row>
        <row r="125">
          <cell r="C125" t="str">
            <v>A01.29.003</v>
          </cell>
          <cell r="D125" t="str">
            <v>Пальпация в психиатрии</v>
          </cell>
        </row>
        <row r="126">
          <cell r="C126" t="str">
            <v>A01.30.001</v>
          </cell>
          <cell r="D126" t="str">
            <v>Сбор анамнеза и жалоб при инфекционном заболевании</v>
          </cell>
        </row>
        <row r="127">
          <cell r="C127" t="str">
            <v>A01.30.002</v>
          </cell>
          <cell r="D127" t="str">
            <v>Визуальное исследование при инфекционном заболевании</v>
          </cell>
        </row>
        <row r="128">
          <cell r="C128" t="str">
            <v>A01.30.003</v>
          </cell>
          <cell r="D128" t="str">
            <v>Пальпация при инфекционном заболевании</v>
          </cell>
        </row>
        <row r="129">
          <cell r="C129" t="str">
            <v>A01.30.004</v>
          </cell>
          <cell r="D129" t="str">
            <v>Перкуссия при инфекционном заболевании</v>
          </cell>
        </row>
        <row r="130">
          <cell r="C130" t="str">
            <v>A01.30.005</v>
          </cell>
          <cell r="D130" t="str">
            <v>Аускультация при инфекционном заболевании</v>
          </cell>
        </row>
        <row r="131">
          <cell r="C131" t="str">
            <v>A01.30.006</v>
          </cell>
          <cell r="D131" t="str">
            <v>Оценка состояния новорожденного по шкале Апгар</v>
          </cell>
        </row>
        <row r="132">
          <cell r="C132" t="str">
            <v>A01.30.007</v>
          </cell>
          <cell r="D132" t="str">
            <v>Пальпация плода</v>
          </cell>
        </row>
        <row r="133">
          <cell r="C133" t="str">
            <v>A01.30.008</v>
          </cell>
          <cell r="D133" t="str">
            <v>Оценка гестационного возраста новорожденного по шкале Балорда</v>
          </cell>
        </row>
        <row r="134">
          <cell r="C134" t="str">
            <v>A01.30.009</v>
          </cell>
          <cell r="D134" t="str">
            <v>Сбор анамнеза и жалоб терапевтический</v>
          </cell>
        </row>
        <row r="135">
          <cell r="C135" t="str">
            <v>A01.30.010</v>
          </cell>
          <cell r="D135" t="str">
            <v>Визуальный осмотр терапевтический</v>
          </cell>
        </row>
        <row r="136">
          <cell r="C136" t="str">
            <v>A01.30.011</v>
          </cell>
          <cell r="D136" t="str">
            <v>Пальпация терапевтическая</v>
          </cell>
        </row>
        <row r="137">
          <cell r="C137" t="str">
            <v>A01.30.012</v>
          </cell>
          <cell r="D137" t="str">
            <v>Аускультация терапевтическая</v>
          </cell>
        </row>
        <row r="138">
          <cell r="C138" t="str">
            <v>A01.30.013</v>
          </cell>
          <cell r="D138" t="str">
            <v>Сбор анамнеза и жалоб при генетическом консультировании</v>
          </cell>
        </row>
        <row r="139">
          <cell r="C139" t="str">
            <v>A01.30.014</v>
          </cell>
          <cell r="D139" t="str">
            <v>Визуальное исследование при генетическом консультировании</v>
          </cell>
        </row>
        <row r="140">
          <cell r="C140" t="str">
            <v>A01.30.015</v>
          </cell>
          <cell r="D140" t="str">
            <v>Составление родословной</v>
          </cell>
        </row>
        <row r="141">
          <cell r="C141" t="str">
            <v>A01.30.016</v>
          </cell>
          <cell r="D141" t="str">
            <v>Перкуссия терапевтическая</v>
          </cell>
        </row>
        <row r="142">
          <cell r="C142" t="str">
            <v>A01.30.017</v>
          </cell>
          <cell r="D142" t="str">
            <v>Сбор анамнеза и жалоб при патологии брюшной стенки</v>
          </cell>
        </row>
        <row r="143">
          <cell r="C143" t="str">
            <v>A01.30.018</v>
          </cell>
          <cell r="D143" t="str">
            <v>Визуальный осмотр при патологии брюшной стенки</v>
          </cell>
        </row>
        <row r="144">
          <cell r="C144" t="str">
            <v>A01.30.019</v>
          </cell>
          <cell r="D144" t="str">
            <v>Пальпация при патологии брюшной стенки</v>
          </cell>
        </row>
        <row r="145">
          <cell r="C145" t="str">
            <v>A01.30.020</v>
          </cell>
          <cell r="D145" t="str">
            <v>Перкуссия при патологии брюшной стенки</v>
          </cell>
        </row>
        <row r="146">
          <cell r="C146" t="str">
            <v>A01.30.021</v>
          </cell>
          <cell r="D146" t="str">
            <v>Аускультация при патологии брюшной стенки</v>
          </cell>
        </row>
        <row r="147">
          <cell r="C147" t="str">
            <v>A01.30.022</v>
          </cell>
          <cell r="D147" t="str">
            <v>Определение площади ожога</v>
          </cell>
        </row>
        <row r="148">
          <cell r="C148" t="str">
            <v>A01.30.023</v>
          </cell>
          <cell r="D148" t="str">
            <v>Сбор спортивного анамнеза</v>
          </cell>
        </row>
        <row r="149">
          <cell r="C149" t="str">
            <v>A01.30.024</v>
          </cell>
          <cell r="D149" t="str">
            <v>Составление заключения о физическом развитии</v>
          </cell>
        </row>
        <row r="150">
          <cell r="C150" t="str">
            <v>A01.30.025</v>
          </cell>
          <cell r="D150" t="str">
            <v>Соматоскопия</v>
          </cell>
        </row>
        <row r="151">
          <cell r="C151" t="str">
            <v>A01.30.025.001</v>
          </cell>
          <cell r="D151" t="str">
            <v>Определение формы спины</v>
          </cell>
        </row>
        <row r="152">
          <cell r="C152" t="str">
            <v>A01.30.025.002</v>
          </cell>
          <cell r="D152" t="str">
            <v>Определение формы грудной клетки</v>
          </cell>
        </row>
        <row r="153">
          <cell r="C153" t="str">
            <v>A01.30.025.003</v>
          </cell>
          <cell r="D153" t="str">
            <v>Определение формы ног</v>
          </cell>
        </row>
        <row r="154">
          <cell r="C154" t="str">
            <v>A01.30.025.004</v>
          </cell>
          <cell r="D154" t="str">
            <v>Определение телосложения</v>
          </cell>
        </row>
        <row r="155">
          <cell r="C155" t="str">
            <v>A02.01.001</v>
          </cell>
          <cell r="D155" t="str">
            <v>Измерение массы тела</v>
          </cell>
        </row>
        <row r="156">
          <cell r="C156" t="str">
            <v>A02.01.002</v>
          </cell>
          <cell r="D156" t="str">
            <v>Аускультация в дерматологии</v>
          </cell>
        </row>
        <row r="157">
          <cell r="C157" t="str">
            <v>A02.01.003</v>
          </cell>
          <cell r="D157" t="str">
            <v>Определение сальности кожи</v>
          </cell>
        </row>
        <row r="158">
          <cell r="C158" t="str">
            <v>A02.01.004</v>
          </cell>
          <cell r="D158" t="str">
            <v>Измерение толщины кожной складки (пликометрия)</v>
          </cell>
        </row>
        <row r="159">
          <cell r="C159" t="str">
            <v>A02.01.005</v>
          </cell>
          <cell r="D159" t="str">
            <v>Проведение йодной пробы</v>
          </cell>
        </row>
        <row r="160">
          <cell r="C160" t="str">
            <v>A02.01.006</v>
          </cell>
          <cell r="D160" t="str">
            <v>Люминесцентная диагностика (осмотр под лампой Вуда)</v>
          </cell>
        </row>
        <row r="161">
          <cell r="C161" t="str">
            <v>A02.01.007</v>
          </cell>
          <cell r="D161" t="str">
            <v>Линейное измерение дефекта кожи</v>
          </cell>
        </row>
        <row r="162">
          <cell r="C162" t="str">
            <v>A02.01.008</v>
          </cell>
          <cell r="D162" t="str">
            <v>Исследование карманов при дефектах кожных покровов с помощью зонда</v>
          </cell>
        </row>
        <row r="163">
          <cell r="C163" t="str">
            <v>A02.01.009</v>
          </cell>
          <cell r="D163" t="str">
            <v>Измерение толщины подкожножировой клетчатки (калиперметрия)</v>
          </cell>
        </row>
        <row r="164">
          <cell r="C164" t="str">
            <v>A02.02.001</v>
          </cell>
          <cell r="D164" t="str">
            <v>Измерение силы мышц спины</v>
          </cell>
        </row>
        <row r="165">
          <cell r="C165" t="str">
            <v>A02.02.002</v>
          </cell>
          <cell r="D165" t="str">
            <v>Измерение силы мышц живота</v>
          </cell>
        </row>
        <row r="166">
          <cell r="C166" t="str">
            <v>A02.02.003</v>
          </cell>
          <cell r="D166" t="str">
            <v>Измерение силы мышц кисти</v>
          </cell>
        </row>
        <row r="167">
          <cell r="C167" t="str">
            <v>A02.02.004</v>
          </cell>
          <cell r="D167" t="str">
            <v>Определение статической силы одной мышцы</v>
          </cell>
        </row>
        <row r="168">
          <cell r="C168" t="str">
            <v>A02.02.005</v>
          </cell>
          <cell r="D168" t="str">
            <v>Определение динамической силы одной мышцы</v>
          </cell>
        </row>
        <row r="169">
          <cell r="C169" t="str">
            <v>A02.02.006</v>
          </cell>
          <cell r="D169" t="str">
            <v>Определение динамического концентрического усилия одной мышцы</v>
          </cell>
        </row>
        <row r="170">
          <cell r="C170" t="str">
            <v>A02.02.007</v>
          </cell>
          <cell r="D170" t="str">
            <v>Определение динамического эксцентрического усилия одной мышцы</v>
          </cell>
        </row>
        <row r="171">
          <cell r="C171" t="str">
            <v>A02.02.008</v>
          </cell>
          <cell r="D171" t="str">
            <v>Определение динамического изокинетического усилия одной мышцы</v>
          </cell>
        </row>
        <row r="172">
          <cell r="C172" t="str">
            <v>A02.03.001</v>
          </cell>
          <cell r="D172" t="str">
            <v>Линейное измерение костей</v>
          </cell>
        </row>
        <row r="173">
          <cell r="C173" t="str">
            <v>A02.03.002</v>
          </cell>
          <cell r="D173" t="str">
            <v>Измерение окружности головы</v>
          </cell>
        </row>
        <row r="174">
          <cell r="C174" t="str">
            <v>A02.03.003</v>
          </cell>
          <cell r="D174" t="str">
            <v>Плантография (получения графического «отпечатка» подошвенной поверхности стопы)</v>
          </cell>
        </row>
        <row r="175">
          <cell r="C175" t="str">
            <v>A02.03.004</v>
          </cell>
          <cell r="D175" t="str">
            <v>Осанкометрия</v>
          </cell>
        </row>
        <row r="176">
          <cell r="C176" t="str">
            <v>A02.03.005</v>
          </cell>
          <cell r="D176" t="str">
            <v>Измерение роста</v>
          </cell>
        </row>
        <row r="177">
          <cell r="C177" t="str">
            <v>A02.03.006</v>
          </cell>
          <cell r="D177" t="str">
            <v>Измерение подвижности позвоночника</v>
          </cell>
        </row>
        <row r="178">
          <cell r="C178" t="str">
            <v>A02.03.007</v>
          </cell>
          <cell r="D178" t="str">
            <v>Измерение основных анатомических окружностей</v>
          </cell>
        </row>
        <row r="179">
          <cell r="C179" t="str">
            <v>A02.03.007.001</v>
          </cell>
          <cell r="D179" t="str">
            <v>Определение окружности шеи</v>
          </cell>
        </row>
        <row r="180">
          <cell r="C180" t="str">
            <v>A02.03.007.002</v>
          </cell>
          <cell r="D180" t="str">
            <v>Определение окружности плеча</v>
          </cell>
        </row>
        <row r="181">
          <cell r="C181" t="str">
            <v>A02.03.007.003</v>
          </cell>
          <cell r="D181" t="str">
            <v>Определение окружности предплечья</v>
          </cell>
        </row>
        <row r="182">
          <cell r="C182" t="str">
            <v>A02.03.007.004</v>
          </cell>
          <cell r="D182" t="str">
            <v>Определение окружности талии</v>
          </cell>
        </row>
        <row r="183">
          <cell r="C183" t="str">
            <v>A02.03.007.005</v>
          </cell>
          <cell r="D183" t="str">
            <v>Определение окружности живота</v>
          </cell>
        </row>
        <row r="184">
          <cell r="C184" t="str">
            <v>A02.03.007.006</v>
          </cell>
          <cell r="D184" t="str">
            <v>Определение окружности бедра</v>
          </cell>
        </row>
        <row r="185">
          <cell r="C185" t="str">
            <v>A02.03.007.007</v>
          </cell>
          <cell r="D185" t="str">
            <v>Определение окружности голени</v>
          </cell>
        </row>
        <row r="186">
          <cell r="C186" t="str">
            <v>A02.03.007.008</v>
          </cell>
          <cell r="D186" t="str">
            <v>Определение плечевого диаметра</v>
          </cell>
        </row>
        <row r="187">
          <cell r="C187" t="str">
            <v>A02.03.007.009</v>
          </cell>
          <cell r="D187" t="str">
            <v>Определение тазо-гребневого диаметра</v>
          </cell>
        </row>
        <row r="188">
          <cell r="C188" t="str">
            <v>A02.04.001</v>
          </cell>
          <cell r="D188" t="str">
            <v>Линейное измерение сустава</v>
          </cell>
        </row>
        <row r="189">
          <cell r="C189" t="str">
            <v>A02.04.002</v>
          </cell>
          <cell r="D189" t="str">
            <v>Измерение объема сустава</v>
          </cell>
        </row>
        <row r="190">
          <cell r="C190" t="str">
            <v>A02.04.003</v>
          </cell>
          <cell r="D190" t="str">
            <v>Измерение подвижности сустава (углометрия)</v>
          </cell>
        </row>
        <row r="191">
          <cell r="C191" t="str">
            <v>A02.04.003.001</v>
          </cell>
          <cell r="D191" t="str">
            <v>Определение объема пассивного движения одного сустава в одной плоскости</v>
          </cell>
        </row>
        <row r="192">
          <cell r="C192" t="str">
            <v>A02.04.003.002</v>
          </cell>
          <cell r="D192" t="str">
            <v>Определение объема активного движения одного сустава в одной плоскости</v>
          </cell>
        </row>
        <row r="193">
          <cell r="C193" t="str">
            <v>A02.04.004</v>
          </cell>
          <cell r="D193" t="str">
            <v>Аускультация сустава</v>
          </cell>
        </row>
        <row r="194">
          <cell r="C194" t="str">
            <v>A02.06.001</v>
          </cell>
          <cell r="D194" t="str">
            <v>Измерение объема лимфоузлов</v>
          </cell>
        </row>
        <row r="195">
          <cell r="C195" t="str">
            <v>A02.07.001</v>
          </cell>
          <cell r="D195" t="str">
            <v>Осмотр полости рта с помощью дополнительных инструментов</v>
          </cell>
        </row>
        <row r="196">
          <cell r="C196" t="str">
            <v>A02.07.002</v>
          </cell>
          <cell r="D196" t="str">
            <v>Исследование кариозных полостей с использованием стоматологического зонда</v>
          </cell>
        </row>
        <row r="197">
          <cell r="C197" t="str">
            <v>A02.07.003</v>
          </cell>
          <cell r="D197" t="str">
            <v>Исследование зубодесневых карманов с помощью пародонтологического зонда</v>
          </cell>
        </row>
        <row r="198">
          <cell r="C198" t="str">
            <v>A02.07.004</v>
          </cell>
          <cell r="D198" t="str">
            <v>Антропометрические исследования</v>
          </cell>
        </row>
        <row r="199">
          <cell r="C199" t="str">
            <v>A02.07.005</v>
          </cell>
          <cell r="D199" t="str">
            <v>Термодиагностика зуба</v>
          </cell>
        </row>
        <row r="200">
          <cell r="C200" t="str">
            <v>A02.07.006</v>
          </cell>
          <cell r="D200" t="str">
            <v>Определение прикуса</v>
          </cell>
        </row>
        <row r="201">
          <cell r="C201" t="str">
            <v>A02.07.007</v>
          </cell>
          <cell r="D201" t="str">
            <v>Перкуссия зубов</v>
          </cell>
        </row>
        <row r="202">
          <cell r="C202" t="str">
            <v>A02.07.008</v>
          </cell>
          <cell r="D202" t="str">
            <v>Определение степени патологической подвижности зубов</v>
          </cell>
        </row>
        <row r="203">
          <cell r="C203" t="str">
            <v>A02.07.009</v>
          </cell>
          <cell r="D203" t="str">
            <v>Одонтопародонтограмма</v>
          </cell>
        </row>
        <row r="204">
          <cell r="C204" t="str">
            <v>A02.07.010</v>
          </cell>
          <cell r="D204" t="str">
            <v>Исследование на диагностических моделях челюстей</v>
          </cell>
        </row>
        <row r="205">
          <cell r="C205" t="str">
            <v>A02.07.011</v>
          </cell>
          <cell r="D205" t="str">
            <v>Аксиография верхне-нижнего челюстного сустава</v>
          </cell>
        </row>
        <row r="206">
          <cell r="C206" t="str">
            <v>A02.07.012</v>
          </cell>
          <cell r="D206" t="str">
            <v>Функциография при патологии зубо-челюстной системы</v>
          </cell>
        </row>
        <row r="207">
          <cell r="C207" t="str">
            <v>A02.07.013</v>
          </cell>
          <cell r="D207" t="str">
            <v>Функциональные жевательные пробы</v>
          </cell>
        </row>
        <row r="208">
          <cell r="C208" t="str">
            <v>A02.07.014</v>
          </cell>
          <cell r="D208" t="str">
            <v>Гнатодинамометрия</v>
          </cell>
        </row>
        <row r="209">
          <cell r="C209" t="str">
            <v>A02.08.001</v>
          </cell>
          <cell r="D209" t="str">
            <v>Осмотр верхних дыхательных путей с использованием дополнительных источников света, шпателя и зеркал</v>
          </cell>
        </row>
        <row r="210">
          <cell r="C210" t="str">
            <v>A02.08.002</v>
          </cell>
          <cell r="D210" t="str">
            <v>Исследование дыхательной и обонятельной функции (ольфактометрия)</v>
          </cell>
        </row>
        <row r="211">
          <cell r="C211" t="str">
            <v>A02.09.001</v>
          </cell>
          <cell r="D211" t="str">
            <v>Измерение частоты дыхания</v>
          </cell>
        </row>
        <row r="212">
          <cell r="C212" t="str">
            <v>A02.09.002</v>
          </cell>
          <cell r="D212" t="str">
            <v>Измерение окружности грудной клетки</v>
          </cell>
        </row>
        <row r="213">
          <cell r="C213" t="str">
            <v>A02.09.002.001</v>
          </cell>
          <cell r="D213" t="str">
            <v>Определение экскурсии грудной клетки</v>
          </cell>
        </row>
        <row r="214">
          <cell r="C214" t="str">
            <v>A02.09.003</v>
          </cell>
          <cell r="D214" t="str">
            <v>Определение поперечного диаметра грудной клетки</v>
          </cell>
        </row>
        <row r="215">
          <cell r="C215" t="str">
            <v>A02.09.004</v>
          </cell>
          <cell r="D215" t="str">
            <v>Определение передне-заднего диаметра грудной клетки</v>
          </cell>
        </row>
        <row r="216">
          <cell r="C216" t="str">
            <v>A02.10.001</v>
          </cell>
          <cell r="D216" t="str">
            <v>Линейные измерения сердца</v>
          </cell>
        </row>
        <row r="217">
          <cell r="C217" t="str">
            <v>A02.10.002</v>
          </cell>
          <cell r="D217" t="str">
            <v>Измерение частоты сердцебиения</v>
          </cell>
        </row>
        <row r="218">
          <cell r="C218" t="str">
            <v>A02.12.001</v>
          </cell>
          <cell r="D218" t="str">
            <v>Исследование пульса</v>
          </cell>
        </row>
        <row r="219">
          <cell r="C219" t="str">
            <v>A02.12.001.001</v>
          </cell>
          <cell r="D219" t="str">
            <v>Исследование пульса методом мониторирования</v>
          </cell>
        </row>
        <row r="220">
          <cell r="C220" t="str">
            <v>A02.12.002</v>
          </cell>
          <cell r="D220" t="str">
            <v>Измерение артериального давления на периферических артериях</v>
          </cell>
        </row>
        <row r="221">
          <cell r="C221" t="str">
            <v>A02.12.002.001</v>
          </cell>
          <cell r="D221" t="str">
            <v>Измерение артериального давления на периферических артериях. Суточное мониторирование</v>
          </cell>
        </row>
        <row r="222">
          <cell r="C222" t="str">
            <v>A02.12.003</v>
          </cell>
          <cell r="D222" t="str">
            <v>Измерение центрального венозного давления</v>
          </cell>
        </row>
        <row r="223">
          <cell r="C223" t="str">
            <v>A02.20.001</v>
          </cell>
          <cell r="D223" t="str">
            <v>Осмотр шейки матки в зеркалах</v>
          </cell>
        </row>
        <row r="224">
          <cell r="C224" t="str">
            <v>A02.20.002</v>
          </cell>
          <cell r="D224" t="str">
            <v>Измерение базальной температуры</v>
          </cell>
        </row>
        <row r="225">
          <cell r="C225" t="str">
            <v>A02.20.003</v>
          </cell>
          <cell r="D225" t="str">
            <v>Исследование кристаллизации слизи шеечного канала</v>
          </cell>
        </row>
        <row r="226">
          <cell r="C226" t="str">
            <v>A02.20.004</v>
          </cell>
          <cell r="D226" t="str">
            <v>Измерение размеров таза</v>
          </cell>
        </row>
        <row r="227">
          <cell r="C227" t="str">
            <v>A02.25.001</v>
          </cell>
          <cell r="D227" t="str">
            <v>Осмотр органа слуха (отоскопия)</v>
          </cell>
        </row>
        <row r="228">
          <cell r="C228" t="str">
            <v>A02.25.001.001</v>
          </cell>
          <cell r="D228" t="str">
            <v>Видеоотоскопия</v>
          </cell>
        </row>
        <row r="229">
          <cell r="C229" t="str">
            <v>A02.26.001</v>
          </cell>
          <cell r="D229" t="str">
            <v>Исследование переднего сегмента глаза методом бокового освещения</v>
          </cell>
        </row>
        <row r="230">
          <cell r="C230" t="str">
            <v>A02.26.002</v>
          </cell>
          <cell r="D230" t="str">
            <v>Исследование сред глаза в проходящем свете</v>
          </cell>
        </row>
        <row r="231">
          <cell r="C231" t="str">
            <v>A02.26.003</v>
          </cell>
          <cell r="D231" t="str">
            <v>Офтальмоскопия</v>
          </cell>
        </row>
        <row r="232">
          <cell r="C232" t="str">
            <v>A02.26.004</v>
          </cell>
          <cell r="D232" t="str">
            <v>Визометрия</v>
          </cell>
        </row>
        <row r="233">
          <cell r="C233" t="str">
            <v>A02.26.005</v>
          </cell>
          <cell r="D233" t="str">
            <v>Периметрия</v>
          </cell>
        </row>
        <row r="234">
          <cell r="C234" t="str">
            <v>A02.26.006</v>
          </cell>
          <cell r="D234" t="str">
            <v>Кампиметрия</v>
          </cell>
        </row>
        <row r="235">
          <cell r="C235" t="str">
            <v>A02.26.007</v>
          </cell>
          <cell r="D235" t="str">
            <v>Механофосфен</v>
          </cell>
        </row>
        <row r="236">
          <cell r="C236" t="str">
            <v>A02.26.008</v>
          </cell>
          <cell r="D236" t="str">
            <v>Скотометрия (тест Амслера-Маринчева)</v>
          </cell>
        </row>
        <row r="237">
          <cell r="C237" t="str">
            <v>A02.26.009</v>
          </cell>
          <cell r="D237" t="str">
            <v>Исследование цветоощущения по полихроматическим таблицам</v>
          </cell>
        </row>
        <row r="238">
          <cell r="C238" t="str">
            <v>A02.26.010</v>
          </cell>
          <cell r="D238" t="str">
            <v>Измерение угла косоглазия</v>
          </cell>
        </row>
        <row r="239">
          <cell r="C239" t="str">
            <v>A02.26.011</v>
          </cell>
          <cell r="D239" t="str">
            <v>Исследование диплопии</v>
          </cell>
        </row>
        <row r="240">
          <cell r="C240" t="str">
            <v>A02.26.012</v>
          </cell>
          <cell r="D240" t="str">
            <v>Пупилометрия</v>
          </cell>
        </row>
        <row r="241">
          <cell r="C241" t="str">
            <v>A02.26.013</v>
          </cell>
          <cell r="D241" t="str">
            <v>Определение рефракции с помощью набора пробных линз</v>
          </cell>
        </row>
        <row r="242">
          <cell r="C242" t="str">
            <v>A02.26.014</v>
          </cell>
          <cell r="D242" t="str">
            <v>Скиаскопия</v>
          </cell>
        </row>
        <row r="243">
          <cell r="C243" t="str">
            <v>A02.26.015</v>
          </cell>
          <cell r="D243" t="str">
            <v>Тонометрия глаза</v>
          </cell>
        </row>
        <row r="244">
          <cell r="C244" t="str">
            <v>A02.26.016</v>
          </cell>
          <cell r="D244" t="str">
            <v>Кератоэстезиометрия</v>
          </cell>
        </row>
        <row r="245">
          <cell r="C245" t="str">
            <v>A02.26.017</v>
          </cell>
          <cell r="D245" t="str">
            <v>Определение дефектов поверхности роговицы</v>
          </cell>
        </row>
        <row r="246">
          <cell r="C246" t="str">
            <v>A02.26.018</v>
          </cell>
          <cell r="D246" t="str">
            <v>Выявление фистулы роговицы склеры (флюоресцентный тест Зайделя)</v>
          </cell>
        </row>
        <row r="247">
          <cell r="C247" t="str">
            <v>A02.26.019</v>
          </cell>
          <cell r="D247" t="str">
            <v>Канальцевая проба (носовая проба, слезно-носовая проба)</v>
          </cell>
        </row>
        <row r="248">
          <cell r="C248" t="str">
            <v>A02.26.020</v>
          </cell>
          <cell r="D248" t="str">
            <v>Тест Ширмера</v>
          </cell>
        </row>
        <row r="249">
          <cell r="C249" t="str">
            <v>A02.26.021</v>
          </cell>
          <cell r="D249" t="str">
            <v>Диафаноскопия глаза</v>
          </cell>
        </row>
        <row r="250">
          <cell r="C250" t="str">
            <v>A02.26.022</v>
          </cell>
          <cell r="D250" t="str">
            <v>Экзофтальмометрия</v>
          </cell>
        </row>
        <row r="251">
          <cell r="C251" t="str">
            <v>A02.26.023</v>
          </cell>
          <cell r="D251" t="str">
            <v>Исследование аккомодации</v>
          </cell>
        </row>
        <row r="252">
          <cell r="C252" t="str">
            <v>A02.26.024</v>
          </cell>
          <cell r="D252" t="str">
            <v>Определение характера зрения, гетерофории</v>
          </cell>
        </row>
        <row r="253">
          <cell r="C253" t="str">
            <v>A02.26.025</v>
          </cell>
          <cell r="D253" t="str">
            <v>Измерение диаметра роговицы</v>
          </cell>
        </row>
        <row r="254">
          <cell r="C254" t="str">
            <v>A02.26.026</v>
          </cell>
          <cell r="D254" t="str">
            <v>Исследование конвергенции</v>
          </cell>
        </row>
        <row r="255">
          <cell r="C255" t="str">
            <v>A02.26.027</v>
          </cell>
          <cell r="D255" t="str">
            <v>Исследование критической частоты слияния световых мельканий (КЧСМ)</v>
          </cell>
        </row>
        <row r="256">
          <cell r="C256" t="str">
            <v>A02.28.001</v>
          </cell>
          <cell r="D256" t="str">
            <v>Калибровка уретры</v>
          </cell>
        </row>
        <row r="257">
          <cell r="C257" t="str">
            <v>A02.30.001</v>
          </cell>
          <cell r="D257" t="str">
            <v>Термометрия общая</v>
          </cell>
        </row>
        <row r="258">
          <cell r="C258" t="str">
            <v>A02.30.002</v>
          </cell>
          <cell r="D258" t="str">
            <v>Аускультация плода с помощью стетоскопа</v>
          </cell>
        </row>
        <row r="259">
          <cell r="C259" t="str">
            <v>A02.30.003</v>
          </cell>
          <cell r="D259" t="str">
            <v>Цефалометрия</v>
          </cell>
        </row>
        <row r="260">
          <cell r="C260" t="str">
            <v>A02.30.004</v>
          </cell>
          <cell r="D260" t="str">
            <v>Исследование плаценты послеродовое</v>
          </cell>
        </row>
        <row r="261">
          <cell r="C261" t="str">
            <v>A02.30.005</v>
          </cell>
          <cell r="D261" t="str">
            <v>Ортостатическая проба</v>
          </cell>
        </row>
        <row r="262">
          <cell r="C262" t="str">
            <v>A02.30.006</v>
          </cell>
          <cell r="D262" t="str">
            <v>Клиностатическая проба</v>
          </cell>
        </row>
        <row r="263">
          <cell r="C263" t="str">
            <v>A03.01.001</v>
          </cell>
          <cell r="D263" t="str">
            <v>Осмотр кожи под увеличением (дерматоскопия)</v>
          </cell>
        </row>
        <row r="264">
          <cell r="C264" t="str">
            <v>A03.01.002</v>
          </cell>
          <cell r="D264" t="str">
            <v>Осмотр кожи через стекло при надавливании (витропрессия)</v>
          </cell>
        </row>
        <row r="265">
          <cell r="C265" t="str">
            <v>A03.03.001</v>
          </cell>
          <cell r="D265" t="str">
            <v>Топография позвоночника компьютерная оптическая</v>
          </cell>
        </row>
        <row r="266">
          <cell r="C266" t="str">
            <v>A03.04.001</v>
          </cell>
          <cell r="D266" t="str">
            <v>Артроскопия диагностическая</v>
          </cell>
        </row>
        <row r="267">
          <cell r="C267" t="str">
            <v>A03.07.001</v>
          </cell>
          <cell r="D267" t="str">
            <v>Люминесцентная стоматоскопия</v>
          </cell>
        </row>
        <row r="268">
          <cell r="C268" t="str">
            <v>A03.07.002</v>
          </cell>
          <cell r="D268" t="str">
            <v>Транслюминесцентная стоматоскопия</v>
          </cell>
        </row>
        <row r="269">
          <cell r="C269" t="str">
            <v>A03.07.003</v>
          </cell>
          <cell r="D269" t="str">
            <v>Диагностика состояния зубочелюстной системы с помощью методов и средств лучевой визуализации</v>
          </cell>
        </row>
        <row r="270">
          <cell r="C270" t="str">
            <v>A03.08.001</v>
          </cell>
          <cell r="D270" t="str">
            <v>Ларингоскопия</v>
          </cell>
        </row>
        <row r="271">
          <cell r="C271" t="str">
            <v>A03.08.001.001</v>
          </cell>
          <cell r="D271" t="str">
            <v>Ларингоскопия с использованием видеоэндоскопических технологий</v>
          </cell>
        </row>
        <row r="272">
          <cell r="C272" t="str">
            <v>A03.08.001.002</v>
          </cell>
          <cell r="D272" t="str">
            <v>Ларингоскопия с использованием стробоскопа</v>
          </cell>
        </row>
        <row r="273">
          <cell r="C273" t="str">
            <v>A03.08.002</v>
          </cell>
          <cell r="D273" t="str">
            <v>Фарингоскопия</v>
          </cell>
        </row>
        <row r="274">
          <cell r="C274" t="str">
            <v>A03.08.002.001</v>
          </cell>
          <cell r="D274" t="str">
            <v>Эпифарингоскопия</v>
          </cell>
        </row>
        <row r="275">
          <cell r="C275" t="str">
            <v>A03.08.003</v>
          </cell>
          <cell r="D275" t="str">
            <v>Эзофагоскопия</v>
          </cell>
        </row>
        <row r="276">
          <cell r="C276" t="str">
            <v>A03.08.004</v>
          </cell>
          <cell r="D276" t="str">
            <v>Риноскопия</v>
          </cell>
        </row>
        <row r="277">
          <cell r="C277" t="str">
            <v>A03.08.004.001</v>
          </cell>
          <cell r="D277" t="str">
            <v>Эндоскопическая эндоназальная ревизия полости носа, носоглотки и околоносовых пазух</v>
          </cell>
        </row>
        <row r="278">
          <cell r="C278" t="str">
            <v>A03.08.004.002</v>
          </cell>
          <cell r="D278" t="str">
            <v>Видеориноскопия</v>
          </cell>
        </row>
        <row r="279">
          <cell r="C279" t="str">
            <v>A03.08.004.003</v>
          </cell>
          <cell r="D279" t="str">
            <v>Задняя риноскопия</v>
          </cell>
        </row>
        <row r="280">
          <cell r="C280" t="str">
            <v>A03.08.005</v>
          </cell>
          <cell r="D280" t="str">
            <v>Фиброларингоскопия</v>
          </cell>
        </row>
        <row r="281">
          <cell r="C281" t="str">
            <v>A03.08.005.001</v>
          </cell>
          <cell r="D281" t="str">
            <v>Хромоларингоскопия</v>
          </cell>
        </row>
        <row r="282">
          <cell r="C282" t="str">
            <v>A03.08.005.002</v>
          </cell>
          <cell r="D282" t="str">
            <v>Аутофлюоресцентная ларингоскопия</v>
          </cell>
        </row>
        <row r="283">
          <cell r="C283" t="str">
            <v>A03.08.005.003</v>
          </cell>
          <cell r="D283" t="str">
            <v>Микроларингоскопия</v>
          </cell>
        </row>
        <row r="284">
          <cell r="C284" t="str">
            <v>A03.08.006</v>
          </cell>
          <cell r="D284" t="str">
            <v>Гаймороскопия</v>
          </cell>
        </row>
        <row r="285">
          <cell r="C285" t="str">
            <v>A03.09.001</v>
          </cell>
          <cell r="D285" t="str">
            <v>Бронхоскопия</v>
          </cell>
        </row>
        <row r="286">
          <cell r="C286" t="str">
            <v>A03.09.001.001</v>
          </cell>
          <cell r="D286" t="str">
            <v>Бронхоскопия жестким бронхоскопом рентгенохирургическая</v>
          </cell>
        </row>
        <row r="287">
          <cell r="C287" t="str">
            <v>A03.09.001.002</v>
          </cell>
          <cell r="D287" t="str">
            <v>Бронхоскопия аутофлюоресцентная</v>
          </cell>
        </row>
        <row r="288">
          <cell r="C288" t="str">
            <v>A03.09.002</v>
          </cell>
          <cell r="D288" t="str">
            <v>Трахеоскопия</v>
          </cell>
        </row>
        <row r="289">
          <cell r="C289" t="str">
            <v>A03.10.001</v>
          </cell>
          <cell r="D289" t="str">
            <v>Торакоскопия</v>
          </cell>
        </row>
        <row r="290">
          <cell r="C290" t="str">
            <v>A03.10.002</v>
          </cell>
          <cell r="D290" t="str">
            <v>Кардиоскопия</v>
          </cell>
        </row>
        <row r="291">
          <cell r="C291" t="str">
            <v>A03.11.001</v>
          </cell>
          <cell r="D291" t="str">
            <v>Медиастиноскопия</v>
          </cell>
        </row>
        <row r="292">
          <cell r="C292" t="str">
            <v>A03.13.001</v>
          </cell>
          <cell r="D292" t="str">
            <v>Биомикроскопия сосудов</v>
          </cell>
        </row>
        <row r="293">
          <cell r="C293" t="str">
            <v>A03.13.002</v>
          </cell>
          <cell r="D293" t="str">
            <v>Капилляроскопия</v>
          </cell>
        </row>
        <row r="294">
          <cell r="C294" t="str">
            <v>A03.14.001</v>
          </cell>
          <cell r="D294" t="str">
            <v>Диагностическая лапароскопия</v>
          </cell>
        </row>
        <row r="295">
          <cell r="C295" t="str">
            <v>A03.14.001.001</v>
          </cell>
          <cell r="D295" t="str">
            <v>Диагностическая лапароскопия флюоресцентная</v>
          </cell>
        </row>
        <row r="296">
          <cell r="C296" t="str">
            <v>A03.14.002</v>
          </cell>
          <cell r="D296" t="str">
            <v>Холедохоскопия</v>
          </cell>
        </row>
        <row r="297">
          <cell r="C297" t="str">
            <v>A03.15.001</v>
          </cell>
          <cell r="D297" t="str">
            <v>Лапароскопия с осмотром поджелудочной железы</v>
          </cell>
        </row>
        <row r="298">
          <cell r="C298" t="str">
            <v>A03.16.001</v>
          </cell>
          <cell r="D298" t="str">
            <v>Эзофагогастродуоденоскопия</v>
          </cell>
        </row>
        <row r="299">
          <cell r="C299" t="str">
            <v>A03.16.001.001</v>
          </cell>
          <cell r="D299" t="str">
            <v>Эзофагогастродуоденоскопия с электрокоагуляцией кровоточащего сосуда</v>
          </cell>
        </row>
        <row r="300">
          <cell r="C300" t="str">
            <v>A03.16.001.002</v>
          </cell>
          <cell r="D300" t="str">
            <v>Эзофагогастродуоденоскопия со стимуляцией желчеотделения</v>
          </cell>
        </row>
        <row r="301">
          <cell r="C301" t="str">
            <v>A03.16.001.003</v>
          </cell>
          <cell r="D301" t="str">
            <v>Эзофагогастродуоденоскопия флюоресцентная</v>
          </cell>
        </row>
        <row r="302">
          <cell r="C302" t="str">
            <v>A03.16.002</v>
          </cell>
          <cell r="D302" t="str">
            <v>Установка назоинтестинального зонда</v>
          </cell>
        </row>
        <row r="303">
          <cell r="C303" t="str">
            <v>A03.17.001</v>
          </cell>
          <cell r="D303" t="str">
            <v>Эзофагогастроинтестиноскопия</v>
          </cell>
        </row>
        <row r="304">
          <cell r="C304" t="str">
            <v>A03.18.001</v>
          </cell>
          <cell r="D304" t="str">
            <v>Толстокишечная эндоскопия</v>
          </cell>
        </row>
        <row r="305">
          <cell r="C305" t="str">
            <v>A03.18.001.001</v>
          </cell>
          <cell r="D305" t="str">
            <v>Толстокишечная видеоэндоскопия</v>
          </cell>
        </row>
        <row r="306">
          <cell r="C306" t="str">
            <v>A03.18.001.002</v>
          </cell>
          <cell r="D306" t="str">
            <v>Увеличительное эндоскопическое исследование слизистой толстой кишки</v>
          </cell>
        </row>
        <row r="307">
          <cell r="C307" t="str">
            <v>A03.18.001.003</v>
          </cell>
          <cell r="D307" t="str">
            <v>Конфокальное микроэндоскопическое исследование слизистой толстой кишки</v>
          </cell>
        </row>
        <row r="308">
          <cell r="C308" t="str">
            <v>A03.18.001.004</v>
          </cell>
          <cell r="D308" t="str">
            <v>Эндосонографическое исследование толстой кишки</v>
          </cell>
        </row>
        <row r="309">
          <cell r="C309" t="str">
            <v>A03.18.001.005</v>
          </cell>
          <cell r="D309" t="str">
            <v>Аутофлюоресцентное эндоскопическое исследование слизистой толстой кишки</v>
          </cell>
        </row>
        <row r="310">
          <cell r="C310" t="str">
            <v>A03.18.002</v>
          </cell>
          <cell r="D310" t="str">
            <v>Эндоскопическая резекция слизистой толстой кишки</v>
          </cell>
        </row>
        <row r="311">
          <cell r="C311" t="str">
            <v>A03.18.003</v>
          </cell>
          <cell r="D311" t="str">
            <v>Эндопротезирование толстой кишки</v>
          </cell>
        </row>
        <row r="312">
          <cell r="C312" t="str">
            <v>A03.19.001</v>
          </cell>
          <cell r="D312" t="str">
            <v>Ректоскопия</v>
          </cell>
        </row>
        <row r="313">
          <cell r="C313" t="str">
            <v>A03.19.002</v>
          </cell>
          <cell r="D313" t="str">
            <v>Ректороманоскопия</v>
          </cell>
        </row>
        <row r="314">
          <cell r="C314" t="str">
            <v>A03.19.003</v>
          </cell>
          <cell r="D314" t="str">
            <v>Сигмоидоскопия</v>
          </cell>
        </row>
        <row r="315">
          <cell r="C315" t="str">
            <v>A03.20.001</v>
          </cell>
          <cell r="D315" t="str">
            <v>Кольпоскопия</v>
          </cell>
        </row>
        <row r="316">
          <cell r="C316" t="str">
            <v>A03.20.002</v>
          </cell>
          <cell r="D316" t="str">
            <v>Кульдоскопия</v>
          </cell>
        </row>
        <row r="317">
          <cell r="C317" t="str">
            <v>A03.20.003</v>
          </cell>
          <cell r="D317" t="str">
            <v>Гистероскопия</v>
          </cell>
        </row>
        <row r="318">
          <cell r="C318" t="str">
            <v>A03.20.003.001</v>
          </cell>
          <cell r="D318" t="str">
            <v>Гистерорезектоскопия</v>
          </cell>
        </row>
        <row r="319">
          <cell r="C319" t="str">
            <v>A03.20.003.002</v>
          </cell>
          <cell r="D319" t="str">
            <v>Контрастная эхогистеросальпингоскопия</v>
          </cell>
        </row>
        <row r="320">
          <cell r="C320" t="str">
            <v>A03.20.004</v>
          </cell>
          <cell r="D320" t="str">
            <v>Вагиноскопия</v>
          </cell>
        </row>
        <row r="321">
          <cell r="C321" t="str">
            <v>A03.20.005</v>
          </cell>
          <cell r="D321" t="str">
            <v>Вульвоскопия</v>
          </cell>
        </row>
        <row r="322">
          <cell r="C322" t="str">
            <v>A03.21.001</v>
          </cell>
          <cell r="D322" t="str">
            <v>Диафаноскопия</v>
          </cell>
        </row>
        <row r="323">
          <cell r="C323" t="str">
            <v>A03.25.001</v>
          </cell>
          <cell r="D323" t="str">
            <v>Вестибулометрия</v>
          </cell>
        </row>
        <row r="324">
          <cell r="C324" t="str">
            <v>A03.25.002</v>
          </cell>
          <cell r="D324" t="str">
            <v>Проведение калорической пробы</v>
          </cell>
        </row>
        <row r="325">
          <cell r="C325" t="str">
            <v>A03.25.003</v>
          </cell>
          <cell r="D325" t="str">
            <v>Исследование органов слуха с помощью камертона</v>
          </cell>
        </row>
        <row r="326">
          <cell r="C326" t="str">
            <v>A03.25.004</v>
          </cell>
          <cell r="D326" t="str">
            <v>Определение проходимости евстахиевой трубы</v>
          </cell>
        </row>
        <row r="327">
          <cell r="C327" t="str">
            <v>A03.26.001</v>
          </cell>
          <cell r="D327" t="str">
            <v>Биомикроскопия глаза</v>
          </cell>
        </row>
        <row r="328">
          <cell r="C328" t="str">
            <v>A03.26.002</v>
          </cell>
          <cell r="D328" t="str">
            <v>Гониоскопия</v>
          </cell>
        </row>
        <row r="329">
          <cell r="C329" t="str">
            <v>A03.26.003</v>
          </cell>
          <cell r="D329" t="str">
            <v>Осмотр периферии глазного дна трехзеркальной линзой Гольдмана</v>
          </cell>
        </row>
        <row r="330">
          <cell r="C330" t="str">
            <v>A03.26.004</v>
          </cell>
          <cell r="D330" t="str">
            <v>Офтальмохромоскопия</v>
          </cell>
        </row>
        <row r="331">
          <cell r="C331" t="str">
            <v>A03.26.005</v>
          </cell>
          <cell r="D331" t="str">
            <v>Биомикрофотография глаза и его придаточного аппарата</v>
          </cell>
        </row>
        <row r="332">
          <cell r="C332" t="str">
            <v>A03.26.005.001</v>
          </cell>
          <cell r="D332" t="str">
            <v>Биомикрофотография глазного дна с использованием фундус – камеры</v>
          </cell>
        </row>
        <row r="333">
          <cell r="C333" t="str">
            <v>A03.26.006</v>
          </cell>
          <cell r="D333" t="str">
            <v>Флюоресцентная ангиография глаза</v>
          </cell>
        </row>
        <row r="334">
          <cell r="C334" t="str">
            <v>A03.26.007</v>
          </cell>
          <cell r="D334" t="str">
            <v>Лазерная ретинометрия</v>
          </cell>
        </row>
        <row r="335">
          <cell r="C335" t="str">
            <v>A03.26.008</v>
          </cell>
          <cell r="D335" t="str">
            <v>Рефрактометрия</v>
          </cell>
        </row>
        <row r="336">
          <cell r="C336" t="str">
            <v>A03.26.009</v>
          </cell>
          <cell r="D336" t="str">
            <v>Офтальмометрия</v>
          </cell>
        </row>
        <row r="337">
          <cell r="C337" t="str">
            <v>A03.26.010</v>
          </cell>
          <cell r="D337" t="str">
            <v>Определение параметров контактной коррекции</v>
          </cell>
        </row>
        <row r="338">
          <cell r="C338" t="str">
            <v>A03.26.011</v>
          </cell>
          <cell r="D338" t="str">
            <v>Кератопахометрия</v>
          </cell>
        </row>
        <row r="339">
          <cell r="C339" t="str">
            <v>A03.26.012</v>
          </cell>
          <cell r="D339" t="str">
            <v>Исследование заднего эпителия роговицы</v>
          </cell>
        </row>
        <row r="340">
          <cell r="C340" t="str">
            <v>A03.26.013</v>
          </cell>
          <cell r="D340" t="str">
            <v>Адаптометрия</v>
          </cell>
        </row>
        <row r="341">
          <cell r="C341" t="str">
            <v>A03.26.014</v>
          </cell>
          <cell r="D341" t="str">
            <v>Аномалоскопия</v>
          </cell>
        </row>
        <row r="342">
          <cell r="C342" t="str">
            <v>A03.26.015</v>
          </cell>
          <cell r="D342" t="str">
            <v>Тонография</v>
          </cell>
        </row>
        <row r="343">
          <cell r="C343" t="str">
            <v>A03.26.016</v>
          </cell>
          <cell r="D343" t="str">
            <v>Офтальмодинамометрия</v>
          </cell>
        </row>
        <row r="344">
          <cell r="C344" t="str">
            <v>A03.26.017</v>
          </cell>
          <cell r="D344" t="str">
            <v>Локализация разрывов, инородных тел сетчатки</v>
          </cell>
        </row>
        <row r="345">
          <cell r="C345" t="str">
            <v>A03.26.018</v>
          </cell>
          <cell r="D345" t="str">
            <v>Биомикроскопия глазного дна</v>
          </cell>
        </row>
        <row r="346">
          <cell r="C346" t="str">
            <v>A03.26.019</v>
          </cell>
          <cell r="D346" t="str">
            <v>Оптическое исследование сетчатки с помощью компьютерного анализатора</v>
          </cell>
        </row>
        <row r="347">
          <cell r="C347" t="str">
            <v>A03.26.019.001</v>
          </cell>
          <cell r="D347" t="str">
            <v>Оптическое исследование переднего отдела глаза с помощью компьютерного анализатора</v>
          </cell>
        </row>
        <row r="348">
          <cell r="C348" t="str">
            <v>A03.26.019.002</v>
          </cell>
          <cell r="D348" t="str">
            <v>Оптическое исследование заднего отдела глаза с помощью компьютерного анализатора</v>
          </cell>
        </row>
        <row r="349">
          <cell r="C349" t="str">
            <v>A03.26.019.003</v>
          </cell>
          <cell r="D349" t="str">
            <v>Оптическое исследование головки зрительного нерва и слоя нервных волокон с помощью компьютерного анализатора</v>
          </cell>
        </row>
        <row r="350">
          <cell r="C350" t="str">
            <v>A03.26.020</v>
          </cell>
          <cell r="D350" t="str">
            <v>Компьютерная периметрия</v>
          </cell>
        </row>
        <row r="351">
          <cell r="C351" t="str">
            <v>A03.28.001</v>
          </cell>
          <cell r="D351" t="str">
            <v>Цистоскопия</v>
          </cell>
        </row>
        <row r="352">
          <cell r="C352" t="str">
            <v>A03.28.001.001</v>
          </cell>
          <cell r="D352" t="str">
            <v>Цистоскопия с моделированием устья мочеточника</v>
          </cell>
        </row>
        <row r="353">
          <cell r="C353" t="str">
            <v>A03.28.001.002</v>
          </cell>
          <cell r="D353" t="str">
            <v>Цистоскопия с рассечением устья мочеточника</v>
          </cell>
        </row>
        <row r="354">
          <cell r="C354" t="str">
            <v>A03.28.002</v>
          </cell>
          <cell r="D354" t="str">
            <v>Уретроскопия</v>
          </cell>
        </row>
        <row r="355">
          <cell r="C355" t="str">
            <v>A03.28.003</v>
          </cell>
          <cell r="D355" t="str">
            <v>Уретероскопия</v>
          </cell>
        </row>
        <row r="356">
          <cell r="C356" t="str">
            <v>A03.28.004</v>
          </cell>
          <cell r="D356" t="str">
            <v>Пиелоскопия</v>
          </cell>
        </row>
        <row r="357">
          <cell r="C357" t="str">
            <v>A03.30.002</v>
          </cell>
          <cell r="D357" t="str">
            <v>Капсульная эндоскопия</v>
          </cell>
        </row>
        <row r="358">
          <cell r="C358" t="str">
            <v>A03.30.003</v>
          </cell>
          <cell r="D358" t="str">
            <v>Видеоэндоскопическая колпачковая резекция слизистой желудочно-кишечного тракта</v>
          </cell>
        </row>
        <row r="359">
          <cell r="C359" t="str">
            <v>A03.30.004</v>
          </cell>
          <cell r="D359" t="str">
            <v>Видеоэндоскопическая петлевая резекция слизистой желудочно-кишечного тракта</v>
          </cell>
        </row>
        <row r="360">
          <cell r="C360" t="str">
            <v>A03.30.005</v>
          </cell>
          <cell r="D360" t="str">
            <v>Видеоэндоскопическое лигирование основания малигнизированного полипа</v>
          </cell>
        </row>
        <row r="361">
          <cell r="C361" t="str">
            <v>A03.30.006</v>
          </cell>
          <cell r="D361" t="str">
            <v>Эндоскопическое исследование внутренних органов</v>
          </cell>
        </row>
        <row r="362">
          <cell r="C362" t="str">
            <v>A03.30.006.001</v>
          </cell>
          <cell r="D362" t="str">
            <v>Узкоспектральное эндоскопическое исследование гортани, трахеи и бронхов</v>
          </cell>
        </row>
        <row r="363">
          <cell r="C363" t="str">
            <v>A03.30.006.002</v>
          </cell>
          <cell r="D363" t="str">
            <v>Увеличительное эндоскопическое исследование слизистой пищевода и желудка</v>
          </cell>
        </row>
        <row r="364">
          <cell r="C364" t="str">
            <v>A03.30.006.003</v>
          </cell>
          <cell r="D364" t="str">
            <v>Конфокальное микроэндоскопическое исследование слизистой пищевода и желудка</v>
          </cell>
        </row>
        <row r="365">
          <cell r="C365" t="str">
            <v>A03.30.006.004</v>
          </cell>
          <cell r="D365" t="str">
            <v>Аутофлюоресцентное эндоскопическое исследование пищевода и желудка</v>
          </cell>
        </row>
        <row r="366">
          <cell r="C366" t="str">
            <v>A03.30.006.005</v>
          </cell>
          <cell r="D366" t="str">
            <v>Конфокальное микроэндоскопическое исследование слизистой гортани, трахеи и бронхов.</v>
          </cell>
        </row>
        <row r="367">
          <cell r="C367" t="str">
            <v>A03.30.006.006</v>
          </cell>
          <cell r="D367" t="str">
            <v>Узкоспектральное NBI-исследование пищевода, желудка и двенадцатиперстной кишки.</v>
          </cell>
        </row>
        <row r="368">
          <cell r="C368" t="str">
            <v>A03.30.006.007</v>
          </cell>
          <cell r="D368" t="str">
            <v>Эндоскопическое исследование пищевода, желудка и двенадцатиперстной кишки в режиме интеллектуального цветового выделения (FICE)</v>
          </cell>
        </row>
        <row r="369">
          <cell r="C369" t="str">
            <v>A03.30.007</v>
          </cell>
          <cell r="D369" t="str">
            <v>Хромоскопия, контрастное исследование пищевода, желудка, толстой кишки</v>
          </cell>
        </row>
        <row r="370">
          <cell r="C370" t="str">
            <v>A04.01.001</v>
          </cell>
          <cell r="D370" t="str">
            <v>Ультразвуковое исследование мягких тканей (одна анатомическая зона)</v>
          </cell>
        </row>
        <row r="371">
          <cell r="C371" t="str">
            <v>A04.01.002</v>
          </cell>
          <cell r="D371" t="str">
            <v>Ультразвуковое исследование кожи (одна анатомическая зона)</v>
          </cell>
        </row>
        <row r="372">
          <cell r="C372" t="str">
            <v>A04.03.001</v>
          </cell>
          <cell r="D372" t="str">
            <v>Ультразвуковое исследование костей</v>
          </cell>
        </row>
        <row r="373">
          <cell r="C373" t="str">
            <v>A04.03.002</v>
          </cell>
          <cell r="D373" t="str">
            <v>Ультразвуковое исследование позвоночника</v>
          </cell>
        </row>
        <row r="374">
          <cell r="C374" t="str">
            <v>A04.03.003</v>
          </cell>
          <cell r="D374" t="str">
            <v>Ультразвуковая денситометрия</v>
          </cell>
        </row>
        <row r="375">
          <cell r="C375" t="str">
            <v>A04.04.001</v>
          </cell>
          <cell r="D375" t="str">
            <v>Ультразвуковое исследование сустава</v>
          </cell>
        </row>
        <row r="376">
          <cell r="C376" t="str">
            <v>A04.06.001</v>
          </cell>
          <cell r="D376" t="str">
            <v>Ультразвуковое исследование селезенки</v>
          </cell>
        </row>
        <row r="377">
          <cell r="C377" t="str">
            <v>A04.06.002</v>
          </cell>
          <cell r="D377" t="str">
            <v>Ультразвуковое исследование лимфатических узлов (одна анатомическая зона)</v>
          </cell>
        </row>
        <row r="378">
          <cell r="C378" t="str">
            <v>A04.06.003</v>
          </cell>
          <cell r="D378" t="str">
            <v>Ультразвуковое исследование вилочковой железы</v>
          </cell>
        </row>
        <row r="379">
          <cell r="C379" t="str">
            <v>A04.07.001</v>
          </cell>
          <cell r="D379" t="str">
            <v>Ультразвуковая денситометрия зуба</v>
          </cell>
        </row>
        <row r="380">
          <cell r="C380" t="str">
            <v>A04.07.002</v>
          </cell>
          <cell r="D380" t="str">
            <v>Ультразвуковое исследование слюнных желез</v>
          </cell>
        </row>
        <row r="381">
          <cell r="C381" t="str">
            <v>A04.07.003</v>
          </cell>
          <cell r="D381" t="str">
            <v>Ультразвуковое исследование тканей полости рта</v>
          </cell>
        </row>
        <row r="382">
          <cell r="C382" t="str">
            <v>A04.07.004</v>
          </cell>
          <cell r="D382" t="str">
            <v>Ультразвуковое исследование языка</v>
          </cell>
        </row>
        <row r="383">
          <cell r="C383" t="str">
            <v>A04.08.001</v>
          </cell>
          <cell r="D383" t="str">
            <v>Ультразвуковое исследование околоносовых пазух</v>
          </cell>
        </row>
        <row r="384">
          <cell r="C384" t="str">
            <v>A04.08.002</v>
          </cell>
          <cell r="D384" t="str">
            <v>Ультразвуковое исследование гортани</v>
          </cell>
        </row>
        <row r="385">
          <cell r="C385" t="str">
            <v>A04.09.001</v>
          </cell>
          <cell r="D385" t="str">
            <v>Ультразвуковое исследование плевральной полости</v>
          </cell>
        </row>
        <row r="386">
          <cell r="C386" t="str">
            <v>A04.09.002</v>
          </cell>
          <cell r="D386" t="str">
            <v>Ультразвуковое исследование легких</v>
          </cell>
        </row>
        <row r="387">
          <cell r="C387" t="str">
            <v>A04.09.003</v>
          </cell>
          <cell r="D387" t="str">
            <v>Эндосонографическое исследование трахеи и бронхов</v>
          </cell>
        </row>
        <row r="388">
          <cell r="C388" t="str">
            <v>A04.10.001</v>
          </cell>
          <cell r="D388" t="str">
            <v>Фонокардиография</v>
          </cell>
        </row>
        <row r="389">
          <cell r="C389" t="str">
            <v>A04.10.002</v>
          </cell>
          <cell r="D389" t="str">
            <v>Эхокардиография</v>
          </cell>
        </row>
        <row r="390">
          <cell r="C390" t="str">
            <v>A04.10.002.001</v>
          </cell>
          <cell r="D390" t="str">
            <v>Эхокардиография чрезпищеводная</v>
          </cell>
        </row>
        <row r="391">
          <cell r="C391" t="str">
            <v>A04.10.002.002</v>
          </cell>
          <cell r="D391" t="str">
            <v>Эхокардиография трехмерная</v>
          </cell>
        </row>
        <row r="392">
          <cell r="C392" t="str">
            <v>A04.10.002.003</v>
          </cell>
          <cell r="D392" t="str">
            <v>Эхокардиография с фармакологической нагрузкой</v>
          </cell>
        </row>
        <row r="393">
          <cell r="C393" t="str">
            <v>A04.10.002.004</v>
          </cell>
          <cell r="D393" t="str">
            <v>Эхокардиография с физической нагрузкой</v>
          </cell>
        </row>
        <row r="394">
          <cell r="C394" t="str">
            <v>A04.11.001</v>
          </cell>
          <cell r="D394" t="str">
            <v>Ультразвуковое исследование средостения</v>
          </cell>
        </row>
        <row r="395">
          <cell r="C395" t="str">
            <v>A04.11.002</v>
          </cell>
          <cell r="D395" t="str">
            <v>Ультразвуковое исследование интраоперационное</v>
          </cell>
        </row>
        <row r="396">
          <cell r="C396" t="str">
            <v>A04.12.001</v>
          </cell>
          <cell r="D396" t="str">
            <v>Ультразвуковая допплерография артерий верхних конечностей</v>
          </cell>
        </row>
        <row r="397">
          <cell r="C397" t="str">
            <v>A04.12.001.001</v>
          </cell>
          <cell r="D397" t="str">
            <v>Ультразвуковая допплерография артерий нижних конечностей</v>
          </cell>
        </row>
        <row r="398">
          <cell r="C398" t="str">
            <v>A04.12.001.002</v>
          </cell>
          <cell r="D398" t="str">
            <v>Дуплексное сканирование артерий почек</v>
          </cell>
        </row>
        <row r="399">
          <cell r="C399" t="str">
            <v>A04.12.001.003</v>
          </cell>
          <cell r="D399" t="str">
            <v>Ультразвуковая допплерография с медикаментозной пробой</v>
          </cell>
        </row>
        <row r="400">
          <cell r="C400" t="str">
            <v>A04.12.001.004</v>
          </cell>
          <cell r="D400" t="str">
            <v>Ультразвуковая допплеграфия артерий методом мониторирования</v>
          </cell>
        </row>
        <row r="401">
          <cell r="C401" t="str">
            <v>A04.12.001.005</v>
          </cell>
          <cell r="D401" t="str">
            <v>Ультразвуковая допплерография транскраниальная с медикаментозной пробой</v>
          </cell>
        </row>
        <row r="402">
          <cell r="C402" t="str">
            <v>A04.12.001.006</v>
          </cell>
          <cell r="D402" t="str">
            <v>Ультразвуковая допплерография транскраниальная артерий методом мониторирования</v>
          </cell>
        </row>
        <row r="403">
          <cell r="C403" t="str">
            <v>A04.12.001.007</v>
          </cell>
          <cell r="D403" t="str">
            <v>Ультразвуковая допплерография транскраниальная артерий методом мониторирования методом микроэмболодетекции</v>
          </cell>
        </row>
        <row r="404">
          <cell r="C404" t="str">
            <v>A04.12.001.008</v>
          </cell>
          <cell r="D404" t="str">
            <v>Ультразвуковая доплеровская локация газовых пузырьков</v>
          </cell>
        </row>
        <row r="405">
          <cell r="C405" t="str">
            <v>A04.12.002</v>
          </cell>
          <cell r="D405" t="str">
            <v>Ультразвуковая допплерография сосудов (артерий и вен) верхних конечностей</v>
          </cell>
        </row>
        <row r="406">
          <cell r="C406" t="str">
            <v>A04.12.002.001</v>
          </cell>
          <cell r="D406" t="str">
            <v>Ультразвуковая допплерография сосудов (артерий и вен) нижних конечностей</v>
          </cell>
        </row>
        <row r="407">
          <cell r="C407" t="str">
            <v>A04.12.002.002</v>
          </cell>
          <cell r="D407" t="str">
            <v>Ультразвуковая допплерография вен нижних конечностей</v>
          </cell>
        </row>
        <row r="408">
          <cell r="C408" t="str">
            <v>A04.12.002.003</v>
          </cell>
          <cell r="D408" t="str">
            <v>Ультразвуковая допплерография вен верхних конечностей</v>
          </cell>
        </row>
        <row r="409">
          <cell r="C409" t="str">
            <v>A04.12.003</v>
          </cell>
          <cell r="D409" t="str">
            <v>Дуплексное сканирование аорты</v>
          </cell>
        </row>
        <row r="410">
          <cell r="C410" t="str">
            <v>A04.12.004</v>
          </cell>
          <cell r="D410" t="str">
            <v>Внутрисосудистое ультразвуковое исследование сосудистой стенки</v>
          </cell>
        </row>
        <row r="411">
          <cell r="C411" t="str">
            <v>A04.12.005</v>
          </cell>
          <cell r="D411" t="str">
            <v>Дуплексное сканирование сосудов (артерий и вен) верхних конечностей</v>
          </cell>
        </row>
        <row r="412">
          <cell r="C412" t="str">
            <v>A04.12.005.001</v>
          </cell>
          <cell r="D412" t="str">
            <v>Дуплексное сканирование артерий нижних конечностей</v>
          </cell>
        </row>
        <row r="413">
          <cell r="C413" t="str">
            <v>A04.12.005.002</v>
          </cell>
          <cell r="D413" t="str">
            <v>Дуплексное сканирование артерий верхних конечностей</v>
          </cell>
        </row>
        <row r="414">
          <cell r="C414" t="str">
            <v>A04.12.005.003</v>
          </cell>
          <cell r="D414" t="str">
            <v>Дуплексное сканирование брахиоцефальных артерий с цветным допплеровским картированием кровотока</v>
          </cell>
        </row>
        <row r="415">
          <cell r="C415" t="str">
            <v>A04.12.006</v>
          </cell>
          <cell r="D415" t="str">
            <v>Дуплексное сканирование сосудов (артерий и вен) нижних конечностей</v>
          </cell>
        </row>
        <row r="416">
          <cell r="C416" t="str">
            <v>A04.12.007</v>
          </cell>
          <cell r="D416" t="str">
            <v>Ультразвуковая допплерография сосудов глаза</v>
          </cell>
        </row>
        <row r="417">
          <cell r="C417" t="str">
            <v>A04.12.008</v>
          </cell>
          <cell r="D417" t="str">
            <v>Дуплексное сканирование сосудов мошонки и полового члена</v>
          </cell>
        </row>
        <row r="418">
          <cell r="C418" t="str">
            <v>A04.12.009</v>
          </cell>
          <cell r="D418" t="str">
            <v>Дуплексное сканирование сосудов челюстно-лицевой области</v>
          </cell>
        </row>
        <row r="419">
          <cell r="C419" t="str">
            <v>A04.12.010</v>
          </cell>
          <cell r="D419" t="str">
            <v>Лазерная допплеровская флоуметрия сосудов челюстно-лицевой области</v>
          </cell>
        </row>
        <row r="420">
          <cell r="C420" t="str">
            <v>A04.12.011</v>
          </cell>
          <cell r="D420" t="str">
            <v>Дуплексное сканирование сосудов поджелудочной железы</v>
          </cell>
        </row>
        <row r="421">
          <cell r="C421" t="str">
            <v>A04.12.012</v>
          </cell>
          <cell r="D421" t="str">
            <v>Дуплексное сканирование сосудов печени</v>
          </cell>
        </row>
        <row r="422">
          <cell r="C422" t="str">
            <v>A04.12.013</v>
          </cell>
          <cell r="D422" t="str">
            <v>Дуплексное сканирование коронарных сосудов</v>
          </cell>
        </row>
        <row r="423">
          <cell r="C423" t="str">
            <v>A04.12.014</v>
          </cell>
          <cell r="D423" t="str">
            <v>Дуплексное сканирование сосудов гепатобиллиарной зоны</v>
          </cell>
        </row>
        <row r="424">
          <cell r="C424" t="str">
            <v>A04.12.015</v>
          </cell>
          <cell r="D424" t="str">
            <v>Триплексное сканирование вен</v>
          </cell>
        </row>
        <row r="425">
          <cell r="C425" t="str">
            <v>A04.12.016</v>
          </cell>
          <cell r="D425" t="str">
            <v>Исследование ночной пенильной тумесценции</v>
          </cell>
        </row>
        <row r="426">
          <cell r="C426" t="str">
            <v>A04.12.017</v>
          </cell>
          <cell r="D426" t="str">
            <v>Дуплексное сканирование сосудов щитовидной железы</v>
          </cell>
        </row>
        <row r="427">
          <cell r="C427" t="str">
            <v>A04.12.018</v>
          </cell>
          <cell r="D427" t="str">
            <v>Дуплексное сканирование транскраниальное артерий и вен</v>
          </cell>
        </row>
        <row r="428">
          <cell r="C428" t="str">
            <v>A04.12.019</v>
          </cell>
          <cell r="D428" t="str">
            <v>Дуплексное сканирование транскраниальное артерий и вен с нагрузочными пробами</v>
          </cell>
        </row>
        <row r="429">
          <cell r="C429" t="str">
            <v>A04.14.001</v>
          </cell>
          <cell r="D429" t="str">
            <v>Ультразвуковое исследование печени</v>
          </cell>
        </row>
        <row r="430">
          <cell r="C430" t="str">
            <v>A04.14.001.001</v>
          </cell>
          <cell r="D430" t="str">
            <v>Ультразвуковое исследование печени интраоперационное</v>
          </cell>
        </row>
        <row r="431">
          <cell r="C431" t="str">
            <v>A04.14.001.002</v>
          </cell>
          <cell r="D431" t="str">
            <v>Ультразвуковое исследование печени лапароскопическое</v>
          </cell>
        </row>
        <row r="432">
          <cell r="C432" t="str">
            <v>A04.14.001.003</v>
          </cell>
          <cell r="D432" t="str">
            <v>Ультразвуковое исследование гепатобиллиарной зоны</v>
          </cell>
        </row>
        <row r="433">
          <cell r="C433" t="str">
            <v>A04.14.001.004</v>
          </cell>
          <cell r="D433" t="str">
            <v>Ультразвуковое исследование гепатобиллиарной зоны с функциональными пробами</v>
          </cell>
        </row>
        <row r="434">
          <cell r="C434" t="str">
            <v>A04.14.002</v>
          </cell>
          <cell r="D434" t="str">
            <v>Ультразвуковое исследование желчного пузыря</v>
          </cell>
        </row>
        <row r="435">
          <cell r="C435" t="str">
            <v>A04.14.002.001</v>
          </cell>
          <cell r="D435" t="str">
            <v>Ультразвуковое исследование желчного пузыря с определением его сократимости</v>
          </cell>
        </row>
        <row r="436">
          <cell r="C436" t="str">
            <v>A04.15.001</v>
          </cell>
          <cell r="D436" t="str">
            <v>Ультразвуковое исследование поджелудочной железы</v>
          </cell>
        </row>
        <row r="437">
          <cell r="C437" t="str">
            <v>A04.16.001</v>
          </cell>
          <cell r="D437" t="str">
            <v>Ультразвуковое исследование органов брюшной полости (комплексное)</v>
          </cell>
        </row>
        <row r="438">
          <cell r="C438" t="str">
            <v>A04.16.002</v>
          </cell>
          <cell r="D438" t="str">
            <v>Эндосонография желудка</v>
          </cell>
        </row>
        <row r="439">
          <cell r="C439" t="str">
            <v>A04.16.003</v>
          </cell>
          <cell r="D439" t="str">
            <v>Эндосонография двенадцатиперстной кишки</v>
          </cell>
        </row>
        <row r="440">
          <cell r="C440" t="str">
            <v>A04.16.004</v>
          </cell>
          <cell r="D440" t="str">
            <v>Ультразвуковое исследование пищевода</v>
          </cell>
        </row>
        <row r="441">
          <cell r="C441" t="str">
            <v>A04.18.001</v>
          </cell>
          <cell r="D441" t="str">
            <v>Ультразвуковое исследование толстой кишки</v>
          </cell>
        </row>
        <row r="442">
          <cell r="C442" t="str">
            <v>A04.19.001</v>
          </cell>
          <cell r="D442" t="str">
            <v>Ультразвуковое исследование сигмовидной и прямой кишки</v>
          </cell>
        </row>
        <row r="443">
          <cell r="C443" t="str">
            <v>A04.19.001.001</v>
          </cell>
          <cell r="D443" t="str">
            <v>Ультразвуковое исследование прямой кишки трансректальное</v>
          </cell>
        </row>
        <row r="444">
          <cell r="C444" t="str">
            <v>A04.20.001</v>
          </cell>
          <cell r="D444" t="str">
            <v>Ультразвуковое исследование матки и придатков трансабдоминальное</v>
          </cell>
        </row>
        <row r="445">
          <cell r="C445" t="str">
            <v>A04.20.001.001</v>
          </cell>
          <cell r="D445" t="str">
            <v>Ультразвуковое исследование матки и придатков трансвагинальное</v>
          </cell>
        </row>
        <row r="446">
          <cell r="C446" t="str">
            <v>A04.20.002</v>
          </cell>
          <cell r="D446" t="str">
            <v>Ультразвуковое исследование молочных желез</v>
          </cell>
        </row>
        <row r="447">
          <cell r="C447" t="str">
            <v>A04.21.001</v>
          </cell>
          <cell r="D447" t="str">
            <v>Ультразвуковое исследование простаты</v>
          </cell>
        </row>
        <row r="448">
          <cell r="C448" t="str">
            <v>A04.21.001.001</v>
          </cell>
          <cell r="D448" t="str">
            <v>Ультразвуковое исследование предстательной железы трансректальное</v>
          </cell>
        </row>
        <row r="449">
          <cell r="C449" t="str">
            <v>A04.21.002</v>
          </cell>
          <cell r="D449" t="str">
            <v>Ультразвуковое исследование сосудов полового члена</v>
          </cell>
        </row>
        <row r="450">
          <cell r="C450" t="str">
            <v>A04.21.003</v>
          </cell>
          <cell r="D450" t="str">
            <v>Ультразвуковая допплерография сосудов семенного канатика</v>
          </cell>
        </row>
        <row r="451">
          <cell r="C451" t="str">
            <v>A04.22.001</v>
          </cell>
          <cell r="D451" t="str">
            <v>Ультразвуковое исследование щитовидной железы и паращитовидных желез</v>
          </cell>
        </row>
        <row r="452">
          <cell r="C452" t="str">
            <v>A04.22.002</v>
          </cell>
          <cell r="D452" t="str">
            <v>Ультразвуковое исследование надпочечников</v>
          </cell>
        </row>
        <row r="453">
          <cell r="C453" t="str">
            <v>A04.22.003</v>
          </cell>
          <cell r="D453" t="str">
            <v>Ультразвуковое исследование паращитовидных желез</v>
          </cell>
        </row>
        <row r="454">
          <cell r="C454" t="str">
            <v>A04.23.001</v>
          </cell>
          <cell r="D454" t="str">
            <v>Нейросонография</v>
          </cell>
        </row>
        <row r="455">
          <cell r="C455" t="str">
            <v>A04.23.001.001</v>
          </cell>
          <cell r="D455" t="str">
            <v>Ультразвуковое исследование головного мозга</v>
          </cell>
        </row>
        <row r="456">
          <cell r="C456" t="str">
            <v>A04.23.002</v>
          </cell>
          <cell r="D456" t="str">
            <v>Эхоэнцефалография</v>
          </cell>
        </row>
        <row r="457">
          <cell r="C457" t="str">
            <v>A04.26.001</v>
          </cell>
          <cell r="D457" t="str">
            <v>Ультразвуковое исследование переднего отрезка глаза</v>
          </cell>
        </row>
        <row r="458">
          <cell r="C458" t="str">
            <v>A04.26.002</v>
          </cell>
          <cell r="D458" t="str">
            <v>Ультразвуковое исследование глазного яблока</v>
          </cell>
        </row>
        <row r="459">
          <cell r="C459" t="str">
            <v>A04.26.003</v>
          </cell>
          <cell r="D459" t="str">
            <v>Ультразвуковое исследование глазницы</v>
          </cell>
        </row>
        <row r="460">
          <cell r="C460" t="str">
            <v>A04.26.004</v>
          </cell>
          <cell r="D460" t="str">
            <v>Ультразвуковая биометрия глаза</v>
          </cell>
        </row>
        <row r="461">
          <cell r="C461" t="str">
            <v>A04.26.005</v>
          </cell>
          <cell r="D461" t="str">
            <v>Ультразвуковая допплерография сосудов орбиты и глазного яблока</v>
          </cell>
        </row>
        <row r="462">
          <cell r="C462" t="str">
            <v>A04.26.006</v>
          </cell>
          <cell r="D462" t="str">
            <v>Дуплексное сканирование сосудов глаза и орбиты</v>
          </cell>
        </row>
        <row r="463">
          <cell r="C463" t="str">
            <v>A04.26.007</v>
          </cell>
          <cell r="D463" t="str">
            <v>Ультразвуковое сканирование переднего отдела глаза</v>
          </cell>
        </row>
        <row r="464">
          <cell r="C464" t="str">
            <v>A04.28.001</v>
          </cell>
          <cell r="D464" t="str">
            <v>Ультразвуковое исследование почек и надпочечников</v>
          </cell>
        </row>
        <row r="465">
          <cell r="C465" t="str">
            <v>A04.28.001.001</v>
          </cell>
          <cell r="D465" t="str">
            <v>Лапароскопическое ультразвуковое исследование почек</v>
          </cell>
        </row>
        <row r="466">
          <cell r="C466" t="str">
            <v>A04.28.002</v>
          </cell>
          <cell r="D466" t="str">
            <v>Ультразвуковое исследование мочевыводящих путей</v>
          </cell>
        </row>
        <row r="467">
          <cell r="C467" t="str">
            <v>A04.28.002.001</v>
          </cell>
          <cell r="D467" t="str">
            <v>Ультразвуковое исследование почек</v>
          </cell>
        </row>
        <row r="468">
          <cell r="C468" t="str">
            <v>A04.28.002.002</v>
          </cell>
          <cell r="D468" t="str">
            <v>Ультразвуковое исследование мочеточников</v>
          </cell>
        </row>
        <row r="469">
          <cell r="C469" t="str">
            <v>A04.28.002.003</v>
          </cell>
          <cell r="D469" t="str">
            <v>Ультразвуковое исследование мочевого пузыря</v>
          </cell>
        </row>
        <row r="470">
          <cell r="C470" t="str">
            <v>A04.28.002.004</v>
          </cell>
          <cell r="D470" t="str">
            <v>Ультразвуковое исследование уретры</v>
          </cell>
        </row>
        <row r="471">
          <cell r="C471" t="str">
            <v>A04.28.003</v>
          </cell>
          <cell r="D471" t="str">
            <v>Ультразвуковое исследование органов мошонки</v>
          </cell>
        </row>
        <row r="472">
          <cell r="C472" t="str">
            <v>A04.30.001</v>
          </cell>
          <cell r="D472" t="str">
            <v>Ультразвуковое исследование плода</v>
          </cell>
        </row>
        <row r="473">
          <cell r="C473" t="str">
            <v>A04.30.002</v>
          </cell>
          <cell r="D473" t="str">
            <v>Дуплексное сканирование сердца и сосудов плода</v>
          </cell>
        </row>
        <row r="474">
          <cell r="C474" t="str">
            <v>A04.30.003</v>
          </cell>
          <cell r="D474" t="str">
            <v>Ультразвуковое исследование забрюшинного пространства</v>
          </cell>
        </row>
        <row r="475">
          <cell r="C475" t="str">
            <v>A04.30.004</v>
          </cell>
          <cell r="D475" t="str">
            <v>Ультразвуковое определение жидкости в брюшной полости</v>
          </cell>
        </row>
        <row r="476">
          <cell r="C476" t="str">
            <v>A04.30.005</v>
          </cell>
          <cell r="D476" t="str">
            <v>Торакоскопическое ультразвуковое исследование</v>
          </cell>
        </row>
        <row r="477">
          <cell r="C477" t="str">
            <v>A04.30.006</v>
          </cell>
          <cell r="D477" t="str">
            <v>Ультразвуковое исследование брюшины</v>
          </cell>
        </row>
        <row r="478">
          <cell r="C478" t="str">
            <v>A04.30.007</v>
          </cell>
          <cell r="D478" t="str">
            <v>Ультразвуковая топография</v>
          </cell>
        </row>
        <row r="479">
          <cell r="C479" t="str">
            <v>A04.30.008</v>
          </cell>
          <cell r="D479" t="str">
            <v>Ультразвуковое исследование в режиме 3D</v>
          </cell>
        </row>
        <row r="480">
          <cell r="C480" t="str">
            <v>A05.01.001</v>
          </cell>
          <cell r="D480" t="str">
            <v>Регистрация электрической активности в точках акупунктуры</v>
          </cell>
        </row>
        <row r="481">
          <cell r="C481" t="str">
            <v>A05.01.002</v>
          </cell>
          <cell r="D481" t="str">
            <v>Магнитно- резонансная томография мягких тканей</v>
          </cell>
        </row>
        <row r="482">
          <cell r="C482" t="str">
            <v>A05.01.002.001</v>
          </cell>
          <cell r="D482" t="str">
            <v>Магнитно-резонансная томография мягких тканей с контрастированием</v>
          </cell>
        </row>
        <row r="483">
          <cell r="C483" t="str">
            <v>A05.02.001</v>
          </cell>
          <cell r="D483" t="str">
            <v>Электромиография игольчатами электродами (одна мышца)</v>
          </cell>
        </row>
        <row r="484">
          <cell r="C484" t="str">
            <v>A05.02.001.001</v>
          </cell>
          <cell r="D484" t="str">
            <v>Электромиография игольчатая</v>
          </cell>
        </row>
        <row r="485">
          <cell r="C485" t="str">
            <v>A05.02.001.002</v>
          </cell>
          <cell r="D485" t="str">
            <v>Электромиография накожная одной анатомической зоны</v>
          </cell>
        </row>
        <row r="486">
          <cell r="C486" t="str">
            <v>A05.02.001.003</v>
          </cell>
          <cell r="D486" t="str">
            <v>Электронейромиография стимуляционная одного нерва</v>
          </cell>
        </row>
        <row r="487">
          <cell r="C487" t="str">
            <v>A05.02.001.004</v>
          </cell>
          <cell r="D487" t="str">
            <v>Электромиография стимуляционная срединного нерва</v>
          </cell>
        </row>
        <row r="488">
          <cell r="C488" t="str">
            <v>A05.02.001.005</v>
          </cell>
          <cell r="D488" t="str">
            <v>Электромиография стимуляционная локтевого нерва</v>
          </cell>
        </row>
        <row r="489">
          <cell r="C489" t="str">
            <v>A05.02.001.006</v>
          </cell>
          <cell r="D489" t="str">
            <v>Электромиография стимуляционная лучевого нерва</v>
          </cell>
        </row>
        <row r="490">
          <cell r="C490" t="str">
            <v>A05.02.001.007</v>
          </cell>
          <cell r="D490" t="str">
            <v>Электромиография стимуляционная добавочного нерва</v>
          </cell>
        </row>
        <row r="491">
          <cell r="C491" t="str">
            <v>A05.02.001.008</v>
          </cell>
          <cell r="D491" t="str">
            <v>Электромиография стимуляционная межреберного нерва</v>
          </cell>
        </row>
        <row r="492">
          <cell r="C492" t="str">
            <v>A05.02.001.009</v>
          </cell>
          <cell r="D492" t="str">
            <v>Электромиография стимуляционная диафрагмального нерва</v>
          </cell>
        </row>
        <row r="493">
          <cell r="C493" t="str">
            <v>A05.02.001.010</v>
          </cell>
          <cell r="D493" t="str">
            <v>Электромиография стимуляционная грудных нервов</v>
          </cell>
        </row>
        <row r="494">
          <cell r="C494" t="str">
            <v>A05.02.001.011</v>
          </cell>
          <cell r="D494" t="str">
            <v>Электронейромиография игольчатами электродами (один нерв)</v>
          </cell>
        </row>
        <row r="495">
          <cell r="C495" t="str">
            <v>A05.02.001.012</v>
          </cell>
          <cell r="D495" t="str">
            <v>Электромиография игольчатая локтевого нерва</v>
          </cell>
        </row>
        <row r="496">
          <cell r="C496" t="str">
            <v>A05.02.001.013</v>
          </cell>
          <cell r="D496" t="str">
            <v>Электромиография игольчатая лучевого нерва</v>
          </cell>
        </row>
        <row r="497">
          <cell r="C497" t="str">
            <v>A05.02.001.014</v>
          </cell>
          <cell r="D497" t="str">
            <v>Электромиография игольчатая добавочного нерва</v>
          </cell>
        </row>
        <row r="498">
          <cell r="C498" t="str">
            <v>A05.02.001.015</v>
          </cell>
          <cell r="D498" t="str">
            <v>Электромиография игольчатая межреберного нерва</v>
          </cell>
        </row>
        <row r="499">
          <cell r="C499" t="str">
            <v>A05.02.001.016</v>
          </cell>
          <cell r="D499" t="str">
            <v>Электродиагностика (определение электровозбудимости (функциональных свойств) периферических двигательных нервов и скелетных мышц)</v>
          </cell>
        </row>
        <row r="500">
          <cell r="C500" t="str">
            <v>A05.02.001.017</v>
          </cell>
          <cell r="D500" t="str">
            <v>Электродиагностика (определение электровозбудимости (функциональных свойств) лицевого и тройничного нервов, мимических и жевательных мышц)</v>
          </cell>
        </row>
        <row r="501">
          <cell r="C501" t="str">
            <v>A05.02.002</v>
          </cell>
          <cell r="D501" t="str">
            <v>Магнитно-резонансная томография мышечной системы</v>
          </cell>
        </row>
        <row r="502">
          <cell r="C502" t="str">
            <v>A05.03.001</v>
          </cell>
          <cell r="D502" t="str">
            <v>Магнитно- резонансная томография костной ткани (одна область)</v>
          </cell>
        </row>
        <row r="503">
          <cell r="C503" t="str">
            <v>A05.03.002</v>
          </cell>
          <cell r="D503" t="str">
            <v>Магнитно- резонансная томография позвоночника (один отдел)</v>
          </cell>
        </row>
        <row r="504">
          <cell r="C504" t="str">
            <v>A05.03.002.001</v>
          </cell>
          <cell r="D504" t="str">
            <v>Магнитно-резонансная томография позвоночника с контрастированием (один отдел)</v>
          </cell>
        </row>
        <row r="505">
          <cell r="C505" t="str">
            <v>A05.03.003</v>
          </cell>
          <cell r="D505" t="str">
            <v>Магнитно-резонансная томография основания черепа</v>
          </cell>
        </row>
        <row r="506">
          <cell r="C506" t="str">
            <v>A05.03.003.001</v>
          </cell>
          <cell r="D506" t="str">
            <v>Магнитно-резонансная томография основания черепа с ангиографией</v>
          </cell>
        </row>
        <row r="507">
          <cell r="C507" t="str">
            <v>A05.04.001</v>
          </cell>
          <cell r="D507" t="str">
            <v>Магнитно- резонансная томография суставов (один сустав)</v>
          </cell>
        </row>
        <row r="508">
          <cell r="C508" t="str">
            <v>A05.04.001.001</v>
          </cell>
          <cell r="D508" t="str">
            <v>Магнитно-резонансная томография суставов (один сустав) с контрастированием</v>
          </cell>
        </row>
        <row r="509">
          <cell r="C509" t="str">
            <v>A05.07.001</v>
          </cell>
          <cell r="D509" t="str">
            <v>Электроодонтометрия</v>
          </cell>
        </row>
        <row r="510">
          <cell r="C510" t="str">
            <v>A05.08.001</v>
          </cell>
          <cell r="D510" t="str">
            <v>Магнитно-резонансная томография околоносовых пазух</v>
          </cell>
        </row>
        <row r="511">
          <cell r="C511" t="str">
            <v>A05.08.002</v>
          </cell>
          <cell r="D511" t="str">
            <v>Магнитно-резонансная томография гортаноглотки</v>
          </cell>
        </row>
        <row r="512">
          <cell r="C512" t="str">
            <v>A05.08.003</v>
          </cell>
          <cell r="D512" t="str">
            <v>Магнитно-резонансная томография преддверно-улиткового органа и мосто-мозжечкового угла</v>
          </cell>
        </row>
        <row r="513">
          <cell r="C513" t="str">
            <v>A05.09.001</v>
          </cell>
          <cell r="D513" t="str">
            <v>Магнитно-резонансная томография легких</v>
          </cell>
        </row>
        <row r="514">
          <cell r="C514" t="str">
            <v>A05.10.001</v>
          </cell>
          <cell r="D514" t="str">
            <v>Регистрация электрической активности проводящей системы сердца</v>
          </cell>
        </row>
        <row r="515">
          <cell r="C515" t="str">
            <v>A05.10.002</v>
          </cell>
          <cell r="D515" t="str">
            <v>Проведение электрокардиографических исследований</v>
          </cell>
        </row>
        <row r="516">
          <cell r="C516" t="str">
            <v>A05.10.003</v>
          </cell>
          <cell r="D516" t="str">
            <v>Проведение холтеровского исследования</v>
          </cell>
        </row>
        <row r="517">
          <cell r="C517" t="str">
            <v>A05.10.004</v>
          </cell>
          <cell r="D517" t="str">
            <v>Расшифровка, описание и интерпретация электрокардиографических данных</v>
          </cell>
        </row>
        <row r="518">
          <cell r="C518" t="str">
            <v>A05.10.005</v>
          </cell>
          <cell r="D518" t="str">
            <v>Регистрация электрокардиограммы при пребывании пациента в условиях повышенного давления газовой среды в медицинской (водолазной) барокамере</v>
          </cell>
        </row>
        <row r="519">
          <cell r="C519" t="str">
            <v>A05.10.006</v>
          </cell>
          <cell r="D519" t="str">
            <v>Регистрация электрокардиограммы</v>
          </cell>
        </row>
        <row r="520">
          <cell r="C520" t="str">
            <v>A05.10.006.001</v>
          </cell>
          <cell r="D520" t="str">
            <v>Поверхностное электрокардиографическое картирование</v>
          </cell>
        </row>
        <row r="521">
          <cell r="C521" t="str">
            <v>A05.10.006.002</v>
          </cell>
          <cell r="D521" t="str">
            <v>Внутрисердечное электрофизиологическое исследование</v>
          </cell>
        </row>
        <row r="522">
          <cell r="C522" t="str">
            <v>A05.10.007</v>
          </cell>
          <cell r="D522" t="str">
            <v>Мониторирование электрокардиографических данных</v>
          </cell>
        </row>
        <row r="523">
          <cell r="C523" t="str">
            <v>A05.10.008</v>
          </cell>
          <cell r="D523" t="str">
            <v>Холтеровское мониторирование артериального давления</v>
          </cell>
        </row>
        <row r="524">
          <cell r="C524" t="str">
            <v>A05.10.008.001</v>
          </cell>
          <cell r="D524" t="str">
            <v>Холтеровское мониторирование сердечного ритма (ХМ-ЭКГ)</v>
          </cell>
        </row>
        <row r="525">
          <cell r="C525" t="str">
            <v>A05.10.009</v>
          </cell>
          <cell r="D525" t="str">
            <v>Магнитно-резонансная томография сердца</v>
          </cell>
        </row>
        <row r="526">
          <cell r="C526" t="str">
            <v>A05.10.009.001</v>
          </cell>
          <cell r="D526" t="str">
            <v>Магнитно-резонансная томография сердца с контрастированием</v>
          </cell>
        </row>
        <row r="527">
          <cell r="C527" t="str">
            <v>A05.11.001</v>
          </cell>
          <cell r="D527" t="str">
            <v>Магнитно-резонансная томография средостения</v>
          </cell>
        </row>
        <row r="528">
          <cell r="C528" t="str">
            <v>A05.12.001</v>
          </cell>
          <cell r="D528" t="str">
            <v>Реовазография</v>
          </cell>
        </row>
        <row r="529">
          <cell r="C529" t="str">
            <v>A05.12.002</v>
          </cell>
          <cell r="D529" t="str">
            <v>Реодентография</v>
          </cell>
        </row>
        <row r="530">
          <cell r="C530" t="str">
            <v>A05.12.003</v>
          </cell>
          <cell r="D530" t="str">
            <v>Реопародонтография</v>
          </cell>
        </row>
        <row r="531">
          <cell r="C531" t="str">
            <v>A05.12.004</v>
          </cell>
          <cell r="D531" t="str">
            <v>Магнитно-резонансная артериография (одна область)</v>
          </cell>
        </row>
        <row r="532">
          <cell r="C532" t="str">
            <v>A05.12.005</v>
          </cell>
          <cell r="D532" t="str">
            <v>Магнитно-резонансная венография (одна область)</v>
          </cell>
        </row>
        <row r="533">
          <cell r="C533" t="str">
            <v>A05.12.006</v>
          </cell>
          <cell r="D533" t="str">
            <v>Магнитно-резонансная ангиография с контрастированием (одна область)</v>
          </cell>
        </row>
        <row r="534">
          <cell r="C534" t="str">
            <v>A05.14.001</v>
          </cell>
          <cell r="D534" t="str">
            <v>Магнитно-резонансная томография органов брюшной полости</v>
          </cell>
        </row>
        <row r="535">
          <cell r="C535" t="str">
            <v>A05.14.002</v>
          </cell>
          <cell r="D535" t="str">
            <v>Магнитно-резонансная холангиография</v>
          </cell>
        </row>
        <row r="536">
          <cell r="C536" t="str">
            <v>A05.15.001</v>
          </cell>
          <cell r="D536" t="str">
            <v>Магнитно-резонансная томография поджелудочной железы</v>
          </cell>
        </row>
        <row r="537">
          <cell r="C537" t="str">
            <v>A05.15.002</v>
          </cell>
          <cell r="D537" t="str">
            <v>Магнитно-резонансная холангиопанкреатография</v>
          </cell>
        </row>
        <row r="538">
          <cell r="C538" t="str">
            <v>A05.16.001</v>
          </cell>
          <cell r="D538" t="str">
            <v>Электрогастрография</v>
          </cell>
        </row>
        <row r="539">
          <cell r="C539" t="str">
            <v>A05.19.001</v>
          </cell>
          <cell r="D539" t="str">
            <v>Электромиография анального сфинктера</v>
          </cell>
        </row>
        <row r="540">
          <cell r="C540" t="str">
            <v>A05.19.001.001</v>
          </cell>
          <cell r="D540" t="str">
            <v>Электромиография мышц тазового дна</v>
          </cell>
        </row>
        <row r="541">
          <cell r="C541" t="str">
            <v>A05.19.001.002</v>
          </cell>
          <cell r="D541" t="str">
            <v>Суммарная электромиография наружного анального сфинктера или тазового дна</v>
          </cell>
        </row>
        <row r="542">
          <cell r="C542" t="str">
            <v>A05.19.001.003</v>
          </cell>
          <cell r="D542" t="str">
            <v>Сегментарная электромиография наружного анального сфинктера</v>
          </cell>
        </row>
        <row r="543">
          <cell r="C543" t="str">
            <v>A05.19.002</v>
          </cell>
          <cell r="D543" t="str">
            <v>Аноректальная манометрия</v>
          </cell>
        </row>
        <row r="544">
          <cell r="C544" t="str">
            <v>A05.20.001</v>
          </cell>
          <cell r="D544" t="str">
            <v>Маммография электроимпедансная</v>
          </cell>
        </row>
        <row r="545">
          <cell r="C545" t="str">
            <v>A05.20.002</v>
          </cell>
          <cell r="D545" t="str">
            <v>Радиотермометрия молочной железы</v>
          </cell>
        </row>
        <row r="546">
          <cell r="C546" t="str">
            <v>A05.23.001</v>
          </cell>
          <cell r="D546" t="str">
            <v>Электроэнцефалография</v>
          </cell>
        </row>
        <row r="547">
          <cell r="C547" t="str">
            <v>A05.23.001.001</v>
          </cell>
          <cell r="D547" t="str">
            <v>Электроэнцефалография с нагрузочными пробами</v>
          </cell>
        </row>
        <row r="548">
          <cell r="C548" t="str">
            <v>A05.23.001.002</v>
          </cell>
          <cell r="D548" t="str">
            <v>Электроэнцефалография с видеомониторингом</v>
          </cell>
        </row>
        <row r="549">
          <cell r="C549" t="str">
            <v>A05.23.002</v>
          </cell>
          <cell r="D549" t="str">
            <v>Реоэнцефалография</v>
          </cell>
        </row>
        <row r="550">
          <cell r="C550" t="str">
            <v>A05.23.003</v>
          </cell>
          <cell r="D550" t="str">
            <v>Электрокортикография</v>
          </cell>
        </row>
        <row r="551">
          <cell r="C551" t="str">
            <v>A05.23.004</v>
          </cell>
          <cell r="D551" t="str">
            <v>Регистрация моторных вызванных потенциалов</v>
          </cell>
        </row>
        <row r="552">
          <cell r="C552" t="str">
            <v>A05.23.005</v>
          </cell>
          <cell r="D552" t="str">
            <v>Регистрация соматосенсорных вызванных потенциалов коры головного мозга</v>
          </cell>
        </row>
        <row r="553">
          <cell r="C553" t="str">
            <v>A05.23.005.001</v>
          </cell>
          <cell r="D553" t="str">
            <v>Регистрация вызванных потенциалов коры головного мозга одной модальности (зрительные, когнитивные, акустические столовые)</v>
          </cell>
        </row>
        <row r="554">
          <cell r="C554" t="str">
            <v>A05.23.006</v>
          </cell>
          <cell r="D554" t="str">
            <v>Чрезкожная магнитная стимуляция головного и спинного мозга</v>
          </cell>
        </row>
        <row r="555">
          <cell r="C555" t="str">
            <v>A05.23.007</v>
          </cell>
          <cell r="D555" t="str">
            <v>Стабиллометрия</v>
          </cell>
        </row>
        <row r="556">
          <cell r="C556" t="str">
            <v>A05.23.008</v>
          </cell>
          <cell r="D556" t="str">
            <v>Видеомониторинг электроэнцефалограммы</v>
          </cell>
        </row>
        <row r="557">
          <cell r="C557" t="str">
            <v>A05.23.009</v>
          </cell>
          <cell r="D557" t="str">
            <v>Магнитно-резонансная томография головного мозга</v>
          </cell>
        </row>
        <row r="558">
          <cell r="C558" t="str">
            <v>A05.23.009.001</v>
          </cell>
          <cell r="D558" t="str">
            <v>Магнитно-резонансная томография головного мозга с контрастированием</v>
          </cell>
        </row>
        <row r="559">
          <cell r="C559" t="str">
            <v>A05.23.009.002</v>
          </cell>
          <cell r="D559" t="str">
            <v>Магнитно-резонансная томография головного мозга с функциональными пробами</v>
          </cell>
        </row>
        <row r="560">
          <cell r="C560" t="str">
            <v>A05.23.009.003</v>
          </cell>
          <cell r="D560" t="str">
            <v>Магнитно-резонансная перфузия головного мозга</v>
          </cell>
        </row>
        <row r="561">
          <cell r="C561" t="str">
            <v>A05.23.009.004</v>
          </cell>
          <cell r="D561" t="str">
            <v>Магнитно-резонансная диффузия головного мозга</v>
          </cell>
        </row>
        <row r="562">
          <cell r="C562" t="str">
            <v>A05.23.009.005</v>
          </cell>
          <cell r="D562" t="str">
            <v>Магнитно-резонансная ликворография головного мозга</v>
          </cell>
        </row>
        <row r="563">
          <cell r="C563" t="str">
            <v>A05.23.009.006</v>
          </cell>
          <cell r="D563" t="str">
            <v>Магнитно-резонансная томография головного мозга топометрическая</v>
          </cell>
        </row>
        <row r="564">
          <cell r="C564" t="str">
            <v>A05.23.009.007</v>
          </cell>
          <cell r="D564" t="str">
            <v>Магнитно-резонансная томография головного мозга с контрастированием топометрическая</v>
          </cell>
        </row>
        <row r="565">
          <cell r="C565" t="str">
            <v>A05.23.009.008</v>
          </cell>
          <cell r="D565" t="str">
            <v>Магнитно-резонансная томография головного мозга фазовоконтрастная</v>
          </cell>
        </row>
        <row r="566">
          <cell r="C566" t="str">
            <v>A05.23.009.009</v>
          </cell>
          <cell r="D566" t="str">
            <v>Протонная магнитно-резонансная спектроскопия</v>
          </cell>
        </row>
        <row r="567">
          <cell r="C567" t="str">
            <v>A05.23.009.010</v>
          </cell>
          <cell r="D567" t="str">
            <v>Магнитно-резонансная томография спинного мозга (один отдел)</v>
          </cell>
        </row>
        <row r="568">
          <cell r="C568" t="str">
            <v>A05.23.009.011</v>
          </cell>
          <cell r="D568" t="str">
            <v>Магнитно-резонансная томография спинного мозга с контрастированием (один отдел)</v>
          </cell>
        </row>
        <row r="569">
          <cell r="C569" t="str">
            <v>A05.23.009.012</v>
          </cell>
          <cell r="D569" t="str">
            <v>Магнитно-резонансная перфузия спинного мозга (один отдел)</v>
          </cell>
        </row>
        <row r="570">
          <cell r="C570" t="str">
            <v>A05.23.009.013</v>
          </cell>
          <cell r="D570" t="str">
            <v>Магнитно-резонансная диффузия спинного мозга (один отдел)</v>
          </cell>
        </row>
        <row r="571">
          <cell r="C571" t="str">
            <v>A05.23.009.014</v>
          </cell>
          <cell r="D571" t="str">
            <v>Магнитно-резонансная ликворография спинного мозга (один отдел)</v>
          </cell>
        </row>
        <row r="572">
          <cell r="C572" t="str">
            <v>A05.23.009.015</v>
          </cell>
          <cell r="D572" t="str">
            <v>Магнитно-резонансная томография спинного мозга с контрастированием топометрическая (один отдел)</v>
          </cell>
        </row>
        <row r="573">
          <cell r="C573" t="str">
            <v>A05.23.009.016</v>
          </cell>
          <cell r="D573" t="str">
            <v>Магнитно-резонансная томография спинного мозга фазовоконтрастная (один отдел)</v>
          </cell>
        </row>
        <row r="574">
          <cell r="C574" t="str">
            <v>A05.24.001</v>
          </cell>
          <cell r="D574" t="str">
            <v>Измерение скорости проведения электрического импульса по нерву</v>
          </cell>
        </row>
        <row r="575">
          <cell r="C575" t="str">
            <v>A05.24.002</v>
          </cell>
          <cell r="D575" t="str">
            <v>Регистрация соматосенсорных вызванных потенциалов двигательных нервов</v>
          </cell>
        </row>
        <row r="576">
          <cell r="C576" t="str">
            <v>A05.25.001</v>
          </cell>
          <cell r="D576" t="str">
            <v>Тест слуховой адаптации</v>
          </cell>
        </row>
        <row r="577">
          <cell r="C577" t="str">
            <v>A05.25.002</v>
          </cell>
          <cell r="D577" t="str">
            <v>Исследование вызванной отоакустической эмиссии</v>
          </cell>
        </row>
        <row r="578">
          <cell r="C578" t="str">
            <v>A05.25.002.001</v>
          </cell>
          <cell r="D578" t="str">
            <v>Исследование отоакустической эмиссии на частоте продукта искажения</v>
          </cell>
        </row>
        <row r="579">
          <cell r="C579" t="str">
            <v>A05.25.003</v>
          </cell>
          <cell r="D579" t="str">
            <v>Исследование коротколатентных вызванных потенциалов</v>
          </cell>
        </row>
        <row r="580">
          <cell r="C580" t="str">
            <v>A05.25.004</v>
          </cell>
          <cell r="D580" t="str">
            <v>Исследование среднелатентных вызванных потенциалов</v>
          </cell>
        </row>
        <row r="581">
          <cell r="C581" t="str">
            <v>A05.25.005</v>
          </cell>
          <cell r="D581" t="str">
            <v>Исследование длиннолатентных вызванных потенциалов</v>
          </cell>
        </row>
        <row r="582">
          <cell r="C582" t="str">
            <v>A05.25.006</v>
          </cell>
          <cell r="D582" t="str">
            <v>Регистрация вызванных акустических ответов мозга на постоянные модулированные тоны (ASSR тест)</v>
          </cell>
        </row>
        <row r="583">
          <cell r="C583" t="str">
            <v>A05.25.007</v>
          </cell>
          <cell r="D583" t="str">
            <v>Электрокохлеография</v>
          </cell>
        </row>
        <row r="584">
          <cell r="C584" t="str">
            <v>A05.25.008</v>
          </cell>
          <cell r="D584" t="str">
            <v>Электроаудиометрия (промонториальный тест)</v>
          </cell>
        </row>
        <row r="585">
          <cell r="C585" t="str">
            <v>A05.26.001</v>
          </cell>
          <cell r="D585" t="str">
            <v>Регистрация электроретинограммы</v>
          </cell>
        </row>
        <row r="586">
          <cell r="C586" t="str">
            <v>A05.26.002</v>
          </cell>
          <cell r="D586" t="str">
            <v>Регистрация зрительных вызванных потенциалов коры головного мозга</v>
          </cell>
        </row>
        <row r="587">
          <cell r="C587" t="str">
            <v>A05.26.003</v>
          </cell>
          <cell r="D587" t="str">
            <v>Регистрация чувствительности и лабильности зрительного анализатора</v>
          </cell>
        </row>
        <row r="588">
          <cell r="C588" t="str">
            <v>A05.26.004</v>
          </cell>
          <cell r="D588" t="str">
            <v>Реоофтальмография</v>
          </cell>
        </row>
        <row r="589">
          <cell r="C589" t="str">
            <v>A05.26.005</v>
          </cell>
          <cell r="D589" t="str">
            <v>Офтальмоплетизмография</v>
          </cell>
        </row>
        <row r="590">
          <cell r="C590" t="str">
            <v>A05.26.006</v>
          </cell>
          <cell r="D590" t="str">
            <v>Электроокулография</v>
          </cell>
        </row>
        <row r="591">
          <cell r="C591" t="str">
            <v>A05.26.007</v>
          </cell>
          <cell r="D591" t="str">
            <v>Оптическая биометрия глаза</v>
          </cell>
        </row>
        <row r="592">
          <cell r="C592" t="str">
            <v>A05.26.008</v>
          </cell>
          <cell r="D592" t="str">
            <v>Магнитно-резонансная томография глазницы</v>
          </cell>
        </row>
        <row r="593">
          <cell r="C593" t="str">
            <v>A05.28.001</v>
          </cell>
          <cell r="D593" t="str">
            <v>Электромиография мочевого пузыря</v>
          </cell>
        </row>
        <row r="594">
          <cell r="C594" t="str">
            <v>A05.28.002</v>
          </cell>
          <cell r="D594" t="str">
            <v>Магнитно-резонансная томография почек</v>
          </cell>
        </row>
        <row r="595">
          <cell r="C595" t="str">
            <v>A05.30.001</v>
          </cell>
          <cell r="D595" t="str">
            <v>Кардиотокография плода</v>
          </cell>
        </row>
        <row r="596">
          <cell r="C596" t="str">
            <v>A05.30.002</v>
          </cell>
          <cell r="D596" t="str">
            <v>Исследование электронно-парамагнитного резонанса твердых тканей</v>
          </cell>
        </row>
        <row r="597">
          <cell r="C597" t="str">
            <v>A05.30.003</v>
          </cell>
          <cell r="D597" t="str">
            <v>Проведение магнитно-резонансных томографических исследований</v>
          </cell>
        </row>
        <row r="598">
          <cell r="C598" t="str">
            <v>A05.30.004</v>
          </cell>
          <cell r="D598" t="str">
            <v>Магнитно-резонансная томография органов малого таза</v>
          </cell>
        </row>
        <row r="599">
          <cell r="C599" t="str">
            <v>A05.30.004.001</v>
          </cell>
          <cell r="D599" t="str">
            <v>Магнитно-резонансная томография орагнов малого таза с внутривенным контрастированием</v>
          </cell>
        </row>
        <row r="600">
          <cell r="C600" t="str">
            <v>A05.30.005</v>
          </cell>
          <cell r="D600" t="str">
            <v>Магнитно-резонансная томография брюшной полости</v>
          </cell>
        </row>
        <row r="601">
          <cell r="C601" t="str">
            <v>A05.30.005.001</v>
          </cell>
          <cell r="D601" t="str">
            <v>Магнитно-резонансная томография брюшной полости с внутривенным контрастированием</v>
          </cell>
        </row>
        <row r="602">
          <cell r="C602" t="str">
            <v>A05.30.006</v>
          </cell>
          <cell r="D602" t="str">
            <v>Магнитно-резонансная томография органов грудной клетки</v>
          </cell>
        </row>
        <row r="603">
          <cell r="C603" t="str">
            <v>A05.30.006.001</v>
          </cell>
          <cell r="D603" t="str">
            <v>Магнитно-резонансная томография органов грудной клетки с внутривенным контрастированием</v>
          </cell>
        </row>
        <row r="604">
          <cell r="C604" t="str">
            <v>A05.30.007</v>
          </cell>
          <cell r="D604" t="str">
            <v>Магнитно-резонансная томография забрюшиного пространства</v>
          </cell>
        </row>
        <row r="605">
          <cell r="C605" t="str">
            <v>A05.30.007.001</v>
          </cell>
          <cell r="D605" t="str">
            <v>Магнитно-резонансная томография забрюшинного пространства с внутривенным контрастированием</v>
          </cell>
        </row>
        <row r="606">
          <cell r="C606" t="str">
            <v>A05.30.008</v>
          </cell>
          <cell r="D606" t="str">
            <v>Магнитно-резонансная томография шеи</v>
          </cell>
        </row>
        <row r="607">
          <cell r="C607" t="str">
            <v>A05.30.008.001</v>
          </cell>
          <cell r="D607" t="str">
            <v>Магнитно резонансная томография шеи с внутривенным контрастированием</v>
          </cell>
        </row>
        <row r="608">
          <cell r="C608" t="str">
            <v>A05.30.009</v>
          </cell>
          <cell r="D608" t="str">
            <v>Топометрия магнитно-резонансно-томографическая</v>
          </cell>
        </row>
        <row r="609">
          <cell r="C609" t="str">
            <v>A05.30.010</v>
          </cell>
          <cell r="D609" t="str">
            <v>Магнитно-резонансная томография головы</v>
          </cell>
        </row>
        <row r="610">
          <cell r="C610" t="str">
            <v>A05.30.010.001</v>
          </cell>
          <cell r="D610" t="str">
            <v>Магнитно резонансная томография лицевого отдела черепа</v>
          </cell>
        </row>
        <row r="611">
          <cell r="C611" t="str">
            <v>A05.30.010.002</v>
          </cell>
          <cell r="D611" t="str">
            <v>Магнитно резонансная томография лицевого отдела черепа с внутривенным контрастированием</v>
          </cell>
        </row>
        <row r="612">
          <cell r="C612" t="str">
            <v>A05.30.011</v>
          </cell>
          <cell r="D612" t="str">
            <v>Магнитно-резонансная томография верхней конечности</v>
          </cell>
        </row>
        <row r="613">
          <cell r="C613" t="str">
            <v>A05.30.011.001</v>
          </cell>
          <cell r="D613" t="str">
            <v>Магнитно-резонансная томография верхней конечности с внутривенным контрастированием</v>
          </cell>
        </row>
        <row r="614">
          <cell r="C614" t="str">
            <v>A05.30.012</v>
          </cell>
          <cell r="D614" t="str">
            <v>Магнитно-резонансная томография нижней конечности</v>
          </cell>
        </row>
        <row r="615">
          <cell r="C615" t="str">
            <v>A05.30.012.001</v>
          </cell>
          <cell r="D615" t="str">
            <v>Магнитно-резонансная томография нижней конечности с внутривенным контрастированием</v>
          </cell>
        </row>
        <row r="616">
          <cell r="C616" t="str">
            <v>A05.30.013</v>
          </cell>
          <cell r="D616" t="str">
            <v>Магнитно-резонастная томография малого таза с применением ректального датчика</v>
          </cell>
        </row>
        <row r="617">
          <cell r="C617" t="str">
            <v>A06.01.001</v>
          </cell>
          <cell r="D617" t="str">
            <v>Компьютерная томография мягких тканей</v>
          </cell>
        </row>
        <row r="618">
          <cell r="C618" t="str">
            <v>A06.01.002</v>
          </cell>
          <cell r="D618" t="str">
            <v>Рентгенография мягких тканей лица</v>
          </cell>
        </row>
        <row r="619">
          <cell r="C619" t="str">
            <v>A06.01.003</v>
          </cell>
          <cell r="D619" t="str">
            <v>Рентгенография мягких тканей шеи</v>
          </cell>
        </row>
        <row r="620">
          <cell r="C620" t="str">
            <v>A06.01.004</v>
          </cell>
          <cell r="D620" t="str">
            <v>Рентгенография мягких тканей верхней конечности</v>
          </cell>
        </row>
        <row r="621">
          <cell r="C621" t="str">
            <v>A06.01.005</v>
          </cell>
          <cell r="D621" t="str">
            <v>Рентгенография мягких тканей нижней конечности</v>
          </cell>
        </row>
        <row r="622">
          <cell r="C622" t="str">
            <v>A06.01.006</v>
          </cell>
          <cell r="D622" t="str">
            <v>Рентгенография мягких тканей туловища</v>
          </cell>
        </row>
        <row r="623">
          <cell r="C623" t="str">
            <v>A06.01.007</v>
          </cell>
          <cell r="D623" t="str">
            <v>Рентгенотерапия при новообразованиях кожи</v>
          </cell>
        </row>
        <row r="624">
          <cell r="C624" t="str">
            <v>A06.03.001</v>
          </cell>
          <cell r="D624" t="str">
            <v>Рентгенография черепа тангенциальная</v>
          </cell>
        </row>
        <row r="625">
          <cell r="C625" t="str">
            <v>A06.03.002</v>
          </cell>
          <cell r="D625" t="str">
            <v>Компьютерная томография головы</v>
          </cell>
        </row>
        <row r="626">
          <cell r="C626" t="str">
            <v>A06.03.002.001</v>
          </cell>
          <cell r="D626" t="str">
            <v>Компьютерная томография головы с контрастированием</v>
          </cell>
        </row>
        <row r="627">
          <cell r="C627" t="str">
            <v>A06.03.002.002</v>
          </cell>
          <cell r="D627" t="str">
            <v>Компьютерная томография головы без контрастирования структур головного мозга</v>
          </cell>
        </row>
        <row r="628">
          <cell r="C628" t="str">
            <v>A06.03.002.003</v>
          </cell>
          <cell r="D628" t="str">
            <v>Спиральная компьютерная томография головы</v>
          </cell>
        </row>
        <row r="629">
          <cell r="C629" t="str">
            <v>A06.03.002.004</v>
          </cell>
          <cell r="D629" t="str">
            <v>Компьютерная томография лицевого отдела черепа</v>
          </cell>
        </row>
        <row r="630">
          <cell r="C630" t="str">
            <v>A06.03.003</v>
          </cell>
          <cell r="D630" t="str">
            <v>Рентгенография основания черепа</v>
          </cell>
        </row>
        <row r="631">
          <cell r="C631" t="str">
            <v>A06.03.004</v>
          </cell>
          <cell r="D631" t="str">
            <v>Рентгенография черепных отверстий</v>
          </cell>
        </row>
        <row r="632">
          <cell r="C632" t="str">
            <v>A06.03.005</v>
          </cell>
          <cell r="D632" t="str">
            <v>Рентгенография всего черепа, в одной или более проекциях</v>
          </cell>
        </row>
        <row r="633">
          <cell r="C633" t="str">
            <v>A06.03.006</v>
          </cell>
          <cell r="D633" t="str">
            <v>Рентгенография ячеек решетчатой кости</v>
          </cell>
        </row>
        <row r="634">
          <cell r="C634" t="str">
            <v>A06.03.007</v>
          </cell>
          <cell r="D634" t="str">
            <v>Рентгенография первого и второго шейного позвонка</v>
          </cell>
        </row>
        <row r="635">
          <cell r="C635" t="str">
            <v>A06.03.008</v>
          </cell>
          <cell r="D635" t="str">
            <v>Рентгенография сочленения затылочной кости и первого шейного позвонка</v>
          </cell>
        </row>
        <row r="636">
          <cell r="C636" t="str">
            <v>A06.03.009</v>
          </cell>
          <cell r="D636" t="str">
            <v>Рентгенография зубовидного отростка (второго шейного позвонка)</v>
          </cell>
        </row>
        <row r="637">
          <cell r="C637" t="str">
            <v>A06.03.010</v>
          </cell>
          <cell r="D637" t="str">
            <v>Рентгенография шейного отдела позвоночника</v>
          </cell>
        </row>
        <row r="638">
          <cell r="C638" t="str">
            <v>A06.03.011</v>
          </cell>
          <cell r="D638" t="str">
            <v>Рентгенография шейно-дорсального отдела позвоночника</v>
          </cell>
        </row>
        <row r="639">
          <cell r="C639" t="str">
            <v>A06.03.012</v>
          </cell>
          <cell r="D639" t="str">
            <v>Компьютерная томография шеи</v>
          </cell>
        </row>
        <row r="640">
          <cell r="C640" t="str">
            <v>A06.03.013</v>
          </cell>
          <cell r="D640" t="str">
            <v>Рентгенография дорсального отдела позвоночника</v>
          </cell>
        </row>
        <row r="641">
          <cell r="C641" t="str">
            <v>A06.03.014</v>
          </cell>
          <cell r="D641" t="str">
            <v>Рентгенография дорсолюмбального отдела позвоночника</v>
          </cell>
        </row>
        <row r="642">
          <cell r="C642" t="str">
            <v>A06.03.015</v>
          </cell>
          <cell r="D642" t="str">
            <v>Рентгенография поясничного отдела позвоночника</v>
          </cell>
        </row>
        <row r="643">
          <cell r="C643" t="str">
            <v>A06.03.016</v>
          </cell>
          <cell r="D643" t="str">
            <v>Рентгенография пояснично-крестцового отдела позвоночника</v>
          </cell>
        </row>
        <row r="644">
          <cell r="C644" t="str">
            <v>A06.03.017</v>
          </cell>
          <cell r="D644" t="str">
            <v>Рентгенография крестца и копчика</v>
          </cell>
        </row>
        <row r="645">
          <cell r="C645" t="str">
            <v>A06.03.018</v>
          </cell>
          <cell r="D645" t="str">
            <v>Рентгенография позвоночника, специальные исследования и проекции</v>
          </cell>
        </row>
        <row r="646">
          <cell r="C646" t="str">
            <v>A06.03.019</v>
          </cell>
          <cell r="D646" t="str">
            <v>Рентгенография позвоночника в динамике</v>
          </cell>
        </row>
        <row r="647">
          <cell r="C647" t="str">
            <v>A06.03.020</v>
          </cell>
          <cell r="D647" t="str">
            <v>Рентгенография позвоночника, вертикальная</v>
          </cell>
        </row>
        <row r="648">
          <cell r="C648" t="str">
            <v>A06.03.021</v>
          </cell>
          <cell r="D648" t="str">
            <v>Рентгенография верхней конечности</v>
          </cell>
        </row>
        <row r="649">
          <cell r="C649" t="str">
            <v>A06.03.021.001</v>
          </cell>
          <cell r="D649" t="str">
            <v>Компьютерная томография верхней конечности</v>
          </cell>
        </row>
        <row r="650">
          <cell r="C650" t="str">
            <v>A06.03.021.002</v>
          </cell>
          <cell r="D650" t="str">
            <v>Спиральная компьютерная томография верхней конечности с внутривенным болюсным контрастированием</v>
          </cell>
        </row>
        <row r="651">
          <cell r="C651" t="str">
            <v>A06.03.021.003</v>
          </cell>
          <cell r="D651" t="str">
            <v>Компьютерная томография верхней конечности с внутривенным болюсным контрастированием, мультипланарной и трехмерной реконструкцией</v>
          </cell>
        </row>
        <row r="652">
          <cell r="C652" t="str">
            <v>A06.03.022</v>
          </cell>
          <cell r="D652" t="str">
            <v>Рентгенография ключицы</v>
          </cell>
        </row>
        <row r="653">
          <cell r="C653" t="str">
            <v>A06.03.023</v>
          </cell>
          <cell r="D653" t="str">
            <v>Рентгенография ребра(ер)</v>
          </cell>
        </row>
        <row r="654">
          <cell r="C654" t="str">
            <v>A06.03.024</v>
          </cell>
          <cell r="D654" t="str">
            <v>Рентгенография грудины</v>
          </cell>
        </row>
        <row r="655">
          <cell r="C655" t="str">
            <v>A06.03.025</v>
          </cell>
          <cell r="D655" t="str">
            <v>Рентгенография плеча</v>
          </cell>
        </row>
        <row r="656">
          <cell r="C656" t="str">
            <v>A06.03.026</v>
          </cell>
          <cell r="D656" t="str">
            <v>Рентгенография лопатки</v>
          </cell>
        </row>
        <row r="657">
          <cell r="C657" t="str">
            <v>A06.03.027</v>
          </cell>
          <cell r="D657" t="str">
            <v>Рентгенография головки плечевой кости</v>
          </cell>
        </row>
        <row r="658">
          <cell r="C658" t="str">
            <v>A06.03.028</v>
          </cell>
          <cell r="D658" t="str">
            <v>Рентгенография плечевой кости</v>
          </cell>
        </row>
        <row r="659">
          <cell r="C659" t="str">
            <v>A06.03.029</v>
          </cell>
          <cell r="D659" t="str">
            <v>Рентгенография локтевой кости и лучевой кости</v>
          </cell>
        </row>
        <row r="660">
          <cell r="C660" t="str">
            <v>A06.03.030</v>
          </cell>
          <cell r="D660" t="str">
            <v>Рентгенография запястья</v>
          </cell>
        </row>
        <row r="661">
          <cell r="C661" t="str">
            <v>A06.03.031</v>
          </cell>
          <cell r="D661" t="str">
            <v>Рентгенография пясти</v>
          </cell>
        </row>
        <row r="662">
          <cell r="C662" t="str">
            <v>A06.03.032</v>
          </cell>
          <cell r="D662" t="str">
            <v>Рентгенография кисти руки</v>
          </cell>
        </row>
        <row r="663">
          <cell r="C663" t="str">
            <v>A06.03.033</v>
          </cell>
          <cell r="D663" t="str">
            <v>Рентгенография фаланг кисти</v>
          </cell>
        </row>
        <row r="664">
          <cell r="C664" t="str">
            <v>A06.03.034</v>
          </cell>
          <cell r="D664" t="str">
            <v>Рентгенография пальцев руки</v>
          </cell>
        </row>
        <row r="665">
          <cell r="C665" t="str">
            <v>A06.03.035</v>
          </cell>
          <cell r="D665" t="str">
            <v>Рентгенография большого пальца руки</v>
          </cell>
        </row>
        <row r="666">
          <cell r="C666" t="str">
            <v>A06.03.036</v>
          </cell>
          <cell r="D666" t="str">
            <v>Рентгенография нижней конечности</v>
          </cell>
        </row>
        <row r="667">
          <cell r="C667" t="str">
            <v>A06.03.036.001</v>
          </cell>
          <cell r="D667" t="str">
            <v>Компьютерная томография нижней конечности</v>
          </cell>
        </row>
        <row r="668">
          <cell r="C668" t="str">
            <v>A06.03.036.002</v>
          </cell>
          <cell r="D668" t="str">
            <v>Компьютерная томография нижней конечности с внутривенным болюсным контрастированием</v>
          </cell>
        </row>
        <row r="669">
          <cell r="C669" t="str">
            <v>A06.03.036.003</v>
          </cell>
          <cell r="D669" t="str">
            <v>Компьютерная томография нижней конечности с внутривенным болюсным контрастированием, мультипланарной и трехмерной реконструкцией</v>
          </cell>
        </row>
        <row r="670">
          <cell r="C670" t="str">
            <v>A06.03.037</v>
          </cell>
          <cell r="D670" t="str">
            <v>Рентгенография подвздошной кости</v>
          </cell>
        </row>
        <row r="671">
          <cell r="C671" t="str">
            <v>A06.03.038</v>
          </cell>
          <cell r="D671" t="str">
            <v>Рентгенография седалищной кости</v>
          </cell>
        </row>
        <row r="672">
          <cell r="C672" t="str">
            <v>A06.03.039</v>
          </cell>
          <cell r="D672" t="str">
            <v>Рентгенография лобка</v>
          </cell>
        </row>
        <row r="673">
          <cell r="C673" t="str">
            <v>A06.03.040</v>
          </cell>
          <cell r="D673" t="str">
            <v>Рентгенография лонного сочленения</v>
          </cell>
        </row>
        <row r="674">
          <cell r="C674" t="str">
            <v>A06.03.041</v>
          </cell>
          <cell r="D674" t="str">
            <v>Рентгенография всего таза</v>
          </cell>
        </row>
        <row r="675">
          <cell r="C675" t="str">
            <v>A06.03.042</v>
          </cell>
          <cell r="D675" t="str">
            <v>Рентгенография головки и шейки бедренной кости</v>
          </cell>
        </row>
        <row r="676">
          <cell r="C676" t="str">
            <v>A06.03.043</v>
          </cell>
          <cell r="D676" t="str">
            <v>Рентгенография бедренной кости</v>
          </cell>
        </row>
        <row r="677">
          <cell r="C677" t="str">
            <v>A06.03.044</v>
          </cell>
          <cell r="D677" t="str">
            <v>Рентгенография диафиза бедренной кости</v>
          </cell>
        </row>
        <row r="678">
          <cell r="C678" t="str">
            <v>A06.03.045</v>
          </cell>
          <cell r="D678" t="str">
            <v>Рентгенография коленной чашечки</v>
          </cell>
        </row>
        <row r="679">
          <cell r="C679" t="str">
            <v>A06.03.046</v>
          </cell>
          <cell r="D679" t="str">
            <v>Рентгенография большой берцовой и малой берцовой костей</v>
          </cell>
        </row>
        <row r="680">
          <cell r="C680" t="str">
            <v>A06.03.047</v>
          </cell>
          <cell r="D680" t="str">
            <v>Рентгенография диафиза большой берцовой и малой берцовой костей</v>
          </cell>
        </row>
        <row r="681">
          <cell r="C681" t="str">
            <v>A06.03.048</v>
          </cell>
          <cell r="D681" t="str">
            <v>Рентгенография лодыжки</v>
          </cell>
        </row>
        <row r="682">
          <cell r="C682" t="str">
            <v>A06.03.049</v>
          </cell>
          <cell r="D682" t="str">
            <v>Рентгенография предплюсны</v>
          </cell>
        </row>
        <row r="683">
          <cell r="C683" t="str">
            <v>A06.03.050</v>
          </cell>
          <cell r="D683" t="str">
            <v>Рентгенография пяточной кости</v>
          </cell>
        </row>
        <row r="684">
          <cell r="C684" t="str">
            <v>A06.03.051</v>
          </cell>
          <cell r="D684" t="str">
            <v>Рентгенография плюсны и фаланг стопы</v>
          </cell>
        </row>
        <row r="685">
          <cell r="C685" t="str">
            <v>A06.03.052</v>
          </cell>
          <cell r="D685" t="str">
            <v>Рентгенография стопы</v>
          </cell>
        </row>
        <row r="686">
          <cell r="C686" t="str">
            <v>A06.03.053</v>
          </cell>
          <cell r="D686" t="str">
            <v>Рентгенография стопы в двух проекциях</v>
          </cell>
        </row>
        <row r="687">
          <cell r="C687" t="str">
            <v>A06.03.054</v>
          </cell>
          <cell r="D687" t="str">
            <v>Рентгенография пальцев ноги</v>
          </cell>
        </row>
        <row r="688">
          <cell r="C688" t="str">
            <v>A06.03.055</v>
          </cell>
          <cell r="D688" t="str">
            <v>Рентгенография большого пальца стопы</v>
          </cell>
        </row>
        <row r="689">
          <cell r="C689" t="str">
            <v>A06.03.056</v>
          </cell>
          <cell r="D689" t="str">
            <v>Рентгенография костей лицевого скелета</v>
          </cell>
        </row>
        <row r="690">
          <cell r="C690" t="str">
            <v>A06.03.057</v>
          </cell>
          <cell r="D690" t="str">
            <v>Рентгенография пораженной части костного скелета</v>
          </cell>
        </row>
        <row r="691">
          <cell r="C691" t="str">
            <v>A06.03.058</v>
          </cell>
          <cell r="D691" t="str">
            <v>Компьютерная томография позвоночника (один отдел)</v>
          </cell>
        </row>
        <row r="692">
          <cell r="C692" t="str">
            <v>A06.03.058.001</v>
          </cell>
          <cell r="D692" t="str">
            <v>Компьютерная томография позвоночника для трехмерной реконструкции</v>
          </cell>
        </row>
        <row r="693">
          <cell r="C693" t="str">
            <v>A06.03.058.002</v>
          </cell>
          <cell r="D693" t="str">
            <v>Компьютерная томография позвоночника спиральная</v>
          </cell>
        </row>
        <row r="694">
          <cell r="C694" t="str">
            <v>A06.03.059</v>
          </cell>
          <cell r="D694" t="str">
            <v>Телерентгенография черепа в боковой проекции</v>
          </cell>
        </row>
        <row r="695">
          <cell r="C695" t="str">
            <v>A06.03.060</v>
          </cell>
          <cell r="D695" t="str">
            <v>Рентгенография черепа в прямой проекции</v>
          </cell>
        </row>
        <row r="696">
          <cell r="C696" t="str">
            <v>A06.03.061</v>
          </cell>
          <cell r="D696" t="str">
            <v>Рентгеноденситометрия</v>
          </cell>
        </row>
        <row r="697">
          <cell r="C697" t="str">
            <v>A06.03.061.001</v>
          </cell>
          <cell r="D697" t="str">
            <v>Рентгеноденситометрия поясничного отдела позвоночника</v>
          </cell>
        </row>
        <row r="698">
          <cell r="C698" t="str">
            <v>A06.03.061.002</v>
          </cell>
          <cell r="D698" t="str">
            <v>Рентгеноденситометрия проксимального отдела бедренной кости</v>
          </cell>
        </row>
        <row r="699">
          <cell r="C699" t="str">
            <v>A06.03.061.003</v>
          </cell>
          <cell r="D699" t="str">
            <v>Рентгеноденситометрия лучевой кости</v>
          </cell>
        </row>
        <row r="700">
          <cell r="C700" t="str">
            <v>A06.03.062</v>
          </cell>
          <cell r="D700" t="str">
            <v>Компьютерная томография кости</v>
          </cell>
        </row>
        <row r="701">
          <cell r="C701" t="str">
            <v>A06.03.063</v>
          </cell>
          <cell r="D701" t="str">
            <v>Рентгеноскопия позвоночника</v>
          </cell>
        </row>
        <row r="702">
          <cell r="C702" t="str">
            <v>A06.03.064</v>
          </cell>
          <cell r="D702" t="str">
            <v>Рентгеноскопия черепа</v>
          </cell>
        </row>
        <row r="703">
          <cell r="C703" t="str">
            <v>A06.04.001</v>
          </cell>
          <cell r="D703" t="str">
            <v>Рентгенография височно-нижнечелюстного сустава</v>
          </cell>
        </row>
        <row r="704">
          <cell r="C704" t="str">
            <v>A06.04.002</v>
          </cell>
          <cell r="D704" t="str">
            <v>Рентгенография межпозвоночных сочленений</v>
          </cell>
        </row>
        <row r="705">
          <cell r="C705" t="str">
            <v>A06.04.003</v>
          </cell>
          <cell r="D705" t="str">
            <v>Рентгенография локтевого сустава</v>
          </cell>
        </row>
        <row r="706">
          <cell r="C706" t="str">
            <v>A06.04.004</v>
          </cell>
          <cell r="D706" t="str">
            <v>Рентгенография лучезапястного сустава</v>
          </cell>
        </row>
        <row r="707">
          <cell r="C707" t="str">
            <v>A06.04.005</v>
          </cell>
          <cell r="D707" t="str">
            <v>Рентгенография коленного сустава</v>
          </cell>
        </row>
        <row r="708">
          <cell r="C708" t="str">
            <v>A06.04.006</v>
          </cell>
          <cell r="D708" t="str">
            <v>Внутрисуставная контрастная рентгенография межпозвоночного хряща</v>
          </cell>
        </row>
        <row r="709">
          <cell r="C709" t="str">
            <v>A06.04.007</v>
          </cell>
          <cell r="D709" t="str">
            <v>Внутрисуставная контрастная рентгенография крестцовоподвздошного сочленения</v>
          </cell>
        </row>
        <row r="710">
          <cell r="C710" t="str">
            <v>A06.04.008</v>
          </cell>
          <cell r="D710" t="str">
            <v>Внутрисуставная контрастная рентгенография бедренного сустава</v>
          </cell>
        </row>
        <row r="711">
          <cell r="C711" t="str">
            <v>A06.04.009</v>
          </cell>
          <cell r="D711" t="str">
            <v>Двойная контрастная артрография конечностей</v>
          </cell>
        </row>
        <row r="712">
          <cell r="C712" t="str">
            <v>A06.04.010</v>
          </cell>
          <cell r="D712" t="str">
            <v>Рентгенография плечевого сустава</v>
          </cell>
        </row>
        <row r="713">
          <cell r="C713" t="str">
            <v>A06.04.011</v>
          </cell>
          <cell r="D713" t="str">
            <v>Рентгенография бедренного сустава</v>
          </cell>
        </row>
        <row r="714">
          <cell r="C714" t="str">
            <v>A06.04.012</v>
          </cell>
          <cell r="D714" t="str">
            <v>Рентгенография голеностопного сустава</v>
          </cell>
        </row>
        <row r="715">
          <cell r="C715" t="str">
            <v>A06.04.013</v>
          </cell>
          <cell r="D715" t="str">
            <v>Рентгенография акромиально-ключичного сустава</v>
          </cell>
        </row>
        <row r="716">
          <cell r="C716" t="str">
            <v>A06.04.014</v>
          </cell>
          <cell r="D716" t="str">
            <v>Рентгенография грудино-ключичного сочленения</v>
          </cell>
        </row>
        <row r="717">
          <cell r="C717" t="str">
            <v>A06.04.015</v>
          </cell>
          <cell r="D717" t="str">
            <v>Томография височно-нижнечелюстного сустава</v>
          </cell>
        </row>
        <row r="718">
          <cell r="C718" t="str">
            <v>A06.04.016</v>
          </cell>
          <cell r="D718" t="str">
            <v>Внутрисуставная контрастная рентгенография височно-нижнечелюстного сустава</v>
          </cell>
        </row>
        <row r="719">
          <cell r="C719" t="str">
            <v>A06.04.017</v>
          </cell>
          <cell r="D719" t="str">
            <v>Компьютерная томография сустава</v>
          </cell>
        </row>
        <row r="720">
          <cell r="C720" t="str">
            <v>A06.04.017.001</v>
          </cell>
          <cell r="D720" t="str">
            <v>Спиральная компьютерная томография сустава</v>
          </cell>
        </row>
        <row r="721">
          <cell r="C721" t="str">
            <v>A06.06.001</v>
          </cell>
          <cell r="D721" t="str">
            <v>Рентгенооблучение лимфатических узлов шеи</v>
          </cell>
        </row>
        <row r="722">
          <cell r="C722" t="str">
            <v>A06.06.002</v>
          </cell>
          <cell r="D722" t="str">
            <v>Рентгенооблучение паховых лимфатических узлов</v>
          </cell>
        </row>
        <row r="723">
          <cell r="C723" t="str">
            <v>A06.06.003</v>
          </cell>
          <cell r="D723" t="str">
            <v>Рентгенооблучение подмышечных лимфатических узлов</v>
          </cell>
        </row>
        <row r="724">
          <cell r="C724" t="str">
            <v>A06.06.004</v>
          </cell>
          <cell r="D724" t="str">
            <v>Рентгенооблучение других лимфатических узлов</v>
          </cell>
        </row>
        <row r="725">
          <cell r="C725" t="str">
            <v>A06.07.001</v>
          </cell>
          <cell r="D725" t="str">
            <v>Панорамная рентгенография верхней челюсти</v>
          </cell>
        </row>
        <row r="726">
          <cell r="C726" t="str">
            <v>A06.07.002</v>
          </cell>
          <cell r="D726" t="str">
            <v>Панорамная рентгенография нижней челюсти</v>
          </cell>
        </row>
        <row r="727">
          <cell r="C727" t="str">
            <v>A06.07.003</v>
          </cell>
          <cell r="D727" t="str">
            <v>Прицельная внутриротовая контактная рентгенография</v>
          </cell>
        </row>
        <row r="728">
          <cell r="C728" t="str">
            <v>A06.07.004</v>
          </cell>
          <cell r="D728" t="str">
            <v>Ортопантомография</v>
          </cell>
        </row>
        <row r="729">
          <cell r="C729" t="str">
            <v>A06.07.005</v>
          </cell>
          <cell r="D729" t="str">
            <v>Контрастная рентгенография протоков слюнных желез (сиалография)</v>
          </cell>
        </row>
        <row r="730">
          <cell r="C730" t="str">
            <v>A06.07.006</v>
          </cell>
          <cell r="D730" t="str">
            <v>Телерентгенография челюстей</v>
          </cell>
        </row>
        <row r="731">
          <cell r="C731" t="str">
            <v>A06.07.007</v>
          </cell>
          <cell r="D731" t="str">
            <v>Внутриротовая рентгенография в прикус</v>
          </cell>
        </row>
        <row r="732">
          <cell r="C732" t="str">
            <v>A06.07.008</v>
          </cell>
          <cell r="D732" t="str">
            <v>Рентгенография верхней челюсти в косой проекции</v>
          </cell>
        </row>
        <row r="733">
          <cell r="C733" t="str">
            <v>A06.07.009</v>
          </cell>
          <cell r="D733" t="str">
            <v>Рентгенография нижней челюсти в боковой проекции</v>
          </cell>
        </row>
        <row r="734">
          <cell r="C734" t="str">
            <v>A06.07.010</v>
          </cell>
          <cell r="D734" t="str">
            <v>Радиовизиография челюстно-лицевой области</v>
          </cell>
        </row>
        <row r="735">
          <cell r="C735" t="str">
            <v>A06.08.001</v>
          </cell>
          <cell r="D735" t="str">
            <v>Рентгенография глотки</v>
          </cell>
        </row>
        <row r="736">
          <cell r="C736" t="str">
            <v>A06.08.002</v>
          </cell>
          <cell r="D736" t="str">
            <v>Рентгенография гортани и трахеи</v>
          </cell>
        </row>
        <row r="737">
          <cell r="C737" t="str">
            <v>A06.08.003</v>
          </cell>
          <cell r="D737" t="str">
            <v>Рентгенография придаточных пазух нос</v>
          </cell>
        </row>
        <row r="738">
          <cell r="C738" t="str">
            <v>A06.08.003.001</v>
          </cell>
          <cell r="D738" t="str">
            <v>Рентгенография придаточных пазух носа с контрастированием</v>
          </cell>
        </row>
        <row r="739">
          <cell r="C739" t="str">
            <v>A06.08.003.002</v>
          </cell>
          <cell r="D739" t="str">
            <v>Рентгенография лобной пазухи</v>
          </cell>
        </row>
        <row r="740">
          <cell r="C740" t="str">
            <v>A06.08.003.003</v>
          </cell>
          <cell r="D740" t="str">
            <v>Рентгенография гайморовой пазухи</v>
          </cell>
        </row>
        <row r="741">
          <cell r="C741" t="str">
            <v>A06.08.004</v>
          </cell>
          <cell r="D741" t="str">
            <v>Рентгенография носоглотки</v>
          </cell>
        </row>
        <row r="742">
          <cell r="C742" t="str">
            <v>A06.08.005</v>
          </cell>
          <cell r="D742" t="str">
            <v>Рентгенография основной кости</v>
          </cell>
        </row>
        <row r="743">
          <cell r="C743" t="str">
            <v>A06.08.006</v>
          </cell>
          <cell r="D743" t="str">
            <v>Томография придаточных пазух носа, гортани</v>
          </cell>
        </row>
        <row r="744">
          <cell r="C744" t="str">
            <v>A06.08.007</v>
          </cell>
          <cell r="D744" t="str">
            <v>Компьютерная томография придаточных пазух носа, гортани</v>
          </cell>
        </row>
        <row r="745">
          <cell r="C745" t="str">
            <v>A06.08.007.001</v>
          </cell>
          <cell r="D745" t="str">
            <v>Спиральная компьютерная томография гортани</v>
          </cell>
        </row>
        <row r="746">
          <cell r="C746" t="str">
            <v>A06.08.007.002</v>
          </cell>
          <cell r="D746" t="str">
            <v>Компьютерная томография гортани с внутривенным болюсным контрастированием</v>
          </cell>
        </row>
        <row r="747">
          <cell r="C747" t="str">
            <v>A06.08.007.003</v>
          </cell>
          <cell r="D747" t="str">
            <v>Спиральная компьютерная томография придаточных пазух носа</v>
          </cell>
        </row>
        <row r="748">
          <cell r="C748" t="str">
            <v>A06.08.008</v>
          </cell>
          <cell r="D748" t="str">
            <v>Рентгенотерапия новообразований верхних дыхательных путей</v>
          </cell>
        </row>
        <row r="749">
          <cell r="C749" t="str">
            <v>A06.08.009</v>
          </cell>
          <cell r="D749" t="str">
            <v>Компьютерная томография верхних дыхательных путей и шеи</v>
          </cell>
        </row>
        <row r="750">
          <cell r="C750" t="str">
            <v>A06.08.009.001</v>
          </cell>
          <cell r="D750" t="str">
            <v>Спиральная компьютерная томография шеи</v>
          </cell>
        </row>
        <row r="751">
          <cell r="C751" t="str">
            <v>A06.08.009.002</v>
          </cell>
          <cell r="D751" t="str">
            <v>Компьютерная томография шеи с внутривенным болюсным контрастированием</v>
          </cell>
        </row>
        <row r="752">
          <cell r="C752" t="str">
            <v>A06.08.009.003</v>
          </cell>
          <cell r="D752" t="str">
            <v>Компьютерная томография шеи с внутривенным болюсным контрастированием, мультипланарной и трехмерной реконструкцией</v>
          </cell>
        </row>
        <row r="753">
          <cell r="C753" t="str">
            <v>A06.08.010</v>
          </cell>
          <cell r="D753" t="str">
            <v>Трахеография с контрастированием</v>
          </cell>
        </row>
        <row r="754">
          <cell r="C754" t="str">
            <v>A06.09.001</v>
          </cell>
          <cell r="D754" t="str">
            <v>Рентгеноскопия легких</v>
          </cell>
        </row>
        <row r="755">
          <cell r="C755" t="str">
            <v>A06.09.002</v>
          </cell>
          <cell r="D755" t="str">
            <v>Рентгенография мягких тканей грудной стенки</v>
          </cell>
        </row>
        <row r="756">
          <cell r="C756" t="str">
            <v>A06.09.003</v>
          </cell>
          <cell r="D756" t="str">
            <v>Бронхография</v>
          </cell>
        </row>
        <row r="757">
          <cell r="C757" t="str">
            <v>A06.09.004</v>
          </cell>
          <cell r="D757" t="str">
            <v>Избирательная бронхография</v>
          </cell>
        </row>
        <row r="758">
          <cell r="C758" t="str">
            <v>A06.09.005</v>
          </cell>
          <cell r="D758" t="str">
            <v>Компьютерная томография органов грудной полости</v>
          </cell>
        </row>
        <row r="759">
          <cell r="C759" t="str">
            <v>A06.09.005.001</v>
          </cell>
          <cell r="D759" t="str">
            <v>Спиральная компьютерная томография грудной полости</v>
          </cell>
        </row>
        <row r="760">
          <cell r="C760" t="str">
            <v>A06.09.005.002</v>
          </cell>
          <cell r="D760" t="str">
            <v>Компьютерная томография органов грудной полости с внутривенным болюсным контрастированием</v>
          </cell>
        </row>
        <row r="761">
          <cell r="C761" t="str">
            <v>A06.09.005.003</v>
          </cell>
          <cell r="D761" t="str">
            <v>Компьютерная томография грудной полости с внутривенным болюсным контрастированием, мультипланарной и трехмерной реконструкцией</v>
          </cell>
        </row>
        <row r="762">
          <cell r="C762" t="str">
            <v>A06.09.006</v>
          </cell>
          <cell r="D762" t="str">
            <v>Флюорография легких</v>
          </cell>
        </row>
        <row r="763">
          <cell r="C763" t="str">
            <v>A06.09.006.001</v>
          </cell>
          <cell r="D763" t="str">
            <v>Флюорография легких цифровая</v>
          </cell>
        </row>
        <row r="764">
          <cell r="C764" t="str">
            <v>A06.09.007</v>
          </cell>
          <cell r="D764" t="str">
            <v>Рентгенография легких</v>
          </cell>
        </row>
        <row r="765">
          <cell r="C765" t="str">
            <v>A06.09.007.001</v>
          </cell>
          <cell r="D765" t="str">
            <v>Прицельная рентгенография органов грудной клетки</v>
          </cell>
        </row>
        <row r="766">
          <cell r="C766" t="str">
            <v>A06.09.007.002</v>
          </cell>
          <cell r="D766" t="str">
            <v>Рентгенография легких цифровая</v>
          </cell>
        </row>
        <row r="767">
          <cell r="C767" t="str">
            <v>A06.09.008</v>
          </cell>
          <cell r="D767" t="str">
            <v>Томография легких</v>
          </cell>
        </row>
        <row r="768">
          <cell r="C768" t="str">
            <v>A06.09.009</v>
          </cell>
          <cell r="D768" t="str">
            <v>Рентгенотерапия при опухолях легких</v>
          </cell>
        </row>
        <row r="769">
          <cell r="C769" t="str">
            <v>A06.10.001</v>
          </cell>
          <cell r="D769" t="str">
            <v>Рентгеноскопия сердца и перикарда</v>
          </cell>
        </row>
        <row r="770">
          <cell r="C770" t="str">
            <v>A06.10.002</v>
          </cell>
          <cell r="D770" t="str">
            <v>Рентгенография сердца в трех проекциях</v>
          </cell>
        </row>
        <row r="771">
          <cell r="C771" t="str">
            <v>A06.10.003</v>
          </cell>
          <cell r="D771" t="str">
            <v>Рентгенография сердца с контрастированием пищевода</v>
          </cell>
        </row>
        <row r="772">
          <cell r="C772" t="str">
            <v>A06.10.004</v>
          </cell>
          <cell r="D772" t="str">
            <v>Рентгенография перикарда</v>
          </cell>
        </row>
        <row r="773">
          <cell r="C773" t="str">
            <v>A06.10.005</v>
          </cell>
          <cell r="D773" t="str">
            <v>Рентгенокимография сердца</v>
          </cell>
        </row>
        <row r="774">
          <cell r="C774" t="str">
            <v>A06.10.006</v>
          </cell>
          <cell r="D774" t="str">
            <v>Коронарография</v>
          </cell>
        </row>
        <row r="775">
          <cell r="C775" t="str">
            <v>A06.10.007</v>
          </cell>
          <cell r="D775" t="str">
            <v>Контрастная рентгенография перикардиальной полости</v>
          </cell>
        </row>
        <row r="776">
          <cell r="C776" t="str">
            <v>A06.10.008</v>
          </cell>
          <cell r="D776" t="str">
            <v>Вентрикулография сердца</v>
          </cell>
        </row>
        <row r="777">
          <cell r="C777" t="str">
            <v>A06.10.009</v>
          </cell>
          <cell r="D777" t="str">
            <v>Компьютерная томография сердца</v>
          </cell>
        </row>
        <row r="778">
          <cell r="C778" t="str">
            <v>A06.10.009.001</v>
          </cell>
          <cell r="D778" t="str">
            <v>Спиральная компьютерная томография сердца</v>
          </cell>
        </row>
        <row r="779">
          <cell r="C779" t="str">
            <v>A06.11.001</v>
          </cell>
          <cell r="D779" t="str">
            <v>Рентгенография средостения</v>
          </cell>
        </row>
        <row r="780">
          <cell r="C780" t="str">
            <v>A06.11.002</v>
          </cell>
          <cell r="D780" t="str">
            <v>Пневмомедиастинография</v>
          </cell>
        </row>
        <row r="781">
          <cell r="C781" t="str">
            <v>A06.11.003</v>
          </cell>
          <cell r="D781" t="str">
            <v>Рентгенотерапия при новообразованиях средостения</v>
          </cell>
        </row>
        <row r="782">
          <cell r="C782" t="str">
            <v>A06.12.001</v>
          </cell>
          <cell r="D782" t="str">
            <v>Рентгенография аорты</v>
          </cell>
        </row>
        <row r="783">
          <cell r="C783" t="str">
            <v>A06.12.001.001</v>
          </cell>
          <cell r="D783" t="str">
            <v>Компьютерная томография грудной аорты</v>
          </cell>
        </row>
        <row r="784">
          <cell r="C784" t="str">
            <v>A06.12.001.002</v>
          </cell>
          <cell r="D784" t="str">
            <v>Компьютерная томография брюшной аорты</v>
          </cell>
        </row>
        <row r="785">
          <cell r="C785" t="str">
            <v>A06.12.002</v>
          </cell>
          <cell r="D785" t="str">
            <v>Рентгенография легочной артерии</v>
          </cell>
        </row>
        <row r="786">
          <cell r="C786" t="str">
            <v>A06.12.003</v>
          </cell>
          <cell r="D786" t="str">
            <v>Ангиография позвоночной артерии</v>
          </cell>
        </row>
        <row r="787">
          <cell r="C787" t="str">
            <v>A06.12.004</v>
          </cell>
          <cell r="D787" t="str">
            <v>Ангиография сонной артерии избирательная</v>
          </cell>
        </row>
        <row r="788">
          <cell r="C788" t="str">
            <v>A06.12.005</v>
          </cell>
          <cell r="D788" t="str">
            <v>Ангиография внутренней сонной артерии</v>
          </cell>
        </row>
        <row r="789">
          <cell r="C789" t="str">
            <v>A06.12.006</v>
          </cell>
          <cell r="D789" t="str">
            <v>Ангиография наружной сонной артерии</v>
          </cell>
        </row>
        <row r="790">
          <cell r="C790" t="str">
            <v>A06.12.007</v>
          </cell>
          <cell r="D790" t="str">
            <v>Ангиография общей сонной артерии</v>
          </cell>
        </row>
        <row r="791">
          <cell r="C791" t="str">
            <v>A06.12.008</v>
          </cell>
          <cell r="D791" t="str">
            <v>Ангиография артерии щитовидной железы</v>
          </cell>
        </row>
        <row r="792">
          <cell r="C792" t="str">
            <v>A06.12.009</v>
          </cell>
          <cell r="D792" t="str">
            <v>Ангиография грудной аорты ретроградная</v>
          </cell>
        </row>
        <row r="793">
          <cell r="C793" t="str">
            <v>A06.12.010</v>
          </cell>
          <cell r="D793" t="str">
            <v>Ангиография легочной артерии избирательная</v>
          </cell>
        </row>
        <row r="794">
          <cell r="C794" t="str">
            <v>A06.12.011</v>
          </cell>
          <cell r="D794" t="str">
            <v>Ангиография легочной артерии поперечно-грудная</v>
          </cell>
        </row>
        <row r="795">
          <cell r="C795" t="str">
            <v>A06.12.012</v>
          </cell>
          <cell r="D795" t="str">
            <v>Брюшная аортография</v>
          </cell>
        </row>
        <row r="796">
          <cell r="C796" t="str">
            <v>A06.12.012.001</v>
          </cell>
          <cell r="D796" t="str">
            <v>Артериально-стимулированный венозный забор крови</v>
          </cell>
        </row>
        <row r="797">
          <cell r="C797" t="str">
            <v>A06.12.013</v>
          </cell>
          <cell r="D797" t="str">
            <v>Артериография тазовых органов</v>
          </cell>
        </row>
        <row r="798">
          <cell r="C798" t="str">
            <v>A06.12.014</v>
          </cell>
          <cell r="D798" t="str">
            <v>Ангиография бедренной артерии прямая, одной стороны</v>
          </cell>
        </row>
        <row r="799">
          <cell r="C799" t="str">
            <v>A06.12.015</v>
          </cell>
          <cell r="D799" t="str">
            <v>Ангиография бедренной артерии прямая, обеих сторон</v>
          </cell>
        </row>
        <row r="800">
          <cell r="C800" t="str">
            <v>A06.12.016</v>
          </cell>
          <cell r="D800" t="str">
            <v>Ангиография бедренных артерий ретроградная</v>
          </cell>
        </row>
        <row r="801">
          <cell r="C801" t="str">
            <v>A06.12.017</v>
          </cell>
          <cell r="D801" t="str">
            <v>Ангиография артерии верхней конечности прямая</v>
          </cell>
        </row>
        <row r="802">
          <cell r="C802" t="str">
            <v>A06.12.018</v>
          </cell>
          <cell r="D802" t="str">
            <v>Ангиография артерии верхней конечности ретроградная</v>
          </cell>
        </row>
        <row r="803">
          <cell r="C803" t="str">
            <v>A06.12.019</v>
          </cell>
          <cell r="D803" t="str">
            <v>Артерио- и флебография глазницы</v>
          </cell>
        </row>
        <row r="804">
          <cell r="C804" t="str">
            <v>A06.12.020</v>
          </cell>
          <cell r="D804" t="str">
            <v>Флебография верхней полой вены</v>
          </cell>
        </row>
        <row r="805">
          <cell r="C805" t="str">
            <v>A06.12.021</v>
          </cell>
          <cell r="D805" t="str">
            <v>Флебография нижней полой вены</v>
          </cell>
        </row>
        <row r="806">
          <cell r="C806" t="str">
            <v>A06.12.022</v>
          </cell>
          <cell r="D806" t="str">
            <v>Флебография воротной вены</v>
          </cell>
        </row>
        <row r="807">
          <cell r="C807" t="str">
            <v>A06.12.022.001</v>
          </cell>
          <cell r="D807" t="str">
            <v>Флебография воротной вены возвратная</v>
          </cell>
        </row>
        <row r="808">
          <cell r="C808" t="str">
            <v>A06.12.023</v>
          </cell>
          <cell r="D808" t="str">
            <v>Флебография почечной вены</v>
          </cell>
        </row>
        <row r="809">
          <cell r="C809" t="str">
            <v>A06.12.024</v>
          </cell>
          <cell r="D809" t="str">
            <v>Флебография женских половых органов</v>
          </cell>
        </row>
        <row r="810">
          <cell r="C810" t="str">
            <v>A06.12.025</v>
          </cell>
          <cell r="D810" t="str">
            <v>Флебография таза</v>
          </cell>
        </row>
        <row r="811">
          <cell r="C811" t="str">
            <v>A06.12.026</v>
          </cell>
          <cell r="D811" t="str">
            <v>Флебография мужских половых органов</v>
          </cell>
        </row>
        <row r="812">
          <cell r="C812" t="str">
            <v>A06.12.027</v>
          </cell>
          <cell r="D812" t="str">
            <v>Флебография бедренная</v>
          </cell>
        </row>
        <row r="813">
          <cell r="C813" t="str">
            <v>A06.12.028</v>
          </cell>
          <cell r="D813" t="str">
            <v>Флебография нижней конечности прямая</v>
          </cell>
        </row>
        <row r="814">
          <cell r="C814" t="str">
            <v>A06.12.029</v>
          </cell>
          <cell r="D814" t="str">
            <v>Панаортография</v>
          </cell>
        </row>
        <row r="815">
          <cell r="C815" t="str">
            <v>A06.12.030</v>
          </cell>
          <cell r="D815" t="str">
            <v>Ангиография сосудов почек</v>
          </cell>
        </row>
        <row r="816">
          <cell r="C816" t="str">
            <v>A06.12.031</v>
          </cell>
          <cell r="D816" t="str">
            <v>Церебральная ангиография</v>
          </cell>
        </row>
        <row r="817">
          <cell r="C817" t="str">
            <v>A06.12.031.001</v>
          </cell>
          <cell r="D817" t="str">
            <v>Церебральная ангиография тотальная селективная</v>
          </cell>
        </row>
        <row r="818">
          <cell r="C818" t="str">
            <v>A06.12.031.002</v>
          </cell>
          <cell r="D818" t="str">
            <v>Церебральная ангиография с функциональными пробами</v>
          </cell>
        </row>
        <row r="819">
          <cell r="C819" t="str">
            <v>A06.12.032</v>
          </cell>
          <cell r="D819" t="str">
            <v>Флебография венозных коллекторов (каменистых синусов) головного мозга</v>
          </cell>
        </row>
        <row r="820">
          <cell r="C820" t="str">
            <v>A06.12.033</v>
          </cell>
          <cell r="D820" t="str">
            <v>Флебография центральной надпочечниковой вены</v>
          </cell>
        </row>
        <row r="821">
          <cell r="C821" t="str">
            <v>A06.12.034</v>
          </cell>
          <cell r="D821" t="str">
            <v>Флебография нижней конечности ретроградная</v>
          </cell>
        </row>
        <row r="822">
          <cell r="C822" t="str">
            <v>A06.12.035</v>
          </cell>
          <cell r="D822" t="str">
            <v>Флебография нижней конечности трансартериальная</v>
          </cell>
        </row>
        <row r="823">
          <cell r="C823" t="str">
            <v>A06.12.036</v>
          </cell>
          <cell r="D823" t="str">
            <v>Флебография верхней конечности прямая</v>
          </cell>
        </row>
        <row r="824">
          <cell r="C824" t="str">
            <v>A06.12.037</v>
          </cell>
          <cell r="D824" t="str">
            <v>Флебография верхней конечности ретроградная</v>
          </cell>
        </row>
        <row r="825">
          <cell r="C825" t="str">
            <v>A06.12.038</v>
          </cell>
          <cell r="D825" t="str">
            <v>Флебография верхней конечности трансартериальная</v>
          </cell>
        </row>
        <row r="826">
          <cell r="C826" t="str">
            <v>A06.12.039</v>
          </cell>
          <cell r="D826" t="str">
            <v>Ангиография артерий нижней конечности прямая</v>
          </cell>
        </row>
        <row r="827">
          <cell r="C827" t="str">
            <v>A06.12.040</v>
          </cell>
          <cell r="D827" t="str">
            <v>Ангиография артерий нижней конечности ретроградная</v>
          </cell>
        </row>
        <row r="828">
          <cell r="C828" t="str">
            <v>A06.12.041</v>
          </cell>
          <cell r="D828" t="str">
            <v>Ангиография сосудов органов брюшной полости</v>
          </cell>
        </row>
        <row r="829">
          <cell r="C829" t="str">
            <v>A06.12.042</v>
          </cell>
          <cell r="D829" t="str">
            <v>Ангиография сосудов органов забрюшинного пространства</v>
          </cell>
        </row>
        <row r="830">
          <cell r="C830" t="str">
            <v>A06.12.043</v>
          </cell>
          <cell r="D830" t="str">
            <v>Ангиография брыжеечных сосудов</v>
          </cell>
        </row>
        <row r="831">
          <cell r="C831" t="str">
            <v>A06.12.043.001</v>
          </cell>
          <cell r="D831" t="str">
            <v>Ангиография брыжеечных сосудов суперселективная</v>
          </cell>
        </row>
        <row r="832">
          <cell r="C832" t="str">
            <v>A06.12.044</v>
          </cell>
          <cell r="D832" t="str">
            <v>Ангиография чревного ствола и его ветвей</v>
          </cell>
        </row>
        <row r="833">
          <cell r="C833" t="str">
            <v>A06.12.045</v>
          </cell>
          <cell r="D833" t="str">
            <v>Ангиография объемного образования</v>
          </cell>
        </row>
        <row r="834">
          <cell r="C834" t="str">
            <v>A06.12.046</v>
          </cell>
          <cell r="D834" t="str">
            <v>Мезентерикопортография трансартериальная</v>
          </cell>
        </row>
        <row r="835">
          <cell r="C835" t="str">
            <v>A06.12.047</v>
          </cell>
          <cell r="D835" t="str">
            <v>Флебография воротной вены чрезяремная ретроградная</v>
          </cell>
        </row>
        <row r="836">
          <cell r="C836" t="str">
            <v>A06.12.048</v>
          </cell>
          <cell r="D836" t="str">
            <v>Спленопортография трансселезеночная пункционная</v>
          </cell>
        </row>
        <row r="837">
          <cell r="C837" t="str">
            <v>A06.12.049</v>
          </cell>
          <cell r="D837" t="str">
            <v>Ангиография легочной артерии и её ветвей</v>
          </cell>
        </row>
        <row r="838">
          <cell r="C838" t="str">
            <v>A06.12.050</v>
          </cell>
          <cell r="D838" t="str">
            <v>Компьютерно-томографическая ангиография одной анатомической области</v>
          </cell>
        </row>
        <row r="839">
          <cell r="C839" t="str">
            <v>A06.12.051</v>
          </cell>
          <cell r="D839" t="str">
            <v>Спинальная ангиография</v>
          </cell>
        </row>
        <row r="840">
          <cell r="C840" t="str">
            <v>A06.14.001</v>
          </cell>
          <cell r="D840" t="str">
            <v>Рентгенография желчного пузыря</v>
          </cell>
        </row>
        <row r="841">
          <cell r="C841" t="str">
            <v>A06.14.002</v>
          </cell>
          <cell r="D841" t="str">
            <v>Рентгенография печени</v>
          </cell>
        </row>
        <row r="842">
          <cell r="C842" t="str">
            <v>A06.14.003</v>
          </cell>
          <cell r="D842" t="str">
            <v>Операционная и послеоперационная холангиография</v>
          </cell>
        </row>
        <row r="843">
          <cell r="C843" t="str">
            <v>A06.14.004</v>
          </cell>
          <cell r="D843" t="str">
            <v>Внутривенная холецистография и холангиография</v>
          </cell>
        </row>
        <row r="844">
          <cell r="C844" t="str">
            <v>A06.14.005</v>
          </cell>
          <cell r="D844" t="str">
            <v>Пероральная холецистография и холангиография</v>
          </cell>
        </row>
        <row r="845">
          <cell r="C845" t="str">
            <v>A06.14.006</v>
          </cell>
          <cell r="D845" t="str">
            <v>Восходящая папиллография фатерова сосочка</v>
          </cell>
        </row>
        <row r="846">
          <cell r="C846" t="str">
            <v>A06.14.007</v>
          </cell>
          <cell r="D846" t="str">
            <v>Ретроградная холангиопанкреатография (РХПГ)</v>
          </cell>
        </row>
        <row r="847">
          <cell r="C847" t="str">
            <v>A06.14.008</v>
          </cell>
          <cell r="D847" t="str">
            <v>Холецисто-холангиография лапараскопическая</v>
          </cell>
        </row>
        <row r="848">
          <cell r="C848" t="str">
            <v>A06.14.009</v>
          </cell>
          <cell r="D848" t="str">
            <v>Чрезкожная чрезпеченочная холангиография</v>
          </cell>
        </row>
        <row r="849">
          <cell r="C849" t="str">
            <v>A06.15.001</v>
          </cell>
          <cell r="D849" t="str">
            <v>Панкреатография</v>
          </cell>
        </row>
        <row r="850">
          <cell r="C850" t="str">
            <v>A06.16.001</v>
          </cell>
          <cell r="D850" t="str">
            <v>Рентгенография пищевода</v>
          </cell>
        </row>
        <row r="851">
          <cell r="C851" t="str">
            <v>A06.16.001.001</v>
          </cell>
          <cell r="D851" t="str">
            <v>Рентгеноскопия пищевода</v>
          </cell>
        </row>
        <row r="852">
          <cell r="C852" t="str">
            <v>A06.16.001.002</v>
          </cell>
          <cell r="D852" t="str">
            <v>Рентгеноскопия пищевода с контрастным веществом</v>
          </cell>
        </row>
        <row r="853">
          <cell r="C853" t="str">
            <v>A06.16.002</v>
          </cell>
          <cell r="D853" t="str">
            <v>Компьютерная томография пищевода с пероральным контрастированием</v>
          </cell>
        </row>
        <row r="854">
          <cell r="C854" t="str">
            <v>A06.16.003</v>
          </cell>
          <cell r="D854" t="str">
            <v>Рентгенография пищеводного отверстия диафрагмы</v>
          </cell>
        </row>
        <row r="855">
          <cell r="C855" t="str">
            <v>A06.16.004</v>
          </cell>
          <cell r="D855" t="str">
            <v>Рентгенография кардии</v>
          </cell>
        </row>
        <row r="856">
          <cell r="C856" t="str">
            <v>A06.16.005</v>
          </cell>
          <cell r="D856" t="str">
            <v>Рентгенография кардиально-пищеводного соединения</v>
          </cell>
        </row>
        <row r="857">
          <cell r="C857" t="str">
            <v>A06.16.006</v>
          </cell>
          <cell r="D857" t="str">
            <v>Рентгенография желудка и двенадцатиперстной кишки</v>
          </cell>
        </row>
        <row r="858">
          <cell r="C858" t="str">
            <v>A06.16.007</v>
          </cell>
          <cell r="D858" t="str">
            <v>Рентгеноскопия желудка и двенадцатиперстной кишки</v>
          </cell>
        </row>
        <row r="859">
          <cell r="C859" t="str">
            <v>A06.16.008</v>
          </cell>
          <cell r="D859" t="str">
            <v>Рентгенография желудка и двенадцатиперстной кишки, двойной контраст</v>
          </cell>
        </row>
        <row r="860">
          <cell r="C860" t="str">
            <v>A06.16.009</v>
          </cell>
          <cell r="D860" t="str">
            <v>Рентгенография желудочно-кишечная</v>
          </cell>
        </row>
        <row r="861">
          <cell r="C861" t="str">
            <v>A06.17.001</v>
          </cell>
          <cell r="D861" t="str">
            <v>Рентгенография средней части брюшной полости</v>
          </cell>
        </row>
        <row r="862">
          <cell r="C862" t="str">
            <v>A06.17.002</v>
          </cell>
          <cell r="D862" t="str">
            <v>Рентгеноконтроль прохождения контраста по желудку, тонкой и ободочной кишке</v>
          </cell>
        </row>
        <row r="863">
          <cell r="C863" t="str">
            <v>A06.17.003</v>
          </cell>
          <cell r="D863" t="str">
            <v>Контрастная рентгенография тонкой кишки</v>
          </cell>
        </row>
        <row r="864">
          <cell r="C864" t="str">
            <v>A06.17.004</v>
          </cell>
          <cell r="D864" t="str">
            <v>Илеоцекальное контрастирование</v>
          </cell>
        </row>
        <row r="865">
          <cell r="C865" t="str">
            <v>A06.18.001</v>
          </cell>
          <cell r="D865" t="str">
            <v>Ирригоскопия</v>
          </cell>
        </row>
        <row r="866">
          <cell r="C866" t="str">
            <v>A06.18.002</v>
          </cell>
          <cell r="D866" t="str">
            <v>Рентгеноконтроль прохождения контраста по толстому кишечнику</v>
          </cell>
        </row>
        <row r="867">
          <cell r="C867" t="str">
            <v>A06.18.003</v>
          </cell>
          <cell r="D867" t="str">
            <v>Ирригография</v>
          </cell>
        </row>
        <row r="868">
          <cell r="C868" t="str">
            <v>A06.19.001</v>
          </cell>
          <cell r="D868" t="str">
            <v>Рентгенография нижней части брюшной полости</v>
          </cell>
        </row>
        <row r="869">
          <cell r="C869" t="str">
            <v>A06.19.002</v>
          </cell>
          <cell r="D869" t="str">
            <v>Рентгенография прямой кишки и ободочной кишки, двойное контрастирование</v>
          </cell>
        </row>
        <row r="870">
          <cell r="C870" t="str">
            <v>A06.19.002.001</v>
          </cell>
          <cell r="D870" t="str">
            <v>Проктовагинография</v>
          </cell>
        </row>
        <row r="871">
          <cell r="C871" t="str">
            <v>A06.20.001</v>
          </cell>
          <cell r="D871" t="str">
            <v>Гистеросальпингография</v>
          </cell>
        </row>
        <row r="872">
          <cell r="C872" t="str">
            <v>A06.20.002</v>
          </cell>
          <cell r="D872" t="str">
            <v>Компьютерная томография органов малого таза у женщин</v>
          </cell>
        </row>
        <row r="873">
          <cell r="C873" t="str">
            <v>A06.20.002.001</v>
          </cell>
          <cell r="D873" t="str">
            <v>Спиральная компьютерная томография органов малого таза у женщин</v>
          </cell>
        </row>
        <row r="874">
          <cell r="C874" t="str">
            <v>A06.20.002.002</v>
          </cell>
          <cell r="D874" t="str">
            <v>Спиральная компьютерная томография органов малого таза у женщин с внутривенным болюсным контрастированием</v>
          </cell>
        </row>
        <row r="875">
          <cell r="C875" t="str">
            <v>A06.20.002.003</v>
          </cell>
          <cell r="D875" t="str">
            <v>Компьютерная томография органов малого таза у женщин с контрастированием</v>
          </cell>
        </row>
        <row r="876">
          <cell r="C876" t="str">
            <v>A06.20.002.004</v>
          </cell>
          <cell r="D876" t="str">
            <v>Компьютерная томография органов малого таза у женщин с внутривенным болюсным контрастированием, мультипланарной и трехмерной реконструкцией</v>
          </cell>
        </row>
        <row r="877">
          <cell r="C877" t="str">
            <v>A06.20.003</v>
          </cell>
          <cell r="D877" t="str">
            <v>Биконтрастная ренгенопельвиография</v>
          </cell>
        </row>
        <row r="878">
          <cell r="C878" t="str">
            <v>A06.20.004</v>
          </cell>
          <cell r="D878" t="str">
            <v>Маммография</v>
          </cell>
        </row>
        <row r="879">
          <cell r="C879" t="str">
            <v>A06.20.004.001</v>
          </cell>
          <cell r="D879" t="str">
            <v>Обзорная рентгенография молочной железы в одной проекции</v>
          </cell>
        </row>
        <row r="880">
          <cell r="C880" t="str">
            <v>A06.20.004.002</v>
          </cell>
          <cell r="D880" t="str">
            <v>Прицельная рентгенография молочной железы</v>
          </cell>
        </row>
        <row r="881">
          <cell r="C881" t="str">
            <v>A06.20.004.003</v>
          </cell>
          <cell r="D881" t="str">
            <v>Рентгенография молочной железы с разметкой удаленного сектора</v>
          </cell>
        </row>
        <row r="882">
          <cell r="C882" t="str">
            <v>A06.20.004.004</v>
          </cell>
          <cell r="D882" t="str">
            <v>Внутритканевая маркировка непальпируемых образований молочной железы под контролем цифровой стереотаксической приставки</v>
          </cell>
        </row>
        <row r="883">
          <cell r="C883" t="str">
            <v>A06.20.004.005</v>
          </cell>
          <cell r="D883" t="str">
            <v>Рентгенография с разметкой серии срезов сектора молочной железы</v>
          </cell>
        </row>
        <row r="884">
          <cell r="C884" t="str">
            <v>A06.20.005</v>
          </cell>
          <cell r="D884" t="str">
            <v>Телерентгенологическая гистеросальпингография</v>
          </cell>
        </row>
        <row r="885">
          <cell r="C885" t="str">
            <v>A06.20.006</v>
          </cell>
          <cell r="D885" t="str">
            <v>Хромогидротубация</v>
          </cell>
        </row>
        <row r="886">
          <cell r="C886" t="str">
            <v>A06.20.007</v>
          </cell>
          <cell r="D886" t="str">
            <v>Рентгенотерапия при опухолях молочной железы</v>
          </cell>
        </row>
        <row r="887">
          <cell r="C887" t="str">
            <v>A06.21.001</v>
          </cell>
          <cell r="D887" t="str">
            <v>Рентгенография мужских наружных половых органов</v>
          </cell>
        </row>
        <row r="888">
          <cell r="C888" t="str">
            <v>A06.21.002</v>
          </cell>
          <cell r="D888" t="str">
            <v>Везикулография</v>
          </cell>
        </row>
        <row r="889">
          <cell r="C889" t="str">
            <v>A06.21.003</v>
          </cell>
          <cell r="D889" t="str">
            <v>Компьютерная томография органов таза у мужчин</v>
          </cell>
        </row>
        <row r="890">
          <cell r="C890" t="str">
            <v>A06.21.003.001</v>
          </cell>
          <cell r="D890" t="str">
            <v>Спиральная компьютерная томография органов таза у мужчин</v>
          </cell>
        </row>
        <row r="891">
          <cell r="C891" t="str">
            <v>A06.21.003.002</v>
          </cell>
          <cell r="D891" t="str">
            <v>Спиральная компьютерная томография органов таза у мужчин с внутривенным болюсным контрастированием</v>
          </cell>
        </row>
        <row r="892">
          <cell r="C892" t="str">
            <v>A06.21.003.003</v>
          </cell>
          <cell r="D892" t="str">
            <v>Компьютерная томография органов таза у мужчин с контрастированием</v>
          </cell>
        </row>
        <row r="893">
          <cell r="C893" t="str">
            <v>A06.22.001</v>
          </cell>
          <cell r="D893" t="str">
            <v>Тиреоидолимфография</v>
          </cell>
        </row>
        <row r="894">
          <cell r="C894" t="str">
            <v>A06.23.001</v>
          </cell>
          <cell r="D894" t="str">
            <v>Позитивная контрастная вентрикулография</v>
          </cell>
        </row>
        <row r="895">
          <cell r="C895" t="str">
            <v>A06.23.002</v>
          </cell>
          <cell r="D895" t="str">
            <v>Контрастная нейрорентгенография</v>
          </cell>
        </row>
        <row r="896">
          <cell r="C896" t="str">
            <v>A06.23.003</v>
          </cell>
          <cell r="D896" t="str">
            <v>Пневмомиелография</v>
          </cell>
        </row>
        <row r="897">
          <cell r="C897" t="str">
            <v>A06.23.004</v>
          </cell>
          <cell r="D897" t="str">
            <v>Компьютерная томография головы с контрастированием структур головного мозга</v>
          </cell>
        </row>
        <row r="898">
          <cell r="C898" t="str">
            <v>A06.23.004.001</v>
          </cell>
          <cell r="D898" t="str">
            <v>Компьютерно-томографическое перфузионное исследование головы</v>
          </cell>
        </row>
        <row r="899">
          <cell r="C899" t="str">
            <v>A06.23.004.002</v>
          </cell>
          <cell r="D899" t="str">
            <v>Компьютерная томография головы спиральная с контрастированием</v>
          </cell>
        </row>
        <row r="900">
          <cell r="C900" t="str">
            <v>A06.23.004.003</v>
          </cell>
          <cell r="D900" t="str">
            <v>Компьютерно-томографическое спиральное перфузионное исследование лицевого отдела черепа</v>
          </cell>
        </row>
        <row r="901">
          <cell r="C901" t="str">
            <v>A06.23.004.004</v>
          </cell>
          <cell r="D901" t="str">
            <v>Компьютерная томография лицевого отдела черепа с внутривенным болюсным контрастированием</v>
          </cell>
        </row>
        <row r="902">
          <cell r="C902" t="str">
            <v>A06.23.004.005</v>
          </cell>
          <cell r="D902" t="str">
            <v>Компьютерная томография лицевого отдела черепа с внутривенным болюсным контрастированием, мультипланарной и трехмерной реконструкцией</v>
          </cell>
        </row>
        <row r="903">
          <cell r="C903" t="str">
            <v>A06.23.005</v>
          </cell>
          <cell r="D903" t="str">
            <v>Рентгенотерапия при новообразованиях головного мозга и мозговых оболочек</v>
          </cell>
        </row>
        <row r="904">
          <cell r="C904" t="str">
            <v>A06.23.006</v>
          </cell>
          <cell r="D904" t="str">
            <v>Цистернография</v>
          </cell>
        </row>
        <row r="905">
          <cell r="C905" t="str">
            <v>A06.23.007</v>
          </cell>
          <cell r="D905" t="str">
            <v>Компьютерно-томографическая вентрикулография</v>
          </cell>
        </row>
        <row r="906">
          <cell r="C906" t="str">
            <v>A06.23.008</v>
          </cell>
          <cell r="D906" t="str">
            <v>Компьютерно-томографическая цистернография</v>
          </cell>
        </row>
        <row r="907">
          <cell r="C907" t="str">
            <v>A06.23.009</v>
          </cell>
          <cell r="D907" t="str">
            <v>Миелография</v>
          </cell>
        </row>
        <row r="908">
          <cell r="C908" t="str">
            <v>A06.25.001</v>
          </cell>
          <cell r="D908" t="str">
            <v>Рентгенография мягких тканей уха</v>
          </cell>
        </row>
        <row r="909">
          <cell r="C909" t="str">
            <v>A06.25.002</v>
          </cell>
          <cell r="D909" t="str">
            <v>Рентгенография височной кости</v>
          </cell>
        </row>
        <row r="910">
          <cell r="C910" t="str">
            <v>A06.25.003</v>
          </cell>
          <cell r="D910" t="str">
            <v>Компьютерная томография височной кости</v>
          </cell>
        </row>
        <row r="911">
          <cell r="C911" t="str">
            <v>A06.25.003.001</v>
          </cell>
          <cell r="D911" t="str">
            <v>Спиральная компьютерная томография височной кости</v>
          </cell>
        </row>
        <row r="912">
          <cell r="C912" t="str">
            <v>A06.26.001</v>
          </cell>
          <cell r="D912" t="str">
            <v>Рентгенография глазницы</v>
          </cell>
        </row>
        <row r="913">
          <cell r="C913" t="str">
            <v>A06.26.002</v>
          </cell>
          <cell r="D913" t="str">
            <v>Рентгенография глазного отверстия и канала зрительного нерва</v>
          </cell>
        </row>
        <row r="914">
          <cell r="C914" t="str">
            <v>A06.26.003</v>
          </cell>
          <cell r="D914" t="str">
            <v>Контрастная рентгенография глазницы</v>
          </cell>
        </row>
        <row r="915">
          <cell r="C915" t="str">
            <v>A06.26.004</v>
          </cell>
          <cell r="D915" t="str">
            <v>Контрастная рентгенография слезной железы и слезного протока</v>
          </cell>
        </row>
        <row r="916">
          <cell r="C916" t="str">
            <v>A06.26.005</v>
          </cell>
          <cell r="D916" t="str">
            <v>Рентгенография глазного яблока с протезом-индикатором Комберга-Балтина</v>
          </cell>
        </row>
        <row r="917">
          <cell r="C917" t="str">
            <v>A06.26.006</v>
          </cell>
          <cell r="D917" t="str">
            <v>Компьютерная томография глазницы</v>
          </cell>
        </row>
        <row r="918">
          <cell r="C918" t="str">
            <v>A06.26.007</v>
          </cell>
          <cell r="D918" t="str">
            <v>Контрастная рентгенография слезных путей</v>
          </cell>
        </row>
        <row r="919">
          <cell r="C919" t="str">
            <v>A06.28.001</v>
          </cell>
          <cell r="D919" t="str">
            <v>Рентгенография почки</v>
          </cell>
        </row>
        <row r="920">
          <cell r="C920" t="str">
            <v>A06.28.002</v>
          </cell>
          <cell r="D920" t="str">
            <v>Внутривенная урография</v>
          </cell>
        </row>
        <row r="921">
          <cell r="C921" t="str">
            <v>A06.28.003</v>
          </cell>
          <cell r="D921" t="str">
            <v>Ретроградная пиелография</v>
          </cell>
        </row>
        <row r="922">
          <cell r="C922" t="str">
            <v>A06.28.004</v>
          </cell>
          <cell r="D922" t="str">
            <v>Ретроградная уретеропиелография</v>
          </cell>
        </row>
        <row r="923">
          <cell r="C923" t="str">
            <v>A06.28.005</v>
          </cell>
          <cell r="D923" t="str">
            <v>Негативная и двойная контрастная цистография или уретероцистография</v>
          </cell>
        </row>
        <row r="924">
          <cell r="C924" t="str">
            <v>A06.28.006</v>
          </cell>
          <cell r="D924" t="str">
            <v>Опорожняющая цистоуретрография</v>
          </cell>
        </row>
        <row r="925">
          <cell r="C925" t="str">
            <v>A06.28.007</v>
          </cell>
          <cell r="D925" t="str">
            <v>Цистография</v>
          </cell>
        </row>
        <row r="926">
          <cell r="C926" t="str">
            <v>A06.28.008</v>
          </cell>
          <cell r="D926" t="str">
            <v>Уретероцистография</v>
          </cell>
        </row>
        <row r="927">
          <cell r="C927" t="str">
            <v>A06.28.008.001</v>
          </cell>
          <cell r="D927" t="str">
            <v>Уретроцистография с двумя бужами</v>
          </cell>
        </row>
        <row r="928">
          <cell r="C928" t="str">
            <v>A06.28.009</v>
          </cell>
          <cell r="D928" t="str">
            <v>Компьютерная томография почек</v>
          </cell>
        </row>
        <row r="929">
          <cell r="C929" t="str">
            <v>A06.28.009.001</v>
          </cell>
          <cell r="D929" t="str">
            <v>Компьютерная томография почек и верхних мочевыводящих путей с болюсным контрастированием</v>
          </cell>
        </row>
        <row r="930">
          <cell r="C930" t="str">
            <v>A06.28.009.002</v>
          </cell>
          <cell r="D930" t="str">
            <v>Спиральная компьютерная томография почек и надпочечников</v>
          </cell>
        </row>
        <row r="931">
          <cell r="C931" t="str">
            <v>A06.28.010</v>
          </cell>
          <cell r="D931" t="str">
            <v>Микционная цистоуретрография</v>
          </cell>
        </row>
        <row r="932">
          <cell r="C932" t="str">
            <v>A06.28.011</v>
          </cell>
          <cell r="D932" t="str">
            <v>Уретрография восходящая</v>
          </cell>
        </row>
        <row r="933">
          <cell r="C933" t="str">
            <v>A06.28.012</v>
          </cell>
          <cell r="D933" t="str">
            <v>Антеградная пиелоуретерография</v>
          </cell>
        </row>
        <row r="934">
          <cell r="C934" t="str">
            <v>A06.28.013</v>
          </cell>
          <cell r="D934" t="str">
            <v>Обзорная урография (рентгенография мочевыделительной системы)</v>
          </cell>
        </row>
        <row r="935">
          <cell r="C935" t="str">
            <v>A06.30.001</v>
          </cell>
          <cell r="D935" t="str">
            <v>Букки-терапия при заболеваниях кожи, подкожно-жировой клетчатки и придатков кожи</v>
          </cell>
        </row>
        <row r="936">
          <cell r="C936" t="str">
            <v>A06.30.002</v>
          </cell>
          <cell r="D936" t="str">
            <v>Описание и интерпретация рентгенографических изображений</v>
          </cell>
        </row>
        <row r="937">
          <cell r="C937" t="str">
            <v>A06.30.002.001</v>
          </cell>
          <cell r="D937" t="str">
            <v>Описание и интерпретация компьютерных томограмм</v>
          </cell>
        </row>
        <row r="938">
          <cell r="C938" t="str">
            <v>A06.30.002.002</v>
          </cell>
          <cell r="D938" t="str">
            <v>Описание и интерпретация магнитно-резонансных томограмм</v>
          </cell>
        </row>
        <row r="939">
          <cell r="C939" t="str">
            <v>A06.30.003</v>
          </cell>
          <cell r="D939" t="str">
            <v>Проведение рентгенологических исследований</v>
          </cell>
        </row>
        <row r="940">
          <cell r="C940" t="str">
            <v>A06.30.003.001</v>
          </cell>
          <cell r="D940" t="str">
            <v>Проведение компьютерных томографических исследований</v>
          </cell>
        </row>
        <row r="941">
          <cell r="C941" t="str">
            <v>A06.30.004</v>
          </cell>
          <cell r="D941" t="str">
            <v>Обзорный снимок брюшной полости и органов малого таза</v>
          </cell>
        </row>
        <row r="942">
          <cell r="C942" t="str">
            <v>A06.30.005</v>
          </cell>
          <cell r="D942" t="str">
            <v>Компьютерная томография органов брюшной полости</v>
          </cell>
        </row>
        <row r="943">
          <cell r="C943" t="str">
            <v>A06.30.005.001</v>
          </cell>
          <cell r="D943" t="str">
            <v>Компьютерная томография органов брюшной полости и забрюшинного пространства</v>
          </cell>
        </row>
        <row r="944">
          <cell r="C944" t="str">
            <v>A06.30.005.002</v>
          </cell>
          <cell r="D944" t="str">
            <v>Компьютерная томография органов брюшной полости и забрюшинного пространства с внутривенным болюсным контрастированием</v>
          </cell>
        </row>
        <row r="945">
          <cell r="C945" t="str">
            <v>A06.30.005.003</v>
          </cell>
          <cell r="D945" t="str">
            <v>Компьютерная томография органов брюшной полости с внутривенным болюсным контрастированием</v>
          </cell>
        </row>
        <row r="946">
          <cell r="C946" t="str">
            <v>A06.30.005.004</v>
          </cell>
          <cell r="D946" t="str">
            <v>Спиральная компьютерная томография органов брюшной полости с внутривенным болюсным контрастированием, мультипланарной и трехмерной реконструкцией</v>
          </cell>
        </row>
        <row r="947">
          <cell r="C947" t="str">
            <v>A06.30.006</v>
          </cell>
          <cell r="D947" t="str">
            <v>Рентгенография промежности</v>
          </cell>
        </row>
        <row r="948">
          <cell r="C948" t="str">
            <v>A06.30.007</v>
          </cell>
          <cell r="D948" t="str">
            <v>Компьютерная томография забрюшинного пространства</v>
          </cell>
        </row>
        <row r="949">
          <cell r="C949" t="str">
            <v>A06.30.007.001</v>
          </cell>
          <cell r="D949" t="str">
            <v>Спиральная компьютерная томография забрюшинного пространства</v>
          </cell>
        </row>
        <row r="950">
          <cell r="C950" t="str">
            <v>A06.30.007.002</v>
          </cell>
          <cell r="D950" t="str">
            <v>Компьютерная томография забрюшинного пространства с внутривенным болюсным контрастированием</v>
          </cell>
        </row>
        <row r="951">
          <cell r="C951" t="str">
            <v>A06.30.008</v>
          </cell>
          <cell r="D951" t="str">
            <v>Фистулография</v>
          </cell>
        </row>
        <row r="952">
          <cell r="C952" t="str">
            <v>A06.30.009</v>
          </cell>
          <cell r="D952" t="str">
            <v>Топометрия компьютерно-томографическая</v>
          </cell>
        </row>
        <row r="953">
          <cell r="C953" t="str">
            <v>A06.30.010</v>
          </cell>
          <cell r="D953" t="str">
            <v>Компьютерная томография надпочечников</v>
          </cell>
        </row>
        <row r="954">
          <cell r="C954" t="str">
            <v>A07.01.001</v>
          </cell>
          <cell r="D954" t="str">
            <v>Сцинтиграфия мягких тканей</v>
          </cell>
        </row>
        <row r="955">
          <cell r="C955" t="str">
            <v>A07.01.002</v>
          </cell>
          <cell r="D955" t="str">
            <v>Дистанционная лучевая терапия при поражении мягких тканей</v>
          </cell>
        </row>
        <row r="956">
          <cell r="C956" t="str">
            <v>A07.03.001</v>
          </cell>
          <cell r="D956" t="str">
            <v>Сцинтиграфия костей</v>
          </cell>
        </row>
        <row r="957">
          <cell r="C957" t="str">
            <v>A07.03.002</v>
          </cell>
          <cell r="D957" t="str">
            <v>Дистанционная лучевая терапия при поражении костей</v>
          </cell>
        </row>
        <row r="958">
          <cell r="C958" t="str">
            <v>A07.03.002.001</v>
          </cell>
          <cell r="D958" t="str">
            <v>Дистанционная лучевая терапия при поражении костей на медицинских ускорителях электронов</v>
          </cell>
        </row>
        <row r="959">
          <cell r="C959" t="str">
            <v>A07.03.002.002</v>
          </cell>
          <cell r="D959" t="str">
            <v>Дистанционная гамма-терапия при поражении костей</v>
          </cell>
        </row>
        <row r="960">
          <cell r="C960" t="str">
            <v>A07.03.002.003</v>
          </cell>
          <cell r="D960" t="str">
            <v>Дистанционная лучевая терапия при поражении костей с использованием индивидуальных формирующих или фиксирующих устройств</v>
          </cell>
        </row>
        <row r="961">
          <cell r="C961" t="str">
            <v>A07.03.002.004</v>
          </cell>
          <cell r="D961" t="str">
            <v>Дистанционная лучевая терапия при поражении костей стереотаксическая</v>
          </cell>
        </row>
        <row r="962">
          <cell r="C962" t="str">
            <v>A07.03.002.005</v>
          </cell>
          <cell r="D962" t="str">
            <v>Дистанционная лучевая терапия при поражении костей на линейном ускорителе с модуляцией интенсивности пучка излучения</v>
          </cell>
        </row>
        <row r="963">
          <cell r="C963" t="str">
            <v>A07.03.002.006</v>
          </cell>
          <cell r="D963" t="str">
            <v>Дистанционная лучевая терапия при поражении костей на линейном ускорителе электронным пучком интраоперационная</v>
          </cell>
        </row>
        <row r="964">
          <cell r="C964" t="str">
            <v>A07.06.001</v>
          </cell>
          <cell r="D964" t="str">
            <v>Сцинтиграфия селезенки</v>
          </cell>
        </row>
        <row r="965">
          <cell r="C965" t="str">
            <v>A07.06.002</v>
          </cell>
          <cell r="D965" t="str">
            <v>Дистанционная лучевая терапия при поражении лимфатических узлов</v>
          </cell>
        </row>
        <row r="966">
          <cell r="C966" t="str">
            <v>A07.06.002.001</v>
          </cell>
          <cell r="D966" t="str">
            <v>Дистанционная лучевая терапия на медицинских ускорителях электронов при поражении лимфатических узлов</v>
          </cell>
        </row>
        <row r="967">
          <cell r="C967" t="str">
            <v>A07.06.002.002</v>
          </cell>
          <cell r="D967" t="str">
            <v>Дистанционная гамма-терапия при поражении лимфатических узлов</v>
          </cell>
        </row>
        <row r="968">
          <cell r="C968" t="str">
            <v>A07.06.003</v>
          </cell>
          <cell r="D968" t="str">
            <v>Лимфография радионуклидная</v>
          </cell>
        </row>
        <row r="969">
          <cell r="C969" t="str">
            <v>A07.06.003.001</v>
          </cell>
          <cell r="D969" t="str">
            <v>Лимфография радионуклидная лапароскопическая</v>
          </cell>
        </row>
        <row r="970">
          <cell r="C970" t="str">
            <v>A07.06.004</v>
          </cell>
          <cell r="D970" t="str">
            <v>Дистанционная лучевая терапия при поражении селезенки</v>
          </cell>
        </row>
        <row r="971">
          <cell r="C971" t="str">
            <v>A07.06.005</v>
          </cell>
          <cell r="D971" t="str">
            <v>Сцинтиграфия лимфоузлов</v>
          </cell>
        </row>
        <row r="972">
          <cell r="C972" t="str">
            <v>A07.07.001</v>
          </cell>
          <cell r="D972" t="str">
            <v>Дистанционная лучевая терапия опухолей полости рта</v>
          </cell>
        </row>
        <row r="973">
          <cell r="C973" t="str">
            <v>A07.07.001.001</v>
          </cell>
          <cell r="D973" t="str">
            <v>Дистанционная лучевая терапия на медицинских ускорителях электронов при опухолях полости рта</v>
          </cell>
        </row>
        <row r="974">
          <cell r="C974" t="str">
            <v>A07.07.001.002</v>
          </cell>
          <cell r="D974" t="str">
            <v>Дистанционная гамма-терапия при опухолях полости рта</v>
          </cell>
        </row>
        <row r="975">
          <cell r="C975" t="str">
            <v>A07.07.001.003</v>
          </cell>
          <cell r="D975" t="str">
            <v>Дистанционная лучевая терапия при опухолях полости рта с использованием индивидуальных формирующих или фиксирующих устройств</v>
          </cell>
        </row>
        <row r="976">
          <cell r="C976" t="str">
            <v>A07.07.001.004</v>
          </cell>
          <cell r="D976" t="str">
            <v>Дистанционная лучевая терапия при опухолях полости рта стереотаксическим методом пучками нейтронов, протонов и тяжелых ионов</v>
          </cell>
        </row>
        <row r="977">
          <cell r="C977" t="str">
            <v>A07.07.001.005</v>
          </cell>
          <cell r="D977" t="str">
            <v>Дистанционная лучевая терапия при опухолях полости рта в условиях стереотаксиса</v>
          </cell>
        </row>
        <row r="978">
          <cell r="C978" t="str">
            <v>A07.07.001.006</v>
          </cell>
          <cell r="D978" t="str">
            <v>Дистанционная лучевая терапия при опухолях полости рта на линейном ускорителе с модуляцией интенсивности пучка излучения</v>
          </cell>
        </row>
        <row r="979">
          <cell r="C979" t="str">
            <v>A07.07.002</v>
          </cell>
          <cell r="D979" t="str">
            <v>Внутритканевая лучевая терапия опухолей полости рта</v>
          </cell>
        </row>
        <row r="980">
          <cell r="C980" t="str">
            <v>A07.07.002.001</v>
          </cell>
          <cell r="D980" t="str">
            <v>Внутритканевая гамма-терапия опухолей полости рта</v>
          </cell>
        </row>
        <row r="981">
          <cell r="C981" t="str">
            <v>A07.07.003</v>
          </cell>
          <cell r="D981" t="str">
            <v>Дистанционная лучевая терапия опухолей языка</v>
          </cell>
        </row>
        <row r="982">
          <cell r="C982" t="str">
            <v>A07.07.003.001</v>
          </cell>
          <cell r="D982" t="str">
            <v>Дистанционная лучевая терапия на медицинских ускорителях электронов при опухолях языка</v>
          </cell>
        </row>
        <row r="983">
          <cell r="C983" t="str">
            <v>A07.07.003.002</v>
          </cell>
          <cell r="D983" t="str">
            <v>Дистанционная гамма-терапия при опухолях языка</v>
          </cell>
        </row>
        <row r="984">
          <cell r="C984" t="str">
            <v>A07.07.003.003</v>
          </cell>
          <cell r="D984" t="str">
            <v>Дистанционная лучевая терапия при опухолях языка с использованием индивидуальных формирующих или фиксирующих устройств</v>
          </cell>
        </row>
        <row r="985">
          <cell r="C985" t="str">
            <v>A07.07.003.004</v>
          </cell>
          <cell r="D985" t="str">
            <v>Дистанционная лучевая терапия при опухолях языка стереотаксическим методом пучками нейтронов, протонов и тяжелых ионов</v>
          </cell>
        </row>
        <row r="986">
          <cell r="C986" t="str">
            <v>A07.07.003.005</v>
          </cell>
          <cell r="D986" t="str">
            <v>Дистанционная лучевая терапия при опухолях языка в условиях стереотаксиса</v>
          </cell>
        </row>
        <row r="987">
          <cell r="C987" t="str">
            <v>A07.07.003.006</v>
          </cell>
          <cell r="D987" t="str">
            <v>Дистанционная лучевая терапия при опухолях языка на линейном ускорителе с модуляцией интенсивности пучка излучения</v>
          </cell>
        </row>
        <row r="988">
          <cell r="C988" t="str">
            <v>A07.07.004</v>
          </cell>
          <cell r="D988" t="str">
            <v>Внутритканевая лучевая терапия опухолей языка</v>
          </cell>
        </row>
        <row r="989">
          <cell r="C989" t="str">
            <v>A07.07.004.001</v>
          </cell>
          <cell r="D989" t="str">
            <v>Внутритканевая гамма-терапия при опухолях языка</v>
          </cell>
        </row>
        <row r="990">
          <cell r="C990" t="str">
            <v>A07.08.001</v>
          </cell>
          <cell r="D990" t="str">
            <v>Дистанционная лучевая терапия опухолей верхних дыхательных путей</v>
          </cell>
        </row>
        <row r="991">
          <cell r="C991" t="str">
            <v>A07.08.001.001</v>
          </cell>
          <cell r="D991" t="str">
            <v>Дистанционная лучевая терапия на медицинских ускорителях электронов опухолей верхних дыхательных путей</v>
          </cell>
        </row>
        <row r="992">
          <cell r="C992" t="str">
            <v>A07.08.001.002</v>
          </cell>
          <cell r="D992" t="str">
            <v>Дистанционная гамма-терапия опухолей верхних дыхательных путей</v>
          </cell>
        </row>
        <row r="993">
          <cell r="C993" t="str">
            <v>A07.08.001.003</v>
          </cell>
          <cell r="D993" t="str">
            <v>Дистанционная лучевая терапия опухолей верхних дыхательных путей с использованием индивидуальных формирующих или фиксирующих устройств</v>
          </cell>
        </row>
        <row r="994">
          <cell r="C994" t="str">
            <v>A07.08.001.004</v>
          </cell>
          <cell r="D994" t="str">
            <v>Дистанционная лучевая терапия опухолей верхних дыхательных путей стереотаксическим методом пучками нейтронов, протонов и тяжелых ионов</v>
          </cell>
        </row>
        <row r="995">
          <cell r="C995" t="str">
            <v>A07.08.001.005</v>
          </cell>
          <cell r="D995" t="str">
            <v>Дистанционная лучевая терапия опухолей верхних дыхательных путей стереотаксическая</v>
          </cell>
        </row>
        <row r="996">
          <cell r="C996" t="str">
            <v>A07.08.001.006</v>
          </cell>
          <cell r="D996" t="str">
            <v>Дистанционная лучевая терапия на линейном ускорителе с модуляцией интенсивности пучка излучения опухолей верхних дыхательных путей</v>
          </cell>
        </row>
        <row r="997">
          <cell r="C997" t="str">
            <v>A07.08.001.007</v>
          </cell>
          <cell r="D997" t="str">
            <v>Дистанционная гамма-терапия опухолей верхних дыхательных путей интраоперационная</v>
          </cell>
        </row>
        <row r="998">
          <cell r="C998" t="str">
            <v>A07.08.002</v>
          </cell>
          <cell r="D998" t="str">
            <v>Внутриполостная лучевая терапия опухолей верхних дыхательных путей</v>
          </cell>
        </row>
        <row r="999">
          <cell r="C999" t="str">
            <v>A07.09.001</v>
          </cell>
          <cell r="D999" t="str">
            <v>Дистанционная лучевая терапия опухолей нижних дыхательных путей и легочной ткани</v>
          </cell>
        </row>
        <row r="1000">
          <cell r="C1000" t="str">
            <v>A07.09.001.001</v>
          </cell>
          <cell r="D1000" t="str">
            <v>Дистанционная лучевая терапия на медицинских ускорителях электронов опухолей нижних дыхательных путей</v>
          </cell>
        </row>
        <row r="1001">
          <cell r="C1001" t="str">
            <v>A07.09.001.002</v>
          </cell>
          <cell r="D1001" t="str">
            <v>Дистанционная гамма-терапия опухолей нижних дыхательных путей</v>
          </cell>
        </row>
        <row r="1002">
          <cell r="C1002" t="str">
            <v>A07.09.001.003</v>
          </cell>
          <cell r="D1002" t="str">
            <v>Дистанционная лучевая терапия опухолей нижних дыхательных путей с использованием индивидуальных формирующих или фиксирующих устройств</v>
          </cell>
        </row>
        <row r="1003">
          <cell r="C1003" t="str">
            <v>A07.09.001.004</v>
          </cell>
          <cell r="D1003" t="str">
            <v>Дистанционная лучевая терапия опухолей нижних дыхательных путей стереотаксическим методом пучками нейтронов, протонов и тяжелых ионов</v>
          </cell>
        </row>
        <row r="1004">
          <cell r="C1004" t="str">
            <v>A07.09.001.005</v>
          </cell>
          <cell r="D1004" t="str">
            <v>Дистанционная лучевая терапия опухолей нижних дыхательных путей на линейном ускорителе с мультилифт коллиматором</v>
          </cell>
        </row>
        <row r="1005">
          <cell r="C1005" t="str">
            <v>A07.09.002</v>
          </cell>
          <cell r="D1005" t="str">
            <v>Дистанционная лучевая терапия при поражении плевры</v>
          </cell>
        </row>
        <row r="1006">
          <cell r="C1006" t="str">
            <v>A07.09.003</v>
          </cell>
          <cell r="D1006" t="str">
            <v>Сцинтиграфия легких</v>
          </cell>
        </row>
        <row r="1007">
          <cell r="C1007" t="str">
            <v>A07.10.001</v>
          </cell>
          <cell r="D1007" t="str">
            <v>Сцинтиграфия миокарда</v>
          </cell>
        </row>
        <row r="1008">
          <cell r="C1008" t="str">
            <v>A07.10.002</v>
          </cell>
          <cell r="D1008" t="str">
            <v>Позитронно-эмиссионная томография миокарда</v>
          </cell>
        </row>
        <row r="1009">
          <cell r="C1009" t="str">
            <v>A07.10.002.001</v>
          </cell>
          <cell r="D1009" t="str">
            <v>Позитронно-эмиссионная томография миокарда однофотонная</v>
          </cell>
        </row>
        <row r="1010">
          <cell r="C1010" t="str">
            <v>A07.11.001</v>
          </cell>
          <cell r="D1010" t="str">
            <v>Дистанционная лучевая терапия при поражении средостения</v>
          </cell>
        </row>
        <row r="1011">
          <cell r="C1011" t="str">
            <v>A07.11.001.001</v>
          </cell>
          <cell r="D1011" t="str">
            <v>Дистанционная лучевая терапия на медицинских ускорителях электронов опухолей средостения</v>
          </cell>
        </row>
        <row r="1012">
          <cell r="C1012" t="str">
            <v>A07.11.001.002</v>
          </cell>
          <cell r="D1012" t="str">
            <v>Дистанционная гамма-терапия при опухолях средостения</v>
          </cell>
        </row>
        <row r="1013">
          <cell r="C1013" t="str">
            <v>A07.11.001.003</v>
          </cell>
          <cell r="D1013" t="str">
            <v>Дистанционная лучевая терапия при опухолях средостения с использованием индивидуальных формирующих или фиксирующих устройств</v>
          </cell>
        </row>
        <row r="1014">
          <cell r="C1014" t="str">
            <v>A07.11.001.004</v>
          </cell>
          <cell r="D1014" t="str">
            <v>Дистанционная лучевая терапия при опухолях средостения стереотаксическим методом пучками нейтронов, протонов и тяжелых ионов</v>
          </cell>
        </row>
        <row r="1015">
          <cell r="C1015" t="str">
            <v>A07.11.001.005</v>
          </cell>
          <cell r="D1015" t="str">
            <v>Дистанционная лучевая терапия при опухолях средостения в условиях стереотаксиса</v>
          </cell>
        </row>
        <row r="1016">
          <cell r="C1016" t="str">
            <v>A07.11.001.006</v>
          </cell>
          <cell r="D1016" t="str">
            <v>Дистанционная лучевая терапия при опухолях средостения на линейном ускорителе с модуляцией интенсивности пучка излучения</v>
          </cell>
        </row>
        <row r="1017">
          <cell r="C1017" t="str">
            <v>A07.12.001</v>
          </cell>
          <cell r="D1017" t="str">
            <v>Дистанционная лучевая терапия сосудистых новообразований</v>
          </cell>
        </row>
        <row r="1018">
          <cell r="C1018" t="str">
            <v>A07.12.002</v>
          </cell>
          <cell r="D1018" t="str">
            <v>Изотопная ангиография</v>
          </cell>
        </row>
        <row r="1019">
          <cell r="C1019" t="str">
            <v>A07.14.001</v>
          </cell>
          <cell r="D1019" t="str">
            <v>Дистанционная лучевая терапия при поражении печени и желчевыводящих путей</v>
          </cell>
        </row>
        <row r="1020">
          <cell r="C1020" t="str">
            <v>A07.14.001.001</v>
          </cell>
          <cell r="D1020" t="str">
            <v>Дистанционная лучевая терапия опухолей печени и желчевыводящих путей на линейном ускорителе электронным пучком интраоперационная</v>
          </cell>
        </row>
        <row r="1021">
          <cell r="C1021" t="str">
            <v>A07.14.001.002</v>
          </cell>
          <cell r="D1021" t="str">
            <v>Дистанционная гамма-терапия при поражении печени и желчевыводящих путей</v>
          </cell>
        </row>
        <row r="1022">
          <cell r="C1022" t="str">
            <v>A07.14.001.003</v>
          </cell>
          <cell r="D1022" t="str">
            <v>Дистанционная лучевая терапия опухолей поджелудочной железы стереотаксическим методом пучками нейтронов, протонов и тяжелых ионов</v>
          </cell>
        </row>
        <row r="1023">
          <cell r="C1023" t="str">
            <v>A07.14.001.004</v>
          </cell>
          <cell r="D1023" t="str">
            <v>Дистанционная лучевая терапия опухолей желчевыводящих путей стереотаксическим методом пучками нейтронов, протонов и тяжелых ионов</v>
          </cell>
        </row>
        <row r="1024">
          <cell r="C1024" t="str">
            <v>A07.14.002</v>
          </cell>
          <cell r="D1024" t="str">
            <v>Сцинтиграфия печени</v>
          </cell>
        </row>
        <row r="1025">
          <cell r="C1025" t="str">
            <v>A07.14.002.001</v>
          </cell>
          <cell r="D1025" t="str">
            <v>Сцинтиграфия печени и желчевыводящих путей динамическая</v>
          </cell>
        </row>
        <row r="1026">
          <cell r="C1026" t="str">
            <v>A07.14.002.002</v>
          </cell>
          <cell r="D1026" t="str">
            <v>Сцинтиграфия печени томографическая</v>
          </cell>
        </row>
        <row r="1027">
          <cell r="C1027" t="str">
            <v>A07.15.001</v>
          </cell>
          <cell r="D1027" t="str">
            <v>Дистанционная лучевая терапия опухолей поджелудочной железы</v>
          </cell>
        </row>
        <row r="1028">
          <cell r="C1028" t="str">
            <v>A07.15.001.001</v>
          </cell>
          <cell r="D1028" t="str">
            <v>Дистанционная лучевая терапия на медицинских ускорителях электронов опухолей поджелудочной железы</v>
          </cell>
        </row>
        <row r="1029">
          <cell r="C1029" t="str">
            <v>A07.15.002</v>
          </cell>
          <cell r="D1029" t="str">
            <v>Сцинтиграфия поджелудочной железы</v>
          </cell>
        </row>
        <row r="1030">
          <cell r="C1030" t="str">
            <v>A07.16.001</v>
          </cell>
          <cell r="D1030" t="str">
            <v>Дистанционная лучевая терапия опухолей пищевода, желудка, двенадцатиперстной кишки</v>
          </cell>
        </row>
        <row r="1031">
          <cell r="C1031" t="str">
            <v>A07.16.001.001</v>
          </cell>
          <cell r="D1031" t="str">
            <v>Дистанционная лучевая терапия на медицинских ускорителях электронов опухолей пищевода, желудка, двенадцатиперстной кишки</v>
          </cell>
        </row>
        <row r="1032">
          <cell r="C1032" t="str">
            <v>A07.16.001.002</v>
          </cell>
          <cell r="D1032" t="str">
            <v>Дистанционная гамма-терапия опухолей пищевода, желудка, двенадцатиперстной кишки</v>
          </cell>
        </row>
        <row r="1033">
          <cell r="C1033" t="str">
            <v>A07.16.001.003</v>
          </cell>
          <cell r="D1033" t="str">
            <v>Дистанционная лучевая терапия опухолей пищевода, желудка, двенадцатиперстной кишки стереотаксическим методом пучками нейтронов, протонов и тяжелых ионов</v>
          </cell>
        </row>
        <row r="1034">
          <cell r="C1034" t="str">
            <v>A07.16.001.004</v>
          </cell>
          <cell r="D1034" t="str">
            <v>Дистанционная лучевая терапия пищевода опухолей, желудка, двенадцатиперстной кишки стереотаксическая</v>
          </cell>
        </row>
        <row r="1035">
          <cell r="C1035" t="str">
            <v>A07.16.001.005</v>
          </cell>
          <cell r="D1035" t="str">
            <v>Дистанционная лучевая терапия пищевода опухолей, желудка, двенадцатиперстной кишки на линейном ускорителе с модуляцией интенсивности пучка излучения</v>
          </cell>
        </row>
        <row r="1036">
          <cell r="C1036" t="str">
            <v>A07.16.002</v>
          </cell>
          <cell r="D1036" t="str">
            <v>Внутриполостная лучевая терапия опухолей пищевода, желудка, двенадцатиперстной кишки</v>
          </cell>
        </row>
        <row r="1037">
          <cell r="C1037" t="str">
            <v>A07.18.001</v>
          </cell>
          <cell r="D1037" t="str">
            <v>Дистанционная лучевая терапия опухолей ободочной кишки</v>
          </cell>
        </row>
        <row r="1038">
          <cell r="C1038" t="str">
            <v>A07.18.001.001</v>
          </cell>
          <cell r="D1038" t="str">
            <v>Дистанционная лучевая терапия на медицинских ускорителях электронов опухолей ободочной кишки</v>
          </cell>
        </row>
        <row r="1039">
          <cell r="C1039" t="str">
            <v>A07.18.001.002</v>
          </cell>
          <cell r="D1039" t="str">
            <v>Дистанционная гамма-терапия опухолей ободочной кишки</v>
          </cell>
        </row>
        <row r="1040">
          <cell r="C1040" t="str">
            <v>A07.18.001.003</v>
          </cell>
          <cell r="D1040" t="str">
            <v>Дистанционная лучевая терапия опухолей ободочной кишки стереотаксическим методом пучками нейтронов, протонов и тяжелых ионов</v>
          </cell>
        </row>
        <row r="1041">
          <cell r="C1041" t="str">
            <v>A07.18.001.004</v>
          </cell>
          <cell r="D1041" t="str">
            <v>Дистанционная лучевая терапия опухолей ободочной кишки стереотаксическая</v>
          </cell>
        </row>
        <row r="1042">
          <cell r="C1042" t="str">
            <v>A07.18.001.005</v>
          </cell>
          <cell r="D1042" t="str">
            <v>Дистанционная лучевая терапия опухолей ободочной кишки на линейном ускорителе с модуляцией интенсивности пучка излучения</v>
          </cell>
        </row>
        <row r="1043">
          <cell r="C1043" t="str">
            <v>A07.18.001.006</v>
          </cell>
          <cell r="D1043" t="str">
            <v>Дистанционная лучевая терапия опухолей ободочной кишки на линейном ускорителе электронным пучком интраоперационная</v>
          </cell>
        </row>
        <row r="1044">
          <cell r="C1044" t="str">
            <v>A07.19.001</v>
          </cell>
          <cell r="D1044" t="str">
            <v>Дистанционная лучевая терапия опухолей сигмовидной кишки и прямой кишки</v>
          </cell>
        </row>
        <row r="1045">
          <cell r="C1045" t="str">
            <v>A07.19.001.001</v>
          </cell>
          <cell r="D1045" t="str">
            <v>Дистанционная лучевая терапия на медицинских ускорителях электронов опухолей сигмовидной и прямой кишки</v>
          </cell>
        </row>
        <row r="1046">
          <cell r="C1046" t="str">
            <v>A07.19.001.002</v>
          </cell>
          <cell r="D1046" t="str">
            <v>Дистанционная гамма-терапия опухолей сигмовидной и прямой кишки</v>
          </cell>
        </row>
        <row r="1047">
          <cell r="C1047" t="str">
            <v>A07.19.001.003</v>
          </cell>
          <cell r="D1047" t="str">
            <v>Дистанционная лучевая терапия опухолей сигмовидной и прямой кишки стереотаксическим методом пучками нейтронов, протонов и тяжелых ионов</v>
          </cell>
        </row>
        <row r="1048">
          <cell r="C1048" t="str">
            <v>A07.19.001.005</v>
          </cell>
          <cell r="D1048" t="str">
            <v>Дистанционная лучевая терапия опухолей прямой кишки на линейном ускорителе с модуляцией интенсивности пучка излучения</v>
          </cell>
        </row>
        <row r="1049">
          <cell r="C1049" t="str">
            <v>A07.19.002</v>
          </cell>
          <cell r="D1049" t="str">
            <v>Внутриполостная лучевая терапия опухолей сигмовидной и прямой кишки</v>
          </cell>
        </row>
        <row r="1050">
          <cell r="C1050" t="str">
            <v>A07.19.002.004</v>
          </cell>
          <cell r="D1050" t="str">
            <v>Дистанционная лучевая терапия опухолей сигмовидной и прямой кишки стереотаксическая</v>
          </cell>
        </row>
        <row r="1051">
          <cell r="C1051" t="str">
            <v>A07.19.003</v>
          </cell>
          <cell r="D1051" t="str">
            <v>Внутритканевая лучевая терапия опухолей сигмовидной и прямой кишки</v>
          </cell>
        </row>
        <row r="1052">
          <cell r="C1052" t="str">
            <v>A07.19.004</v>
          </cell>
          <cell r="D1052" t="str">
            <v>Исследование скрытой кровопотери с использованием натрия хромата (51Cr)</v>
          </cell>
        </row>
        <row r="1053">
          <cell r="C1053" t="str">
            <v>A07.19.005</v>
          </cell>
          <cell r="D1053" t="str">
            <v>Спектрометрия кала</v>
          </cell>
        </row>
        <row r="1054">
          <cell r="C1054" t="str">
            <v>A07.20.001</v>
          </cell>
          <cell r="D1054" t="str">
            <v>Дистанционная лучевая терапия опухолей молочной железы</v>
          </cell>
        </row>
        <row r="1055">
          <cell r="C1055" t="str">
            <v>A07.20.001.001</v>
          </cell>
          <cell r="D1055" t="str">
            <v>Дистанционная лучевая терапия на медицинских ускорителях электронов опухолей молочной железы</v>
          </cell>
        </row>
        <row r="1056">
          <cell r="C1056" t="str">
            <v>A07.20.001.002</v>
          </cell>
          <cell r="D1056" t="str">
            <v>Дистанционная гамма-терапия опухолей молочной железы</v>
          </cell>
        </row>
        <row r="1057">
          <cell r="C1057" t="str">
            <v>A07.20.001.003</v>
          </cell>
          <cell r="D1057" t="str">
            <v>Дистанционная лучевая терапия опухолей молочной железы стериоскопическим методом пучками нейтронов, протонов и тяжелых ионов</v>
          </cell>
        </row>
        <row r="1058">
          <cell r="C1058" t="str">
            <v>A07.20.001.004</v>
          </cell>
          <cell r="D1058" t="str">
            <v>Дистанционная лучевая терапия опухолей молочной железы с использованием индивидуальных формирующих или фиксирующих устройств</v>
          </cell>
        </row>
        <row r="1059">
          <cell r="C1059" t="str">
            <v>A07.20.002</v>
          </cell>
          <cell r="D1059" t="str">
            <v>Внутритканевая лучевая терапия опухолей молочной железы</v>
          </cell>
        </row>
        <row r="1060">
          <cell r="C1060" t="str">
            <v>A07.20.002.001</v>
          </cell>
          <cell r="D1060" t="str">
            <v>Внутритканевая гамма-терапия опухолей женских половых органов</v>
          </cell>
        </row>
        <row r="1061">
          <cell r="C1061" t="str">
            <v>A07.20.003</v>
          </cell>
          <cell r="D1061" t="str">
            <v>Дистанционная лучевая терапия опухолей женских половых органов</v>
          </cell>
        </row>
        <row r="1062">
          <cell r="C1062" t="str">
            <v>A07.20.003.001</v>
          </cell>
          <cell r="D1062" t="str">
            <v>Дистанционная лучевая терапия на медицинских ускорителях электронов опухолей женских половых органов</v>
          </cell>
        </row>
        <row r="1063">
          <cell r="C1063" t="str">
            <v>A07.20.003.002</v>
          </cell>
          <cell r="D1063" t="str">
            <v>Дистанционная гамма-терапия опухолей женских половых органов</v>
          </cell>
        </row>
        <row r="1064">
          <cell r="C1064" t="str">
            <v>A07.20.003.003</v>
          </cell>
          <cell r="D1064" t="str">
            <v>Дистанционная лучевая терапия опухолей женских половых органов с использованием индивидуальных формирующих или фиксирующих устройств</v>
          </cell>
        </row>
        <row r="1065">
          <cell r="C1065" t="str">
            <v>A07.20.003.004</v>
          </cell>
          <cell r="D1065" t="str">
            <v>Дистанционная лучевая терапия опухолей женских половых органов стереотаксическим методом пучками нейтронов, протонов и тяжелых ионов</v>
          </cell>
        </row>
        <row r="1066">
          <cell r="C1066" t="str">
            <v>A07.20.003.005</v>
          </cell>
          <cell r="D1066" t="str">
            <v>Дистанционная лучевая терапия опухолей женских половых органов на линейном ускорителе с модуляцией интенсивности пучка излучения</v>
          </cell>
        </row>
        <row r="1067">
          <cell r="C1067" t="str">
            <v>A07.20.003.006</v>
          </cell>
          <cell r="D1067" t="str">
            <v>Внутриполостная гамма-терапия опухолей женских половых органов</v>
          </cell>
        </row>
        <row r="1068">
          <cell r="C1068" t="str">
            <v>A07.20.004</v>
          </cell>
          <cell r="D1068" t="str">
            <v>Маммосцинтиграфия</v>
          </cell>
        </row>
        <row r="1069">
          <cell r="C1069" t="str">
            <v>A07.20.004.001</v>
          </cell>
          <cell r="D1069" t="str">
            <v>Маммосцинтиграфия с использованием железа сульфата (59Fe)</v>
          </cell>
        </row>
        <row r="1070">
          <cell r="C1070" t="str">
            <v>A07.21.001</v>
          </cell>
          <cell r="D1070" t="str">
            <v>Дистанционная лучевая терапия опухолей мужских половых органов</v>
          </cell>
        </row>
        <row r="1071">
          <cell r="C1071" t="str">
            <v>A07.21.001.001</v>
          </cell>
          <cell r="D1071" t="str">
            <v>Дистанционная лучевая терапия стереотаксическая</v>
          </cell>
        </row>
        <row r="1072">
          <cell r="C1072" t="str">
            <v>A07.21.001.002</v>
          </cell>
          <cell r="D1072" t="str">
            <v>Дистанционная гамма-терапия опухолей мужских половых органов</v>
          </cell>
        </row>
        <row r="1073">
          <cell r="C1073" t="str">
            <v>A07.21.001.003</v>
          </cell>
          <cell r="D1073" t="str">
            <v>Дистанционная лучевая терапия опухолей мужских половых органов стереотаксическим методом пучками нейтронов, протонов и тяжелых ионов</v>
          </cell>
        </row>
        <row r="1074">
          <cell r="C1074" t="str">
            <v>A07.21.002</v>
          </cell>
          <cell r="D1074" t="str">
            <v>Внутритканевая лучевая терапия опухолей мужских половых органов</v>
          </cell>
        </row>
        <row r="1075">
          <cell r="C1075" t="str">
            <v>A07.21.003</v>
          </cell>
          <cell r="D1075" t="str">
            <v>Высокоинтенсивная фокусированная ультразвуковая терапия рака простаты</v>
          </cell>
        </row>
        <row r="1076">
          <cell r="C1076" t="str">
            <v>A07.21.004</v>
          </cell>
          <cell r="D1076" t="str">
            <v>Брахитерапия</v>
          </cell>
        </row>
        <row r="1077">
          <cell r="C1077" t="str">
            <v>A07.22.001</v>
          </cell>
          <cell r="D1077" t="str">
            <v>Дистанционная лучевая терапия новообразований желез внутренней секреции</v>
          </cell>
        </row>
        <row r="1078">
          <cell r="C1078" t="str">
            <v>A07.22.001.001</v>
          </cell>
          <cell r="D1078" t="str">
            <v>Дистанционная лучевая терапия на медицинских ускорителях электронов опухолей желез внутренней секреции</v>
          </cell>
        </row>
        <row r="1079">
          <cell r="C1079" t="str">
            <v>A07.22.001.002</v>
          </cell>
          <cell r="D1079" t="str">
            <v>Дистанционная гамма-терапия опухолей желез внутренней секреции</v>
          </cell>
        </row>
        <row r="1080">
          <cell r="C1080" t="str">
            <v>A07.22.001.003</v>
          </cell>
          <cell r="D1080" t="str">
            <v>Дистанционная лучевая терапия желез опухолей внутренней секреции с использованием индивидуальных формирующих или фиксирующих устройств</v>
          </cell>
        </row>
        <row r="1081">
          <cell r="C1081" t="str">
            <v>A07.22.001.004</v>
          </cell>
          <cell r="D1081" t="str">
            <v>Дистанционная лучевая терапия новообразований желез внутренней секреции пучком протонов</v>
          </cell>
        </row>
        <row r="1082">
          <cell r="C1082" t="str">
            <v>A07.22.001.005</v>
          </cell>
          <cell r="D1082" t="str">
            <v>Дистанционная лучевая терапия опухолей желез внутренней секреции стереотаксическая</v>
          </cell>
        </row>
        <row r="1083">
          <cell r="C1083" t="str">
            <v>A07.22.001.006</v>
          </cell>
          <cell r="D1083" t="str">
            <v>Дистанционная лучевая терапия опухолей желез внутренней секреции на линейном ускорителе с модуляцией интенсивности пучка излучения</v>
          </cell>
        </row>
        <row r="1084">
          <cell r="C1084" t="str">
            <v>A07.22.002</v>
          </cell>
          <cell r="D1084" t="str">
            <v>Сцинтиграфия щитовидной железы</v>
          </cell>
        </row>
        <row r="1085">
          <cell r="C1085" t="str">
            <v>A07.22.003</v>
          </cell>
          <cell r="D1085" t="str">
            <v>Сцинтиграфия слюнных желез</v>
          </cell>
        </row>
        <row r="1086">
          <cell r="C1086" t="str">
            <v>A07.22.004</v>
          </cell>
          <cell r="D1086" t="str">
            <v>Сцинтиграфия надпочечников</v>
          </cell>
        </row>
        <row r="1087">
          <cell r="C1087" t="str">
            <v>A07.22.005</v>
          </cell>
          <cell r="D1087" t="str">
            <v>Сцинтиграфия паращитовидных желез</v>
          </cell>
        </row>
        <row r="1088">
          <cell r="C1088" t="str">
            <v>A07.23.001</v>
          </cell>
          <cell r="D1088" t="str">
            <v>Дистанционная лучевая терапия при поражении центральной нервной системы и головного мозга</v>
          </cell>
        </row>
        <row r="1089">
          <cell r="C1089" t="str">
            <v>A07.23.001.001</v>
          </cell>
          <cell r="D1089" t="str">
            <v>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v>
          </cell>
        </row>
        <row r="1090">
          <cell r="C1090" t="str">
            <v>A07.23.001.002</v>
          </cell>
          <cell r="D1090" t="str">
            <v>Дистанционная гамма-терапия при поражении центральной нервной системы и головного мозга</v>
          </cell>
        </row>
        <row r="1091">
          <cell r="C1091" t="str">
            <v>A07.23.001.003</v>
          </cell>
          <cell r="D1091" t="str">
            <v>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v>
          </cell>
        </row>
        <row r="1092">
          <cell r="C1092" t="str">
            <v>A07.23.002</v>
          </cell>
          <cell r="D1092" t="str">
            <v>Дистанционная лучевая терапия при поражении позвоночника и спинного мозга</v>
          </cell>
        </row>
        <row r="1093">
          <cell r="C1093" t="str">
            <v>A07.23.002.001</v>
          </cell>
          <cell r="D1093" t="str">
            <v>Дистанционная прецизионная лучевая терапия со стреотаксическим наведением на линейном ускорителе с фокусировкой при поражении позвоночника и спинного мозга</v>
          </cell>
        </row>
        <row r="1094">
          <cell r="C1094" t="str">
            <v>A07.26.001</v>
          </cell>
          <cell r="D1094" t="str">
            <v>Брахитерапия новообразований глаза и его придаточного аппарата с использованием радиоактивного офтальмоаппликатора</v>
          </cell>
        </row>
        <row r="1095">
          <cell r="C1095" t="str">
            <v>A07.26.002</v>
          </cell>
          <cell r="D1095" t="str">
            <v>Дистанционная лучевая терапия новообразований глаза и его придаточного аппарата</v>
          </cell>
        </row>
        <row r="1096">
          <cell r="C1096" t="str">
            <v>A07.26.003</v>
          </cell>
          <cell r="D1096" t="str">
            <v>Бета-радиометрия глазного яблока</v>
          </cell>
        </row>
        <row r="1097">
          <cell r="C1097" t="str">
            <v>A07.26.004</v>
          </cell>
          <cell r="D1097" t="str">
            <v>Сцинтиграфия глазницы</v>
          </cell>
        </row>
        <row r="1098">
          <cell r="C1098" t="str">
            <v>A07.28.001</v>
          </cell>
          <cell r="D1098" t="str">
            <v>Дистанционная лучевая терапия опухолей почки и мочевыделительной системы</v>
          </cell>
        </row>
        <row r="1099">
          <cell r="C1099" t="str">
            <v>A07.28.001.001</v>
          </cell>
          <cell r="D1099" t="str">
            <v>Дистанционная лучевая терапия на медицинских ускорителях электронов опухолей почки и мочевыделительной системы</v>
          </cell>
        </row>
        <row r="1100">
          <cell r="C1100" t="str">
            <v>A07.28.001.002</v>
          </cell>
          <cell r="D1100" t="str">
            <v>Дистанционная гамма-терапия опухолей почки и мочевыделительной системы</v>
          </cell>
        </row>
        <row r="1101">
          <cell r="C1101" t="str">
            <v>A07.28.001.003</v>
          </cell>
          <cell r="D1101" t="str">
            <v>Дистанционная лучевая терапия на линейном ускорителе с модуляцией интенсивности пучка излучения опухолей почки и мочевыделительной системы</v>
          </cell>
        </row>
        <row r="1102">
          <cell r="C1102" t="str">
            <v>A07.28.001.004</v>
          </cell>
          <cell r="D1102" t="str">
            <v>Дистанционная лучевая терапия опухолей почки и мочевыделительного тракта стереотаксическим методом пучками нейтронов, протонов и тяжёлых ионов</v>
          </cell>
        </row>
        <row r="1103">
          <cell r="C1103" t="str">
            <v>A07.28.001.005</v>
          </cell>
          <cell r="D1103" t="str">
            <v>Дистанционная лучевая терапия в условиях стереотаксическая опухолей почки и мочевыделительной системы</v>
          </cell>
        </row>
        <row r="1104">
          <cell r="C1104" t="str">
            <v>A07.28.002</v>
          </cell>
          <cell r="D1104" t="str">
            <v>Изотопная ренография</v>
          </cell>
        </row>
        <row r="1105">
          <cell r="C1105" t="str">
            <v>A07.28.003</v>
          </cell>
          <cell r="D1105" t="str">
            <v>Клиренс изотопа (радиофармацевтического лекарственного препарата)</v>
          </cell>
        </row>
        <row r="1106">
          <cell r="C1106" t="str">
            <v>A07.28.004</v>
          </cell>
          <cell r="D1106" t="str">
            <v>Динамическая нефросцинтиграфия</v>
          </cell>
        </row>
        <row r="1107">
          <cell r="C1107" t="str">
            <v>A07.28.005</v>
          </cell>
          <cell r="D1107" t="str">
            <v>Спектрометрия мочи</v>
          </cell>
        </row>
        <row r="1108">
          <cell r="C1108" t="str">
            <v>A07.30.001</v>
          </cell>
          <cell r="D1108" t="str">
            <v>Расшифровка, описание и интерпретация радиоизотопных исследований</v>
          </cell>
        </row>
        <row r="1109">
          <cell r="C1109" t="str">
            <v>A07.30.002</v>
          </cell>
          <cell r="D1109" t="str">
            <v>Дистанционная лучевая терапия при новообразовании забрюшинного пространства</v>
          </cell>
        </row>
        <row r="1110">
          <cell r="C1110" t="str">
            <v>A07.30.003</v>
          </cell>
          <cell r="D1110" t="str">
            <v>Радиоиммунотерапия злокачественных опухолей</v>
          </cell>
        </row>
        <row r="1111">
          <cell r="C1111" t="str">
            <v>A07.30.003.001</v>
          </cell>
          <cell r="D1111" t="str">
            <v>Радиоиммунотерапия интракорпоральная злокачественных опухолей с использованием железа сульфата (59Fe)</v>
          </cell>
        </row>
        <row r="1112">
          <cell r="C1112" t="str">
            <v>A07.30.004</v>
          </cell>
          <cell r="D1112" t="str">
            <v>Внутритканевая лучевая терапия при поражении мягких тканей</v>
          </cell>
        </row>
        <row r="1113">
          <cell r="C1113" t="str">
            <v>A07.30.004.001</v>
          </cell>
          <cell r="D1113" t="str">
            <v>Внутритканевая интраоперационная лучевая терапия. Рентгенологический контроль установки эндостов. 3D-4D планирование</v>
          </cell>
        </row>
        <row r="1114">
          <cell r="C1114" t="str">
            <v>A07.30.005</v>
          </cell>
          <cell r="D1114" t="str">
            <v>Внутриполостная лучевая терапия. Рентгенологический контроль установки эндостата. 3D-4D планирование</v>
          </cell>
        </row>
        <row r="1115">
          <cell r="C1115" t="str">
            <v>A07.30.006</v>
          </cell>
          <cell r="D1115" t="str">
            <v>Эндобронхиальная лучевая терапия. Рентгенологический контроль установки эндостатов. 3D-4D планирование</v>
          </cell>
        </row>
        <row r="1116">
          <cell r="C1116" t="str">
            <v>A07.30.007</v>
          </cell>
          <cell r="D1116" t="str">
            <v>Аппликационная лучевая терапия с изготовлением и применением индивидуальных аппликаторов. 3D-4D планирование</v>
          </cell>
        </row>
        <row r="1117">
          <cell r="C1117" t="str">
            <v>A07.30.008</v>
          </cell>
          <cell r="D1117" t="str">
            <v>Интраоперационная лучевая терапия</v>
          </cell>
        </row>
        <row r="1118">
          <cell r="C1118" t="str">
            <v>A07.30.009</v>
          </cell>
          <cell r="D1118" t="str">
            <v>Конформная дистанционная лучевая терапия</v>
          </cell>
        </row>
        <row r="1119">
          <cell r="C1119" t="str">
            <v>A07.30.009.001</v>
          </cell>
          <cell r="D1119" t="str">
            <v>Конформная дистанционная лучевая терапия, в том числе IMRT, IGRT, ViMAT, стереотаксическая</v>
          </cell>
        </row>
        <row r="1120">
          <cell r="C1120" t="str">
            <v>A07.30.010</v>
          </cell>
          <cell r="D1120" t="str">
            <v>Радиойодабляция</v>
          </cell>
        </row>
        <row r="1121">
          <cell r="C1121" t="str">
            <v>A07.30.011</v>
          </cell>
          <cell r="D1121" t="str">
            <v>Радиойодтерапия</v>
          </cell>
        </row>
        <row r="1122">
          <cell r="C1122" t="str">
            <v>A07.30.012</v>
          </cell>
          <cell r="D1122" t="str">
            <v>Системная радионуклидная терапия самарием (153Sm) оксабифором</v>
          </cell>
        </row>
        <row r="1123">
          <cell r="C1123" t="str">
            <v>A07.30.013</v>
          </cell>
          <cell r="D1123" t="str">
            <v>Системная радионуклидная терапия стронция хлоридом (89Sr)</v>
          </cell>
        </row>
        <row r="1124">
          <cell r="C1124" t="str">
            <v>A07.30.014</v>
          </cell>
          <cell r="D1124" t="str">
            <v>Внутритканевая лучевая терапия</v>
          </cell>
        </row>
        <row r="1125">
          <cell r="C1125" t="str">
            <v>A07.30.015</v>
          </cell>
          <cell r="D1125" t="str">
            <v>Проведение радиоизотопных исследований</v>
          </cell>
        </row>
        <row r="1126">
          <cell r="C1126" t="str">
            <v>A07.30.016</v>
          </cell>
          <cell r="D1126" t="str">
            <v>Позитронно-эмиссионная томография</v>
          </cell>
        </row>
        <row r="1127">
          <cell r="C1127" t="str">
            <v>A07.30.016.001</v>
          </cell>
          <cell r="D1127" t="str">
            <v>Позитронно-эмиссионная томография, совмещенная с компьютерной томографией</v>
          </cell>
        </row>
        <row r="1128">
          <cell r="C1128" t="str">
            <v>A07.30.017</v>
          </cell>
          <cell r="D1128" t="str">
            <v>Однофотонная эмиссионная компьютерная томография</v>
          </cell>
        </row>
        <row r="1129">
          <cell r="C1129" t="str">
            <v>A07.30.018</v>
          </cell>
          <cell r="D1129" t="str">
            <v>Сцинтиграфия полиорганная</v>
          </cell>
        </row>
        <row r="1130">
          <cell r="C1130" t="str">
            <v>A07.30.019</v>
          </cell>
          <cell r="D1130" t="str">
            <v>Спектрометрия излучений человека</v>
          </cell>
        </row>
        <row r="1131">
          <cell r="C1131" t="str">
            <v>A07.30.020</v>
          </cell>
          <cell r="D1131" t="str">
            <v>Дозиметрическое планирование лучевой терапии</v>
          </cell>
        </row>
        <row r="1132">
          <cell r="C1132" t="str">
            <v>A07.30.021</v>
          </cell>
          <cell r="D1132" t="str">
            <v>Дозиметрический и радиометрический контроль лучевой терапии</v>
          </cell>
        </row>
        <row r="1133">
          <cell r="C1133" t="str">
            <v>A08.01.001</v>
          </cell>
          <cell r="D1133" t="str">
            <v>Морфологическое (гистологическое) исследование препарата кожи</v>
          </cell>
        </row>
        <row r="1134">
          <cell r="C1134" t="str">
            <v>A08.01.002</v>
          </cell>
          <cell r="D1134" t="str">
            <v>Цитологическое исследование препарата кожи</v>
          </cell>
        </row>
        <row r="1135">
          <cell r="C1135" t="str">
            <v>A08.01.003</v>
          </cell>
          <cell r="D1135" t="str">
            <v>Гистохимическое исследование препарата кожи</v>
          </cell>
        </row>
        <row r="1136">
          <cell r="C1136" t="str">
            <v>A08.02.001</v>
          </cell>
          <cell r="D1136" t="str">
            <v>Морфологическое исследование препарата мышечной ткани</v>
          </cell>
        </row>
        <row r="1137">
          <cell r="C1137" t="str">
            <v>A08.03.001</v>
          </cell>
          <cell r="D1137" t="str">
            <v>Цитологическое исследование препарата пунктатов опухолей, опухолеподобных образований костей</v>
          </cell>
        </row>
        <row r="1138">
          <cell r="C1138" t="str">
            <v>A08.03.002</v>
          </cell>
          <cell r="D1138" t="str">
            <v>Гистологическое исследование препарата костной ткани</v>
          </cell>
        </row>
        <row r="1139">
          <cell r="C1139" t="str">
            <v>A08.03.003</v>
          </cell>
          <cell r="D1139" t="str">
            <v>Морфологическое исследование препарата межпозвонкового диска</v>
          </cell>
        </row>
        <row r="1140">
          <cell r="C1140" t="str">
            <v>A08.03.004</v>
          </cell>
          <cell r="D1140" t="str">
            <v>Цитологическое исследование препарата костной ткани</v>
          </cell>
        </row>
        <row r="1141">
          <cell r="C1141" t="str">
            <v>A08.04.001</v>
          </cell>
          <cell r="D1141" t="str">
            <v>Морфологическое исследование препарата синовиальной оболочки</v>
          </cell>
        </row>
        <row r="1142">
          <cell r="C1142" t="str">
            <v>A08.04.002</v>
          </cell>
          <cell r="D1142" t="str">
            <v>Гистологическое исследование препарата суставной сумки, капсулы суставов</v>
          </cell>
        </row>
        <row r="1143">
          <cell r="C1143" t="str">
            <v>A08.04.003</v>
          </cell>
          <cell r="D1143" t="str">
            <v>Цитологическое исследование препарата тканей сустава</v>
          </cell>
        </row>
        <row r="1144">
          <cell r="C1144" t="str">
            <v>A08.05.001</v>
          </cell>
          <cell r="D1144" t="str">
            <v>Цитологическое исследование мазка костного мозга (подсчет формулы костного мозга)</v>
          </cell>
        </row>
        <row r="1145">
          <cell r="C1145" t="str">
            <v>A08.05.002</v>
          </cell>
          <cell r="D1145" t="str">
            <v>Гистологическое исследование препарата костного мозга</v>
          </cell>
        </row>
        <row r="1146">
          <cell r="C1146" t="str">
            <v>A08.05.003</v>
          </cell>
          <cell r="D1146" t="str">
            <v>Исследование уровня эритроцитов в крови</v>
          </cell>
        </row>
        <row r="1147">
          <cell r="C1147" t="str">
            <v>A08.05.004</v>
          </cell>
          <cell r="D1147" t="str">
            <v>Исследование уровня лейкоцитов в крови</v>
          </cell>
        </row>
        <row r="1148">
          <cell r="C1148" t="str">
            <v>A08.05.005</v>
          </cell>
          <cell r="D1148" t="str">
            <v>Исследование уровня тромбоцитов в крови</v>
          </cell>
        </row>
        <row r="1149">
          <cell r="C1149" t="str">
            <v>A08.05.006</v>
          </cell>
          <cell r="D1149" t="str">
            <v>Соотношение лейкоцитов в крови (подсчет формулы крови)</v>
          </cell>
        </row>
        <row r="1150">
          <cell r="C1150" t="str">
            <v>A08.05.007</v>
          </cell>
          <cell r="D1150" t="str">
            <v>Просмотр мазка крови для анализа аномалий морфологии эритроцитов, тромбоцитов и лейкоцитов</v>
          </cell>
        </row>
        <row r="1151">
          <cell r="C1151" t="str">
            <v>A08.05.008</v>
          </cell>
          <cell r="D1151" t="str">
            <v>Исследование уровня ретикулоцитов в крови</v>
          </cell>
        </row>
        <row r="1152">
          <cell r="C1152" t="str">
            <v>A08.05.009</v>
          </cell>
          <cell r="D1152" t="str">
            <v>Определение цветового показателя</v>
          </cell>
        </row>
        <row r="1153">
          <cell r="C1153" t="str">
            <v>A08.05.010</v>
          </cell>
          <cell r="D1153" t="str">
            <v>Определение среднего содержания и средней концентрации гемоглобина в эритроцитах</v>
          </cell>
        </row>
        <row r="1154">
          <cell r="C1154" t="str">
            <v>A08.05.011</v>
          </cell>
          <cell r="D1154" t="str">
            <v>Гипоксическая проба на обнаружение серповидноклеточных эритроцитов</v>
          </cell>
        </row>
        <row r="1155">
          <cell r="C1155" t="str">
            <v>A08.05.012</v>
          </cell>
          <cell r="D1155" t="str">
            <v>Цитохимическое исследование препарата костного мозга</v>
          </cell>
        </row>
        <row r="1156">
          <cell r="C1156" t="str">
            <v>A08.05.013</v>
          </cell>
          <cell r="D1156" t="str">
            <v>Цитохимическое исследование препарата крови</v>
          </cell>
        </row>
        <row r="1157">
          <cell r="C1157" t="str">
            <v>A08.05.014</v>
          </cell>
          <cell r="D1157" t="str">
            <v>Иммуноцитохимическое исследование с моноклональными антителами материала на антигены дифференцировки лимфоидных клеток (СD)</v>
          </cell>
        </row>
        <row r="1158">
          <cell r="C1158" t="str">
            <v>A08.05.014.001</v>
          </cell>
          <cell r="D1158" t="str">
            <v>Иммунофенотипирование клеток периферической крови с антигеном FLAER (флюоресцентно-меченый аэролизин)</v>
          </cell>
        </row>
        <row r="1159">
          <cell r="C1159" t="str">
            <v>A08.05.015</v>
          </cell>
          <cell r="D1159" t="str">
            <v>Определение размеров эритроцитов</v>
          </cell>
        </row>
        <row r="1160">
          <cell r="C1160" t="str">
            <v>A08.05.016</v>
          </cell>
          <cell r="D1160" t="str">
            <v>Исследование порфобилиногендезаминазы клеток крови</v>
          </cell>
        </row>
        <row r="1161">
          <cell r="C1161" t="str">
            <v>A08.05.016.001</v>
          </cell>
          <cell r="D1161" t="str">
            <v>Исследование бета-глюкоцереброзидазы клеток крови</v>
          </cell>
        </row>
        <row r="1162">
          <cell r="C1162" t="str">
            <v>A08.06.001</v>
          </cell>
          <cell r="D1162" t="str">
            <v>Цитологическое исследование препарата тканей лимфоузла</v>
          </cell>
        </row>
        <row r="1163">
          <cell r="C1163" t="str">
            <v>A08.06.002</v>
          </cell>
          <cell r="D1163" t="str">
            <v>Гистологическое исследование препарата тканей лимфоузла при лимфопролиферативных заболеваниях</v>
          </cell>
        </row>
        <row r="1164">
          <cell r="C1164" t="str">
            <v>A08.06.003</v>
          </cell>
          <cell r="D1164" t="str">
            <v>Гистологическое исследование препарата тканей лимфоузла</v>
          </cell>
        </row>
        <row r="1165">
          <cell r="C1165" t="str">
            <v>A08.06.004</v>
          </cell>
          <cell r="D1165" t="str">
            <v>Морфологическое исследование препарата тканей селезенки</v>
          </cell>
        </row>
        <row r="1166">
          <cell r="C1166" t="str">
            <v>A08.06.005</v>
          </cell>
          <cell r="D1166" t="str">
            <v>Цитологическое исследование биоптатов лимфоузлов</v>
          </cell>
        </row>
        <row r="1167">
          <cell r="C1167" t="str">
            <v>A08.07.001</v>
          </cell>
          <cell r="D1167" t="str">
            <v>Цитологическое исследование препарата тканей полости рта</v>
          </cell>
        </row>
        <row r="1168">
          <cell r="C1168" t="str">
            <v>A08.07.002</v>
          </cell>
          <cell r="D1168" t="str">
            <v>Гистологическое исследование препарата тканей полости рта</v>
          </cell>
        </row>
        <row r="1169">
          <cell r="C1169" t="str">
            <v>A08.07.003</v>
          </cell>
          <cell r="D1169" t="str">
            <v>Цитологическое исследование препарата тканей языка</v>
          </cell>
        </row>
        <row r="1170">
          <cell r="C1170" t="str">
            <v>A08.07.004</v>
          </cell>
          <cell r="D1170" t="str">
            <v>Гистологическое исследование препарата тканей языка</v>
          </cell>
        </row>
        <row r="1171">
          <cell r="C1171" t="str">
            <v>A08.07.005</v>
          </cell>
          <cell r="D1171" t="str">
            <v>Гистологическое исследование препарата тканей губы</v>
          </cell>
        </row>
        <row r="1172">
          <cell r="C1172" t="str">
            <v>A08.07.006</v>
          </cell>
          <cell r="D1172" t="str">
            <v>Цитологическое исследование препарата тканей губы</v>
          </cell>
        </row>
        <row r="1173">
          <cell r="C1173" t="str">
            <v>A08.07.007</v>
          </cell>
          <cell r="D1173" t="str">
            <v>Гистологическое исследование препарата тканей преддверия полости рта</v>
          </cell>
        </row>
        <row r="1174">
          <cell r="C1174" t="str">
            <v>A08.07.008</v>
          </cell>
          <cell r="D1174" t="str">
            <v>Цитологическое исследование препарата тканей слюнной железы</v>
          </cell>
        </row>
        <row r="1175">
          <cell r="C1175" t="str">
            <v>A08.07.009</v>
          </cell>
          <cell r="D1175" t="str">
            <v>Гистологическое исследование препарата тканей слюнной железы</v>
          </cell>
        </row>
        <row r="1176">
          <cell r="C1176" t="str">
            <v>A08.08.001</v>
          </cell>
          <cell r="D1176" t="str">
            <v>Морфологическое исследование препарата тканей верхних дыхательных путей</v>
          </cell>
        </row>
        <row r="1177">
          <cell r="C1177" t="str">
            <v>A08.08.002</v>
          </cell>
          <cell r="D1177" t="str">
            <v>Цитологическое исследование отделяемого верхних дыхательных путей и отпечатков</v>
          </cell>
        </row>
        <row r="1178">
          <cell r="C1178" t="str">
            <v>A08.08.003</v>
          </cell>
          <cell r="D1178" t="str">
            <v>Цитологическое исследование мазков с поверхности слизистой оболочки верхних дыхательных путей</v>
          </cell>
        </row>
        <row r="1179">
          <cell r="C1179" t="str">
            <v>A08.08.004</v>
          </cell>
          <cell r="D1179" t="str">
            <v>Цитологическое исследование препарата тканей верхних дыхательных путей</v>
          </cell>
        </row>
        <row r="1180">
          <cell r="C1180" t="str">
            <v>A08.09.001</v>
          </cell>
          <cell r="D1180" t="str">
            <v>Морфологическое исследование препарата тканей трахеи и бронхов</v>
          </cell>
        </row>
        <row r="1181">
          <cell r="C1181" t="str">
            <v>A08.09.002</v>
          </cell>
          <cell r="D1181" t="str">
            <v>Морфологическое исследование препарата тканей легкого</v>
          </cell>
        </row>
        <row r="1182">
          <cell r="C1182" t="str">
            <v>A08.09.003</v>
          </cell>
          <cell r="D1182" t="str">
            <v>Цитологическое исследование препарата тканей нижних дыхательных путей</v>
          </cell>
        </row>
        <row r="1183">
          <cell r="C1183" t="str">
            <v>A08.09.004</v>
          </cell>
          <cell r="D1183" t="str">
            <v>Электронная микроскопия препарата тканей нижних дыхательных путей</v>
          </cell>
        </row>
        <row r="1184">
          <cell r="C1184" t="str">
            <v>A08.09.005</v>
          </cell>
          <cell r="D1184" t="str">
            <v>Морфологическое исследование препарата тканей плевры</v>
          </cell>
        </row>
        <row r="1185">
          <cell r="C1185" t="str">
            <v>A08.09.006</v>
          </cell>
          <cell r="D1185" t="str">
            <v>Цитологическое исследование препарата тканей плевры</v>
          </cell>
        </row>
        <row r="1186">
          <cell r="C1186" t="str">
            <v>A08.10.001</v>
          </cell>
          <cell r="D1186" t="str">
            <v>Морфологическое исследование препарата тканей миокарда</v>
          </cell>
        </row>
        <row r="1187">
          <cell r="C1187" t="str">
            <v>A08.11.001</v>
          </cell>
          <cell r="D1187" t="str">
            <v>Морфологическое исследование препарата опухоли средостения</v>
          </cell>
        </row>
        <row r="1188">
          <cell r="C1188" t="str">
            <v>A08.11.002</v>
          </cell>
          <cell r="D1188" t="str">
            <v>Цитологическое исследование препарата опухоли средостения</v>
          </cell>
        </row>
        <row r="1189">
          <cell r="C1189" t="str">
            <v>A08.11.003</v>
          </cell>
          <cell r="D1189" t="str">
            <v>Гистологическое исследование препарата тканей опухоли средостения</v>
          </cell>
        </row>
        <row r="1190">
          <cell r="C1190" t="str">
            <v>A08.12.001</v>
          </cell>
          <cell r="D1190" t="str">
            <v>Гистологическое исследование препарата сосудистой стенки</v>
          </cell>
        </row>
        <row r="1191">
          <cell r="C1191" t="str">
            <v>A08.14.001</v>
          </cell>
          <cell r="D1191" t="str">
            <v>Морфологическое исследование препарата тканей печени</v>
          </cell>
        </row>
        <row r="1192">
          <cell r="C1192" t="str">
            <v>A08.14.002</v>
          </cell>
          <cell r="D1192" t="str">
            <v>Цитологическое исследование препарата тканей печени</v>
          </cell>
        </row>
        <row r="1193">
          <cell r="C1193" t="str">
            <v>A08.14.003</v>
          </cell>
          <cell r="D1193" t="str">
            <v>Цитологическое исследование препарата тканей желчного пузыря</v>
          </cell>
        </row>
        <row r="1194">
          <cell r="C1194" t="str">
            <v>A08.14.004</v>
          </cell>
          <cell r="D1194" t="str">
            <v>Гистологическое исследование препарата пункционной биопсии печени</v>
          </cell>
        </row>
        <row r="1195">
          <cell r="C1195" t="str">
            <v>A08.15.001</v>
          </cell>
          <cell r="D1195" t="str">
            <v>Гистологическое исследование препарата тканей поджелудочной железы</v>
          </cell>
        </row>
        <row r="1196">
          <cell r="C1196" t="str">
            <v>A08.15.002</v>
          </cell>
          <cell r="D1196" t="str">
            <v>Цитологическое исследование препарата тканей поджелудочной железы</v>
          </cell>
        </row>
        <row r="1197">
          <cell r="C1197" t="str">
            <v>A08.16.001</v>
          </cell>
          <cell r="D1197" t="str">
            <v>Морфологическое исследование препарата тканей пищевода</v>
          </cell>
        </row>
        <row r="1198">
          <cell r="C1198" t="str">
            <v>A08.16.002</v>
          </cell>
          <cell r="D1198" t="str">
            <v>Морфологическое исследование препарата тканей желудка</v>
          </cell>
        </row>
        <row r="1199">
          <cell r="C1199" t="str">
            <v>A08.16.003</v>
          </cell>
          <cell r="D1199" t="str">
            <v>Морфологическое исследование препарата тканей двенадцатитиперстной кишки</v>
          </cell>
        </row>
        <row r="1200">
          <cell r="C1200" t="str">
            <v>A08.16.004</v>
          </cell>
          <cell r="D1200" t="str">
            <v>Исследование материала желудка на наличие геликобактер пилори (Helicobacter pylori)</v>
          </cell>
        </row>
        <row r="1201">
          <cell r="C1201" t="str">
            <v>A08.16.005</v>
          </cell>
          <cell r="D1201" t="str">
            <v>Цитологическое исследование препарата тканей слюнных желез</v>
          </cell>
        </row>
        <row r="1202">
          <cell r="C1202" t="str">
            <v>A08.16.006</v>
          </cell>
          <cell r="D1202" t="str">
            <v>Цитологическое исследование препарата тканей пищевода</v>
          </cell>
        </row>
        <row r="1203">
          <cell r="C1203" t="str">
            <v>A08.16.007</v>
          </cell>
          <cell r="D1203" t="str">
            <v>Цитологическое исследование препарата тканей желудка</v>
          </cell>
        </row>
        <row r="1204">
          <cell r="C1204" t="str">
            <v>A08.16.008</v>
          </cell>
          <cell r="D1204" t="str">
            <v>Цитологическое исследование препарата тканей двенадцатиперстной кишки</v>
          </cell>
        </row>
        <row r="1205">
          <cell r="C1205" t="str">
            <v>A08.17.001</v>
          </cell>
          <cell r="D1205" t="str">
            <v>Морфологическое исследование препарата тканей тонкой кишки</v>
          </cell>
        </row>
        <row r="1206">
          <cell r="C1206" t="str">
            <v>A08.17.002</v>
          </cell>
          <cell r="D1206" t="str">
            <v>Цитологическое исследование препарата тканей тонкой кишки</v>
          </cell>
        </row>
        <row r="1207">
          <cell r="C1207" t="str">
            <v>A08.18.001</v>
          </cell>
          <cell r="D1207" t="str">
            <v>Морфологическое исследование препарата тканей толстой кишки</v>
          </cell>
        </row>
        <row r="1208">
          <cell r="C1208" t="str">
            <v>A08.18.002</v>
          </cell>
          <cell r="D1208" t="str">
            <v>Цитологическое исследование препарата тканей толстой кишки</v>
          </cell>
        </row>
        <row r="1209">
          <cell r="C1209" t="str">
            <v>A08.18.003</v>
          </cell>
          <cell r="D1209" t="str">
            <v>Гистологическое исследование препарата слизистой различных отделов толстой кишки</v>
          </cell>
        </row>
        <row r="1210">
          <cell r="C1210" t="str">
            <v>A08.18.003.001</v>
          </cell>
          <cell r="D1210" t="str">
            <v>Гистохимическое исследование препарата тканей толстой кишки на ацетилхолинэстеразу</v>
          </cell>
        </row>
        <row r="1211">
          <cell r="C1211" t="str">
            <v>A08.19.001</v>
          </cell>
          <cell r="D1211" t="str">
            <v>Морфологическое исследование препарата тканей прямой кишки</v>
          </cell>
        </row>
        <row r="1212">
          <cell r="C1212" t="str">
            <v>A08.19.002</v>
          </cell>
          <cell r="D1212" t="str">
            <v>Морфологическое исследование препарата тканей ободочной и сигмовидной кишки</v>
          </cell>
        </row>
        <row r="1213">
          <cell r="C1213" t="str">
            <v>A08.19.003</v>
          </cell>
          <cell r="D1213" t="str">
            <v>Цитологическое исследование препарата тканей сигмовидной кишки</v>
          </cell>
        </row>
        <row r="1214">
          <cell r="C1214" t="str">
            <v>A08.19.004</v>
          </cell>
          <cell r="D1214" t="str">
            <v>Цитологическое исследование препарата тканей прямой кишки</v>
          </cell>
        </row>
        <row r="1215">
          <cell r="C1215" t="str">
            <v>A08.19.005</v>
          </cell>
          <cell r="D1215" t="str">
            <v>Гистохимическое исследование препарата тканей сигмовидной кишки</v>
          </cell>
        </row>
        <row r="1216">
          <cell r="C1216" t="str">
            <v>A08.19.006</v>
          </cell>
          <cell r="D1216" t="str">
            <v>Гистохимическое исследование препарата тканей прямой кишки</v>
          </cell>
        </row>
        <row r="1217">
          <cell r="C1217" t="str">
            <v>A08.20.001</v>
          </cell>
          <cell r="D1217" t="str">
            <v>Морфологическое исследование препарата тканей влагалища</v>
          </cell>
        </row>
        <row r="1218">
          <cell r="C1218" t="str">
            <v>A08.20.002</v>
          </cell>
          <cell r="D1218" t="str">
            <v>Морфологическое исследование препарата тканей матки, придатков, стенки кишки</v>
          </cell>
        </row>
        <row r="1219">
          <cell r="C1219" t="str">
            <v>A08.20.003</v>
          </cell>
          <cell r="D1219" t="str">
            <v>Морфологическое исследование препарата тканей матки</v>
          </cell>
        </row>
        <row r="1220">
          <cell r="C1220" t="str">
            <v>A08.20.004</v>
          </cell>
          <cell r="D1220" t="str">
            <v>Цитологическое исследование аспирата из полости матки</v>
          </cell>
        </row>
        <row r="1221">
          <cell r="C1221" t="str">
            <v>A08.20.005</v>
          </cell>
          <cell r="D1221" t="str">
            <v>Морфологическое исследование препарата тканей яичника</v>
          </cell>
        </row>
        <row r="1222">
          <cell r="C1222" t="str">
            <v>A08.20.006</v>
          </cell>
          <cell r="D1222" t="str">
            <v>Морфологическое исследование препарата тканей маточной трубы</v>
          </cell>
        </row>
        <row r="1223">
          <cell r="C1223" t="str">
            <v>A08.20.007</v>
          </cell>
          <cell r="D1223" t="str">
            <v>Морфологическое исследование препарата тканей удаленной матки с придатками и новообразований связок</v>
          </cell>
        </row>
        <row r="1224">
          <cell r="C1224" t="str">
            <v>A08.20.008</v>
          </cell>
          <cell r="D1224" t="str">
            <v>Гистологическое исследование препарата удаленного новообразования женских половых органов</v>
          </cell>
        </row>
        <row r="1225">
          <cell r="C1225" t="str">
            <v>A08.20.009</v>
          </cell>
          <cell r="D1225" t="str">
            <v>Морфологическое исследование препарата тканей молочной железы</v>
          </cell>
        </row>
        <row r="1226">
          <cell r="C1226" t="str">
            <v>A08.20.010</v>
          </cell>
          <cell r="D1226" t="str">
            <v>Исследование материала из матки на наличие возбудителей инфекций</v>
          </cell>
        </row>
        <row r="1227">
          <cell r="C1227" t="str">
            <v>A08.20.011</v>
          </cell>
          <cell r="D1227" t="str">
            <v>Морфологическое исследование препарата тканей шейки матки</v>
          </cell>
        </row>
        <row r="1228">
          <cell r="C1228" t="str">
            <v>A08.20.012</v>
          </cell>
          <cell r="D1228" t="str">
            <v>Цитологическое исследование препарата тканей влагалища</v>
          </cell>
        </row>
        <row r="1229">
          <cell r="C1229" t="str">
            <v>A08.20.013</v>
          </cell>
          <cell r="D1229" t="str">
            <v>Цитологическое исследование препарата тканей матки</v>
          </cell>
        </row>
        <row r="1230">
          <cell r="C1230" t="str">
            <v>A08.20.014</v>
          </cell>
          <cell r="D1230" t="str">
            <v>Цитологическое исследование препарата тканей яичников</v>
          </cell>
        </row>
        <row r="1231">
          <cell r="C1231" t="str">
            <v>A08.20.015</v>
          </cell>
          <cell r="D1231" t="str">
            <v>Цитологическое исследование препарата тканей молочной железы</v>
          </cell>
        </row>
        <row r="1232">
          <cell r="C1232" t="str">
            <v>A08.20.016</v>
          </cell>
          <cell r="D1232" t="str">
            <v>Гистохимическое исследование препарата тканей женских половых органов</v>
          </cell>
        </row>
        <row r="1233">
          <cell r="C1233" t="str">
            <v>A08.20.017</v>
          </cell>
          <cell r="D1233" t="str">
            <v>Морфологическое исследование препарата тканей вульвы</v>
          </cell>
        </row>
        <row r="1234">
          <cell r="C1234" t="str">
            <v>A08.21.001</v>
          </cell>
          <cell r="D1234" t="str">
            <v>Морфологическое исследование препарата тканей предстательной железы</v>
          </cell>
        </row>
        <row r="1235">
          <cell r="C1235" t="str">
            <v>A08.21.002</v>
          </cell>
          <cell r="D1235" t="str">
            <v>Морфологическое исследование препарата тканей яичка, семенного канатика и придатков</v>
          </cell>
        </row>
        <row r="1236">
          <cell r="C1236" t="str">
            <v>A08.21.003</v>
          </cell>
          <cell r="D1236" t="str">
            <v>Гистологическое исследование препарата тканей крайней плоти</v>
          </cell>
        </row>
        <row r="1237">
          <cell r="C1237" t="str">
            <v>A08.21.004</v>
          </cell>
          <cell r="D1237" t="str">
            <v>Гистологическое исследование препарата удаленного новообразования мужских половых органов</v>
          </cell>
        </row>
        <row r="1238">
          <cell r="C1238" t="str">
            <v>A08.21.005</v>
          </cell>
          <cell r="D1238" t="str">
            <v>Цитологическое исследование препарата тканей предстательной железы</v>
          </cell>
        </row>
        <row r="1239">
          <cell r="C1239" t="str">
            <v>A08.21.006</v>
          </cell>
          <cell r="D1239" t="str">
            <v>Цитологическое исследование препарата тканей яичка</v>
          </cell>
        </row>
        <row r="1240">
          <cell r="C1240" t="str">
            <v>A08.21.007</v>
          </cell>
          <cell r="D1240" t="str">
            <v>Гистохимическое исследование препарата тканей предстательной железы</v>
          </cell>
        </row>
        <row r="1241">
          <cell r="C1241" t="str">
            <v>A08.21.008</v>
          </cell>
          <cell r="D1241" t="str">
            <v>Гистохимическое исследование препарата тканей яичка</v>
          </cell>
        </row>
        <row r="1242">
          <cell r="C1242" t="str">
            <v>A08.22.001</v>
          </cell>
          <cell r="D1242" t="str">
            <v>Определение уровня рецепторов стероидных гормонов</v>
          </cell>
        </row>
        <row r="1243">
          <cell r="C1243" t="str">
            <v>A08.22.002</v>
          </cell>
          <cell r="D1243" t="str">
            <v>Гистологическое исследование препарата удаленного новообразования желез внутренней секреции</v>
          </cell>
        </row>
        <row r="1244">
          <cell r="C1244" t="str">
            <v>A08.22.003</v>
          </cell>
          <cell r="D1244" t="str">
            <v>Гистологическое исследование препарата щитовидной железы</v>
          </cell>
        </row>
        <row r="1245">
          <cell r="C1245" t="str">
            <v>A08.22.004</v>
          </cell>
          <cell r="D1245" t="str">
            <v>Цитологическое исследование препарата тканей щитовидной железы</v>
          </cell>
        </row>
        <row r="1246">
          <cell r="C1246" t="str">
            <v>A08.22.005</v>
          </cell>
          <cell r="D1246" t="str">
            <v>Цитологическое исследование препарата тканей паращитовидной железы</v>
          </cell>
        </row>
        <row r="1247">
          <cell r="C1247" t="str">
            <v>A08.22.006</v>
          </cell>
          <cell r="D1247" t="str">
            <v>Морфологическое исследование препарата тканей паращитовидной железы</v>
          </cell>
        </row>
        <row r="1248">
          <cell r="C1248" t="str">
            <v>A08.22.007</v>
          </cell>
          <cell r="D1248" t="str">
            <v>Гистологическое исследование препарата тканей надпочечника</v>
          </cell>
        </row>
        <row r="1249">
          <cell r="C1249" t="str">
            <v>A08.22.008</v>
          </cell>
          <cell r="D1249" t="str">
            <v>Цитологическое исследование препарата ткани надпочечника</v>
          </cell>
        </row>
        <row r="1250">
          <cell r="C1250" t="str">
            <v>A08.23.001</v>
          </cell>
          <cell r="D1250" t="str">
            <v>Цитологическое исследование препарата тканей центральной нервной системы и головного мозга</v>
          </cell>
        </row>
        <row r="1251">
          <cell r="C1251" t="str">
            <v>A08.23.002</v>
          </cell>
          <cell r="D1251" t="str">
            <v>Гистологическое исследование препарата тканей центральной нервной системы и головного мозга</v>
          </cell>
        </row>
        <row r="1252">
          <cell r="C1252" t="str">
            <v>A08.23.003</v>
          </cell>
          <cell r="D1252" t="str">
            <v>Гистохимическое исследование препарата тканей центральной нервной системы и головного мозга</v>
          </cell>
        </row>
        <row r="1253">
          <cell r="C1253" t="str">
            <v>A08.24.001</v>
          </cell>
          <cell r="D1253" t="str">
            <v>Гистологическое исследование препарата тканей периферической нервной системы</v>
          </cell>
        </row>
        <row r="1254">
          <cell r="C1254" t="str">
            <v>A08.25.001</v>
          </cell>
          <cell r="D1254" t="str">
            <v>Цитологическое исследование препарата тканей уха</v>
          </cell>
        </row>
        <row r="1255">
          <cell r="C1255" t="str">
            <v>A08.26.001</v>
          </cell>
          <cell r="D1255" t="str">
            <v>Цитологическое исследование соскоба с конъюнктивы</v>
          </cell>
        </row>
        <row r="1256">
          <cell r="C1256" t="str">
            <v>A08.26.002</v>
          </cell>
          <cell r="D1256" t="str">
            <v>Цитологическое исследование отпечатков с конъюнктивы</v>
          </cell>
        </row>
        <row r="1257">
          <cell r="C1257" t="str">
            <v>A08.26.003</v>
          </cell>
          <cell r="D1257" t="str">
            <v>Метод флюоресцирующих антител с клетками соскоба конъюнктивы</v>
          </cell>
        </row>
        <row r="1258">
          <cell r="C1258" t="str">
            <v>A08.26.004</v>
          </cell>
          <cell r="D1258" t="str">
            <v>Морфологическое исследование препарата тканей глазного яблока, его придаточного аппарата, глазницы, экссудата при операции</v>
          </cell>
        </row>
        <row r="1259">
          <cell r="C1259" t="str">
            <v>A08.26.005</v>
          </cell>
          <cell r="D1259" t="str">
            <v>Цитологическое исследование соскоба век</v>
          </cell>
        </row>
        <row r="1260">
          <cell r="C1260" t="str">
            <v>A08.26.006</v>
          </cell>
          <cell r="D1260" t="str">
            <v>Цитологическое исследование отпечатков с век</v>
          </cell>
        </row>
        <row r="1261">
          <cell r="C1261" t="str">
            <v>A08.26.007</v>
          </cell>
          <cell r="D1261" t="str">
            <v>Цитологическое исследование препарата тонкоигольной аспирационной биопсии</v>
          </cell>
        </row>
        <row r="1262">
          <cell r="C1262" t="str">
            <v>A08.28.001</v>
          </cell>
          <cell r="D1262" t="str">
            <v>Микроскопия препарата тканей почки</v>
          </cell>
        </row>
        <row r="1263">
          <cell r="C1263" t="str">
            <v>A08.28.002</v>
          </cell>
          <cell r="D1263" t="str">
            <v>Электронная микроскопия препарата тканей почки</v>
          </cell>
        </row>
        <row r="1264">
          <cell r="C1264" t="str">
            <v>A08.28.003</v>
          </cell>
          <cell r="D1264" t="str">
            <v>Иммуноморфологическое исследование тканей почки</v>
          </cell>
        </row>
        <row r="1265">
          <cell r="C1265" t="str">
            <v>A08.28.004</v>
          </cell>
          <cell r="D1265" t="str">
            <v>Морфологическое исследование препарата тканей мочевого пузыря</v>
          </cell>
        </row>
        <row r="1266">
          <cell r="C1266" t="str">
            <v>A08.28.005</v>
          </cell>
          <cell r="D1266" t="str">
            <v>Гистологическое исследование препарата тканей почек</v>
          </cell>
        </row>
        <row r="1267">
          <cell r="C1267" t="str">
            <v>A08.28.006</v>
          </cell>
          <cell r="D1267" t="str">
            <v>Цитологическое исследование препарата тканей почек</v>
          </cell>
        </row>
        <row r="1268">
          <cell r="C1268" t="str">
            <v>A08.28.007</v>
          </cell>
          <cell r="D1268" t="str">
            <v>Цитологическое исследование препарата тканей мочевого пузыря</v>
          </cell>
        </row>
        <row r="1269">
          <cell r="C1269" t="str">
            <v>A08.28.008</v>
          </cell>
          <cell r="D1269" t="str">
            <v>Цитологическое исследование препарата тканей почечной лоханки и мочеточника</v>
          </cell>
        </row>
        <row r="1270">
          <cell r="C1270" t="str">
            <v>A08.28.009</v>
          </cell>
          <cell r="D1270" t="str">
            <v>Гистологическое исследование препарата тканей почечной лоханки и мочеточника</v>
          </cell>
        </row>
        <row r="1271">
          <cell r="C1271" t="str">
            <v>A08.28.010</v>
          </cell>
          <cell r="D1271" t="str">
            <v>Гистохимическое исследование препарата тканей мочевыделительной системы</v>
          </cell>
        </row>
        <row r="1272">
          <cell r="C1272" t="str">
            <v>A08.28.011</v>
          </cell>
          <cell r="D1272" t="str">
            <v>Гистохимическое исследование препарата тканей почки</v>
          </cell>
        </row>
        <row r="1273">
          <cell r="C1273" t="str">
            <v>A08.28.012</v>
          </cell>
          <cell r="D1273" t="str">
            <v>Исследование мочи для выявления клеток опухоли</v>
          </cell>
        </row>
        <row r="1274">
          <cell r="C1274" t="str">
            <v>A08.28.013</v>
          </cell>
          <cell r="D1274" t="str">
            <v>Морфологическое исследование препарата тканей уретры</v>
          </cell>
        </row>
        <row r="1275">
          <cell r="C1275" t="str">
            <v>A08.28.014</v>
          </cell>
          <cell r="D1275" t="str">
            <v>Морфологическое исследование препарата тканей почки</v>
          </cell>
        </row>
        <row r="1276">
          <cell r="C1276" t="str">
            <v>A08.30.001</v>
          </cell>
          <cell r="D1276" t="str">
            <v>Морфологическое исследование препарата плаценты</v>
          </cell>
        </row>
        <row r="1277">
          <cell r="C1277" t="str">
            <v>A08.30.002</v>
          </cell>
          <cell r="D1277" t="str">
            <v>Иммуноцитохимическое исследование с моноклональными антителами материала из различных тканей и органов для выявления метастазов опухоли (онкомаркеры – цитокератины, nm23, SCC, РЭА и др.)</v>
          </cell>
        </row>
        <row r="1278">
          <cell r="C1278" t="str">
            <v>A08.30.003</v>
          </cell>
          <cell r="D1278" t="str">
            <v>Цитологическое исследование пунктатов и отпечатков биоптатов опухолей забрюшинного пространства</v>
          </cell>
        </row>
        <row r="1279">
          <cell r="C1279" t="str">
            <v>A08.30.004</v>
          </cell>
          <cell r="D1279" t="str">
            <v>Иммуноцитохимическое исследование материала</v>
          </cell>
        </row>
        <row r="1280">
          <cell r="C1280" t="str">
            <v>A08.30.005</v>
          </cell>
          <cell r="D1280" t="str">
            <v>Цитофлуометрия проточная</v>
          </cell>
        </row>
        <row r="1281">
          <cell r="C1281" t="str">
            <v>A08.30.006</v>
          </cell>
          <cell r="D1281" t="str">
            <v>Просмотр гистологического препарата</v>
          </cell>
        </row>
        <row r="1282">
          <cell r="C1282" t="str">
            <v>A08.30.007</v>
          </cell>
          <cell r="D1282" t="str">
            <v>Просмотр цитологического препарата</v>
          </cell>
        </row>
        <row r="1283">
          <cell r="C1283" t="str">
            <v>A08.30.008</v>
          </cell>
          <cell r="D1283" t="str">
            <v>Молекулярно-биологическое исследование мутации генов в тканях</v>
          </cell>
        </row>
        <row r="1284">
          <cell r="C1284" t="str">
            <v>A08.30.008.001</v>
          </cell>
          <cell r="D1284" t="str">
            <v>Молекулярно-генетическое исследование мутации в гене V617F (замена 617-ой аминокислоты с валина на фенилаланин) JAK2 (янус тирозин-киназа второго типа) в крови</v>
          </cell>
        </row>
        <row r="1285">
          <cell r="C1285" t="str">
            <v>A08.30.008.002</v>
          </cell>
          <cell r="D1285" t="str">
            <v>Молекулярно-генетическое исследование мутации гена FLT3 (fms-подобная тирозин-киназа третьего типа) в крови</v>
          </cell>
        </row>
        <row r="1286">
          <cell r="C1286" t="str">
            <v>A08.30.008.003</v>
          </cell>
          <cell r="D1286" t="str">
            <v>Молекулярно-генетическое исследование мутации гена FLT3 (fms-подобная тирозин-киназа третьего типа) в костном мозге</v>
          </cell>
        </row>
        <row r="1287">
          <cell r="C1287" t="str">
            <v>A08.30.008.004</v>
          </cell>
          <cell r="D1287" t="str">
            <v>Молекулярно-генетическое исследование мутации гена NPM1 (нуклеофосмин 1) в крови</v>
          </cell>
        </row>
        <row r="1288">
          <cell r="C1288" t="str">
            <v>A08.30.008.005</v>
          </cell>
          <cell r="D1288" t="str">
            <v>Молекулярно-генетическое исследование мутации гена NPM1 (нуклеофосмин 1) в костном мозге</v>
          </cell>
        </row>
        <row r="1289">
          <cell r="C1289" t="str">
            <v>A08.30.008.006</v>
          </cell>
          <cell r="D1289" t="str">
            <v>Молекулярно-генетическое исследование точечных мутаций гена bcr-abl (химерный ген образованный слиянием области кластера разрывов на 22 хромосоме и гена тирозин-киназы Абельсона на 9 хромосоме) методом прямого секвенирования</v>
          </cell>
        </row>
        <row r="1290">
          <cell r="C1290" t="str">
            <v>A08.30.008.007</v>
          </cell>
          <cell r="D1290" t="str">
            <v>Молекулярно-генетическое исследование мутации G1691A в гене фактора V (мутация Лейдена в пятом факторе свертывания)</v>
          </cell>
        </row>
        <row r="1291">
          <cell r="C1291" t="str">
            <v>A08.30.009</v>
          </cell>
          <cell r="D1291" t="str">
            <v>Исследование цитронов рибонуклеиновой кислоты (РНК) в клетках тканей</v>
          </cell>
        </row>
        <row r="1292">
          <cell r="C1292" t="str">
            <v>A08.30.010</v>
          </cell>
          <cell r="D1292" t="str">
            <v>Морфологическое исследование препарата тканей брюшины</v>
          </cell>
        </row>
        <row r="1293">
          <cell r="C1293" t="str">
            <v>A08.30.011</v>
          </cell>
          <cell r="D1293" t="str">
            <v>Цитологическое исследование препарата тканей брюшины</v>
          </cell>
        </row>
        <row r="1294">
          <cell r="C1294" t="str">
            <v>A08.30.012</v>
          </cell>
          <cell r="D1294" t="str">
            <v>Гистологическое исследование препарата тканей брюшины</v>
          </cell>
        </row>
        <row r="1295">
          <cell r="C1295" t="str">
            <v>A08.30.013</v>
          </cell>
          <cell r="D1295" t="str">
            <v>Иммуногистохимическое исследование материала</v>
          </cell>
        </row>
        <row r="1296">
          <cell r="C1296" t="str">
            <v>A08.30.013.001</v>
          </cell>
          <cell r="D1296" t="str">
            <v>Иммуногистохимическое определение белка к рецепторам HER2neu</v>
          </cell>
        </row>
        <row r="1297">
          <cell r="C1297" t="str">
            <v>A08.30.014</v>
          </cell>
          <cell r="D1297" t="str">
            <v>Гистологическое исследование препарата опухолей, опухолеподобных образований мягких тканей</v>
          </cell>
        </row>
        <row r="1298">
          <cell r="C1298" t="str">
            <v>A08.30.015</v>
          </cell>
          <cell r="D1298" t="str">
            <v>Морфологическое исследование препарата тканей сальника</v>
          </cell>
        </row>
        <row r="1299">
          <cell r="C1299" t="str">
            <v>A08.30.016</v>
          </cell>
          <cell r="D1299" t="str">
            <v>Цитологическое исследование препарата пунктатов опухолей, опухолеподобных образований мягких тканей</v>
          </cell>
        </row>
        <row r="1300">
          <cell r="C1300" t="str">
            <v>A08.30.017</v>
          </cell>
          <cell r="D1300" t="str">
            <v>Срочное интраоперационное гистологическое исследование</v>
          </cell>
        </row>
        <row r="1301">
          <cell r="C1301" t="str">
            <v>A08.30.018</v>
          </cell>
          <cell r="D1301" t="str">
            <v>Срочное интраоперационное цитологическое исследование</v>
          </cell>
        </row>
        <row r="1302">
          <cell r="C1302" t="str">
            <v>A08.30.019</v>
          </cell>
          <cell r="D1302" t="str">
            <v>Патологоанатомическое вскрытие</v>
          </cell>
        </row>
        <row r="1303">
          <cell r="C1303" t="str">
            <v>A08.30.019.001</v>
          </cell>
          <cell r="D1303" t="str">
            <v>Патологоанатомическое вскрытие плода и новорожденного</v>
          </cell>
        </row>
        <row r="1304">
          <cell r="C1304" t="str">
            <v>A08.30.020</v>
          </cell>
          <cell r="D1304" t="str">
            <v>Морфологическое исследование последа</v>
          </cell>
        </row>
        <row r="1305">
          <cell r="C1305" t="str">
            <v>A08.30.021</v>
          </cell>
          <cell r="D1305" t="str">
            <v>Гистологическое исследование последа</v>
          </cell>
        </row>
        <row r="1306">
          <cell r="C1306" t="str">
            <v>A08.30.022</v>
          </cell>
          <cell r="D1306" t="str">
            <v>Цитологическое исследование последа</v>
          </cell>
        </row>
        <row r="1307">
          <cell r="C1307" t="str">
            <v>A08.30.023</v>
          </cell>
          <cell r="D1307" t="str">
            <v>Гистологическое исследование биоптата плацентарного ложа матки</v>
          </cell>
        </row>
        <row r="1308">
          <cell r="C1308" t="str">
            <v>A08.30.024</v>
          </cell>
          <cell r="D1308" t="str">
            <v>Морфологическое исследование материала ранних и поздних выкидышей</v>
          </cell>
        </row>
        <row r="1309">
          <cell r="C1309" t="str">
            <v>A08.30.025</v>
          </cell>
          <cell r="D1309" t="str">
            <v>Морфологическое исследование материала неразвивающихся беременностей</v>
          </cell>
        </row>
        <row r="1310">
          <cell r="C1310" t="str">
            <v>A08.30.030</v>
          </cell>
          <cell r="D1310" t="str">
            <v>Гистологическое исследование препарата тканей забрюшинного пространства</v>
          </cell>
        </row>
        <row r="1311">
          <cell r="C1311" t="str">
            <v>A09.01.001</v>
          </cell>
          <cell r="D1311" t="str">
            <v>Микроскопия соскоба с кожи</v>
          </cell>
        </row>
        <row r="1312">
          <cell r="C1312" t="str">
            <v>A09.01.002</v>
          </cell>
          <cell r="D1312" t="str">
            <v>Исследование отделяемого высыпных элементов кожи на чувствительность к антибактериальным и противогрибковым препаратам</v>
          </cell>
        </row>
        <row r="1313">
          <cell r="C1313" t="str">
            <v>A09.01.003</v>
          </cell>
          <cell r="D1313" t="str">
            <v>Микроскопия мазков с поверхности кожи</v>
          </cell>
        </row>
        <row r="1314">
          <cell r="C1314" t="str">
            <v>A09.01.004</v>
          </cell>
          <cell r="D1314" t="str">
            <v>Микроскопия волос (трихометрия)</v>
          </cell>
        </row>
        <row r="1315">
          <cell r="C1315" t="str">
            <v>A09.01.006</v>
          </cell>
          <cell r="D1315" t="str">
            <v>Микроскопия ногтей</v>
          </cell>
        </row>
        <row r="1316">
          <cell r="C1316" t="str">
            <v>A09.01.007</v>
          </cell>
          <cell r="D1316" t="str">
            <v>Спектральный анализ придатков кожи для определения микроэлементов</v>
          </cell>
        </row>
        <row r="1317">
          <cell r="C1317" t="str">
            <v>A09.04.001</v>
          </cell>
          <cell r="D1317" t="str">
            <v>Иммунологическое исследование синовиальной жидкости</v>
          </cell>
        </row>
        <row r="1318">
          <cell r="C1318" t="str">
            <v>A09.04.002</v>
          </cell>
          <cell r="D1318" t="str">
            <v>Цитологическое исследование синовиальной жидкости</v>
          </cell>
        </row>
        <row r="1319">
          <cell r="C1319" t="str">
            <v>A09.04.003</v>
          </cell>
          <cell r="D1319" t="str">
            <v>Исследование химических свойств синовиальной жидкости</v>
          </cell>
        </row>
        <row r="1320">
          <cell r="C1320" t="str">
            <v>A09.04.004</v>
          </cell>
          <cell r="D1320" t="str">
            <v>Исследование физических свойств синовиальной жидкости</v>
          </cell>
        </row>
        <row r="1321">
          <cell r="C1321" t="str">
            <v>A09.04.005</v>
          </cell>
          <cell r="D1321" t="str">
            <v>Исследование уровня белка в синовиальной жидкости</v>
          </cell>
        </row>
        <row r="1322">
          <cell r="C1322" t="str">
            <v>A09.05.001</v>
          </cell>
          <cell r="D1322" t="str">
            <v>Исследование вязкости крови</v>
          </cell>
        </row>
        <row r="1323">
          <cell r="C1323" t="str">
            <v>A09.05.002</v>
          </cell>
          <cell r="D1323" t="str">
            <v>Оценка гематокрита</v>
          </cell>
        </row>
        <row r="1324">
          <cell r="C1324" t="str">
            <v>A09.05.003</v>
          </cell>
          <cell r="D1324" t="str">
            <v>Исследование уровня общего гемоглобина в крови</v>
          </cell>
        </row>
        <row r="1325">
          <cell r="C1325" t="str">
            <v>A09.05.004</v>
          </cell>
          <cell r="D1325" t="str">
            <v>Исследование уровня альфа-липопротеинов (высокой плотности) в крови</v>
          </cell>
        </row>
        <row r="1326">
          <cell r="C1326" t="str">
            <v>A09.05.005</v>
          </cell>
          <cell r="D1326" t="str">
            <v>Исследование уровня свободного гемоглобина в плазме крови</v>
          </cell>
        </row>
        <row r="1327">
          <cell r="C1327" t="str">
            <v>A09.05.006</v>
          </cell>
          <cell r="D1327" t="str">
            <v>Исследование уровня миоглобина в крови</v>
          </cell>
        </row>
        <row r="1328">
          <cell r="C1328" t="str">
            <v>A09.05.006.001</v>
          </cell>
          <cell r="D1328" t="str">
            <v>Экспресс-исследование уровня миоглобина в крови</v>
          </cell>
        </row>
        <row r="1329">
          <cell r="C1329" t="str">
            <v>A09.05.007</v>
          </cell>
          <cell r="D1329" t="str">
            <v>Исследование уровня железа сыворотки крови</v>
          </cell>
        </row>
        <row r="1330">
          <cell r="C1330" t="str">
            <v>A09.05.008</v>
          </cell>
          <cell r="D1330" t="str">
            <v>Исследование уровня трансферрина сыворотки крови</v>
          </cell>
        </row>
        <row r="1331">
          <cell r="C1331" t="str">
            <v>A09.05.009</v>
          </cell>
          <cell r="D1331" t="str">
            <v>Определение концентрации С-реактивного белка в сыворотке крови</v>
          </cell>
        </row>
        <row r="1332">
          <cell r="C1332" t="str">
            <v>A09.05.010</v>
          </cell>
          <cell r="D1332" t="str">
            <v>Исследование уровня общего белка в крови</v>
          </cell>
        </row>
        <row r="1333">
          <cell r="C1333" t="str">
            <v>A09.05.011</v>
          </cell>
          <cell r="D1333" t="str">
            <v>Исследование уровня альбумина в крови</v>
          </cell>
        </row>
        <row r="1334">
          <cell r="C1334" t="str">
            <v>A09.05.012</v>
          </cell>
          <cell r="D1334" t="str">
            <v>Исследование уровня общего глобулина в крови</v>
          </cell>
        </row>
        <row r="1335">
          <cell r="C1335" t="str">
            <v>A09.05.013</v>
          </cell>
          <cell r="D1335" t="str">
            <v>Определение альбумин/глобулинового соотношения в крови</v>
          </cell>
        </row>
        <row r="1336">
          <cell r="C1336" t="str">
            <v>A09.05.014</v>
          </cell>
          <cell r="D1336" t="str">
            <v>Исследование уровня глобулиновых фракций в крови</v>
          </cell>
        </row>
        <row r="1337">
          <cell r="C1337" t="str">
            <v>A09.05.015</v>
          </cell>
          <cell r="D1337" t="str">
            <v>Исследование уровня общего небелкового азота в крови</v>
          </cell>
        </row>
        <row r="1338">
          <cell r="C1338" t="str">
            <v>A09.05.016</v>
          </cell>
          <cell r="D1338" t="str">
            <v>Исследование уровня аммиака в крови</v>
          </cell>
        </row>
        <row r="1339">
          <cell r="C1339" t="str">
            <v>A09.05.017</v>
          </cell>
          <cell r="D1339" t="str">
            <v>Исследование уровня мочевины в крови</v>
          </cell>
        </row>
        <row r="1340">
          <cell r="C1340" t="str">
            <v>A09.05.018</v>
          </cell>
          <cell r="D1340" t="str">
            <v>Исследование уровня мочевой кислоты в крови</v>
          </cell>
        </row>
        <row r="1341">
          <cell r="C1341" t="str">
            <v>A09.05.019</v>
          </cell>
          <cell r="D1341" t="str">
            <v>Исследование уровня креатина в крови</v>
          </cell>
        </row>
        <row r="1342">
          <cell r="C1342" t="str">
            <v>A09.05.020</v>
          </cell>
          <cell r="D1342" t="str">
            <v>Исследование уровня креатинина в крови</v>
          </cell>
        </row>
        <row r="1343">
          <cell r="C1343" t="str">
            <v>A09.05.021</v>
          </cell>
          <cell r="D1343" t="str">
            <v>Исследование уровня общего билирубина в крови</v>
          </cell>
        </row>
        <row r="1344">
          <cell r="C1344" t="str">
            <v>A09.05.021.001</v>
          </cell>
          <cell r="D1344" t="str">
            <v>Определение транскутанного билирубинового индекса</v>
          </cell>
        </row>
        <row r="1345">
          <cell r="C1345" t="str">
            <v>A09.05.022</v>
          </cell>
          <cell r="D1345" t="str">
            <v>Исследование уровня свободного и связанного билирубина в крови</v>
          </cell>
        </row>
        <row r="1346">
          <cell r="C1346" t="str">
            <v>A09.05.023</v>
          </cell>
          <cell r="D1346" t="str">
            <v>Исследование уровня глюкозы в крови</v>
          </cell>
        </row>
        <row r="1347">
          <cell r="C1347" t="str">
            <v>A09.05.023.001</v>
          </cell>
          <cell r="D1347" t="str">
            <v>Исследование уровня глюкозы в крови методом непрерывного мониторирования</v>
          </cell>
        </row>
        <row r="1348">
          <cell r="C1348" t="str">
            <v>A09.05.023.002</v>
          </cell>
          <cell r="D1348" t="str">
            <v>Исследование уровня глюкозы в крови с помощью анализатора</v>
          </cell>
        </row>
        <row r="1349">
          <cell r="C1349" t="str">
            <v>A09.05.024</v>
          </cell>
          <cell r="D1349" t="str">
            <v>Исследование уровня общих липидов в крови</v>
          </cell>
        </row>
        <row r="1350">
          <cell r="C1350" t="str">
            <v>A09.05.025</v>
          </cell>
          <cell r="D1350" t="str">
            <v>Исследование уровня триглицеридов в крови.</v>
          </cell>
        </row>
        <row r="1351">
          <cell r="C1351" t="str">
            <v>A09.05.026</v>
          </cell>
          <cell r="D1351" t="str">
            <v>Исследование уровня холестерина в крови</v>
          </cell>
        </row>
        <row r="1352">
          <cell r="C1352" t="str">
            <v>A09.05.027</v>
          </cell>
          <cell r="D1352" t="str">
            <v>Исследование уровня липопротеинов в крови</v>
          </cell>
        </row>
        <row r="1353">
          <cell r="C1353" t="str">
            <v>A09.05.028</v>
          </cell>
          <cell r="D1353" t="str">
            <v>Исследование уровня липопротеинов низкой плотности</v>
          </cell>
        </row>
        <row r="1354">
          <cell r="C1354" t="str">
            <v>A09.05.029</v>
          </cell>
          <cell r="D1354" t="str">
            <v>Исследование уровня фосфолипидов в крови</v>
          </cell>
        </row>
        <row r="1355">
          <cell r="C1355" t="str">
            <v>A09.05.030</v>
          </cell>
          <cell r="D1355" t="str">
            <v>Исследование уровня натрия в крови</v>
          </cell>
        </row>
        <row r="1356">
          <cell r="C1356" t="str">
            <v>A09.05.031</v>
          </cell>
          <cell r="D1356" t="str">
            <v>Исследование уровня калия в крови</v>
          </cell>
        </row>
        <row r="1357">
          <cell r="C1357" t="str">
            <v>A09.05.032</v>
          </cell>
          <cell r="D1357" t="str">
            <v>Исследование уровня общего кальция в крови</v>
          </cell>
        </row>
        <row r="1358">
          <cell r="C1358" t="str">
            <v>A09.05.033</v>
          </cell>
          <cell r="D1358" t="str">
            <v>Исследование уровня неорганического фосфора в крови</v>
          </cell>
        </row>
        <row r="1359">
          <cell r="C1359" t="str">
            <v>A09.05.034</v>
          </cell>
          <cell r="D1359" t="str">
            <v>Исследование уровня хлоридов в крови</v>
          </cell>
        </row>
        <row r="1360">
          <cell r="C1360" t="str">
            <v>A09.05.035</v>
          </cell>
          <cell r="D1360" t="str">
            <v>Исследование уровня лекарственных препаратов в крови</v>
          </cell>
        </row>
        <row r="1361">
          <cell r="C1361" t="str">
            <v>A09.05.035.001</v>
          </cell>
          <cell r="D1361" t="str">
            <v>Исследование содержания лекарственных препаратов в крови методом тандемной масс-спектрометрии</v>
          </cell>
        </row>
        <row r="1362">
          <cell r="C1362" t="str">
            <v>A09.05.036</v>
          </cell>
          <cell r="D1362" t="str">
            <v>Исследование уровня этанола в сыворотке крови</v>
          </cell>
        </row>
        <row r="1363">
          <cell r="C1363" t="str">
            <v>A09.05.036.001</v>
          </cell>
          <cell r="D1363" t="str">
            <v>Исследование уровня этанола, метанола в крови</v>
          </cell>
        </row>
        <row r="1364">
          <cell r="C1364" t="str">
            <v>A09.05.036.002</v>
          </cell>
          <cell r="D1364" t="str">
            <v>Исследование уровня этанола, метанола в моче</v>
          </cell>
        </row>
        <row r="1365">
          <cell r="C1365" t="str">
            <v>A09.05.036.003</v>
          </cell>
          <cell r="D1365" t="str">
            <v>Исследование уровня 2-пропанола, сивушных масел, других спиртов в моче</v>
          </cell>
        </row>
        <row r="1366">
          <cell r="C1366" t="str">
            <v>A09.05.036.004</v>
          </cell>
          <cell r="D1366" t="str">
            <v>Исследование уровня 2-пропанола, сивушных масел, других спиртов в крови</v>
          </cell>
        </row>
        <row r="1367">
          <cell r="C1367" t="str">
            <v>A09.05.036.005</v>
          </cell>
          <cell r="D1367" t="str">
            <v>Исследование уровня гликолей и их эфиров в крови</v>
          </cell>
        </row>
        <row r="1368">
          <cell r="C1368" t="str">
            <v>A09.05.036.006</v>
          </cell>
          <cell r="D1368" t="str">
            <v>Исследование уровня гликолей и их эфиров в моче</v>
          </cell>
        </row>
        <row r="1369">
          <cell r="C1369" t="str">
            <v>A09.05.036.007</v>
          </cell>
          <cell r="D1369" t="str">
            <v>Исследование уровня галогенпроизводных алифатических и ароматических углеводородов в крови</v>
          </cell>
        </row>
        <row r="1370">
          <cell r="C1370" t="str">
            <v>A09.05.037</v>
          </cell>
          <cell r="D1370" t="str">
            <v>Исследование концентрации водородных ионов (рН) крови</v>
          </cell>
        </row>
        <row r="1371">
          <cell r="C1371" t="str">
            <v>A09.05.038</v>
          </cell>
          <cell r="D1371" t="str">
            <v>Исследование уровня осмолярности (осмоляльности) крови</v>
          </cell>
        </row>
        <row r="1372">
          <cell r="C1372" t="str">
            <v>A09.05.039</v>
          </cell>
          <cell r="D1372" t="str">
            <v>Исследование уровня лактатдегидрогеназы в крови</v>
          </cell>
        </row>
        <row r="1373">
          <cell r="C1373" t="str">
            <v>A09.05.039.001</v>
          </cell>
          <cell r="D1373" t="str">
            <v>Исследование фракций лактатдегидрогеназы</v>
          </cell>
        </row>
        <row r="1374">
          <cell r="C1374" t="str">
            <v>A09.05.040</v>
          </cell>
          <cell r="D1374" t="str">
            <v>Исследование уровня глюкозо-6-фосфат дегидрогеназы в гемолизате эритроцитов</v>
          </cell>
        </row>
        <row r="1375">
          <cell r="C1375" t="str">
            <v>A09.05.041</v>
          </cell>
          <cell r="D1375" t="str">
            <v>Исследование уровня аспартат-трансаминазы в крови</v>
          </cell>
        </row>
        <row r="1376">
          <cell r="C1376" t="str">
            <v>A09.05.042</v>
          </cell>
          <cell r="D1376" t="str">
            <v>Исследование уровня аланин-трансаминазы в крови</v>
          </cell>
        </row>
        <row r="1377">
          <cell r="C1377" t="str">
            <v>A09.05.043</v>
          </cell>
          <cell r="D1377" t="str">
            <v>Исследование уровня креатинкиназы в крови</v>
          </cell>
        </row>
        <row r="1378">
          <cell r="C1378" t="str">
            <v>A09.05.044</v>
          </cell>
          <cell r="D1378" t="str">
            <v>Исследование уровня гамма-глютамилтрансферазы в крови</v>
          </cell>
        </row>
        <row r="1379">
          <cell r="C1379" t="str">
            <v>A09.05.044.001</v>
          </cell>
          <cell r="D1379" t="str">
            <v>Исследование уровня гамма-глютамилтранспетидазы крови</v>
          </cell>
        </row>
        <row r="1380">
          <cell r="C1380" t="str">
            <v>A09.05.045</v>
          </cell>
          <cell r="D1380" t="str">
            <v>Исследование уровня амилазы в крови</v>
          </cell>
        </row>
        <row r="1381">
          <cell r="C1381" t="str">
            <v>A09.05.046</v>
          </cell>
          <cell r="D1381" t="str">
            <v>Исследование уровня щелочной фосфатазы в крови</v>
          </cell>
        </row>
        <row r="1382">
          <cell r="C1382" t="str">
            <v>A09.05.047</v>
          </cell>
          <cell r="D1382" t="str">
            <v>Исследование уровня антитромбина III в крови</v>
          </cell>
        </row>
        <row r="1383">
          <cell r="C1383" t="str">
            <v>A09.05.048</v>
          </cell>
          <cell r="D1383" t="str">
            <v>Исследование уровня плазминогена в крови</v>
          </cell>
        </row>
        <row r="1384">
          <cell r="C1384" t="str">
            <v>A09.05.049</v>
          </cell>
          <cell r="D1384" t="str">
            <v>Исследование уровня факторов свертывания в крови</v>
          </cell>
        </row>
        <row r="1385">
          <cell r="C1385" t="str">
            <v>A09.05.050</v>
          </cell>
          <cell r="D1385" t="str">
            <v>Исследование уровня фибриногена в крови</v>
          </cell>
        </row>
        <row r="1386">
          <cell r="C1386" t="str">
            <v>A09.05.051</v>
          </cell>
          <cell r="D1386" t="str">
            <v>Исследование уровня продуктов паракоагуляции в крови</v>
          </cell>
        </row>
        <row r="1387">
          <cell r="C1387" t="str">
            <v>A09.05.052</v>
          </cell>
          <cell r="D1387" t="str">
            <v>Исследование уровня гепарина в крови</v>
          </cell>
        </row>
        <row r="1388">
          <cell r="C1388" t="str">
            <v>A09.05.053</v>
          </cell>
          <cell r="D1388" t="str">
            <v>Исследование уровня сульфгемоглобина в крови</v>
          </cell>
        </row>
        <row r="1389">
          <cell r="C1389" t="str">
            <v>A09.05.054</v>
          </cell>
          <cell r="D1389" t="str">
            <v>Исследование уровня сывороточных иммуноглобулинов в крови</v>
          </cell>
        </row>
        <row r="1390">
          <cell r="C1390" t="str">
            <v>A09.05.054.001</v>
          </cell>
          <cell r="D1390" t="str">
            <v>Исследование уровня сывороточного иммуноглобулина Е в крови</v>
          </cell>
        </row>
        <row r="1391">
          <cell r="C1391" t="str">
            <v>A09.05.055</v>
          </cell>
          <cell r="D1391" t="str">
            <v>Исследование уровня тромбоцитарных факторов в крови</v>
          </cell>
        </row>
        <row r="1392">
          <cell r="C1392" t="str">
            <v>A09.05.056</v>
          </cell>
          <cell r="D1392" t="str">
            <v>Исследование уровня инсулина плазмы крови</v>
          </cell>
        </row>
        <row r="1393">
          <cell r="C1393" t="str">
            <v>A09.05.057</v>
          </cell>
          <cell r="D1393" t="str">
            <v>Исследование уровня гастрина сыворотки крови</v>
          </cell>
        </row>
        <row r="1394">
          <cell r="C1394" t="str">
            <v>A09.05.058</v>
          </cell>
          <cell r="D1394" t="str">
            <v>Исследование уровня паратиреоидного гормона в крови</v>
          </cell>
        </row>
        <row r="1395">
          <cell r="C1395" t="str">
            <v>A09.05.059</v>
          </cell>
          <cell r="D1395" t="str">
            <v>Исследование уровня белковосвязанного йода в крови</v>
          </cell>
        </row>
        <row r="1396">
          <cell r="C1396" t="str">
            <v>A09.05.060</v>
          </cell>
          <cell r="D1396" t="str">
            <v>Исследование уровня общего трийодтиронина (Т3) в крови</v>
          </cell>
        </row>
        <row r="1397">
          <cell r="C1397" t="str">
            <v>A09.05.061</v>
          </cell>
          <cell r="D1397" t="str">
            <v>Исследование свободного трийодтиронина (Т3) в крови</v>
          </cell>
        </row>
        <row r="1398">
          <cell r="C1398" t="str">
            <v>A09.05.062</v>
          </cell>
          <cell r="D1398" t="str">
            <v>Исследование уровня свободного трийодтиронина (Т3) в сыворотке крови</v>
          </cell>
        </row>
        <row r="1399">
          <cell r="C1399" t="str">
            <v>A09.05.063</v>
          </cell>
          <cell r="D1399" t="str">
            <v>Исследование уровня свободного тироксина (Т4) сыворотки крови</v>
          </cell>
        </row>
        <row r="1400">
          <cell r="C1400" t="str">
            <v>A09.05.064</v>
          </cell>
          <cell r="D1400" t="str">
            <v>Исследование уровня общего тироксина (Т4) сыворотки крови</v>
          </cell>
        </row>
        <row r="1401">
          <cell r="C1401" t="str">
            <v>A09.05.065</v>
          </cell>
          <cell r="D1401" t="str">
            <v>Исследование тиреотропина сыворотки крови</v>
          </cell>
        </row>
        <row r="1402">
          <cell r="C1402" t="str">
            <v>A09.05.066</v>
          </cell>
          <cell r="D1402" t="str">
            <v>Исследование уровня соматотропного гормона в крови</v>
          </cell>
        </row>
        <row r="1403">
          <cell r="C1403" t="str">
            <v>A09.05.067</v>
          </cell>
          <cell r="D1403" t="str">
            <v>Исследование уровня адренокортикотропного гормона в крови</v>
          </cell>
        </row>
        <row r="1404">
          <cell r="C1404" t="str">
            <v>A09.05.068</v>
          </cell>
          <cell r="D1404" t="str">
            <v>Исследование уровня глюкокортикоидов в крови</v>
          </cell>
        </row>
        <row r="1405">
          <cell r="C1405" t="str">
            <v>A09.05.069</v>
          </cell>
          <cell r="D1405" t="str">
            <v>Исследование уровня альдостерона в крови</v>
          </cell>
        </row>
        <row r="1406">
          <cell r="C1406" t="str">
            <v>A09.05.070</v>
          </cell>
          <cell r="D1406" t="str">
            <v>Исследование уровня гормонов коры надпочечников в крови</v>
          </cell>
        </row>
        <row r="1407">
          <cell r="C1407" t="str">
            <v>A09.05.071</v>
          </cell>
          <cell r="D1407" t="str">
            <v>Исследование уровня гормонов мозгового слоя надпочечников в крови</v>
          </cell>
        </row>
        <row r="1408">
          <cell r="C1408" t="str">
            <v>A09.05.072</v>
          </cell>
          <cell r="D1408" t="str">
            <v>Исследование уровня эстрогенов в крови</v>
          </cell>
        </row>
        <row r="1409">
          <cell r="C1409" t="str">
            <v>A09.05.073</v>
          </cell>
          <cell r="D1409" t="str">
            <v>Исследование уровня альфа-1-антитрипсина в крови</v>
          </cell>
        </row>
        <row r="1410">
          <cell r="C1410" t="str">
            <v>A09.05.074</v>
          </cell>
          <cell r="D1410" t="str">
            <v>Исследование уровня циркулирующих иммунных комплексов в крови</v>
          </cell>
        </row>
        <row r="1411">
          <cell r="C1411" t="str">
            <v>A09.05.075</v>
          </cell>
          <cell r="D1411" t="str">
            <v>Исследование уровня комплемента и его фракций в крови</v>
          </cell>
        </row>
        <row r="1412">
          <cell r="C1412" t="str">
            <v>A09.05.076</v>
          </cell>
          <cell r="D1412" t="str">
            <v>Исследование уровня ферритина в крови</v>
          </cell>
        </row>
        <row r="1413">
          <cell r="C1413" t="str">
            <v>A09.05.077</v>
          </cell>
          <cell r="D1413" t="str">
            <v>Исследование уровня церулоплазмина в крови</v>
          </cell>
        </row>
        <row r="1414">
          <cell r="C1414" t="str">
            <v>A09.05.078</v>
          </cell>
          <cell r="D1414" t="str">
            <v>Исследование уровня общего тестостерона в крови</v>
          </cell>
        </row>
        <row r="1415">
          <cell r="C1415" t="str">
            <v>A09.05.079</v>
          </cell>
          <cell r="D1415" t="str">
            <v>Исследование уровня гаптоглобина крови</v>
          </cell>
        </row>
        <row r="1416">
          <cell r="C1416" t="str">
            <v>A09.05.080</v>
          </cell>
          <cell r="D1416" t="str">
            <v>Исследование уровня фолиевой кислоты в сыворотке крови</v>
          </cell>
        </row>
        <row r="1417">
          <cell r="C1417" t="str">
            <v>A09.05.081</v>
          </cell>
          <cell r="D1417" t="str">
            <v>Исследование уровня фолиевой кислоты в эритроцитах</v>
          </cell>
        </row>
        <row r="1418">
          <cell r="C1418" t="str">
            <v>A09.05.082</v>
          </cell>
          <cell r="D1418" t="str">
            <v>Исследование уровня эритропоэтина крови</v>
          </cell>
        </row>
        <row r="1419">
          <cell r="C1419" t="str">
            <v>A09.05.083</v>
          </cell>
          <cell r="D1419" t="str">
            <v>Исследование уровня гликированного гемоглобина в крови</v>
          </cell>
        </row>
        <row r="1420">
          <cell r="C1420" t="str">
            <v>A09.05.084</v>
          </cell>
          <cell r="D1420" t="str">
            <v>Исследование уровня глюкуронидазы в сыворотке крови</v>
          </cell>
        </row>
        <row r="1421">
          <cell r="C1421" t="str">
            <v>A09.05.085</v>
          </cell>
          <cell r="D1421" t="str">
            <v>Исследование уровня гистамина в крови</v>
          </cell>
        </row>
        <row r="1422">
          <cell r="C1422" t="str">
            <v>A09.05.086</v>
          </cell>
          <cell r="D1422" t="str">
            <v>Исследование уровня лития в крови</v>
          </cell>
        </row>
        <row r="1423">
          <cell r="C1423" t="str">
            <v>A09.05.087</v>
          </cell>
          <cell r="D1423" t="str">
            <v>Исследование уровня пролактина в крови</v>
          </cell>
        </row>
        <row r="1424">
          <cell r="C1424" t="str">
            <v>A09.05.088</v>
          </cell>
          <cell r="D1424" t="str">
            <v>Исследование уровня фенилаланина в крови</v>
          </cell>
        </row>
        <row r="1425">
          <cell r="C1425" t="str">
            <v>A09.05.089</v>
          </cell>
          <cell r="D1425" t="str">
            <v>Исследование уровня альфа-фетопротеина в сыворотке крови</v>
          </cell>
        </row>
        <row r="1426">
          <cell r="C1426" t="str">
            <v>A09.05.090</v>
          </cell>
          <cell r="D1426" t="str">
            <v>Исследование уровня хорионического гонадотропина в крови</v>
          </cell>
        </row>
        <row r="1427">
          <cell r="C1427" t="str">
            <v>A09.05.091</v>
          </cell>
          <cell r="D1427" t="str">
            <v>Исследование карбоксигемоглобина в крови</v>
          </cell>
        </row>
        <row r="1428">
          <cell r="C1428" t="str">
            <v>A09.05.092</v>
          </cell>
          <cell r="D1428" t="str">
            <v>Исследование метгемоглобина в крови</v>
          </cell>
        </row>
        <row r="1429">
          <cell r="C1429" t="str">
            <v>A09.05.093</v>
          </cell>
          <cell r="D1429" t="str">
            <v>Исследование оксигемоглобина в крови</v>
          </cell>
        </row>
        <row r="1430">
          <cell r="C1430" t="str">
            <v>A09.05.094</v>
          </cell>
          <cell r="D1430" t="str">
            <v>Исследование уровня гормон-связывающих транспортных белков в крови</v>
          </cell>
        </row>
        <row r="1431">
          <cell r="C1431" t="str">
            <v>A09.05.095</v>
          </cell>
          <cell r="D1431" t="str">
            <v>Исследование уровня гемопексина в крови</v>
          </cell>
        </row>
        <row r="1432">
          <cell r="C1432" t="str">
            <v>A09.05.096</v>
          </cell>
          <cell r="D1432" t="str">
            <v>Исследование уровня транскоболамина в крови</v>
          </cell>
        </row>
        <row r="1433">
          <cell r="C1433" t="str">
            <v>A09.05.097</v>
          </cell>
          <cell r="D1433" t="str">
            <v>Исследование уровня тироксин-связывающего альбумина и преальбумина в крови</v>
          </cell>
        </row>
        <row r="1434">
          <cell r="C1434" t="str">
            <v>A09.05.098</v>
          </cell>
          <cell r="D1434" t="str">
            <v>Исследование уровня транскортина в крови</v>
          </cell>
        </row>
        <row r="1435">
          <cell r="C1435" t="str">
            <v>A09.05.099</v>
          </cell>
          <cell r="D1435" t="str">
            <v>Исследование уровня аминокислотного состава и концентрации аминокислот в крови</v>
          </cell>
        </row>
        <row r="1436">
          <cell r="C1436" t="str">
            <v>A09.05.100</v>
          </cell>
          <cell r="D1436" t="str">
            <v>Исследование уровня алкогольдегидрогеназы в крови</v>
          </cell>
        </row>
        <row r="1437">
          <cell r="C1437" t="str">
            <v>A09.05.101</v>
          </cell>
          <cell r="D1437" t="str">
            <v>Исследование уровня криоглобулинов в сыворотке крови</v>
          </cell>
        </row>
        <row r="1438">
          <cell r="C1438" t="str">
            <v>A09.05.102</v>
          </cell>
          <cell r="D1438" t="str">
            <v>Исследование уровня гликированных белков в крови</v>
          </cell>
        </row>
        <row r="1439">
          <cell r="C1439" t="str">
            <v>A09.05.103</v>
          </cell>
          <cell r="D1439" t="str">
            <v>Исследование уровня парапротеинов в крови</v>
          </cell>
        </row>
        <row r="1440">
          <cell r="C1440" t="str">
            <v>A09.05.104</v>
          </cell>
          <cell r="D1440" t="str">
            <v>Исследование тимоловой и сулемовой проб в сыворотке крови</v>
          </cell>
        </row>
        <row r="1441">
          <cell r="C1441" t="str">
            <v>A09.05.105</v>
          </cell>
          <cell r="D1441" t="str">
            <v>Исследование серомукоида в сыворотке крови</v>
          </cell>
        </row>
        <row r="1442">
          <cell r="C1442" t="str">
            <v>A09.05.106</v>
          </cell>
          <cell r="D1442" t="str">
            <v>Исследование средних молекул в крови</v>
          </cell>
        </row>
        <row r="1443">
          <cell r="C1443" t="str">
            <v>A09.05.106.001</v>
          </cell>
          <cell r="D1443" t="str">
            <v>Исследование моноклональности сывороточных иммуноглобулинов в крови методом иммунофиксации</v>
          </cell>
        </row>
        <row r="1444">
          <cell r="C1444" t="str">
            <v>A09.05.106.002</v>
          </cell>
          <cell r="D1444" t="str">
            <v>Исследование моноклональности сывороточных иммуноглобулинов в моче методом иммунофиксации</v>
          </cell>
        </row>
        <row r="1445">
          <cell r="C1445" t="str">
            <v>A09.05.106.003</v>
          </cell>
          <cell r="D1445" t="str">
            <v>Исследование моноклональности легких цепей иммуноглобулинов в крови методом иммунофиксации</v>
          </cell>
        </row>
        <row r="1446">
          <cell r="C1446" t="str">
            <v>A09.05.106.004</v>
          </cell>
          <cell r="D1446" t="str">
            <v>Исследование моноклональности легких цепей иммуноглобулинов в моче методом иммунофиксации</v>
          </cell>
        </row>
        <row r="1447">
          <cell r="C1447" t="str">
            <v>A09.05.106.005</v>
          </cell>
          <cell r="D1447" t="str">
            <v>Исследование уровня свободных легких цепей в крови</v>
          </cell>
        </row>
        <row r="1448">
          <cell r="C1448" t="str">
            <v>A09.05.106.007</v>
          </cell>
          <cell r="D1448" t="str">
            <v>Исследование уровня свободных легких цепей в моче</v>
          </cell>
        </row>
        <row r="1449">
          <cell r="C1449" t="str">
            <v>A09.05.107</v>
          </cell>
          <cell r="D1449" t="str">
            <v>Исследование эндотоксина в крови</v>
          </cell>
        </row>
        <row r="1450">
          <cell r="C1450" t="str">
            <v>A09.05.108</v>
          </cell>
          <cell r="D1450" t="str">
            <v>Исследование фибронектина в крови</v>
          </cell>
        </row>
        <row r="1451">
          <cell r="C1451" t="str">
            <v>A09.05.109</v>
          </cell>
          <cell r="D1451" t="str">
            <v>Исследование альфа-1-гликопротеина (орозомукоида) в крови</v>
          </cell>
        </row>
        <row r="1452">
          <cell r="C1452" t="str">
            <v>A09.05.110</v>
          </cell>
          <cell r="D1452" t="str">
            <v>Исследование порфиринов в крови</v>
          </cell>
        </row>
        <row r="1453">
          <cell r="C1453" t="str">
            <v>A09.05.111</v>
          </cell>
          <cell r="D1453" t="str">
            <v>Исследование уровня буферных веществ в крови</v>
          </cell>
        </row>
        <row r="1454">
          <cell r="C1454" t="str">
            <v>A09.05.112</v>
          </cell>
          <cell r="D1454" t="str">
            <v>Исследование уровня рилизинг-гормонов гипоталамуса (либеринов) в крови</v>
          </cell>
        </row>
        <row r="1455">
          <cell r="C1455" t="str">
            <v>A09.05.113</v>
          </cell>
          <cell r="D1455" t="str">
            <v>Исследование уровня ингибирующих гормонов гипоталамуса (статинов) в крови</v>
          </cell>
        </row>
        <row r="1456">
          <cell r="C1456" t="str">
            <v>A09.05.114</v>
          </cell>
          <cell r="D1456" t="str">
            <v>Исследование уровня простагландинов в крови</v>
          </cell>
        </row>
        <row r="1457">
          <cell r="C1457" t="str">
            <v>A09.05.115</v>
          </cell>
          <cell r="D1457" t="str">
            <v>Исследование уровня вазопрессина (антидиуретического гормона) в крови</v>
          </cell>
        </row>
        <row r="1458">
          <cell r="C1458" t="str">
            <v>A09.05.116</v>
          </cell>
          <cell r="D1458" t="str">
            <v>Исследование уровня окситоцина в крови</v>
          </cell>
        </row>
        <row r="1459">
          <cell r="C1459" t="str">
            <v>A09.05.117</v>
          </cell>
          <cell r="D1459" t="str">
            <v>Исследование уровня тиреоглобулина в крови</v>
          </cell>
        </row>
        <row r="1460">
          <cell r="C1460" t="str">
            <v>A09.05.118</v>
          </cell>
          <cell r="D1460" t="str">
            <v>Исследование уровня антител к антигенам растительного, животного и химического происхождения в крови</v>
          </cell>
        </row>
        <row r="1461">
          <cell r="C1461" t="str">
            <v>A09.05.119</v>
          </cell>
          <cell r="D1461" t="str">
            <v>Исследование уровня кальцитонина в крови</v>
          </cell>
        </row>
        <row r="1462">
          <cell r="C1462" t="str">
            <v>A09.05.120</v>
          </cell>
          <cell r="D1462" t="str">
            <v>Исследование уровня (активности) проренина в крови</v>
          </cell>
        </row>
        <row r="1463">
          <cell r="C1463" t="str">
            <v>A09.05.121</v>
          </cell>
          <cell r="D1463" t="str">
            <v>Исследование уровня ренина в крови</v>
          </cell>
        </row>
        <row r="1464">
          <cell r="C1464" t="str">
            <v>A09.05.122</v>
          </cell>
          <cell r="D1464" t="str">
            <v>Исследование уровня ангиотензиногена, его производных и ангиотензинпревращающего фермента в крови</v>
          </cell>
        </row>
        <row r="1465">
          <cell r="C1465" t="str">
            <v>A09.05.123</v>
          </cell>
          <cell r="D1465" t="str">
            <v>Исследование уровня глюкагона в крови</v>
          </cell>
        </row>
        <row r="1466">
          <cell r="C1466" t="str">
            <v>A09.05.124</v>
          </cell>
          <cell r="D1466" t="str">
            <v>Исследование уровня серотонина, его предшественников и метаболитов в крови</v>
          </cell>
        </row>
        <row r="1467">
          <cell r="C1467" t="str">
            <v>A09.05.125</v>
          </cell>
          <cell r="D1467" t="str">
            <v>Исследование уровня протеина C в крови</v>
          </cell>
        </row>
        <row r="1468">
          <cell r="C1468" t="str">
            <v>A09.05.126</v>
          </cell>
          <cell r="D1468" t="str">
            <v>Исследование протеина S в крови</v>
          </cell>
        </row>
        <row r="1469">
          <cell r="C1469" t="str">
            <v>A09.05.127</v>
          </cell>
          <cell r="D1469" t="str">
            <v>Исследование уровня общего магния в сыворотке крови</v>
          </cell>
        </row>
        <row r="1470">
          <cell r="C1470" t="str">
            <v>A09.05.128</v>
          </cell>
          <cell r="D1470" t="str">
            <v>Исследование уровня галактозы в крови</v>
          </cell>
        </row>
        <row r="1471">
          <cell r="C1471" t="str">
            <v>A09.05.129</v>
          </cell>
          <cell r="D1471" t="str">
            <v>Исследование уровня желчных кислот в крови</v>
          </cell>
        </row>
        <row r="1472">
          <cell r="C1472" t="str">
            <v>A09.05.130</v>
          </cell>
          <cell r="D1472" t="str">
            <v>Исследование уровня простатспецифического антигена в крови</v>
          </cell>
        </row>
        <row r="1473">
          <cell r="C1473" t="str">
            <v>A09.05.131</v>
          </cell>
          <cell r="D1473" t="str">
            <v>Исследование уровня лютеинизирующего гормона в сыворотке крови</v>
          </cell>
        </row>
        <row r="1474">
          <cell r="C1474" t="str">
            <v>A09.05.132</v>
          </cell>
          <cell r="D1474" t="str">
            <v>Исследование уровня фолликулостимулирующего гормона в сыворотке крови</v>
          </cell>
        </row>
        <row r="1475">
          <cell r="C1475" t="str">
            <v>A09.05.133</v>
          </cell>
          <cell r="D1475" t="str">
            <v>Исследование уровня общих катехоламинов в крови</v>
          </cell>
        </row>
        <row r="1476">
          <cell r="C1476" t="str">
            <v>A09.05.133.001</v>
          </cell>
          <cell r="D1476" t="str">
            <v>Исследование уровня метилированных катехоламинов в крови</v>
          </cell>
        </row>
        <row r="1477">
          <cell r="C1477" t="str">
            <v>A09.05.134</v>
          </cell>
          <cell r="D1477" t="str">
            <v>Исследование уровня кортикостерона в крови</v>
          </cell>
        </row>
        <row r="1478">
          <cell r="C1478" t="str">
            <v>A09.05.135</v>
          </cell>
          <cell r="D1478" t="str">
            <v>Исследование уровня общего кортизола в крови</v>
          </cell>
        </row>
        <row r="1479">
          <cell r="C1479" t="str">
            <v>A09.05.136</v>
          </cell>
          <cell r="D1479" t="str">
            <v>Исследование уровня свободного кортизола в крови</v>
          </cell>
        </row>
        <row r="1480">
          <cell r="C1480" t="str">
            <v>A09.05.137</v>
          </cell>
          <cell r="D1480" t="str">
            <v>Исследование уровня 18-гидродезоксикортикостерона в крови</v>
          </cell>
        </row>
        <row r="1481">
          <cell r="C1481" t="str">
            <v>A09.05.138</v>
          </cell>
          <cell r="D1481" t="str">
            <v>Исследование уровня 18-гидроксикортикостерона в крови</v>
          </cell>
        </row>
        <row r="1482">
          <cell r="C1482" t="str">
            <v>A09.05.139</v>
          </cell>
          <cell r="D1482" t="str">
            <v>Исследование уровня 17-гидроксипрогестерона в крови</v>
          </cell>
        </row>
        <row r="1483">
          <cell r="C1483" t="str">
            <v>A09.05.141</v>
          </cell>
          <cell r="D1483" t="str">
            <v>Исследование уровня 11-дезоксикортикостерона в крови</v>
          </cell>
        </row>
        <row r="1484">
          <cell r="C1484" t="str">
            <v>A09.05.142</v>
          </cell>
          <cell r="D1484" t="str">
            <v>Исследование уровня 11-дезоксикортикортизола в крови</v>
          </cell>
        </row>
        <row r="1485">
          <cell r="C1485" t="str">
            <v>A09.05.143</v>
          </cell>
          <cell r="D1485" t="str">
            <v>Исследование уровня адреналина в крови</v>
          </cell>
        </row>
        <row r="1486">
          <cell r="C1486" t="str">
            <v>A09.05.144</v>
          </cell>
          <cell r="D1486" t="str">
            <v>Исследование уровня норадреналина в крови</v>
          </cell>
        </row>
        <row r="1487">
          <cell r="C1487" t="str">
            <v>A09.05.145</v>
          </cell>
          <cell r="D1487" t="str">
            <v>Исследование уровня дофамина в крови</v>
          </cell>
        </row>
        <row r="1488">
          <cell r="C1488" t="str">
            <v>A09.05.146</v>
          </cell>
          <cell r="D1488" t="str">
            <v>Исследование уровня андростендиона в крови</v>
          </cell>
        </row>
        <row r="1489">
          <cell r="C1489" t="str">
            <v>A09.05.147</v>
          </cell>
          <cell r="D1489" t="str">
            <v>Исследование уровня 3-андростендиол глюкоронида в крови</v>
          </cell>
        </row>
        <row r="1490">
          <cell r="C1490" t="str">
            <v>A09.05.148</v>
          </cell>
          <cell r="D1490" t="str">
            <v>Исследование уровня дегидроэпиандростерона неконьюгированного в крови</v>
          </cell>
        </row>
        <row r="1491">
          <cell r="C1491" t="str">
            <v>A09.05.149</v>
          </cell>
          <cell r="D1491" t="str">
            <v>Исследование уровня дегидроэпиандростерона сульфата в крови</v>
          </cell>
        </row>
        <row r="1492">
          <cell r="C1492" t="str">
            <v>A09.05.150</v>
          </cell>
          <cell r="D1492" t="str">
            <v>Исследование уровня дигидротестостерона в крови</v>
          </cell>
        </row>
        <row r="1493">
          <cell r="C1493" t="str">
            <v>A09.05.151</v>
          </cell>
          <cell r="D1493" t="str">
            <v>Определение уровня прогестерона в крови</v>
          </cell>
        </row>
        <row r="1494">
          <cell r="C1494" t="str">
            <v>A09.05.152</v>
          </cell>
          <cell r="D1494" t="str">
            <v>Исследование уровня прегненолона сульфата в крови</v>
          </cell>
        </row>
        <row r="1495">
          <cell r="C1495" t="str">
            <v>A09.05.153</v>
          </cell>
          <cell r="D1495" t="str">
            <v>Исследование уровня прогестерона в крови</v>
          </cell>
        </row>
        <row r="1496">
          <cell r="C1496" t="str">
            <v>A09.05.154</v>
          </cell>
          <cell r="D1496" t="str">
            <v>Исследование уровня общего эстрадиола в крови</v>
          </cell>
        </row>
        <row r="1497">
          <cell r="C1497" t="str">
            <v>A09.05.155</v>
          </cell>
          <cell r="D1497" t="str">
            <v>Исследование уровня неконьюгированного эстрадиола в крови</v>
          </cell>
        </row>
        <row r="1498">
          <cell r="C1498" t="str">
            <v>A09.05.156</v>
          </cell>
          <cell r="D1498" t="str">
            <v>Исследование уровня общего эстриола в крови</v>
          </cell>
        </row>
        <row r="1499">
          <cell r="C1499" t="str">
            <v>A09.05.157</v>
          </cell>
          <cell r="D1499" t="str">
            <v>Исследование уровня свободного эстриола в крови</v>
          </cell>
        </row>
        <row r="1500">
          <cell r="C1500" t="str">
            <v>A09.05.158</v>
          </cell>
          <cell r="D1500" t="str">
            <v>Исследование уровня эстрона в крови</v>
          </cell>
        </row>
        <row r="1501">
          <cell r="C1501" t="str">
            <v>A09.05.159</v>
          </cell>
          <cell r="D1501" t="str">
            <v>Исследование уровня лептина в крови</v>
          </cell>
        </row>
        <row r="1502">
          <cell r="C1502" t="str">
            <v>A09.05.160</v>
          </cell>
          <cell r="D1502" t="str">
            <v>Исследование уровня глобулина, связывающего половые гормоны, в крови</v>
          </cell>
        </row>
        <row r="1503">
          <cell r="C1503" t="str">
            <v>A09.05.161</v>
          </cell>
          <cell r="D1503" t="str">
            <v>Исследование уровня белка, связанного с беременностью, в крови</v>
          </cell>
        </row>
        <row r="1504">
          <cell r="C1504" t="str">
            <v>A09.05.162</v>
          </cell>
          <cell r="D1504" t="str">
            <v>Исследование уровня тиролиберина в крови</v>
          </cell>
        </row>
        <row r="1505">
          <cell r="C1505" t="str">
            <v>A09.05.163</v>
          </cell>
          <cell r="D1505" t="str">
            <v>Исследование уровня гонадолиберина в крови</v>
          </cell>
        </row>
        <row r="1506">
          <cell r="C1506" t="str">
            <v>A09.05.164</v>
          </cell>
          <cell r="D1506" t="str">
            <v>Исследование уровня кортиколиберина в крови</v>
          </cell>
        </row>
        <row r="1507">
          <cell r="C1507" t="str">
            <v>A09.05.165</v>
          </cell>
          <cell r="D1507" t="str">
            <v>Исследование уровня пролактолиберина в крови</v>
          </cell>
        </row>
        <row r="1508">
          <cell r="C1508" t="str">
            <v>A09.05.166</v>
          </cell>
          <cell r="D1508" t="str">
            <v>Исследование уровня соматолиберина в крови</v>
          </cell>
        </row>
        <row r="1509">
          <cell r="C1509" t="str">
            <v>A09.05.167</v>
          </cell>
          <cell r="D1509" t="str">
            <v>Исследование уровня меланоцитолиберина в крови</v>
          </cell>
        </row>
        <row r="1510">
          <cell r="C1510" t="str">
            <v>A09.05.168</v>
          </cell>
          <cell r="D1510" t="str">
            <v>Исследование уровня пролактостатина в крови</v>
          </cell>
        </row>
        <row r="1511">
          <cell r="C1511" t="str">
            <v>A09.05.169</v>
          </cell>
          <cell r="D1511" t="str">
            <v>Исследование уровня соматостатина в крови</v>
          </cell>
        </row>
        <row r="1512">
          <cell r="C1512" t="str">
            <v>A09.05.170</v>
          </cell>
          <cell r="D1512" t="str">
            <v>Исследование уровня меланоцитостатина в крови</v>
          </cell>
        </row>
        <row r="1513">
          <cell r="C1513" t="str">
            <v>A09.05.171</v>
          </cell>
          <cell r="D1513" t="str">
            <v>Исследование уровня общих простагландинов в крови</v>
          </cell>
        </row>
        <row r="1514">
          <cell r="C1514" t="str">
            <v>A09.05.172</v>
          </cell>
          <cell r="D1514" t="str">
            <v>Исследование уровня простагландина D2 в крови</v>
          </cell>
        </row>
        <row r="1515">
          <cell r="C1515" t="str">
            <v>A09.05.173</v>
          </cell>
          <cell r="D1515" t="str">
            <v>Исследование уровня липазы в сыворотке крови</v>
          </cell>
        </row>
        <row r="1516">
          <cell r="C1516" t="str">
            <v>A09.05.174</v>
          </cell>
          <cell r="D1516" t="str">
            <v>Исследование уровня холинэстеразы в сыворотке крови</v>
          </cell>
        </row>
        <row r="1517">
          <cell r="C1517" t="str">
            <v>A09.05.174.001</v>
          </cell>
          <cell r="D1517" t="str">
            <v>Исследование уровня псевдохолинэстеразы в крови</v>
          </cell>
        </row>
        <row r="1518">
          <cell r="C1518" t="str">
            <v>A09.05.175</v>
          </cell>
          <cell r="D1518" t="str">
            <v>Исследование уровня простатической кислой фосфатазы крови</v>
          </cell>
        </row>
        <row r="1519">
          <cell r="C1519" t="str">
            <v>A09.05.176</v>
          </cell>
          <cell r="D1519" t="str">
            <v>Исследование уровня сывороточного амилоида А в крови</v>
          </cell>
        </row>
        <row r="1520">
          <cell r="C1520" t="str">
            <v>A09.05.177</v>
          </cell>
          <cell r="D1520" t="str">
            <v>Исследование уровня (концентрации) изоферментов креатинкиназы в крови</v>
          </cell>
        </row>
        <row r="1521">
          <cell r="C1521" t="str">
            <v>A09.05.178</v>
          </cell>
          <cell r="D1521" t="str">
            <v>Исследование уровня изоферментов лактатдегидрогеназы в крови</v>
          </cell>
        </row>
        <row r="1522">
          <cell r="C1522" t="str">
            <v>A09.05.179</v>
          </cell>
          <cell r="D1522" t="str">
            <v>Исследование уровня изоферментов щелочной фосфатазы в крови</v>
          </cell>
        </row>
        <row r="1523">
          <cell r="C1523" t="str">
            <v>A09.05.180</v>
          </cell>
          <cell r="D1523" t="str">
            <v>Исследование уровня изоферментов альфа-амилазы в сыворотке/плазме крови</v>
          </cell>
        </row>
        <row r="1524">
          <cell r="C1524" t="str">
            <v>A09.05.181</v>
          </cell>
          <cell r="D1524" t="str">
            <v>Исследование уровня меди в крови</v>
          </cell>
        </row>
        <row r="1525">
          <cell r="C1525" t="str">
            <v>A09.05.182</v>
          </cell>
          <cell r="D1525" t="str">
            <v>Исследование уровня прекалликреина в крови</v>
          </cell>
        </row>
        <row r="1526">
          <cell r="C1526" t="str">
            <v>A09.05.183</v>
          </cell>
          <cell r="D1526" t="str">
            <v>Исследование уровня высокомолекулярного кининогена в крови</v>
          </cell>
        </row>
        <row r="1527">
          <cell r="C1527" t="str">
            <v>A09.05.184</v>
          </cell>
          <cell r="D1527" t="str">
            <v>Определение активности фактора XII в сыворотке крови</v>
          </cell>
        </row>
        <row r="1528">
          <cell r="C1528" t="str">
            <v>A09.05.185</v>
          </cell>
          <cell r="D1528" t="str">
            <v>Определение активности фактора XI в сыворотке крови</v>
          </cell>
        </row>
        <row r="1529">
          <cell r="C1529" t="str">
            <v>A09.05.186</v>
          </cell>
          <cell r="D1529" t="str">
            <v>Определение активности фактора X в сыворотке крови</v>
          </cell>
        </row>
        <row r="1530">
          <cell r="C1530" t="str">
            <v>A09.05.187</v>
          </cell>
          <cell r="D1530" t="str">
            <v>Определение активности фактора IX в сыворотке крови</v>
          </cell>
        </row>
        <row r="1531">
          <cell r="C1531" t="str">
            <v>A09.05.188</v>
          </cell>
          <cell r="D1531" t="str">
            <v>Определение активности фактора VIII в сыворотке крови</v>
          </cell>
        </row>
        <row r="1532">
          <cell r="C1532" t="str">
            <v>A09.05.189</v>
          </cell>
          <cell r="D1532" t="str">
            <v>Определение активности фактора VII в сыворотке крови</v>
          </cell>
        </row>
        <row r="1533">
          <cell r="C1533" t="str">
            <v>A09.05.190</v>
          </cell>
          <cell r="D1533" t="str">
            <v>Определение активности фактора V в сыворотке крови</v>
          </cell>
        </row>
        <row r="1534">
          <cell r="C1534" t="str">
            <v>A09.05.191</v>
          </cell>
          <cell r="D1534" t="str">
            <v>Исследование уровня диеновых коньюгатов в крови</v>
          </cell>
        </row>
        <row r="1535">
          <cell r="C1535" t="str">
            <v>A09.05.192</v>
          </cell>
          <cell r="D1535" t="str">
            <v>Исследование уровня малонового диальдегида в крови</v>
          </cell>
        </row>
        <row r="1536">
          <cell r="C1536" t="str">
            <v>A09.05.193</v>
          </cell>
          <cell r="D1536" t="str">
            <v>Определение уровня тропонина в крови</v>
          </cell>
        </row>
        <row r="1537">
          <cell r="C1537" t="str">
            <v>A09.05.193.001</v>
          </cell>
          <cell r="D1537" t="str">
            <v>Экспресс-исследование уровня тропонина в крови</v>
          </cell>
        </row>
        <row r="1538">
          <cell r="C1538" t="str">
            <v>A09.05.194</v>
          </cell>
          <cell r="D1538" t="str">
            <v>Молекулярно-биологическое исследование крови на онкомаркеры</v>
          </cell>
        </row>
        <row r="1539">
          <cell r="C1539" t="str">
            <v>A09.05.195</v>
          </cell>
          <cell r="D1539" t="str">
            <v>Исследование уровня ракового эмбрионального антигена в крови</v>
          </cell>
        </row>
        <row r="1540">
          <cell r="C1540" t="str">
            <v>A09.05.196</v>
          </cell>
          <cell r="D1540" t="str">
            <v>Исследование уровня антигена плоскоклеточных раков в крови</v>
          </cell>
        </row>
        <row r="1541">
          <cell r="C1541" t="str">
            <v>A09.05.197</v>
          </cell>
          <cell r="D1541" t="str">
            <v>Исследование уровня альдолазы в крови</v>
          </cell>
        </row>
        <row r="1542">
          <cell r="C1542" t="str">
            <v>A09.05.198</v>
          </cell>
          <cell r="D1542" t="str">
            <v>Исследование уровня опухолеассоциированной протеинкиназы в крови</v>
          </cell>
        </row>
        <row r="1543">
          <cell r="C1543" t="str">
            <v>A09.05.199</v>
          </cell>
          <cell r="D1543" t="str">
            <v>Исследование уровня опухолеассоциированных антигенов в сыворотке крови</v>
          </cell>
        </row>
        <row r="1544">
          <cell r="C1544" t="str">
            <v>A09.05.200</v>
          </cell>
          <cell r="D1544" t="str">
            <v>Исследование уровня антигена аденогенных раков Са 72-4 в крови</v>
          </cell>
        </row>
        <row r="1545">
          <cell r="C1545" t="str">
            <v>A09.05.201</v>
          </cell>
          <cell r="D1545" t="str">
            <v>Исследование уровня антигена аденогенных раков СА 19-9 в крови</v>
          </cell>
        </row>
        <row r="1546">
          <cell r="C1546" t="str">
            <v>A09.05.202</v>
          </cell>
          <cell r="D1546" t="str">
            <v>Исследование уровня антигена аденогенных раков Ca 125 в крови</v>
          </cell>
        </row>
        <row r="1547">
          <cell r="C1547" t="str">
            <v>A09.05.203</v>
          </cell>
          <cell r="D1547" t="str">
            <v>Исследование уровня антигена гранулезоклеточной опухоли ингибина В в крови</v>
          </cell>
        </row>
        <row r="1548">
          <cell r="C1548" t="str">
            <v>A09.05.204</v>
          </cell>
          <cell r="D1548" t="str">
            <v>Исследование уровня инсулиноподобного ростового фактора I в крови</v>
          </cell>
        </row>
        <row r="1549">
          <cell r="C1549" t="str">
            <v>A09.05.204.001</v>
          </cell>
          <cell r="D1549" t="str">
            <v>Исследование тирозинкиназы bcr-abl (химерный ген образованный слиянием области кластера разрывов на 22 хромосоме и гена тирозин-киназы Абельсона на 9 хромосоме) в крови методом вложенной полимеразной цепной реакции</v>
          </cell>
        </row>
        <row r="1550">
          <cell r="C1550" t="str">
            <v>A09.05.204.002</v>
          </cell>
          <cell r="D1550" t="str">
            <v>Количественное исследование уровня тирозинкиназы bcr-abl (химерный ген образованный слиянием области кластера разрывов на 22 хромосоме и гена тирозин-киназы Абельсона на 9 хромосоме) в крови методом полимеразной цепной реакции в реальном времени</v>
          </cell>
        </row>
        <row r="1551">
          <cell r="C1551" t="str">
            <v>A09.05.204.003</v>
          </cell>
          <cell r="D1551" t="str">
            <v>Исследование активности теломеразы клеток</v>
          </cell>
        </row>
        <row r="1552">
          <cell r="C1552" t="str">
            <v>A09.05.204.004</v>
          </cell>
          <cell r="D1552" t="str">
            <v>Определение длины теломер в клетках</v>
          </cell>
        </row>
        <row r="1553">
          <cell r="C1553" t="str">
            <v>A09.05.205</v>
          </cell>
          <cell r="D1553" t="str">
            <v>Исследование уровня С-пептида в крови</v>
          </cell>
        </row>
        <row r="1554">
          <cell r="C1554" t="str">
            <v>A09.05.206</v>
          </cell>
          <cell r="D1554" t="str">
            <v>Исследование уровня ионизированного кальция в крови</v>
          </cell>
        </row>
        <row r="1555">
          <cell r="C1555" t="str">
            <v>A09.05.207</v>
          </cell>
          <cell r="D1555" t="str">
            <v>Исследование уровня молочной кислоты в крови</v>
          </cell>
        </row>
        <row r="1556">
          <cell r="C1556" t="str">
            <v>A09.05.208</v>
          </cell>
          <cell r="D1556" t="str">
            <v>Исследование уровня пировиноградной кислоты в крови</v>
          </cell>
        </row>
        <row r="1557">
          <cell r="C1557" t="str">
            <v>A09.05.209</v>
          </cell>
          <cell r="D1557" t="str">
            <v>Исследование уровня прокальцитонина в крови</v>
          </cell>
        </row>
        <row r="1558">
          <cell r="C1558" t="str">
            <v>A09.05.210</v>
          </cell>
          <cell r="D1558" t="str">
            <v>Исследование фракций пролактина в крови</v>
          </cell>
        </row>
        <row r="1559">
          <cell r="C1559" t="str">
            <v>A09.05.211</v>
          </cell>
          <cell r="D1559" t="str">
            <v>Исследование уровня психоактивных веществ в крови</v>
          </cell>
        </row>
        <row r="1560">
          <cell r="C1560" t="str">
            <v>A09.05.212</v>
          </cell>
          <cell r="D1560" t="str">
            <v>Исследование уровня соматомедина С в крови</v>
          </cell>
        </row>
        <row r="1561">
          <cell r="C1561" t="str">
            <v>A09.05.213</v>
          </cell>
          <cell r="D1561" t="str">
            <v>Исследование уровня соматомедина А в крови</v>
          </cell>
        </row>
        <row r="1562">
          <cell r="C1562" t="str">
            <v>A09.05.214</v>
          </cell>
          <cell r="D1562" t="str">
            <v>Исследование уровня гомоцистеина в крови</v>
          </cell>
        </row>
        <row r="1563">
          <cell r="C1563" t="str">
            <v>A09.05.215</v>
          </cell>
          <cell r="D1563" t="str">
            <v>Исследование активности церулоплазмина в крови</v>
          </cell>
        </row>
        <row r="1564">
          <cell r="C1564" t="str">
            <v>A09.05.216</v>
          </cell>
          <cell r="D1564" t="str">
            <v>Исследование уровня лактоферрина в крови</v>
          </cell>
        </row>
        <row r="1565">
          <cell r="C1565" t="str">
            <v>A09.05.217</v>
          </cell>
          <cell r="D1565" t="str">
            <v>Исследование уровня оксида азота в крови</v>
          </cell>
        </row>
        <row r="1566">
          <cell r="C1566" t="str">
            <v>A09.05.218</v>
          </cell>
          <cell r="D1566" t="str">
            <v>Исследование уровня ингибина в крови</v>
          </cell>
        </row>
        <row r="1567">
          <cell r="C1567" t="str">
            <v>A09.05.219</v>
          </cell>
          <cell r="D1567" t="str">
            <v>Исследование уровня белка S – 100 в сыворотке крови</v>
          </cell>
        </row>
        <row r="1568">
          <cell r="C1568" t="str">
            <v>A09.05.220</v>
          </cell>
          <cell r="D1568" t="str">
            <v>Исследование уровня антигена фактора Виллебранда</v>
          </cell>
        </row>
        <row r="1569">
          <cell r="C1569" t="str">
            <v>A09.05.221</v>
          </cell>
          <cell r="D1569" t="str">
            <v>Определение 1,25-ОН витамина Д в крови</v>
          </cell>
        </row>
        <row r="1570">
          <cell r="C1570" t="str">
            <v>A09.05.221.001</v>
          </cell>
          <cell r="D1570" t="str">
            <v>Определение 1,25-ОН витамина Д в крови на автоматическом анализаторе</v>
          </cell>
        </row>
        <row r="1571">
          <cell r="C1571" t="str">
            <v>A09.05.221.002</v>
          </cell>
          <cell r="D1571" t="str">
            <v>Определение 1,25-ОН витамина Д в крови ручным методом иммунофлюоресценции</v>
          </cell>
        </row>
        <row r="1572">
          <cell r="C1572" t="str">
            <v>A09.05.222</v>
          </cell>
          <cell r="D1572" t="str">
            <v>Определение С-концевого телопептида в крови</v>
          </cell>
        </row>
        <row r="1573">
          <cell r="C1573" t="str">
            <v>A09.05.223</v>
          </cell>
          <cell r="D1573" t="str">
            <v>Определение N-концевого телопептида в моче</v>
          </cell>
        </row>
        <row r="1574">
          <cell r="C1574" t="str">
            <v>A09.05.224</v>
          </cell>
          <cell r="D1574" t="str">
            <v>Определение уровня остекальцина в крови</v>
          </cell>
        </row>
        <row r="1575">
          <cell r="C1575" t="str">
            <v>A09.05.225</v>
          </cell>
          <cell r="D1575" t="str">
            <v>Определение уровня антимюллерова гормона в крови</v>
          </cell>
        </row>
        <row r="1576">
          <cell r="C1576" t="str">
            <v>A09.05.226</v>
          </cell>
          <cell r="D1576" t="str">
            <v>Определение уровня антимюллерова гормона в плазме крови</v>
          </cell>
        </row>
        <row r="1577">
          <cell r="C1577" t="str">
            <v>A09.05.227</v>
          </cell>
          <cell r="D1577" t="str">
            <v>Определение хромогранина А в крови</v>
          </cell>
        </row>
        <row r="1578">
          <cell r="C1578" t="str">
            <v>A09.05.228</v>
          </cell>
          <cell r="D1578" t="str">
            <v>Молекулярно-биологическое исследование крови на ДНК вируса иммунодефицита человека ВИЧ -1 (Humman immunodeficiency virus HIV-1)</v>
          </cell>
        </row>
        <row r="1579">
          <cell r="C1579" t="str">
            <v>A09.07.001</v>
          </cell>
          <cell r="D1579" t="str">
            <v>Цитологическое исследование отделяемого полости рта</v>
          </cell>
        </row>
        <row r="1580">
          <cell r="C1580" t="str">
            <v>A09.07.002</v>
          </cell>
          <cell r="D1580" t="str">
            <v>Цитологическое исследование содержимого кисты (абсцесса) полости рта или содержимого зубодесневого кармана</v>
          </cell>
        </row>
        <row r="1581">
          <cell r="C1581" t="str">
            <v>A09.07.003</v>
          </cell>
          <cell r="D1581" t="str">
            <v>Микроскопическое исследование отделяемого из ротоглотки</v>
          </cell>
        </row>
        <row r="1582">
          <cell r="C1582" t="str">
            <v>A09.07.004</v>
          </cell>
          <cell r="D1582" t="str">
            <v>Исследование отделяемого из полости рта на чувствительность к антибактериальным и противогрибковым препаратам</v>
          </cell>
        </row>
        <row r="1583">
          <cell r="C1583" t="str">
            <v>A09.07.005</v>
          </cell>
          <cell r="D1583" t="str">
            <v>Определение наличия психоактивных веществ в слюне</v>
          </cell>
        </row>
        <row r="1584">
          <cell r="C1584" t="str">
            <v>A09.07.005.001</v>
          </cell>
          <cell r="D1584" t="str">
            <v>Определение наличия психоактивных веществ в слюне с помощью тест-полоски</v>
          </cell>
        </row>
        <row r="1585">
          <cell r="C1585" t="str">
            <v>A09.07.006</v>
          </cell>
          <cell r="D1585" t="str">
            <v>Исследование уровня психоактивных веществ в слюне</v>
          </cell>
        </row>
        <row r="1586">
          <cell r="C1586" t="str">
            <v>A09.07.007</v>
          </cell>
          <cell r="D1586" t="str">
            <v>Определение уровня свободного кортизола в слюне</v>
          </cell>
        </row>
        <row r="1587">
          <cell r="C1587" t="str">
            <v>A09.08.001</v>
          </cell>
          <cell r="D1587" t="str">
            <v>Серологическое исследование смывов с верхних дыхательных путей</v>
          </cell>
        </row>
        <row r="1588">
          <cell r="C1588" t="str">
            <v>A09.08.002</v>
          </cell>
          <cell r="D1588" t="str">
            <v>Цитологическое исследование смывов с верхних дыхательных путей</v>
          </cell>
        </row>
        <row r="1589">
          <cell r="C1589" t="str">
            <v>A09.09.001</v>
          </cell>
          <cell r="D1589" t="str">
            <v>Микроскопическое исследование нативного и окрашенного препарата мокроты</v>
          </cell>
        </row>
        <row r="1590">
          <cell r="C1590" t="str">
            <v>A09.09.002</v>
          </cell>
          <cell r="D1590" t="str">
            <v>Цитологическое исследование плевральной жидкости</v>
          </cell>
        </row>
        <row r="1591">
          <cell r="C1591" t="str">
            <v>A09.09.003</v>
          </cell>
          <cell r="D1591" t="str">
            <v>Биохимическое исследование плевральной жидкости</v>
          </cell>
        </row>
        <row r="1592">
          <cell r="C1592" t="str">
            <v>A09.09.004</v>
          </cell>
          <cell r="D1592" t="str">
            <v>Микроскопическое исследование лаважной жидкости</v>
          </cell>
        </row>
        <row r="1593">
          <cell r="C1593" t="str">
            <v>A09.09.005</v>
          </cell>
          <cell r="D1593" t="str">
            <v>Исследование мокроты на гемосидерин</v>
          </cell>
        </row>
        <row r="1594">
          <cell r="C1594" t="str">
            <v>A09.09.006</v>
          </cell>
          <cell r="D1594" t="str">
            <v>Исследование химических свойств мокроты</v>
          </cell>
        </row>
        <row r="1595">
          <cell r="C1595" t="str">
            <v>A09.09.007</v>
          </cell>
          <cell r="D1595" t="str">
            <v>Исследование физических свойств мокроты</v>
          </cell>
        </row>
        <row r="1596">
          <cell r="C1596" t="str">
            <v>A09.09.008</v>
          </cell>
          <cell r="D1596" t="str">
            <v>Исследование физических свойств плевральной жидкости</v>
          </cell>
        </row>
        <row r="1597">
          <cell r="C1597" t="str">
            <v>A09.09.009</v>
          </cell>
          <cell r="D1597" t="str">
            <v>Исследование уровня белка в плевральной жидкости</v>
          </cell>
        </row>
        <row r="1598">
          <cell r="C1598" t="str">
            <v>A09.09.010</v>
          </cell>
          <cell r="D1598" t="str">
            <v>Цитологическое исследование мокроты</v>
          </cell>
        </row>
        <row r="1599">
          <cell r="C1599" t="str">
            <v>A09.09.011</v>
          </cell>
          <cell r="D1599" t="str">
            <v>Цитологическое исследование лаважной жидкости</v>
          </cell>
        </row>
        <row r="1600">
          <cell r="C1600" t="str">
            <v>A09.09.012</v>
          </cell>
          <cell r="D1600" t="str">
            <v>Микроскопическое исследование нативного и окрашенного препарата плевральной жидкости</v>
          </cell>
        </row>
        <row r="1601">
          <cell r="C1601" t="str">
            <v>A09.14.001</v>
          </cell>
          <cell r="D1601" t="str">
            <v>Цитологическое исследование панкреатического сока</v>
          </cell>
        </row>
        <row r="1602">
          <cell r="C1602" t="str">
            <v>A09.16.001</v>
          </cell>
          <cell r="D1602" t="str">
            <v>Исследование физических свойств желудочного сока</v>
          </cell>
        </row>
        <row r="1603">
          <cell r="C1603" t="str">
            <v>A09.16.002</v>
          </cell>
          <cell r="D1603" t="str">
            <v>Исследование уровня кислотности желудочного содержимого (свободной и связанной соляной кислоты и общей кислотности)</v>
          </cell>
        </row>
        <row r="1604">
          <cell r="C1604" t="str">
            <v>A09.16.003</v>
          </cell>
          <cell r="D1604" t="str">
            <v>Исследование уровня пепсина в желудочном содержимом</v>
          </cell>
        </row>
        <row r="1605">
          <cell r="C1605" t="str">
            <v>A09.16.004</v>
          </cell>
          <cell r="D1605" t="str">
            <v>Внутрижелудочное определение концентрации водородных ионов (pH) в желудочном содержимом</v>
          </cell>
        </row>
        <row r="1606">
          <cell r="C1606" t="str">
            <v>A09.16.005</v>
          </cell>
          <cell r="D1606" t="str">
            <v>Исследование желудочного содержимого микроскопическое</v>
          </cell>
        </row>
        <row r="1607">
          <cell r="C1607" t="str">
            <v>A09.16.006</v>
          </cell>
          <cell r="D1607" t="str">
            <v>Исследование физических свойств дуоденального содержимого</v>
          </cell>
        </row>
        <row r="1608">
          <cell r="C1608" t="str">
            <v>A09.16.007</v>
          </cell>
          <cell r="D1608" t="str">
            <v>Исследование химических свойств дуоденального содержимого</v>
          </cell>
        </row>
        <row r="1609">
          <cell r="C1609" t="str">
            <v>A09.16.008</v>
          </cell>
          <cell r="D1609" t="str">
            <v>Исследование дуоденального содержимого микроскопическое</v>
          </cell>
        </row>
        <row r="1610">
          <cell r="C1610" t="str">
            <v>A09.16.009</v>
          </cell>
          <cell r="D1610" t="str">
            <v>Исследование уровня молочной кислоты в желудочном содержимом</v>
          </cell>
        </row>
        <row r="1611">
          <cell r="C1611" t="str">
            <v>A09.16.010</v>
          </cell>
          <cell r="D1611" t="str">
            <v>Определение концентрации водородных ионов (рН) в желчи</v>
          </cell>
        </row>
        <row r="1612">
          <cell r="C1612" t="str">
            <v>A09.16.011</v>
          </cell>
          <cell r="D1612" t="str">
            <v>Исследование уровня билирубина в желчи</v>
          </cell>
        </row>
        <row r="1613">
          <cell r="C1613" t="str">
            <v>A09.16.012</v>
          </cell>
          <cell r="D1613" t="str">
            <v>Исследование уровня холестерина в желчи</v>
          </cell>
        </row>
        <row r="1614">
          <cell r="C1614" t="str">
            <v>A09.16.013</v>
          </cell>
          <cell r="D1614" t="str">
            <v>Исследование уровня желчных кислот в желчи</v>
          </cell>
        </row>
        <row r="1615">
          <cell r="C1615" t="str">
            <v>A09.16.014</v>
          </cell>
          <cell r="D1615" t="str">
            <v>Внутрипищеводная рН – метрия</v>
          </cell>
        </row>
        <row r="1616">
          <cell r="C1616" t="str">
            <v>A09.16.014.001</v>
          </cell>
          <cell r="D1616" t="str">
            <v>Внутрипищеводная рН-метрия суточная</v>
          </cell>
        </row>
        <row r="1617">
          <cell r="C1617" t="str">
            <v>A09.19.001</v>
          </cell>
          <cell r="D1617" t="str">
            <v>Исследование кала на скрытую кровь</v>
          </cell>
        </row>
        <row r="1618">
          <cell r="C1618" t="str">
            <v>A09.19.002</v>
          </cell>
          <cell r="D1618" t="str">
            <v>Исследование кала на гельминты</v>
          </cell>
        </row>
        <row r="1619">
          <cell r="C1619" t="str">
            <v>A09.19.003</v>
          </cell>
          <cell r="D1619" t="str">
            <v>Исследование уровня стеркобилина в кале</v>
          </cell>
        </row>
        <row r="1620">
          <cell r="C1620" t="str">
            <v>A09.19.004</v>
          </cell>
          <cell r="D1620" t="str">
            <v>Исследование физических свойств каловых масс</v>
          </cell>
        </row>
        <row r="1621">
          <cell r="C1621" t="str">
            <v>A09.19.005</v>
          </cell>
          <cell r="D1621" t="str">
            <v>Исследование концентрации водородных ионов (pH) в кале</v>
          </cell>
        </row>
        <row r="1622">
          <cell r="C1622" t="str">
            <v>A09.19.006</v>
          </cell>
          <cell r="D1622" t="str">
            <v>Исследование белка в кале</v>
          </cell>
        </row>
        <row r="1623">
          <cell r="C1623" t="str">
            <v>A09.19.007</v>
          </cell>
          <cell r="D1623" t="str">
            <v>Исследование копропорфиринов в кале</v>
          </cell>
        </row>
        <row r="1624">
          <cell r="C1624" t="str">
            <v>A09.19.008</v>
          </cell>
          <cell r="D1624" t="str">
            <v>Микроскопическое исследование отделяемого из прямой кишки на чувствительность к антибактериальным и противогрибковым препаратам</v>
          </cell>
        </row>
        <row r="1625">
          <cell r="C1625" t="str">
            <v>A09.19.009</v>
          </cell>
          <cell r="D1625" t="str">
            <v>Исследование кала на простейшие и яйца гельминтов</v>
          </cell>
        </row>
        <row r="1626">
          <cell r="C1626" t="str">
            <v>A09.19.010</v>
          </cell>
          <cell r="D1626" t="str">
            <v>Исследование уровня панкреатической эластазы-1 в кале</v>
          </cell>
        </row>
        <row r="1627">
          <cell r="C1627" t="str">
            <v>A09.19.011</v>
          </cell>
          <cell r="D1627" t="str">
            <v>Исследование кала на наличие токсина клостридии диффициле (Сlostridium difficile)</v>
          </cell>
        </row>
        <row r="1628">
          <cell r="C1628" t="str">
            <v>A09.20.001</v>
          </cell>
          <cell r="D1628" t="str">
            <v>Микроскопическое исследование влагалищных мазков</v>
          </cell>
        </row>
        <row r="1629">
          <cell r="C1629" t="str">
            <v>A09.20.002</v>
          </cell>
          <cell r="D1629" t="str">
            <v>Микроскопическое исследование выделений из соска молочной железы</v>
          </cell>
        </row>
        <row r="1630">
          <cell r="C1630" t="str">
            <v>A09.20.003</v>
          </cell>
          <cell r="D1630" t="str">
            <v>Определение Д-димера</v>
          </cell>
        </row>
        <row r="1631">
          <cell r="C1631" t="str">
            <v>A09.20.004</v>
          </cell>
          <cell r="D1631" t="str">
            <v>Анализ крови на тромбофилические мутации</v>
          </cell>
        </row>
        <row r="1632">
          <cell r="C1632" t="str">
            <v>A09.20.005</v>
          </cell>
          <cell r="D1632" t="str">
            <v>Определение белка в суточной моче</v>
          </cell>
        </row>
        <row r="1633">
          <cell r="C1633" t="str">
            <v>A09.20.006</v>
          </cell>
          <cell r="D1633" t="str">
            <v>Полиморфизм генов на артериальную гипертензию</v>
          </cell>
        </row>
        <row r="1634">
          <cell r="C1634" t="str">
            <v>A09.20.007</v>
          </cell>
          <cell r="D1634" t="str">
            <v>Цитологическое исследование аспирата кисты</v>
          </cell>
        </row>
        <row r="1635">
          <cell r="C1635" t="str">
            <v>A09.20.008</v>
          </cell>
          <cell r="D1635" t="str">
            <v>Микроскопическое исследование секрета больших парауретральных и вестибулярных желез</v>
          </cell>
        </row>
        <row r="1636">
          <cell r="C1636" t="str">
            <v>A09.20.009</v>
          </cell>
          <cell r="D1636" t="str">
            <v>Микроскопическое исследование отделяемого из влагалища на чувствительность к антибактериальным и противогрибковым препаратам</v>
          </cell>
        </row>
        <row r="1637">
          <cell r="C1637" t="str">
            <v>A09.20.010</v>
          </cell>
          <cell r="D1637" t="str">
            <v>Цитологическое исследование отделяемого из соска молочной железы</v>
          </cell>
        </row>
        <row r="1638">
          <cell r="C1638" t="str">
            <v>A09.20.011</v>
          </cell>
          <cell r="D1638" t="str">
            <v>Определение концентрации водородных ионов (pH) в цервикальной слизи</v>
          </cell>
        </row>
        <row r="1639">
          <cell r="C1639" t="str">
            <v>A09.21.001</v>
          </cell>
          <cell r="D1639" t="str">
            <v>Микроскопическое исследование спермы</v>
          </cell>
        </row>
        <row r="1640">
          <cell r="C1640" t="str">
            <v>A09.21.002</v>
          </cell>
          <cell r="D1640" t="str">
            <v>Тест «смешанная антиглобулиновая реакция сперматозоидов»</v>
          </cell>
        </row>
        <row r="1641">
          <cell r="C1641" t="str">
            <v>A09.21.003</v>
          </cell>
          <cell r="D1641" t="str">
            <v>Микроскопическое исследование уретрального отделяемого и сока простаты</v>
          </cell>
        </row>
        <row r="1642">
          <cell r="C1642" t="str">
            <v>A09.21.004</v>
          </cell>
          <cell r="D1642" t="str">
            <v>Микроскопическое исследование секрета крайней плоти</v>
          </cell>
        </row>
        <row r="1643">
          <cell r="C1643" t="str">
            <v>A09.21.005</v>
          </cell>
          <cell r="D1643" t="str">
            <v>Микроскопическое исследование осадка секрета простаты</v>
          </cell>
        </row>
        <row r="1644">
          <cell r="C1644" t="str">
            <v>A09.21.006</v>
          </cell>
          <cell r="D1644" t="str">
            <v>Исследование половых гормонов, их предшественников и метаболитов в семенной жидкости</v>
          </cell>
        </row>
        <row r="1645">
          <cell r="C1645" t="str">
            <v>A09.21.007</v>
          </cell>
          <cell r="D1645" t="str">
            <v>Определение концентрации водородных ионов (рН) в эякуляте</v>
          </cell>
        </row>
        <row r="1646">
          <cell r="C1646" t="str">
            <v>A09.21.008</v>
          </cell>
          <cell r="D1646" t="str">
            <v>Исследование уровня фруктозы в эякуляте</v>
          </cell>
        </row>
        <row r="1647">
          <cell r="C1647" t="str">
            <v>A09.21.009</v>
          </cell>
          <cell r="D1647" t="str">
            <v>Исследование уровня лимонной кислоты в эякуляте</v>
          </cell>
        </row>
        <row r="1648">
          <cell r="C1648" t="str">
            <v>A09.21.010</v>
          </cell>
          <cell r="D1648" t="str">
            <v>Исследование уровня общего белка в эякуляте</v>
          </cell>
        </row>
        <row r="1649">
          <cell r="C1649" t="str">
            <v>A09.21.011</v>
          </cell>
          <cell r="D1649" t="str">
            <v>Исследование уровня активности альфа-глюкозидазы в эякуляте</v>
          </cell>
        </row>
        <row r="1650">
          <cell r="C1650" t="str">
            <v>A09.23.001</v>
          </cell>
          <cell r="D1650" t="str">
            <v>Цитологическое исследование клеток спинномозговой жидкости</v>
          </cell>
        </row>
        <row r="1651">
          <cell r="C1651" t="str">
            <v>A09.23.002</v>
          </cell>
          <cell r="D1651" t="str">
            <v>Определение крови в спинномозговой жидкости</v>
          </cell>
        </row>
        <row r="1652">
          <cell r="C1652" t="str">
            <v>A09.23.003</v>
          </cell>
          <cell r="D1652" t="str">
            <v>Исследование уровня глюкозы в спинномозговой жидкости</v>
          </cell>
        </row>
        <row r="1653">
          <cell r="C1653" t="str">
            <v>A09.23.004</v>
          </cell>
          <cell r="D1653" t="str">
            <v>Исследование уровня белка в спинномозговой жидкости</v>
          </cell>
        </row>
        <row r="1654">
          <cell r="C1654" t="str">
            <v>A09.23.005</v>
          </cell>
          <cell r="D1654" t="str">
            <v>Тесты на аномальный белок в спинномозговой жидкости</v>
          </cell>
        </row>
        <row r="1655">
          <cell r="C1655" t="str">
            <v>A09.23.006</v>
          </cell>
          <cell r="D1655" t="str">
            <v>Исследование физических свойств спинномозговой жидкости</v>
          </cell>
        </row>
        <row r="1656">
          <cell r="C1656" t="str">
            <v>A09.23.007</v>
          </cell>
          <cell r="D1656" t="str">
            <v>Исследование концентрации водородных ионов (pH) в спинномозговой жидкости</v>
          </cell>
        </row>
        <row r="1657">
          <cell r="C1657" t="str">
            <v>A09.23.008</v>
          </cell>
          <cell r="D1657" t="str">
            <v>Микроскопическое исследование спинномозговой жидкости, подсчет клеток в счетной камере (определение цитоза)</v>
          </cell>
        </row>
        <row r="1658">
          <cell r="C1658" t="str">
            <v>A09.23.009</v>
          </cell>
          <cell r="D1658" t="str">
            <v>Исследование уровня натрия в спинномозговой жидкости</v>
          </cell>
        </row>
        <row r="1659">
          <cell r="C1659" t="str">
            <v>A09.23.010</v>
          </cell>
          <cell r="D1659" t="str">
            <v>Исследование уровня калия в спинномозговой жидкости</v>
          </cell>
        </row>
        <row r="1660">
          <cell r="C1660" t="str">
            <v>A09.23.011</v>
          </cell>
          <cell r="D1660" t="str">
            <v>Исследование уровня кальция в спинномозговой жидкости</v>
          </cell>
        </row>
        <row r="1661">
          <cell r="C1661" t="str">
            <v>A09.23.012</v>
          </cell>
          <cell r="D1661" t="str">
            <v>Исследование уровня хлоридов в спинномозговой жидкости</v>
          </cell>
        </row>
        <row r="1662">
          <cell r="C1662" t="str">
            <v>A09.23.013</v>
          </cell>
          <cell r="D1662" t="str">
            <v>Исследование уровня лактата в спинномозговой жидкости</v>
          </cell>
        </row>
        <row r="1663">
          <cell r="C1663" t="str">
            <v>A09.23.014</v>
          </cell>
          <cell r="D1663" t="str">
            <v>Исследование уровня гаммааминомасляной кислоты в спинномозговой жидкости</v>
          </cell>
        </row>
        <row r="1664">
          <cell r="C1664" t="str">
            <v>A09.23.015</v>
          </cell>
          <cell r="D1664" t="str">
            <v>Исследование уровня катехоламинов в спинномозговой жидкости</v>
          </cell>
        </row>
        <row r="1665">
          <cell r="C1665" t="str">
            <v>A09.23.016</v>
          </cell>
          <cell r="D1665" t="str">
            <v>Исследование уровня аспартата в спинномозговой жидкости</v>
          </cell>
        </row>
        <row r="1666">
          <cell r="C1666" t="str">
            <v>A09.26.001</v>
          </cell>
          <cell r="D1666" t="str">
            <v>Исследование уровня лизоцима в слезе</v>
          </cell>
        </row>
        <row r="1667">
          <cell r="C1667" t="str">
            <v>A09.26.002</v>
          </cell>
          <cell r="D1667" t="str">
            <v>Исследование уровня иммуноглобулинов в слезе</v>
          </cell>
        </row>
        <row r="1668">
          <cell r="C1668" t="str">
            <v>A09.26.003</v>
          </cell>
          <cell r="D1668" t="str">
            <v>Исследование слезы на наличие антигена вируса простого герпеса (ВПГ)</v>
          </cell>
        </row>
        <row r="1669">
          <cell r="C1669" t="str">
            <v>A09.26.004</v>
          </cell>
          <cell r="D1669" t="str">
            <v>Исследование слезы на наличие хламидий (Chlamydia trachomatis)</v>
          </cell>
        </row>
        <row r="1670">
          <cell r="C1670" t="str">
            <v>A09.26.005</v>
          </cell>
          <cell r="D1670" t="str">
            <v>Кристаллографическое исследование слезы в поляризованном свете</v>
          </cell>
        </row>
        <row r="1671">
          <cell r="C1671" t="str">
            <v>A09.26.006</v>
          </cell>
          <cell r="D1671" t="str">
            <v>Микроскопия мазков содержимого конъюктивной полости</v>
          </cell>
        </row>
        <row r="1672">
          <cell r="C1672" t="str">
            <v>A09.27.001</v>
          </cell>
          <cell r="D1672" t="str">
            <v>Исследование уровня глюкозы в отделяемом из носа</v>
          </cell>
        </row>
        <row r="1673">
          <cell r="C1673" t="str">
            <v>A09.28.001</v>
          </cell>
          <cell r="D1673" t="str">
            <v>Микроскопическое исследование осадка мочи</v>
          </cell>
        </row>
        <row r="1674">
          <cell r="C1674" t="str">
            <v>A09.28.002</v>
          </cell>
          <cell r="D1674" t="str">
            <v>Исследование аминокислот и метаболитов в моче</v>
          </cell>
        </row>
        <row r="1675">
          <cell r="C1675" t="str">
            <v>A09.28.003</v>
          </cell>
          <cell r="D1675" t="str">
            <v>Определение белка в моче</v>
          </cell>
        </row>
        <row r="1676">
          <cell r="C1676" t="str">
            <v>A09.28.003.001</v>
          </cell>
          <cell r="D1676" t="str">
            <v>Исследование на микроальбуминурию</v>
          </cell>
        </row>
        <row r="1677">
          <cell r="C1677" t="str">
            <v>A09.28.004</v>
          </cell>
          <cell r="D1677" t="str">
            <v>Обнаружение миоглобина в моче</v>
          </cell>
        </row>
        <row r="1678">
          <cell r="C1678" t="str">
            <v>A09.28.005</v>
          </cell>
          <cell r="D1678" t="str">
            <v>Обнаружение гемоглобина в моче</v>
          </cell>
        </row>
        <row r="1679">
          <cell r="C1679" t="str">
            <v>A09.28.006</v>
          </cell>
          <cell r="D1679" t="str">
            <v>Исследование уровня креатинина в моче (проба Реберга)</v>
          </cell>
        </row>
        <row r="1680">
          <cell r="C1680" t="str">
            <v>A09.28.007</v>
          </cell>
          <cell r="D1680" t="str">
            <v>Исследование уровня желчных пигментов и их производных в моче</v>
          </cell>
        </row>
        <row r="1681">
          <cell r="C1681" t="str">
            <v>A09.28.008</v>
          </cell>
          <cell r="D1681" t="str">
            <v>Исследование уровня порфиринов и их производных в моче</v>
          </cell>
        </row>
        <row r="1682">
          <cell r="C1682" t="str">
            <v>A09.28.009</v>
          </cell>
          <cell r="D1682" t="str">
            <v>Исследование уровня мочевины в моче</v>
          </cell>
        </row>
        <row r="1683">
          <cell r="C1683" t="str">
            <v>A09.28.010</v>
          </cell>
          <cell r="D1683" t="str">
            <v>Исследование уровня мочевой кислоты в моче</v>
          </cell>
        </row>
        <row r="1684">
          <cell r="C1684" t="str">
            <v>A09.28.011</v>
          </cell>
          <cell r="D1684" t="str">
            <v>Исследование уровня глюкозы в моче</v>
          </cell>
        </row>
        <row r="1685">
          <cell r="C1685" t="str">
            <v>A09.28.012</v>
          </cell>
          <cell r="D1685" t="str">
            <v>Исследование уровня кальция в моче</v>
          </cell>
        </row>
        <row r="1686">
          <cell r="C1686" t="str">
            <v>A09.28.013</v>
          </cell>
          <cell r="D1686" t="str">
            <v>Исследование уровня калия в моче</v>
          </cell>
        </row>
        <row r="1687">
          <cell r="C1687" t="str">
            <v>A09.28.014</v>
          </cell>
          <cell r="D1687" t="str">
            <v>Исследование уровня натрия в моче</v>
          </cell>
        </row>
        <row r="1688">
          <cell r="C1688" t="str">
            <v>A09.28.015</v>
          </cell>
          <cell r="D1688" t="str">
            <v>Обнаружение кетоновых тел в моче</v>
          </cell>
        </row>
        <row r="1689">
          <cell r="C1689" t="str">
            <v>A09.28.015.001</v>
          </cell>
          <cell r="D1689" t="str">
            <v>Обнаружение кетоновых тел в моче с помощью тест-полоски</v>
          </cell>
        </row>
        <row r="1690">
          <cell r="C1690" t="str">
            <v>A09.28.016</v>
          </cell>
          <cell r="D1690" t="str">
            <v>Исследование уровня лекарственных препаратов и их метаболитов в моче</v>
          </cell>
        </row>
        <row r="1691">
          <cell r="C1691" t="str">
            <v>A09.28.017</v>
          </cell>
          <cell r="D1691" t="str">
            <v>Определение концентрации водородных ионов (рН) мочи</v>
          </cell>
        </row>
        <row r="1692">
          <cell r="C1692" t="str">
            <v>A09.28.018</v>
          </cell>
          <cell r="D1692" t="str">
            <v>Анализ мочевых камней</v>
          </cell>
        </row>
        <row r="1693">
          <cell r="C1693" t="str">
            <v>A09.28.019</v>
          </cell>
          <cell r="D1693" t="str">
            <v>Определение осмолярности мочи</v>
          </cell>
        </row>
        <row r="1694">
          <cell r="C1694" t="str">
            <v>A09.28.020</v>
          </cell>
          <cell r="D1694" t="str">
            <v>Тест на кровь в моче</v>
          </cell>
        </row>
        <row r="1695">
          <cell r="C1695" t="str">
            <v>A09.28.021</v>
          </cell>
          <cell r="D1695" t="str">
            <v>Определение объема мочи</v>
          </cell>
        </row>
        <row r="1696">
          <cell r="C1696" t="str">
            <v>A09.28.022</v>
          </cell>
          <cell r="D1696" t="str">
            <v>Определение удельного веса (относительной плотности) мочи</v>
          </cell>
        </row>
        <row r="1697">
          <cell r="C1697" t="str">
            <v>A09.28.023</v>
          </cell>
          <cell r="D1697" t="str">
            <v>Исследование уровня эстрогенов в моче</v>
          </cell>
        </row>
        <row r="1698">
          <cell r="C1698" t="str">
            <v>A09.28.024</v>
          </cell>
          <cell r="D1698" t="str">
            <v>Определение гемосидерина в моче</v>
          </cell>
        </row>
        <row r="1699">
          <cell r="C1699" t="str">
            <v>A09.28.025</v>
          </cell>
          <cell r="D1699" t="str">
            <v>Исследование уровня экскреции гормонов мозгового слоя надпочечников в моче</v>
          </cell>
        </row>
        <row r="1700">
          <cell r="C1700" t="str">
            <v>A09.28.026</v>
          </cell>
          <cell r="D1700" t="str">
            <v>Исследование уровня фосфора в моче</v>
          </cell>
        </row>
        <row r="1701">
          <cell r="C1701" t="str">
            <v>A09.28.027</v>
          </cell>
          <cell r="D1701" t="str">
            <v>Определение альфа-амилазы в моче</v>
          </cell>
        </row>
        <row r="1702">
          <cell r="C1702" t="str">
            <v>A09.28.028</v>
          </cell>
          <cell r="D1702" t="str">
            <v>Исследование мочи на белок Бенс-Джонса</v>
          </cell>
        </row>
        <row r="1703">
          <cell r="C1703" t="str">
            <v>A09.28.029</v>
          </cell>
          <cell r="D1703" t="str">
            <v>Исследование мочи на хорионический гонадотропин</v>
          </cell>
        </row>
        <row r="1704">
          <cell r="C1704" t="str">
            <v>A09.28.030</v>
          </cell>
          <cell r="D1704" t="str">
            <v>Исследование парапротеинов в моче</v>
          </cell>
        </row>
        <row r="1705">
          <cell r="C1705" t="str">
            <v>A09.28.031</v>
          </cell>
          <cell r="D1705" t="str">
            <v>Исследование уровня фенилаланина в моче</v>
          </cell>
        </row>
        <row r="1706">
          <cell r="C1706" t="str">
            <v>A09.28.032</v>
          </cell>
          <cell r="D1706" t="str">
            <v>Исследование уровня билирубина в моче</v>
          </cell>
        </row>
        <row r="1707">
          <cell r="C1707" t="str">
            <v>A09.28.033</v>
          </cell>
          <cell r="D1707" t="str">
            <v>Проба Фелинга (определение фенилпировиноградной кислоты в моче)</v>
          </cell>
        </row>
        <row r="1708">
          <cell r="C1708" t="str">
            <v>A09.28.034</v>
          </cell>
          <cell r="D1708" t="str">
            <v>Исследование уровня катехоламинов в моче</v>
          </cell>
        </row>
        <row r="1709">
          <cell r="C1709" t="str">
            <v>A09.28.034.001</v>
          </cell>
          <cell r="D1709" t="str">
            <v>Исследование уровня метилированных катехоламинов в моче</v>
          </cell>
        </row>
        <row r="1710">
          <cell r="C1710" t="str">
            <v>A09.28.035</v>
          </cell>
          <cell r="D1710" t="str">
            <v>Исследование уровня свободного кортизола в моче</v>
          </cell>
        </row>
        <row r="1711">
          <cell r="C1711" t="str">
            <v>A09.28.036</v>
          </cell>
          <cell r="D1711" t="str">
            <v>Исследование уровня 17-гидроксикортикостероидов (17-ОКС) в моче</v>
          </cell>
        </row>
        <row r="1712">
          <cell r="C1712" t="str">
            <v>A09.28.037</v>
          </cell>
          <cell r="D1712" t="str">
            <v>Исследование уровня альдостерона в моче</v>
          </cell>
        </row>
        <row r="1713">
          <cell r="C1713" t="str">
            <v>A09.28.038</v>
          </cell>
          <cell r="D1713" t="str">
            <v>Исследование уровня индикана в моче</v>
          </cell>
        </row>
        <row r="1714">
          <cell r="C1714" t="str">
            <v>A09.28.039</v>
          </cell>
          <cell r="D1714" t="str">
            <v>Исследование уровня нитритов в моче</v>
          </cell>
        </row>
        <row r="1715">
          <cell r="C1715" t="str">
            <v>A09.28.040</v>
          </cell>
          <cell r="D1715" t="str">
            <v>Исследование уровня ванилилминдальной кислоты в моче</v>
          </cell>
        </row>
        <row r="1716">
          <cell r="C1716" t="str">
            <v>A09.28.041</v>
          </cell>
          <cell r="D1716" t="str">
            <v>Исследование уровня гомованилиновой кислоты в моче</v>
          </cell>
        </row>
        <row r="1717">
          <cell r="C1717" t="str">
            <v>A09.28.042</v>
          </cell>
          <cell r="D1717" t="str">
            <v>Исследование уровня 5-гидроксииндолуксусной кислоты (5-ОИУК) в моче</v>
          </cell>
        </row>
        <row r="1718">
          <cell r="C1718" t="str">
            <v>A09.28.043</v>
          </cell>
          <cell r="D1718" t="str">
            <v>Исследование уровня свободного и общего эстрадиола в моче</v>
          </cell>
        </row>
        <row r="1719">
          <cell r="C1719" t="str">
            <v>A09.28.044</v>
          </cell>
          <cell r="D1719" t="str">
            <v>Исследование уровня свободного и общего эстриола в моче</v>
          </cell>
        </row>
        <row r="1720">
          <cell r="C1720" t="str">
            <v>A09.28.045</v>
          </cell>
          <cell r="D1720" t="str">
            <v>Исследование уровня эстрона в моче</v>
          </cell>
        </row>
        <row r="1721">
          <cell r="C1721" t="str">
            <v>A09.28.046</v>
          </cell>
          <cell r="D1721" t="str">
            <v>Исследование уровня прогестерона в моче</v>
          </cell>
        </row>
        <row r="1722">
          <cell r="C1722" t="str">
            <v>A09.28.047</v>
          </cell>
          <cell r="D1722" t="str">
            <v>Исследование уровня общего тестостерона в моче</v>
          </cell>
        </row>
        <row r="1723">
          <cell r="C1723" t="str">
            <v>A09.28.048</v>
          </cell>
          <cell r="D1723" t="str">
            <v>Исследование уровня дегидроэпианростерона в моче</v>
          </cell>
        </row>
        <row r="1724">
          <cell r="C1724" t="str">
            <v>A09.28.049</v>
          </cell>
          <cell r="D1724" t="str">
            <v>Исследование уровня дельта-аминолевуленовой кислоты (АЛК) в моче</v>
          </cell>
        </row>
        <row r="1725">
          <cell r="C1725" t="str">
            <v>A09.28.050</v>
          </cell>
          <cell r="D1725" t="str">
            <v>Визуальное исследование мочи</v>
          </cell>
        </row>
        <row r="1726">
          <cell r="C1726" t="str">
            <v>A09.28.051</v>
          </cell>
          <cell r="D1726" t="str">
            <v>Микроскопическое исследование отделяемого из уретры на чувствительность к антибактериальным и противогрибковым препаратам</v>
          </cell>
        </row>
        <row r="1727">
          <cell r="C1727" t="str">
            <v>A09.28.052</v>
          </cell>
          <cell r="D1727" t="str">
            <v>Исследование уровня диеновых коньюгатов мочи</v>
          </cell>
        </row>
        <row r="1728">
          <cell r="C1728" t="str">
            <v>A09.28.053</v>
          </cell>
          <cell r="D1728" t="str">
            <v>Исследование уроня малонового диальгида мочи</v>
          </cell>
        </row>
        <row r="1729">
          <cell r="C1729" t="str">
            <v>A09.28.054</v>
          </cell>
          <cell r="D1729" t="str">
            <v>Исследование уровня переходноклеточных раков в моче</v>
          </cell>
        </row>
        <row r="1730">
          <cell r="C1730" t="str">
            <v>A09.28.055</v>
          </cell>
          <cell r="D1730" t="str">
            <v>Определение наличия психоактивных веществ в моче</v>
          </cell>
        </row>
        <row r="1731">
          <cell r="C1731" t="str">
            <v>A09.28.055.001</v>
          </cell>
          <cell r="D1731" t="str">
            <v>Определение наличия психоактивных веществ в моче с помощью тест-полоски</v>
          </cell>
        </row>
        <row r="1732">
          <cell r="C1732" t="str">
            <v>A09.28.056</v>
          </cell>
          <cell r="D1732" t="str">
            <v>Исследование уровня психоактивных веществ в моче</v>
          </cell>
        </row>
        <row r="1733">
          <cell r="C1733" t="str">
            <v>A09.28.057</v>
          </cell>
          <cell r="D1733" t="str">
            <v>Исследование уровня меди в моче</v>
          </cell>
        </row>
        <row r="1734">
          <cell r="C1734" t="str">
            <v>A09.28.058</v>
          </cell>
          <cell r="D1734" t="str">
            <v>Исследование уровня лютеинизирующего гормона в моче</v>
          </cell>
        </row>
        <row r="1735">
          <cell r="C1735" t="str">
            <v>A09.28.058.001</v>
          </cell>
          <cell r="D1735" t="str">
            <v>Исследование уровня лютеинизирующего гормона в моче экспресс-методом</v>
          </cell>
        </row>
        <row r="1736">
          <cell r="C1736" t="str">
            <v>A09.30.001</v>
          </cell>
          <cell r="D1736" t="str">
            <v>Исследование физических свойств перитонеальной (асцитической) жидкости</v>
          </cell>
        </row>
        <row r="1737">
          <cell r="C1737" t="str">
            <v>A09.30.002</v>
          </cell>
          <cell r="D1737" t="str">
            <v>Исследование уровня альфа-фетопротеина в амниотической жидкости</v>
          </cell>
        </row>
        <row r="1738">
          <cell r="C1738" t="str">
            <v>A09.30.003</v>
          </cell>
          <cell r="D1738" t="str">
            <v>Исследование ворсин хориона генетическое</v>
          </cell>
        </row>
        <row r="1739">
          <cell r="C1739" t="str">
            <v>A09.30.004</v>
          </cell>
          <cell r="D1739" t="str">
            <v>Микроскопическое исследование перитонеальной (асцитической) жидкости</v>
          </cell>
        </row>
        <row r="1740">
          <cell r="C1740" t="str">
            <v>A09.30.005</v>
          </cell>
          <cell r="D1740" t="str">
            <v>Исследование амниотической жидкости на гормоны, их предшественники и метаболиты плаценты и фетоплацентарного комплекса</v>
          </cell>
        </row>
        <row r="1741">
          <cell r="C1741" t="str">
            <v>A09.30.006</v>
          </cell>
          <cell r="D1741" t="str">
            <v>Цитологическое исследование перитонеальной жидкости</v>
          </cell>
        </row>
        <row r="1742">
          <cell r="C1742" t="str">
            <v>A09.30.007</v>
          </cell>
          <cell r="D1742" t="str">
            <v>Исследование уровня свободного эстриола в амниотической жидкости</v>
          </cell>
        </row>
        <row r="1743">
          <cell r="C1743" t="str">
            <v>A09.30.008</v>
          </cell>
          <cell r="D1743" t="str">
            <v>Исследование уровня хорионического гонадотропина (бета-субъединица) в амниотической жидкости</v>
          </cell>
        </row>
        <row r="1744">
          <cell r="C1744" t="str">
            <v>A09.30.009</v>
          </cell>
          <cell r="D1744" t="str">
            <v>Исследование уровня амилазы в перитонеальной жидкости</v>
          </cell>
        </row>
        <row r="1745">
          <cell r="C1745" t="str">
            <v>A09.30.010</v>
          </cell>
          <cell r="D1745" t="str">
            <v>Определение международного нормализованного отношения (МНО)</v>
          </cell>
        </row>
        <row r="1746">
          <cell r="C1746" t="str">
            <v>A09.30.011</v>
          </cell>
          <cell r="D1746" t="str">
            <v>Определение гликозилированного гемоглобина</v>
          </cell>
        </row>
        <row r="1747">
          <cell r="C1747" t="str">
            <v>A10.17.001</v>
          </cell>
          <cell r="D1747" t="str">
            <v>Визуальный осмотр кишечника при операции</v>
          </cell>
        </row>
        <row r="1748">
          <cell r="C1748" t="str">
            <v>A10.23.001</v>
          </cell>
          <cell r="D1748" t="str">
            <v>Интраоперационное электрофизиологическое исследование головного и спинного мозга</v>
          </cell>
        </row>
        <row r="1749">
          <cell r="C1749" t="str">
            <v>A10.24.001</v>
          </cell>
          <cell r="D1749" t="str">
            <v>Интраоперационное электрофизиологическое исследование периферических нервов</v>
          </cell>
        </row>
        <row r="1750">
          <cell r="C1750" t="str">
            <v>A10.25.001</v>
          </cell>
          <cell r="D1750" t="str">
            <v>Интраоперационая телеметрия кохлеарного импланта</v>
          </cell>
        </row>
        <row r="1751">
          <cell r="C1751" t="str">
            <v>A10.25.002</v>
          </cell>
          <cell r="D1751" t="str">
            <v>Интраоперационная рефлексометрия с кохлеарным имплантом</v>
          </cell>
        </row>
        <row r="1752">
          <cell r="C1752" t="str">
            <v>A10.25.003</v>
          </cell>
          <cell r="D1752" t="str">
            <v>Интраоперационая телеметрия нервного ответа с кохлеарным имплантом</v>
          </cell>
        </row>
        <row r="1753">
          <cell r="C1753" t="str">
            <v>A10.30.001</v>
          </cell>
          <cell r="D1753" t="str">
            <v>Макроскопическое исследование удаленного операционного материала</v>
          </cell>
        </row>
        <row r="1754">
          <cell r="C1754" t="str">
            <v>A10.30.002</v>
          </cell>
          <cell r="D1754" t="str">
            <v>Интраоперационная флюоресцентная диагностика распространенности опухолевого роста</v>
          </cell>
        </row>
        <row r="1755">
          <cell r="C1755" t="str">
            <v>A11.01.001</v>
          </cell>
          <cell r="D1755" t="str">
            <v>Биопсия кожи</v>
          </cell>
        </row>
        <row r="1756">
          <cell r="C1756" t="str">
            <v>A11.01.002</v>
          </cell>
          <cell r="D1756" t="str">
            <v>Подкожное введение лекарственных препаратов</v>
          </cell>
        </row>
        <row r="1757">
          <cell r="C1757" t="str">
            <v>A11.01.003</v>
          </cell>
          <cell r="D1757" t="str">
            <v>Внутрикожное введение лекарственных препаратов</v>
          </cell>
        </row>
        <row r="1758">
          <cell r="C1758" t="str">
            <v>A11.01.004</v>
          </cell>
          <cell r="D1758" t="str">
            <v>Пункция мягких тканей под контролем ультразвукового исследования</v>
          </cell>
        </row>
        <row r="1759">
          <cell r="C1759" t="str">
            <v>A11.01.005</v>
          </cell>
          <cell r="D1759" t="str">
            <v>Биопсия узелков, тофусов</v>
          </cell>
        </row>
        <row r="1760">
          <cell r="C1760" t="str">
            <v>A11.01.006</v>
          </cell>
          <cell r="D1760" t="str">
            <v>Получение материала для бактериологического исследования пунктата (биоптата) пролежня</v>
          </cell>
        </row>
        <row r="1761">
          <cell r="C1761" t="str">
            <v>A11.01.007</v>
          </cell>
          <cell r="D1761" t="str">
            <v>Биопсия тканей пролежня</v>
          </cell>
        </row>
        <row r="1762">
          <cell r="C1762" t="str">
            <v>A11.01.008</v>
          </cell>
          <cell r="D1762" t="str">
            <v>Пункция пролежня</v>
          </cell>
        </row>
        <row r="1763">
          <cell r="C1763" t="str">
            <v>A11.01.009</v>
          </cell>
          <cell r="D1763" t="str">
            <v>Соскоб кожи</v>
          </cell>
        </row>
        <row r="1764">
          <cell r="C1764" t="str">
            <v>A11.01.010</v>
          </cell>
          <cell r="D1764" t="str">
            <v>Иньекционное введение лекарственных препаратов в очаг поражения кожи</v>
          </cell>
        </row>
        <row r="1765">
          <cell r="C1765" t="str">
            <v>A11.01.011</v>
          </cell>
          <cell r="D1765" t="str">
            <v>Склеротерапия телеангиоэктазий</v>
          </cell>
        </row>
        <row r="1766">
          <cell r="C1766" t="str">
            <v>A11.01.012</v>
          </cell>
          <cell r="D1766" t="str">
            <v>Введение искусственных имплантатов в мягкие ткани</v>
          </cell>
        </row>
        <row r="1767">
          <cell r="C1767" t="str">
            <v>A11.01.013</v>
          </cell>
          <cell r="D1767" t="str">
            <v>Введение искусственных наполнителей в мягкие ткани с целью коррекции формы</v>
          </cell>
        </row>
        <row r="1768">
          <cell r="C1768" t="str">
            <v>A11.01.014</v>
          </cell>
          <cell r="D1768" t="str">
            <v>Накожное применение лекарственных препаратов</v>
          </cell>
        </row>
        <row r="1769">
          <cell r="C1769" t="str">
            <v>A11.01.015</v>
          </cell>
          <cell r="D1769" t="str">
            <v>Установка подкожного катетера</v>
          </cell>
        </row>
        <row r="1770">
          <cell r="C1770" t="str">
            <v>A11.01.016</v>
          </cell>
          <cell r="D1770" t="str">
            <v>Получение мазка-отпечатка с поверхности кожи</v>
          </cell>
        </row>
        <row r="1771">
          <cell r="C1771" t="str">
            <v>A11.01.017</v>
          </cell>
          <cell r="D1771" t="str">
            <v>Пункция гнойного очага</v>
          </cell>
        </row>
        <row r="1772">
          <cell r="C1772" t="str">
            <v>A11.01.018</v>
          </cell>
          <cell r="D1772" t="str">
            <v>Взятие образца биологического материала из очагов поражения на патологический грибок</v>
          </cell>
        </row>
        <row r="1773">
          <cell r="C1773" t="str">
            <v>A11.02.001</v>
          </cell>
          <cell r="D1773" t="str">
            <v>Биопсия мышцы</v>
          </cell>
        </row>
        <row r="1774">
          <cell r="C1774" t="str">
            <v>A11.02.002</v>
          </cell>
          <cell r="D1774" t="str">
            <v>Внутримышечное введение лекарственных препаратов</v>
          </cell>
        </row>
        <row r="1775">
          <cell r="C1775" t="str">
            <v>A11.03.001</v>
          </cell>
          <cell r="D1775" t="str">
            <v>Биопсия кости</v>
          </cell>
        </row>
        <row r="1776">
          <cell r="C1776" t="str">
            <v>A11.03.001.001</v>
          </cell>
          <cell r="D1776" t="str">
            <v>Трепанбиопсия длинных костей под контролем компьютерной томографии (КТ)</v>
          </cell>
        </row>
        <row r="1777">
          <cell r="C1777" t="str">
            <v>A11.03.001.002</v>
          </cell>
          <cell r="D1777" t="str">
            <v>Трепанбиопсия костей позвоночника под контролем компьютерной томографии (КТ)</v>
          </cell>
        </row>
        <row r="1778">
          <cell r="C1778" t="str">
            <v>A11.03.001.003</v>
          </cell>
          <cell r="D1778" t="str">
            <v>Трепанбиопсия костей таза под контролем компьютерной томографии (КТ)</v>
          </cell>
        </row>
        <row r="1779">
          <cell r="C1779" t="str">
            <v>A11.03.002</v>
          </cell>
          <cell r="D1779" t="str">
            <v>Пункция синусов</v>
          </cell>
        </row>
        <row r="1780">
          <cell r="C1780" t="str">
            <v>A11.03.003</v>
          </cell>
          <cell r="D1780" t="str">
            <v>Внутрикостное введение лекарственных препаратов</v>
          </cell>
        </row>
        <row r="1781">
          <cell r="C1781" t="str">
            <v>A11.04.001</v>
          </cell>
          <cell r="D1781" t="str">
            <v>Биопсия тканей сустава</v>
          </cell>
        </row>
        <row r="1782">
          <cell r="C1782" t="str">
            <v>A11.04.002</v>
          </cell>
          <cell r="D1782" t="str">
            <v>Зондирование сустава</v>
          </cell>
        </row>
        <row r="1783">
          <cell r="C1783" t="str">
            <v>A11.04.003</v>
          </cell>
          <cell r="D1783" t="str">
            <v>Диагностическая аспирация сустава</v>
          </cell>
        </row>
        <row r="1784">
          <cell r="C1784" t="str">
            <v>A11.04.004</v>
          </cell>
          <cell r="D1784" t="str">
            <v>Внутрисуставное введение лекарственных препаратов</v>
          </cell>
        </row>
        <row r="1785">
          <cell r="C1785" t="str">
            <v>A11.05.001</v>
          </cell>
          <cell r="D1785" t="str">
            <v>Взятие крови из пальца</v>
          </cell>
        </row>
        <row r="1786">
          <cell r="C1786" t="str">
            <v>A11.05.002</v>
          </cell>
          <cell r="D1786" t="str">
            <v>Получение цитологического препарата костного мозга путем пункции</v>
          </cell>
        </row>
        <row r="1787">
          <cell r="C1787" t="str">
            <v>A11.05.003</v>
          </cell>
          <cell r="D1787" t="str">
            <v>Получение гистологического препарата костного мозга</v>
          </cell>
        </row>
        <row r="1788">
          <cell r="C1788" t="str">
            <v>A11.06.001</v>
          </cell>
          <cell r="D1788" t="str">
            <v>Получение цитологического препарата лимфатического узла</v>
          </cell>
        </row>
        <row r="1789">
          <cell r="C1789" t="str">
            <v>A11.06.002</v>
          </cell>
          <cell r="D1789" t="str">
            <v>Биопсия лимфатического узла</v>
          </cell>
        </row>
        <row r="1790">
          <cell r="C1790" t="str">
            <v>A11.06.002.001</v>
          </cell>
          <cell r="D1790" t="str">
            <v>Биопсия лимфатического узла под контролем ультразвукового исследования</v>
          </cell>
        </row>
        <row r="1791">
          <cell r="C1791" t="str">
            <v>A11.06.002.002</v>
          </cell>
          <cell r="D1791" t="str">
            <v>Биопсия лимфатического узла с использованием видеоэндоскопических технологий</v>
          </cell>
        </row>
        <row r="1792">
          <cell r="C1792" t="str">
            <v>A11.06.002.003</v>
          </cell>
          <cell r="D1792" t="str">
            <v>Биопсия лимфатического узла интраоперационная</v>
          </cell>
        </row>
        <row r="1793">
          <cell r="C1793" t="str">
            <v>A11.06.003</v>
          </cell>
          <cell r="D1793" t="str">
            <v>Пункция лимфатического узла</v>
          </cell>
        </row>
        <row r="1794">
          <cell r="C1794" t="str">
            <v>A11.06.003.001</v>
          </cell>
          <cell r="D1794" t="str">
            <v>Пункция лимфатического узла под контролем ультразвукового исследования</v>
          </cell>
        </row>
        <row r="1795">
          <cell r="C1795" t="str">
            <v>A11.07.001</v>
          </cell>
          <cell r="D1795" t="str">
            <v>Биопсия слизистых полости рта</v>
          </cell>
        </row>
        <row r="1796">
          <cell r="C1796" t="str">
            <v>A11.07.002</v>
          </cell>
          <cell r="D1796" t="str">
            <v>Биопсия языка</v>
          </cell>
        </row>
        <row r="1797">
          <cell r="C1797" t="str">
            <v>A11.07.003</v>
          </cell>
          <cell r="D1797" t="str">
            <v>Биопсия миндалины, зева и аденоидов</v>
          </cell>
        </row>
        <row r="1798">
          <cell r="C1798" t="str">
            <v>A11.07.004</v>
          </cell>
          <cell r="D1798" t="str">
            <v>Биопсия глотки, десны и язычка</v>
          </cell>
        </row>
        <row r="1799">
          <cell r="C1799" t="str">
            <v>A11.07.005</v>
          </cell>
          <cell r="D1799" t="str">
            <v>Биопсия преддверия полости рта</v>
          </cell>
        </row>
        <row r="1800">
          <cell r="C1800" t="str">
            <v>A11.07.006</v>
          </cell>
          <cell r="D1800" t="str">
            <v>Биопсия пульпы</v>
          </cell>
        </row>
        <row r="1801">
          <cell r="C1801" t="str">
            <v>A11.07.007</v>
          </cell>
          <cell r="D1801" t="str">
            <v>Биопсия тканей губы</v>
          </cell>
        </row>
        <row r="1802">
          <cell r="C1802" t="str">
            <v>A11.07.008</v>
          </cell>
          <cell r="D1802" t="str">
            <v>Пункция кисты полости рта</v>
          </cell>
        </row>
        <row r="1803">
          <cell r="C1803" t="str">
            <v>A11.07.009</v>
          </cell>
          <cell r="D1803" t="str">
            <v>Бужирование протоков слюнных желез</v>
          </cell>
        </row>
        <row r="1804">
          <cell r="C1804" t="str">
            <v>A11.07.010</v>
          </cell>
          <cell r="D1804" t="str">
            <v>Введение лекарственных препаратов в патологические зубодесневые карманы</v>
          </cell>
        </row>
        <row r="1805">
          <cell r="C1805" t="str">
            <v>A11.07.011</v>
          </cell>
          <cell r="D1805" t="str">
            <v>Инъекционное введение лекарственных препаратов в челюстно-лицевую область</v>
          </cell>
        </row>
        <row r="1806">
          <cell r="C1806" t="str">
            <v>A11.07.012</v>
          </cell>
          <cell r="D1806" t="str">
            <v>Глубокое фторирование твердых тканей зубов</v>
          </cell>
        </row>
        <row r="1807">
          <cell r="C1807" t="str">
            <v>A11.07.013</v>
          </cell>
          <cell r="D1807" t="str">
            <v>Пункция слюнной железы</v>
          </cell>
        </row>
        <row r="1808">
          <cell r="C1808" t="str">
            <v>A11.07.014</v>
          </cell>
          <cell r="D1808" t="str">
            <v>Пункция тканей полости рта</v>
          </cell>
        </row>
        <row r="1809">
          <cell r="C1809" t="str">
            <v>A11.07.015</v>
          </cell>
          <cell r="D1809" t="str">
            <v>Пункция языка</v>
          </cell>
        </row>
        <row r="1810">
          <cell r="C1810" t="str">
            <v>A11.07.016</v>
          </cell>
          <cell r="D1810" t="str">
            <v>Биопсия слизистой ротоглотки</v>
          </cell>
        </row>
        <row r="1811">
          <cell r="C1811" t="str">
            <v>A11.07.016.001</v>
          </cell>
          <cell r="D1811" t="str">
            <v>Биопсия слизистой ротоглотки под контролем эндоскопического исследования</v>
          </cell>
        </row>
        <row r="1812">
          <cell r="C1812" t="str">
            <v>A11.07.017</v>
          </cell>
          <cell r="D1812" t="str">
            <v>Пункция слизистой ротоглотки</v>
          </cell>
        </row>
        <row r="1813">
          <cell r="C1813" t="str">
            <v>A11.07.018</v>
          </cell>
          <cell r="D1813" t="str">
            <v>Пункция губы</v>
          </cell>
        </row>
        <row r="1814">
          <cell r="C1814" t="str">
            <v>A11.07.019</v>
          </cell>
          <cell r="D1814" t="str">
            <v>Пункция преддверия полости рта</v>
          </cell>
        </row>
        <row r="1815">
          <cell r="C1815" t="str">
            <v>A11.07.020</v>
          </cell>
          <cell r="D1815" t="str">
            <v>Биопсия слюнной железы</v>
          </cell>
        </row>
        <row r="1816">
          <cell r="C1816" t="str">
            <v>A11.08.001</v>
          </cell>
          <cell r="D1816" t="str">
            <v>Биопсия слизистой оболочки гортани</v>
          </cell>
        </row>
        <row r="1817">
          <cell r="C1817" t="str">
            <v>A11.08.001.001</v>
          </cell>
          <cell r="D1817" t="str">
            <v>Биопсия тканей гортани под контролем ларингоскопического исследования</v>
          </cell>
        </row>
        <row r="1818">
          <cell r="C1818" t="str">
            <v>A11.08.002</v>
          </cell>
          <cell r="D1818" t="str">
            <v>Биопсия слизистой оболочки полости носа</v>
          </cell>
        </row>
        <row r="1819">
          <cell r="C1819" t="str">
            <v>A11.08.003</v>
          </cell>
          <cell r="D1819" t="str">
            <v>Биопсия слизистой оболочки носоглотки</v>
          </cell>
        </row>
        <row r="1820">
          <cell r="C1820" t="str">
            <v>A11.08.003.001</v>
          </cell>
          <cell r="D1820" t="str">
            <v>Биопсия слизистой оболочки носоглотки под контролем эндоскопического исследования</v>
          </cell>
        </row>
        <row r="1821">
          <cell r="C1821" t="str">
            <v>A11.08.004</v>
          </cell>
          <cell r="D1821" t="str">
            <v>Пункция околоносовых пазух</v>
          </cell>
        </row>
        <row r="1822">
          <cell r="C1822" t="str">
            <v>A11.08.005</v>
          </cell>
          <cell r="D1822" t="str">
            <v>Внутриносовые блокады</v>
          </cell>
        </row>
        <row r="1823">
          <cell r="C1823" t="str">
            <v>A11.08.006</v>
          </cell>
          <cell r="D1823" t="str">
            <v>Глоточные блокады с введением лекарственных препаратов</v>
          </cell>
        </row>
        <row r="1824">
          <cell r="C1824" t="str">
            <v>A11.08.007</v>
          </cell>
          <cell r="D1824" t="str">
            <v>Заушные блокады с лекарственными препаратами</v>
          </cell>
        </row>
        <row r="1825">
          <cell r="C1825" t="str">
            <v>A11.08.008</v>
          </cell>
          <cell r="D1825" t="str">
            <v>Биопсия слизистой гортаноглотки</v>
          </cell>
        </row>
        <row r="1826">
          <cell r="C1826" t="str">
            <v>A11.08.008.001</v>
          </cell>
          <cell r="D1826" t="str">
            <v>Биопсия слизистой гортаноглотки под контролем эндоскопического исследования</v>
          </cell>
        </row>
        <row r="1827">
          <cell r="C1827" t="str">
            <v>A11.08.009</v>
          </cell>
          <cell r="D1827" t="str">
            <v>Интубация трахеи</v>
          </cell>
        </row>
        <row r="1828">
          <cell r="C1828" t="str">
            <v>A11.08.010</v>
          </cell>
          <cell r="D1828" t="str">
            <v>Получение материала из верхних дыхательных путей</v>
          </cell>
        </row>
        <row r="1829">
          <cell r="C1829" t="str">
            <v>A11.08.011</v>
          </cell>
          <cell r="D1829" t="str">
            <v>Установка воздуховода</v>
          </cell>
        </row>
        <row r="1830">
          <cell r="C1830" t="str">
            <v>A11.08.012</v>
          </cell>
          <cell r="D1830" t="str">
            <v>Биопсия тканей трахеи</v>
          </cell>
        </row>
        <row r="1831">
          <cell r="C1831" t="str">
            <v>A11.08.012.001</v>
          </cell>
          <cell r="D1831" t="str">
            <v>Биопсия тканей трахеи под контролем трахеоскопического исследования</v>
          </cell>
        </row>
        <row r="1832">
          <cell r="C1832" t="str">
            <v>A11.08.013</v>
          </cell>
          <cell r="D1832" t="str">
            <v>Пункция слизистой оболочки полости носа</v>
          </cell>
        </row>
        <row r="1833">
          <cell r="C1833" t="str">
            <v>A11.08.014</v>
          </cell>
          <cell r="D1833" t="str">
            <v>Пункция слизистой оболочки носоглотки</v>
          </cell>
        </row>
        <row r="1834">
          <cell r="C1834" t="str">
            <v>A11.08.015</v>
          </cell>
          <cell r="D1834" t="str">
            <v>Биопсия слизистой оболочки околоносовых пазух</v>
          </cell>
        </row>
        <row r="1835">
          <cell r="C1835" t="str">
            <v>A11.08.016</v>
          </cell>
          <cell r="D1835" t="str">
            <v>Биопсия тканей грушевидного кармана</v>
          </cell>
        </row>
        <row r="1836">
          <cell r="C1836" t="str">
            <v>A11.08.016.001</v>
          </cell>
          <cell r="D1836" t="str">
            <v>Биопсия тканей грушевидного кармана под контролем эндоскопического исследования</v>
          </cell>
        </row>
        <row r="1837">
          <cell r="C1837" t="str">
            <v>A11.08.017</v>
          </cell>
          <cell r="D1837" t="str">
            <v>Пункция тканей грушевидного кармана</v>
          </cell>
        </row>
        <row r="1838">
          <cell r="C1838" t="str">
            <v>A11.08.018</v>
          </cell>
          <cell r="D1838" t="str">
            <v>Пункция слизистой оболочки гортани</v>
          </cell>
        </row>
        <row r="1839">
          <cell r="C1839" t="str">
            <v>A11.09.001</v>
          </cell>
          <cell r="D1839" t="str">
            <v>Биопсия трансторакальная легкого рентгенохирургическая</v>
          </cell>
        </row>
        <row r="1840">
          <cell r="C1840" t="str">
            <v>A11.09.002</v>
          </cell>
          <cell r="D1840" t="str">
            <v>Биопсия легких при бронхоскопии</v>
          </cell>
        </row>
        <row r="1841">
          <cell r="C1841" t="str">
            <v>A11.09.002.001</v>
          </cell>
          <cell r="D1841" t="str">
            <v>Биопсия легкого трансбронхиальная рентгенохирургическая</v>
          </cell>
        </row>
        <row r="1842">
          <cell r="C1842" t="str">
            <v>A11.09.002.002</v>
          </cell>
          <cell r="D1842" t="str">
            <v>Биопсия аспирационная из нижних дыхательных путей</v>
          </cell>
        </row>
        <row r="1843">
          <cell r="C1843" t="str">
            <v>A11.09.003</v>
          </cell>
          <cell r="D1843" t="str">
            <v>Пункция плевральной полости</v>
          </cell>
        </row>
        <row r="1844">
          <cell r="C1844" t="str">
            <v>A11.09.003.001</v>
          </cell>
          <cell r="D1844" t="str">
            <v>Внутриплевральное введение лекарственных препаратов</v>
          </cell>
        </row>
        <row r="1845">
          <cell r="C1845" t="str">
            <v>A11.09.003.002</v>
          </cell>
          <cell r="D1845" t="str">
            <v>Пункция плевральной полости под контролем ультразвукового исследования</v>
          </cell>
        </row>
        <row r="1846">
          <cell r="C1846" t="str">
            <v>A11.09.004</v>
          </cell>
          <cell r="D1846" t="str">
            <v>Открытая биопсия легкого</v>
          </cell>
        </row>
        <row r="1847">
          <cell r="C1847" t="str">
            <v>A11.09.005</v>
          </cell>
          <cell r="D1847" t="str">
            <v>Бронхоскопический лаваж</v>
          </cell>
        </row>
        <row r="1848">
          <cell r="C1848" t="str">
            <v>A11.09.006</v>
          </cell>
          <cell r="D1848" t="str">
            <v>Эндотрахеальное введение лекарственных препаратов</v>
          </cell>
        </row>
        <row r="1849">
          <cell r="C1849" t="str">
            <v>A11.09.007</v>
          </cell>
          <cell r="D1849" t="str">
            <v>Ингаляторное введение лекарственных препаратов и кислорода</v>
          </cell>
        </row>
        <row r="1850">
          <cell r="C1850" t="str">
            <v>A11.09.007.001</v>
          </cell>
          <cell r="D1850" t="str">
            <v>Ингаляторное введение лекарственных препаратов через небулайзер</v>
          </cell>
        </row>
        <row r="1851">
          <cell r="C1851" t="str">
            <v>A11.09.008</v>
          </cell>
          <cell r="D1851" t="str">
            <v>Биопсия трахеи, бронхов при бронхоскопии</v>
          </cell>
        </row>
        <row r="1852">
          <cell r="C1852" t="str">
            <v>A11.09.008.001</v>
          </cell>
          <cell r="D1852" t="str">
            <v>Биопсия эксцизионная трахеи, бронхов рентгенохирургическая</v>
          </cell>
        </row>
        <row r="1853">
          <cell r="C1853" t="str">
            <v>A11.09.009</v>
          </cell>
          <cell r="D1853" t="str">
            <v>Эндобронхиальное введение лекарственных препаратов при бронхоскопии</v>
          </cell>
        </row>
        <row r="1854">
          <cell r="C1854" t="str">
            <v>A11.09.010</v>
          </cell>
          <cell r="D1854" t="str">
            <v>Получение материала из нижних дыхательных путей и легочной ткани</v>
          </cell>
        </row>
        <row r="1855">
          <cell r="C1855" t="str">
            <v>A11.10.001</v>
          </cell>
          <cell r="D1855" t="str">
            <v>Чрезвенозная катетеризация сердца</v>
          </cell>
        </row>
        <row r="1856">
          <cell r="C1856" t="str">
            <v>A11.10.002</v>
          </cell>
          <cell r="D1856" t="str">
            <v>Ретроградная катетеризация левых отделов сердца</v>
          </cell>
        </row>
        <row r="1857">
          <cell r="C1857" t="str">
            <v>A11.10.003</v>
          </cell>
          <cell r="D1857" t="str">
            <v>Биопсия миокарда</v>
          </cell>
        </row>
        <row r="1858">
          <cell r="C1858" t="str">
            <v>A11.10.004</v>
          </cell>
          <cell r="D1858" t="str">
            <v>Пункция перикарда</v>
          </cell>
        </row>
        <row r="1859">
          <cell r="C1859" t="str">
            <v>A11.11.001</v>
          </cell>
          <cell r="D1859" t="str">
            <v>Транстрахеальная пункция</v>
          </cell>
        </row>
        <row r="1860">
          <cell r="C1860" t="str">
            <v>A11.11.002</v>
          </cell>
          <cell r="D1860" t="str">
            <v>Трансбронхиальная пункция</v>
          </cell>
        </row>
        <row r="1861">
          <cell r="C1861" t="str">
            <v>A11.11.003</v>
          </cell>
          <cell r="D1861" t="str">
            <v>Трансплевральная пункция</v>
          </cell>
        </row>
        <row r="1862">
          <cell r="C1862" t="str">
            <v>A11.11.004</v>
          </cell>
          <cell r="D1862" t="str">
            <v>Биопсия средостения</v>
          </cell>
        </row>
        <row r="1863">
          <cell r="C1863" t="str">
            <v>A11.11.004.001</v>
          </cell>
          <cell r="D1863" t="str">
            <v>Биопсия средостения под контролем ультразвукового исследования</v>
          </cell>
        </row>
        <row r="1864">
          <cell r="C1864" t="str">
            <v>A11.11.004.002</v>
          </cell>
          <cell r="D1864" t="str">
            <v>Биопсия средостения под контролем медиастиноскопического ультразвукового исследования</v>
          </cell>
        </row>
        <row r="1865">
          <cell r="C1865" t="str">
            <v>A11.11.004.003</v>
          </cell>
          <cell r="D1865" t="str">
            <v>Биопсия средостения транстрахеобронхиальная рентгенохирургическая</v>
          </cell>
        </row>
        <row r="1866">
          <cell r="C1866" t="str">
            <v>A11.11.005</v>
          </cell>
          <cell r="D1866" t="str">
            <v>Пункция средостения</v>
          </cell>
        </row>
        <row r="1867">
          <cell r="C1867" t="str">
            <v>A11.12.001</v>
          </cell>
          <cell r="D1867" t="str">
            <v>Катетеризация подключичной и других центральных вен</v>
          </cell>
        </row>
        <row r="1868">
          <cell r="C1868" t="str">
            <v>A11.12.002</v>
          </cell>
          <cell r="D1868" t="str">
            <v>Катетеризация кубитальной и других периферических вен</v>
          </cell>
        </row>
        <row r="1869">
          <cell r="C1869" t="str">
            <v>A11.12.003</v>
          </cell>
          <cell r="D1869" t="str">
            <v>Внутривенное введение лекарственных препаратов</v>
          </cell>
        </row>
        <row r="1870">
          <cell r="C1870" t="str">
            <v>A11.12.003.001</v>
          </cell>
          <cell r="D1870" t="str">
            <v>Непрерывное внутривенное введение лекарственных препаратов</v>
          </cell>
        </row>
        <row r="1871">
          <cell r="C1871" t="str">
            <v>A11.12.004</v>
          </cell>
          <cell r="D1871" t="str">
            <v>Катетеризация пупочных сосудов у новорожденных</v>
          </cell>
        </row>
        <row r="1872">
          <cell r="C1872" t="str">
            <v>A11.12.005</v>
          </cell>
          <cell r="D1872" t="str">
            <v>Получение венозной крови из пуповины плода</v>
          </cell>
        </row>
        <row r="1873">
          <cell r="C1873" t="str">
            <v>A11.12.006</v>
          </cell>
          <cell r="D1873" t="str">
            <v>Пункция венозного синуса у новорожденного</v>
          </cell>
        </row>
        <row r="1874">
          <cell r="C1874" t="str">
            <v>A11.12.007</v>
          </cell>
          <cell r="D1874" t="str">
            <v>Взятие крови из артерии</v>
          </cell>
        </row>
        <row r="1875">
          <cell r="C1875" t="str">
            <v>A11.12.008</v>
          </cell>
          <cell r="D1875" t="str">
            <v>Внутриартериальное введение лекарственных препаратов</v>
          </cell>
        </row>
        <row r="1876">
          <cell r="C1876" t="str">
            <v>A11.12.009</v>
          </cell>
          <cell r="D1876" t="str">
            <v>Взятие крови из периферической вены</v>
          </cell>
        </row>
        <row r="1877">
          <cell r="C1877" t="str">
            <v>A11.12.010</v>
          </cell>
          <cell r="D1877" t="str">
            <v>Катетеризация аорты</v>
          </cell>
        </row>
        <row r="1878">
          <cell r="C1878" t="str">
            <v>A11.12.011</v>
          </cell>
          <cell r="D1878" t="str">
            <v>Катетеризация органных артерий</v>
          </cell>
        </row>
        <row r="1879">
          <cell r="C1879" t="str">
            <v>A11.12.012</v>
          </cell>
          <cell r="D1879" t="str">
            <v>Катетеризация артерий конечностей</v>
          </cell>
        </row>
        <row r="1880">
          <cell r="C1880" t="str">
            <v>A11.12.013</v>
          </cell>
          <cell r="D1880" t="str">
            <v>Взятие крови из центральной вены</v>
          </cell>
        </row>
        <row r="1881">
          <cell r="C1881" t="str">
            <v>A11.12.014</v>
          </cell>
          <cell r="D1881" t="str">
            <v>Внутривенные инъекции при пребывании пациента в условиях повышенного давления газовой среды в медицинской (водолазной) барокамере</v>
          </cell>
        </row>
        <row r="1882">
          <cell r="C1882" t="str">
            <v>A11.14.001</v>
          </cell>
          <cell r="D1882" t="str">
            <v>Чрескожная биопсия печени</v>
          </cell>
        </row>
        <row r="1883">
          <cell r="C1883" t="str">
            <v>A11.14.001.001</v>
          </cell>
          <cell r="D1883" t="str">
            <v>Биопсия печени под контролем ультразвукового исследования</v>
          </cell>
        </row>
        <row r="1884">
          <cell r="C1884" t="str">
            <v>A11.14.002</v>
          </cell>
          <cell r="D1884" t="str">
            <v>Чрескожная пукция желчного пузыря</v>
          </cell>
        </row>
        <row r="1885">
          <cell r="C1885" t="str">
            <v>A11.14.003</v>
          </cell>
          <cell r="D1885" t="str">
            <v>Биопсия печени при помощи лапароскопии</v>
          </cell>
        </row>
        <row r="1886">
          <cell r="C1886" t="str">
            <v>A11.14.004</v>
          </cell>
          <cell r="D1886" t="str">
            <v>Катетеризация Фатерова соска</v>
          </cell>
        </row>
        <row r="1887">
          <cell r="C1887" t="str">
            <v>A11.14.005</v>
          </cell>
          <cell r="D1887" t="str">
            <v>Эмболизация печени с использованием лекарственных препаратов</v>
          </cell>
        </row>
        <row r="1888">
          <cell r="C1888" t="str">
            <v>A11.14.006</v>
          </cell>
          <cell r="D1888" t="str">
            <v>Биопсия печени открытая</v>
          </cell>
        </row>
        <row r="1889">
          <cell r="C1889" t="str">
            <v>A11.15.001</v>
          </cell>
          <cell r="D1889" t="str">
            <v>Биопсия поджелудочной железы</v>
          </cell>
        </row>
        <row r="1890">
          <cell r="C1890" t="str">
            <v>A11.15.001.001</v>
          </cell>
          <cell r="D1890" t="str">
            <v>Биопсия поджелудочной железы пункционная под контролем ультразвукового исследования</v>
          </cell>
        </row>
        <row r="1891">
          <cell r="C1891" t="str">
            <v>A11.15.002</v>
          </cell>
          <cell r="D1891" t="str">
            <v>Пункция поджелудочной железы</v>
          </cell>
        </row>
        <row r="1892">
          <cell r="C1892" t="str">
            <v>A11.15.002.001</v>
          </cell>
          <cell r="D1892" t="str">
            <v>Пункция поджелудочной железы под контролем ультразвукового исследования</v>
          </cell>
        </row>
        <row r="1893">
          <cell r="C1893" t="str">
            <v>A11.15.003</v>
          </cell>
          <cell r="D1893" t="str">
            <v>Эмболизация поджелудочной железы с использованием лекарственных препаратов</v>
          </cell>
        </row>
        <row r="1894">
          <cell r="C1894" t="str">
            <v>A11.16.001</v>
          </cell>
          <cell r="D1894" t="str">
            <v>Биопсия пищевода с помощью эндоскопии</v>
          </cell>
        </row>
        <row r="1895">
          <cell r="C1895" t="str">
            <v>A11.16.002</v>
          </cell>
          <cell r="D1895" t="str">
            <v>Биопсия желудка с помощью эндоскопии</v>
          </cell>
        </row>
        <row r="1896">
          <cell r="C1896" t="str">
            <v>A11.16.003</v>
          </cell>
          <cell r="D1896" t="str">
            <v>Биопсия двенадцатиперстной кишки с помощью эндоскопии</v>
          </cell>
        </row>
        <row r="1897">
          <cell r="C1897" t="str">
            <v>A11.16.004</v>
          </cell>
          <cell r="D1897" t="str">
            <v>Биопсия желудка оперативная</v>
          </cell>
        </row>
        <row r="1898">
          <cell r="C1898" t="str">
            <v>A11.16.005</v>
          </cell>
          <cell r="D1898" t="str">
            <v>Забор желудочного сока</v>
          </cell>
        </row>
        <row r="1899">
          <cell r="C1899" t="str">
            <v>A11.16.006</v>
          </cell>
          <cell r="D1899" t="str">
            <v>Беззондовое исследование желудочного сока</v>
          </cell>
        </row>
        <row r="1900">
          <cell r="C1900" t="str">
            <v>A11.16.007</v>
          </cell>
          <cell r="D1900" t="str">
            <v>Дуоденальное зондирование с анализом содержимого</v>
          </cell>
        </row>
        <row r="1901">
          <cell r="C1901" t="str">
            <v>A11.16.008</v>
          </cell>
          <cell r="D1901" t="str">
            <v>Промывание желудка</v>
          </cell>
        </row>
        <row r="1902">
          <cell r="C1902" t="str">
            <v>A11.16.009</v>
          </cell>
          <cell r="D1902" t="str">
            <v>Зондирование желудка</v>
          </cell>
        </row>
        <row r="1903">
          <cell r="C1903" t="str">
            <v>A11.16.010</v>
          </cell>
          <cell r="D1903" t="str">
            <v>Установка назогастрального зонда</v>
          </cell>
        </row>
        <row r="1904">
          <cell r="C1904" t="str">
            <v>A11.17.001</v>
          </cell>
          <cell r="D1904" t="str">
            <v>Биопсия тонкой кишки оперативная</v>
          </cell>
        </row>
        <row r="1905">
          <cell r="C1905" t="str">
            <v>A11.17.002</v>
          </cell>
          <cell r="D1905" t="str">
            <v>Биопсия тонкой кишки эндоскопическая</v>
          </cell>
        </row>
        <row r="1906">
          <cell r="C1906" t="str">
            <v>A11.18.001</v>
          </cell>
          <cell r="D1906" t="str">
            <v>Биопсия ободочной кишки эндоскопическая</v>
          </cell>
        </row>
        <row r="1907">
          <cell r="C1907" t="str">
            <v>A11.18.002</v>
          </cell>
          <cell r="D1907" t="str">
            <v>Биопсия ободочной кишки оперативная</v>
          </cell>
        </row>
        <row r="1908">
          <cell r="C1908" t="str">
            <v>A11.18.003</v>
          </cell>
          <cell r="D1908" t="str">
            <v>Бужирование колостомы</v>
          </cell>
        </row>
        <row r="1909">
          <cell r="C1909" t="str">
            <v>A11.18.004</v>
          </cell>
          <cell r="D1909" t="str">
            <v>Кишечные орошения минеральной водой и лекарственными препаратами при заболеваниях толстой кишки</v>
          </cell>
        </row>
        <row r="1910">
          <cell r="C1910" t="str">
            <v>A11.18.005</v>
          </cell>
          <cell r="D1910" t="str">
            <v>Гидроколоновоздействие при заболеваниях толстой кишки</v>
          </cell>
        </row>
        <row r="1911">
          <cell r="C1911" t="str">
            <v>A11.18.006</v>
          </cell>
          <cell r="D1911" t="str">
            <v>Введение ректальных грязевых тампонов при заболеваниях толстой кишки</v>
          </cell>
        </row>
        <row r="1912">
          <cell r="C1912" t="str">
            <v>A11.19.001</v>
          </cell>
          <cell r="D1912" t="str">
            <v>Биопсия сигмовидной ободочной кишки с помощью видеоэндоскопических технологий</v>
          </cell>
        </row>
        <row r="1913">
          <cell r="C1913" t="str">
            <v>A11.19.002</v>
          </cell>
          <cell r="D1913" t="str">
            <v>Биопсия прямой кишки с помощью видеоэндоскопических технологий</v>
          </cell>
        </row>
        <row r="1914">
          <cell r="C1914" t="str">
            <v>A11.19.003</v>
          </cell>
          <cell r="D1914" t="str">
            <v>Биопсия ануса и перианальной области</v>
          </cell>
        </row>
        <row r="1915">
          <cell r="C1915" t="str">
            <v>A11.19.004</v>
          </cell>
          <cell r="D1915" t="str">
            <v>Катетеризация прямой кишки</v>
          </cell>
        </row>
        <row r="1916">
          <cell r="C1916" t="str">
            <v>A11.19.005</v>
          </cell>
          <cell r="D1916" t="str">
            <v>Введение лекарственных препаратов с помощью клизмы</v>
          </cell>
        </row>
        <row r="1917">
          <cell r="C1917" t="str">
            <v>A11.19.006</v>
          </cell>
          <cell r="D1917" t="str">
            <v>Кишечные орошения минеральной водой и лекарственными препаратами при заболеваниях сигмовидной и прямой кишки</v>
          </cell>
        </row>
        <row r="1918">
          <cell r="C1918" t="str">
            <v>A11.19.007</v>
          </cell>
          <cell r="D1918" t="str">
            <v>Гидроколоновоздействие при заболеваниях сигмовидной и прямой кишки</v>
          </cell>
        </row>
        <row r="1919">
          <cell r="C1919" t="str">
            <v>A11.19.008</v>
          </cell>
          <cell r="D1919" t="str">
            <v>Введение ректальных грязевых тампонов при заболеваниях сигмовидной и прямой кишки</v>
          </cell>
        </row>
        <row r="1920">
          <cell r="C1920" t="str">
            <v>A11.19.009</v>
          </cell>
          <cell r="D1920" t="str">
            <v>Биопсия толстой кишки при лапароскопии</v>
          </cell>
        </row>
        <row r="1921">
          <cell r="C1921" t="str">
            <v>A11.19.010</v>
          </cell>
          <cell r="D1921" t="str">
            <v>Сбор кала для лабораторного исследования</v>
          </cell>
        </row>
        <row r="1922">
          <cell r="C1922" t="str">
            <v>A11.20.001</v>
          </cell>
          <cell r="D1922" t="str">
            <v>Биопсия яичника</v>
          </cell>
        </row>
        <row r="1923">
          <cell r="C1923" t="str">
            <v>A11.20.001.001</v>
          </cell>
          <cell r="D1923" t="str">
            <v>Биопсия яичника под контролем ультразвукового исследования</v>
          </cell>
        </row>
        <row r="1924">
          <cell r="C1924" t="str">
            <v>A11.20.002</v>
          </cell>
          <cell r="D1924" t="str">
            <v>Получение цервикального мазка</v>
          </cell>
        </row>
        <row r="1925">
          <cell r="C1925" t="str">
            <v>A11.20.003</v>
          </cell>
          <cell r="D1925" t="str">
            <v>Биопсия тканей матки</v>
          </cell>
        </row>
        <row r="1926">
          <cell r="C1926" t="str">
            <v>A11.20.004</v>
          </cell>
          <cell r="D1926" t="str">
            <v>Влагалищная биопсия</v>
          </cell>
        </row>
        <row r="1927">
          <cell r="C1927" t="str">
            <v>A11.20.005</v>
          </cell>
          <cell r="D1927" t="str">
            <v>Получение влагалищного мазка</v>
          </cell>
        </row>
        <row r="1928">
          <cell r="C1928" t="str">
            <v>A11.20.006</v>
          </cell>
          <cell r="D1928" t="str">
            <v>Биопсия отверстия бартолиновой железы</v>
          </cell>
        </row>
        <row r="1929">
          <cell r="C1929" t="str">
            <v>A11.20.007</v>
          </cell>
          <cell r="D1929" t="str">
            <v>Пункция и аспирация кисты яичника</v>
          </cell>
        </row>
        <row r="1930">
          <cell r="C1930" t="str">
            <v>A11.20.008</v>
          </cell>
          <cell r="D1930" t="str">
            <v>Раздельное диагностическое выскабливание полости матки и цервикального канала</v>
          </cell>
        </row>
        <row r="1931">
          <cell r="C1931" t="str">
            <v>A11.20.009</v>
          </cell>
          <cell r="D1931" t="str">
            <v>Зондирование матки</v>
          </cell>
        </row>
        <row r="1932">
          <cell r="C1932" t="str">
            <v>A11.20.010</v>
          </cell>
          <cell r="D1932" t="str">
            <v>Биопсия молочной железы чрескожная</v>
          </cell>
        </row>
        <row r="1933">
          <cell r="C1933" t="str">
            <v>A11.20.010.001</v>
          </cell>
          <cell r="D1933" t="str">
            <v>Биопсия новообразования молочной железы прицельная пункционная под контролем рентгенографического исследования</v>
          </cell>
        </row>
        <row r="1934">
          <cell r="C1934" t="str">
            <v>A11.20.010.002</v>
          </cell>
          <cell r="D1934" t="str">
            <v>Биопсия новообразования молочной железы аспирационная вакуумная под контролем рентгенографического исследования</v>
          </cell>
        </row>
        <row r="1935">
          <cell r="C1935" t="str">
            <v>A11.20.010.003</v>
          </cell>
          <cell r="D1935" t="str">
            <v>Пункция новообразования молочной железы прицельная пункционная под контролем ультразвукового исследования</v>
          </cell>
        </row>
        <row r="1936">
          <cell r="C1936" t="str">
            <v>A11.20.010.004</v>
          </cell>
          <cell r="D1936" t="str">
            <v>Биопсия непальпируемых новообразования молочной железы аспирационная вакуумная под контролем ультразвукового исследования</v>
          </cell>
        </row>
        <row r="1937">
          <cell r="C1937" t="str">
            <v>A11.20.011</v>
          </cell>
          <cell r="D1937" t="str">
            <v>Биопсия шейки матки</v>
          </cell>
        </row>
        <row r="1938">
          <cell r="C1938" t="str">
            <v>A11.20.012</v>
          </cell>
          <cell r="D1938" t="str">
            <v>Микроклизмирование влагалища</v>
          </cell>
        </row>
        <row r="1939">
          <cell r="C1939" t="str">
            <v>A11.20.013</v>
          </cell>
          <cell r="D1939" t="str">
            <v>Тампонирование лечебное влагалища</v>
          </cell>
        </row>
        <row r="1940">
          <cell r="C1940" t="str">
            <v>A11.20.014</v>
          </cell>
          <cell r="D1940" t="str">
            <v>Введение внутриматочной спирали</v>
          </cell>
        </row>
        <row r="1941">
          <cell r="C1941" t="str">
            <v>A11.20.015</v>
          </cell>
          <cell r="D1941" t="str">
            <v>Удаление внутриматочной спирали</v>
          </cell>
        </row>
        <row r="1942">
          <cell r="C1942" t="str">
            <v>A11.20.016</v>
          </cell>
          <cell r="D1942" t="str">
            <v>Получение секрета больших парауретральных и вестибулярных желез</v>
          </cell>
        </row>
        <row r="1943">
          <cell r="C1943" t="str">
            <v>A11.20.017</v>
          </cell>
          <cell r="D1943" t="str">
            <v>Экстракорпоральное оплодотворение, культивирование и внутриматочное введение эмбриона</v>
          </cell>
        </row>
        <row r="1944">
          <cell r="C1944" t="str">
            <v>A11.20.018</v>
          </cell>
          <cell r="D1944" t="str">
            <v>Пункция заднего свода влагалища</v>
          </cell>
        </row>
        <row r="1945">
          <cell r="C1945" t="str">
            <v>A11.20.019</v>
          </cell>
          <cell r="D1945" t="str">
            <v>Получение яйцеклетки</v>
          </cell>
        </row>
        <row r="1946">
          <cell r="C1946" t="str">
            <v>A11.20.020</v>
          </cell>
          <cell r="D1946" t="str">
            <v>Биопсия маточной трубы</v>
          </cell>
        </row>
        <row r="1947">
          <cell r="C1947" t="str">
            <v>A11.20.021</v>
          </cell>
          <cell r="D1947" t="str">
            <v>Внутриполостные орошения минеральной водой при заболеваниях женских половых органов</v>
          </cell>
        </row>
        <row r="1948">
          <cell r="C1948" t="str">
            <v>A11.20.022</v>
          </cell>
          <cell r="D1948" t="str">
            <v>Введение грязевых тампонов при заболеваниях женских половых органов</v>
          </cell>
        </row>
        <row r="1949">
          <cell r="C1949" t="str">
            <v>A11.20.023</v>
          </cell>
          <cell r="D1949" t="str">
            <v>Получение отделяемого из соска молочной железы</v>
          </cell>
        </row>
        <row r="1950">
          <cell r="C1950" t="str">
            <v>A11.20.024</v>
          </cell>
          <cell r="D1950" t="str">
            <v>Введение лекарственных препаратов интравагинально</v>
          </cell>
        </row>
        <row r="1951">
          <cell r="C1951" t="str">
            <v>A11.20.025</v>
          </cell>
          <cell r="D1951" t="str">
            <v>Получение мазка с шейки матки</v>
          </cell>
        </row>
        <row r="1952">
          <cell r="C1952" t="str">
            <v>A11.21.001</v>
          </cell>
          <cell r="D1952" t="str">
            <v>Сбор образца спермы для исследования</v>
          </cell>
        </row>
        <row r="1953">
          <cell r="C1953" t="str">
            <v>A11.21.002</v>
          </cell>
          <cell r="D1953" t="str">
            <v>Биопсия яичка, придатка яичка и семенного канатика</v>
          </cell>
        </row>
        <row r="1954">
          <cell r="C1954" t="str">
            <v>A11.21.003</v>
          </cell>
          <cell r="D1954" t="str">
            <v>Биопсия полового члена</v>
          </cell>
        </row>
        <row r="1955">
          <cell r="C1955" t="str">
            <v>A11.21.004</v>
          </cell>
          <cell r="D1955" t="str">
            <v>Сбор секрета простаты</v>
          </cell>
        </row>
        <row r="1956">
          <cell r="C1956" t="str">
            <v>A11.21.005</v>
          </cell>
          <cell r="D1956" t="str">
            <v>Биопсия предстательной железы</v>
          </cell>
        </row>
        <row r="1957">
          <cell r="C1957" t="str">
            <v>A11.21.005.001</v>
          </cell>
          <cell r="D1957" t="str">
            <v>Биопсия предстательной железы под контролем ультразвукового исследования</v>
          </cell>
        </row>
        <row r="1958">
          <cell r="C1958" t="str">
            <v>A11.21.006</v>
          </cell>
          <cell r="D1958" t="str">
            <v>Инъекция в половой член</v>
          </cell>
        </row>
        <row r="1959">
          <cell r="C1959" t="str">
            <v>A11.21.007</v>
          </cell>
          <cell r="D1959" t="str">
            <v>Получение секрета простаты</v>
          </cell>
        </row>
        <row r="1960">
          <cell r="C1960" t="str">
            <v>A11.21.008</v>
          </cell>
          <cell r="D1960" t="str">
            <v>Введение ректальных грязевых тампонов при заболеваниях мужских половых органов</v>
          </cell>
        </row>
        <row r="1961">
          <cell r="C1961" t="str">
            <v>A11.21.009</v>
          </cell>
          <cell r="D1961" t="str">
            <v>Кишечные орошения минеральной водой при заболеваниях мужских половых органов</v>
          </cell>
        </row>
        <row r="1962">
          <cell r="C1962" t="str">
            <v>A11.22.001</v>
          </cell>
          <cell r="D1962" t="str">
            <v>Биопсия щитовидной или паращитовидной железы</v>
          </cell>
        </row>
        <row r="1963">
          <cell r="C1963" t="str">
            <v>A11.22.001.001</v>
          </cell>
          <cell r="D1963" t="str">
            <v>Биопсия щитовидной или паращитовидной железы под контролем ультразвукового исследования</v>
          </cell>
        </row>
        <row r="1964">
          <cell r="C1964" t="str">
            <v>A11.22.002</v>
          </cell>
          <cell r="D1964" t="str">
            <v>Пункция щитовидной или паращитовидной железы</v>
          </cell>
        </row>
        <row r="1965">
          <cell r="C1965" t="str">
            <v>A11.22.002.001</v>
          </cell>
          <cell r="D1965" t="str">
            <v>Пункция щитовидной или паращитовидной железы под контролем ультразвукового исследования</v>
          </cell>
        </row>
        <row r="1966">
          <cell r="C1966" t="str">
            <v>A11.22.003</v>
          </cell>
          <cell r="D1966" t="str">
            <v>Биопсия надпочечника под контролем ультразвукого исследования</v>
          </cell>
        </row>
        <row r="1967">
          <cell r="C1967" t="str">
            <v>A11.23.001</v>
          </cell>
          <cell r="D1967" t="str">
            <v>Спинномозговая пункция</v>
          </cell>
        </row>
        <row r="1968">
          <cell r="C1968" t="str">
            <v>A11.23.002</v>
          </cell>
          <cell r="D1968" t="str">
            <v>Введение лекарственных препаратов в спинномозговой канал</v>
          </cell>
        </row>
        <row r="1969">
          <cell r="C1969" t="str">
            <v>A11.23.003</v>
          </cell>
          <cell r="D1969" t="str">
            <v>Введение лекарственных препаратов в перидуральное пространство</v>
          </cell>
        </row>
        <row r="1970">
          <cell r="C1970" t="str">
            <v>A11.23.004</v>
          </cell>
          <cell r="D1970" t="str">
            <v>Введение лекарственных препаратов в структуры головного мозга</v>
          </cell>
        </row>
        <row r="1971">
          <cell r="C1971" t="str">
            <v>A11.23.005</v>
          </cell>
          <cell r="D1971" t="str">
            <v>Биопсия новообразования основания черепа</v>
          </cell>
        </row>
        <row r="1972">
          <cell r="C1972" t="str">
            <v>A11.23.005.001</v>
          </cell>
          <cell r="D1972" t="str">
            <v>Биопсия новообразования основания черепа эндоназальная с помощью видеоэндоскопический технологий</v>
          </cell>
        </row>
        <row r="1973">
          <cell r="C1973" t="str">
            <v>A11.23.006</v>
          </cell>
          <cell r="D1973" t="str">
            <v>Получение ликвора из желудочков мозга</v>
          </cell>
        </row>
        <row r="1974">
          <cell r="C1974" t="str">
            <v>A11.25.001</v>
          </cell>
          <cell r="D1974" t="str">
            <v>Сбор паразитов или микроорганизмов из уха</v>
          </cell>
        </row>
        <row r="1975">
          <cell r="C1975" t="str">
            <v>A11.25.002</v>
          </cell>
          <cell r="D1975" t="str">
            <v>Введение лекарственных препаратов в наружный слуховой проход</v>
          </cell>
        </row>
        <row r="1976">
          <cell r="C1976" t="str">
            <v>A11.26.001</v>
          </cell>
          <cell r="D1976" t="str">
            <v>Биопсия конъюнктивы</v>
          </cell>
        </row>
        <row r="1977">
          <cell r="C1977" t="str">
            <v>A11.26.002</v>
          </cell>
          <cell r="D1977" t="str">
            <v>Биопсия слезной железы и слезного мешочка</v>
          </cell>
        </row>
        <row r="1978">
          <cell r="C1978" t="str">
            <v>A11.26.003</v>
          </cell>
          <cell r="D1978" t="str">
            <v>Биопсия роговицы</v>
          </cell>
        </row>
        <row r="1979">
          <cell r="C1979" t="str">
            <v>A11.26.004</v>
          </cell>
          <cell r="D1979" t="str">
            <v>Зондирование слезных путей (и промывание)</v>
          </cell>
        </row>
        <row r="1980">
          <cell r="C1980" t="str">
            <v>A11.26.005</v>
          </cell>
          <cell r="D1980" t="str">
            <v>Зондирование слезно-носового протока</v>
          </cell>
        </row>
        <row r="1981">
          <cell r="C1981" t="str">
            <v>A11.26.006</v>
          </cell>
          <cell r="D1981" t="str">
            <v>Парацентез передней камеры глаза</v>
          </cell>
        </row>
        <row r="1982">
          <cell r="C1982" t="str">
            <v>A11.26.007</v>
          </cell>
          <cell r="D1982" t="str">
            <v>Пункция и промывание передней камеры глаза или глазницы</v>
          </cell>
        </row>
        <row r="1983">
          <cell r="C1983" t="str">
            <v>A11.26.008</v>
          </cell>
          <cell r="D1983" t="str">
            <v>Биопсия участков глаза, глазницы, новообразований, удаление инородных тел, паразитов</v>
          </cell>
        </row>
        <row r="1984">
          <cell r="C1984" t="str">
            <v>A11.26.009</v>
          </cell>
          <cell r="D1984" t="str">
            <v>Получение мазка содержимого коньюнктивальной полости и слезоотводящих путей</v>
          </cell>
        </row>
        <row r="1985">
          <cell r="C1985" t="str">
            <v>A11.26.010</v>
          </cell>
          <cell r="D1985" t="str">
            <v>Эндовитреальная пункция</v>
          </cell>
        </row>
        <row r="1986">
          <cell r="C1986" t="str">
            <v>A11.26.011</v>
          </cell>
          <cell r="D1986" t="str">
            <v>Пара- и ретробульбарные инъекции</v>
          </cell>
        </row>
        <row r="1987">
          <cell r="C1987" t="str">
            <v>A11.26.012</v>
          </cell>
          <cell r="D1987" t="str">
            <v>Введение воздуха или лекарственных препаратов в камеры глаза</v>
          </cell>
        </row>
        <row r="1988">
          <cell r="C1988" t="str">
            <v>A11.26.013</v>
          </cell>
          <cell r="D1988" t="str">
            <v>Ретробульбарная катетеризация</v>
          </cell>
        </row>
        <row r="1989">
          <cell r="C1989" t="str">
            <v>A11.26.014</v>
          </cell>
          <cell r="D1989" t="str">
            <v>Ирригационная терапия (введение лекарственных препаратов через ретробульбарный катетер)</v>
          </cell>
        </row>
        <row r="1990">
          <cell r="C1990" t="str">
            <v>A11.26.015</v>
          </cell>
          <cell r="D1990" t="str">
            <v>Соскоб конъюнктивы</v>
          </cell>
        </row>
        <row r="1991">
          <cell r="C1991" t="str">
            <v>A11.26.016</v>
          </cell>
          <cell r="D1991" t="str">
            <v>Субконъюнктивальная инъекция</v>
          </cell>
        </row>
        <row r="1992">
          <cell r="C1992" t="str">
            <v>A11.26.017</v>
          </cell>
          <cell r="D1992" t="str">
            <v>Тонкоигольная аспирационная биопсия при внутриглазных опухолях</v>
          </cell>
        </row>
        <row r="1993">
          <cell r="C1993" t="str">
            <v>A11.28.001</v>
          </cell>
          <cell r="D1993" t="str">
            <v>Биопсия почки</v>
          </cell>
        </row>
        <row r="1994">
          <cell r="C1994" t="str">
            <v>A11.28.001.001</v>
          </cell>
          <cell r="D1994" t="str">
            <v>Биопсия почки под контролем ультразвукового исследования</v>
          </cell>
        </row>
        <row r="1995">
          <cell r="C1995" t="str">
            <v>A11.28.002</v>
          </cell>
          <cell r="D1995" t="str">
            <v>Биопсия мочевого пузыря</v>
          </cell>
        </row>
        <row r="1996">
          <cell r="C1996" t="str">
            <v>A11.28.003</v>
          </cell>
          <cell r="D1996" t="str">
            <v>Сбор мочи из одного мочеточника</v>
          </cell>
        </row>
        <row r="1997">
          <cell r="C1997" t="str">
            <v>A11.28.004</v>
          </cell>
          <cell r="D1997" t="str">
            <v>Пункция и аспирация из кисты почки или почечной лоханки</v>
          </cell>
        </row>
        <row r="1998">
          <cell r="C1998" t="str">
            <v>A11.28.005</v>
          </cell>
          <cell r="D1998" t="str">
            <v>Получение стерильного препарата мочи</v>
          </cell>
        </row>
        <row r="1999">
          <cell r="C1999" t="str">
            <v>A11.28.006</v>
          </cell>
          <cell r="D1999" t="str">
            <v>Получение уретрального отделяемого</v>
          </cell>
        </row>
        <row r="2000">
          <cell r="C2000" t="str">
            <v>A11.28.007</v>
          </cell>
          <cell r="D2000" t="str">
            <v>Катетеризация мочевого пузыря</v>
          </cell>
        </row>
        <row r="2001">
          <cell r="C2001" t="str">
            <v>A11.28.008</v>
          </cell>
          <cell r="D2001" t="str">
            <v>Инстилляция мочевого пузыря</v>
          </cell>
        </row>
        <row r="2002">
          <cell r="C2002" t="str">
            <v>A11.28.009</v>
          </cell>
          <cell r="D2002" t="str">
            <v>Инстилляция уретры</v>
          </cell>
        </row>
        <row r="2003">
          <cell r="C2003" t="str">
            <v>A11.28.010</v>
          </cell>
          <cell r="D2003" t="str">
            <v>Микроклизмирование уретры</v>
          </cell>
        </row>
        <row r="2004">
          <cell r="C2004" t="str">
            <v>A11.28.011</v>
          </cell>
          <cell r="D2004" t="str">
            <v>Чрескожная пункционная нефростомия</v>
          </cell>
        </row>
        <row r="2005">
          <cell r="C2005" t="str">
            <v>A11.28.012</v>
          </cell>
          <cell r="D2005" t="str">
            <v>Установка стента в мочевыводящие пути</v>
          </cell>
        </row>
        <row r="2006">
          <cell r="C2006" t="str">
            <v>A11.28.013</v>
          </cell>
          <cell r="D2006" t="str">
            <v>Парауретральное введение лекарственных препаратов</v>
          </cell>
        </row>
        <row r="2007">
          <cell r="C2007" t="str">
            <v>A11.28.014</v>
          </cell>
          <cell r="D2007" t="str">
            <v>Сбор мочи для лабораторного исследования</v>
          </cell>
        </row>
        <row r="2008">
          <cell r="C2008" t="str">
            <v>A11.30.001</v>
          </cell>
          <cell r="D2008" t="str">
            <v>Парацентез</v>
          </cell>
        </row>
        <row r="2009">
          <cell r="C2009" t="str">
            <v>A11.30.001.001</v>
          </cell>
          <cell r="D2009" t="str">
            <v>Парацентез с регулируемым удалением перитонеального транссудата</v>
          </cell>
        </row>
        <row r="2010">
          <cell r="C2010" t="str">
            <v>A11.30.002</v>
          </cell>
          <cell r="D2010" t="str">
            <v>Биопсия хориона, плаценты</v>
          </cell>
        </row>
        <row r="2011">
          <cell r="C2011" t="str">
            <v>A11.30.003</v>
          </cell>
          <cell r="D2011" t="str">
            <v>Амниоцентез</v>
          </cell>
        </row>
        <row r="2012">
          <cell r="C2012" t="str">
            <v>A11.30.004</v>
          </cell>
          <cell r="D2012" t="str">
            <v>Наложение пневмоперитонеума</v>
          </cell>
        </row>
        <row r="2013">
          <cell r="C2013" t="str">
            <v>A11.30.005</v>
          </cell>
          <cell r="D2013" t="str">
            <v>Зондирование свищей</v>
          </cell>
        </row>
        <row r="2014">
          <cell r="C2014" t="str">
            <v>A11.30.006</v>
          </cell>
          <cell r="D2014" t="str">
            <v>Внутрибрюшное введение лекарственных препаратов</v>
          </cell>
        </row>
        <row r="2015">
          <cell r="C2015" t="str">
            <v>A11.30.007</v>
          </cell>
          <cell r="D2015" t="str">
            <v>Биопсия брюшины</v>
          </cell>
        </row>
        <row r="2016">
          <cell r="C2016" t="str">
            <v>A11.30.008</v>
          </cell>
          <cell r="D2016" t="str">
            <v>Введение лекарственных препаратов в ткань опухоли</v>
          </cell>
        </row>
        <row r="2017">
          <cell r="C2017" t="str">
            <v>A11.30.009</v>
          </cell>
          <cell r="D2017" t="str">
            <v>Постановка назогастрального зонда</v>
          </cell>
        </row>
        <row r="2018">
          <cell r="C2018" t="str">
            <v>A11.30.010</v>
          </cell>
          <cell r="D2018" t="str">
            <v>Биопсия эмбриона</v>
          </cell>
        </row>
        <row r="2019">
          <cell r="C2019" t="str">
            <v>A11.30.011</v>
          </cell>
          <cell r="D2019" t="str">
            <v>Постановка мочевого катетра</v>
          </cell>
        </row>
        <row r="2020">
          <cell r="C2020" t="str">
            <v>A11.30.012</v>
          </cell>
          <cell r="D2020" t="str">
            <v>Введение сперматозоида в ооцит</v>
          </cell>
        </row>
        <row r="2021">
          <cell r="C2021" t="str">
            <v>A11.30.013</v>
          </cell>
          <cell r="D2021" t="str">
            <v>Биопсия опухолей, опухолеподобных образований мягких тканей</v>
          </cell>
        </row>
        <row r="2022">
          <cell r="C2022" t="str">
            <v>A11.30.014</v>
          </cell>
          <cell r="D2022" t="str">
            <v>Трепанбиопсия опухолей наружных локализаций, лимфатических узлов под визуальным контролем</v>
          </cell>
        </row>
        <row r="2023">
          <cell r="C2023" t="str">
            <v>A11.30.015</v>
          </cell>
          <cell r="D2023" t="str">
            <v>Перестановка центрального венозного катетера</v>
          </cell>
        </row>
        <row r="2024">
          <cell r="C2024" t="str">
            <v>A11.30.016</v>
          </cell>
          <cell r="D2024" t="str">
            <v>Кордоцентез</v>
          </cell>
        </row>
        <row r="2025">
          <cell r="C2025" t="str">
            <v>A11.30.017</v>
          </cell>
          <cell r="D2025" t="str">
            <v>Амниотомия</v>
          </cell>
        </row>
        <row r="2026">
          <cell r="C2026" t="str">
            <v>A11.30.018</v>
          </cell>
          <cell r="D2026" t="str">
            <v>Забор материала для исследования пузырной жидкости на эозинофилы</v>
          </cell>
        </row>
        <row r="2027">
          <cell r="C2027" t="str">
            <v>A12.01.001</v>
          </cell>
          <cell r="D2027" t="str">
            <v>Определение сенсибилизации кожи к определенным косметическим веществам</v>
          </cell>
        </row>
        <row r="2028">
          <cell r="C2028" t="str">
            <v>A12.01.002</v>
          </cell>
          <cell r="D2028" t="str">
            <v>Определение концентрации водородных ионов (рН) в коже</v>
          </cell>
        </row>
        <row r="2029">
          <cell r="C2029" t="str">
            <v>A12.01.003</v>
          </cell>
          <cell r="D2029" t="str">
            <v>Исследование потоотделения кожи</v>
          </cell>
        </row>
        <row r="2030">
          <cell r="C2030" t="str">
            <v>A12.01.004</v>
          </cell>
          <cell r="D2030" t="str">
            <v>Себометрия</v>
          </cell>
        </row>
        <row r="2031">
          <cell r="C2031" t="str">
            <v>A12.01.005</v>
          </cell>
          <cell r="D2031" t="str">
            <v>Определение фоточувствительности кожи</v>
          </cell>
        </row>
        <row r="2032">
          <cell r="C2032" t="str">
            <v>A12.01.006</v>
          </cell>
          <cell r="D2032" t="str">
            <v>Влагометрия кожи</v>
          </cell>
        </row>
        <row r="2033">
          <cell r="C2033" t="str">
            <v>A12.01.007</v>
          </cell>
          <cell r="D2033" t="str">
            <v>Эластометрия кожи</v>
          </cell>
        </row>
        <row r="2034">
          <cell r="C2034" t="str">
            <v>A12.01.008</v>
          </cell>
          <cell r="D2034" t="str">
            <v>Определение парциального давления кислорода в мягких тканях (оксиметрия)</v>
          </cell>
        </row>
        <row r="2035">
          <cell r="C2035" t="str">
            <v>A12.03.001</v>
          </cell>
          <cell r="D2035" t="str">
            <v>Биомеханическое исследование позвоночника</v>
          </cell>
        </row>
        <row r="2036">
          <cell r="C2036" t="str">
            <v>A12.03.002</v>
          </cell>
          <cell r="D2036" t="str">
            <v>Биомеханическое исследование опорно-двигательного аппарата</v>
          </cell>
        </row>
        <row r="2037">
          <cell r="C2037" t="str">
            <v>A12.05.001</v>
          </cell>
          <cell r="D2037" t="str">
            <v>Исследование скорости оседания эритроцитов</v>
          </cell>
        </row>
        <row r="2038">
          <cell r="C2038" t="str">
            <v>A12.05.002</v>
          </cell>
          <cell r="D2038" t="str">
            <v>Исследование осмотической резистентности эритроцитов</v>
          </cell>
        </row>
        <row r="2039">
          <cell r="C2039" t="str">
            <v>A12.05.003</v>
          </cell>
          <cell r="D2039" t="str">
            <v>Исследование кислотной резистентности эритроцитов</v>
          </cell>
        </row>
        <row r="2040">
          <cell r="C2040" t="str">
            <v>A12.05.003.001</v>
          </cell>
          <cell r="D2040" t="str">
            <v>Исследование сахарозной резистентности эритроцитов</v>
          </cell>
        </row>
        <row r="2041">
          <cell r="C2041" t="str">
            <v>A12.05.004</v>
          </cell>
          <cell r="D2041" t="str">
            <v>Проба на совместимость перед переливанием крови</v>
          </cell>
        </row>
        <row r="2042">
          <cell r="C2042" t="str">
            <v>A12.05.005</v>
          </cell>
          <cell r="D2042" t="str">
            <v>Определение основных групп крови (А, В, 0)</v>
          </cell>
        </row>
        <row r="2043">
          <cell r="C2043" t="str">
            <v>A12.05.006</v>
          </cell>
          <cell r="D2043" t="str">
            <v>Определение резус-принадлежности</v>
          </cell>
        </row>
        <row r="2044">
          <cell r="C2044" t="str">
            <v>A12.05.007</v>
          </cell>
          <cell r="D2044" t="str">
            <v>Определение подгруппы и других групп крови меньшего значения А-1, А-2, D, Сc, E, Kell, Duffy</v>
          </cell>
        </row>
        <row r="2045">
          <cell r="C2045" t="str">
            <v>A12.05.008</v>
          </cell>
          <cell r="D2045" t="str">
            <v>Непрямой антиглобулиновый тест (тест Кумбса)</v>
          </cell>
        </row>
        <row r="2046">
          <cell r="C2046" t="str">
            <v>A12.05.009</v>
          </cell>
          <cell r="D2046" t="str">
            <v>Прямой антиглобулиновый тест (прямая проба Кумбса)</v>
          </cell>
        </row>
        <row r="2047">
          <cell r="C2047" t="str">
            <v>A12.05.010</v>
          </cell>
          <cell r="D2047" t="str">
            <v>Определение HLA-антигенов</v>
          </cell>
        </row>
        <row r="2048">
          <cell r="C2048" t="str">
            <v>A12.05.011</v>
          </cell>
          <cell r="D2048" t="str">
            <v>Исследование железосвязывающей способности сыворотки</v>
          </cell>
        </row>
        <row r="2049">
          <cell r="C2049" t="str">
            <v>A12.05.012</v>
          </cell>
          <cell r="D2049" t="str">
            <v>Семейные обследования на унаследованный гемоглобин</v>
          </cell>
        </row>
        <row r="2050">
          <cell r="C2050" t="str">
            <v>A12.05.012.001</v>
          </cell>
          <cell r="D2050" t="str">
            <v>Выявление точечных мутаций в гене глобина</v>
          </cell>
        </row>
        <row r="2051">
          <cell r="C2051" t="str">
            <v>A12.05.012.002</v>
          </cell>
          <cell r="D2051" t="str">
            <v>Выявление типов гемоглобина</v>
          </cell>
        </row>
        <row r="2052">
          <cell r="C2052" t="str">
            <v>A12.05.012.003</v>
          </cell>
          <cell r="D2052" t="str">
            <v>Количественная оценка соотношения типов гемоглобина</v>
          </cell>
        </row>
        <row r="2053">
          <cell r="C2053" t="str">
            <v>A12.05.013</v>
          </cell>
          <cell r="D2053" t="str">
            <v>Цитогенетическое исследование (кариотип)</v>
          </cell>
        </row>
        <row r="2054">
          <cell r="C2054" t="str">
            <v>A12.05.014</v>
          </cell>
          <cell r="D2054" t="str">
            <v>Исследование времени свертывания нестабилизированной крови или рекальцификации плазмы неактвированное</v>
          </cell>
        </row>
        <row r="2055">
          <cell r="C2055" t="str">
            <v>A12.05.015</v>
          </cell>
          <cell r="D2055" t="str">
            <v>Исследование времени кровотечения</v>
          </cell>
        </row>
        <row r="2056">
          <cell r="C2056" t="str">
            <v>A12.05.016</v>
          </cell>
          <cell r="D2056" t="str">
            <v>Исследование свойств сгустка крови</v>
          </cell>
        </row>
        <row r="2057">
          <cell r="C2057" t="str">
            <v>A12.05.017</v>
          </cell>
          <cell r="D2057" t="str">
            <v>Исследование агрегации тромбоцитов</v>
          </cell>
        </row>
        <row r="2058">
          <cell r="C2058" t="str">
            <v>A12.05.018</v>
          </cell>
          <cell r="D2058" t="str">
            <v>Исследование фибринолитической активности крови</v>
          </cell>
        </row>
        <row r="2059">
          <cell r="C2059" t="str">
            <v>A12.05.019</v>
          </cell>
          <cell r="D2059" t="str">
            <v>Исследование насыщения трансферрина железом</v>
          </cell>
        </row>
        <row r="2060">
          <cell r="C2060" t="str">
            <v>A12.05.020</v>
          </cell>
          <cell r="D2060" t="str">
            <v>Десфераловый тест</v>
          </cell>
        </row>
        <row r="2061">
          <cell r="C2061" t="str">
            <v>A12.05.021</v>
          </cell>
          <cell r="D2061" t="str">
            <v>Исследование продолжительности жизни эритроцитов</v>
          </cell>
        </row>
        <row r="2062">
          <cell r="C2062" t="str">
            <v>A12.05.022</v>
          </cell>
          <cell r="D2062" t="str">
            <v>Агрегат-гемагглютинационная проба</v>
          </cell>
        </row>
        <row r="2063">
          <cell r="C2063" t="str">
            <v>A12.05.023</v>
          </cell>
          <cell r="D2063" t="str">
            <v>Определение тепловых гемолизинов в сыворотке крови</v>
          </cell>
        </row>
        <row r="2064">
          <cell r="C2064" t="str">
            <v>A12.05.024</v>
          </cell>
          <cell r="D2064" t="str">
            <v>Определение холодовых антител в крови</v>
          </cell>
        </row>
        <row r="2065">
          <cell r="C2065" t="str">
            <v>A12.05.025</v>
          </cell>
          <cell r="D2065" t="str">
            <v>Определение двуфазных гемолизинов в крови</v>
          </cell>
        </row>
        <row r="2066">
          <cell r="C2066" t="str">
            <v>A12.05.026</v>
          </cell>
          <cell r="D2066" t="str">
            <v>Исследование уровня кислорода крови</v>
          </cell>
        </row>
        <row r="2067">
          <cell r="C2067" t="str">
            <v>A12.05.027</v>
          </cell>
          <cell r="D2067" t="str">
            <v>Определение протромбинового (тромбопластинового) времени в крови или в плазме</v>
          </cell>
        </row>
        <row r="2068">
          <cell r="C2068" t="str">
            <v>A12.05.028</v>
          </cell>
          <cell r="D2068" t="str">
            <v>Определение тромбинового времени в крови</v>
          </cell>
        </row>
        <row r="2069">
          <cell r="C2069" t="str">
            <v>A12.05.029</v>
          </cell>
          <cell r="D2069" t="str">
            <v>Тест дегрануляции базофилов</v>
          </cell>
        </row>
        <row r="2070">
          <cell r="C2070" t="str">
            <v>A12.05.030</v>
          </cell>
          <cell r="D2070" t="str">
            <v>Определение сидеробластов и сидероцитов</v>
          </cell>
        </row>
        <row r="2071">
          <cell r="C2071" t="str">
            <v>A12.05.031</v>
          </cell>
          <cell r="D2071" t="str">
            <v>Определение степени насыщения кислородом гемоглобина</v>
          </cell>
        </row>
        <row r="2072">
          <cell r="C2072" t="str">
            <v>A12.05.032</v>
          </cell>
          <cell r="D2072" t="str">
            <v>Исследование уровня углекислого газа в крови</v>
          </cell>
        </row>
        <row r="2073">
          <cell r="C2073" t="str">
            <v>A12.05.033</v>
          </cell>
          <cell r="D2073" t="str">
            <v>Исследование эластичности (деформируемости) эритроцитов</v>
          </cell>
        </row>
        <row r="2074">
          <cell r="C2074" t="str">
            <v>A12.05.034</v>
          </cell>
          <cell r="D2074" t="str">
            <v>Исследование онкотического давления крови</v>
          </cell>
        </row>
        <row r="2075">
          <cell r="C2075" t="str">
            <v>A12.05.035</v>
          </cell>
          <cell r="D2075" t="str">
            <v>Исследование активности и свойств фактора Виллебранда в крови</v>
          </cell>
        </row>
        <row r="2076">
          <cell r="C2076" t="str">
            <v>A12.05.035.001</v>
          </cell>
          <cell r="D2076" t="str">
            <v>Определение фактора Виллебранда в тромбоцитах</v>
          </cell>
        </row>
        <row r="2077">
          <cell r="C2077" t="str">
            <v>A12.05.035.002</v>
          </cell>
          <cell r="D2077" t="str">
            <v>Анализ мультимеров фактора Виллебранда в плазме крови</v>
          </cell>
        </row>
        <row r="2078">
          <cell r="C2078" t="str">
            <v>A12.05.035.003</v>
          </cell>
          <cell r="D2078" t="str">
            <v>Коллагенсвязывающий тест</v>
          </cell>
        </row>
        <row r="2079">
          <cell r="C2079" t="str">
            <v>A12.05.035.004</v>
          </cell>
          <cell r="D2079" t="str">
            <v>Специфический тест способности фактора Виллебранда связывать фактор VIII крови</v>
          </cell>
        </row>
        <row r="2080">
          <cell r="C2080" t="str">
            <v>A12.05.036</v>
          </cell>
          <cell r="D2080" t="str">
            <v>Оценка продолжительности жизни тромбоцитов</v>
          </cell>
        </row>
        <row r="2081">
          <cell r="C2081" t="str">
            <v>A12.05.037</v>
          </cell>
          <cell r="D2081" t="str">
            <v>Аутокоагуляционный тест</v>
          </cell>
        </row>
        <row r="2082">
          <cell r="C2082" t="str">
            <v>A12.05.038</v>
          </cell>
          <cell r="D2082" t="str">
            <v>Рептилазное (батроксобиновое) время</v>
          </cell>
        </row>
        <row r="2083">
          <cell r="C2083" t="str">
            <v>A12.05.039</v>
          </cell>
          <cell r="D2083" t="str">
            <v>Определение времени свертывания плазмы крови, активированного каолином и (или) кефалином</v>
          </cell>
        </row>
        <row r="2084">
          <cell r="C2084" t="str">
            <v>A12.05.040</v>
          </cell>
          <cell r="D2084" t="str">
            <v>Определение резистентности к активированному протеину С</v>
          </cell>
        </row>
        <row r="2085">
          <cell r="C2085" t="str">
            <v>A12.05.041</v>
          </cell>
          <cell r="D2085" t="str">
            <v>Определение полиморфизма G20210A протромбина</v>
          </cell>
        </row>
        <row r="2086">
          <cell r="C2086" t="str">
            <v>A12.05.042</v>
          </cell>
          <cell r="D2086" t="str">
            <v>Определение полиморфизма C677T метилентетрагидрофолат-редуктазы</v>
          </cell>
        </row>
        <row r="2087">
          <cell r="C2087" t="str">
            <v>A12.05.043</v>
          </cell>
          <cell r="D2087" t="str">
            <v>Тест с ядом змеи Рассела или Тайпана</v>
          </cell>
        </row>
        <row r="2088">
          <cell r="C2088" t="str">
            <v>A12.05.044</v>
          </cell>
          <cell r="D2088" t="str">
            <v>Определение активности фактора XIII в плазме крови</v>
          </cell>
        </row>
        <row r="2089">
          <cell r="C2089" t="str">
            <v>A12.05.045</v>
          </cell>
          <cell r="D2089" t="str">
            <v>Исследование уровня 2-антиплазмина в крови</v>
          </cell>
        </row>
        <row r="2090">
          <cell r="C2090" t="str">
            <v>A12.05.046</v>
          </cell>
          <cell r="D2090" t="str">
            <v>Исследование уровня ингибитора активаторов плазминогена (ИАП) в крови</v>
          </cell>
        </row>
        <row r="2091">
          <cell r="C2091" t="str">
            <v>A12.05.047</v>
          </cell>
          <cell r="D2091" t="str">
            <v>Исследование уровня бета-тромбоглобулина в крови</v>
          </cell>
        </row>
        <row r="2092">
          <cell r="C2092" t="str">
            <v>A12.05.048</v>
          </cell>
          <cell r="D2092" t="str">
            <v>Исследование уровня фактора IV в плазме тромбоцитов</v>
          </cell>
        </row>
        <row r="2093">
          <cell r="C2093" t="str">
            <v>A12.05.049</v>
          </cell>
          <cell r="D2093" t="str">
            <v>Определение активности ингибиторов к фактору VIII в плазме крови</v>
          </cell>
        </row>
        <row r="2094">
          <cell r="C2094" t="str">
            <v>A12.05.050</v>
          </cell>
          <cell r="D2094" t="str">
            <v>Определение активности ингибиторов к фактору IX в плазме крови</v>
          </cell>
        </row>
        <row r="2095">
          <cell r="C2095" t="str">
            <v>A12.05.051</v>
          </cell>
          <cell r="D2095" t="str">
            <v>Определение активности антигена тканевого активатора плазминогена в крови</v>
          </cell>
        </row>
        <row r="2096">
          <cell r="C2096" t="str">
            <v>A12.05.052</v>
          </cell>
          <cell r="D2096" t="str">
            <v>Определение времени свертывания плазмы, активированное каолином</v>
          </cell>
        </row>
        <row r="2097">
          <cell r="C2097" t="str">
            <v>A12.05.053</v>
          </cell>
          <cell r="D2097" t="str">
            <v>Определение времени свертывания плазмы, активированное кефалином</v>
          </cell>
        </row>
        <row r="2098">
          <cell r="C2098" t="str">
            <v>A12.05.054</v>
          </cell>
          <cell r="D2098" t="str">
            <v>Исследование адгезии тромбоцитов</v>
          </cell>
        </row>
        <row r="2099">
          <cell r="C2099" t="str">
            <v>A12.05.055</v>
          </cell>
          <cell r="D2099" t="str">
            <v>Исследование клеточных рецепторов в крови</v>
          </cell>
        </row>
        <row r="2100">
          <cell r="C2100" t="str">
            <v>A12.05.056</v>
          </cell>
          <cell r="D2100" t="str">
            <v>Идентификация генов</v>
          </cell>
        </row>
        <row r="2101">
          <cell r="C2101" t="str">
            <v>A12.05.056.001</v>
          </cell>
          <cell r="D2101" t="str">
            <v>Идентификация генов методом флюоресцентной гибридизации in situ (FISH)</v>
          </cell>
        </row>
        <row r="2102">
          <cell r="C2102" t="str">
            <v>A12.05.056.002</v>
          </cell>
          <cell r="D2102" t="str">
            <v>Идентификация генов методом полимеразной цепной реакции</v>
          </cell>
        </row>
        <row r="2103">
          <cell r="C2103" t="str">
            <v>A12.05.057</v>
          </cell>
          <cell r="D2103" t="str">
            <v>Определение полиморфизма 455 G/A (замена гуанина на аденин в позиции 455) в гене бета-субъединицы фактора I</v>
          </cell>
        </row>
        <row r="2104">
          <cell r="C2104" t="str">
            <v>A12.05.058</v>
          </cell>
          <cell r="D2104" t="str">
            <v>Определение полиморфизма Thr312Ala (замена треонина на аланин в позиции 312) альфа-субъединицы фактора I</v>
          </cell>
        </row>
        <row r="2105">
          <cell r="C2105" t="str">
            <v>A12.05.059</v>
          </cell>
          <cell r="D2105" t="str">
            <v>Определение полиморфизма 675 4G/5G (инсерция гуанина в позиции 675) в гене ингибитора активатора плазминогена I типа (PAI-1)</v>
          </cell>
        </row>
        <row r="2106">
          <cell r="C2106" t="str">
            <v>A12.05.060</v>
          </cell>
          <cell r="D2106" t="str">
            <v>Определение полиморфизма C46T (замена цитозина на тимин в позиции 46) в гене фактора XII</v>
          </cell>
        </row>
        <row r="2107">
          <cell r="C2107" t="str">
            <v>A12.05.061</v>
          </cell>
          <cell r="D2107" t="str">
            <v>Определение полиморфизма C163T (замена цитозина на тимин в позиции 163) в гене фактора XIII</v>
          </cell>
        </row>
        <row r="2108">
          <cell r="C2108" t="str">
            <v>A12.05.062</v>
          </cell>
          <cell r="D2108" t="str">
            <v>Определение инсерционно-делеционного полиморфизма в гене тканевого активатора плазминогена (TPA)</v>
          </cell>
        </row>
        <row r="2109">
          <cell r="C2109" t="str">
            <v>A12.05.063</v>
          </cell>
          <cell r="D2109" t="str">
            <v>Определение полиморфизма C1418T (замена цитозина на тимин в позиции 1418) в гене тромбомодулина</v>
          </cell>
        </row>
        <row r="2110">
          <cell r="C2110" t="str">
            <v>A12.05.064</v>
          </cell>
          <cell r="D2110" t="str">
            <v>Определение полиморфизма Ser219Gly (замена серина на глицин в позиции 219) эндотелиального рецептора протеина C (EPCR)</v>
          </cell>
        </row>
        <row r="2111">
          <cell r="C2111" t="str">
            <v>A12.05.065</v>
          </cell>
          <cell r="D2111" t="str">
            <v>Определение полиморфизма Arg353Gln (замена аргинина на глютамин в позиции 353) в гене фактора VII</v>
          </cell>
        </row>
        <row r="2112">
          <cell r="C2112" t="str">
            <v>A12.05.066</v>
          </cell>
          <cell r="D2112" t="str">
            <v>Определение полиморфизма T1565C (замена тимина на цитозин в позиции 1565) в гене гликопротеина IIIa (GpIIIA)</v>
          </cell>
        </row>
        <row r="2113">
          <cell r="C2113" t="str">
            <v>A12.05.067</v>
          </cell>
          <cell r="D2113" t="str">
            <v>Определение полиморфизма T434C (замена тимина на цитозин в позиции 434) в гене гликопротеина Ib альфа (GpIba)</v>
          </cell>
        </row>
        <row r="2114">
          <cell r="C2114" t="str">
            <v>A12.05.068</v>
          </cell>
          <cell r="D2114" t="str">
            <v>Определение полиморфизма C807T (замена цитозина на тимин в позиции 807) в гене гликопротеина Ia (GpIA)</v>
          </cell>
        </row>
        <row r="2115">
          <cell r="C2115" t="str">
            <v>A12.05.069</v>
          </cell>
          <cell r="D2115" t="str">
            <v>Определение полиморфизма G52T (замена гуанина на тимин в позиции 52) в гене рецептора АДФ</v>
          </cell>
        </row>
        <row r="2116">
          <cell r="C2116" t="str">
            <v>A12.05.070</v>
          </cell>
          <cell r="D2116" t="str">
            <v>Определение полиморфизма T2622G (замена тимина на гуанин в позиции 2622) в гене гликопротеина IIb (GpIIb)</v>
          </cell>
        </row>
        <row r="2117">
          <cell r="C2117" t="str">
            <v>A12.05.071</v>
          </cell>
          <cell r="D2117" t="str">
            <v>Определение полиморфизма A1648G (замена аденина на гуанин в позиции 1648) в гене гликопротеина Ia (GpIA)</v>
          </cell>
        </row>
        <row r="2118">
          <cell r="C2118" t="str">
            <v>A12.05.072</v>
          </cell>
          <cell r="D2118" t="str">
            <v>Определение полиморфизма C677T (замена цититозина на тимин в позиции 677) метилентетрагидрофолат-редуктазы</v>
          </cell>
        </row>
        <row r="2119">
          <cell r="C2119" t="str">
            <v>A12.05.073</v>
          </cell>
          <cell r="D2119" t="str">
            <v>Определение полиморфизма A1298C (замена аденина на цитозин в позиции 1298) в гене метилентетрагидрофолат-редуктазы</v>
          </cell>
        </row>
        <row r="2120">
          <cell r="C2120" t="str">
            <v>A12.05.074</v>
          </cell>
          <cell r="D2120" t="str">
            <v>Определение полиморфизма A2756G (замена аденина на гуанин в позиции 2756) в гене метионинсинтетазы</v>
          </cell>
        </row>
        <row r="2121">
          <cell r="C2121" t="str">
            <v>A12.05.075</v>
          </cell>
          <cell r="D2121" t="str">
            <v>Определение полиморфизма A66G (замена аденина на гуанин в позиции 66) в гене редуктазы метионинсинтетазы</v>
          </cell>
        </row>
        <row r="2122">
          <cell r="C2122" t="str">
            <v>A12.05.076</v>
          </cell>
          <cell r="D2122" t="str">
            <v>Определение полиморфизма G1958A (замена гуанина на аденин в позиции 1648) в гене метилентетрагидрофолат-редуктазы</v>
          </cell>
        </row>
        <row r="2123">
          <cell r="C2123" t="str">
            <v>A12.05.077</v>
          </cell>
          <cell r="D2123" t="str">
            <v>Определение инсерционно-делеционного полиморфизма 68 п.н. в гене цистатионин-бета-синтазы</v>
          </cell>
        </row>
        <row r="2124">
          <cell r="C2124" t="str">
            <v>A12.05.078</v>
          </cell>
          <cell r="D2124" t="str">
            <v>Определение полиморфизма T704C (замена тимина на цитозин в позиции 704) в гене ангиотензиногена</v>
          </cell>
        </row>
        <row r="2125">
          <cell r="C2125" t="str">
            <v>A12.05.079</v>
          </cell>
          <cell r="D2125" t="str">
            <v>Определение инсерционно-делеционного полиморфизма в гене ангиотензин-превращающего фермента</v>
          </cell>
        </row>
        <row r="2126">
          <cell r="C2126" t="str">
            <v>A12.05.080</v>
          </cell>
          <cell r="D2126" t="str">
            <v>Определение полиморфизма A1166C (замена аденина на цитозин в позиции 1166) в гене рецептора ангиотензина II первого типа</v>
          </cell>
        </row>
        <row r="2127">
          <cell r="C2127" t="str">
            <v>A12.05.081</v>
          </cell>
          <cell r="D2127" t="str">
            <v>Определение полиморфизма C825T (замена цититозина на тимин в позиции 825) в гене бета-3-субъединицы G-белка</v>
          </cell>
        </row>
        <row r="2128">
          <cell r="C2128" t="str">
            <v>A12.05.082</v>
          </cell>
          <cell r="D2128" t="str">
            <v>Определение полиморфизма E2/E3/E4 в гене аполипопротеина E</v>
          </cell>
        </row>
        <row r="2129">
          <cell r="C2129" t="str">
            <v>A12.05.083</v>
          </cell>
          <cell r="D2129" t="str">
            <v>Определение полиморфизма C3175-G (замена цититозина на гуанин в позиции 3175) в гене аполипопротеина CIII</v>
          </cell>
        </row>
        <row r="2130">
          <cell r="C2130" t="str">
            <v>A12.05.084</v>
          </cell>
          <cell r="D2130" t="str">
            <v>Определение полиморфизма 455 T/C (замена тимина на цитозин в позиции 455) в гене аполипопротеина CIII</v>
          </cell>
        </row>
        <row r="2131">
          <cell r="C2131" t="str">
            <v>A12.05.085</v>
          </cell>
          <cell r="D2131" t="str">
            <v>Определение полиморфизма Arg192Gln (замена аргинина на глютамин в позиции 192) в гене параоксоназы</v>
          </cell>
        </row>
        <row r="2132">
          <cell r="C2132" t="str">
            <v>A12.05.086</v>
          </cell>
          <cell r="D2132" t="str">
            <v>Определение мутации Asn291Ser (замена аспарагина на серин в позиции 291) в гене липопротеиновой липазы</v>
          </cell>
        </row>
        <row r="2133">
          <cell r="C2133" t="str">
            <v>A12.05.087</v>
          </cell>
          <cell r="D2133" t="str">
            <v>Определение мутации Asp9Asn (замена аспарагиновой кислоты на аспарагин в позиции 9) в гене липопротеиновой липазы</v>
          </cell>
        </row>
        <row r="2134">
          <cell r="C2134" t="str">
            <v>A12.05.088</v>
          </cell>
          <cell r="D2134" t="str">
            <v>Определение полиморфизма 514 C/T (замена цитозина на тимин в позиции 514) в гене печеночной липазы</v>
          </cell>
        </row>
        <row r="2135">
          <cell r="C2135" t="str">
            <v>A12.05.089</v>
          </cell>
          <cell r="D2135" t="str">
            <v>Определение мутации Arg3500Gln (замена аргинина на глютамин в позиции 3500) в гене аполипопротеина B</v>
          </cell>
        </row>
        <row r="2136">
          <cell r="C2136" t="str">
            <v>A12.05.090</v>
          </cell>
          <cell r="D2136" t="str">
            <v>Исследование на наличие гена глутатион трансферазы ню</v>
          </cell>
        </row>
        <row r="2137">
          <cell r="C2137" t="str">
            <v>A12.05.091</v>
          </cell>
          <cell r="D2137" t="str">
            <v>Исследование на наличие гена глутатион трансферазы тета</v>
          </cell>
        </row>
        <row r="2138">
          <cell r="C2138" t="str">
            <v>A12.05.092</v>
          </cell>
          <cell r="D2138" t="str">
            <v>Определение полиморфизма Ile105Val (замена изолейцина на валин в позиции 105) глутатион трансферазы пи</v>
          </cell>
        </row>
        <row r="2139">
          <cell r="C2139" t="str">
            <v>A12.05.093</v>
          </cell>
          <cell r="D2139" t="str">
            <v>Определение полиморфизма 786T/C (замена тимина на цитозин в позиции 786) в гене эндотелиальной синтазы оксида азота</v>
          </cell>
        </row>
        <row r="2140">
          <cell r="C2140" t="str">
            <v>A12.05.094</v>
          </cell>
          <cell r="D2140" t="str">
            <v>Определение полиморфизма Pro198Leu (замена пролина на лейцин в позиции 198) в гене глутатион пероксидазы GPX1</v>
          </cell>
        </row>
        <row r="2141">
          <cell r="C2141" t="str">
            <v>A12.05.095</v>
          </cell>
          <cell r="D2141" t="str">
            <v>Определение полиморфизма 65T/C (замена тимина на цитозин в позиции 65) в гене глутатион пероксидазы GPX3</v>
          </cell>
        </row>
        <row r="2142">
          <cell r="C2142" t="str">
            <v>A12.05.096</v>
          </cell>
          <cell r="D2142" t="str">
            <v>Определение полиморфизма 262C/T (замена цитозина на тимин в позиции 262) в гене каталазы</v>
          </cell>
        </row>
        <row r="2143">
          <cell r="C2143" t="str">
            <v>A12.05.097</v>
          </cell>
          <cell r="D2143" t="str">
            <v>Определение полиморфизма 397T/C (замена тимина на цитозин в позиции 397) в гене рецептора эстрогена</v>
          </cell>
        </row>
        <row r="2144">
          <cell r="C2144" t="str">
            <v>A12.05.098</v>
          </cell>
          <cell r="D2144" t="str">
            <v>Определение полиморфизма F/f (замена тимина на цитозин в сайте рестриктазы FokI, приводящая к разрушению сайта инициации трансляции и укороченному на три аминокислоты белку) в гене рецептора витамина D</v>
          </cell>
        </row>
        <row r="2145">
          <cell r="C2145" t="str">
            <v>A12.05.099</v>
          </cell>
          <cell r="D2145" t="str">
            <v>Определение мутации C282Y (замена цистеина на тирозин в позиции 282) в гене гемохроматоза (HLA-H, HFE)</v>
          </cell>
        </row>
        <row r="2146">
          <cell r="C2146" t="str">
            <v>A12.05.100</v>
          </cell>
          <cell r="D2146" t="str">
            <v>Определение мутации H63D (замена гистидина на аспарагиновую кислоту в позиции 63) в гене гемохроматоза (HLA-H, HFE)</v>
          </cell>
        </row>
        <row r="2147">
          <cell r="C2147" t="str">
            <v>A12.05.101</v>
          </cell>
          <cell r="D2147" t="str">
            <v>Определение полиморфизма 308 G/A (замена гуанина на аденин в позиции 308) в гене фактора некроза опухоли альфа</v>
          </cell>
        </row>
        <row r="2148">
          <cell r="C2148" t="str">
            <v>A12.05.102</v>
          </cell>
          <cell r="D2148" t="str">
            <v>Определение полиморфизма 174 G/C (замена гуанина на цитозин в позиции 174) в гене интерлейкина-6</v>
          </cell>
        </row>
        <row r="2149">
          <cell r="C2149" t="str">
            <v>A12.05.103</v>
          </cell>
          <cell r="D2149" t="str">
            <v>Определение полиморфизма 31 T/C (замена тимина на цитозин в позиции 31) в гене интерлейкина-1b</v>
          </cell>
        </row>
        <row r="2150">
          <cell r="C2150" t="str">
            <v>A12.05.104</v>
          </cell>
          <cell r="D2150" t="str">
            <v>Определение полиморфизма 590 C/T (замена цитозина на тимин в позиции 590) в гене интерлейкина-4</v>
          </cell>
        </row>
        <row r="2151">
          <cell r="C2151" t="str">
            <v>A12.05.105</v>
          </cell>
          <cell r="D2151" t="str">
            <v>Определение полиморфизма гена CYP2C9 (цитохром P450, семейство 2, подсемейство C, полипептид 9) семейства цитохромов P-450</v>
          </cell>
        </row>
        <row r="2152">
          <cell r="C2152" t="str">
            <v>A12.05.106</v>
          </cell>
          <cell r="D2152" t="str">
            <v>Определение полиморфизма 1639 G/A (замена гуанина на аденин в позиции 1639) в гене витамин К эпоксид редуктазы</v>
          </cell>
        </row>
        <row r="2153">
          <cell r="C2153" t="str">
            <v>A12.06.001</v>
          </cell>
          <cell r="D2153" t="str">
            <v>Исследование популяций лимфоцитов</v>
          </cell>
        </row>
        <row r="2154">
          <cell r="C2154" t="str">
            <v>A12.06.001.001</v>
          </cell>
          <cell r="D2154" t="str">
            <v>Исследование CD3+ лимфоцитов</v>
          </cell>
        </row>
        <row r="2155">
          <cell r="C2155" t="str">
            <v>A12.06.001.002</v>
          </cell>
          <cell r="D2155" t="str">
            <v>Исследование CD4+ лимфоцитов</v>
          </cell>
        </row>
        <row r="2156">
          <cell r="C2156" t="str">
            <v>A12.06.001.003</v>
          </cell>
          <cell r="D2156" t="str">
            <v>Исследование CD8+ лимфоцитов</v>
          </cell>
        </row>
        <row r="2157">
          <cell r="C2157" t="str">
            <v>A12.06.001.004</v>
          </cell>
          <cell r="D2157" t="str">
            <v>Исследование CD16+/ CD56+лимфоцитов</v>
          </cell>
        </row>
        <row r="2158">
          <cell r="C2158" t="str">
            <v>A12.06.001.005</v>
          </cell>
          <cell r="D2158" t="str">
            <v>Исследование CD19+лимфоцитов</v>
          </cell>
        </row>
        <row r="2159">
          <cell r="C2159" t="str">
            <v>A12.06.001.006</v>
          </cell>
          <cell r="D2159" t="str">
            <v>Исследование CD20+лимфоцитов</v>
          </cell>
        </row>
        <row r="2160">
          <cell r="C2160" t="str">
            <v>A12.06.001.007</v>
          </cell>
          <cell r="D2160" t="str">
            <v>Исследование CD21+лимфоцитов</v>
          </cell>
        </row>
        <row r="2161">
          <cell r="C2161" t="str">
            <v>A12.06.001.008</v>
          </cell>
          <cell r="D2161" t="str">
            <v>Исследование CD25+лимфоцитов</v>
          </cell>
        </row>
        <row r="2162">
          <cell r="C2162" t="str">
            <v>A12.06.001.009</v>
          </cell>
          <cell r="D2162" t="str">
            <v>Исследование CD45+лимфоцитов</v>
          </cell>
        </row>
        <row r="2163">
          <cell r="C2163" t="str">
            <v>A12.06.001.010</v>
          </cell>
          <cell r="D2163" t="str">
            <v>Исследование CD3±HLADR±лимфоцитов</v>
          </cell>
        </row>
        <row r="2164">
          <cell r="C2164" t="str">
            <v>A12.06.001.011</v>
          </cell>
          <cell r="D2164" t="str">
            <v>Исследование HLADR±лимфоцитов</v>
          </cell>
        </row>
        <row r="2165">
          <cell r="C2165" t="str">
            <v>A12.06.002</v>
          </cell>
          <cell r="D2165" t="str">
            <v>Исследование мембранных иммуноглобулинов</v>
          </cell>
        </row>
        <row r="2166">
          <cell r="C2166" t="str">
            <v>A12.06.003</v>
          </cell>
          <cell r="D2166" t="str">
            <v>Исследование феномена «клетки красной волчанки»</v>
          </cell>
        </row>
        <row r="2167">
          <cell r="C2167" t="str">
            <v>A12.06.004</v>
          </cell>
          <cell r="D2167" t="str">
            <v>Тест трансформации лимфоцита</v>
          </cell>
        </row>
        <row r="2168">
          <cell r="C2168" t="str">
            <v>A12.06.005</v>
          </cell>
          <cell r="D2168" t="str">
            <v>Исследование макрофагальной активности</v>
          </cell>
        </row>
        <row r="2169">
          <cell r="C2169" t="str">
            <v>A12.06.006</v>
          </cell>
          <cell r="D2169" t="str">
            <v>Накожные исследования реакции на аллергены</v>
          </cell>
        </row>
        <row r="2170">
          <cell r="C2170" t="str">
            <v>A12.06.007</v>
          </cell>
          <cell r="D2170" t="str">
            <v>Серологические исследования на вирусы респираторных инфекций</v>
          </cell>
        </row>
        <row r="2171">
          <cell r="C2171" t="str">
            <v>A12.06.008</v>
          </cell>
          <cell r="D2171" t="str">
            <v>Выявление антител к антигенам тканей легкого</v>
          </cell>
        </row>
        <row r="2172">
          <cell r="C2172" t="str">
            <v>A12.06.009</v>
          </cell>
          <cell r="D2172" t="str">
            <v>Исследование антител к антигенам тканей почек</v>
          </cell>
        </row>
        <row r="2173">
          <cell r="C2173" t="str">
            <v>A12.06.010</v>
          </cell>
          <cell r="D2173" t="str">
            <v>Исследование антител к антигенам ядра клетки и ДНК</v>
          </cell>
        </row>
        <row r="2174">
          <cell r="C2174" t="str">
            <v>A12.06.011</v>
          </cell>
          <cell r="D2174" t="str">
            <v>Проведение реакции Вассермана (RW)</v>
          </cell>
        </row>
        <row r="2175">
          <cell r="C2175" t="str">
            <v>A12.06.012</v>
          </cell>
          <cell r="D2175" t="str">
            <v>Исследование антилейкоцитарных антител в крови</v>
          </cell>
        </row>
        <row r="2176">
          <cell r="C2176" t="str">
            <v>A12.06.013</v>
          </cell>
          <cell r="D2176" t="str">
            <v>Исследование антитромбоцитарных антител в крови</v>
          </cell>
        </row>
        <row r="2177">
          <cell r="C2177" t="str">
            <v>A12.06.014</v>
          </cell>
          <cell r="D2177" t="str">
            <v>Определение иммунных ингибиторов к факторам свертывания</v>
          </cell>
        </row>
        <row r="2178">
          <cell r="C2178" t="str">
            <v>A12.06.015</v>
          </cell>
          <cell r="D2178" t="str">
            <v>Определение антистрептолизина-О в сыворотке крови</v>
          </cell>
        </row>
        <row r="2179">
          <cell r="C2179" t="str">
            <v>A12.06.016</v>
          </cell>
          <cell r="D2179" t="str">
            <v>Проведение серологической реакции на различные инфекции, вирусы</v>
          </cell>
        </row>
        <row r="2180">
          <cell r="C2180" t="str">
            <v>A12.06.017</v>
          </cell>
          <cell r="D2180" t="str">
            <v>Исследование антител к тироглобулину в сыворотке крови</v>
          </cell>
        </row>
        <row r="2181">
          <cell r="C2181" t="str">
            <v>A12.06.018</v>
          </cell>
          <cell r="D2181" t="str">
            <v>Исследование антител к ткани щитовидной железы в крови</v>
          </cell>
        </row>
        <row r="2182">
          <cell r="C2182" t="str">
            <v>A12.06.019</v>
          </cell>
          <cell r="D2182" t="str">
            <v>Исследование ревматоидных факторов в крови</v>
          </cell>
        </row>
        <row r="2183">
          <cell r="C2183" t="str">
            <v>A12.06.020</v>
          </cell>
          <cell r="D2183" t="str">
            <v>Исследование антител к антигенам островков клеток поджелудочной железы в крови</v>
          </cell>
        </row>
        <row r="2184">
          <cell r="C2184" t="str">
            <v>A12.06.021</v>
          </cell>
          <cell r="D2184" t="str">
            <v>Исследование антител к антигенам миелина в крови</v>
          </cell>
        </row>
        <row r="2185">
          <cell r="C2185" t="str">
            <v>A12.06.022</v>
          </cell>
          <cell r="D2185" t="str">
            <v>Исследование антител к антигенам слюнной железы в крови</v>
          </cell>
        </row>
        <row r="2186">
          <cell r="C2186" t="str">
            <v>A12.06.023</v>
          </cell>
          <cell r="D2186" t="str">
            <v>Исследование антител к антигенам миокарда в крови</v>
          </cell>
        </row>
        <row r="2187">
          <cell r="C2187" t="str">
            <v>A12.06.024</v>
          </cell>
          <cell r="D2187" t="str">
            <v>Исследование антител к антигенам печеночной ткани в крови</v>
          </cell>
        </row>
        <row r="2188">
          <cell r="C2188" t="str">
            <v>A12.06.025</v>
          </cell>
          <cell r="D2188" t="str">
            <v>Исследование антител к антигенам мышечной ткани в крови</v>
          </cell>
        </row>
        <row r="2189">
          <cell r="C2189" t="str">
            <v>A12.06.026</v>
          </cell>
          <cell r="D2189" t="str">
            <v>Исследование антител к антигенам желудка в крови</v>
          </cell>
        </row>
        <row r="2190">
          <cell r="C2190" t="str">
            <v>A12.06.027</v>
          </cell>
          <cell r="D2190" t="str">
            <v>Исследование антител к антигенам эритроцитов в сыворотке крови</v>
          </cell>
        </row>
        <row r="2191">
          <cell r="C2191" t="str">
            <v>A12.06.028</v>
          </cell>
          <cell r="D2191" t="str">
            <v>Исследование антител к антигенам спермальной жидкости в плазме крови</v>
          </cell>
        </row>
        <row r="2192">
          <cell r="C2192" t="str">
            <v>A12.06.029</v>
          </cell>
          <cell r="D2192" t="str">
            <v>Исследование антител к кардиолипину в крови</v>
          </cell>
        </row>
        <row r="2193">
          <cell r="C2193" t="str">
            <v>A12.06.030</v>
          </cell>
          <cell r="D2193" t="str">
            <v>Исследование антител к фосфолипидам в крови</v>
          </cell>
        </row>
        <row r="2194">
          <cell r="C2194" t="str">
            <v>A12.06.031</v>
          </cell>
          <cell r="D2194" t="str">
            <v>Исследование антител к гормонам щитовидной железы в крови</v>
          </cell>
        </row>
        <row r="2195">
          <cell r="C2195" t="str">
            <v>A12.06.032</v>
          </cell>
          <cell r="D2195" t="str">
            <v>Исследование антител к гормонам гипофиза в крови</v>
          </cell>
        </row>
        <row r="2196">
          <cell r="C2196" t="str">
            <v>A12.06.033</v>
          </cell>
          <cell r="D2196" t="str">
            <v>Исследование антител к гормонам надпочечников в крови</v>
          </cell>
        </row>
        <row r="2197">
          <cell r="C2197" t="str">
            <v>A12.06.034</v>
          </cell>
          <cell r="D2197" t="str">
            <v>Исследование антител главного комплекса гистосовместимости в крови</v>
          </cell>
        </row>
        <row r="2198">
          <cell r="C2198" t="str">
            <v>A12.06.035</v>
          </cell>
          <cell r="D2198" t="str">
            <v>Исследование антител к антигенам митохондрий в крови</v>
          </cell>
        </row>
        <row r="2199">
          <cell r="C2199" t="str">
            <v>A12.06.036</v>
          </cell>
          <cell r="D2199" t="str">
            <v>Исследование антител к антигенам микросом в крови</v>
          </cell>
        </row>
        <row r="2200">
          <cell r="C2200" t="str">
            <v>A12.06.037</v>
          </cell>
          <cell r="D2200" t="str">
            <v>Исследование антител к цитоплазме нейтрофилов в крови</v>
          </cell>
        </row>
        <row r="2201">
          <cell r="C2201" t="str">
            <v>A12.06.038</v>
          </cell>
          <cell r="D2201" t="str">
            <v>Исследование антител к хорионическому гонадотропину в крови</v>
          </cell>
        </row>
        <row r="2202">
          <cell r="C2202" t="str">
            <v>A12.06.039</v>
          </cell>
          <cell r="D2202" t="str">
            <v>Исследование антител к инсулину в крови</v>
          </cell>
        </row>
        <row r="2203">
          <cell r="C2203" t="str">
            <v>A12.06.040</v>
          </cell>
          <cell r="D2203" t="str">
            <v>Исследование антицентромерных антител в крови</v>
          </cell>
        </row>
        <row r="2204">
          <cell r="C2204" t="str">
            <v>A12.06.041</v>
          </cell>
          <cell r="D2204" t="str">
            <v>Исследование антител к РНК в крови</v>
          </cell>
        </row>
        <row r="2205">
          <cell r="C2205" t="str">
            <v>A12.06.042</v>
          </cell>
          <cell r="D2205" t="str">
            <v>Исследование антител к психоактивным веществам в крови</v>
          </cell>
        </row>
        <row r="2206">
          <cell r="C2206" t="str">
            <v>A12.06.043</v>
          </cell>
          <cell r="D2206" t="str">
            <v>Исследование антител к антигенам групп крови</v>
          </cell>
        </row>
        <row r="2207">
          <cell r="C2207" t="str">
            <v>A12.06.044</v>
          </cell>
          <cell r="D2207" t="str">
            <v>Исследование антител к эпидермальному ростовому фактору человека в крови</v>
          </cell>
        </row>
        <row r="2208">
          <cell r="C2208" t="str">
            <v>A12.06.045</v>
          </cell>
          <cell r="D2208" t="str">
            <v>Исследование антител к тиреопероксидазе в крови</v>
          </cell>
        </row>
        <row r="2209">
          <cell r="C2209" t="str">
            <v>A12.06.046</v>
          </cell>
          <cell r="D2209" t="str">
            <v>Исследование антител к рецептору тиреотропного гормона (ТТГ) в крови</v>
          </cell>
        </row>
        <row r="2210">
          <cell r="C2210" t="str">
            <v>A12.07.001</v>
          </cell>
          <cell r="D2210" t="str">
            <v>Витальное окрашивание твердых тканей зуба</v>
          </cell>
        </row>
        <row r="2211">
          <cell r="C2211" t="str">
            <v>A12.07.002</v>
          </cell>
          <cell r="D2211" t="str">
            <v>Компьютерная диагностика заболеваний пародонта с использованием электронных зондирующих устройств</v>
          </cell>
        </row>
        <row r="2212">
          <cell r="C2212" t="str">
            <v>A12.07.003</v>
          </cell>
          <cell r="D2212" t="str">
            <v>Определение индексов гигиены полости рта</v>
          </cell>
        </row>
        <row r="2213">
          <cell r="C2213" t="str">
            <v>A12.07.004</v>
          </cell>
          <cell r="D2213" t="str">
            <v>Определение пародонтальных индексов</v>
          </cell>
        </row>
        <row r="2214">
          <cell r="C2214" t="str">
            <v>A12.07.005</v>
          </cell>
          <cell r="D2214" t="str">
            <v>Определение вкусовой чувствительности</v>
          </cell>
        </row>
        <row r="2215">
          <cell r="C2215" t="str">
            <v>A12.08.001</v>
          </cell>
          <cell r="D2215" t="str">
            <v>Акустическая ринометрия</v>
          </cell>
        </row>
        <row r="2216">
          <cell r="C2216" t="str">
            <v>A12.08.002</v>
          </cell>
          <cell r="D2216" t="str">
            <v>Исследование барофункции уха и придаточных пазух носа</v>
          </cell>
        </row>
        <row r="2217">
          <cell r="C2217" t="str">
            <v>A12.09.001</v>
          </cell>
          <cell r="D2217" t="str">
            <v>Исследование неспровоцированных дыхательных объемов и потоков</v>
          </cell>
        </row>
        <row r="2218">
          <cell r="C2218" t="str">
            <v>A12.09.001.001</v>
          </cell>
          <cell r="D2218" t="str">
            <v>Исследование неспровоцированных дыхательных объемов и потоков с помощью пикфлоуметра</v>
          </cell>
        </row>
        <row r="2219">
          <cell r="C2219" t="str">
            <v>A12.09.002</v>
          </cell>
          <cell r="D2219" t="str">
            <v>Исследование дыхательных объемов при медикаментозной провокации</v>
          </cell>
        </row>
        <row r="2220">
          <cell r="C2220" t="str">
            <v>A12.09.002.001</v>
          </cell>
          <cell r="D2220" t="str">
            <v>Исследование дыхательных объемов с применением лекарственных препаратов</v>
          </cell>
        </row>
        <row r="2221">
          <cell r="C2221" t="str">
            <v>A12.09.002.002</v>
          </cell>
          <cell r="D2221" t="str">
            <v>Исследование дыхательных объемов при провокации физической нагрузкой</v>
          </cell>
        </row>
        <row r="2222">
          <cell r="C2222" t="str">
            <v>A12.09.003</v>
          </cell>
          <cell r="D2222" t="str">
            <v>Гипервентиляционная, ортостатическая пробы</v>
          </cell>
        </row>
        <row r="2223">
          <cell r="C2223" t="str">
            <v>A12.09.004</v>
          </cell>
          <cell r="D2223" t="str">
            <v>Бодиплетизмография</v>
          </cell>
        </row>
        <row r="2224">
          <cell r="C2224" t="str">
            <v>A12.09.005</v>
          </cell>
          <cell r="D2224" t="str">
            <v>Пульсоксиметрия</v>
          </cell>
        </row>
        <row r="2225">
          <cell r="C2225" t="str">
            <v>A12.09.006</v>
          </cell>
          <cell r="D2225" t="str">
            <v>Исследование диффузионной способности легких</v>
          </cell>
        </row>
        <row r="2226">
          <cell r="C2226" t="str">
            <v>A12.10.001</v>
          </cell>
          <cell r="D2226" t="str">
            <v>Электрокардиография с физическими упражнениями</v>
          </cell>
        </row>
        <row r="2227">
          <cell r="C2227" t="str">
            <v>A12.10.002</v>
          </cell>
          <cell r="D2227" t="str">
            <v>Электрокардиография с применением лекарственных препаратов</v>
          </cell>
        </row>
        <row r="2228">
          <cell r="C2228" t="str">
            <v>A12.10.003</v>
          </cell>
          <cell r="D2228" t="str">
            <v>Исследование сердечного выброса</v>
          </cell>
        </row>
        <row r="2229">
          <cell r="C2229" t="str">
            <v>A12.10.004</v>
          </cell>
          <cell r="D2229" t="str">
            <v>Исследование времени кровообращения</v>
          </cell>
        </row>
        <row r="2230">
          <cell r="C2230" t="str">
            <v>A12.10.005</v>
          </cell>
          <cell r="D2230" t="str">
            <v>Велоэргометрия</v>
          </cell>
        </row>
        <row r="2231">
          <cell r="C2231" t="str">
            <v>A12.12.001</v>
          </cell>
          <cell r="D2231" t="str">
            <v>Оценка объема циркулирующей крови</v>
          </cell>
        </row>
        <row r="2232">
          <cell r="C2232" t="str">
            <v>A12.12.002</v>
          </cell>
          <cell r="D2232" t="str">
            <v>Оценка дефицита циркулирующей крови</v>
          </cell>
        </row>
        <row r="2233">
          <cell r="C2233" t="str">
            <v>A12.12.003</v>
          </cell>
          <cell r="D2233" t="str">
            <v>Оценка проходимости вен нижних конечностей</v>
          </cell>
        </row>
        <row r="2234">
          <cell r="C2234" t="str">
            <v>A12.12.004</v>
          </cell>
          <cell r="D2234" t="str">
            <v>Суточное мониторирование артериального давления</v>
          </cell>
        </row>
        <row r="2235">
          <cell r="C2235" t="str">
            <v>A12.13.001</v>
          </cell>
          <cell r="D2235" t="str">
            <v>Оценка периферического сосудистого сопротивления</v>
          </cell>
        </row>
        <row r="2236">
          <cell r="C2236" t="str">
            <v>A12.13.002</v>
          </cell>
          <cell r="D2236" t="str">
            <v>Исследование резистентности (ломкости) микрососудов</v>
          </cell>
        </row>
        <row r="2237">
          <cell r="C2237" t="str">
            <v>A12.15.001</v>
          </cell>
          <cell r="D2237" t="str">
            <v>Исследование обмена глюкозы</v>
          </cell>
        </row>
        <row r="2238">
          <cell r="C2238" t="str">
            <v>A12.16.001</v>
          </cell>
          <cell r="D2238" t="str">
            <v>Пищеводная монометрия</v>
          </cell>
        </row>
        <row r="2239">
          <cell r="C2239" t="str">
            <v>A12.16.002</v>
          </cell>
          <cell r="D2239" t="str">
            <v>Определение времени желудочного переваривания</v>
          </cell>
        </row>
        <row r="2240">
          <cell r="C2240" t="str">
            <v>A12.16.003</v>
          </cell>
          <cell r="D2240" t="str">
            <v>Исследование базального выделения кислоты желудком</v>
          </cell>
        </row>
        <row r="2241">
          <cell r="C2241" t="str">
            <v>A12.16.004</v>
          </cell>
          <cell r="D2241" t="str">
            <v>Исследования реакций на инсулин</v>
          </cell>
        </row>
        <row r="2242">
          <cell r="C2242" t="str">
            <v>A12.16.005</v>
          </cell>
          <cell r="D2242" t="str">
            <v>Исследование реакции нарастания гистамина</v>
          </cell>
        </row>
        <row r="2243">
          <cell r="C2243" t="str">
            <v>A12.17.001</v>
          </cell>
          <cell r="D2243" t="str">
            <v>Исследование всасывания витамина В12 (проба Шиллинга)</v>
          </cell>
        </row>
        <row r="2244">
          <cell r="C2244" t="str">
            <v>A12.19.001</v>
          </cell>
          <cell r="D2244" t="str">
            <v>Серологическое исследование кала</v>
          </cell>
        </row>
        <row r="2245">
          <cell r="C2245" t="str">
            <v>A12.19.002</v>
          </cell>
          <cell r="D2245" t="str">
            <v>Исследование функций сфинктерного (запирательного) аппарата прямой кишки</v>
          </cell>
        </row>
        <row r="2246">
          <cell r="C2246" t="str">
            <v>A12.22.001</v>
          </cell>
          <cell r="D2246" t="str">
            <v>Определение реакции на стимуляцию адренокортикотропином</v>
          </cell>
        </row>
        <row r="2247">
          <cell r="C2247" t="str">
            <v>A12.22.002</v>
          </cell>
          <cell r="D2247" t="str">
            <v>Определение реакции соматотропного гормона на гипогликемию</v>
          </cell>
        </row>
        <row r="2248">
          <cell r="C2248" t="str">
            <v>A12.22.003</v>
          </cell>
          <cell r="D2248" t="str">
            <v>Определение реакции соматотропного гормона на гипергликемию</v>
          </cell>
        </row>
        <row r="2249">
          <cell r="C2249" t="str">
            <v>A12.22.004</v>
          </cell>
          <cell r="D2249" t="str">
            <v>Проведение пробы с тиролиберином</v>
          </cell>
        </row>
        <row r="2250">
          <cell r="C2250" t="str">
            <v>A12.22.005</v>
          </cell>
          <cell r="D2250" t="str">
            <v>Проведение глюкозотолерантного теста</v>
          </cell>
        </row>
        <row r="2251">
          <cell r="C2251" t="str">
            <v>A12.23.001</v>
          </cell>
          <cell r="D2251" t="str">
            <v>Серологическое исследование ликвора</v>
          </cell>
        </row>
        <row r="2252">
          <cell r="C2252" t="str">
            <v>A12.25.001</v>
          </cell>
          <cell r="D2252" t="str">
            <v>Тональная аудиометрия</v>
          </cell>
        </row>
        <row r="2253">
          <cell r="C2253" t="str">
            <v>A12.25.002</v>
          </cell>
          <cell r="D2253" t="str">
            <v>Речевая аудиометрия</v>
          </cell>
        </row>
        <row r="2254">
          <cell r="C2254" t="str">
            <v>A12.25.002.001</v>
          </cell>
          <cell r="D2254" t="str">
            <v>Речевая аудиометрия со слуховым аппаратом</v>
          </cell>
        </row>
        <row r="2255">
          <cell r="C2255" t="str">
            <v>A12.25.003</v>
          </cell>
          <cell r="D2255" t="str">
            <v>Составление слухового паспорта</v>
          </cell>
        </row>
        <row r="2256">
          <cell r="C2256" t="str">
            <v>A12.25.004</v>
          </cell>
          <cell r="D2256" t="str">
            <v>Исследование слуха у новорожденного с помощью звукореактотестов</v>
          </cell>
        </row>
        <row r="2257">
          <cell r="C2257" t="str">
            <v>A12.25.005</v>
          </cell>
          <cell r="D2257" t="str">
            <v>Импедансометрия</v>
          </cell>
        </row>
        <row r="2258">
          <cell r="C2258" t="str">
            <v>A12.25.006</v>
          </cell>
          <cell r="D2258" t="str">
            <v>Исследование функций слуховой трубы</v>
          </cell>
        </row>
        <row r="2259">
          <cell r="C2259" t="str">
            <v>A12.25.007</v>
          </cell>
          <cell r="D2259" t="str">
            <v>Тимпанометрия</v>
          </cell>
        </row>
        <row r="2260">
          <cell r="C2260" t="str">
            <v>A12.25.008</v>
          </cell>
          <cell r="D2260" t="str">
            <v>Дихотическое прослушивание</v>
          </cell>
        </row>
        <row r="2261">
          <cell r="C2261" t="str">
            <v>A12.26.001</v>
          </cell>
          <cell r="D2261" t="str">
            <v>Очаговая проба с антигеном вируса простого герпеса</v>
          </cell>
        </row>
        <row r="2262">
          <cell r="C2262" t="str">
            <v>A12.26.002</v>
          </cell>
          <cell r="D2262" t="str">
            <v>Очаговая проба с туберкулином</v>
          </cell>
        </row>
        <row r="2263">
          <cell r="C2263" t="str">
            <v>A12.26.003</v>
          </cell>
          <cell r="D2263" t="str">
            <v>Суточная тонометрия глаза</v>
          </cell>
        </row>
        <row r="2264">
          <cell r="C2264" t="str">
            <v>A12.26.004</v>
          </cell>
          <cell r="D2264" t="str">
            <v>Тонометрия глаза через 3 часа</v>
          </cell>
        </row>
        <row r="2265">
          <cell r="C2265" t="str">
            <v>A12.26.005</v>
          </cell>
          <cell r="D2265" t="str">
            <v>Эластотонометрия</v>
          </cell>
        </row>
        <row r="2266">
          <cell r="C2266" t="str">
            <v>A12.26.006</v>
          </cell>
          <cell r="D2266" t="str">
            <v>Тонометрическая проба Хеймса</v>
          </cell>
        </row>
        <row r="2267">
          <cell r="C2267" t="str">
            <v>A12.26.007</v>
          </cell>
          <cell r="D2267" t="str">
            <v>Нагрузочные пробы для исследования регуляции внутриглазного давления</v>
          </cell>
        </row>
        <row r="2268">
          <cell r="C2268" t="str">
            <v>A12.26.008</v>
          </cell>
          <cell r="D2268" t="str">
            <v>Разгрузочные пробы для исследования регуляции внутриглазного давления</v>
          </cell>
        </row>
        <row r="2269">
          <cell r="C2269" t="str">
            <v>A12.26.009</v>
          </cell>
          <cell r="D2269" t="str">
            <v>Проведение гониоскопической компрессионной пробы Форбса</v>
          </cell>
        </row>
        <row r="2270">
          <cell r="C2270" t="str">
            <v>A12.26.010</v>
          </cell>
          <cell r="D2270" t="str">
            <v>Вакуумгониоскопия</v>
          </cell>
        </row>
        <row r="2271">
          <cell r="C2271" t="str">
            <v>A12.26.011</v>
          </cell>
          <cell r="D2271" t="str">
            <v>Гониоциклоскопия со склерокомпрессией</v>
          </cell>
        </row>
        <row r="2272">
          <cell r="C2272" t="str">
            <v>A12.26.012</v>
          </cell>
          <cell r="D2272" t="str">
            <v>Проведение пробы с лекарственными препаратами</v>
          </cell>
        </row>
        <row r="2273">
          <cell r="C2273" t="str">
            <v>A12.26.013</v>
          </cell>
          <cell r="D2273" t="str">
            <v>Проведение внутривенной флюоресцеиновой пробы</v>
          </cell>
        </row>
        <row r="2274">
          <cell r="C2274" t="str">
            <v>A12.26.014</v>
          </cell>
          <cell r="D2274" t="str">
            <v>Исследование фактора некроза опухоли в сыворотке крови</v>
          </cell>
        </row>
        <row r="2275">
          <cell r="C2275" t="str">
            <v>A12.26.015</v>
          </cell>
          <cell r="D2275" t="str">
            <v>Исследование фактора некроза опухоли в слезной жидкости</v>
          </cell>
        </row>
        <row r="2276">
          <cell r="C2276" t="str">
            <v>A12.26.016</v>
          </cell>
          <cell r="D2276" t="str">
            <v>Авторефрактометрия с узким зрачком</v>
          </cell>
        </row>
        <row r="2277">
          <cell r="C2277" t="str">
            <v>A12.26.017</v>
          </cell>
          <cell r="D2277" t="str">
            <v>Определение акустической плотности склеры</v>
          </cell>
        </row>
        <row r="2278">
          <cell r="C2278" t="str">
            <v>A12.26.018</v>
          </cell>
          <cell r="D2278" t="str">
            <v>Исследование биомеханических свойств глаза</v>
          </cell>
        </row>
        <row r="2279">
          <cell r="C2279" t="str">
            <v>A12.28.001</v>
          </cell>
          <cell r="D2279" t="str">
            <v>Цистометрография</v>
          </cell>
        </row>
        <row r="2280">
          <cell r="C2280" t="str">
            <v>A12.28.002</v>
          </cell>
          <cell r="D2280" t="str">
            <v>Исследование функции нефронов (клиренс)</v>
          </cell>
        </row>
        <row r="2281">
          <cell r="C2281" t="str">
            <v>A12.28.003</v>
          </cell>
          <cell r="D2281" t="str">
            <v>Тесты тубулярной реабсорбции</v>
          </cell>
        </row>
        <row r="2282">
          <cell r="C2282" t="str">
            <v>A12.28.004</v>
          </cell>
          <cell r="D2282" t="str">
            <v>Хромоцистоскопия</v>
          </cell>
        </row>
        <row r="2283">
          <cell r="C2283" t="str">
            <v>A12.28.005</v>
          </cell>
          <cell r="D2283" t="str">
            <v>Исследование объема остаточной мочи</v>
          </cell>
        </row>
        <row r="2284">
          <cell r="C2284" t="str">
            <v>A12.28.006</v>
          </cell>
          <cell r="D2284" t="str">
            <v>Измерение скорости потока мочи (урофлоурометрия)</v>
          </cell>
        </row>
        <row r="2285">
          <cell r="C2285" t="str">
            <v>A12.28.007</v>
          </cell>
          <cell r="D2285" t="str">
            <v>Цистометрия</v>
          </cell>
        </row>
        <row r="2286">
          <cell r="C2286" t="str">
            <v>A12.28.008</v>
          </cell>
          <cell r="D2286" t="str">
            <v>Профилометрия внутриуретрального давления</v>
          </cell>
        </row>
        <row r="2287">
          <cell r="C2287" t="str">
            <v>A12.30.001</v>
          </cell>
          <cell r="D2287" t="str">
            <v>Исследование показателей основного обмена</v>
          </cell>
        </row>
        <row r="2288">
          <cell r="C2288" t="str">
            <v>A12.30.002</v>
          </cell>
          <cell r="D2288" t="str">
            <v>Определение опухолевого генотипа</v>
          </cell>
        </row>
        <row r="2289">
          <cell r="C2289" t="str">
            <v>A12.30.003</v>
          </cell>
          <cell r="D2289" t="str">
            <v>Исследование хромосомного аппарата клеток различных тканей</v>
          </cell>
        </row>
        <row r="2290">
          <cell r="C2290" t="str">
            <v>A12.30.004</v>
          </cell>
          <cell r="D2290" t="str">
            <v>Суточное прикроватное мониторирование жизненных функций и параметров</v>
          </cell>
        </row>
        <row r="2291">
          <cell r="C2291" t="str">
            <v>A12.30.005</v>
          </cell>
          <cell r="D2291" t="str">
            <v>Оценка функционального состояния организма и определение точек (зон) воздействия</v>
          </cell>
        </row>
        <row r="2292">
          <cell r="C2292" t="str">
            <v>A12.30.006</v>
          </cell>
          <cell r="D2292" t="str">
            <v>Лазерная спектрофотометрия</v>
          </cell>
        </row>
        <row r="2293">
          <cell r="C2293" t="str">
            <v>A12.30.007</v>
          </cell>
          <cell r="D2293" t="str">
            <v>Определение (исследование) устойчивости организма к декомпрессионному газообразованию</v>
          </cell>
        </row>
        <row r="2294">
          <cell r="C2294" t="str">
            <v>A12.30.008</v>
          </cell>
          <cell r="D2294" t="str">
            <v>Определение (исследование) устойчивости организма к наркотическому действию азота</v>
          </cell>
        </row>
        <row r="2295">
          <cell r="C2295" t="str">
            <v>A12.30.009</v>
          </cell>
          <cell r="D2295" t="str">
            <v>Определение (исследование) устойчивости организма к токсическому действию кислорода</v>
          </cell>
        </row>
        <row r="2296">
          <cell r="C2296" t="str">
            <v>A13.23.001</v>
          </cell>
          <cell r="D2296" t="str">
            <v>Медико-логопедическое исследование при дисфагии</v>
          </cell>
        </row>
        <row r="2297">
          <cell r="C2297" t="str">
            <v>A13.23.002</v>
          </cell>
          <cell r="D2297" t="str">
            <v>Медико-логопедическое исследование при афазии</v>
          </cell>
        </row>
        <row r="2298">
          <cell r="C2298" t="str">
            <v>A13.23.003</v>
          </cell>
          <cell r="D2298" t="str">
            <v>Медико-логопедическое исследование при дизартрии</v>
          </cell>
        </row>
        <row r="2299">
          <cell r="C2299" t="str">
            <v>A13.23.004</v>
          </cell>
          <cell r="D2299" t="str">
            <v>Медико-логопедическая процедура при дисфагии</v>
          </cell>
        </row>
        <row r="2300">
          <cell r="C2300" t="str">
            <v>A13.23.005</v>
          </cell>
          <cell r="D2300" t="str">
            <v>Медико-логопедическая процедура при афазии</v>
          </cell>
        </row>
        <row r="2301">
          <cell r="C2301" t="str">
            <v>A13.23.006</v>
          </cell>
          <cell r="D2301" t="str">
            <v>Медико-логопедическая процедура при дизартрии</v>
          </cell>
        </row>
        <row r="2302">
          <cell r="C2302" t="str">
            <v>A13.23.007</v>
          </cell>
          <cell r="D2302" t="str">
            <v>Медико-логопедическая тонально-ритмическая процедура</v>
          </cell>
        </row>
        <row r="2303">
          <cell r="C2303" t="str">
            <v>A13.23.008</v>
          </cell>
          <cell r="D2303" t="str">
            <v>Медико-логопедическая процедура с использованием интерактивных информационных технологий</v>
          </cell>
        </row>
        <row r="2304">
          <cell r="C2304" t="str">
            <v>A13.23.009</v>
          </cell>
          <cell r="D2304" t="str">
            <v>Индивидуальная нейро-психологическая коррекционно-восстановительная процедура при афазии</v>
          </cell>
        </row>
        <row r="2305">
          <cell r="C2305" t="str">
            <v>A13.23.010</v>
          </cell>
          <cell r="D2305" t="str">
            <v>Групповая нейро-психологическая коррекционно-восстановительная процедура при афазии</v>
          </cell>
        </row>
        <row r="2306">
          <cell r="C2306" t="str">
            <v>A13.23.011</v>
          </cell>
          <cell r="D2306" t="str">
            <v>Нейро-психологическая коррекционно-восстановительная процедура при нарушениях психических функций</v>
          </cell>
        </row>
        <row r="2307">
          <cell r="C2307" t="str">
            <v>A13.23.012</v>
          </cell>
          <cell r="D2307" t="str">
            <v>Общее нейропсихологическое обследование</v>
          </cell>
        </row>
        <row r="2308">
          <cell r="C2308" t="str">
            <v>A13.23.013</v>
          </cell>
          <cell r="D2308" t="str">
            <v>Специализированное нейропсихологическое обследование</v>
          </cell>
        </row>
        <row r="2309">
          <cell r="C2309" t="str">
            <v>A13.29.001</v>
          </cell>
          <cell r="D2309" t="str">
            <v>Психопатологическое обследование</v>
          </cell>
        </row>
        <row r="2310">
          <cell r="C2310" t="str">
            <v>A13.29.001.001</v>
          </cell>
          <cell r="D2310" t="str">
            <v>Сбор анамнеза и жалоб больного с нарушениями психической сферы</v>
          </cell>
        </row>
        <row r="2311">
          <cell r="C2311" t="str">
            <v>A13.29.002</v>
          </cell>
          <cell r="D2311" t="str">
            <v>Трудотерапия</v>
          </cell>
        </row>
        <row r="2312">
          <cell r="C2312" t="str">
            <v>A13.29.002.001</v>
          </cell>
          <cell r="D2312" t="str">
            <v>Функциональная трудотерапия</v>
          </cell>
        </row>
        <row r="2313">
          <cell r="C2313" t="str">
            <v>A13.29.002.002</v>
          </cell>
          <cell r="D2313" t="str">
            <v>Занимательная трудотерапия</v>
          </cell>
        </row>
        <row r="2314">
          <cell r="C2314" t="str">
            <v>A13.29.002.003</v>
          </cell>
          <cell r="D2314" t="str">
            <v>Визуальное исследование больного с нарушениями психической сферы</v>
          </cell>
        </row>
        <row r="2315">
          <cell r="C2315" t="str">
            <v>A13.29.003</v>
          </cell>
          <cell r="D2315" t="str">
            <v>Психологическая адаптация</v>
          </cell>
        </row>
        <row r="2316">
          <cell r="C2316" t="str">
            <v>A13.29.003.001</v>
          </cell>
          <cell r="D2316" t="str">
            <v>Тестологическое психодиагностическое обследование</v>
          </cell>
        </row>
        <row r="2317">
          <cell r="C2317" t="str">
            <v>A13.29.004</v>
          </cell>
          <cell r="D2317" t="str">
            <v>Терапия средой</v>
          </cell>
        </row>
        <row r="2318">
          <cell r="C2318" t="str">
            <v>A13.29.005</v>
          </cell>
          <cell r="D2318" t="str">
            <v>Нейропсихологическое обследование</v>
          </cell>
        </row>
        <row r="2319">
          <cell r="C2319" t="str">
            <v>A13.29.005.001</v>
          </cell>
          <cell r="D2319" t="str">
            <v>Арттерапия</v>
          </cell>
        </row>
        <row r="2320">
          <cell r="C2320" t="str">
            <v>A13.29.006</v>
          </cell>
          <cell r="D2320" t="str">
            <v>Психологическое консультирование</v>
          </cell>
        </row>
        <row r="2321">
          <cell r="C2321" t="str">
            <v>A13.29.006.001</v>
          </cell>
          <cell r="D2321" t="str">
            <v>Индивидуальное психологическое консультирование</v>
          </cell>
        </row>
        <row r="2322">
          <cell r="C2322" t="str">
            <v>A13.29.006.002</v>
          </cell>
          <cell r="D2322" t="str">
            <v>Групповое психологическое консультирование</v>
          </cell>
        </row>
        <row r="2323">
          <cell r="C2323" t="str">
            <v>A13.29.006.003</v>
          </cell>
          <cell r="D2323" t="str">
            <v>Семейное психологическое консультирование</v>
          </cell>
        </row>
        <row r="2324">
          <cell r="C2324" t="str">
            <v>A13.29.007</v>
          </cell>
          <cell r="D2324" t="str">
            <v>Психологическая коррекция</v>
          </cell>
        </row>
        <row r="2325">
          <cell r="C2325" t="str">
            <v>A13.29.007.001</v>
          </cell>
          <cell r="D2325" t="str">
            <v>Индивидуальная психологическая коррекция</v>
          </cell>
        </row>
        <row r="2326">
          <cell r="C2326" t="str">
            <v>A13.29.007.002</v>
          </cell>
          <cell r="D2326" t="str">
            <v>Групповая психологическая коррекция</v>
          </cell>
        </row>
        <row r="2327">
          <cell r="C2327" t="str">
            <v>A13.29.008</v>
          </cell>
          <cell r="D2327" t="str">
            <v>Психотерапия</v>
          </cell>
        </row>
        <row r="2328">
          <cell r="C2328" t="str">
            <v>A13.29.008.001</v>
          </cell>
          <cell r="D2328" t="str">
            <v>Индивидуальная психотерапия</v>
          </cell>
        </row>
        <row r="2329">
          <cell r="C2329" t="str">
            <v>A13.29.008.002</v>
          </cell>
          <cell r="D2329" t="str">
            <v>Групповая психотерапия</v>
          </cell>
        </row>
        <row r="2330">
          <cell r="C2330" t="str">
            <v>A13.29.009</v>
          </cell>
          <cell r="D2330" t="str">
            <v>Экспертное консультирование</v>
          </cell>
        </row>
        <row r="2331">
          <cell r="C2331" t="str">
            <v>A13.29.010</v>
          </cell>
          <cell r="D2331" t="str">
            <v>Наркопсихотерапия</v>
          </cell>
        </row>
        <row r="2332">
          <cell r="C2332" t="str">
            <v>A13.29.011</v>
          </cell>
          <cell r="D2332" t="str">
            <v>Социально-реабилитационная работа</v>
          </cell>
        </row>
        <row r="2333">
          <cell r="C2333" t="str">
            <v>A13.29.012</v>
          </cell>
          <cell r="D2333" t="str">
            <v>Процедуры двигательного праксиса</v>
          </cell>
        </row>
        <row r="2334">
          <cell r="C2334" t="str">
            <v>A13.29.013</v>
          </cell>
          <cell r="D2334" t="str">
            <v>Процедуры по адаптации к условиям микросреды</v>
          </cell>
        </row>
        <row r="2335">
          <cell r="C2335" t="str">
            <v>A13.29.014</v>
          </cell>
          <cell r="D2335" t="str">
            <v>Процедуры по адаптации к условиям макросреды</v>
          </cell>
        </row>
        <row r="2336">
          <cell r="C2336" t="str">
            <v>A13.30.001</v>
          </cell>
          <cell r="D2336" t="str">
            <v>Обучение самоуходу</v>
          </cell>
        </row>
        <row r="2337">
          <cell r="C2337" t="str">
            <v>A13.30.002</v>
          </cell>
          <cell r="D2337" t="str">
            <v>Обучение уходу за новорожденным</v>
          </cell>
        </row>
        <row r="2338">
          <cell r="C2338" t="str">
            <v>A13.30.003</v>
          </cell>
          <cell r="D2338" t="str">
            <v>Аутогенная тренировка</v>
          </cell>
        </row>
        <row r="2339">
          <cell r="C2339" t="str">
            <v>A13.30.004</v>
          </cell>
          <cell r="D2339" t="str">
            <v>Обучение близких уходу за тяжелобольным пациентом</v>
          </cell>
        </row>
        <row r="2340">
          <cell r="C2340" t="str">
            <v>A13.30.005</v>
          </cell>
          <cell r="D2340" t="str">
            <v>Подготовка беременных к родам</v>
          </cell>
        </row>
        <row r="2341">
          <cell r="C2341" t="str">
            <v>A13.30.006</v>
          </cell>
          <cell r="D2341" t="str">
            <v>Обучение уходу за больным ребенком</v>
          </cell>
        </row>
        <row r="2342">
          <cell r="C2342" t="str">
            <v>A13.30.007</v>
          </cell>
          <cell r="D2342" t="str">
            <v>Обучение гигиене полости рта</v>
          </cell>
        </row>
        <row r="2343">
          <cell r="C2343" t="str">
            <v>A13.30.007.001</v>
          </cell>
          <cell r="D2343" t="str">
            <v>Обучение гигиене полости рта у ребенка</v>
          </cell>
        </row>
        <row r="2344">
          <cell r="C2344" t="str">
            <v>A14.01.001</v>
          </cell>
          <cell r="D2344" t="str">
            <v>Уход за кожей тяжелобольного пациента</v>
          </cell>
        </row>
        <row r="2345">
          <cell r="C2345" t="str">
            <v>A14.01.002</v>
          </cell>
          <cell r="D2345" t="str">
            <v>Уход за волосами, ногтями, бритье тяжелобольного пациента</v>
          </cell>
        </row>
        <row r="2346">
          <cell r="C2346" t="str">
            <v>A14.01.003</v>
          </cell>
          <cell r="D2346" t="str">
            <v>Постановка горчичников</v>
          </cell>
        </row>
        <row r="2347">
          <cell r="C2347" t="str">
            <v>A14.01.004</v>
          </cell>
          <cell r="D2347" t="str">
            <v>Постановка банок</v>
          </cell>
        </row>
        <row r="2348">
          <cell r="C2348" t="str">
            <v>A14.01.005</v>
          </cell>
          <cell r="D2348" t="str">
            <v>Очищение кожи лица и шеи</v>
          </cell>
        </row>
        <row r="2349">
          <cell r="C2349" t="str">
            <v>A14.01.006</v>
          </cell>
          <cell r="D2349" t="str">
            <v>Вапоризация кожи лица</v>
          </cell>
        </row>
        <row r="2350">
          <cell r="C2350" t="str">
            <v>A14.01.007</v>
          </cell>
          <cell r="D2350" t="str">
            <v>Наложение горячего компресса на кожу лица</v>
          </cell>
        </row>
        <row r="2351">
          <cell r="C2351" t="str">
            <v>A14.01.008</v>
          </cell>
          <cell r="D2351" t="str">
            <v>Очищение кожи лица с помощью ложки Уны</v>
          </cell>
        </row>
        <row r="2352">
          <cell r="C2352" t="str">
            <v>A14.01.009</v>
          </cell>
          <cell r="D2352" t="str">
            <v>Удаление камедонов кожи</v>
          </cell>
        </row>
        <row r="2353">
          <cell r="C2353" t="str">
            <v>A14.01.010</v>
          </cell>
          <cell r="D2353" t="str">
            <v>Удаление милиумов кожи</v>
          </cell>
        </row>
        <row r="2354">
          <cell r="C2354" t="str">
            <v>A14.01.011</v>
          </cell>
          <cell r="D2354" t="str">
            <v>Удаление кожного сала</v>
          </cell>
        </row>
        <row r="2355">
          <cell r="C2355" t="str">
            <v>A14.01.012</v>
          </cell>
          <cell r="D2355" t="str">
            <v>Наложение маски на лицо</v>
          </cell>
        </row>
        <row r="2356">
          <cell r="C2356" t="str">
            <v>A14.01.013</v>
          </cell>
          <cell r="D2356" t="str">
            <v>Наложение маски на кисти</v>
          </cell>
        </row>
        <row r="2357">
          <cell r="C2357" t="str">
            <v>A14.01.014</v>
          </cell>
          <cell r="D2357" t="str">
            <v>Проведение депиляции</v>
          </cell>
        </row>
        <row r="2358">
          <cell r="C2358" t="str">
            <v>A14.01.015</v>
          </cell>
          <cell r="D2358" t="str">
            <v>Проведение эпиляции</v>
          </cell>
        </row>
        <row r="2359">
          <cell r="C2359" t="str">
            <v>A14.01.016</v>
          </cell>
          <cell r="D2359" t="str">
            <v>Втирание растворов в волосистую часть головы</v>
          </cell>
        </row>
        <row r="2360">
          <cell r="C2360" t="str">
            <v>A14.01.017</v>
          </cell>
          <cell r="D2360" t="str">
            <v>Бритье кожи предоперационное или поврежденного участка</v>
          </cell>
        </row>
        <row r="2361">
          <cell r="C2361" t="str">
            <v>A14.05.001</v>
          </cell>
          <cell r="D2361" t="str">
            <v>Постановка пиявок</v>
          </cell>
        </row>
        <row r="2362">
          <cell r="C2362" t="str">
            <v>A14.07.001</v>
          </cell>
          <cell r="D2362" t="str">
            <v>Уход за полостью рта пациента в условиях реанимации и интенсивной терапии</v>
          </cell>
        </row>
        <row r="2363">
          <cell r="C2363" t="str">
            <v>A14.07.002</v>
          </cell>
          <cell r="D2363" t="str">
            <v>Уход за полостью рта тяжелобольного пациента</v>
          </cell>
        </row>
        <row r="2364">
          <cell r="C2364" t="str">
            <v>A14.07.003</v>
          </cell>
          <cell r="D2364" t="str">
            <v>Гигиена полости рта и зубов</v>
          </cell>
        </row>
        <row r="2365">
          <cell r="C2365" t="str">
            <v>A14.07.005</v>
          </cell>
          <cell r="D2365" t="str">
            <v>Отсасывание слизи из ротоглотки</v>
          </cell>
        </row>
        <row r="2366">
          <cell r="C2366" t="str">
            <v>A14.07.006</v>
          </cell>
          <cell r="D2366" t="str">
            <v>Пособие при оростомах, эзофагостомах</v>
          </cell>
        </row>
        <row r="2367">
          <cell r="C2367" t="str">
            <v>A14.07.007</v>
          </cell>
          <cell r="D2367" t="str">
            <v>Оценка состоятельности глотания</v>
          </cell>
        </row>
        <row r="2368">
          <cell r="C2368" t="str">
            <v>A14.08.001</v>
          </cell>
          <cell r="D2368" t="str">
            <v>Уход за респираторным трактом в условиях искусственной вентиляции легких</v>
          </cell>
        </row>
        <row r="2369">
          <cell r="C2369" t="str">
            <v>A14.08.002</v>
          </cell>
          <cell r="D2369" t="str">
            <v>Пособие при трахеостоме</v>
          </cell>
        </row>
        <row r="2370">
          <cell r="C2370" t="str">
            <v>A14.08.003</v>
          </cell>
          <cell r="D2370" t="str">
            <v>Уход за назогастральным зондом, носовыми канюлями и катетером</v>
          </cell>
        </row>
        <row r="2371">
          <cell r="C2371" t="str">
            <v>A14.08.004</v>
          </cell>
          <cell r="D2371" t="str">
            <v>Отсасывание слизи из носа</v>
          </cell>
        </row>
        <row r="2372">
          <cell r="C2372" t="str">
            <v>A14.08.005</v>
          </cell>
          <cell r="D2372" t="str">
            <v>Пособие при фарингостоме</v>
          </cell>
        </row>
        <row r="2373">
          <cell r="C2373" t="str">
            <v>A14.08.006</v>
          </cell>
          <cell r="D2373" t="str">
            <v>Введение лекарственных препаратов интраназально</v>
          </cell>
        </row>
        <row r="2374">
          <cell r="C2374" t="str">
            <v>A14.12.001</v>
          </cell>
          <cell r="D2374" t="str">
            <v>Уход за сосудистым катетером</v>
          </cell>
        </row>
        <row r="2375">
          <cell r="C2375" t="str">
            <v>A14.12.002</v>
          </cell>
          <cell r="D2375" t="str">
            <v>Уход за артериальным портом</v>
          </cell>
        </row>
        <row r="2376">
          <cell r="C2376" t="str">
            <v>A14.16.001</v>
          </cell>
          <cell r="D2376" t="str">
            <v>Пособие при гастростомах</v>
          </cell>
        </row>
        <row r="2377">
          <cell r="C2377" t="str">
            <v>A14.16.002</v>
          </cell>
          <cell r="D2377" t="str">
            <v>Уход за назогастральным зондом</v>
          </cell>
        </row>
        <row r="2378">
          <cell r="C2378" t="str">
            <v>A14.16.003</v>
          </cell>
          <cell r="D2378" t="str">
            <v>Кормление больного через гастростому</v>
          </cell>
        </row>
        <row r="2379">
          <cell r="C2379" t="str">
            <v>A14.17.001</v>
          </cell>
          <cell r="D2379" t="str">
            <v>Пособие при илеостоме</v>
          </cell>
        </row>
        <row r="2380">
          <cell r="C2380" t="str">
            <v>A14.17.002</v>
          </cell>
          <cell r="D2380" t="str">
            <v>Уход за интестинальным зондом</v>
          </cell>
        </row>
        <row r="2381">
          <cell r="C2381" t="str">
            <v>A14.17.003</v>
          </cell>
          <cell r="D2381" t="str">
            <v>Кормление пациента через интестинальный зонд</v>
          </cell>
        </row>
        <row r="2382">
          <cell r="C2382" t="str">
            <v>A14.18.001</v>
          </cell>
          <cell r="D2382" t="str">
            <v>Пособие при стомах толстой кишки</v>
          </cell>
        </row>
        <row r="2383">
          <cell r="C2383" t="str">
            <v>A14.18.002</v>
          </cell>
          <cell r="D2383" t="str">
            <v>Введение бария через колостому</v>
          </cell>
        </row>
        <row r="2384">
          <cell r="C2384" t="str">
            <v>A14.19.001</v>
          </cell>
          <cell r="D2384" t="str">
            <v>Пособие при дефекации тяжелобольного пациента</v>
          </cell>
        </row>
        <row r="2385">
          <cell r="C2385" t="str">
            <v>A14.19.002</v>
          </cell>
          <cell r="D2385" t="str">
            <v>Постановка очистительной клизмы</v>
          </cell>
        </row>
        <row r="2386">
          <cell r="C2386" t="str">
            <v>A14.19.003</v>
          </cell>
          <cell r="D2386" t="str">
            <v>Постановка газоотводной трубки</v>
          </cell>
        </row>
        <row r="2387">
          <cell r="C2387" t="str">
            <v>A14.19.004</v>
          </cell>
          <cell r="D2387" t="str">
            <v>Удаление копролита</v>
          </cell>
        </row>
        <row r="2388">
          <cell r="C2388" t="str">
            <v>A14.19.005</v>
          </cell>
          <cell r="D2388" t="str">
            <v>Пособие при недержании кала</v>
          </cell>
        </row>
        <row r="2389">
          <cell r="C2389" t="str">
            <v>A14.19.006</v>
          </cell>
          <cell r="D2389" t="str">
            <v>Постановка сифонной клизмы</v>
          </cell>
        </row>
        <row r="2390">
          <cell r="C2390" t="str">
            <v>A14.20.001</v>
          </cell>
          <cell r="D2390" t="str">
            <v>Спринцевание влагалища</v>
          </cell>
        </row>
        <row r="2391">
          <cell r="C2391" t="str">
            <v>A14.20.002</v>
          </cell>
          <cell r="D2391" t="str">
            <v>Введение, извлечение влагалищного поддерживающего кольца (пессария)</v>
          </cell>
        </row>
        <row r="2392">
          <cell r="C2392" t="str">
            <v>A14.25.001</v>
          </cell>
          <cell r="D2392" t="str">
            <v>Уход за наружным слуховым проходом</v>
          </cell>
        </row>
        <row r="2393">
          <cell r="C2393" t="str">
            <v>A14.26.001</v>
          </cell>
          <cell r="D2393" t="str">
            <v>Уход за глазами тяжелобольного пациента</v>
          </cell>
        </row>
        <row r="2394">
          <cell r="C2394" t="str">
            <v>A14.26.002</v>
          </cell>
          <cell r="D2394" t="str">
            <v>Введение лекарственных препаратов в коньюктивную полость</v>
          </cell>
        </row>
        <row r="2395">
          <cell r="C2395" t="str">
            <v>A14.28.001</v>
          </cell>
          <cell r="D2395" t="str">
            <v>Пособие при мочеиспускании тяжелобольного пациента</v>
          </cell>
        </row>
        <row r="2396">
          <cell r="C2396" t="str">
            <v>A14.28.002</v>
          </cell>
          <cell r="D2396" t="str">
            <v>Уход за мочевым катетером</v>
          </cell>
        </row>
        <row r="2397">
          <cell r="C2397" t="str">
            <v>A14.28.003</v>
          </cell>
          <cell r="D2397" t="str">
            <v>Уход за цистостомой и уростомой</v>
          </cell>
        </row>
        <row r="2398">
          <cell r="C2398" t="str">
            <v>A14.28.004</v>
          </cell>
          <cell r="D2398" t="str">
            <v>Пособие при недержании мочи</v>
          </cell>
        </row>
        <row r="2399">
          <cell r="C2399" t="str">
            <v>A14.30.001</v>
          </cell>
          <cell r="D2399" t="str">
            <v>Перемещение и/или размещение тяжелобольного пациента в постели</v>
          </cell>
        </row>
        <row r="2400">
          <cell r="C2400" t="str">
            <v>A14.30.002</v>
          </cell>
          <cell r="D2400" t="str">
            <v>Транспортировка тяжелобольного пациента внутри учреждения</v>
          </cell>
        </row>
        <row r="2401">
          <cell r="C2401" t="str">
            <v>A14.30.003</v>
          </cell>
          <cell r="D2401" t="str">
            <v>Кормление тяжелобольного пациента через рот и/или назогастральный зонд</v>
          </cell>
        </row>
        <row r="2402">
          <cell r="C2402" t="str">
            <v>A14.30.004</v>
          </cell>
          <cell r="D2402" t="str">
            <v>Приготовление и смена постельного белья тяжелобольному</v>
          </cell>
        </row>
        <row r="2403">
          <cell r="C2403" t="str">
            <v>A14.30.005</v>
          </cell>
          <cell r="D2403" t="str">
            <v>Пособие по смене белья и одежды тяжелобольному</v>
          </cell>
        </row>
        <row r="2404">
          <cell r="C2404" t="str">
            <v>A14.30.007</v>
          </cell>
          <cell r="D2404" t="str">
            <v>Уход за промежностью и наружными половыми органами тяжелобольного</v>
          </cell>
        </row>
        <row r="2405">
          <cell r="C2405" t="str">
            <v>A14.30.008</v>
          </cell>
          <cell r="D2405" t="str">
            <v>Уход за пупочной ранкой новорожденного</v>
          </cell>
        </row>
        <row r="2406">
          <cell r="C2406" t="str">
            <v>A14.30.009</v>
          </cell>
          <cell r="D2406" t="str">
            <v>Пеленание новорожденного</v>
          </cell>
        </row>
        <row r="2407">
          <cell r="C2407" t="str">
            <v>A14.30.010</v>
          </cell>
          <cell r="D2407" t="str">
            <v>Уход за дренажом</v>
          </cell>
        </row>
        <row r="2408">
          <cell r="C2408" t="str">
            <v>A14.30.011</v>
          </cell>
          <cell r="D2408" t="str">
            <v>Пособие при парентеральном введении лекарственных препаратов</v>
          </cell>
        </row>
        <row r="2409">
          <cell r="C2409" t="str">
            <v>A14.30.012</v>
          </cell>
          <cell r="D2409" t="str">
            <v>Оценка степени риска развития пролежней</v>
          </cell>
        </row>
        <row r="2410">
          <cell r="C2410" t="str">
            <v>A14.30.013</v>
          </cell>
          <cell r="D2410" t="str">
            <v>Оценка степени тяжести пролежней</v>
          </cell>
        </row>
        <row r="2411">
          <cell r="C2411" t="str">
            <v>A14.30.014</v>
          </cell>
          <cell r="D2411" t="str">
            <v>Оценка интенсивности боли</v>
          </cell>
        </row>
        <row r="2412">
          <cell r="C2412" t="str">
            <v>A14.30.015</v>
          </cell>
          <cell r="D2412" t="str">
            <v>Обучение членов семьи пациента технике перемещения и/или размещения в постели</v>
          </cell>
        </row>
        <row r="2413">
          <cell r="C2413" t="str">
            <v>A14.30.016</v>
          </cell>
          <cell r="D2413" t="str">
            <v>Обучение пациента самопомощи при перемещении в постели и/или кресле</v>
          </cell>
        </row>
        <row r="2414">
          <cell r="C2414" t="str">
            <v>A14.30.017</v>
          </cell>
          <cell r="D2414" t="str">
            <v>Обучение пациента перемещению на костылях</v>
          </cell>
        </row>
        <row r="2415">
          <cell r="C2415" t="str">
            <v>A14.30.018</v>
          </cell>
          <cell r="D2415" t="str">
            <v>Обучение пациента самопомощи при перемещении с помощью дополнительной опоры</v>
          </cell>
        </row>
        <row r="2416">
          <cell r="C2416" t="str">
            <v>A15.01.001</v>
          </cell>
          <cell r="D2416" t="str">
            <v>Наложение повязки при нарушении целостности кожных покровов</v>
          </cell>
        </row>
        <row r="2417">
          <cell r="C2417" t="str">
            <v>A15.01.002</v>
          </cell>
          <cell r="D2417" t="str">
            <v>Наложение повязки при гнойных заболеваниях кожи и подкожной клетчатки</v>
          </cell>
        </row>
        <row r="2418">
          <cell r="C2418" t="str">
            <v>A15.01.003</v>
          </cell>
          <cell r="D2418" t="str">
            <v>Наложение повязки при операции в челюстно-лицевой области</v>
          </cell>
        </row>
        <row r="2419">
          <cell r="C2419" t="str">
            <v>A15.02.001</v>
          </cell>
          <cell r="D2419" t="str">
            <v>Наложение повязки при заболеваниях мышц</v>
          </cell>
        </row>
        <row r="2420">
          <cell r="C2420" t="str">
            <v>A15.02.002</v>
          </cell>
          <cell r="D2420" t="str">
            <v>Наложение иммобилизационной повязки при синдроме длительного сдавливания</v>
          </cell>
        </row>
        <row r="2421">
          <cell r="C2421" t="str">
            <v>A15.03.001</v>
          </cell>
          <cell r="D2421" t="str">
            <v>Наложение повязки при переломах костей</v>
          </cell>
        </row>
        <row r="2422">
          <cell r="C2422" t="str">
            <v>A15.03.002</v>
          </cell>
          <cell r="D2422" t="str">
            <v>Наложение иммобилизационной повязки при переломах костей</v>
          </cell>
        </row>
        <row r="2423">
          <cell r="C2423" t="str">
            <v>A15.03.002.001</v>
          </cell>
          <cell r="D2423" t="str">
            <v>Наложение иммобилизационной повязки при переломах позвоночника</v>
          </cell>
        </row>
        <row r="2424">
          <cell r="C2424" t="str">
            <v>A15.03.003</v>
          </cell>
          <cell r="D2424" t="str">
            <v>Наложение гипсовой повязки при переломах костей</v>
          </cell>
        </row>
        <row r="2425">
          <cell r="C2425" t="str">
            <v>A15.03.004</v>
          </cell>
          <cell r="D2425" t="str">
            <v>Наложение корсета при патологии шейного отдела позвоночника</v>
          </cell>
        </row>
        <row r="2426">
          <cell r="C2426" t="str">
            <v>A15.03.005</v>
          </cell>
          <cell r="D2426" t="str">
            <v>Наложение корсета при патологии грудного отдела позвоночника</v>
          </cell>
        </row>
        <row r="2427">
          <cell r="C2427" t="str">
            <v>A15.03.006</v>
          </cell>
          <cell r="D2427" t="str">
            <v>Наложение корсета при патологии поясничного отдела позвоночника</v>
          </cell>
        </row>
        <row r="2428">
          <cell r="C2428" t="str">
            <v>A15.03.007</v>
          </cell>
          <cell r="D2428" t="str">
            <v>Наложение шины при переломах костей</v>
          </cell>
        </row>
        <row r="2429">
          <cell r="C2429" t="str">
            <v>A15.03.008</v>
          </cell>
          <cell r="D2429" t="str">
            <v>Наложение иммобилизационной повязки при операциях на костях</v>
          </cell>
        </row>
        <row r="2430">
          <cell r="C2430" t="str">
            <v>A15.03.009</v>
          </cell>
          <cell r="D2430" t="str">
            <v>Наложение повязки при операциях на костях</v>
          </cell>
        </row>
        <row r="2431">
          <cell r="C2431" t="str">
            <v>A15.04.001</v>
          </cell>
          <cell r="D2431" t="str">
            <v>Наложение повязки при вывихах (подвывихах) суставов</v>
          </cell>
        </row>
        <row r="2432">
          <cell r="C2432" t="str">
            <v>A15.04.002</v>
          </cell>
          <cell r="D2432" t="str">
            <v>Наложение иммобилизационной повязки при вывихах (подвывихах) суставов</v>
          </cell>
        </row>
        <row r="2433">
          <cell r="C2433" t="str">
            <v>A15.06.001</v>
          </cell>
          <cell r="D2433" t="str">
            <v>Наложение повязки при нарушении целостности лимфатической системы</v>
          </cell>
        </row>
        <row r="2434">
          <cell r="C2434" t="str">
            <v>A15.07.001</v>
          </cell>
          <cell r="D2434" t="str">
            <v>Наложение иммобилизационной повязки при вывихах (подвывихах) зубов</v>
          </cell>
        </row>
        <row r="2435">
          <cell r="C2435" t="str">
            <v>A15.07.002</v>
          </cell>
          <cell r="D2435" t="str">
            <v>Наложение повязки при операциях на органах полости рта</v>
          </cell>
        </row>
        <row r="2436">
          <cell r="C2436" t="str">
            <v>A15.08.001</v>
          </cell>
          <cell r="D2436" t="str">
            <v>Наложение пращевидной повязка на нос при переломах и после операций</v>
          </cell>
        </row>
        <row r="2437">
          <cell r="C2437" t="str">
            <v>A15.08.002</v>
          </cell>
          <cell r="D2437" t="str">
            <v>Наложение повязки при операциях на органах верхних дыхательных путей</v>
          </cell>
        </row>
        <row r="2438">
          <cell r="C2438" t="str">
            <v>A15.12.001</v>
          </cell>
          <cell r="D2438" t="str">
            <v>Наложение повязки при повреждении (ранении) сосудов</v>
          </cell>
        </row>
        <row r="2439">
          <cell r="C2439" t="str">
            <v>A15.12.002</v>
          </cell>
          <cell r="D2439" t="str">
            <v>Эластическая компрессия нижних конечностей</v>
          </cell>
        </row>
        <row r="2440">
          <cell r="C2440" t="str">
            <v>A15.12.002.001</v>
          </cell>
          <cell r="D2440" t="str">
            <v>Прерывистая пневмокомпрессия нижних конечностей</v>
          </cell>
        </row>
        <row r="2441">
          <cell r="C2441" t="str">
            <v>A15.12.003</v>
          </cell>
          <cell r="D2441" t="str">
            <v>Эластическая компрессия верхних конечностей</v>
          </cell>
        </row>
        <row r="2442">
          <cell r="C2442" t="str">
            <v>A15.19.001</v>
          </cell>
          <cell r="D2442" t="str">
            <v>Наложение повязки при операциях на прямой кишке</v>
          </cell>
        </row>
        <row r="2443">
          <cell r="C2443" t="str">
            <v>A15.20.001</v>
          </cell>
          <cell r="D2443" t="str">
            <v>Наложение повязки при операциях на женских половых органах и органах малого таза</v>
          </cell>
        </row>
        <row r="2444">
          <cell r="C2444" t="str">
            <v>A15.21.001</v>
          </cell>
          <cell r="D2444" t="str">
            <v>Наложение повязки при операциях на наружных мужских половых органах</v>
          </cell>
        </row>
        <row r="2445">
          <cell r="C2445" t="str">
            <v>A15.22.001</v>
          </cell>
          <cell r="D2445" t="str">
            <v>Наложение повязки при операциях на железах внутренней секреции</v>
          </cell>
        </row>
        <row r="2446">
          <cell r="C2446" t="str">
            <v>A15.23.001</v>
          </cell>
          <cell r="D2446" t="str">
            <v>Наложение повязки при операциях на головном мозге</v>
          </cell>
        </row>
        <row r="2447">
          <cell r="C2447" t="str">
            <v>A15.25.001</v>
          </cell>
          <cell r="D2447" t="str">
            <v>Наложение повязки при операциях на органе слуха</v>
          </cell>
        </row>
        <row r="2448">
          <cell r="C2448" t="str">
            <v>A15.26.001</v>
          </cell>
          <cell r="D2448" t="str">
            <v>Наложение повязки при операциях на органе зрения</v>
          </cell>
        </row>
        <row r="2449">
          <cell r="C2449" t="str">
            <v>A15.26.002</v>
          </cell>
          <cell r="D2449" t="str">
            <v>Наложение монокулярной и бинокулярной повязки (наклейки, занавески) на глазницу</v>
          </cell>
        </row>
        <row r="2450">
          <cell r="C2450" t="str">
            <v>A15.27.001</v>
          </cell>
          <cell r="D2450" t="str">
            <v>Наложение повязки при операциях на органе обоняния</v>
          </cell>
        </row>
        <row r="2451">
          <cell r="C2451" t="str">
            <v>A15.30.001</v>
          </cell>
          <cell r="D2451" t="str">
            <v>Наложение повязки при полостных операциях органов брюшной полости</v>
          </cell>
        </row>
        <row r="2452">
          <cell r="C2452" t="str">
            <v>A15.30.002</v>
          </cell>
          <cell r="D2452" t="str">
            <v>Наложение повязки при полостных операциях органов грудной полости</v>
          </cell>
        </row>
        <row r="2453">
          <cell r="C2453" t="str">
            <v>A15.30.003</v>
          </cell>
          <cell r="D2453" t="str">
            <v>Пособие по наложению бандажа и/или фиксирующих устройств при бедренной грыже</v>
          </cell>
        </row>
        <row r="2454">
          <cell r="C2454" t="str">
            <v>A15.30.004</v>
          </cell>
          <cell r="D2454" t="str">
            <v>Пособие по наложению бандажа при пупочной грыже</v>
          </cell>
        </row>
        <row r="2455">
          <cell r="C2455" t="str">
            <v>A15.30.005</v>
          </cell>
          <cell r="D2455" t="str">
            <v>Пособие по наложению бандажа при беременности</v>
          </cell>
        </row>
        <row r="2456">
          <cell r="C2456" t="str">
            <v>A15.30.006</v>
          </cell>
          <cell r="D2456" t="str">
            <v>Наложение повязки при пролежнях III и/или IV степеней тяжести</v>
          </cell>
        </row>
        <row r="2457">
          <cell r="C2457" t="str">
            <v>A15.30.007</v>
          </cell>
          <cell r="D2457" t="str">
            <v>Наложение повязки при полостных операциях на органах забрюшинного пространства</v>
          </cell>
        </row>
        <row r="2458">
          <cell r="C2458" t="str">
            <v>A15.30.008</v>
          </cell>
          <cell r="D2458" t="str">
            <v>Наложение повязки при операциях на органах шеи</v>
          </cell>
        </row>
        <row r="2459">
          <cell r="C2459" t="str">
            <v>A15.30.009</v>
          </cell>
          <cell r="D2459" t="str">
            <v>Наложение повязки при операциях на костях и суставах</v>
          </cell>
        </row>
        <row r="2460">
          <cell r="C2460" t="str">
            <v>A15.30.010</v>
          </cell>
          <cell r="D2460" t="str">
            <v>Наложение повязки при термических и химических ожогах</v>
          </cell>
        </row>
        <row r="2461">
          <cell r="C2461" t="str">
            <v>A16.01.001</v>
          </cell>
          <cell r="D2461" t="str">
            <v>Удаление поверхностно расположенного инородного тела</v>
          </cell>
        </row>
        <row r="2462">
          <cell r="C2462" t="str">
            <v>A16.01.002</v>
          </cell>
          <cell r="D2462" t="str">
            <v>Вскрытие панариция</v>
          </cell>
        </row>
        <row r="2463">
          <cell r="C2463" t="str">
            <v>A16.01.003</v>
          </cell>
          <cell r="D2463" t="str">
            <v>Некрэктомия</v>
          </cell>
        </row>
        <row r="2464">
          <cell r="C2464" t="str">
            <v>A16.01.003.001</v>
          </cell>
          <cell r="D2464" t="str">
            <v>Некрэктомия ультразвуковая</v>
          </cell>
        </row>
        <row r="2465">
          <cell r="C2465" t="str">
            <v>A16.01.004</v>
          </cell>
          <cell r="D2465" t="str">
            <v>Хирургическая обработка раны или инфицированной ткани</v>
          </cell>
        </row>
        <row r="2466">
          <cell r="C2466" t="str">
            <v>A16.01.004.001</v>
          </cell>
          <cell r="D2466" t="str">
            <v>Хирургическая обработка раны гидрохирургическим скальпелем</v>
          </cell>
        </row>
        <row r="2467">
          <cell r="C2467" t="str">
            <v>A16.01.004.002</v>
          </cell>
          <cell r="D2467" t="str">
            <v>Ревизия послеоперационной раны под наркозом</v>
          </cell>
        </row>
        <row r="2468">
          <cell r="C2468" t="str">
            <v>A16.01.005</v>
          </cell>
          <cell r="D2468" t="str">
            <v>Иссечение поражения кожи</v>
          </cell>
        </row>
        <row r="2469">
          <cell r="C2469" t="str">
            <v>A16.01.005.001</v>
          </cell>
          <cell r="D2469" t="str">
            <v>Широкое иссечение меланомы кожи</v>
          </cell>
        </row>
        <row r="2470">
          <cell r="C2470" t="str">
            <v>A16.01.005.002</v>
          </cell>
          <cell r="D2470" t="str">
            <v>Широкое иссечение меланомы кожи с реконструктивно- пластическим компонентом</v>
          </cell>
        </row>
        <row r="2471">
          <cell r="C2471" t="str">
            <v>A16.01.005.003</v>
          </cell>
          <cell r="D2471" t="str">
            <v>Широкое иссечение меланомы кожи комбинированное</v>
          </cell>
        </row>
        <row r="2472">
          <cell r="C2472" t="str">
            <v>A16.01.005.004</v>
          </cell>
          <cell r="D2472" t="str">
            <v>Широкое иссечение меланомы кожи расширенное</v>
          </cell>
        </row>
        <row r="2473">
          <cell r="C2473" t="str">
            <v>A16.01.006</v>
          </cell>
          <cell r="D2473" t="str">
            <v>Иссечение поражения подкожно-жировой клетчатки</v>
          </cell>
        </row>
        <row r="2474">
          <cell r="C2474" t="str">
            <v>A16.01.007</v>
          </cell>
          <cell r="D2474" t="str">
            <v>Широкие лампасные разрезы</v>
          </cell>
        </row>
        <row r="2475">
          <cell r="C2475" t="str">
            <v>A16.01.008</v>
          </cell>
          <cell r="D2475" t="str">
            <v>Сшивание кожи и подкожной клетчатки</v>
          </cell>
        </row>
        <row r="2476">
          <cell r="C2476" t="str">
            <v>A16.01.008.001</v>
          </cell>
          <cell r="D2476" t="str">
            <v>Наложение вторичных швов</v>
          </cell>
        </row>
        <row r="2477">
          <cell r="C2477" t="str">
            <v>A16.01.009</v>
          </cell>
          <cell r="D2477" t="str">
            <v>Ушивание открытой раны (без кожной пересадки)</v>
          </cell>
        </row>
        <row r="2478">
          <cell r="C2478" t="str">
            <v>A16.01.010</v>
          </cell>
          <cell r="D2478" t="str">
            <v>Кожная пластика для закрытия раны</v>
          </cell>
        </row>
        <row r="2479">
          <cell r="C2479" t="str">
            <v>A16.01.010.001</v>
          </cell>
          <cell r="D2479" t="str">
            <v>Кожная пластика для закрытия раны с использованием метода дерматензии</v>
          </cell>
        </row>
        <row r="2480">
          <cell r="C2480" t="str">
            <v>A16.01.010.002</v>
          </cell>
          <cell r="D2480" t="str">
            <v>Пластика раны местными тканями</v>
          </cell>
        </row>
        <row r="2481">
          <cell r="C2481" t="str">
            <v>A16.01.010.003</v>
          </cell>
          <cell r="D2481" t="str">
            <v>Аутодермопластика раны</v>
          </cell>
        </row>
        <row r="2482">
          <cell r="C2482" t="str">
            <v>A16.01.011</v>
          </cell>
          <cell r="D2482" t="str">
            <v>Вскрытие фурункула (карбункула)</v>
          </cell>
        </row>
        <row r="2483">
          <cell r="C2483" t="str">
            <v>A16.01.012</v>
          </cell>
          <cell r="D2483" t="str">
            <v>Вскрытие и дренирование флегмоны (абсцесса)</v>
          </cell>
        </row>
        <row r="2484">
          <cell r="C2484" t="str">
            <v>A16.01.013</v>
          </cell>
          <cell r="D2484" t="str">
            <v>Удаление ангиомы кавернозной</v>
          </cell>
        </row>
        <row r="2485">
          <cell r="C2485" t="str">
            <v>A16.01.014</v>
          </cell>
          <cell r="D2485" t="str">
            <v>Удаление звездчатой ангиомы</v>
          </cell>
        </row>
        <row r="2486">
          <cell r="C2486" t="str">
            <v>A16.01.015</v>
          </cell>
          <cell r="D2486" t="str">
            <v>Удаление телеангиоэктазий</v>
          </cell>
        </row>
        <row r="2487">
          <cell r="C2487" t="str">
            <v>A16.01.016</v>
          </cell>
          <cell r="D2487" t="str">
            <v>Удаление атеромы</v>
          </cell>
        </row>
        <row r="2488">
          <cell r="C2488" t="str">
            <v>A16.01.017</v>
          </cell>
          <cell r="D2488" t="str">
            <v>Удаление доброкачественных новообразований кожи</v>
          </cell>
        </row>
        <row r="2489">
          <cell r="C2489" t="str">
            <v>A16.01.018</v>
          </cell>
          <cell r="D2489" t="str">
            <v>Удаление доброкачественных новообразований подкожно-жировой клетчатки</v>
          </cell>
        </row>
        <row r="2490">
          <cell r="C2490" t="str">
            <v>A16.01.019</v>
          </cell>
          <cell r="D2490" t="str">
            <v>Вскрытие инфильтрата (угревого элемента) кожи и подкожно-жировой клетчатки</v>
          </cell>
        </row>
        <row r="2491">
          <cell r="C2491" t="str">
            <v>A16.01.020</v>
          </cell>
          <cell r="D2491" t="str">
            <v>Удаление контагиозных моллюсков</v>
          </cell>
        </row>
        <row r="2492">
          <cell r="C2492" t="str">
            <v>A16.01.021</v>
          </cell>
          <cell r="D2492" t="str">
            <v>Удаление татуировки</v>
          </cell>
        </row>
        <row r="2493">
          <cell r="C2493" t="str">
            <v>A16.01.022</v>
          </cell>
          <cell r="D2493" t="str">
            <v>Дермабразия</v>
          </cell>
        </row>
        <row r="2494">
          <cell r="C2494" t="str">
            <v>A16.01.023</v>
          </cell>
          <cell r="D2494" t="str">
            <v>Иссечение рубцов кожи</v>
          </cell>
        </row>
        <row r="2495">
          <cell r="C2495" t="str">
            <v>A16.01.024</v>
          </cell>
          <cell r="D2495" t="str">
            <v>Дерматологический пилинг</v>
          </cell>
        </row>
        <row r="2496">
          <cell r="C2496" t="str">
            <v>A16.01.025</v>
          </cell>
          <cell r="D2496" t="str">
            <v>Трансплантация волос головы</v>
          </cell>
        </row>
        <row r="2497">
          <cell r="C2497" t="str">
            <v>A16.01.026</v>
          </cell>
          <cell r="D2497" t="str">
            <v>Внутрикожная контурная пластика</v>
          </cell>
        </row>
        <row r="2498">
          <cell r="C2498" t="str">
            <v>A16.01.027</v>
          </cell>
          <cell r="D2498" t="str">
            <v>Удаление ногтевых пластинок</v>
          </cell>
        </row>
        <row r="2499">
          <cell r="C2499" t="str">
            <v>A16.01.028</v>
          </cell>
          <cell r="D2499" t="str">
            <v>Удаление мозоли</v>
          </cell>
        </row>
        <row r="2500">
          <cell r="C2500" t="str">
            <v>A16.01.029</v>
          </cell>
          <cell r="D2500" t="str">
            <v>Некротомия</v>
          </cell>
        </row>
        <row r="2501">
          <cell r="C2501" t="str">
            <v>A16.01.030</v>
          </cell>
          <cell r="D2501" t="str">
            <v>Иссечение грануляции</v>
          </cell>
        </row>
        <row r="2502">
          <cell r="C2502" t="str">
            <v>A16.01.030.001</v>
          </cell>
          <cell r="D2502" t="str">
            <v>Иссечение грануляции ультразвуковое</v>
          </cell>
        </row>
        <row r="2503">
          <cell r="C2503" t="str">
            <v>A16.01.031</v>
          </cell>
          <cell r="D2503" t="str">
            <v>Устранение рубцовой деформации</v>
          </cell>
        </row>
        <row r="2504">
          <cell r="C2504" t="str">
            <v>A16.01.031.001</v>
          </cell>
          <cell r="D2504" t="str">
            <v>Устранение рубцовой деформации с замещением дефекта местными тканями</v>
          </cell>
        </row>
        <row r="2505">
          <cell r="C2505" t="str">
            <v>A16.01.031.002</v>
          </cell>
          <cell r="D2505" t="str">
            <v>Устранение рубцовой деформации челюстно-лицевой области и шеи ротационным лоскутом на сосудистой ножке</v>
          </cell>
        </row>
        <row r="2506">
          <cell r="C2506" t="str">
            <v>A16.01.031.003</v>
          </cell>
          <cell r="D2506" t="str">
            <v>Устранение рубцовой деформации челюстно-лицевой области и шеи с замещением дефекта реваскуляризируемым лоскутом</v>
          </cell>
        </row>
        <row r="2507">
          <cell r="C2507" t="str">
            <v>A16.01.031.004</v>
          </cell>
          <cell r="D2507" t="str">
            <v>Широкое иссечение опухоли мягких тканей</v>
          </cell>
        </row>
        <row r="2508">
          <cell r="C2508" t="str">
            <v>A16.01.031.005</v>
          </cell>
          <cell r="D2508" t="str">
            <v>Иссечение новообразований мягких тканей с реконструктивно–пластическим компонентом</v>
          </cell>
        </row>
        <row r="2509">
          <cell r="C2509" t="str">
            <v>A16.01.031.006</v>
          </cell>
          <cell r="D2509" t="str">
            <v>Иссечение новообразований мягких тканей под местной анестезией</v>
          </cell>
        </row>
        <row r="2510">
          <cell r="C2510" t="str">
            <v>A16.01.031.007</v>
          </cell>
          <cell r="D2510" t="str">
            <v>Иссечение множественных новообразований мягких тканей</v>
          </cell>
        </row>
        <row r="2511">
          <cell r="C2511" t="str">
            <v>A16.01.031.008</v>
          </cell>
          <cell r="D2511" t="str">
            <v>Иссечение новообразований мягких тканей (с определением «сторожевого» лимфатического узла)</v>
          </cell>
        </row>
        <row r="2512">
          <cell r="C2512" t="str">
            <v>A16.01.032</v>
          </cell>
          <cell r="D2512" t="str">
            <v>Удаление опухоли мягких тканей головы</v>
          </cell>
        </row>
        <row r="2513">
          <cell r="C2513" t="str">
            <v>A16.01.032.001</v>
          </cell>
          <cell r="D2513" t="str">
            <v>Роботассистированное удаление опухоли мягких тканей головы</v>
          </cell>
        </row>
        <row r="2514">
          <cell r="C2514" t="str">
            <v>A16.01.033</v>
          </cell>
          <cell r="D2514" t="str">
            <v>Удаление опухоли мягких тканей шеи</v>
          </cell>
        </row>
        <row r="2515">
          <cell r="C2515" t="str">
            <v>A16.01.033.001</v>
          </cell>
          <cell r="D2515" t="str">
            <v>Роботассистированное удаление опухоли мягких тканей шеи</v>
          </cell>
        </row>
        <row r="2516">
          <cell r="C2516" t="str">
            <v>A16.02.001</v>
          </cell>
          <cell r="D2516" t="str">
            <v>Разрез мышцы, сухожильной фасции и синовиальной сумки</v>
          </cell>
        </row>
        <row r="2517">
          <cell r="C2517" t="str">
            <v>A16.02.002</v>
          </cell>
          <cell r="D2517" t="str">
            <v>Удаление новообразования мышцы</v>
          </cell>
        </row>
        <row r="2518">
          <cell r="C2518" t="str">
            <v>A16.02.003</v>
          </cell>
          <cell r="D2518" t="str">
            <v>Удаление новообразования сухожилия</v>
          </cell>
        </row>
        <row r="2519">
          <cell r="C2519" t="str">
            <v>A16.02.004</v>
          </cell>
          <cell r="D2519" t="str">
            <v>Иссечение контрактуры Дюпюитрена</v>
          </cell>
        </row>
        <row r="2520">
          <cell r="C2520" t="str">
            <v>A16.02.005</v>
          </cell>
          <cell r="D2520" t="str">
            <v>Пластика сухожилия</v>
          </cell>
        </row>
        <row r="2521">
          <cell r="C2521" t="str">
            <v>A16.02.006</v>
          </cell>
          <cell r="D2521" t="str">
            <v>Удлинение, укорочение, перемещение мышцы и сухожилия</v>
          </cell>
        </row>
        <row r="2522">
          <cell r="C2522" t="str">
            <v>A16.02.007</v>
          </cell>
          <cell r="D2522" t="str">
            <v>Освобождение мышцы из рубцов и сращений (миолиз)</v>
          </cell>
        </row>
        <row r="2523">
          <cell r="C2523" t="str">
            <v>A16.02.008</v>
          </cell>
          <cell r="D2523" t="str">
            <v>Освобождение сухожилия из рубцов и сращений (тенолиз)</v>
          </cell>
        </row>
        <row r="2524">
          <cell r="C2524" t="str">
            <v>A16.02.009</v>
          </cell>
          <cell r="D2524" t="str">
            <v>Восстановление мышцы и сухожилия</v>
          </cell>
        </row>
        <row r="2525">
          <cell r="C2525" t="str">
            <v>A16.02.010</v>
          </cell>
          <cell r="D2525" t="str">
            <v>Рассечение зубовидных связок</v>
          </cell>
        </row>
        <row r="2526">
          <cell r="C2526" t="str">
            <v>A16.02.011</v>
          </cell>
          <cell r="D2526" t="str">
            <v>Тенодез</v>
          </cell>
        </row>
        <row r="2527">
          <cell r="C2527" t="str">
            <v>A16.02.012</v>
          </cell>
          <cell r="D2527" t="str">
            <v>Транспозиция мышцы</v>
          </cell>
        </row>
        <row r="2528">
          <cell r="C2528" t="str">
            <v>A16.02.012.001</v>
          </cell>
          <cell r="D2528" t="str">
            <v>Транспозиция невротизированной мышцы с использованием микрохирургической техники</v>
          </cell>
        </row>
        <row r="2529">
          <cell r="C2529" t="str">
            <v>A16.02.013</v>
          </cell>
          <cell r="D2529" t="str">
            <v>Трансплантация мышцы</v>
          </cell>
        </row>
        <row r="2530">
          <cell r="C2530" t="str">
            <v>A16.03.001</v>
          </cell>
          <cell r="D2530" t="str">
            <v>Коррекция перелома скуловой кости</v>
          </cell>
        </row>
        <row r="2531">
          <cell r="C2531" t="str">
            <v>A16.03.002</v>
          </cell>
          <cell r="D2531" t="str">
            <v>Коррекция верхнечелюстного и нижнечелюстного переломов</v>
          </cell>
        </row>
        <row r="2532">
          <cell r="C2532" t="str">
            <v>A16.03.003</v>
          </cell>
          <cell r="D2532" t="str">
            <v>Коррекция альвеолярного перелома</v>
          </cell>
        </row>
        <row r="2533">
          <cell r="C2533" t="str">
            <v>A16.03.004</v>
          </cell>
          <cell r="D2533" t="str">
            <v>Коррекция перелома костей глазницы</v>
          </cell>
        </row>
        <row r="2534">
          <cell r="C2534" t="str">
            <v>A16.03.005</v>
          </cell>
          <cell r="D2534" t="str">
            <v>Вытяжение при переломе верхней челюсти</v>
          </cell>
        </row>
        <row r="2535">
          <cell r="C2535" t="str">
            <v>A16.03.006</v>
          </cell>
          <cell r="D2535" t="str">
            <v>Коррекция перелома носовой кости</v>
          </cell>
        </row>
        <row r="2536">
          <cell r="C2536" t="str">
            <v>A16.03.007</v>
          </cell>
          <cell r="D2536" t="str">
            <v>Коррекция перелома нижней челюсти</v>
          </cell>
        </row>
        <row r="2537">
          <cell r="C2537" t="str">
            <v>A16.03.008</v>
          </cell>
          <cell r="D2537" t="str">
            <v>Разрез лицевых костей</v>
          </cell>
        </row>
        <row r="2538">
          <cell r="C2538" t="str">
            <v>A16.03.009</v>
          </cell>
          <cell r="D2538" t="str">
            <v>Иссечение лицевых костей</v>
          </cell>
        </row>
        <row r="2539">
          <cell r="C2539" t="str">
            <v>A16.03.010</v>
          </cell>
          <cell r="D2539" t="str">
            <v>Иссечение и реконструкция нижней челюсти</v>
          </cell>
        </row>
        <row r="2540">
          <cell r="C2540" t="str">
            <v>A16.03.011</v>
          </cell>
          <cell r="D2540" t="str">
            <v>Височно-нижнечелюстная артропластика</v>
          </cell>
        </row>
        <row r="2541">
          <cell r="C2541" t="str">
            <v>A16.03.012</v>
          </cell>
          <cell r="D2541" t="str">
            <v>Пластическая операция в области подбородка или щеки</v>
          </cell>
        </row>
        <row r="2542">
          <cell r="C2542" t="str">
            <v>A16.03.013</v>
          </cell>
          <cell r="D2542" t="str">
            <v>Проведение дренажа кости</v>
          </cell>
        </row>
        <row r="2543">
          <cell r="C2543" t="str">
            <v>A16.03.014</v>
          </cell>
          <cell r="D2543" t="str">
            <v>Удаление инородного тела кости</v>
          </cell>
        </row>
        <row r="2544">
          <cell r="C2544" t="str">
            <v>A16.03.014.001</v>
          </cell>
          <cell r="D2544" t="str">
            <v>Удаление инородного тела кости интрамедуллярных металлоконструкций</v>
          </cell>
        </row>
        <row r="2545">
          <cell r="C2545" t="str">
            <v>A16.03.014.002</v>
          </cell>
          <cell r="D2545" t="str">
            <v>Удаление инородного тела кости экстрамедуллярных металлоконструкций</v>
          </cell>
        </row>
        <row r="2546">
          <cell r="C2546" t="str">
            <v>A16.03.015</v>
          </cell>
          <cell r="D2546" t="str">
            <v>Удаление секвестра</v>
          </cell>
        </row>
        <row r="2547">
          <cell r="C2547" t="str">
            <v>A16.03.016</v>
          </cell>
          <cell r="D2547" t="str">
            <v>Иссечение пораженной кости</v>
          </cell>
        </row>
        <row r="2548">
          <cell r="C2548" t="str">
            <v>A16.03.017</v>
          </cell>
          <cell r="D2548" t="str">
            <v>Частичная остэктомия</v>
          </cell>
        </row>
        <row r="2549">
          <cell r="C2549" t="str">
            <v>A16.03.018</v>
          </cell>
          <cell r="D2549" t="str">
            <v>Полная остэктомия</v>
          </cell>
        </row>
        <row r="2550">
          <cell r="C2550" t="str">
            <v>A16.03.019</v>
          </cell>
          <cell r="D2550" t="str">
            <v>Трансплантация кости</v>
          </cell>
        </row>
        <row r="2551">
          <cell r="C2551" t="str">
            <v>A16.03.020</v>
          </cell>
          <cell r="D2551" t="str">
            <v>Внутренняя фиксация кости (без коррекции перелома)</v>
          </cell>
        </row>
        <row r="2552">
          <cell r="C2552" t="str">
            <v>A16.03.021</v>
          </cell>
          <cell r="D2552" t="str">
            <v>Удаление внутреннего фиксирующего устройства</v>
          </cell>
        </row>
        <row r="2553">
          <cell r="C2553" t="str">
            <v>A16.03.022</v>
          </cell>
          <cell r="D2553" t="str">
            <v>Соединение кости</v>
          </cell>
        </row>
        <row r="2554">
          <cell r="C2554" t="str">
            <v>A16.03.022.001</v>
          </cell>
          <cell r="D2554" t="str">
            <v>Соединение кости танталовой нитью</v>
          </cell>
        </row>
        <row r="2555">
          <cell r="C2555" t="str">
            <v>A16.03.022.002</v>
          </cell>
          <cell r="D2555" t="str">
            <v>Соединение кости титановой пластиной</v>
          </cell>
        </row>
        <row r="2556">
          <cell r="C2556" t="str">
            <v>A16.03.022.003</v>
          </cell>
          <cell r="D2556" t="str">
            <v>Интрамедуллярный спицевой остеосинтез</v>
          </cell>
        </row>
        <row r="2557">
          <cell r="C2557" t="str">
            <v>A16.03.022.004</v>
          </cell>
          <cell r="D2557" t="str">
            <v>Интрамедуллярный стержневой остеосинтез</v>
          </cell>
        </row>
        <row r="2558">
          <cell r="C2558" t="str">
            <v>A16.03.023</v>
          </cell>
          <cell r="D2558" t="str">
            <v>Удлинение кости</v>
          </cell>
        </row>
        <row r="2559">
          <cell r="C2559" t="str">
            <v>A16.03.024</v>
          </cell>
          <cell r="D2559" t="str">
            <v>Реконструкция кости</v>
          </cell>
        </row>
        <row r="2560">
          <cell r="C2560" t="str">
            <v>A16.03.024.001</v>
          </cell>
          <cell r="D2560" t="str">
            <v>Реконструкция кости. Корригирующая деторсионно-варизирующая остеотомия проксимального конца бедренной кости</v>
          </cell>
        </row>
        <row r="2561">
          <cell r="C2561" t="str">
            <v>A16.03.024.002</v>
          </cell>
          <cell r="D2561" t="str">
            <v>Реконструкция кости. Остеотомия таза</v>
          </cell>
        </row>
        <row r="2562">
          <cell r="C2562" t="str">
            <v>A16.03.024.003</v>
          </cell>
          <cell r="D2562" t="str">
            <v>Реконструкция кости. Остеотомия кости</v>
          </cell>
        </row>
        <row r="2563">
          <cell r="C2563" t="str">
            <v>A16.03.025</v>
          </cell>
          <cell r="D2563" t="str">
            <v>Укорочение кости</v>
          </cell>
        </row>
        <row r="2564">
          <cell r="C2564" t="str">
            <v>A16.03.026</v>
          </cell>
          <cell r="D2564" t="str">
            <v>Закрытое вправление перелома с внутренней фиксацией</v>
          </cell>
        </row>
        <row r="2565">
          <cell r="C2565" t="str">
            <v>A16.03.027</v>
          </cell>
          <cell r="D2565" t="str">
            <v>Открытое лечение перелома (без внутренней фиксации)</v>
          </cell>
        </row>
        <row r="2566">
          <cell r="C2566" t="str">
            <v>A16.03.028</v>
          </cell>
          <cell r="D2566" t="str">
            <v>Открытое лечение перелома с внутренней фиксацией</v>
          </cell>
        </row>
        <row r="2567">
          <cell r="C2567" t="str">
            <v>A16.03.029</v>
          </cell>
          <cell r="D2567" t="str">
            <v>Закрытая коррекция отделенного эпифиза</v>
          </cell>
        </row>
        <row r="2568">
          <cell r="C2568" t="str">
            <v>A16.03.030</v>
          </cell>
          <cell r="D2568" t="str">
            <v>Открытая коррекция отделенного эпифиза</v>
          </cell>
        </row>
        <row r="2569">
          <cell r="C2569" t="str">
            <v>A16.03.031</v>
          </cell>
          <cell r="D2569" t="str">
            <v>Обработка места открытого перелома</v>
          </cell>
        </row>
        <row r="2570">
          <cell r="C2570" t="str">
            <v>A16.03.032</v>
          </cell>
          <cell r="D2570" t="str">
            <v>Операции по поводу множественных переломов и повреждений</v>
          </cell>
        </row>
        <row r="2571">
          <cell r="C2571" t="str">
            <v>A16.03.033</v>
          </cell>
          <cell r="D2571" t="str">
            <v>Наложение наружных фиксирующих устройств</v>
          </cell>
        </row>
        <row r="2572">
          <cell r="C2572" t="str">
            <v>A16.03.033.001</v>
          </cell>
          <cell r="D2572" t="str">
            <v>Наложение наружных фиксирующих устройств с использованием гало-аппарата</v>
          </cell>
        </row>
        <row r="2573">
          <cell r="C2573" t="str">
            <v>A16.03.033.002</v>
          </cell>
          <cell r="D2573" t="str">
            <v>Наложение наружных фиксирующих устройств с использованием компрессионно-дистракционного аппарата внешней фиксации</v>
          </cell>
        </row>
        <row r="2574">
          <cell r="C2574" t="str">
            <v>A16.03.034</v>
          </cell>
          <cell r="D2574" t="str">
            <v>Репозиция отломков костей при переломах</v>
          </cell>
        </row>
        <row r="2575">
          <cell r="C2575" t="str">
            <v>A16.03.035</v>
          </cell>
          <cell r="D2575" t="str">
            <v>Декомпрессивная ламинэктомия</v>
          </cell>
        </row>
        <row r="2576">
          <cell r="C2576" t="str">
            <v>A16.03.035.001</v>
          </cell>
          <cell r="D2576" t="str">
            <v>Декомпрессивная ламинэктомия позвонков с фиксацией</v>
          </cell>
        </row>
        <row r="2577">
          <cell r="C2577" t="str">
            <v>A16.03.036</v>
          </cell>
          <cell r="D2577" t="str">
            <v>Реваскуляризирующая остеоперфорация</v>
          </cell>
        </row>
        <row r="2578">
          <cell r="C2578" t="str">
            <v>A16.03.037</v>
          </cell>
          <cell r="D2578" t="str">
            <v>Реплантация бедра</v>
          </cell>
        </row>
        <row r="2579">
          <cell r="C2579" t="str">
            <v>A16.03.038</v>
          </cell>
          <cell r="D2579" t="str">
            <v>Реплантация голени</v>
          </cell>
        </row>
        <row r="2580">
          <cell r="C2580" t="str">
            <v>A16.03.039</v>
          </cell>
          <cell r="D2580" t="str">
            <v>Реплантация пальцев, блока пальцев, кисти</v>
          </cell>
        </row>
        <row r="2581">
          <cell r="C2581" t="str">
            <v>A16.03.040</v>
          </cell>
          <cell r="D2581" t="str">
            <v>Реплантация плеча</v>
          </cell>
        </row>
        <row r="2582">
          <cell r="C2582" t="str">
            <v>A16.03.041</v>
          </cell>
          <cell r="D2582" t="str">
            <v>Реплантация предплечья</v>
          </cell>
        </row>
        <row r="2583">
          <cell r="C2583" t="str">
            <v>A16.03.042</v>
          </cell>
          <cell r="D2583" t="str">
            <v>Реплантация стопы</v>
          </cell>
        </row>
        <row r="2584">
          <cell r="C2584" t="str">
            <v>A16.03.043</v>
          </cell>
          <cell r="D2584" t="str">
            <v>Пластика мышечно-реберного дефекта</v>
          </cell>
        </row>
        <row r="2585">
          <cell r="C2585" t="str">
            <v>A16.03.044</v>
          </cell>
          <cell r="D2585" t="str">
            <v>Торакомиопластика</v>
          </cell>
        </row>
        <row r="2586">
          <cell r="C2586" t="str">
            <v>A16.03.045</v>
          </cell>
          <cell r="D2586" t="str">
            <v>Пластика дефекта костей черепа</v>
          </cell>
        </row>
        <row r="2587">
          <cell r="C2587" t="str">
            <v>A16.03.046</v>
          </cell>
          <cell r="D2587" t="str">
            <v>Реконструкция костей свода черепа</v>
          </cell>
        </row>
        <row r="2588">
          <cell r="C2588" t="str">
            <v>A16.03.047</v>
          </cell>
          <cell r="D2588" t="str">
            <v>Остеотомия костей средней зоны лица</v>
          </cell>
        </row>
        <row r="2589">
          <cell r="C2589" t="str">
            <v>A16.03.048</v>
          </cell>
          <cell r="D2589" t="str">
            <v>Установка дистракционного аппарата</v>
          </cell>
        </row>
        <row r="2590">
          <cell r="C2590" t="str">
            <v>A16.03.049</v>
          </cell>
          <cell r="D2590" t="str">
            <v>Удаление дистракционного аппарата</v>
          </cell>
        </row>
        <row r="2591">
          <cell r="C2591" t="str">
            <v>A16.03.050</v>
          </cell>
          <cell r="D2591" t="str">
            <v>Вертебротомия</v>
          </cell>
        </row>
        <row r="2592">
          <cell r="C2592" t="str">
            <v>A16.03.051</v>
          </cell>
          <cell r="D2592" t="str">
            <v>Корпорэктомия</v>
          </cell>
        </row>
        <row r="2593">
          <cell r="C2593" t="str">
            <v>A16.03.051.001</v>
          </cell>
          <cell r="D2593" t="str">
            <v>Корпорэктомия с эндопротезированием</v>
          </cell>
        </row>
        <row r="2594">
          <cell r="C2594" t="str">
            <v>A16.03.052.002</v>
          </cell>
          <cell r="D2594" t="str">
            <v>Корпорэктомия с реконструктивно-пластическим компонентом</v>
          </cell>
        </row>
        <row r="2595">
          <cell r="C2595" t="str">
            <v>A16.03.052.003</v>
          </cell>
          <cell r="D2595" t="str">
            <v>Удаление позвонка с эндопротезированием</v>
          </cell>
        </row>
        <row r="2596">
          <cell r="C2596" t="str">
            <v>A16.03.053</v>
          </cell>
          <cell r="D2596" t="str">
            <v>Реконструкция скуло-глазничного комплекса</v>
          </cell>
        </row>
        <row r="2597">
          <cell r="C2597" t="str">
            <v>A16.03.054</v>
          </cell>
          <cell r="D2597" t="str">
            <v>Реконструкция носо-глазничного комплекса</v>
          </cell>
        </row>
        <row r="2598">
          <cell r="C2598" t="str">
            <v>A16.03.055</v>
          </cell>
          <cell r="D2598" t="str">
            <v>Реконструкция скуло-носо-глазничного комплекса</v>
          </cell>
        </row>
        <row r="2599">
          <cell r="C2599" t="str">
            <v>A16.03.056</v>
          </cell>
          <cell r="D2599" t="str">
            <v>Реконструкция стенок глазницы</v>
          </cell>
        </row>
        <row r="2600">
          <cell r="C2600" t="str">
            <v>A16.03.057</v>
          </cell>
          <cell r="D2600" t="str">
            <v>Реконструкция носо-губного комплекса</v>
          </cell>
        </row>
        <row r="2601">
          <cell r="C2601" t="str">
            <v>A16.03.058</v>
          </cell>
          <cell r="D2601" t="str">
            <v>Остеонекрэктомия</v>
          </cell>
        </row>
        <row r="2602">
          <cell r="C2602" t="str">
            <v>A16.03.059</v>
          </cell>
          <cell r="D2602" t="str">
            <v>Краевая резекция кости</v>
          </cell>
        </row>
        <row r="2603">
          <cell r="C2603" t="str">
            <v>A16.03.060</v>
          </cell>
          <cell r="D2603" t="str">
            <v>Резекция большой берцовой кости</v>
          </cell>
        </row>
        <row r="2604">
          <cell r="C2604" t="str">
            <v>A16.03.060.001</v>
          </cell>
          <cell r="D2604" t="str">
            <v>Резекция большой берцовой кости сегментарная</v>
          </cell>
        </row>
        <row r="2605">
          <cell r="C2605" t="str">
            <v>A16.03.060.002</v>
          </cell>
          <cell r="D2605" t="str">
            <v>Резекция большой берцовой кости сегментарная с эндопротезированием</v>
          </cell>
        </row>
        <row r="2606">
          <cell r="C2606" t="str">
            <v>A16.03.061</v>
          </cell>
          <cell r="D2606" t="str">
            <v>Резекция малой берцовой кости</v>
          </cell>
        </row>
        <row r="2607">
          <cell r="C2607" t="str">
            <v>A16.03.061.001</v>
          </cell>
          <cell r="D2607" t="str">
            <v>Резекция малой берцовой кости сегментарная</v>
          </cell>
        </row>
        <row r="2608">
          <cell r="C2608" t="str">
            <v>A16.03.061.002</v>
          </cell>
          <cell r="D2608" t="str">
            <v>Резекция малой берцовой кости сегментарная с эндопротезированием</v>
          </cell>
        </row>
        <row r="2609">
          <cell r="C2609" t="str">
            <v>A16.03.062</v>
          </cell>
          <cell r="D2609" t="str">
            <v>Резекция костей голени</v>
          </cell>
        </row>
        <row r="2610">
          <cell r="C2610" t="str">
            <v>A16.03.062.001</v>
          </cell>
          <cell r="D2610" t="str">
            <v>Резекция костей голени сегментарная</v>
          </cell>
        </row>
        <row r="2611">
          <cell r="C2611" t="str">
            <v>A16.03.062.002</v>
          </cell>
          <cell r="D2611" t="str">
            <v>Резекция костей голени сегментарная с эндопротезированием</v>
          </cell>
        </row>
        <row r="2612">
          <cell r="C2612" t="str">
            <v>A16.03.063</v>
          </cell>
          <cell r="D2612" t="str">
            <v>Резекция бедренной кости</v>
          </cell>
        </row>
        <row r="2613">
          <cell r="C2613" t="str">
            <v>A16.03.063.001</v>
          </cell>
          <cell r="D2613" t="str">
            <v>Резекция бедренной кости сегментарная</v>
          </cell>
        </row>
        <row r="2614">
          <cell r="C2614" t="str">
            <v>A16.03.063.002</v>
          </cell>
          <cell r="D2614" t="str">
            <v>Резекция бедренной кости сегментарная с эндопротезированием</v>
          </cell>
        </row>
        <row r="2615">
          <cell r="C2615" t="str">
            <v>A16.03.063.003</v>
          </cell>
          <cell r="D2615" t="str">
            <v>Эндопротезирование ортопедическое тазобедренного сустава</v>
          </cell>
        </row>
        <row r="2616">
          <cell r="C2616" t="str">
            <v>A16.03.063.004</v>
          </cell>
          <cell r="D2616" t="str">
            <v>Эндопротезирование ортопедическое тазобедренного сустава (резекция проксимального отдела бедренной кости)</v>
          </cell>
        </row>
        <row r="2617">
          <cell r="C2617" t="str">
            <v>A16.03.063.005</v>
          </cell>
          <cell r="D2617" t="str">
            <v>Эндопротезирование ортопедическое коленного сустава (резекция дистального отдела бедренной кости)</v>
          </cell>
        </row>
        <row r="2618">
          <cell r="C2618" t="str">
            <v>A16.03.063.006</v>
          </cell>
          <cell r="D2618" t="str">
            <v>Эндопротезирование ортопедическое коленного сустава</v>
          </cell>
        </row>
        <row r="2619">
          <cell r="C2619" t="str">
            <v>A16.03.064</v>
          </cell>
          <cell r="D2619" t="str">
            <v>Резекция плечевой кости</v>
          </cell>
        </row>
        <row r="2620">
          <cell r="C2620" t="str">
            <v>A16.03.064.001</v>
          </cell>
          <cell r="D2620" t="str">
            <v>Резекция плечевой кости сегментарная</v>
          </cell>
        </row>
        <row r="2621">
          <cell r="C2621" t="str">
            <v>A16.03.064.002</v>
          </cell>
          <cell r="D2621" t="str">
            <v>Резекция плечевой кости сегментарная с эндопротезированием</v>
          </cell>
        </row>
        <row r="2622">
          <cell r="C2622" t="str">
            <v>A16.03.064.003</v>
          </cell>
          <cell r="D2622" t="str">
            <v>Эндопротезирование ортопедическое плечевого сустава</v>
          </cell>
        </row>
        <row r="2623">
          <cell r="C2623" t="str">
            <v>A16.03.064.004</v>
          </cell>
          <cell r="D2623" t="str">
            <v>Эндопротезирование ортопедическое плечевого сустава (резекция проксимального отдела плечевой кости)</v>
          </cell>
        </row>
        <row r="2624">
          <cell r="C2624" t="str">
            <v>A16.03.064.005</v>
          </cell>
          <cell r="D2624" t="str">
            <v>Эндопротезирование ортопедическое локтевого сустава</v>
          </cell>
        </row>
        <row r="2625">
          <cell r="C2625" t="str">
            <v>A16.03.065</v>
          </cell>
          <cell r="D2625" t="str">
            <v>Резекция костей предплечья</v>
          </cell>
        </row>
        <row r="2626">
          <cell r="C2626" t="str">
            <v>A16.03.065.001</v>
          </cell>
          <cell r="D2626" t="str">
            <v>Резекция костей предплечья сегментарная</v>
          </cell>
        </row>
        <row r="2627">
          <cell r="C2627" t="str">
            <v>A16.03.065.002</v>
          </cell>
          <cell r="D2627" t="str">
            <v>Резекция костей предплечья сегментарная с эндопротезированием</v>
          </cell>
        </row>
        <row r="2628">
          <cell r="C2628" t="str">
            <v>A16.03.066</v>
          </cell>
          <cell r="D2628" t="str">
            <v>Резекция лонной кости</v>
          </cell>
        </row>
        <row r="2629">
          <cell r="C2629" t="str">
            <v>A16.03.066.001</v>
          </cell>
          <cell r="D2629" t="str">
            <v>Резекция лонной кости с реконструктивно-пластическим компонентом</v>
          </cell>
        </row>
        <row r="2630">
          <cell r="C2630" t="str">
            <v>A16.03.067</v>
          </cell>
          <cell r="D2630" t="str">
            <v>Резекция подвздошной кости</v>
          </cell>
        </row>
        <row r="2631">
          <cell r="C2631" t="str">
            <v>A16.03.067.001</v>
          </cell>
          <cell r="D2631" t="str">
            <v>Резекция подвздошной кости с реконструктивно-пластическим компонентом</v>
          </cell>
        </row>
        <row r="2632">
          <cell r="C2632" t="str">
            <v>A16.03.068</v>
          </cell>
          <cell r="D2632" t="str">
            <v>Резекция костей таза</v>
          </cell>
        </row>
        <row r="2633">
          <cell r="C2633" t="str">
            <v>A16.03.068.001</v>
          </cell>
          <cell r="D2633" t="str">
            <v>Резекция костей таза плоскостная</v>
          </cell>
        </row>
        <row r="2634">
          <cell r="C2634" t="str">
            <v>A16.03.068.002</v>
          </cell>
          <cell r="D2634" t="str">
            <v>Резекция костей таза комбинированная</v>
          </cell>
        </row>
        <row r="2635">
          <cell r="C2635" t="str">
            <v>A16.03.068.003</v>
          </cell>
          <cell r="D2635" t="str">
            <v>Резекция костей таза комбинированная с реконструктивно-пластическим компонентом</v>
          </cell>
        </row>
        <row r="2636">
          <cell r="C2636" t="str">
            <v>A16.03.068.004</v>
          </cell>
          <cell r="D2636" t="str">
            <v>Резекция лонной и седалищной костей</v>
          </cell>
        </row>
        <row r="2637">
          <cell r="C2637" t="str">
            <v>A16.03.068.005</v>
          </cell>
          <cell r="D2637" t="str">
            <v>Резекция лонной и седалищной костей с реконструктивно- пластическим компонентом</v>
          </cell>
        </row>
        <row r="2638">
          <cell r="C2638" t="str">
            <v>A16.03.068.006</v>
          </cell>
          <cell r="D2638" t="str">
            <v>Резекция мышц тазового дна симультантная</v>
          </cell>
        </row>
        <row r="2639">
          <cell r="C2639" t="str">
            <v>A16.03.069</v>
          </cell>
          <cell r="D2639" t="str">
            <v>Резекция крестца</v>
          </cell>
        </row>
        <row r="2640">
          <cell r="C2640" t="str">
            <v>A16.03.070</v>
          </cell>
          <cell r="D2640" t="str">
            <v>Резекция костей таза межподвздошно-брюшная</v>
          </cell>
        </row>
        <row r="2641">
          <cell r="C2641" t="str">
            <v>A16.03.071</v>
          </cell>
          <cell r="D2641" t="str">
            <v>Ампутация костей таза межподвздошно-брюшная</v>
          </cell>
        </row>
        <row r="2642">
          <cell r="C2642" t="str">
            <v>A16.03.072</v>
          </cell>
          <cell r="D2642" t="str">
            <v>Резекция грудины</v>
          </cell>
        </row>
        <row r="2643">
          <cell r="C2643" t="str">
            <v>A16.03.072.001</v>
          </cell>
          <cell r="D2643" t="str">
            <v>Резекция грудины симультантная</v>
          </cell>
        </row>
        <row r="2644">
          <cell r="C2644" t="str">
            <v>A16.03.073</v>
          </cell>
          <cell r="D2644" t="str">
            <v>Экстирпация ребра</v>
          </cell>
        </row>
        <row r="2645">
          <cell r="C2645" t="str">
            <v>A16.03.074</v>
          </cell>
          <cell r="D2645" t="str">
            <v>Экстирпация грудины</v>
          </cell>
        </row>
        <row r="2646">
          <cell r="C2646" t="str">
            <v>A16.03.075</v>
          </cell>
          <cell r="D2646" t="str">
            <v>Резекция костей верхнего плечевого комплекса</v>
          </cell>
        </row>
        <row r="2647">
          <cell r="C2647" t="str">
            <v>A16.03.075.001</v>
          </cell>
          <cell r="D2647" t="str">
            <v>Резекция костей верхнего плечевого пояса с реконструктивно-пластическим компонентом</v>
          </cell>
        </row>
        <row r="2648">
          <cell r="C2648" t="str">
            <v>A16.03.075.002</v>
          </cell>
          <cell r="D2648" t="str">
            <v>Резекция костей верхнего плечевого пояса с эндопротезированием</v>
          </cell>
        </row>
        <row r="2649">
          <cell r="C2649" t="str">
            <v>A16.03.075.003</v>
          </cell>
          <cell r="D2649" t="str">
            <v>Резекция лопатки при операциях по поводу злокачественных опухолей грудной стенки</v>
          </cell>
        </row>
        <row r="2650">
          <cell r="C2650" t="str">
            <v>A16.03.075.004</v>
          </cell>
          <cell r="D2650" t="str">
            <v>Резекция ключицы при операциях по поводу злокачественных опухолей грудной стенки</v>
          </cell>
        </row>
        <row r="2651">
          <cell r="C2651" t="str">
            <v>A16.03.075.005</v>
          </cell>
          <cell r="D2651" t="str">
            <v>Резекция ребра (ребер) при операциях по поводу злокачественных опухолей грудной стенки</v>
          </cell>
        </row>
        <row r="2652">
          <cell r="C2652" t="str">
            <v>A16.03.076</v>
          </cell>
          <cell r="D2652" t="str">
            <v>Экстирпация костей верхнего плечевого комплекса</v>
          </cell>
        </row>
        <row r="2653">
          <cell r="C2653" t="str">
            <v>A16.03.076.001</v>
          </cell>
          <cell r="D2653" t="str">
            <v>Экстирпация костей верхнего плечевого пояса с реконструктивно-пластическим компонентом</v>
          </cell>
        </row>
        <row r="2654">
          <cell r="C2654" t="str">
            <v>A16.03.076.002</v>
          </cell>
          <cell r="D2654" t="str">
            <v>Экстирпация костей верхнего плечевого пояса с эндопротезированием</v>
          </cell>
        </row>
        <row r="2655">
          <cell r="C2655" t="str">
            <v>A16.03.077</v>
          </cell>
          <cell r="D2655" t="str">
            <v>Резекция грудной стенки</v>
          </cell>
        </row>
        <row r="2656">
          <cell r="C2656" t="str">
            <v>A16.03.077.001</v>
          </cell>
          <cell r="D2656" t="str">
            <v>Резекция грудной стенки симультантная</v>
          </cell>
        </row>
        <row r="2657">
          <cell r="C2657" t="str">
            <v>A16.03.077.002</v>
          </cell>
          <cell r="D2657" t="str">
            <v>Резекция грудной стенки с реконструктивно-пластическим компонентом</v>
          </cell>
        </row>
        <row r="2658">
          <cell r="C2658" t="str">
            <v>A16.03.077.003</v>
          </cell>
          <cell r="D2658" t="str">
            <v>Резекция грудной стенки с микрохирургической пластикой</v>
          </cell>
        </row>
        <row r="2659">
          <cell r="C2659" t="str">
            <v>A16.03.077.004</v>
          </cell>
          <cell r="D2659" t="str">
            <v>Резекция грудной стенки с эндопротезированием</v>
          </cell>
        </row>
        <row r="2660">
          <cell r="C2660" t="str">
            <v>A16.03.078</v>
          </cell>
          <cell r="D2660" t="str">
            <v>Ампутация межлопаточно-грудная костей плечевого пояса</v>
          </cell>
        </row>
        <row r="2661">
          <cell r="C2661" t="str">
            <v>A16.03.079</v>
          </cell>
          <cell r="D2661" t="str">
            <v>Резекция межлопаточно-грудная костей плечевого пояса</v>
          </cell>
        </row>
        <row r="2662">
          <cell r="C2662" t="str">
            <v>A16.03.080</v>
          </cell>
          <cell r="D2662" t="str">
            <v>Резекция верхней челюсти</v>
          </cell>
        </row>
        <row r="2663">
          <cell r="C2663" t="str">
            <v>A16.03.080.001</v>
          </cell>
          <cell r="D2663" t="str">
            <v>Резекция верхней челюсти с реконструктивно-пластическим компонентом</v>
          </cell>
        </row>
        <row r="2664">
          <cell r="C2664" t="str">
            <v>A16.03.080.002</v>
          </cell>
          <cell r="D2664" t="str">
            <v>Резекция верхней челюсти с микрохирургической пластикой</v>
          </cell>
        </row>
        <row r="2665">
          <cell r="C2665" t="str">
            <v>A16.03.080.003</v>
          </cell>
          <cell r="D2665" t="str">
            <v>Резекция верхней челюсти комбинированная с микрохирургической пластикой</v>
          </cell>
        </row>
        <row r="2666">
          <cell r="C2666" t="str">
            <v>A16.03.080.004</v>
          </cell>
          <cell r="D2666" t="str">
            <v>Резекция верхней челюсти с микрохирургической пластикой с использованием видеоэндоскопических технологий</v>
          </cell>
        </row>
        <row r="2667">
          <cell r="C2667" t="str">
            <v>A16.03.081</v>
          </cell>
          <cell r="D2667" t="str">
            <v>Резекция нижней челюсти</v>
          </cell>
        </row>
        <row r="2668">
          <cell r="C2668" t="str">
            <v>A16.03.081.001</v>
          </cell>
          <cell r="D2668" t="str">
            <v>Резекция нижней челюсти с реконструктивно-пластическим компонентом</v>
          </cell>
        </row>
        <row r="2669">
          <cell r="C2669" t="str">
            <v>A16.03.081.002</v>
          </cell>
          <cell r="D2669" t="str">
            <v>Резекция нижней челюсти с микрохирургической пластикой</v>
          </cell>
        </row>
        <row r="2670">
          <cell r="C2670" t="str">
            <v>A16.03.081.003</v>
          </cell>
          <cell r="D2670" t="str">
            <v>Резекция нижней челюсти с микрохирургической пластикой с использованием видеоэндоскопических технологий</v>
          </cell>
        </row>
        <row r="2671">
          <cell r="C2671" t="str">
            <v>A16.03.082</v>
          </cell>
          <cell r="D2671" t="str">
            <v>Ампутация одного или нескольких пальцев</v>
          </cell>
        </row>
        <row r="2672">
          <cell r="C2672" t="str">
            <v>A16.04.001</v>
          </cell>
          <cell r="D2672" t="str">
            <v>Открытое лечение вывиха сустава</v>
          </cell>
        </row>
        <row r="2673">
          <cell r="C2673" t="str">
            <v>A16.04.002</v>
          </cell>
          <cell r="D2673" t="str">
            <v>Терапевтическая аспирация содержимого сустава</v>
          </cell>
        </row>
        <row r="2674">
          <cell r="C2674" t="str">
            <v>A16.04.003</v>
          </cell>
          <cell r="D2674" t="str">
            <v>Удаление свободного или инородного тела сустава</v>
          </cell>
        </row>
        <row r="2675">
          <cell r="C2675" t="str">
            <v>A16.04.004</v>
          </cell>
          <cell r="D2675" t="str">
            <v>Хондротомия</v>
          </cell>
        </row>
        <row r="2676">
          <cell r="C2676" t="str">
            <v>A16.04.005</v>
          </cell>
          <cell r="D2676" t="str">
            <v>Десмотомия</v>
          </cell>
        </row>
        <row r="2677">
          <cell r="C2677" t="str">
            <v>A16.04.006</v>
          </cell>
          <cell r="D2677" t="str">
            <v>Иссечение поражения сустава</v>
          </cell>
        </row>
        <row r="2678">
          <cell r="C2678" t="str">
            <v>A16.04.007</v>
          </cell>
          <cell r="D2678" t="str">
            <v>Резекция позвонка</v>
          </cell>
        </row>
        <row r="2679">
          <cell r="C2679" t="str">
            <v>A16.04.007.001</v>
          </cell>
          <cell r="D2679" t="str">
            <v>Резекция позвонка симультантная</v>
          </cell>
        </row>
        <row r="2680">
          <cell r="C2680" t="str">
            <v>A16.04.008</v>
          </cell>
          <cell r="D2680" t="str">
            <v>Иссечение межпозвоночного диска</v>
          </cell>
        </row>
        <row r="2681">
          <cell r="C2681" t="str">
            <v>A16.04.008.001</v>
          </cell>
          <cell r="D2681" t="str">
            <v>Иссечение межпозвонкового диска с использованием видеоэндоскопических технологий</v>
          </cell>
        </row>
        <row r="2682">
          <cell r="C2682" t="str">
            <v>A16.04.009</v>
          </cell>
          <cell r="D2682" t="str">
            <v>Иссечение полулунного хряща коленного сустава</v>
          </cell>
        </row>
        <row r="2683">
          <cell r="C2683" t="str">
            <v>A16.04.010</v>
          </cell>
          <cell r="D2683" t="str">
            <v>Артродез позвоночника</v>
          </cell>
        </row>
        <row r="2684">
          <cell r="C2684" t="str">
            <v>A16.04.010.001</v>
          </cell>
          <cell r="D2684" t="str">
            <v>Артродез позвоночника (спондилодез) с использованием видеоэндоскопических технологий</v>
          </cell>
        </row>
        <row r="2685">
          <cell r="C2685" t="str">
            <v>A16.04.011</v>
          </cell>
          <cell r="D2685" t="str">
            <v>Спондилосинтез</v>
          </cell>
        </row>
        <row r="2686">
          <cell r="C2686" t="str">
            <v>A16.04.012</v>
          </cell>
          <cell r="D2686" t="str">
            <v>Артродез стопы и голеностопного сустава</v>
          </cell>
        </row>
        <row r="2687">
          <cell r="C2687" t="str">
            <v>A16.04.013</v>
          </cell>
          <cell r="D2687" t="str">
            <v>Артродез других суставов</v>
          </cell>
        </row>
        <row r="2688">
          <cell r="C2688" t="str">
            <v>A16.04.014</v>
          </cell>
          <cell r="D2688" t="str">
            <v>Артропластика стопы и пальцев ноги</v>
          </cell>
        </row>
        <row r="2689">
          <cell r="C2689" t="str">
            <v>A16.04.015</v>
          </cell>
          <cell r="D2689" t="str">
            <v>Артропластика коленного сустава</v>
          </cell>
        </row>
        <row r="2690">
          <cell r="C2690" t="str">
            <v>A16.04.016</v>
          </cell>
          <cell r="D2690" t="str">
            <v>Артропластика кисти и пальцев руки</v>
          </cell>
        </row>
        <row r="2691">
          <cell r="C2691" t="str">
            <v>A16.04.017</v>
          </cell>
          <cell r="D2691" t="str">
            <v>Артропластика других суставов</v>
          </cell>
        </row>
        <row r="2692">
          <cell r="C2692" t="str">
            <v>A16.04.018</v>
          </cell>
          <cell r="D2692" t="str">
            <v>Вправление вывиха сустава</v>
          </cell>
        </row>
        <row r="2693">
          <cell r="C2693" t="str">
            <v>A16.04.019</v>
          </cell>
          <cell r="D2693" t="str">
            <v>Иссечение суставной сумки (синовэктомия)</v>
          </cell>
        </row>
        <row r="2694">
          <cell r="C2694" t="str">
            <v>A16.04.020</v>
          </cell>
          <cell r="D2694" t="str">
            <v>Трансплантация сустава</v>
          </cell>
        </row>
        <row r="2695">
          <cell r="C2695" t="str">
            <v>A16.04.021</v>
          </cell>
          <cell r="D2695" t="str">
            <v>Эндопротезирование сустава</v>
          </cell>
        </row>
        <row r="2696">
          <cell r="C2696" t="str">
            <v>A16.04.021.001</v>
          </cell>
          <cell r="D2696" t="str">
            <v>Эндопротезирование сустава (реэндопротезирование)</v>
          </cell>
        </row>
        <row r="2697">
          <cell r="C2697" t="str">
            <v>A16.04.022</v>
          </cell>
          <cell r="D2697" t="str">
            <v>Редрессация</v>
          </cell>
        </row>
        <row r="2698">
          <cell r="C2698" t="str">
            <v>A16.04.023</v>
          </cell>
          <cell r="D2698" t="str">
            <v>Экзартикуляция</v>
          </cell>
        </row>
        <row r="2699">
          <cell r="C2699" t="str">
            <v>A16.04.024</v>
          </cell>
          <cell r="D2699" t="str">
            <v>Менискэктомия</v>
          </cell>
        </row>
        <row r="2700">
          <cell r="C2700" t="str">
            <v>A16.04.025</v>
          </cell>
          <cell r="D2700" t="str">
            <v>Дискэктомия трансторакальная</v>
          </cell>
        </row>
        <row r="2701">
          <cell r="C2701" t="str">
            <v>A16.04.026</v>
          </cell>
          <cell r="D2701" t="str">
            <v>Эндопротезирование диафиза</v>
          </cell>
        </row>
        <row r="2702">
          <cell r="C2702" t="str">
            <v>A16.04.027</v>
          </cell>
          <cell r="D2702" t="str">
            <v>Эндопротезирование кости тотальное</v>
          </cell>
        </row>
        <row r="2703">
          <cell r="C2703" t="str">
            <v>A16.04.028</v>
          </cell>
          <cell r="D2703" t="str">
            <v>Протезирование межпозвонкового диска</v>
          </cell>
        </row>
        <row r="2704">
          <cell r="C2704" t="str">
            <v>A16.04.029</v>
          </cell>
          <cell r="D2704" t="str">
            <v>Динамическая фиксация позвоночника</v>
          </cell>
        </row>
        <row r="2705">
          <cell r="C2705" t="str">
            <v>A16.04.030</v>
          </cell>
          <cell r="D2705" t="str">
            <v>Пластика позвонка</v>
          </cell>
        </row>
        <row r="2706">
          <cell r="C2706" t="str">
            <v>A16.04.031</v>
          </cell>
          <cell r="D2706" t="str">
            <v>Удаление тела позвонка с эндопротезированием</v>
          </cell>
        </row>
        <row r="2707">
          <cell r="C2707" t="str">
            <v>A16.04.032</v>
          </cell>
          <cell r="D2707" t="str">
            <v>Удаление грыжи межпозвонкового диска</v>
          </cell>
        </row>
        <row r="2708">
          <cell r="C2708" t="str">
            <v>A16.04.032.001</v>
          </cell>
          <cell r="D2708" t="str">
            <v>Удаление грыжи межпозвонкового диска с использованием видеоэндоскопических технологий</v>
          </cell>
        </row>
        <row r="2709">
          <cell r="C2709" t="str">
            <v>A16.04.033</v>
          </cell>
          <cell r="D2709" t="str">
            <v>Акципитоспондилодез</v>
          </cell>
        </row>
        <row r="2710">
          <cell r="C2710" t="str">
            <v>A16.05.001</v>
          </cell>
          <cell r="D2710" t="str">
            <v>Трансплантация костного мозга</v>
          </cell>
        </row>
        <row r="2711">
          <cell r="C2711" t="str">
            <v>A16.05.002</v>
          </cell>
          <cell r="D2711" t="str">
            <v>Спленэктомия</v>
          </cell>
        </row>
        <row r="2712">
          <cell r="C2712" t="str">
            <v>A16.05.002.001</v>
          </cell>
          <cell r="D2712" t="str">
            <v>Спленэктомия с использованием видеоэндохирургических технологий</v>
          </cell>
        </row>
        <row r="2713">
          <cell r="C2713" t="str">
            <v>A16.05.003</v>
          </cell>
          <cell r="D2713" t="str">
            <v>Эмболия селезеночной артерии</v>
          </cell>
        </row>
        <row r="2714">
          <cell r="C2714" t="str">
            <v>A16.05.004</v>
          </cell>
          <cell r="D2714" t="str">
            <v>Иссечение кисты селезенки</v>
          </cell>
        </row>
        <row r="2715">
          <cell r="C2715" t="str">
            <v>A16.05.004.001</v>
          </cell>
          <cell r="D2715" t="str">
            <v>Иссечение кист селезенки с использованием видеоэндохирургических технологий</v>
          </cell>
        </row>
        <row r="2716">
          <cell r="C2716" t="str">
            <v>A16.05.005</v>
          </cell>
          <cell r="D2716" t="str">
            <v>Резекция селезенки</v>
          </cell>
        </row>
        <row r="2717">
          <cell r="C2717" t="str">
            <v>A16.05.006</v>
          </cell>
          <cell r="D2717" t="str">
            <v>Ушивание ран и разрывов селезенки при травме</v>
          </cell>
        </row>
        <row r="2718">
          <cell r="C2718" t="str">
            <v>A16.05.007</v>
          </cell>
          <cell r="D2718" t="str">
            <v>Аутотрансплантация селезенки</v>
          </cell>
        </row>
        <row r="2719">
          <cell r="C2719" t="str">
            <v>A16.05.008</v>
          </cell>
          <cell r="D2719" t="str">
            <v>Катетерное дренирование кист селезенки под контролем ультразвукового исследования</v>
          </cell>
        </row>
        <row r="2720">
          <cell r="C2720" t="str">
            <v>A16.05.008.001</v>
          </cell>
          <cell r="D2720" t="str">
            <v>Транскатетерное лечение кист селезенки под контролем ультразвукового исследования</v>
          </cell>
        </row>
        <row r="2721">
          <cell r="C2721" t="str">
            <v>A16.05.009</v>
          </cell>
          <cell r="D2721" t="str">
            <v>Катетерное дренирование абсцессов селезенки под контролем ультразвукового исследования</v>
          </cell>
        </row>
        <row r="2722">
          <cell r="C2722" t="str">
            <v>A16.05.009.001</v>
          </cell>
          <cell r="D2722" t="str">
            <v>Транскатетерное лечение абсцессов селезенки под контролем ультразвукового исследования</v>
          </cell>
        </row>
        <row r="2723">
          <cell r="C2723" t="str">
            <v>A16.06.001</v>
          </cell>
          <cell r="D2723" t="str">
            <v>Трансплантация тимуса</v>
          </cell>
        </row>
        <row r="2724">
          <cell r="C2724" t="str">
            <v>A16.06.002</v>
          </cell>
          <cell r="D2724" t="str">
            <v>Экстирпация лимфатических узлов</v>
          </cell>
        </row>
        <row r="2725">
          <cell r="C2725" t="str">
            <v>A16.06.003</v>
          </cell>
          <cell r="D2725" t="str">
            <v>Перевязка грудного лимфатического протока</v>
          </cell>
        </row>
        <row r="2726">
          <cell r="C2726" t="str">
            <v>A16.06.004</v>
          </cell>
          <cell r="D2726" t="str">
            <v>Лимфаденэктомия медиастинальная</v>
          </cell>
        </row>
        <row r="2727">
          <cell r="C2727" t="str">
            <v>A16.06.004.001</v>
          </cell>
          <cell r="D2727" t="str">
            <v>Лимфаденэктомия медиастинальная с использованием видеоэндоскопических технологий</v>
          </cell>
        </row>
        <row r="2728">
          <cell r="C2728" t="str">
            <v>A16.06.005</v>
          </cell>
          <cell r="D2728" t="str">
            <v>Лимфаденэктомия тазовая</v>
          </cell>
        </row>
        <row r="2729">
          <cell r="C2729" t="str">
            <v>A16.06.005.001</v>
          </cell>
          <cell r="D2729" t="str">
            <v>Лимфаденэктомия тазовая с использованием видеоэндоскопических технологий</v>
          </cell>
        </row>
        <row r="2730">
          <cell r="C2730" t="str">
            <v>A16.06.005.003</v>
          </cell>
          <cell r="D2730" t="str">
            <v>Лимфаденэктомия тазовая роботассистированная</v>
          </cell>
        </row>
        <row r="2731">
          <cell r="C2731" t="str">
            <v>A16.06.005.004</v>
          </cell>
          <cell r="D2731" t="str">
            <v>Лимфаденэктомия пресакральная</v>
          </cell>
        </row>
        <row r="2732">
          <cell r="C2732" t="str">
            <v>A16.06.006</v>
          </cell>
          <cell r="D2732" t="str">
            <v>Лимфаденэктомия шейная</v>
          </cell>
        </row>
        <row r="2733">
          <cell r="C2733" t="str">
            <v>A16.06.006.001</v>
          </cell>
          <cell r="D2733" t="str">
            <v>Лимфаденэктомия подмышечная</v>
          </cell>
        </row>
        <row r="2734">
          <cell r="C2734" t="str">
            <v>A16.06.006.002</v>
          </cell>
          <cell r="D2734" t="str">
            <v>Лимфаденэктомия шейная расширенная</v>
          </cell>
        </row>
        <row r="2735">
          <cell r="C2735" t="str">
            <v>A16.06.006.003</v>
          </cell>
          <cell r="D2735" t="str">
            <v>Лимфаденэктомия шейная расширенная с ангиопластикой</v>
          </cell>
        </row>
        <row r="2736">
          <cell r="C2736" t="str">
            <v>A16.06.007</v>
          </cell>
          <cell r="D2736" t="str">
            <v>Лимфаденэктомия забрюшинная</v>
          </cell>
        </row>
        <row r="2737">
          <cell r="C2737" t="str">
            <v>A16.06.007.001</v>
          </cell>
          <cell r="D2737" t="str">
            <v>Лимфаденэктомия забрюшинная с использованием видеоэндоскопических технологий</v>
          </cell>
        </row>
        <row r="2738">
          <cell r="C2738" t="str">
            <v>A16.06.008</v>
          </cell>
          <cell r="D2738" t="str">
            <v>Лимфаденэктомия тазово-забрюшинная</v>
          </cell>
        </row>
        <row r="2739">
          <cell r="C2739" t="str">
            <v>A16.06.009</v>
          </cell>
          <cell r="D2739" t="str">
            <v>Лимфаденэктомия абдоминальная</v>
          </cell>
        </row>
        <row r="2740">
          <cell r="C2740" t="str">
            <v>A16.06.009.001</v>
          </cell>
          <cell r="D2740" t="str">
            <v>Лимфаденэктомия абдоминальная при злокачественных новообразованиях желудка стандартная I уровня</v>
          </cell>
        </row>
        <row r="2741">
          <cell r="C2741" t="str">
            <v>A16.06.009.002</v>
          </cell>
          <cell r="D2741" t="str">
            <v>Лимфаденэктомия абдоминальная при злокачественных новообразованиях желудка расширенная II уровня</v>
          </cell>
        </row>
        <row r="2742">
          <cell r="C2742" t="str">
            <v>A16.06.009.003</v>
          </cell>
          <cell r="D2742" t="str">
            <v>Лимфаденэктомия при злокачественных новообразованиях желудка расширенная III уровня</v>
          </cell>
        </row>
        <row r="2743">
          <cell r="C2743" t="str">
            <v>A16.06.010</v>
          </cell>
          <cell r="D2743" t="str">
            <v>Операции лимфатического дренирования</v>
          </cell>
        </row>
        <row r="2744">
          <cell r="C2744" t="str">
            <v>A16.06.011</v>
          </cell>
          <cell r="D2744" t="str">
            <v>Лимфаденэктомия воротная</v>
          </cell>
        </row>
        <row r="2745">
          <cell r="C2745" t="str">
            <v>A16.06.012</v>
          </cell>
          <cell r="D2745" t="str">
            <v>Удаление лимфангиомы</v>
          </cell>
        </row>
        <row r="2746">
          <cell r="C2746" t="str">
            <v>A16.06.013</v>
          </cell>
          <cell r="D2746" t="str">
            <v>Лимфаденэктомия подчелюстная</v>
          </cell>
        </row>
        <row r="2747">
          <cell r="C2747" t="str">
            <v>A16.06.014</v>
          </cell>
          <cell r="D2747" t="str">
            <v>Лимфаденэктомия паховая</v>
          </cell>
        </row>
        <row r="2748">
          <cell r="C2748" t="str">
            <v>A16.06.014.001</v>
          </cell>
          <cell r="D2748" t="str">
            <v>Лимфаденэктомия паховая с двух сторон</v>
          </cell>
        </row>
        <row r="2749">
          <cell r="C2749" t="str">
            <v>A16.06.014.002</v>
          </cell>
          <cell r="D2749" t="str">
            <v>Лимфаденэктомия пахово-бедренная</v>
          </cell>
        </row>
        <row r="2750">
          <cell r="C2750" t="str">
            <v>A16.06.014.003</v>
          </cell>
          <cell r="D2750" t="str">
            <v>Лимфаденэктомия пахово-бедренная с двух сторон</v>
          </cell>
        </row>
        <row r="2751">
          <cell r="C2751" t="str">
            <v>A16.06.015</v>
          </cell>
          <cell r="D2751" t="str">
            <v>Лимфаденэктомия бедренная</v>
          </cell>
        </row>
        <row r="2752">
          <cell r="C2752" t="str">
            <v>A16.06.016</v>
          </cell>
          <cell r="D2752" t="str">
            <v>Лимфаденэктомия подвздошная</v>
          </cell>
        </row>
        <row r="2753">
          <cell r="C2753" t="str">
            <v>A16.06.016.001</v>
          </cell>
          <cell r="D2753" t="str">
            <v>Лимфаденэктомия подвздошная односторонняя</v>
          </cell>
        </row>
        <row r="2754">
          <cell r="C2754" t="str">
            <v>A16.06.016.002</v>
          </cell>
          <cell r="D2754" t="str">
            <v>Лимфаденэктомия подвздошная двусторонняя</v>
          </cell>
        </row>
        <row r="2755">
          <cell r="C2755" t="str">
            <v>A16.06.016.003</v>
          </cell>
          <cell r="D2755" t="str">
            <v>Лимфаденэктомия подвздошно-пахово-бедренная (операция Дюкена)</v>
          </cell>
        </row>
        <row r="2756">
          <cell r="C2756" t="str">
            <v>A16.06.016.004</v>
          </cell>
          <cell r="D2756" t="str">
            <v>Лимфаденэктомия подвздошно-пахово-бедренная (операция Дюкена) с двух сторон</v>
          </cell>
        </row>
        <row r="2757">
          <cell r="C2757" t="str">
            <v>A16.06.016.005</v>
          </cell>
          <cell r="D2757" t="str">
            <v>Лимфаденэктомия подвздошно-обтураторная</v>
          </cell>
        </row>
        <row r="2758">
          <cell r="C2758" t="str">
            <v>A16.07.001</v>
          </cell>
          <cell r="D2758" t="str">
            <v>Удаление зуба</v>
          </cell>
        </row>
        <row r="2759">
          <cell r="C2759" t="str">
            <v>A16.07.002</v>
          </cell>
          <cell r="D2759" t="str">
            <v>Восстановление зуба пломбой</v>
          </cell>
        </row>
        <row r="2760">
          <cell r="C2760" t="str">
            <v>A16.07.003</v>
          </cell>
          <cell r="D2760" t="str">
            <v>Восстановление зуба вкладками, виниром, полукоронкой</v>
          </cell>
        </row>
        <row r="2761">
          <cell r="C2761" t="str">
            <v>A16.07.004</v>
          </cell>
          <cell r="D2761" t="str">
            <v>Восстановление зуба коронкой</v>
          </cell>
        </row>
        <row r="2762">
          <cell r="C2762" t="str">
            <v>A16.07.005</v>
          </cell>
          <cell r="D2762" t="str">
            <v>Восстановление целостности зубного ряда несъемными мостовидными протезами</v>
          </cell>
        </row>
        <row r="2763">
          <cell r="C2763" t="str">
            <v>A16.07.006</v>
          </cell>
          <cell r="D2763" t="str">
            <v>Протезирование зуба с использованием имплантата</v>
          </cell>
        </row>
        <row r="2764">
          <cell r="C2764" t="str">
            <v>A16.07.007</v>
          </cell>
          <cell r="D2764" t="str">
            <v>Резекция верхушки корня</v>
          </cell>
        </row>
        <row r="2765">
          <cell r="C2765" t="str">
            <v>A16.07.008</v>
          </cell>
          <cell r="D2765" t="str">
            <v>Пломбирование корневого канала зуба</v>
          </cell>
        </row>
        <row r="2766">
          <cell r="C2766" t="str">
            <v>A16.07.009</v>
          </cell>
          <cell r="D2766" t="str">
            <v>Пульпотомия (ампутация коронковой пульпы)</v>
          </cell>
        </row>
        <row r="2767">
          <cell r="C2767" t="str">
            <v>A16.07.010</v>
          </cell>
          <cell r="D2767" t="str">
            <v>Экстирпация пульпы</v>
          </cell>
        </row>
        <row r="2768">
          <cell r="C2768" t="str">
            <v>A16.07.011</v>
          </cell>
          <cell r="D2768" t="str">
            <v>Вскрытие подслизистого или поднадкостничного очага воспаления</v>
          </cell>
        </row>
        <row r="2769">
          <cell r="C2769" t="str">
            <v>A16.07.012</v>
          </cell>
          <cell r="D2769" t="str">
            <v>Дренирование одонтогенного абсцесса</v>
          </cell>
        </row>
        <row r="2770">
          <cell r="C2770" t="str">
            <v>A16.07.013</v>
          </cell>
          <cell r="D2770" t="str">
            <v>Отсроченный кюретаж лунки удаленного зуба</v>
          </cell>
        </row>
        <row r="2771">
          <cell r="C2771" t="str">
            <v>A16.07.014</v>
          </cell>
          <cell r="D2771" t="str">
            <v>Дренирование абсцесса полости рта и зубов</v>
          </cell>
        </row>
        <row r="2772">
          <cell r="C2772" t="str">
            <v>A16.07.015</v>
          </cell>
          <cell r="D2772" t="str">
            <v>Дренирование очага воспаления мягких тканей лица или дна полости рта</v>
          </cell>
        </row>
        <row r="2773">
          <cell r="C2773" t="str">
            <v>A16.07.016</v>
          </cell>
          <cell r="D2773" t="str">
            <v>Цистотомия или цистэктомия</v>
          </cell>
        </row>
        <row r="2774">
          <cell r="C2774" t="str">
            <v>A16.07.017</v>
          </cell>
          <cell r="D2774" t="str">
            <v>Коррекция объема и формы альвеолярного отростка</v>
          </cell>
        </row>
        <row r="2775">
          <cell r="C2775" t="str">
            <v>A16.07.017.001</v>
          </cell>
          <cell r="D2775" t="str">
            <v>Коррекция объема и формы альвеолярного отростка с использованием контракционно-дистракционных аппаратов</v>
          </cell>
        </row>
        <row r="2776">
          <cell r="C2776" t="str">
            <v>A16.07.018</v>
          </cell>
          <cell r="D2776" t="str">
            <v>Ортодонтическое скрепление металлической проволокой</v>
          </cell>
        </row>
        <row r="2777">
          <cell r="C2777" t="str">
            <v>A16.07.019</v>
          </cell>
          <cell r="D2777" t="str">
            <v>Временное шинирование при заболеваниях пародонта</v>
          </cell>
        </row>
        <row r="2778">
          <cell r="C2778" t="str">
            <v>A16.07.020</v>
          </cell>
          <cell r="D2778" t="str">
            <v>Удаление наддесневых и поддесневых зубных отложений</v>
          </cell>
        </row>
        <row r="2779">
          <cell r="C2779" t="str">
            <v>A16.07.021</v>
          </cell>
          <cell r="D2779" t="str">
            <v>Коррекция прикуса с использованием съемных и несъемных ортопедических конструкций</v>
          </cell>
        </row>
        <row r="2780">
          <cell r="C2780" t="str">
            <v>A16.07.022</v>
          </cell>
          <cell r="D2780" t="str">
            <v>Контурная пластика лица</v>
          </cell>
        </row>
        <row r="2781">
          <cell r="C2781" t="str">
            <v>A16.07.023</v>
          </cell>
          <cell r="D2781" t="str">
            <v>Протезирование зубов полными съемными пластиночными протезами</v>
          </cell>
        </row>
        <row r="2782">
          <cell r="C2782" t="str">
            <v>A16.07.024</v>
          </cell>
          <cell r="D2782" t="str">
            <v>Операция удаления непрорезовавшегося, дистопированного или сверхкомплектного зуба</v>
          </cell>
        </row>
        <row r="2783">
          <cell r="C2783" t="str">
            <v>A16.07.025</v>
          </cell>
          <cell r="D2783" t="str">
            <v>Избирательное пришлифовывание твердых тканей зубов</v>
          </cell>
        </row>
        <row r="2784">
          <cell r="C2784" t="str">
            <v>A16.07.026</v>
          </cell>
          <cell r="D2784" t="str">
            <v>Гингивэктомия</v>
          </cell>
        </row>
        <row r="2785">
          <cell r="C2785" t="str">
            <v>A16.07.027</v>
          </cell>
          <cell r="D2785" t="str">
            <v>Остеотомия челюсти</v>
          </cell>
        </row>
        <row r="2786">
          <cell r="C2786" t="str">
            <v>A16.07.027.001</v>
          </cell>
          <cell r="D2786" t="str">
            <v>Остеотомия скуло-верхнечелюстного комплекса (по Ле Фор III), перемещение фрагмента, остеосинтез титановыми минипластинами</v>
          </cell>
        </row>
        <row r="2787">
          <cell r="C2787" t="str">
            <v>A16.07.028</v>
          </cell>
          <cell r="D2787" t="str">
            <v>Ортодонтическая коррекция</v>
          </cell>
        </row>
        <row r="2788">
          <cell r="C2788" t="str">
            <v>A16.07.029</v>
          </cell>
          <cell r="D2788" t="str">
            <v>Удаление аденомы слюнной железы</v>
          </cell>
        </row>
        <row r="2789">
          <cell r="C2789" t="str">
            <v>A16.07.030</v>
          </cell>
          <cell r="D2789" t="str">
            <v>Инструментальная и медикаментозная обработка корневого канала</v>
          </cell>
        </row>
        <row r="2790">
          <cell r="C2790" t="str">
            <v>A16.07.031</v>
          </cell>
          <cell r="D2790" t="str">
            <v>Восстановление зуба пломбировочными материалами с использованием анкерных штифтов</v>
          </cell>
        </row>
        <row r="2791">
          <cell r="C2791" t="str">
            <v>A16.07.032</v>
          </cell>
          <cell r="D2791" t="str">
            <v>Восстановление зуба коронкой с использованием композитной культевой вкладки на анкерном штифте</v>
          </cell>
        </row>
        <row r="2792">
          <cell r="C2792" t="str">
            <v>A16.07.033</v>
          </cell>
          <cell r="D2792" t="str">
            <v>Восстановление зуба коронкой с использованием цельнолитой культевой вкладки</v>
          </cell>
        </row>
        <row r="2793">
          <cell r="C2793" t="str">
            <v>A16.07.034</v>
          </cell>
          <cell r="D2793" t="str">
            <v>Восстановление целостности зубного ряда съемными мостовидными протезами</v>
          </cell>
        </row>
        <row r="2794">
          <cell r="C2794" t="str">
            <v>A16.07.035</v>
          </cell>
          <cell r="D2794" t="str">
            <v>Протезирование частичными съемными пластиночными протезами</v>
          </cell>
        </row>
        <row r="2795">
          <cell r="C2795" t="str">
            <v>A16.07.036</v>
          </cell>
          <cell r="D2795" t="str">
            <v>Протезирование съемными бюгельными протезами</v>
          </cell>
        </row>
        <row r="2796">
          <cell r="C2796" t="str">
            <v>A16.07.037</v>
          </cell>
          <cell r="D2796" t="str">
            <v>Постоянное шинирование цельнолитыми съемными конструкциями при заболеваниях пародонта</v>
          </cell>
        </row>
        <row r="2797">
          <cell r="C2797" t="str">
            <v>A16.07.038</v>
          </cell>
          <cell r="D2797" t="str">
            <v>Открытый кюретаж при заболеваниях пародонта</v>
          </cell>
        </row>
        <row r="2798">
          <cell r="C2798" t="str">
            <v>A16.07.039</v>
          </cell>
          <cell r="D2798" t="str">
            <v>Закрытый кюретаж при заболеваниях пародонта</v>
          </cell>
        </row>
        <row r="2799">
          <cell r="C2799" t="str">
            <v>A16.07.040</v>
          </cell>
          <cell r="D2799" t="str">
            <v>Лоскутная операция в полости рта</v>
          </cell>
        </row>
        <row r="2800">
          <cell r="C2800" t="str">
            <v>A16.07.041</v>
          </cell>
          <cell r="D2800" t="str">
            <v>Костная пластика челюстно-лицевой области с применением биодеградируемых материалов</v>
          </cell>
        </row>
        <row r="2801">
          <cell r="C2801" t="str">
            <v>A16.07.042</v>
          </cell>
          <cell r="D2801" t="str">
            <v>Пластика уздечки верхней губы</v>
          </cell>
        </row>
        <row r="2802">
          <cell r="C2802" t="str">
            <v>A16.07.043</v>
          </cell>
          <cell r="D2802" t="str">
            <v>Пластика уздечки нижней губы</v>
          </cell>
        </row>
        <row r="2803">
          <cell r="C2803" t="str">
            <v>A16.07.044</v>
          </cell>
          <cell r="D2803" t="str">
            <v>Пластика уздечки языка</v>
          </cell>
        </row>
        <row r="2804">
          <cell r="C2804" t="str">
            <v>A16.07.045</v>
          </cell>
          <cell r="D2804" t="str">
            <v>Вестибулопластика</v>
          </cell>
        </row>
        <row r="2805">
          <cell r="C2805" t="str">
            <v>A16.07.046</v>
          </cell>
          <cell r="D2805" t="str">
            <v>Ортодонтическая коррекция несъемным ортодонтическим аппаратом</v>
          </cell>
        </row>
        <row r="2806">
          <cell r="C2806" t="str">
            <v>A16.07.047</v>
          </cell>
          <cell r="D2806" t="str">
            <v>Ортодонтическая коррекция съемным ортодонтическим аппаратом</v>
          </cell>
        </row>
        <row r="2807">
          <cell r="C2807" t="str">
            <v>A16.07.048</v>
          </cell>
          <cell r="D2807" t="str">
            <v>Ортодонтическая коррекция с применением брекет-систем</v>
          </cell>
        </row>
        <row r="2808">
          <cell r="C2808" t="str">
            <v>A16.07.049</v>
          </cell>
          <cell r="D2808" t="str">
            <v>Повторная фиксация на постоянный цемент несъемных ортопедических конструкций</v>
          </cell>
        </row>
        <row r="2809">
          <cell r="C2809" t="str">
            <v>A16.07.050</v>
          </cell>
          <cell r="D2809" t="str">
            <v>Профессиональное отбеливание зубов</v>
          </cell>
        </row>
        <row r="2810">
          <cell r="C2810" t="str">
            <v>A16.07.051</v>
          </cell>
          <cell r="D2810" t="str">
            <v>Профессиональная гигиена полости рта и зубов</v>
          </cell>
        </row>
        <row r="2811">
          <cell r="C2811" t="str">
            <v>A16.07.052</v>
          </cell>
          <cell r="D2811" t="str">
            <v>Восстановление зубов штифтовыми зубами</v>
          </cell>
        </row>
        <row r="2812">
          <cell r="C2812" t="str">
            <v>A16.07.053</v>
          </cell>
          <cell r="D2812" t="str">
            <v>Снятие несъемной ортопедической конструкции</v>
          </cell>
        </row>
        <row r="2813">
          <cell r="C2813" t="str">
            <v>A16.07.054</v>
          </cell>
          <cell r="D2813" t="str">
            <v>Операция установки имплантатов для дальнейшего зубопротезирования</v>
          </cell>
        </row>
        <row r="2814">
          <cell r="C2814" t="str">
            <v>A16.07.055</v>
          </cell>
          <cell r="D2814" t="str">
            <v>Синус-лифтинг (костная пластика, остеопластика)</v>
          </cell>
        </row>
        <row r="2815">
          <cell r="C2815" t="str">
            <v>A16.07.056</v>
          </cell>
          <cell r="D2815" t="str">
            <v>Восстановление целостности зубного ряда несъемным консольным протезом</v>
          </cell>
        </row>
        <row r="2816">
          <cell r="C2816" t="str">
            <v>A16.07.057</v>
          </cell>
          <cell r="D2816" t="str">
            <v>Запечатывание фиссуры зуба герметиком</v>
          </cell>
        </row>
        <row r="2817">
          <cell r="C2817" t="str">
            <v>A16.07.058</v>
          </cell>
          <cell r="D2817" t="str">
            <v>Лечение перикоронита (промывание, рассечение и/или иссечение капюшона)</v>
          </cell>
        </row>
        <row r="2818">
          <cell r="C2818" t="str">
            <v>A16.07.059</v>
          </cell>
          <cell r="D2818" t="str">
            <v>Гемисекция зуба</v>
          </cell>
        </row>
        <row r="2819">
          <cell r="C2819" t="str">
            <v>A16.07.060</v>
          </cell>
          <cell r="D2819" t="str">
            <v>Коронарно-радикулярная сепарация</v>
          </cell>
        </row>
        <row r="2820">
          <cell r="C2820" t="str">
            <v>A16.07.061</v>
          </cell>
          <cell r="D2820" t="str">
            <v>Коррекция верхней губы</v>
          </cell>
        </row>
        <row r="2821">
          <cell r="C2821" t="str">
            <v>A16.07.061.001</v>
          </cell>
          <cell r="D2821" t="str">
            <v>Коррекция верхней губы с одномоментной реконструкцией носа</v>
          </cell>
        </row>
        <row r="2822">
          <cell r="C2822" t="str">
            <v>A16.07.061.002</v>
          </cell>
          <cell r="D2822" t="str">
            <v>Коррекция верхней губы с одномоментной реконструкцией носа и периостеопластикой расщелины альвеолярного отростка верхней челюсти</v>
          </cell>
        </row>
        <row r="2823">
          <cell r="C2823" t="str">
            <v>A16.07.062</v>
          </cell>
          <cell r="D2823" t="str">
            <v>Устранение дефекта наружного носа</v>
          </cell>
        </row>
        <row r="2824">
          <cell r="C2824" t="str">
            <v>A16.07.063</v>
          </cell>
          <cell r="D2824" t="str">
            <v>Пластика альвеолярного отростка верхней челюсти</v>
          </cell>
        </row>
        <row r="2825">
          <cell r="C2825" t="str">
            <v>A16.07.064</v>
          </cell>
          <cell r="D2825" t="str">
            <v>Удаление образований околоушной слюнной железы с выделением ветвей лицевого нерва</v>
          </cell>
        </row>
        <row r="2826">
          <cell r="C2826" t="str">
            <v>A16.07.065</v>
          </cell>
          <cell r="D2826" t="str">
            <v>Одномоментная пластика верхней губы и носа</v>
          </cell>
        </row>
        <row r="2827">
          <cell r="C2827" t="str">
            <v>A16.07.066</v>
          </cell>
          <cell r="D2827" t="str">
            <v>Пластика твердого нёба</v>
          </cell>
        </row>
        <row r="2828">
          <cell r="C2828" t="str">
            <v>A16.07.067</v>
          </cell>
          <cell r="D2828" t="str">
            <v>Удаление слюнной железы</v>
          </cell>
        </row>
        <row r="2829">
          <cell r="C2829" t="str">
            <v>A16.07.067.001</v>
          </cell>
          <cell r="D2829" t="str">
            <v>Паротидэктомия радикальная</v>
          </cell>
        </row>
        <row r="2830">
          <cell r="C2830" t="str">
            <v>A16.07.067.002</v>
          </cell>
          <cell r="D2830" t="str">
            <v>Паротидэктомия радикальная с микрохирургической пластикой</v>
          </cell>
        </row>
        <row r="2831">
          <cell r="C2831" t="str">
            <v>A16.07.067.003</v>
          </cell>
          <cell r="D2831" t="str">
            <v>Паротидэктомия радикальная с микрохирургической пластикой с использованием видеоэндоскопических технологий</v>
          </cell>
        </row>
        <row r="2832">
          <cell r="C2832" t="str">
            <v>A16.07.067.004</v>
          </cell>
          <cell r="D2832" t="str">
            <v>Паротидэктомия радикальная с реконструктивно-пластическим компонентом</v>
          </cell>
        </row>
        <row r="2833">
          <cell r="C2833" t="str">
            <v>A16.07.067.005</v>
          </cell>
          <cell r="D2833" t="str">
            <v>Удаление околоушной слюнной железы с сохранением ветвей лицевого нерва</v>
          </cell>
        </row>
        <row r="2834">
          <cell r="C2834" t="str">
            <v>A16.07.068</v>
          </cell>
          <cell r="D2834" t="str">
            <v>Хейлопластика</v>
          </cell>
        </row>
        <row r="2835">
          <cell r="C2835" t="str">
            <v>A16.07.069</v>
          </cell>
          <cell r="D2835" t="str">
            <v>Хейлоринопластика</v>
          </cell>
        </row>
        <row r="2836">
          <cell r="C2836" t="str">
            <v>A16.07.070</v>
          </cell>
          <cell r="D2836" t="str">
            <v>Уранопластика</v>
          </cell>
        </row>
        <row r="2837">
          <cell r="C2837" t="str">
            <v>A16.07.071</v>
          </cell>
          <cell r="D2837" t="str">
            <v>Резекция языка</v>
          </cell>
        </row>
        <row r="2838">
          <cell r="C2838" t="str">
            <v>A16.07.071.001</v>
          </cell>
          <cell r="D2838" t="str">
            <v>Резекция языка клиновидная</v>
          </cell>
        </row>
        <row r="2839">
          <cell r="C2839" t="str">
            <v>A16.07.072</v>
          </cell>
          <cell r="D2839" t="str">
            <v>Реконструкция языка</v>
          </cell>
        </row>
        <row r="2840">
          <cell r="C2840" t="str">
            <v>A16.07.073</v>
          </cell>
          <cell r="D2840" t="str">
            <v>Поднятие дна верхнечелюстного синуса</v>
          </cell>
        </row>
        <row r="2841">
          <cell r="C2841" t="str">
            <v>A16.07.074</v>
          </cell>
          <cell r="D2841" t="str">
            <v>Резекция полости рта</v>
          </cell>
        </row>
        <row r="2842">
          <cell r="C2842" t="str">
            <v>A16.07.074.001</v>
          </cell>
          <cell r="D2842" t="str">
            <v>Резекция дна полости рта комбинированная</v>
          </cell>
        </row>
        <row r="2843">
          <cell r="C2843" t="str">
            <v>A16.07.074.002</v>
          </cell>
          <cell r="D2843" t="str">
            <v>Резекция дна полости рта комбинированная с микрохирургической пластикой с использованием видеоэндоскопических технологий</v>
          </cell>
        </row>
        <row r="2844">
          <cell r="C2844" t="str">
            <v>A16.07.074.003</v>
          </cell>
          <cell r="D2844" t="str">
            <v>Резекция дна полости рта комбинированная с микрохирургической пластикой</v>
          </cell>
        </row>
        <row r="2845">
          <cell r="C2845" t="str">
            <v>A16.07.075</v>
          </cell>
          <cell r="D2845" t="str">
            <v>Оростомия</v>
          </cell>
        </row>
        <row r="2846">
          <cell r="C2846" t="str">
            <v>A16.07.076</v>
          </cell>
          <cell r="D2846" t="str">
            <v>Резекция твердого нёба</v>
          </cell>
        </row>
        <row r="2847">
          <cell r="C2847" t="str">
            <v>A16.07.076.001</v>
          </cell>
          <cell r="D2847" t="str">
            <v>Резекция твердого неба с реконструктивно-пластическим компонентом</v>
          </cell>
        </row>
        <row r="2848">
          <cell r="C2848" t="str">
            <v>A16.07.076.002</v>
          </cell>
          <cell r="D2848" t="str">
            <v>Резекция твердого неба с микрохирургической пластикой</v>
          </cell>
        </row>
        <row r="2849">
          <cell r="C2849" t="str">
            <v>A16.07.076.003</v>
          </cell>
          <cell r="D2849" t="str">
            <v>Резекция твердого неба с микрохирургической пластикой с использованием видеоэндоскопических технологий</v>
          </cell>
        </row>
        <row r="2850">
          <cell r="C2850" t="str">
            <v>A16.07.077</v>
          </cell>
          <cell r="D2850" t="str">
            <v>Резекция губы</v>
          </cell>
        </row>
        <row r="2851">
          <cell r="C2851" t="str">
            <v>A16.07.077.001</v>
          </cell>
          <cell r="D2851" t="str">
            <v>Резекция губы с реконструктивно-пластическим компонентом</v>
          </cell>
        </row>
        <row r="2852">
          <cell r="C2852" t="str">
            <v>A16.07.077.002</v>
          </cell>
          <cell r="D2852" t="str">
            <v>Резекция губы с микрохирургической пластикой</v>
          </cell>
        </row>
        <row r="2853">
          <cell r="C2853" t="str">
            <v>A16.07.078</v>
          </cell>
          <cell r="D2853" t="str">
            <v>Гемиглосэктомия</v>
          </cell>
        </row>
        <row r="2854">
          <cell r="C2854" t="str">
            <v>A16.07.078.001</v>
          </cell>
          <cell r="D2854" t="str">
            <v>Гемиглосэктомия с реконструктивно-пластическим компонентом</v>
          </cell>
        </row>
        <row r="2855">
          <cell r="C2855" t="str">
            <v>A16.07.078.002</v>
          </cell>
          <cell r="D2855" t="str">
            <v>Гемиглосэктомия с микрохирургической пластикой</v>
          </cell>
        </row>
        <row r="2856">
          <cell r="C2856" t="str">
            <v>A16.07.078.003</v>
          </cell>
          <cell r="D2856" t="str">
            <v>Гемиглосэктомия с микрохирургической пластикой с использованием видеоэндоскопических технологий</v>
          </cell>
        </row>
        <row r="2857">
          <cell r="C2857" t="str">
            <v>A16.07.079</v>
          </cell>
          <cell r="D2857" t="str">
            <v>Глосэктомия</v>
          </cell>
        </row>
        <row r="2858">
          <cell r="C2858" t="str">
            <v>A16.07.079.001</v>
          </cell>
          <cell r="D2858" t="str">
            <v>Глосэктомия с реконструктивно-пластическим компонентом</v>
          </cell>
        </row>
        <row r="2859">
          <cell r="C2859" t="str">
            <v>A16.07.079.002</v>
          </cell>
          <cell r="D2859" t="str">
            <v>Глосэктомия с микрохирургической пластикой</v>
          </cell>
        </row>
        <row r="2860">
          <cell r="C2860" t="str">
            <v>A16.07.079.003</v>
          </cell>
          <cell r="D2860" t="str">
            <v>Глосэктомия с микрохирургической пластикой с использованием видеоэндоскопических технологий</v>
          </cell>
        </row>
        <row r="2861">
          <cell r="C2861" t="str">
            <v>A16.07.079.004</v>
          </cell>
          <cell r="D2861" t="str">
            <v>Глосэктомия комбинированная</v>
          </cell>
        </row>
        <row r="2862">
          <cell r="C2862" t="str">
            <v>A16.07.080</v>
          </cell>
          <cell r="D2862" t="str">
            <v>Резекция околоушной слюнной железы</v>
          </cell>
        </row>
        <row r="2863">
          <cell r="C2863" t="str">
            <v>A16.07.080.001</v>
          </cell>
          <cell r="D2863" t="str">
            <v>Резекция околоушной слюнной железы с реконструктивно-пластическим компонентом</v>
          </cell>
        </row>
        <row r="2864">
          <cell r="C2864" t="str">
            <v>A16.07.080.002</v>
          </cell>
          <cell r="D2864" t="str">
            <v>Резекция околоушной слюнной железы в плоскости ветвей лицевого нерва с микрохирургическим невролизом</v>
          </cell>
        </row>
        <row r="2865">
          <cell r="C2865" t="str">
            <v>A16.07.081</v>
          </cell>
          <cell r="D2865" t="str">
            <v>Резекция ротоглотки</v>
          </cell>
        </row>
        <row r="2866">
          <cell r="C2866" t="str">
            <v>A16.07.082</v>
          </cell>
          <cell r="D2866" t="str">
            <v>Сошлифовывание твердых тканей зуба</v>
          </cell>
        </row>
        <row r="2867">
          <cell r="C2867" t="str">
            <v>A16.08.001</v>
          </cell>
          <cell r="D2867" t="str">
            <v>Тонзилэктомия</v>
          </cell>
        </row>
        <row r="2868">
          <cell r="C2868" t="str">
            <v>A16.08.002</v>
          </cell>
          <cell r="D2868" t="str">
            <v>Аденоидэктомия</v>
          </cell>
        </row>
        <row r="2869">
          <cell r="C2869" t="str">
            <v>A16.08.003</v>
          </cell>
          <cell r="D2869" t="str">
            <v>Постановка временной трахеостомы</v>
          </cell>
        </row>
        <row r="2870">
          <cell r="C2870" t="str">
            <v>A16.08.004</v>
          </cell>
          <cell r="D2870" t="str">
            <v>Постановка постоянной трахеостомы</v>
          </cell>
        </row>
        <row r="2871">
          <cell r="C2871" t="str">
            <v>A16.08.005</v>
          </cell>
          <cell r="D2871" t="str">
            <v>Ларинготомия</v>
          </cell>
        </row>
        <row r="2872">
          <cell r="C2872" t="str">
            <v>A16.08.006</v>
          </cell>
          <cell r="D2872" t="str">
            <v>Механическая остановка кровотечения (передняя и задняя тампонада носа)</v>
          </cell>
        </row>
        <row r="2873">
          <cell r="C2873" t="str">
            <v>A16.08.007</v>
          </cell>
          <cell r="D2873" t="str">
            <v>Удаление инородного тела глотки или гортани</v>
          </cell>
        </row>
        <row r="2874">
          <cell r="C2874" t="str">
            <v>A16.08.008</v>
          </cell>
          <cell r="D2874" t="str">
            <v>Пластика носа</v>
          </cell>
        </row>
        <row r="2875">
          <cell r="C2875" t="str">
            <v>A16.08.008.001</v>
          </cell>
          <cell r="D2875" t="str">
            <v>Пластика носа с использование метода дерматензии</v>
          </cell>
        </row>
        <row r="2876">
          <cell r="C2876" t="str">
            <v>A16.08.009</v>
          </cell>
          <cell r="D2876" t="str">
            <v>Удаление полипов носовых ходов</v>
          </cell>
        </row>
        <row r="2877">
          <cell r="C2877" t="str">
            <v>A16.08.010</v>
          </cell>
          <cell r="D2877" t="str">
            <v>Резекция носовых раковин</v>
          </cell>
        </row>
        <row r="2878">
          <cell r="C2878" t="str">
            <v>A16.08.011</v>
          </cell>
          <cell r="D2878" t="str">
            <v>Удаление инородного тела носа</v>
          </cell>
        </row>
        <row r="2879">
          <cell r="C2879" t="str">
            <v>A16.08.012</v>
          </cell>
          <cell r="D2879" t="str">
            <v>Вскрытие паратонзиллярного абсцесса</v>
          </cell>
        </row>
        <row r="2880">
          <cell r="C2880" t="str">
            <v>A16.08.013</v>
          </cell>
          <cell r="D2880" t="str">
            <v>Подслизистая коррекция носовой перегородки</v>
          </cell>
        </row>
        <row r="2881">
          <cell r="C2881" t="str">
            <v>A16.08.014</v>
          </cell>
          <cell r="D2881" t="str">
            <v>Репозиция костей носа</v>
          </cell>
        </row>
        <row r="2882">
          <cell r="C2882" t="str">
            <v>A16.08.015</v>
          </cell>
          <cell r="D2882" t="str">
            <v>Гальванокаустика нижних носовых раковин</v>
          </cell>
        </row>
        <row r="2883">
          <cell r="C2883" t="str">
            <v>A16.08.016</v>
          </cell>
          <cell r="D2883" t="str">
            <v>Промывание лакун миндалин</v>
          </cell>
        </row>
        <row r="2884">
          <cell r="C2884" t="str">
            <v>A16.08.017</v>
          </cell>
          <cell r="D2884" t="str">
            <v>Радикальная операция на верхнечелюстных пазухах</v>
          </cell>
        </row>
        <row r="2885">
          <cell r="C2885" t="str">
            <v>A16.08.018</v>
          </cell>
          <cell r="D2885" t="str">
            <v>Вскрытие фурункула носа</v>
          </cell>
        </row>
        <row r="2886">
          <cell r="C2886" t="str">
            <v>A16.08.019</v>
          </cell>
          <cell r="D2886" t="str">
            <v>Смена трахеостомической трубки</v>
          </cell>
        </row>
        <row r="2887">
          <cell r="C2887" t="str">
            <v>A16.08.020</v>
          </cell>
          <cell r="D2887" t="str">
            <v>Закрытие трахеостомы</v>
          </cell>
        </row>
        <row r="2888">
          <cell r="C2888" t="str">
            <v>A16.08.020.001</v>
          </cell>
          <cell r="D2888" t="str">
            <v>Деканюляция (удаление трахеотомической трубки)</v>
          </cell>
        </row>
        <row r="2889">
          <cell r="C2889" t="str">
            <v>A16.08.021</v>
          </cell>
          <cell r="D2889" t="str">
            <v>Трахеотомия</v>
          </cell>
        </row>
        <row r="2890">
          <cell r="C2890" t="str">
            <v>A16.08.022</v>
          </cell>
          <cell r="D2890" t="str">
            <v>Кониотомия</v>
          </cell>
        </row>
        <row r="2891">
          <cell r="C2891" t="str">
            <v>A16.08.023</v>
          </cell>
          <cell r="D2891" t="str">
            <v>Промывание верхнечелюстной пазухи носа</v>
          </cell>
        </row>
        <row r="2892">
          <cell r="C2892" t="str">
            <v>A16.08.024</v>
          </cell>
          <cell r="D2892" t="str">
            <v>Резекция гортани</v>
          </cell>
        </row>
        <row r="2893">
          <cell r="C2893" t="str">
            <v>A16.08.024.001</v>
          </cell>
          <cell r="D2893" t="str">
            <v>Микроэндоларингеальная резекция гортани с использованием эндовидеотехники</v>
          </cell>
        </row>
        <row r="2894">
          <cell r="C2894" t="str">
            <v>A16.08.024.002</v>
          </cell>
          <cell r="D2894" t="str">
            <v>Резекция гортани с реконструкцией посредством имплантата или биоинженерной реконструкцией</v>
          </cell>
        </row>
        <row r="2895">
          <cell r="C2895" t="str">
            <v>A16.08.024.003</v>
          </cell>
          <cell r="D2895" t="str">
            <v>Резекция гортани с микрососудистой реконструкцией с использованием видеоэндоскопических технологий</v>
          </cell>
        </row>
        <row r="2896">
          <cell r="C2896" t="str">
            <v>A16.08.024.004</v>
          </cell>
          <cell r="D2896" t="str">
            <v>Резекция гортани с микрососудистой реконструкцией</v>
          </cell>
        </row>
        <row r="2897">
          <cell r="C2897" t="str">
            <v>A16.08.025</v>
          </cell>
          <cell r="D2897" t="str">
            <v>Пластика гортани</v>
          </cell>
        </row>
        <row r="2898">
          <cell r="C2898" t="str">
            <v>A16.08.026</v>
          </cell>
          <cell r="D2898" t="str">
            <v>Имплантация трахео-пищеводного шунта</v>
          </cell>
        </row>
        <row r="2899">
          <cell r="C2899" t="str">
            <v>A16.08.027</v>
          </cell>
          <cell r="D2899" t="str">
            <v>Реконструкция трахеостомы</v>
          </cell>
        </row>
        <row r="2900">
          <cell r="C2900" t="str">
            <v>A16.08.028</v>
          </cell>
          <cell r="D2900" t="str">
            <v>Бужирование трахеи</v>
          </cell>
        </row>
        <row r="2901">
          <cell r="C2901" t="str">
            <v>A16.08.029</v>
          </cell>
          <cell r="D2901" t="str">
            <v>Реканализация трахеи</v>
          </cell>
        </row>
        <row r="2902">
          <cell r="C2902" t="str">
            <v>A16.08.029.001</v>
          </cell>
          <cell r="D2902" t="str">
            <v>Ларингофарингэктомия с реконструкцией перемещенным лоскутом</v>
          </cell>
        </row>
        <row r="2903">
          <cell r="C2903" t="str">
            <v>A16.08.029.002</v>
          </cell>
          <cell r="D2903" t="str">
            <v>Ларингофарингэктомия с биоинженерной реконструкцией</v>
          </cell>
        </row>
        <row r="2904">
          <cell r="C2904" t="str">
            <v>A16.08.029.003</v>
          </cell>
          <cell r="D2904" t="str">
            <v>Ларингофарингэктомия с микрососудистой реконструкцией</v>
          </cell>
        </row>
        <row r="2905">
          <cell r="C2905" t="str">
            <v>A16.08.029.004</v>
          </cell>
          <cell r="D2905" t="str">
            <v>Ларингофарингэктомия с микрососудистой реконструкцией с использованием видеоэндоскопических технологий</v>
          </cell>
        </row>
        <row r="2906">
          <cell r="C2906" t="str">
            <v>A16.08.029.005</v>
          </cell>
          <cell r="D2906" t="str">
            <v>Ларингэктомия расширенная</v>
          </cell>
        </row>
        <row r="2907">
          <cell r="C2907" t="str">
            <v>A16.08.029.006</v>
          </cell>
          <cell r="D2907" t="str">
            <v>Ларингэктомия комбинированная</v>
          </cell>
        </row>
        <row r="2908">
          <cell r="C2908" t="str">
            <v>A16.08.030</v>
          </cell>
          <cell r="D2908" t="str">
            <v>Создание экстратрахеального каркаса</v>
          </cell>
        </row>
        <row r="2909">
          <cell r="C2909" t="str">
            <v>A16.08.031</v>
          </cell>
          <cell r="D2909" t="str">
            <v>Хоанотомия</v>
          </cell>
        </row>
        <row r="2910">
          <cell r="C2910" t="str">
            <v>A16.08.032</v>
          </cell>
          <cell r="D2910" t="str">
            <v>Резекция трахеи</v>
          </cell>
        </row>
        <row r="2911">
          <cell r="C2911" t="str">
            <v>A16.08.032.001</v>
          </cell>
          <cell r="D2911" t="str">
            <v>Резекция трахеи циркулярная</v>
          </cell>
        </row>
        <row r="2912">
          <cell r="C2912" t="str">
            <v>A16.08.032.002</v>
          </cell>
          <cell r="D2912" t="str">
            <v>Резекция трахеи циркулярная расширенная</v>
          </cell>
        </row>
        <row r="2913">
          <cell r="C2913" t="str">
            <v>A16.08.032.003</v>
          </cell>
          <cell r="D2913" t="str">
            <v>Резекция трахеи циркулярная комбинированная</v>
          </cell>
        </row>
        <row r="2914">
          <cell r="C2914" t="str">
            <v>A16.08.032.004</v>
          </cell>
          <cell r="D2914" t="str">
            <v>Резекция трахеи с реконструктивно-пластическим компонентом</v>
          </cell>
        </row>
        <row r="2915">
          <cell r="C2915" t="str">
            <v>A16.08.032.005</v>
          </cell>
          <cell r="D2915" t="str">
            <v>Резекция трахеи с использованием видеоэндоскопических технологий</v>
          </cell>
        </row>
        <row r="2916">
          <cell r="C2916" t="str">
            <v>A16.08.032.006</v>
          </cell>
          <cell r="D2916" t="str">
            <v>Резекция бифуркации трахеи</v>
          </cell>
        </row>
        <row r="2917">
          <cell r="C2917" t="str">
            <v>A16.08.033</v>
          </cell>
          <cell r="D2917" t="str">
            <v>Пластика трахеи</v>
          </cell>
        </row>
        <row r="2918">
          <cell r="C2918" t="str">
            <v>A16.08.033.001</v>
          </cell>
          <cell r="D2918" t="str">
            <v>Пластика дефекта трахеи биоинженерным лоскутом</v>
          </cell>
        </row>
        <row r="2919">
          <cell r="C2919" t="str">
            <v>A16.08.033.002</v>
          </cell>
          <cell r="D2919" t="str">
            <v>Ларинготрахеопластика</v>
          </cell>
        </row>
        <row r="2920">
          <cell r="C2920" t="str">
            <v>A16.08.034</v>
          </cell>
          <cell r="D2920" t="str">
            <v>Реконструкция глотки</v>
          </cell>
        </row>
        <row r="2921">
          <cell r="C2921" t="str">
            <v>A16.08.035</v>
          </cell>
          <cell r="D2921" t="str">
            <v>Удаление новообразования полости носа</v>
          </cell>
        </row>
        <row r="2922">
          <cell r="C2922" t="str">
            <v>A16.08.035.001</v>
          </cell>
          <cell r="D2922" t="str">
            <v>Удаление новообразования полости носа с использованием видеоэндоскопических технологий</v>
          </cell>
        </row>
        <row r="2923">
          <cell r="C2923" t="str">
            <v>A16.08.036</v>
          </cell>
          <cell r="D2923" t="str">
            <v>Резекция грушевидного синуса</v>
          </cell>
        </row>
        <row r="2924">
          <cell r="C2924" t="str">
            <v>A16.08.036.001</v>
          </cell>
          <cell r="D2924" t="str">
            <v>Резекция грушевидного синуса микроэндофарингеальная</v>
          </cell>
        </row>
        <row r="2925">
          <cell r="C2925" t="str">
            <v>A16.08.036.002</v>
          </cell>
          <cell r="D2925" t="str">
            <v>Резекция грушевидного синуса с реконструктивно-пластическим компонентом</v>
          </cell>
        </row>
        <row r="2926">
          <cell r="C2926" t="str">
            <v>A16.08.037</v>
          </cell>
          <cell r="D2926" t="str">
            <v>Резекция глотки</v>
          </cell>
        </row>
        <row r="2927">
          <cell r="C2927" t="str">
            <v>A16.08.037.001</v>
          </cell>
          <cell r="D2927" t="str">
            <v>Резекция глотки с микрососудистой реконструкцией</v>
          </cell>
        </row>
        <row r="2928">
          <cell r="C2928" t="str">
            <v>A16.08.037.002</v>
          </cell>
          <cell r="D2928" t="str">
            <v>Резекция глотки с микрососудистой реконструкцией с использованием видеоэндоскопических технологий</v>
          </cell>
        </row>
        <row r="2929">
          <cell r="C2929" t="str">
            <v>A16.08.037.003</v>
          </cell>
          <cell r="D2929" t="str">
            <v>Резекция глотки с реконструктивно-пластическим компонентом</v>
          </cell>
        </row>
        <row r="2930">
          <cell r="C2930" t="str">
            <v>A16.08.038</v>
          </cell>
          <cell r="D2930" t="str">
            <v>Фарингэктомия</v>
          </cell>
        </row>
        <row r="2931">
          <cell r="C2931" t="str">
            <v>A16.08.038.001</v>
          </cell>
          <cell r="D2931" t="str">
            <v>Фарингэктомия комбинированная с реконструктивно-пластическим компонентом</v>
          </cell>
        </row>
        <row r="2932">
          <cell r="C2932" t="str">
            <v>A16.08.038.002</v>
          </cell>
          <cell r="D2932" t="str">
            <v>Фарингэктомия комбинированная с микрососудистой реконструкцией</v>
          </cell>
        </row>
        <row r="2933">
          <cell r="C2933" t="str">
            <v>A16.08.038.003</v>
          </cell>
          <cell r="D2933" t="str">
            <v>Фарингэктомия комбинированная с микрососудистой реконструкцией с использованием видеоэндоскопических технологий</v>
          </cell>
        </row>
        <row r="2934">
          <cell r="C2934" t="str">
            <v>A16.08.039</v>
          </cell>
          <cell r="D2934" t="str">
            <v>Фарингостомия</v>
          </cell>
        </row>
        <row r="2935">
          <cell r="C2935" t="str">
            <v>A16.08.040</v>
          </cell>
          <cell r="D2935" t="str">
            <v>Удаление новообразования гортани</v>
          </cell>
        </row>
        <row r="2936">
          <cell r="C2936" t="str">
            <v>A16.08.040.001</v>
          </cell>
          <cell r="D2936" t="str">
            <v>Удаление новообразования гортани микрохирургическое</v>
          </cell>
        </row>
        <row r="2937">
          <cell r="C2937" t="str">
            <v>A16.08.040.002</v>
          </cell>
          <cell r="D2937" t="str">
            <v>Удаление новообразования гортани методом ультразвуковой деструкции</v>
          </cell>
        </row>
        <row r="2938">
          <cell r="C2938" t="str">
            <v>A16.08.040.003</v>
          </cell>
          <cell r="D2938" t="str">
            <v>Удаление новообразования гортани методом лазерной деструкции</v>
          </cell>
        </row>
        <row r="2939">
          <cell r="C2939" t="str">
            <v>A16.08.040.004</v>
          </cell>
          <cell r="D2939" t="str">
            <v>Удаление новообразования гортани методом радиоволновой деструкции</v>
          </cell>
        </row>
        <row r="2940">
          <cell r="C2940" t="str">
            <v>A16.08.040.005</v>
          </cell>
          <cell r="D2940" t="str">
            <v>Удаление новообразования гортани методом аргоноплазменной деструкции</v>
          </cell>
        </row>
        <row r="2941">
          <cell r="C2941" t="str">
            <v>A16.08.041</v>
          </cell>
          <cell r="D2941" t="str">
            <v>Удаление рубца гортани</v>
          </cell>
        </row>
        <row r="2942">
          <cell r="C2942" t="str">
            <v>A16.08.041.001</v>
          </cell>
          <cell r="D2942" t="str">
            <v>Удаление рубца гортани микрохирургическое</v>
          </cell>
        </row>
        <row r="2943">
          <cell r="C2943" t="str">
            <v>A16.08.041.002</v>
          </cell>
          <cell r="D2943" t="str">
            <v>Удаление рубца гортани методом ультразвуковой деструкции</v>
          </cell>
        </row>
        <row r="2944">
          <cell r="C2944" t="str">
            <v>A16.08.041.003</v>
          </cell>
          <cell r="D2944" t="str">
            <v>Удаление рубца гортани методом лазерной деструкции</v>
          </cell>
        </row>
        <row r="2945">
          <cell r="C2945" t="str">
            <v>A16.08.041.004</v>
          </cell>
          <cell r="D2945" t="str">
            <v>Удаление рубца гортани методом радиоволновой деструкции</v>
          </cell>
        </row>
        <row r="2946">
          <cell r="C2946" t="str">
            <v>A16.08.041.005</v>
          </cell>
          <cell r="D2946" t="str">
            <v>Удаление рубца гортани методом аргоноплазменной деструкции</v>
          </cell>
        </row>
        <row r="2947">
          <cell r="C2947" t="str">
            <v>A16.08.042</v>
          </cell>
          <cell r="D2947" t="str">
            <v>Удаление новообразования трахеи</v>
          </cell>
        </row>
        <row r="2948">
          <cell r="C2948" t="str">
            <v>A16.08.042.001</v>
          </cell>
          <cell r="D2948" t="str">
            <v>Удаление папиллом трахеи микрохирургическое</v>
          </cell>
        </row>
        <row r="2949">
          <cell r="C2949" t="str">
            <v>A16.08.042.002</v>
          </cell>
          <cell r="D2949" t="str">
            <v>Удаление новообразования трахеи методом лазерной деструкции</v>
          </cell>
        </row>
        <row r="2950">
          <cell r="C2950" t="str">
            <v>A16.08.042.003</v>
          </cell>
          <cell r="D2950" t="str">
            <v>Эндоскопическая лазерная деструкция опухоли трахеи</v>
          </cell>
        </row>
        <row r="2951">
          <cell r="C2951" t="str">
            <v>A16.08.042.004</v>
          </cell>
          <cell r="D2951" t="str">
            <v>Эндоскопическое электрохирургическое удаление опухоли трахеи</v>
          </cell>
        </row>
        <row r="2952">
          <cell r="C2952" t="str">
            <v>A16.08.042.005</v>
          </cell>
          <cell r="D2952" t="str">
            <v>Эндоскопическая аргоноплазменная коагуляция опухоли трахеи</v>
          </cell>
        </row>
        <row r="2953">
          <cell r="C2953" t="str">
            <v>A16.08.043</v>
          </cell>
          <cell r="D2953" t="str">
            <v>Эндоскопическое стентирование трахеи «Т-образной трубкой»</v>
          </cell>
        </row>
        <row r="2954">
          <cell r="C2954" t="str">
            <v>A16.08.044</v>
          </cell>
          <cell r="D2954" t="str">
            <v>Удаление новообразования верхних дыхательных путей с применением микрохирургической, эндоскопической, навигационной техники, а также с эндоваскулярной эмболизацией сосудов микроэмболами или при помощи адгезивного агента</v>
          </cell>
        </row>
        <row r="2955">
          <cell r="C2955" t="str">
            <v>A16.08.045</v>
          </cell>
          <cell r="D2955" t="str">
            <v>Эндоларингеальное реконструктивно-пластическое вмешательство на голосовых складках с использованием имплантов, аллогенных материалов с применением микрохирургической техники</v>
          </cell>
        </row>
        <row r="2956">
          <cell r="C2956" t="str">
            <v>A16.08.046</v>
          </cell>
          <cell r="D2956" t="str">
            <v>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v>
          </cell>
        </row>
        <row r="2957">
          <cell r="C2957" t="str">
            <v>A16.08.047</v>
          </cell>
          <cell r="D2957" t="str">
            <v>Костная пластика стенок околоносовых пазух с использованием трансплантантов и/или имплантов; эндопротезов, биодеградирующих и фиксирующих материалов</v>
          </cell>
        </row>
        <row r="2958">
          <cell r="C2958" t="str">
            <v>A16.08.048</v>
          </cell>
          <cell r="D2958" t="str">
            <v>Резекция ротоглотки комбинированная</v>
          </cell>
        </row>
        <row r="2959">
          <cell r="C2959" t="str">
            <v>A16.08.048.001</v>
          </cell>
          <cell r="D2959" t="str">
            <v>Резекция ротоглотки комбинированная с реконструктивно-пластическим компонентом</v>
          </cell>
        </row>
        <row r="2960">
          <cell r="C2960" t="str">
            <v>A16.08.048.002</v>
          </cell>
          <cell r="D2960" t="str">
            <v>Резекция ротоглотки комбинированная с микрохирургической реконструкцией</v>
          </cell>
        </row>
        <row r="2961">
          <cell r="C2961" t="str">
            <v>A16.08.048.003</v>
          </cell>
          <cell r="D2961" t="str">
            <v>Резекция ротоглотки комбинированная с микрохирургической реконструкцией эндовидеоскопическая</v>
          </cell>
        </row>
        <row r="2962">
          <cell r="C2962" t="str">
            <v>A16.09.001</v>
          </cell>
          <cell r="D2962" t="str">
            <v>Торакоцентез</v>
          </cell>
        </row>
        <row r="2963">
          <cell r="C2963" t="str">
            <v>A16.09.001.001</v>
          </cell>
          <cell r="D2963" t="str">
            <v>Торакоцентез под контролем ультразвукового исследования</v>
          </cell>
        </row>
        <row r="2964">
          <cell r="C2964" t="str">
            <v>A16.09.001.002</v>
          </cell>
          <cell r="D2964" t="str">
            <v>Закрытие свища нижних дыхательных путей и легочной ткани</v>
          </cell>
        </row>
        <row r="2965">
          <cell r="C2965" t="str">
            <v>A16.09.002</v>
          </cell>
          <cell r="D2965" t="str">
            <v>Трансплантация легких. Трансплантация легочно-сердечного комплекса</v>
          </cell>
        </row>
        <row r="2966">
          <cell r="C2966" t="str">
            <v>A16.09.002.001</v>
          </cell>
          <cell r="D2966" t="str">
            <v>Трансплантация легочно-сердечного комплекса</v>
          </cell>
        </row>
        <row r="2967">
          <cell r="C2967" t="str">
            <v>A16.09.003</v>
          </cell>
          <cell r="D2967" t="str">
            <v>Разрез грудной стенки и плевры</v>
          </cell>
        </row>
        <row r="2968">
          <cell r="C2968" t="str">
            <v>A16.09.004</v>
          </cell>
          <cell r="D2968" t="str">
            <v>Дренирование плевральной полости</v>
          </cell>
        </row>
        <row r="2969">
          <cell r="C2969" t="str">
            <v>A16.09.005</v>
          </cell>
          <cell r="D2969" t="str">
            <v>Остановка кровотечения из нижних дыхательных путей</v>
          </cell>
        </row>
        <row r="2970">
          <cell r="C2970" t="str">
            <v>A16.09.006</v>
          </cell>
          <cell r="D2970" t="str">
            <v>Торакотомия</v>
          </cell>
        </row>
        <row r="2971">
          <cell r="C2971" t="str">
            <v>A16.09.007</v>
          </cell>
          <cell r="D2971" t="str">
            <v>Плеврэктомия</v>
          </cell>
        </row>
        <row r="2972">
          <cell r="C2972" t="str">
            <v>A16.09.007.001</v>
          </cell>
          <cell r="D2972" t="str">
            <v>Плеврэктомия. Видеоторакоскопическая резекция легких при туберкулезе</v>
          </cell>
        </row>
        <row r="2973">
          <cell r="C2973" t="str">
            <v>A16.09.008</v>
          </cell>
          <cell r="D2973" t="str">
            <v>Облитерация плевральной полости</v>
          </cell>
        </row>
        <row r="2974">
          <cell r="C2974" t="str">
            <v>A16.09.009</v>
          </cell>
          <cell r="D2974" t="str">
            <v>Лобэктомия</v>
          </cell>
        </row>
        <row r="2975">
          <cell r="C2975" t="str">
            <v>A16.09.009.001</v>
          </cell>
          <cell r="D2975" t="str">
            <v>Лобэктомия. Видеоторакоскопическая резекция легких при туберкулезе</v>
          </cell>
        </row>
        <row r="2976">
          <cell r="C2976" t="str">
            <v>A16.09.009.002</v>
          </cell>
          <cell r="D2976" t="str">
            <v>Лобэктомия. Одномоментная двухсторонняя операция на легких</v>
          </cell>
        </row>
        <row r="2977">
          <cell r="C2977" t="str">
            <v>A16.09.009.003</v>
          </cell>
          <cell r="D2977" t="str">
            <v>Лобэктомия. Операция декортикации легкого. Пневмонэктомии при осложненных формах туберкулеза</v>
          </cell>
        </row>
        <row r="2978">
          <cell r="C2978" t="str">
            <v>A16.09.009.004</v>
          </cell>
          <cell r="D2978" t="str">
            <v>Лобэктомия. Операции по коррекции плевральной полости: торакомиопластика, транспозиция диафрагмы</v>
          </cell>
        </row>
        <row r="2979">
          <cell r="C2979" t="str">
            <v>A16.09.009.005</v>
          </cell>
          <cell r="D2979" t="str">
            <v>Лобэктомия (билобэктомия) с резекцией и реконструкцией бронха, бифуркации трахеи</v>
          </cell>
        </row>
        <row r="2980">
          <cell r="C2980" t="str">
            <v>A16.09.009.006</v>
          </cell>
          <cell r="D2980" t="str">
            <v>Лобэктомия расширенная при новообразованиях легких</v>
          </cell>
        </row>
        <row r="2981">
          <cell r="C2981" t="str">
            <v>A16.09.009.007</v>
          </cell>
          <cell r="D2981" t="str">
            <v>Билобэктомия расширенная при новообразованиях легких</v>
          </cell>
        </row>
        <row r="2982">
          <cell r="C2982" t="str">
            <v>A16.09.010.008</v>
          </cell>
          <cell r="D2982" t="str">
            <v>Комбинированная лобэктомия</v>
          </cell>
        </row>
        <row r="2983">
          <cell r="C2983" t="str">
            <v>A16.09.011</v>
          </cell>
          <cell r="D2983" t="str">
            <v>Искусственная вентиляция легких</v>
          </cell>
        </row>
        <row r="2984">
          <cell r="C2984" t="str">
            <v>A16.09.011.001</v>
          </cell>
          <cell r="D2984" t="str">
            <v>Искусственная вентиляция легких с раздельной интубацией бронхов</v>
          </cell>
        </row>
        <row r="2985">
          <cell r="C2985" t="str">
            <v>A16.09.011.002</v>
          </cell>
          <cell r="D2985" t="str">
            <v>Неинвазивная искусственная вентиляция легких</v>
          </cell>
        </row>
        <row r="2986">
          <cell r="C2986" t="str">
            <v>A16.09.011.003</v>
          </cell>
          <cell r="D2986" t="str">
            <v>Высокочастотная искусственная вентиляция легких</v>
          </cell>
        </row>
        <row r="2987">
          <cell r="C2987" t="str">
            <v>A16.09.012</v>
          </cell>
          <cell r="D2987" t="str">
            <v>Удаление инородного тела трахеи, бронха или легкого</v>
          </cell>
        </row>
        <row r="2988">
          <cell r="C2988" t="str">
            <v>A16.09.013</v>
          </cell>
          <cell r="D2988" t="str">
            <v>Удаление новообразования легкого (атипичная резекция)</v>
          </cell>
        </row>
        <row r="2989">
          <cell r="C2989" t="str">
            <v>A16.09.013.001</v>
          </cell>
          <cell r="D2989" t="str">
            <v>Одномоментная двухсторонняя операция на легких</v>
          </cell>
        </row>
        <row r="2990">
          <cell r="C2990" t="str">
            <v>A16.09.013.002</v>
          </cell>
          <cell r="D2990" t="str">
            <v>Комбинированная операция удаления новообразования легкого и коррекция плевральной полости: торакомиопластика, транспозиция диафрагмы</v>
          </cell>
        </row>
        <row r="2991">
          <cell r="C2991" t="str">
            <v>A16.09.013.003</v>
          </cell>
          <cell r="D2991" t="str">
            <v>Удаление новообразования легкого (атипичная резекция) Операции по коррекции плевральной полости: торакомиопластика, пересадка диафрагмы</v>
          </cell>
        </row>
        <row r="2992">
          <cell r="C2992" t="str">
            <v>A16.09.013.004</v>
          </cell>
          <cell r="D2992" t="str">
            <v>Удаление новообразования легкого (атипичная резекция) Видеоторакоскопическая резекция легких при туберкулезе</v>
          </cell>
        </row>
        <row r="2993">
          <cell r="C2993" t="str">
            <v>A16.09.013.005</v>
          </cell>
          <cell r="D2993" t="str">
            <v>Роботассистированное удаление новообразования легкого (атипичная резекция)</v>
          </cell>
        </row>
        <row r="2994">
          <cell r="C2994" t="str">
            <v>A16.09.014</v>
          </cell>
          <cell r="D2994" t="str">
            <v>Пневмонэктомия</v>
          </cell>
        </row>
        <row r="2995">
          <cell r="C2995" t="str">
            <v>A16.09.014.001</v>
          </cell>
          <cell r="D2995" t="str">
            <v>Пневмонэктомия. Видеоторакоскопическая резекция легких при туберкулезе</v>
          </cell>
        </row>
        <row r="2996">
          <cell r="C2996" t="str">
            <v>A16.09.014.002</v>
          </cell>
          <cell r="D2996" t="str">
            <v>Пневмонэктомия расширенная с резекцией соседних органов</v>
          </cell>
        </row>
        <row r="2997">
          <cell r="C2997" t="str">
            <v>A16.09.014.003</v>
          </cell>
          <cell r="D2997" t="str">
            <v>Пневмонэктомия с резекцией и реконструкцией бифуркации трахеи</v>
          </cell>
        </row>
        <row r="2998">
          <cell r="C2998" t="str">
            <v>A16.09.014.004</v>
          </cell>
          <cell r="D2998" t="str">
            <v>Комбинированная пневмонэктомия</v>
          </cell>
        </row>
        <row r="2999">
          <cell r="C2999" t="str">
            <v>A16.09.015</v>
          </cell>
          <cell r="D2999" t="str">
            <v>Резекция легкого (более одной доли)</v>
          </cell>
        </row>
        <row r="3000">
          <cell r="C3000" t="str">
            <v>A16.09.015.001</v>
          </cell>
          <cell r="D3000" t="str">
            <v>Видеоторакоскопическая резекция легких при туберкулезе</v>
          </cell>
        </row>
        <row r="3001">
          <cell r="C3001" t="str">
            <v>A16.09.015.002</v>
          </cell>
          <cell r="D3001" t="str">
            <v>Резекция легкого (более одной доли). Операции декортикации легких, пневмонэктомии при осложненных формах туберкулеза</v>
          </cell>
        </row>
        <row r="3002">
          <cell r="C3002" t="str">
            <v>A16.09.015.003</v>
          </cell>
          <cell r="D3002" t="str">
            <v>Резекция легкого (более одной доли). Операции по коррекции плевральной полости: торакомиопластика, пересадка диафрагмы</v>
          </cell>
        </row>
        <row r="3003">
          <cell r="C3003" t="str">
            <v>A16.09.015.004</v>
          </cell>
          <cell r="D3003" t="str">
            <v>Видеоассистированная(ые) атипичная(ые) резекция(ии) легкого (первичные, повторные, двусторонние)</v>
          </cell>
        </row>
        <row r="3004">
          <cell r="C3004" t="str">
            <v>A16.09.016</v>
          </cell>
          <cell r="D3004" t="str">
            <v>Анатомическая сегментэктомия легкого</v>
          </cell>
        </row>
        <row r="3005">
          <cell r="C3005" t="str">
            <v>A16.09.016.001</v>
          </cell>
          <cell r="D3005" t="str">
            <v>Видеоторакоскопическая сегментэктомия легкого при туберкулезе</v>
          </cell>
        </row>
        <row r="3006">
          <cell r="C3006" t="str">
            <v>A16.09.016.002</v>
          </cell>
          <cell r="D3006" t="str">
            <v>Сегментэктомия легкого. Одномоментная двухсторонняя операция на легких</v>
          </cell>
        </row>
        <row r="3007">
          <cell r="C3007" t="str">
            <v>A16.09.016.003</v>
          </cell>
          <cell r="D3007" t="str">
            <v>Сегментэктомия легкого. Операции декортикации легких, пневмонэктомии при осложненных формах туберкулеза</v>
          </cell>
        </row>
        <row r="3008">
          <cell r="C3008" t="str">
            <v>A16.09.016.004</v>
          </cell>
          <cell r="D3008" t="str">
            <v>Сегментэктомия легкого. Операции по коррекции плевральной полости: торакомиопластика, транспозиция диафрагмы</v>
          </cell>
        </row>
        <row r="3009">
          <cell r="C3009" t="str">
            <v>A16.09.016.005</v>
          </cell>
          <cell r="D3009" t="str">
            <v>Сегментэктомия легкого. Операции на единственном легком</v>
          </cell>
        </row>
        <row r="3010">
          <cell r="C3010" t="str">
            <v>A16.09.017</v>
          </cell>
          <cell r="D3010" t="str">
            <v>Резекция бронха</v>
          </cell>
        </row>
        <row r="3011">
          <cell r="C3011" t="str">
            <v>A16.09.018</v>
          </cell>
          <cell r="D3011" t="str">
            <v>Пластика бронха</v>
          </cell>
        </row>
        <row r="3012">
          <cell r="C3012" t="str">
            <v>A16.09.018.001</v>
          </cell>
          <cell r="D3012" t="str">
            <v>Пластика бронха. Реконструктивные операции на трахее и бронхах</v>
          </cell>
        </row>
        <row r="3013">
          <cell r="C3013" t="str">
            <v>A16.09.019</v>
          </cell>
          <cell r="D3013" t="str">
            <v>Торакопластика</v>
          </cell>
        </row>
        <row r="3014">
          <cell r="C3014" t="str">
            <v>A16.09.019.001</v>
          </cell>
          <cell r="D3014" t="str">
            <v>Торакопластика с применением внутренних фиксирующих устройств</v>
          </cell>
        </row>
        <row r="3015">
          <cell r="C3015" t="str">
            <v>A16.09.019.002</v>
          </cell>
          <cell r="D3015" t="str">
            <v>Торакопластика без наложения фиксирующих устройств</v>
          </cell>
        </row>
        <row r="3016">
          <cell r="C3016" t="str">
            <v>A16.09.019.003</v>
          </cell>
          <cell r="D3016" t="str">
            <v>Торакопластика с применением внутренних фиксирующих устройств при помощи видеоторакоскопического оборудования</v>
          </cell>
        </row>
        <row r="3017">
          <cell r="C3017" t="str">
            <v>A16.09.019.004</v>
          </cell>
          <cell r="D3017" t="str">
            <v>Торакопластика. Операции по коррекции плевральной полости: торакомиопластика, транспозиция диафрагмы</v>
          </cell>
        </row>
        <row r="3018">
          <cell r="C3018" t="str">
            <v>A16.09.020</v>
          </cell>
          <cell r="D3018" t="str">
            <v>Экстраплевральный пневмолиз</v>
          </cell>
        </row>
        <row r="3019">
          <cell r="C3019" t="str">
            <v>A16.09.020.001</v>
          </cell>
          <cell r="D3019" t="str">
            <v>Экстраплевральный пневмолиз. Операции по коррекции плевральной полости: торакомиопластика, транспозиция диафрагмы</v>
          </cell>
        </row>
        <row r="3020">
          <cell r="C3020" t="str">
            <v>A16.09.021</v>
          </cell>
          <cell r="D3020" t="str">
            <v>Дренирование каверны</v>
          </cell>
        </row>
        <row r="3021">
          <cell r="C3021" t="str">
            <v>A16.09.022</v>
          </cell>
          <cell r="D3021" t="str">
            <v>Кавернотомия</v>
          </cell>
        </row>
        <row r="3022">
          <cell r="C3022" t="str">
            <v>A16.09.023</v>
          </cell>
          <cell r="D3022" t="str">
            <v>Эндопротезирование трахеи</v>
          </cell>
        </row>
        <row r="3023">
          <cell r="C3023" t="str">
            <v>A16.09.024</v>
          </cell>
          <cell r="D3023" t="str">
            <v>Эндопротезирование бронхов</v>
          </cell>
        </row>
        <row r="3024">
          <cell r="C3024" t="str">
            <v>A16.09.025</v>
          </cell>
          <cell r="D3024" t="str">
            <v>Плевропневмонэктомия</v>
          </cell>
        </row>
        <row r="3025">
          <cell r="C3025" t="str">
            <v>A16.09.025.001</v>
          </cell>
          <cell r="D3025" t="str">
            <v>Плевропневмонэктомия. Операции декортикации легких, пневмонэктомии при осложненных формах туберкулеза</v>
          </cell>
        </row>
        <row r="3026">
          <cell r="C3026" t="str">
            <v>A16.09.026</v>
          </cell>
          <cell r="D3026" t="str">
            <v>Пластика диафрагмы</v>
          </cell>
        </row>
        <row r="3027">
          <cell r="C3027" t="str">
            <v>A16.09.026.001</v>
          </cell>
          <cell r="D3027" t="str">
            <v>Пластика диафрагмы местными тканями</v>
          </cell>
        </row>
        <row r="3028">
          <cell r="C3028" t="str">
            <v>A16.09.026.002</v>
          </cell>
          <cell r="D3028" t="str">
            <v>Аллопластика диафрагмы</v>
          </cell>
        </row>
        <row r="3029">
          <cell r="C3029" t="str">
            <v>A16.09.026.003</v>
          </cell>
          <cell r="D3029" t="str">
            <v>Пластика диафрагмы видеоторакоскопическая</v>
          </cell>
        </row>
        <row r="3030">
          <cell r="C3030" t="str">
            <v>A16.09.026.004</v>
          </cell>
          <cell r="D3030" t="str">
            <v>Пластика диафрагмы с использованием видеоэндоскопических технологий</v>
          </cell>
        </row>
        <row r="3031">
          <cell r="C3031" t="str">
            <v>A16.09.027</v>
          </cell>
          <cell r="D3031" t="str">
            <v>Стернотомия</v>
          </cell>
        </row>
        <row r="3032">
          <cell r="C3032" t="str">
            <v>A16.09.028</v>
          </cell>
          <cell r="D3032" t="str">
            <v>Сублобарная атипичная резекция легких</v>
          </cell>
        </row>
        <row r="3033">
          <cell r="C3033" t="str">
            <v>A16.09.029</v>
          </cell>
          <cell r="D3033" t="str">
            <v>Эндоскопическая клапанная бронхоблокация</v>
          </cell>
        </row>
        <row r="3034">
          <cell r="C3034" t="str">
            <v>A16.09.030</v>
          </cell>
          <cell r="D3034" t="str">
            <v>Эндоскопическое стентирование бронха</v>
          </cell>
        </row>
        <row r="3035">
          <cell r="C3035" t="str">
            <v>A16.09.031</v>
          </cell>
          <cell r="D3035" t="str">
            <v>Наложение экстраплеврального пневмоторакса</v>
          </cell>
        </row>
        <row r="3036">
          <cell r="C3036" t="str">
            <v>A16.09.032</v>
          </cell>
          <cell r="D3036" t="str">
            <v>Реконструктивно-пластические операции на грудной стенке и диафрагме</v>
          </cell>
        </row>
        <row r="3037">
          <cell r="C3037" t="str">
            <v>A16.09.032.001</v>
          </cell>
          <cell r="D3037" t="str">
            <v>Реконструктивно-пластические вмешательства на грудной стенке и диафрагме при туберкулезе</v>
          </cell>
        </row>
        <row r="3038">
          <cell r="C3038" t="str">
            <v>A16.09.032.002</v>
          </cell>
          <cell r="D3038" t="str">
            <v>Реконструктивно-пластические вмешательства на грудной стенке и диафрагме при опухолях легких</v>
          </cell>
        </row>
        <row r="3039">
          <cell r="C3039" t="str">
            <v>A16.09.032.003</v>
          </cell>
          <cell r="D3039" t="str">
            <v>Реконструктивно-пластические операции на грудной стенке и диафрагме при врожденных аномалиях (пороки развития) грудной клетки</v>
          </cell>
        </row>
        <row r="3040">
          <cell r="C3040" t="str">
            <v>A16.09.032.004</v>
          </cell>
          <cell r="D3040" t="str">
            <v>Реконструктивно-пластические операции на грудной стенке и диафрагме при гнойно-некротических заболеваниях грудной стенки (остеомиелит ребер, грудины, лучевые язвы)</v>
          </cell>
        </row>
        <row r="3041">
          <cell r="C3041" t="str">
            <v>A16.09.032.005</v>
          </cell>
          <cell r="D3041" t="str">
            <v>Реконструктивно-пластические операции на грудной стенке и диафрагме при опухолях грудной стенки (мягких тканей, ребер, грудины, ключицы)</v>
          </cell>
        </row>
        <row r="3042">
          <cell r="C3042" t="str">
            <v>A16.09.032.006</v>
          </cell>
          <cell r="D3042" t="str">
            <v>Реконструктивно-пластические операции на грудной стенке и диафрагме при дефектах диафрагмы и гигантских посттравматических диафрагмальных грыжах</v>
          </cell>
        </row>
        <row r="3043">
          <cell r="C3043" t="str">
            <v>A16.09.032.007</v>
          </cell>
          <cell r="D3043" t="str">
            <v>Повторные реконструктивно-пластические операции на грудной стенке и органах грудной полости</v>
          </cell>
        </row>
        <row r="3044">
          <cell r="C3044" t="str">
            <v>A16.09.033</v>
          </cell>
          <cell r="D3044" t="str">
            <v>Расширенные и реконструктивно-пластические операции на органах грудной полости</v>
          </cell>
        </row>
        <row r="3045">
          <cell r="C3045" t="str">
            <v>A16.10.001</v>
          </cell>
          <cell r="D3045" t="str">
            <v>Закрытое рассечение клапана сердца</v>
          </cell>
        </row>
        <row r="3046">
          <cell r="C3046" t="str">
            <v>A16.10.002</v>
          </cell>
          <cell r="D3046" t="str">
            <v>Открытое рассечение клапана сердца</v>
          </cell>
        </row>
        <row r="3047">
          <cell r="C3047" t="str">
            <v>A16.10.003</v>
          </cell>
          <cell r="D3047" t="str">
            <v>Замещение сердечного клапана</v>
          </cell>
        </row>
        <row r="3048">
          <cell r="C3048" t="str">
            <v>A16.10.003.001</v>
          </cell>
          <cell r="D3048" t="str">
            <v>Транслюминальная баллонная вальвулопластика митрального клапана</v>
          </cell>
        </row>
        <row r="3049">
          <cell r="C3049" t="str">
            <v>A16.10.003.002</v>
          </cell>
          <cell r="D3049" t="str">
            <v>Транслюминальная баллонная вальвулопластика аортального клапана</v>
          </cell>
        </row>
        <row r="3050">
          <cell r="C3050" t="str">
            <v>A16.10.003.003</v>
          </cell>
          <cell r="D3050" t="str">
            <v>Транслюминальная баллонная вальвулопластика трикуспидального клапана</v>
          </cell>
        </row>
        <row r="3051">
          <cell r="C3051" t="str">
            <v>A16.10.003.004</v>
          </cell>
          <cell r="D3051" t="str">
            <v>Транслюминальная баллонная вальвулопластика легочного клапана</v>
          </cell>
        </row>
        <row r="3052">
          <cell r="C3052" t="str">
            <v>A16.10.003.005</v>
          </cell>
          <cell r="D3052" t="str">
            <v>Протезирование митрального клапана в условиях искусственного кровообращения</v>
          </cell>
        </row>
        <row r="3053">
          <cell r="C3053" t="str">
            <v>A16.10.003.006</v>
          </cell>
          <cell r="D3053" t="str">
            <v>Протезирование аортального клапана в условиях искусственного кровообращения</v>
          </cell>
        </row>
        <row r="3054">
          <cell r="C3054" t="str">
            <v>A16.10.003.007</v>
          </cell>
          <cell r="D3054" t="str">
            <v>Протезирование трикуспидального клапана в условиях искусственного кровообращения</v>
          </cell>
        </row>
        <row r="3055">
          <cell r="C3055" t="str">
            <v>A16.10.003.008</v>
          </cell>
          <cell r="D3055" t="str">
            <v>Протезирование аортального клапана и митрального клапана в условиях искусственного кровообращения</v>
          </cell>
        </row>
        <row r="3056">
          <cell r="C3056" t="str">
            <v>A16.10.003.009</v>
          </cell>
          <cell r="D3056" t="str">
            <v>Протезирование аортального клапана и пластика митрального клапана в условиях искусственного кровообращения</v>
          </cell>
        </row>
        <row r="3057">
          <cell r="C3057" t="str">
            <v>A16.10.003.010</v>
          </cell>
          <cell r="D3057" t="str">
            <v>Протезирование митрального клапана и пластика аортального клапана в условиях искусственного кровообращения</v>
          </cell>
        </row>
        <row r="3058">
          <cell r="C3058" t="str">
            <v>A16.10.003.011</v>
          </cell>
          <cell r="D3058" t="str">
            <v>Протезирование митрального клапана и трикуспидального клапана в условиях искусственного кровообращения</v>
          </cell>
        </row>
        <row r="3059">
          <cell r="C3059" t="str">
            <v>A16.10.003.012</v>
          </cell>
          <cell r="D3059" t="str">
            <v>Протезирование митрального клапана и пластика трикуспидального клапана в условиях искусственного кровообращения</v>
          </cell>
        </row>
        <row r="3060">
          <cell r="C3060" t="str">
            <v>A16.10.003.013</v>
          </cell>
          <cell r="D3060" t="str">
            <v>Протезирование трикуспидального клапана и пластика митрального клапана в условиях искусственного кровообращения</v>
          </cell>
        </row>
        <row r="3061">
          <cell r="C3061" t="str">
            <v>A16.10.003.014</v>
          </cell>
          <cell r="D3061" t="str">
            <v>Протезирование аортального клапана и трикуспидального клапана в условиях искусственного кровообращения</v>
          </cell>
        </row>
        <row r="3062">
          <cell r="C3062" t="str">
            <v>A16.10.003.015</v>
          </cell>
          <cell r="D3062" t="str">
            <v>Протезирование аортального клапана и пластика трикуспидального клапана в условиях искусственного кровообращения</v>
          </cell>
        </row>
        <row r="3063">
          <cell r="C3063" t="str">
            <v>A16.10.003.016</v>
          </cell>
          <cell r="D3063" t="str">
            <v>Протезирование трикуспидального клапана и пластика аортального клапана в условиях искусственного кровообращения</v>
          </cell>
        </row>
        <row r="3064">
          <cell r="C3064" t="str">
            <v>A16.10.003.017</v>
          </cell>
          <cell r="D3064" t="str">
            <v>Протезирование аортального клапана, митрального клапана и трикуспидального клапана в условиях искусственного кровообращения</v>
          </cell>
        </row>
        <row r="3065">
          <cell r="C3065" t="str">
            <v>A16.10.003.018</v>
          </cell>
          <cell r="D3065" t="str">
            <v>Протезирование митрального клапана, трикуспидального клапана и пластика аортального клапана в условиях искусственного кровообращения</v>
          </cell>
        </row>
        <row r="3066">
          <cell r="C3066" t="str">
            <v>A16.10.003.019</v>
          </cell>
          <cell r="D3066" t="str">
            <v>Протезирование митрального клапана, пластика трикуспидального клапана и аортального клапана в условиях искусственного кровообращения</v>
          </cell>
        </row>
        <row r="3067">
          <cell r="C3067" t="str">
            <v>A16.10.003.020</v>
          </cell>
          <cell r="D3067" t="str">
            <v>Протезирование трикуспидального клапана, пластика аортального клапана и митрального клапана в условиях искусственного кровообращения</v>
          </cell>
        </row>
        <row r="3068">
          <cell r="C3068" t="str">
            <v>A16.10.003.021</v>
          </cell>
          <cell r="D3068" t="str">
            <v>Операция по Россу (Ross) c реимплантацией коронарных артерий в условиях искусственного кровообращения</v>
          </cell>
        </row>
        <row r="3069">
          <cell r="C3069" t="str">
            <v>A16.10.003.022</v>
          </cell>
          <cell r="D3069" t="str">
            <v>Иссечение подаортальной фиброзной мембраны в условиях искусственного кровообращения</v>
          </cell>
        </row>
        <row r="3070">
          <cell r="C3070" t="str">
            <v>A16.10.003.023</v>
          </cell>
          <cell r="D3070" t="str">
            <v>Миотомия в условиях искусственного кровообращения</v>
          </cell>
        </row>
        <row r="3071">
          <cell r="C3071" t="str">
            <v>A16.10.003.024</v>
          </cell>
          <cell r="D3071" t="str">
            <v>Миэктомия по Морроу (Morrow) в условиях искусственного кровообращения</v>
          </cell>
        </row>
        <row r="3072">
          <cell r="C3072" t="str">
            <v>A16.10.003.025</v>
          </cell>
          <cell r="D3072" t="str">
            <v>Операция Коно (Kono) в условиях искусственного кровообращения</v>
          </cell>
        </row>
        <row r="3073">
          <cell r="C3073" t="str">
            <v>A16.10.003.026</v>
          </cell>
          <cell r="D3073" t="str">
            <v>Операция по Маножиану-Шейболду-Эптингу (Manouguian-Seybold-Epting) в условиях искусственного кровообращения</v>
          </cell>
        </row>
        <row r="3074">
          <cell r="C3074" t="str">
            <v>A16.10.003.027</v>
          </cell>
          <cell r="D3074" t="str">
            <v>Операция Никса (Nicks) в условиях искусственного кровообращения</v>
          </cell>
        </row>
        <row r="3075">
          <cell r="C3075" t="str">
            <v>A16.10.004</v>
          </cell>
          <cell r="D3075" t="str">
            <v>Пластика клапанов сердца</v>
          </cell>
        </row>
        <row r="3076">
          <cell r="C3076" t="str">
            <v>A16.10.004.001</v>
          </cell>
          <cell r="D3076" t="str">
            <v>Пластика митрального клапана в условиях искусственного кровообращения</v>
          </cell>
        </row>
        <row r="3077">
          <cell r="C3077" t="str">
            <v>A16.10.004.002</v>
          </cell>
          <cell r="D3077" t="str">
            <v>Пластика аортального клапана в условиях искусственного кровообращения</v>
          </cell>
        </row>
        <row r="3078">
          <cell r="C3078" t="str">
            <v>A16.10.004.003</v>
          </cell>
          <cell r="D3078" t="str">
            <v>Пластика трикуспидального клапана в условиях искусственного кровообращения</v>
          </cell>
        </row>
        <row r="3079">
          <cell r="C3079" t="str">
            <v>A16.10.005</v>
          </cell>
          <cell r="D3079" t="str">
            <v>Реплантация папиллярной мышцы</v>
          </cell>
        </row>
        <row r="3080">
          <cell r="C3080" t="str">
            <v>A16.10.005.001</v>
          </cell>
          <cell r="D3080" t="str">
            <v>Реконструкция подклапанных структур митрального клапана</v>
          </cell>
        </row>
        <row r="3081">
          <cell r="C3081" t="str">
            <v>A16.10.005.002</v>
          </cell>
          <cell r="D3081" t="str">
            <v>Реконструкция подклапанных структур трикуспидального клапана</v>
          </cell>
        </row>
        <row r="3082">
          <cell r="C3082" t="str">
            <v>A16.10.006</v>
          </cell>
          <cell r="D3082" t="str">
            <v>Наложение входного протеза клапана сердца</v>
          </cell>
        </row>
        <row r="3083">
          <cell r="C3083" t="str">
            <v>A16.10.007</v>
          </cell>
          <cell r="D3083" t="str">
            <v>Имплантация трубчатого протеза легочной артерии</v>
          </cell>
        </row>
        <row r="3084">
          <cell r="C3084" t="str">
            <v>A16.10.008</v>
          </cell>
          <cell r="D3084" t="str">
            <v>Перикардиоцентез</v>
          </cell>
        </row>
        <row r="3085">
          <cell r="C3085" t="str">
            <v>A16.10.009</v>
          </cell>
          <cell r="D3085" t="str">
            <v>Перикардиотомия</v>
          </cell>
        </row>
        <row r="3086">
          <cell r="C3086" t="str">
            <v>A16.10.010</v>
          </cell>
          <cell r="D3086" t="str">
            <v>Эвакуация гематомы из полости перикарда</v>
          </cell>
        </row>
        <row r="3087">
          <cell r="C3087" t="str">
            <v>A16.10.011</v>
          </cell>
          <cell r="D3087" t="str">
            <v>Перикардэктомия</v>
          </cell>
        </row>
        <row r="3088">
          <cell r="C3088" t="str">
            <v>A16.10.011.001</v>
          </cell>
          <cell r="D3088" t="str">
            <v>Дренирование полости перикарда</v>
          </cell>
        </row>
        <row r="3089">
          <cell r="C3089" t="str">
            <v>A16.10.011.002</v>
          </cell>
          <cell r="D3089" t="str">
            <v>Удаление кисты перикарда</v>
          </cell>
        </row>
        <row r="3090">
          <cell r="C3090" t="str">
            <v>A16.10.012</v>
          </cell>
          <cell r="D3090" t="str">
            <v>Иссечение повреждения сердца</v>
          </cell>
        </row>
        <row r="3091">
          <cell r="C3091" t="str">
            <v>A16.10.013</v>
          </cell>
          <cell r="D3091" t="str">
            <v>Трансплантация сердца</v>
          </cell>
        </row>
        <row r="3092">
          <cell r="C3092" t="str">
            <v>A16.10.014</v>
          </cell>
          <cell r="D3092" t="str">
            <v>Имплантация кардиостимулятора</v>
          </cell>
        </row>
        <row r="3093">
          <cell r="C3093" t="str">
            <v>A16.10.014.001</v>
          </cell>
          <cell r="D3093" t="str">
            <v>Имплантация кардиовертера дефибриллятора</v>
          </cell>
        </row>
        <row r="3094">
          <cell r="C3094" t="str">
            <v>A16.10.014.002</v>
          </cell>
          <cell r="D3094" t="str">
            <v>Имплантация однокамерного электрокардиостимулятора</v>
          </cell>
        </row>
        <row r="3095">
          <cell r="C3095" t="str">
            <v>A16.10.014.003</v>
          </cell>
          <cell r="D3095" t="str">
            <v>Имплантация двухкамерного электрокардиостимулятора</v>
          </cell>
        </row>
        <row r="3096">
          <cell r="C3096" t="str">
            <v>A16.10.014.004</v>
          </cell>
          <cell r="D3096" t="str">
            <v>Имплантация трехкамерного электрокардиостимулятора (ресинхронизирующая терапия)</v>
          </cell>
        </row>
        <row r="3097">
          <cell r="C3097" t="str">
            <v>A16.10.014.005</v>
          </cell>
          <cell r="D3097" t="str">
            <v>Имплантация трехкамерного электрокардиостимулятора с функцией дефибриллятора</v>
          </cell>
        </row>
        <row r="3098">
          <cell r="C3098" t="str">
            <v>A16.10.015</v>
          </cell>
          <cell r="D3098" t="str">
            <v>Удаление или замена имплантированного кардиостимулятора</v>
          </cell>
        </row>
        <row r="3099">
          <cell r="C3099" t="str">
            <v>A16.10.015.001</v>
          </cell>
          <cell r="D3099" t="str">
            <v>Удаление электродов и их замена</v>
          </cell>
        </row>
        <row r="3100">
          <cell r="C3100" t="str">
            <v>A16.10.016</v>
          </cell>
          <cell r="D3100" t="str">
            <v>Ушивание поврежденного миокарда</v>
          </cell>
        </row>
        <row r="3101">
          <cell r="C3101" t="str">
            <v>A16.10.017</v>
          </cell>
          <cell r="D3101" t="str">
            <v>Ушивание поврежденного перикарда</v>
          </cell>
        </row>
        <row r="3102">
          <cell r="C3102" t="str">
            <v>A16.10.018</v>
          </cell>
          <cell r="D3102" t="str">
            <v>Открытый массаж сердца</v>
          </cell>
        </row>
        <row r="3103">
          <cell r="C3103" t="str">
            <v>A16.10.019</v>
          </cell>
          <cell r="D3103" t="str">
            <v>Деструкция проводящих путей и аритмогенных зон сердца</v>
          </cell>
        </row>
        <row r="3104">
          <cell r="C3104" t="str">
            <v>A16.10.019.001</v>
          </cell>
          <cell r="D3104" t="str">
            <v>Хирургическая изоляция аритмогенных зон</v>
          </cell>
        </row>
        <row r="3105">
          <cell r="C3105" t="str">
            <v>A16.10.019.002</v>
          </cell>
          <cell r="D3105" t="str">
            <v>Радиочастотная абляция аритмогенных зон</v>
          </cell>
        </row>
        <row r="3106">
          <cell r="C3106" t="str">
            <v>A16.10.019.003</v>
          </cell>
          <cell r="D3106" t="str">
            <v>Создание искусственной атриовентрикулярной блокады с последующей имплантацией электрокардиостимулятора</v>
          </cell>
        </row>
        <row r="3107">
          <cell r="C3107" t="str">
            <v>A16.10.019.004</v>
          </cell>
          <cell r="D3107" t="str">
            <v>Операция «Лабиринт»</v>
          </cell>
        </row>
        <row r="3108">
          <cell r="C3108" t="str">
            <v>A16.10.019.005</v>
          </cell>
          <cell r="D3108" t="str">
            <v>Операция «Коридор»</v>
          </cell>
        </row>
        <row r="3109">
          <cell r="C3109" t="str">
            <v>A16.10.019.006</v>
          </cell>
          <cell r="D3109" t="str">
            <v>Операция «Сили»</v>
          </cell>
        </row>
        <row r="3110">
          <cell r="C3110" t="str">
            <v>A16.10.020</v>
          </cell>
          <cell r="D3110" t="str">
            <v>Трансмиокардиальная лазерная реваскуляризация</v>
          </cell>
        </row>
        <row r="3111">
          <cell r="C3111" t="str">
            <v>A16.10.021</v>
          </cell>
          <cell r="D3111" t="str">
            <v>Подключение искусственного сердца</v>
          </cell>
        </row>
        <row r="3112">
          <cell r="C3112" t="str">
            <v>A16.10.022</v>
          </cell>
          <cell r="D3112" t="str">
            <v>Удаление новообразования сердца</v>
          </cell>
        </row>
        <row r="3113">
          <cell r="C3113" t="str">
            <v>A16.10.023</v>
          </cell>
          <cell r="D3113" t="str">
            <v>Удаление инородного тела из камер сердца</v>
          </cell>
        </row>
        <row r="3114">
          <cell r="C3114" t="str">
            <v>A16.10.024</v>
          </cell>
          <cell r="D3114" t="str">
            <v>Закрытие дефекта перегородки сердца</v>
          </cell>
        </row>
        <row r="3115">
          <cell r="C3115" t="str">
            <v>A16.10.025</v>
          </cell>
          <cell r="D3115" t="str">
            <v>Имплантация искусственного сердца</v>
          </cell>
        </row>
        <row r="3116">
          <cell r="C3116" t="str">
            <v>A16.10.026</v>
          </cell>
          <cell r="D3116" t="str">
            <v>Перемещение аномально дренирующих легочных вен в левое предсердие</v>
          </cell>
        </row>
        <row r="3117">
          <cell r="C3117" t="str">
            <v>A16.10.027</v>
          </cell>
          <cell r="D3117" t="str">
            <v>Иссечение стеноза легочной артерии</v>
          </cell>
        </row>
        <row r="3118">
          <cell r="C3118" t="str">
            <v>A16.10.028</v>
          </cell>
          <cell r="D3118" t="str">
            <v>Закрытие коронаросердечной фистулы</v>
          </cell>
        </row>
        <row r="3119">
          <cell r="C3119" t="str">
            <v>A16.10.029</v>
          </cell>
          <cell r="D3119" t="str">
            <v>Радикальная коррекция тотального аномального дренажа легочных вен с перевязкой вертикальной вены</v>
          </cell>
        </row>
        <row r="3120">
          <cell r="C3120" t="str">
            <v>A16.10.030</v>
          </cell>
          <cell r="D3120" t="str">
            <v>Баллонная дилатация дефекта межпредсердной перегородки</v>
          </cell>
        </row>
        <row r="3121">
          <cell r="C3121" t="str">
            <v>A16.10.031</v>
          </cell>
          <cell r="D3121" t="str">
            <v>Радикальная коррекция тетрады Фалло</v>
          </cell>
        </row>
        <row r="3122">
          <cell r="C3122" t="str">
            <v>A16.10.031.001</v>
          </cell>
          <cell r="D3122" t="str">
            <v>Иссечение зоны асимметричной гипертрофии с использованием чрезаортального доступа</v>
          </cell>
        </row>
        <row r="3123">
          <cell r="C3123" t="str">
            <v>A16.10.031.002</v>
          </cell>
          <cell r="D3123" t="str">
            <v>Иссечение гипертрофированной мышечной ткани в зоне обструкции из конусной части правого желудочка</v>
          </cell>
        </row>
        <row r="3124">
          <cell r="C3124" t="str">
            <v>A16.10.031.003</v>
          </cell>
          <cell r="D3124" t="str">
            <v>Иссечение мышечной ткани в зоне гипертрофии при сочетанной обструкции выводных отделов обоих желудочков сердца</v>
          </cell>
        </row>
        <row r="3125">
          <cell r="C3125" t="str">
            <v>A16.10.031.004</v>
          </cell>
          <cell r="D3125" t="str">
            <v>Иссечение гипертрофированной мышечной ткани в сочетании с пластикой выходных отделов обоих желудочков сердца</v>
          </cell>
        </row>
        <row r="3126">
          <cell r="C3126" t="str">
            <v>A16.10.031.005</v>
          </cell>
          <cell r="D3126" t="str">
            <v>Иссечение мышечной ткани в зоне гипертрофии с реконструкцией полостей желудочков сердца</v>
          </cell>
        </row>
        <row r="3127">
          <cell r="C3127" t="str">
            <v>A16.10.031.006</v>
          </cell>
          <cell r="D3127" t="str">
            <v>Иссечение мышечной ткани в зоне гипертрофии в сочетании с пластикой митрального клапана</v>
          </cell>
        </row>
        <row r="3128">
          <cell r="C3128" t="str">
            <v>A16.10.031.007</v>
          </cell>
          <cell r="D3128" t="str">
            <v>Иссечение мышечной ткани в зоне гипертрофии в сочетании с протезированием клапанов сердца</v>
          </cell>
        </row>
        <row r="3129">
          <cell r="C3129" t="str">
            <v>A16.10.031.008</v>
          </cell>
          <cell r="D3129" t="str">
            <v>Иссечение мышечной ткани в зоне гипертрофии в сочетании с аортокоронарным шунтированием</v>
          </cell>
        </row>
        <row r="3130">
          <cell r="C3130" t="str">
            <v>A16.10.032</v>
          </cell>
          <cell r="D3130" t="str">
            <v>Радикальная коррекция атрезии легочной артерии</v>
          </cell>
        </row>
        <row r="3131">
          <cell r="C3131" t="str">
            <v>A16.10.032.001</v>
          </cell>
          <cell r="D3131" t="str">
            <v>Аннулопластика митрального и трикуспидального клапанов</v>
          </cell>
        </row>
        <row r="3132">
          <cell r="C3132" t="str">
            <v>A16.10.032.002</v>
          </cell>
          <cell r="D3132" t="str">
            <v>Реконструкция левого желудочка сердца</v>
          </cell>
        </row>
        <row r="3133">
          <cell r="C3133" t="str">
            <v>A16.10.032.003</v>
          </cell>
          <cell r="D3133" t="str">
            <v>Имплантация сетчатого каркаса</v>
          </cell>
        </row>
        <row r="3134">
          <cell r="C3134" t="str">
            <v>A16.10.032.004</v>
          </cell>
          <cell r="D3134" t="str">
            <v>Транслюминальная баллонная ангиопластика легочной артерии</v>
          </cell>
        </row>
        <row r="3135">
          <cell r="C3135" t="str">
            <v>A16.10.033</v>
          </cell>
          <cell r="D3135" t="str">
            <v>Иссечение мышечной ткани сердца</v>
          </cell>
        </row>
        <row r="3136">
          <cell r="C3136" t="str">
            <v>A16.10.034</v>
          </cell>
          <cell r="D3136" t="str">
            <v>Реконструкция желудочков сердца</v>
          </cell>
        </row>
        <row r="3137">
          <cell r="C3137" t="str">
            <v>A16.10.035</v>
          </cell>
          <cell r="D3137" t="str">
            <v>Эндоваскулярное закрытие дефекта перегородки сердца</v>
          </cell>
        </row>
        <row r="3138">
          <cell r="C3138" t="str">
            <v>A16.11.001</v>
          </cell>
          <cell r="D3138" t="str">
            <v>Разрез средостения</v>
          </cell>
        </row>
        <row r="3139">
          <cell r="C3139" t="str">
            <v>A16.11.002</v>
          </cell>
          <cell r="D3139" t="str">
            <v>Удаление новообразования средостения</v>
          </cell>
        </row>
        <row r="3140">
          <cell r="C3140" t="str">
            <v>A16.11.002.001</v>
          </cell>
          <cell r="D3140" t="str">
            <v>Удаление новообразования средостения с использованием видеоэндоскопических технологий</v>
          </cell>
        </row>
        <row r="3141">
          <cell r="C3141" t="str">
            <v>A16.11.002.002</v>
          </cell>
          <cell r="D3141" t="str">
            <v>Удаление новообразования средостения комбинированное</v>
          </cell>
        </row>
        <row r="3142">
          <cell r="C3142" t="str">
            <v>A16.11.002.003</v>
          </cell>
          <cell r="D3142" t="str">
            <v>Удаление новообразования средостения расширенное</v>
          </cell>
        </row>
        <row r="3143">
          <cell r="C3143" t="str">
            <v>A16.11.002.004</v>
          </cell>
          <cell r="D3143" t="str">
            <v>Удаление новообразования средостения с реконструктивно-пластическим компонентом</v>
          </cell>
        </row>
        <row r="3144">
          <cell r="C3144" t="str">
            <v>A16.11.002.005</v>
          </cell>
          <cell r="D3144" t="str">
            <v>Роботассистированное удаление опухоли средостения</v>
          </cell>
        </row>
        <row r="3145">
          <cell r="C3145" t="str">
            <v>A16.11.003</v>
          </cell>
          <cell r="D3145" t="str">
            <v>Дренирование средостения</v>
          </cell>
        </row>
        <row r="3146">
          <cell r="C3146" t="str">
            <v>A16.12.001</v>
          </cell>
          <cell r="D3146" t="str">
            <v>Формирование сосудистого анастамоза магистральной артерии</v>
          </cell>
        </row>
        <row r="3147">
          <cell r="C3147" t="str">
            <v>A16.12.002</v>
          </cell>
          <cell r="D3147" t="str">
            <v>Формирование сосудистого анастомоза магистральной вены</v>
          </cell>
        </row>
        <row r="3148">
          <cell r="C3148" t="str">
            <v>A16.12.003</v>
          </cell>
          <cell r="D3148" t="str">
            <v>Устранение тромба коронарной артерии</v>
          </cell>
        </row>
        <row r="3149">
          <cell r="C3149" t="str">
            <v>A16.12.004</v>
          </cell>
          <cell r="D3149" t="str">
            <v>Наложение анастомоза на коронарные сосуды</v>
          </cell>
        </row>
        <row r="3150">
          <cell r="C3150" t="str">
            <v>A16.12.004.001</v>
          </cell>
          <cell r="D3150" t="str">
            <v>Коронарное шунтирование в условиях искусственного кровообращения</v>
          </cell>
        </row>
        <row r="3151">
          <cell r="C3151" t="str">
            <v>A16.12.004.002</v>
          </cell>
          <cell r="D3151" t="str">
            <v>Коронарное шунтирование на работающем сердце без использования искусственного кровообращения</v>
          </cell>
        </row>
        <row r="3152">
          <cell r="C3152" t="str">
            <v>A16.12.004.003</v>
          </cell>
          <cell r="D3152" t="str">
            <v>Коронарное шунтирование с протезированием клапанов сердца в условиях искусственного кровообращения</v>
          </cell>
        </row>
        <row r="3153">
          <cell r="C3153" t="str">
            <v>A16.12.004.004</v>
          </cell>
          <cell r="D3153" t="str">
            <v>Коронарное шунтирование с пластикой клапанов сердца в условиях искусственного кровообращения</v>
          </cell>
        </row>
        <row r="3154">
          <cell r="C3154" t="str">
            <v>A16.12.004.005</v>
          </cell>
          <cell r="D3154" t="str">
            <v>Коронарное шунтирование с протезированием и пластикой клапанов сердца в условиях искусственного кровообращения</v>
          </cell>
        </row>
        <row r="3155">
          <cell r="C3155" t="str">
            <v>A16.12.004.006</v>
          </cell>
          <cell r="D3155" t="str">
            <v>Коронарное шунтирование в сочетании с трансмиокардиальной лазерной реваскуляризацией сердца</v>
          </cell>
        </row>
        <row r="3156">
          <cell r="C3156" t="str">
            <v>A16.12.004.007</v>
          </cell>
          <cell r="D3156" t="str">
            <v>Коронарное шунтирование в сочетании с трансмиокардиальной лазерной реваскуляризацией сердца в условиях искусственного кровообращения</v>
          </cell>
        </row>
        <row r="3157">
          <cell r="C3157" t="str">
            <v>A16.12.004.008</v>
          </cell>
          <cell r="D3157" t="str">
            <v>Транслюминальная баллонная ангиопластика коронарных артерий</v>
          </cell>
        </row>
        <row r="3158">
          <cell r="C3158" t="str">
            <v>A16.12.004.009</v>
          </cell>
          <cell r="D3158" t="str">
            <v>Транслюминальная баллонная ангиопластика и стентирование коронарных артерий</v>
          </cell>
        </row>
        <row r="3159">
          <cell r="C3159" t="str">
            <v>A16.12.005</v>
          </cell>
          <cell r="D3159" t="str">
            <v>Перевязка артериовенозного свища</v>
          </cell>
        </row>
        <row r="3160">
          <cell r="C3160" t="str">
            <v>A16.12.006</v>
          </cell>
          <cell r="D3160" t="str">
            <v>Разрез, иссечение и закрытие вен нижней конечности</v>
          </cell>
        </row>
        <row r="3161">
          <cell r="C3161" t="str">
            <v>A16.12.007</v>
          </cell>
          <cell r="D3161" t="str">
            <v>Эмболэктомия</v>
          </cell>
        </row>
        <row r="3162">
          <cell r="C3162" t="str">
            <v>A16.12.008</v>
          </cell>
          <cell r="D3162" t="str">
            <v>Эндартерэктомия</v>
          </cell>
        </row>
        <row r="3163">
          <cell r="C3163" t="str">
            <v>A16.12.008.001</v>
          </cell>
          <cell r="D3163" t="str">
            <v>Эндартерэктомия каротидная</v>
          </cell>
        </row>
        <row r="3164">
          <cell r="C3164" t="str">
            <v>A16.12.008.002</v>
          </cell>
          <cell r="D3164" t="str">
            <v>Эндартерэктомия каротидная с пластикой</v>
          </cell>
        </row>
        <row r="3165">
          <cell r="C3165" t="str">
            <v>A16.12.008.003</v>
          </cell>
          <cell r="D3165" t="str">
            <v>Перевязка внутренней сонной артерии</v>
          </cell>
        </row>
        <row r="3166">
          <cell r="C3166" t="str">
            <v>A16.12.008.004</v>
          </cell>
          <cell r="D3166" t="str">
            <v>Эндартерэктомия из наружной сонной артерии</v>
          </cell>
        </row>
        <row r="3167">
          <cell r="C3167" t="str">
            <v>A16.12.008.005</v>
          </cell>
          <cell r="D3167" t="str">
            <v>Открытая эндартерэктомия аорты</v>
          </cell>
        </row>
        <row r="3168">
          <cell r="C3168" t="str">
            <v>A16.12.008.006</v>
          </cell>
          <cell r="D3168" t="str">
            <v>Трансаортальная эндартерэктомия из почечной артерии</v>
          </cell>
        </row>
        <row r="3169">
          <cell r="C3169" t="str">
            <v>A16.12.009</v>
          </cell>
          <cell r="D3169" t="str">
            <v>Тромбэндартерэктомия</v>
          </cell>
        </row>
        <row r="3170">
          <cell r="C3170" t="str">
            <v>A16.12.010</v>
          </cell>
          <cell r="D3170" t="str">
            <v>Резекция сосуда с реанастомозом</v>
          </cell>
        </row>
        <row r="3171">
          <cell r="C3171" t="str">
            <v>A16.12.011</v>
          </cell>
          <cell r="D3171" t="str">
            <v>Резекция сосуда с замещением</v>
          </cell>
        </row>
        <row r="3172">
          <cell r="C3172" t="str">
            <v>A16.12.011.001</v>
          </cell>
          <cell r="D3172" t="str">
            <v>Пластика позвоночной артерии (эндартерэктомия, реимплантация в подключичную артерию, реимплантация в сонную артерию)</v>
          </cell>
        </row>
        <row r="3173">
          <cell r="C3173" t="str">
            <v>A16.12.011.002</v>
          </cell>
          <cell r="D3173" t="str">
            <v>Резекция аорты с протезированием</v>
          </cell>
        </row>
        <row r="3174">
          <cell r="C3174" t="str">
            <v>A16.12.011.003</v>
          </cell>
          <cell r="D3174" t="str">
            <v>Резекция почечной артерии с протезированием</v>
          </cell>
        </row>
        <row r="3175">
          <cell r="C3175" t="str">
            <v>A16.12.011.004</v>
          </cell>
          <cell r="D3175" t="str">
            <v>Резекция аорты с протезированием и пластикой ветвей</v>
          </cell>
        </row>
        <row r="3176">
          <cell r="C3176" t="str">
            <v>A16.12.011.005</v>
          </cell>
          <cell r="D3176" t="str">
            <v>Резекция внутренней сонной артерии с анастомозом «конец в конец»</v>
          </cell>
        </row>
        <row r="3177">
          <cell r="C3177" t="str">
            <v>A16.12.011.006</v>
          </cell>
          <cell r="D3177" t="str">
            <v>Резекция внутренней сонной артерии с протезированием</v>
          </cell>
        </row>
        <row r="3178">
          <cell r="C3178" t="str">
            <v>A16.12.011.007</v>
          </cell>
          <cell r="D3178" t="str">
            <v>Резекция почечной артерии с анастомозом «конец в конец»</v>
          </cell>
        </row>
        <row r="3179">
          <cell r="C3179" t="str">
            <v>A16.12.012</v>
          </cell>
          <cell r="D3179" t="str">
            <v>Перевязка и обнажение варикозных вен</v>
          </cell>
        </row>
        <row r="3180">
          <cell r="C3180" t="str">
            <v>A16.12.013</v>
          </cell>
          <cell r="D3180" t="str">
            <v>Аневризмэктомия</v>
          </cell>
        </row>
        <row r="3181">
          <cell r="C3181" t="str">
            <v>A16.12.013.001</v>
          </cell>
          <cell r="D3181" t="str">
            <v>Аневризмэктомия с линейным протезированием</v>
          </cell>
        </row>
        <row r="3182">
          <cell r="C3182" t="str">
            <v>A16.12.013.002</v>
          </cell>
          <cell r="D3182" t="str">
            <v>Аневризмэктомия с протезированием и пластикой ветвей</v>
          </cell>
        </row>
        <row r="3183">
          <cell r="C3183" t="str">
            <v>A16.12.014</v>
          </cell>
          <cell r="D3183" t="str">
            <v>Перевязка сосуда</v>
          </cell>
        </row>
        <row r="3184">
          <cell r="C3184" t="str">
            <v>A16.12.014.001</v>
          </cell>
          <cell r="D3184" t="str">
            <v>Перевязка наружной сонной артерии</v>
          </cell>
        </row>
        <row r="3185">
          <cell r="C3185" t="str">
            <v>A16.12.015</v>
          </cell>
          <cell r="D3185" t="str">
            <v>Создание внутриабдоминального венозного анастомоза</v>
          </cell>
        </row>
        <row r="3186">
          <cell r="C3186" t="str">
            <v>A16.12.016</v>
          </cell>
          <cell r="D3186" t="str">
            <v>Артериальная обходная пересадка (венозная) (скрытая)</v>
          </cell>
        </row>
        <row r="3187">
          <cell r="C3187" t="str">
            <v>A16.12.017</v>
          </cell>
          <cell r="D3187" t="str">
            <v>Протезная обходная пересадка</v>
          </cell>
        </row>
        <row r="3188">
          <cell r="C3188" t="str">
            <v>A16.12.018</v>
          </cell>
          <cell r="D3188" t="str">
            <v>Сшивание сосуда</v>
          </cell>
        </row>
        <row r="3189">
          <cell r="C3189" t="str">
            <v>A16.12.019</v>
          </cell>
          <cell r="D3189" t="str">
            <v>Ревизия сосудистой процедуры</v>
          </cell>
        </row>
        <row r="3190">
          <cell r="C3190" t="str">
            <v>A16.12.020</v>
          </cell>
          <cell r="D3190" t="str">
            <v>Остановка кровотечения из периферического сосуда</v>
          </cell>
        </row>
        <row r="3191">
          <cell r="C3191" t="str">
            <v>A16.12.020.001</v>
          </cell>
          <cell r="D3191" t="str">
            <v>Остановка кровотечения из периферического сосуда эндоскопическая с использованием электрокоагуляции</v>
          </cell>
        </row>
        <row r="3192">
          <cell r="C3192" t="str">
            <v>A16.12.022</v>
          </cell>
          <cell r="D3192" t="str">
            <v>Хирургическое ушивание аневризмы</v>
          </cell>
        </row>
        <row r="3193">
          <cell r="C3193" t="str">
            <v>A16.12.023</v>
          </cell>
          <cell r="D3193" t="str">
            <v>Лоскутная подсадка к артерии</v>
          </cell>
        </row>
        <row r="3194">
          <cell r="C3194" t="str">
            <v>A16.12.024</v>
          </cell>
          <cell r="D3194" t="str">
            <v>Протезный лоскут к артерии</v>
          </cell>
        </row>
        <row r="3195">
          <cell r="C3195" t="str">
            <v>A16.12.025</v>
          </cell>
          <cell r="D3195" t="str">
            <v>Операция повторного входа на аорте</v>
          </cell>
        </row>
        <row r="3196">
          <cell r="C3196" t="str">
            <v>A16.12.026</v>
          </cell>
          <cell r="D3196" t="str">
            <v>Балонная вазодилятация</v>
          </cell>
        </row>
        <row r="3197">
          <cell r="C3197" t="str">
            <v>A16.12.026.001</v>
          </cell>
          <cell r="D3197" t="str">
            <v>Балонная ангиопластика поверхностной бедренной артерии</v>
          </cell>
        </row>
        <row r="3198">
          <cell r="C3198" t="str">
            <v>A16.12.026.002</v>
          </cell>
          <cell r="D3198" t="str">
            <v>Балонная ангиопластика подколенной артерии и магистральных артерий голени</v>
          </cell>
        </row>
        <row r="3199">
          <cell r="C3199" t="str">
            <v>A16.12.026.003</v>
          </cell>
          <cell r="D3199" t="str">
            <v>Балонная ангиопластика со стентированием поверхностной бедренной артерии</v>
          </cell>
        </row>
        <row r="3200">
          <cell r="C3200" t="str">
            <v>A16.12.026.004</v>
          </cell>
          <cell r="D3200" t="str">
            <v>Балонная ангиопластика со стентированием подколенной артерии и магистральных артерий голени</v>
          </cell>
        </row>
        <row r="3201">
          <cell r="C3201" t="str">
            <v>A16.12.026.005</v>
          </cell>
          <cell r="D3201" t="str">
            <v>Транслюминальная баллонная ангиопластика внутренней сонной артерии со стентированием</v>
          </cell>
        </row>
        <row r="3202">
          <cell r="C3202" t="str">
            <v>A16.12.026.006</v>
          </cell>
          <cell r="D3202" t="str">
            <v>Транслюминальная баллонная ангиопластика позвоночной артерии со стентированием</v>
          </cell>
        </row>
        <row r="3203">
          <cell r="C3203" t="str">
            <v>A16.12.026.007</v>
          </cell>
          <cell r="D3203" t="str">
            <v>Транслюминальная баллонная ангиопластика наружной сонной артерии со стентированием</v>
          </cell>
        </row>
        <row r="3204">
          <cell r="C3204" t="str">
            <v>A16.12.026.008</v>
          </cell>
          <cell r="D3204" t="str">
            <v>Транслюминальная баллонная ангиопластика аорты</v>
          </cell>
        </row>
        <row r="3205">
          <cell r="C3205" t="str">
            <v>A16.12.026.009</v>
          </cell>
          <cell r="D3205" t="str">
            <v>Транслюминальная баллонная ангиопластика почечной артерии</v>
          </cell>
        </row>
        <row r="3206">
          <cell r="C3206" t="str">
            <v>A16.12.027</v>
          </cell>
          <cell r="D3206" t="str">
            <v>Установка венозного фильтра</v>
          </cell>
        </row>
        <row r="3207">
          <cell r="C3207" t="str">
            <v>A16.12.028</v>
          </cell>
          <cell r="D3207" t="str">
            <v>Установка стента в сосуд</v>
          </cell>
        </row>
        <row r="3208">
          <cell r="C3208" t="str">
            <v>A16.12.028.001</v>
          </cell>
          <cell r="D3208" t="str">
            <v>Механическая реканализация, баллонная ангиопластика со стентированием поверхностной бедренной артерии</v>
          </cell>
        </row>
        <row r="3209">
          <cell r="C3209" t="str">
            <v>A16.12.028.002</v>
          </cell>
          <cell r="D3209" t="str">
            <v>Механическая реканализация, балонная ангиопластика со стентированием подколенной артерии и магистральных артерий голени</v>
          </cell>
        </row>
        <row r="3210">
          <cell r="C3210" t="str">
            <v>A16.12.029</v>
          </cell>
          <cell r="D3210" t="str">
            <v>Наложение портокавального анастомоза</v>
          </cell>
        </row>
        <row r="3211">
          <cell r="C3211" t="str">
            <v>A16.12.030</v>
          </cell>
          <cell r="D3211" t="str">
            <v>Балонная внутриаортальная контрпульсация</v>
          </cell>
        </row>
        <row r="3212">
          <cell r="C3212" t="str">
            <v>A16.12.031</v>
          </cell>
          <cell r="D3212" t="str">
            <v>Наложение портопортального анастомоза</v>
          </cell>
        </row>
        <row r="3213">
          <cell r="C3213" t="str">
            <v>A16.12.032</v>
          </cell>
          <cell r="D3213" t="str">
            <v>Наложение мезентерикопортального анастомоза</v>
          </cell>
        </row>
        <row r="3214">
          <cell r="C3214" t="str">
            <v>A16.12.033</v>
          </cell>
          <cell r="D3214" t="str">
            <v>Формирование артерио-венозной фистулы</v>
          </cell>
        </row>
        <row r="3215">
          <cell r="C3215" t="str">
            <v>A16.12.034</v>
          </cell>
          <cell r="D3215" t="str">
            <v>Закрытие артерио-венозной фистулы</v>
          </cell>
        </row>
        <row r="3216">
          <cell r="C3216" t="str">
            <v>A16.12.035</v>
          </cell>
          <cell r="D3216" t="str">
            <v>Тромбэктомия из магистральных вен</v>
          </cell>
        </row>
        <row r="3217">
          <cell r="C3217" t="str">
            <v>A16.12.036</v>
          </cell>
          <cell r="D3217" t="str">
            <v>Пликация нижней полой вены</v>
          </cell>
        </row>
        <row r="3218">
          <cell r="C3218" t="str">
            <v>A16.12.037</v>
          </cell>
          <cell r="D3218" t="str">
            <v>Установка артериального порта в печеночную артерию</v>
          </cell>
        </row>
        <row r="3219">
          <cell r="C3219" t="str">
            <v>A16.12.038</v>
          </cell>
          <cell r="D3219" t="str">
            <v>Операция шунтирующая на дистальных артериях</v>
          </cell>
        </row>
        <row r="3220">
          <cell r="C3220" t="str">
            <v>A16.12.038.001</v>
          </cell>
          <cell r="D3220" t="str">
            <v>Микрохирургическая шунтирующая операция выше щели коленного сустава</v>
          </cell>
        </row>
        <row r="3221">
          <cell r="C3221" t="str">
            <v>A16.12.038.002</v>
          </cell>
          <cell r="D3221" t="str">
            <v>Микрохирургическая шунтирующая операция ниже щели коленного сустава</v>
          </cell>
        </row>
        <row r="3222">
          <cell r="C3222" t="str">
            <v>A16.12.038.003</v>
          </cell>
          <cell r="D3222" t="str">
            <v>Микрохирургическая шунтирующая операция с артериями стопы</v>
          </cell>
        </row>
        <row r="3223">
          <cell r="C3223" t="str">
            <v>A16.12.038.004</v>
          </cell>
          <cell r="D3223" t="str">
            <v>Микроанастомозирование с использованием аутотрансплантации свободного лоскута</v>
          </cell>
        </row>
        <row r="3224">
          <cell r="C3224" t="str">
            <v>A16.12.039</v>
          </cell>
          <cell r="D3224" t="str">
            <v>Пластика венозного клапана</v>
          </cell>
        </row>
        <row r="3225">
          <cell r="C3225" t="str">
            <v>A16.12.040</v>
          </cell>
          <cell r="D3225" t="str">
            <v>Операция шунтирующая на венах</v>
          </cell>
        </row>
        <row r="3226">
          <cell r="C3226" t="str">
            <v>A16.12.041</v>
          </cell>
          <cell r="D3226" t="str">
            <v>Эндоваскулярные окклюзирующие операции</v>
          </cell>
        </row>
        <row r="3227">
          <cell r="C3227" t="str">
            <v>A16.12.041.001</v>
          </cell>
          <cell r="D3227" t="str">
            <v>Эндоваскуляная окклюзия сосудов с помощью микроспиралей</v>
          </cell>
        </row>
        <row r="3228">
          <cell r="C3228" t="str">
            <v>A16.12.041.002</v>
          </cell>
          <cell r="D3228" t="str">
            <v>Эндоваскулярная окклюзия полости аневризмы с помощью микроспиралей</v>
          </cell>
        </row>
        <row r="3229">
          <cell r="C3229" t="str">
            <v>A16.12.041.003</v>
          </cell>
          <cell r="D3229" t="str">
            <v>Эндоваскуляная окклюзия сосуда с помощью баллона</v>
          </cell>
        </row>
        <row r="3230">
          <cell r="C3230" t="str">
            <v>A16.12.041.004</v>
          </cell>
          <cell r="D3230" t="str">
            <v>Трансартериальная окклюзия полости аневризмы с помощью микроспиралей при поддержке стента</v>
          </cell>
        </row>
        <row r="3231">
          <cell r="C3231" t="str">
            <v>A16.12.041.005</v>
          </cell>
          <cell r="D3231" t="str">
            <v>Трансвенозная окклюзия синуса с помощью микроспиралей</v>
          </cell>
        </row>
        <row r="3232">
          <cell r="C3232" t="str">
            <v>A16.12.041.006</v>
          </cell>
          <cell r="D3232" t="str">
            <v>Эндоваскулярная окклюзирующая операция на сосудах печени</v>
          </cell>
        </row>
        <row r="3233">
          <cell r="C3233" t="str">
            <v>A16.12.042</v>
          </cell>
          <cell r="D3233" t="str">
            <v>Балонная вальвулопластика</v>
          </cell>
        </row>
        <row r="3234">
          <cell r="C3234" t="str">
            <v>A16.12.043</v>
          </cell>
          <cell r="D3234" t="str">
            <v>Суживание легочной артерии</v>
          </cell>
        </row>
        <row r="3235">
          <cell r="C3235" t="str">
            <v>A16.12.044</v>
          </cell>
          <cell r="D3235" t="str">
            <v>Иссечение стеноза аорты</v>
          </cell>
        </row>
        <row r="3236">
          <cell r="C3236" t="str">
            <v>A16.12.045</v>
          </cell>
          <cell r="D3236" t="str">
            <v>Создание анастомоза между аортой и легочной артерией</v>
          </cell>
        </row>
        <row r="3237">
          <cell r="C3237" t="str">
            <v>A16.12.046</v>
          </cell>
          <cell r="D3237" t="str">
            <v>Создание анастомоза между подключичной артерией и легочной артерией</v>
          </cell>
        </row>
        <row r="3238">
          <cell r="C3238" t="str">
            <v>A16.12.047</v>
          </cell>
          <cell r="D3238" t="str">
            <v>Переключение магистральных артерий</v>
          </cell>
        </row>
        <row r="3239">
          <cell r="C3239" t="str">
            <v>A16.12.048</v>
          </cell>
          <cell r="D3239" t="str">
            <v>Наложение анастомоза между экстракраниальными и интракраниальными артериями</v>
          </cell>
        </row>
        <row r="3240">
          <cell r="C3240" t="str">
            <v>A16.12.049</v>
          </cell>
          <cell r="D3240" t="str">
            <v>Наложение анастомоза между интракраниальными артериями</v>
          </cell>
        </row>
        <row r="3241">
          <cell r="C3241" t="str">
            <v>A16.12.049.001</v>
          </cell>
          <cell r="D3241" t="str">
            <v>Наложение анастомоза между интракраниальными артериями с использованием ауто- или гетеротрансплантата</v>
          </cell>
        </row>
        <row r="3242">
          <cell r="C3242" t="str">
            <v>A16.12.050</v>
          </cell>
          <cell r="D3242" t="str">
            <v>Эндоваскулярная реконструкция стенки сосуда</v>
          </cell>
        </row>
        <row r="3243">
          <cell r="C3243" t="str">
            <v>A16.12.051</v>
          </cell>
          <cell r="D3243" t="str">
            <v>Эндоваскулярная эмболизация сосудов</v>
          </cell>
        </row>
        <row r="3244">
          <cell r="C3244" t="str">
            <v>A16.12.051.001</v>
          </cell>
          <cell r="D3244" t="str">
            <v>Эндоваскулярная эмболизация сосудов с помощью адгезивных агентов</v>
          </cell>
        </row>
        <row r="3245">
          <cell r="C3245" t="str">
            <v>A16.12.051.002</v>
          </cell>
          <cell r="D3245" t="str">
            <v>Эндоваскулярная эмболизация сосудов микроэмболами</v>
          </cell>
        </row>
        <row r="3246">
          <cell r="C3246" t="str">
            <v>A16.12.052</v>
          </cell>
          <cell r="D3246" t="str">
            <v>Удаление сосудистого новообразования</v>
          </cell>
        </row>
        <row r="3247">
          <cell r="C3247" t="str">
            <v>A16.12.053</v>
          </cell>
          <cell r="D3247" t="str">
            <v>Удаление артерио-венозной мальформации</v>
          </cell>
        </row>
        <row r="3248">
          <cell r="C3248" t="str">
            <v>A16.12.054</v>
          </cell>
          <cell r="D3248" t="str">
            <v>Протезирование артерий</v>
          </cell>
        </row>
        <row r="3249">
          <cell r="C3249" t="str">
            <v>A16.12.054.001</v>
          </cell>
          <cell r="D3249" t="str">
            <v>Протезная обходная пересадка с подключично-наружно-сонным шунтированием</v>
          </cell>
        </row>
        <row r="3250">
          <cell r="C3250" t="str">
            <v>A16.12.054.002</v>
          </cell>
          <cell r="D3250" t="str">
            <v>Эндопротезирование почечной артерии</v>
          </cell>
        </row>
        <row r="3251">
          <cell r="C3251" t="str">
            <v>A16.12.055</v>
          </cell>
          <cell r="D3251" t="str">
            <v>Пластика сосуда</v>
          </cell>
        </row>
        <row r="3252">
          <cell r="C3252" t="str">
            <v>A16.12.055.001</v>
          </cell>
          <cell r="D3252" t="str">
            <v>Пластика аорты заплатой</v>
          </cell>
        </row>
        <row r="3253">
          <cell r="C3253" t="str">
            <v>A16.12.055.002</v>
          </cell>
          <cell r="D3253" t="str">
            <v>Пластика почечной артерии заплатой</v>
          </cell>
        </row>
        <row r="3254">
          <cell r="C3254" t="str">
            <v>A16.12.056</v>
          </cell>
          <cell r="D3254" t="str">
            <v>Шунтирование аорты</v>
          </cell>
        </row>
        <row r="3255">
          <cell r="C3255" t="str">
            <v>A16.12.056.001</v>
          </cell>
          <cell r="D3255" t="str">
            <v>Шунтирование аорты с пластикой ветвей</v>
          </cell>
        </row>
        <row r="3256">
          <cell r="C3256" t="str">
            <v>A16.12.056.002</v>
          </cell>
          <cell r="D3256" t="str">
            <v>Экстраанатомическое шунтирование аорты</v>
          </cell>
        </row>
        <row r="3257">
          <cell r="C3257" t="str">
            <v>A16.12.057</v>
          </cell>
          <cell r="D3257" t="str">
            <v>Поддиафрагмальная спланхникганглионэктомия</v>
          </cell>
        </row>
        <row r="3258">
          <cell r="C3258" t="str">
            <v>A16.14.001</v>
          </cell>
          <cell r="D3258" t="str">
            <v>Тампонирование печени</v>
          </cell>
        </row>
        <row r="3259">
          <cell r="C3259" t="str">
            <v>A16.14.002</v>
          </cell>
          <cell r="D3259" t="str">
            <v>Марсупиализация</v>
          </cell>
        </row>
        <row r="3260">
          <cell r="C3260" t="str">
            <v>A16.14.003</v>
          </cell>
          <cell r="D3260" t="str">
            <v>Частичная гепатэктомия</v>
          </cell>
        </row>
        <row r="3261">
          <cell r="C3261" t="str">
            <v>A16.14.004</v>
          </cell>
          <cell r="D3261" t="str">
            <v>Удаление доли печени</v>
          </cell>
        </row>
        <row r="3262">
          <cell r="C3262" t="str">
            <v>A16.14.005</v>
          </cell>
          <cell r="D3262" t="str">
            <v>Наложение кровоостанавливающего шва при травме печени</v>
          </cell>
        </row>
        <row r="3263">
          <cell r="C3263" t="str">
            <v>A16.14.006</v>
          </cell>
          <cell r="D3263" t="str">
            <v>Холецистотомия</v>
          </cell>
        </row>
        <row r="3264">
          <cell r="C3264" t="str">
            <v>A16.14.006.001</v>
          </cell>
          <cell r="D3264" t="str">
            <v>Лапароскопическая холецистостомия</v>
          </cell>
        </row>
        <row r="3265">
          <cell r="C3265" t="str">
            <v>A16.14.006.002</v>
          </cell>
          <cell r="D3265" t="str">
            <v>Чрезкожная чрезпеченочная холецистостомия, холецистохолангиостомия под контролем ультразвукового исследования</v>
          </cell>
        </row>
        <row r="3266">
          <cell r="C3266" t="str">
            <v>A16.14.007</v>
          </cell>
          <cell r="D3266" t="str">
            <v>Дренирование желчного пузыря</v>
          </cell>
        </row>
        <row r="3267">
          <cell r="C3267" t="str">
            <v>A16.14.007.001</v>
          </cell>
          <cell r="D3267" t="str">
            <v>Дренирование желчного пузыря под контролем ультразвукового исследования</v>
          </cell>
        </row>
        <row r="3268">
          <cell r="C3268" t="str">
            <v>A16.14.008</v>
          </cell>
          <cell r="D3268" t="str">
            <v>Удаление инородного тела или камня из желчного пузыря</v>
          </cell>
        </row>
        <row r="3269">
          <cell r="C3269" t="str">
            <v>A16.14.008.001</v>
          </cell>
          <cell r="D3269" t="str">
            <v>Эндоскопическая литоэкстракция из холедоха</v>
          </cell>
        </row>
        <row r="3270">
          <cell r="C3270" t="str">
            <v>A16.14.009</v>
          </cell>
          <cell r="D3270" t="str">
            <v>Холецистэктомия</v>
          </cell>
        </row>
        <row r="3271">
          <cell r="C3271" t="str">
            <v>A16.14.009.001</v>
          </cell>
          <cell r="D3271" t="str">
            <v>Холецистэктомия малоинвазивная</v>
          </cell>
        </row>
        <row r="3272">
          <cell r="C3272" t="str">
            <v>A16.14.009.002</v>
          </cell>
          <cell r="D3272" t="str">
            <v>Холецистэктомия лапароскопическая</v>
          </cell>
        </row>
        <row r="3273">
          <cell r="C3273" t="str">
            <v>A16.14.009.003</v>
          </cell>
          <cell r="D3273" t="str">
            <v>Роботассистированная холецистэктомия</v>
          </cell>
        </row>
        <row r="3274">
          <cell r="C3274" t="str">
            <v>A16.14.010</v>
          </cell>
          <cell r="D3274" t="str">
            <v>Наложение анастомоза желчного пузыря или желчного протока</v>
          </cell>
        </row>
        <row r="3275">
          <cell r="C3275" t="str">
            <v>A16.14.011</v>
          </cell>
          <cell r="D3275" t="str">
            <v>Разрез желчных протоков для устранения закупорки</v>
          </cell>
        </row>
        <row r="3276">
          <cell r="C3276" t="str">
            <v>A16.14.012</v>
          </cell>
          <cell r="D3276" t="str">
            <v>Локальное иссечение или разрушение желчных протоков</v>
          </cell>
        </row>
        <row r="3277">
          <cell r="C3277" t="str">
            <v>A16.14.013</v>
          </cell>
          <cell r="D3277" t="str">
            <v>Резекция с наложением анастомоза протока «конец в конец»</v>
          </cell>
        </row>
        <row r="3278">
          <cell r="C3278" t="str">
            <v>A16.14.014</v>
          </cell>
          <cell r="D3278" t="str">
            <v>Восстановление желчных протоков</v>
          </cell>
        </row>
        <row r="3279">
          <cell r="C3279" t="str">
            <v>A16.14.015</v>
          </cell>
          <cell r="D3279" t="str">
            <v>Операция на сфинктере Одди</v>
          </cell>
        </row>
        <row r="3280">
          <cell r="C3280" t="str">
            <v>A16.14.016</v>
          </cell>
          <cell r="D3280" t="str">
            <v>Оперативное лечение свища желчного пузыря</v>
          </cell>
        </row>
        <row r="3281">
          <cell r="C3281" t="str">
            <v>A16.14.017</v>
          </cell>
          <cell r="D3281" t="str">
            <v>Гепатопексия</v>
          </cell>
        </row>
        <row r="3282">
          <cell r="C3282" t="str">
            <v>A16.14.018</v>
          </cell>
          <cell r="D3282" t="str">
            <v>Дренирование абсцесса печени</v>
          </cell>
        </row>
        <row r="3283">
          <cell r="C3283" t="str">
            <v>A16.14.018.001</v>
          </cell>
          <cell r="D3283" t="str">
            <v>Дренирование абсцесса печени под контролем ультразвукового исследования</v>
          </cell>
        </row>
        <row r="3284">
          <cell r="C3284" t="str">
            <v>A16.14.018.002</v>
          </cell>
          <cell r="D3284" t="str">
            <v>Дренирование кист, абсцесса печени с использованием видеоэндоскопический технологий</v>
          </cell>
        </row>
        <row r="3285">
          <cell r="C3285" t="str">
            <v>A16.14.018.003</v>
          </cell>
          <cell r="D3285" t="str">
            <v>Дренирование кисты, абсцесса печени чрескожное</v>
          </cell>
        </row>
        <row r="3286">
          <cell r="C3286" t="str">
            <v>A16.14.018.004</v>
          </cell>
          <cell r="D3286" t="str">
            <v>Фенестрация, склерозирование кист печени</v>
          </cell>
        </row>
        <row r="3287">
          <cell r="C3287" t="str">
            <v>A16.14.018.005</v>
          </cell>
          <cell r="D3287" t="str">
            <v>Лапароскопическая фенестрация кист печени</v>
          </cell>
        </row>
        <row r="3288">
          <cell r="C3288" t="str">
            <v>A16.14.019</v>
          </cell>
          <cell r="D3288" t="str">
            <v>Эхинококкэктомия</v>
          </cell>
        </row>
        <row r="3289">
          <cell r="C3289" t="str">
            <v>A16.14.019.001</v>
          </cell>
          <cell r="D3289" t="str">
            <v>Перицистэктомия</v>
          </cell>
        </row>
        <row r="3290">
          <cell r="C3290" t="str">
            <v>A16.14.020</v>
          </cell>
          <cell r="D3290" t="str">
            <v>Наружное дренирование желчных протоков</v>
          </cell>
        </row>
        <row r="3291">
          <cell r="C3291" t="str">
            <v>A16.14.020.001</v>
          </cell>
          <cell r="D3291" t="str">
            <v>Наружное дренирование желчных протоков под контролем ультразвукового исследования</v>
          </cell>
        </row>
        <row r="3292">
          <cell r="C3292" t="str">
            <v>A16.14.020.002</v>
          </cell>
          <cell r="D3292" t="str">
            <v>Замена холангиостомических дренажей под рентгенологическим контролем</v>
          </cell>
        </row>
        <row r="3293">
          <cell r="C3293" t="str">
            <v>A16.14.020.003</v>
          </cell>
          <cell r="D3293" t="str">
            <v>Эндохирургическая чрезкожная чрезпеченочная холангиоскопия с дренированием</v>
          </cell>
        </row>
        <row r="3294">
          <cell r="C3294" t="str">
            <v>A16.14.020.004</v>
          </cell>
          <cell r="D3294" t="str">
            <v>Эндоскопическое назобилиарное дренирование</v>
          </cell>
        </row>
        <row r="3295">
          <cell r="C3295" t="str">
            <v>A16.14.020.005</v>
          </cell>
          <cell r="D3295" t="str">
            <v>Эндохирургическое чрезкожное чрезпеченочное дренирование желчных протоков</v>
          </cell>
        </row>
        <row r="3296">
          <cell r="C3296" t="str">
            <v>A16.14.020.006</v>
          </cell>
          <cell r="D3296" t="str">
            <v>Рентгенохирургическое чрезкожное наружное дренирование желчных протоков печени</v>
          </cell>
        </row>
        <row r="3297">
          <cell r="C3297" t="str">
            <v>A16.14.021</v>
          </cell>
          <cell r="D3297" t="str">
            <v>Наложение циркулярного шва общего печеночно-желчного протока</v>
          </cell>
        </row>
        <row r="3298">
          <cell r="C3298" t="str">
            <v>A16.14.022</v>
          </cell>
          <cell r="D3298" t="str">
            <v>Наложение гепатикоеюноанастомоза</v>
          </cell>
        </row>
        <row r="3299">
          <cell r="C3299" t="str">
            <v>A16.14.023</v>
          </cell>
          <cell r="D3299" t="str">
            <v>Наложение гепатикодуоденоанастомоза</v>
          </cell>
        </row>
        <row r="3300">
          <cell r="C3300" t="str">
            <v>A16.14.024</v>
          </cell>
          <cell r="D3300" t="str">
            <v>Пластика желчного протока</v>
          </cell>
        </row>
        <row r="3301">
          <cell r="C3301" t="str">
            <v>A16.14.024.001</v>
          </cell>
          <cell r="D3301" t="str">
            <v>Антеградное эндопротезирование желчных протоков</v>
          </cell>
        </row>
        <row r="3302">
          <cell r="C3302" t="str">
            <v>A16.14.024.002</v>
          </cell>
          <cell r="D3302" t="str">
            <v>Ретроградное эндопротезирование желчных протоков</v>
          </cell>
        </row>
        <row r="3303">
          <cell r="C3303" t="str">
            <v>A16.14.024.003</v>
          </cell>
          <cell r="D3303" t="str">
            <v>Эндоскопическое эндопротезирование холедоха</v>
          </cell>
        </row>
        <row r="3304">
          <cell r="C3304" t="str">
            <v>A16.14.025</v>
          </cell>
          <cell r="D3304" t="str">
            <v>Наложение цистодуоденоанастомоза</v>
          </cell>
        </row>
        <row r="3305">
          <cell r="C3305" t="str">
            <v>A16.14.026</v>
          </cell>
          <cell r="D3305" t="str">
            <v>Наложение гепатоеюноанастомоза</v>
          </cell>
        </row>
        <row r="3306">
          <cell r="C3306" t="str">
            <v>A16.14.026.001</v>
          </cell>
          <cell r="D3306" t="str">
            <v>Наложение холецистоеюноанастомоза с межкишечным анастамозом</v>
          </cell>
        </row>
        <row r="3307">
          <cell r="C3307" t="str">
            <v>A16.14.027</v>
          </cell>
          <cell r="D3307" t="str">
            <v>Наложение гепатодуоденоанастомоза</v>
          </cell>
        </row>
        <row r="3308">
          <cell r="C3308" t="str">
            <v>A16.14.027.002</v>
          </cell>
          <cell r="D3308" t="str">
            <v>Лапароскопическое наложение билиодигестивного анастомоза</v>
          </cell>
        </row>
        <row r="3309">
          <cell r="C3309" t="str">
            <v>A16.14.028</v>
          </cell>
          <cell r="D3309" t="str">
            <v>Гепатостомия</v>
          </cell>
        </row>
        <row r="3310">
          <cell r="C3310" t="str">
            <v>A16.14.029</v>
          </cell>
          <cell r="D3310" t="str">
            <v>Портоэнтеростомия</v>
          </cell>
        </row>
        <row r="3311">
          <cell r="C3311" t="str">
            <v>A16.14.030</v>
          </cell>
          <cell r="D3311" t="str">
            <v>Резекция печени атипичная</v>
          </cell>
        </row>
        <row r="3312">
          <cell r="C3312" t="str">
            <v>A16.14.030.001</v>
          </cell>
          <cell r="D3312" t="str">
            <v>Лапароскопическая краевая (атипичная) резекция печени</v>
          </cell>
        </row>
        <row r="3313">
          <cell r="C3313" t="str">
            <v>A16.14.030.002</v>
          </cell>
          <cell r="D3313" t="str">
            <v>Роботассистированная анатомическая резекция печени</v>
          </cell>
        </row>
        <row r="3314">
          <cell r="C3314" t="str">
            <v>A16.14.030.003</v>
          </cell>
          <cell r="D3314" t="str">
            <v>Роботассистированная медианная резекция печени</v>
          </cell>
        </row>
        <row r="3315">
          <cell r="C3315" t="str">
            <v>A16.14.031</v>
          </cell>
          <cell r="D3315" t="str">
            <v>Холецистолитотомия</v>
          </cell>
        </row>
        <row r="3316">
          <cell r="C3316" t="str">
            <v>A16.14.031.001</v>
          </cell>
          <cell r="D3316" t="str">
            <v>Холедохолитотомия</v>
          </cell>
        </row>
        <row r="3317">
          <cell r="C3317" t="str">
            <v>A16.14.031.002</v>
          </cell>
          <cell r="D3317" t="str">
            <v>Холедоходуоденоанастомоз</v>
          </cell>
        </row>
        <row r="3318">
          <cell r="C3318" t="str">
            <v>A16.14.031.003</v>
          </cell>
          <cell r="D3318" t="str">
            <v>Холедохоеюноанастомоз</v>
          </cell>
        </row>
        <row r="3319">
          <cell r="C3319" t="str">
            <v>A16.14.032</v>
          </cell>
          <cell r="D3319" t="str">
            <v>Стентирование желчных протоков</v>
          </cell>
        </row>
        <row r="3320">
          <cell r="C3320" t="str">
            <v>A16.14.032.001</v>
          </cell>
          <cell r="D3320" t="str">
            <v>Эндоскопическая вирсунготомия</v>
          </cell>
        </row>
        <row r="3321">
          <cell r="C3321" t="str">
            <v>A16.14.032.002</v>
          </cell>
          <cell r="D3321" t="str">
            <v>Стентирование желчных протоков под видеоэндоскопическим контролем</v>
          </cell>
        </row>
        <row r="3322">
          <cell r="C3322" t="str">
            <v>A16.14.032.003</v>
          </cell>
          <cell r="D3322" t="str">
            <v>Эндоскопическое стентирование жёлчных протоков при опухолевом стенозе, при стенозах анастомоза опухолевого характера под видеоэндоскопическим контролем</v>
          </cell>
        </row>
        <row r="3323">
          <cell r="C3323" t="str">
            <v>A16.14.032.004</v>
          </cell>
          <cell r="D3323" t="str">
            <v>Интервенционно-радиологическое и эндоскопическое формирование и стентирование пункционного билиодигестивного шунта при опухолевых стенозах желчевыводящих путей</v>
          </cell>
        </row>
        <row r="3324">
          <cell r="C3324" t="str">
            <v>A16.14.032.005</v>
          </cell>
          <cell r="D3324" t="str">
            <v>Интервенционно-радиологическое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v>
          </cell>
        </row>
        <row r="3325">
          <cell r="C3325" t="str">
            <v>A16.14.033</v>
          </cell>
          <cell r="D3325" t="str">
            <v>Трансплантация печени</v>
          </cell>
        </row>
        <row r="3326">
          <cell r="C3326" t="str">
            <v>A16.14.033.001</v>
          </cell>
          <cell r="D3326" t="str">
            <v>Трансплантация печени ортотопическая</v>
          </cell>
        </row>
        <row r="3327">
          <cell r="C3327" t="str">
            <v>A16.14.034</v>
          </cell>
          <cell r="D3327" t="str">
            <v>Резекция сегмента (сегментов) печени</v>
          </cell>
        </row>
        <row r="3328">
          <cell r="C3328" t="str">
            <v>A16.14.034.001</v>
          </cell>
          <cell r="D3328" t="str">
            <v>Резекция сегмента (сегментов) печени с использованием видеоэндоскопических технологий</v>
          </cell>
        </row>
        <row r="3329">
          <cell r="C3329" t="str">
            <v>A16.14.034.002</v>
          </cell>
          <cell r="D3329" t="str">
            <v>Резекция сегмента (сегментов) печени с реконструктивно-пластическим компонентом</v>
          </cell>
        </row>
        <row r="3330">
          <cell r="C3330" t="str">
            <v>A16.14.034.003</v>
          </cell>
          <cell r="D3330" t="str">
            <v>Резекция сегмента (сегментов) печени комбинированная с ангиопластикой</v>
          </cell>
        </row>
        <row r="3331">
          <cell r="C3331" t="str">
            <v>A16.14.034.004</v>
          </cell>
          <cell r="D3331" t="str">
            <v>Резекция сегмента печени S1</v>
          </cell>
        </row>
        <row r="3332">
          <cell r="C3332" t="str">
            <v>A16.14.034.005</v>
          </cell>
          <cell r="D3332" t="str">
            <v>Резекция сегмента печени S7, S8</v>
          </cell>
        </row>
        <row r="3333">
          <cell r="C3333" t="str">
            <v>A16.14.034.006</v>
          </cell>
          <cell r="D3333" t="str">
            <v>Левосторонняя кавальная лобэктомия печени (S2+S3)</v>
          </cell>
        </row>
        <row r="3334">
          <cell r="C3334" t="str">
            <v>A16.14.034.007</v>
          </cell>
          <cell r="D3334" t="str">
            <v>Резекция двух сегментов печени (бисегментэктомия)</v>
          </cell>
        </row>
        <row r="3335">
          <cell r="C3335" t="str">
            <v>A16.14.034.008</v>
          </cell>
          <cell r="D3335" t="str">
            <v>Резекция трех сегментов печени (S5+S6+S4 или S5+S6+S7)</v>
          </cell>
        </row>
        <row r="3336">
          <cell r="C3336" t="str">
            <v>A16.14.034.009</v>
          </cell>
          <cell r="D3336" t="str">
            <v>Лапароскопическая бисегментэктомия печени</v>
          </cell>
        </row>
        <row r="3337">
          <cell r="C3337" t="str">
            <v>A16.14.035</v>
          </cell>
          <cell r="D3337" t="str">
            <v>Энуклеация опухоли печени</v>
          </cell>
        </row>
        <row r="3338">
          <cell r="C3338" t="str">
            <v>A16.14.035.001</v>
          </cell>
          <cell r="D3338" t="str">
            <v>Лапароскопическое иссечение кист печени</v>
          </cell>
        </row>
        <row r="3339">
          <cell r="C3339" t="str">
            <v>A16.14.035.002</v>
          </cell>
          <cell r="D3339" t="str">
            <v>Чрезкожная пункционная алкоголизация кист печени под контролем ультразвукового исследования</v>
          </cell>
        </row>
        <row r="3340">
          <cell r="C3340" t="str">
            <v>A16.14.035.003</v>
          </cell>
          <cell r="D3340" t="str">
            <v>Транскатетерное лечение непаразитарных кист печени под контролем ультразвукового исследования</v>
          </cell>
        </row>
        <row r="3341">
          <cell r="C3341" t="str">
            <v>A16.14.035.004</v>
          </cell>
          <cell r="D3341" t="str">
            <v>Окклюзия кист печени через дренирующий катетер под контролем ультразвукового исследования</v>
          </cell>
        </row>
        <row r="3342">
          <cell r="C3342" t="str">
            <v>A16.14.035.005</v>
          </cell>
          <cell r="D3342" t="str">
            <v>Дренирование эхинококковых кист печени без удаления хитиновой оболочки под контролем ультразвукового исследования</v>
          </cell>
        </row>
        <row r="3343">
          <cell r="C3343" t="str">
            <v>A16.14.035.006</v>
          </cell>
          <cell r="D3343" t="str">
            <v>Дренирование эхинококковых кист печени с удалением хитиновой оболочки под контролем ультразвукового исследования</v>
          </cell>
        </row>
        <row r="3344">
          <cell r="C3344" t="str">
            <v>A16.14.035.007</v>
          </cell>
          <cell r="D3344" t="str">
            <v>Транскатетерное лечение эхинококковых кист печени под контролем ультразвукового исследования</v>
          </cell>
        </row>
        <row r="3345">
          <cell r="C3345" t="str">
            <v>A16.14.036</v>
          </cell>
          <cell r="D3345" t="str">
            <v>Гемигепатэктомия</v>
          </cell>
        </row>
        <row r="3346">
          <cell r="C3346" t="str">
            <v>A16.14.036.001</v>
          </cell>
          <cell r="D3346" t="str">
            <v>Гемигепатэктомия расширенная</v>
          </cell>
        </row>
        <row r="3347">
          <cell r="C3347" t="str">
            <v>A16.14.036.002</v>
          </cell>
          <cell r="D3347" t="str">
            <v>Гемигепатэктомия комбинированная</v>
          </cell>
        </row>
        <row r="3348">
          <cell r="C3348" t="str">
            <v>A16.14.036.003</v>
          </cell>
          <cell r="D3348" t="str">
            <v>Лапароскопическая гемигепатэктомия</v>
          </cell>
        </row>
        <row r="3349">
          <cell r="C3349" t="str">
            <v>A16.14.036.004</v>
          </cell>
          <cell r="D3349" t="str">
            <v>Роботассистированная правосторонняя гемигепатэктомия</v>
          </cell>
        </row>
        <row r="3350">
          <cell r="C3350" t="str">
            <v>A16.14.036.005</v>
          </cell>
          <cell r="D3350" t="str">
            <v>Роботассистированная левосторонняя гемигепатэктомия</v>
          </cell>
        </row>
        <row r="3351">
          <cell r="C3351" t="str">
            <v>A16.14.036.006</v>
          </cell>
          <cell r="D3351" t="str">
            <v>Роботассистированная расширенная правосторонняя гемигепатэктомия</v>
          </cell>
        </row>
        <row r="3352">
          <cell r="C3352" t="str">
            <v>A16.14.036.007</v>
          </cell>
          <cell r="D3352" t="str">
            <v>Роботассистированная расширенная левосторонняя гемигепатэктомия</v>
          </cell>
        </row>
        <row r="3353">
          <cell r="C3353" t="str">
            <v>A16.14.037</v>
          </cell>
          <cell r="D3353" t="str">
            <v>Радиочастотная абляция, термоабляция, криодеструкция опухолей печени</v>
          </cell>
        </row>
        <row r="3354">
          <cell r="C3354" t="str">
            <v>A16.14.037.001</v>
          </cell>
          <cell r="D3354" t="str">
            <v>Лапароскопическая криодеструкция новообразований печени</v>
          </cell>
        </row>
        <row r="3355">
          <cell r="C3355" t="str">
            <v>A16.14.037.002</v>
          </cell>
          <cell r="D3355" t="str">
            <v>Лапароскопическая термоабляция новообразований печени</v>
          </cell>
        </row>
        <row r="3356">
          <cell r="C3356" t="str">
            <v>A16.14.037.003</v>
          </cell>
          <cell r="D3356" t="str">
            <v>Чрезкожная радиочастотная абляция опухолей печени под контролем ультразвукового исследования</v>
          </cell>
        </row>
        <row r="3357">
          <cell r="C3357" t="str">
            <v>A16.14.038</v>
          </cell>
          <cell r="D3357" t="str">
            <v>Разобщение внутренних билиодегистивных свищей</v>
          </cell>
        </row>
        <row r="3358">
          <cell r="C3358" t="str">
            <v>A16.14.039</v>
          </cell>
          <cell r="D3358" t="str">
            <v>Реконструктивные операции в воротах печени</v>
          </cell>
        </row>
        <row r="3359">
          <cell r="C3359" t="str">
            <v>A16.14.040</v>
          </cell>
          <cell r="D3359" t="str">
            <v>Резекция внепеченочных желчных протоков</v>
          </cell>
        </row>
        <row r="3360">
          <cell r="C3360" t="str">
            <v>A16.14.041</v>
          </cell>
          <cell r="D3360" t="str">
            <v>Трансдуоденальная папиллэктомия</v>
          </cell>
        </row>
        <row r="3361">
          <cell r="C3361" t="str">
            <v>A16.14.041.001</v>
          </cell>
          <cell r="D3361" t="str">
            <v>Эндоскопическая папиллэктомия</v>
          </cell>
        </row>
        <row r="3362">
          <cell r="C3362" t="str">
            <v>A16.14.042</v>
          </cell>
          <cell r="D3362" t="str">
            <v>Трансдуоденальная папиллосфинктеротомия</v>
          </cell>
        </row>
        <row r="3363">
          <cell r="C3363" t="str">
            <v>A16.14.042.001</v>
          </cell>
          <cell r="D3363" t="str">
            <v>Эндоскопическая антеградная папиллосфинктеротомия</v>
          </cell>
        </row>
        <row r="3364">
          <cell r="C3364" t="str">
            <v>A16.14.042.002</v>
          </cell>
          <cell r="D3364" t="str">
            <v>Эндоскопическая ретроградная папиллосфинктеротомия</v>
          </cell>
        </row>
        <row r="3365">
          <cell r="C3365" t="str">
            <v>A16.14.042.003</v>
          </cell>
          <cell r="D3365" t="str">
            <v>Эндоскопическая атипичная папиллосфинктеротомия</v>
          </cell>
        </row>
        <row r="3366">
          <cell r="C3366" t="str">
            <v>A16.14.043</v>
          </cell>
          <cell r="D3366" t="str">
            <v>Эндоскопическое бужирование и баллонная дилатация при опухолевом стенозе общего жёлчного протока под эндоскопическим контролем</v>
          </cell>
        </row>
        <row r="3367">
          <cell r="C3367" t="str">
            <v>A16.15.001</v>
          </cell>
          <cell r="D3367" t="str">
            <v>Частичная панкреатэктомия</v>
          </cell>
        </row>
        <row r="3368">
          <cell r="C3368" t="str">
            <v>A16.15.001.001</v>
          </cell>
          <cell r="D3368" t="str">
            <v>Резекция головки поджелудочной железы с сохранением двенадцатиперстной кишки (атипичная)</v>
          </cell>
        </row>
        <row r="3369">
          <cell r="C3369" t="str">
            <v>A16.15.001.002</v>
          </cell>
          <cell r="D3369" t="str">
            <v>Резекция поджелудочной железы эндоскопическая</v>
          </cell>
        </row>
        <row r="3370">
          <cell r="C3370" t="str">
            <v>A16.15.001.003</v>
          </cell>
          <cell r="D3370" t="str">
            <v>Частичная резекция головки поджелудочной железы с панкреатоеюноанастомозом (операция Фрея)</v>
          </cell>
        </row>
        <row r="3371">
          <cell r="C3371" t="str">
            <v>A16.15.002</v>
          </cell>
          <cell r="D3371" t="str">
            <v>Ушивание повреждения поджелудочной железы</v>
          </cell>
        </row>
        <row r="3372">
          <cell r="C3372" t="str">
            <v>A16.15.003</v>
          </cell>
          <cell r="D3372" t="str">
            <v>Энуклеация опухоли поджелудочной железы</v>
          </cell>
        </row>
        <row r="3373">
          <cell r="C3373" t="str">
            <v>A16.15.003.001</v>
          </cell>
          <cell r="D3373" t="str">
            <v>Энуклеация опухоли поджелудочной железы эндоскопическая</v>
          </cell>
        </row>
        <row r="3374">
          <cell r="C3374" t="str">
            <v>A16.15.004</v>
          </cell>
          <cell r="D3374" t="str">
            <v>Цистоэнтеростомия</v>
          </cell>
        </row>
        <row r="3375">
          <cell r="C3375" t="str">
            <v>A16.15.005</v>
          </cell>
          <cell r="D3375" t="str">
            <v>Марсупилизация кисты поджелудочной железы</v>
          </cell>
        </row>
        <row r="3376">
          <cell r="C3376" t="str">
            <v>A16.15.006</v>
          </cell>
          <cell r="D3376" t="str">
            <v>Трансдуоденальная сфинктеровирсунгопластика</v>
          </cell>
        </row>
        <row r="3377">
          <cell r="C3377" t="str">
            <v>A16.15.007</v>
          </cell>
          <cell r="D3377" t="str">
            <v>Вирсунгодуоденостомия</v>
          </cell>
        </row>
        <row r="3378">
          <cell r="C3378" t="str">
            <v>A16.15.008</v>
          </cell>
          <cell r="D3378" t="str">
            <v>Продольная панкреатоеюностомия</v>
          </cell>
        </row>
        <row r="3379">
          <cell r="C3379" t="str">
            <v>A16.15.009</v>
          </cell>
          <cell r="D3379" t="str">
            <v>Резекция поджелудочной железы</v>
          </cell>
        </row>
        <row r="3380">
          <cell r="C3380" t="str">
            <v>A16.15.009.001</v>
          </cell>
          <cell r="D3380" t="str">
            <v>Дистальная резекция поджелудочной железы с сохранением селезенки</v>
          </cell>
        </row>
        <row r="3381">
          <cell r="C3381" t="str">
            <v>A16.15.009.002</v>
          </cell>
          <cell r="D3381" t="str">
            <v>Дистальная резекция поджелудочной железы со спленэктомией</v>
          </cell>
        </row>
        <row r="3382">
          <cell r="C3382" t="str">
            <v>A16.15.009.003</v>
          </cell>
          <cell r="D3382" t="str">
            <v>Срединная резекция поджелудочной железы (атипичная резекция)</v>
          </cell>
        </row>
        <row r="3383">
          <cell r="C3383" t="str">
            <v>A16.15.009.004</v>
          </cell>
          <cell r="D3383" t="str">
            <v>Лапароскопическая дистальная резекция поджелудочной железы</v>
          </cell>
        </row>
        <row r="3384">
          <cell r="C3384" t="str">
            <v>A16.15.010</v>
          </cell>
          <cell r="D3384" t="str">
            <v>Панкреатодуоденальная резекция</v>
          </cell>
        </row>
        <row r="3385">
          <cell r="C3385" t="str">
            <v>A16.15.010.001</v>
          </cell>
          <cell r="D3385" t="str">
            <v>Панкреатодуоденальная резекция с резекцией желудка</v>
          </cell>
        </row>
        <row r="3386">
          <cell r="C3386" t="str">
            <v>A16.15.010.002</v>
          </cell>
          <cell r="D3386" t="str">
            <v>Панкреатодуоденальная резекция с сохранением привратника</v>
          </cell>
        </row>
        <row r="3387">
          <cell r="C3387" t="str">
            <v>A16.15.010.003</v>
          </cell>
          <cell r="D3387" t="str">
            <v>Роботассистированная панкреато-дуоденальная резекция</v>
          </cell>
        </row>
        <row r="3388">
          <cell r="C3388" t="str">
            <v>A16.15.010.004</v>
          </cell>
          <cell r="D3388" t="str">
            <v>Роботассистированная пилоросохраняющая панкреато-дуоденальная резекция</v>
          </cell>
        </row>
        <row r="3389">
          <cell r="C3389" t="str">
            <v>A16.15.010.005</v>
          </cell>
          <cell r="D3389" t="str">
            <v>Роботассистированная пилоросохраняющая панкреато-дуоденальная резекция</v>
          </cell>
        </row>
        <row r="3390">
          <cell r="C3390" t="str">
            <v>A16.15.010.006</v>
          </cell>
          <cell r="D3390" t="str">
            <v>Роботассистированная медианная резекция поджелудочной железы</v>
          </cell>
        </row>
        <row r="3391">
          <cell r="C3391" t="str">
            <v>A16.15.011</v>
          </cell>
          <cell r="D3391" t="str">
            <v>Тотальная дуоденопанкреатэктомия</v>
          </cell>
        </row>
        <row r="3392">
          <cell r="C3392" t="str">
            <v>A16.15.012</v>
          </cell>
          <cell r="D3392" t="str">
            <v>Удаление аномально расположенных участков поджелудочной железы</v>
          </cell>
        </row>
        <row r="3393">
          <cell r="C3393" t="str">
            <v>A16.15.013</v>
          </cell>
          <cell r="D3393" t="str">
            <v>Трансплантация островковых клеток поджелудочной железы</v>
          </cell>
        </row>
        <row r="3394">
          <cell r="C3394" t="str">
            <v>A16.15.014</v>
          </cell>
          <cell r="D3394" t="str">
            <v>Оментобурсостомия</v>
          </cell>
        </row>
        <row r="3395">
          <cell r="C3395" t="str">
            <v>A16.15.015</v>
          </cell>
          <cell r="D3395" t="str">
            <v>Наружное дренирование кист поджелудочной железы</v>
          </cell>
        </row>
        <row r="3396">
          <cell r="C3396" t="str">
            <v>A16.15.015.001</v>
          </cell>
          <cell r="D3396" t="str">
            <v>Дренирование кист поджелудочной железы под контролем ультразвукового исследования</v>
          </cell>
        </row>
        <row r="3397">
          <cell r="C3397" t="str">
            <v>A16.15.015.002</v>
          </cell>
          <cell r="D3397" t="str">
            <v>Транскатетерное лечение кист поджелудочной железы под контролем ультразвукового исследования</v>
          </cell>
        </row>
        <row r="3398">
          <cell r="C3398" t="str">
            <v>A16.15.015.003</v>
          </cell>
          <cell r="D3398" t="str">
            <v>Окклюзия кист поджелудочной железы под контролем ультразвукового исследования</v>
          </cell>
        </row>
        <row r="3399">
          <cell r="C3399" t="str">
            <v>A16.15.016</v>
          </cell>
          <cell r="D3399" t="str">
            <v>Окклюзия свищей поджелудочной железы</v>
          </cell>
        </row>
        <row r="3400">
          <cell r="C3400" t="str">
            <v>A16.15.016.001</v>
          </cell>
          <cell r="D3400" t="str">
            <v>Окклюзия наружных панкреатических свищей</v>
          </cell>
        </row>
        <row r="3401">
          <cell r="C3401" t="str">
            <v>A16.15.016.002</v>
          </cell>
          <cell r="D3401" t="str">
            <v>Разобщение внутренних панкреатических свищей</v>
          </cell>
        </row>
        <row r="3402">
          <cell r="C3402" t="str">
            <v>A16.15.017</v>
          </cell>
          <cell r="D3402" t="str">
            <v>Иссечение кист поджелудочной железы</v>
          </cell>
        </row>
        <row r="3403">
          <cell r="C3403" t="str">
            <v>A16.15.018</v>
          </cell>
          <cell r="D3403" t="str">
            <v>Некрсеквестрэктомия поджелудочной железы</v>
          </cell>
        </row>
        <row r="3404">
          <cell r="C3404" t="str">
            <v>A16.15.019</v>
          </cell>
          <cell r="D3404" t="str">
            <v>Наложение панкреато(цисто)еюноанастомоза</v>
          </cell>
        </row>
        <row r="3405">
          <cell r="C3405" t="str">
            <v>A16.15.020</v>
          </cell>
          <cell r="D3405" t="str">
            <v>Реконструктивные вмешательства при хроническом панкреатите</v>
          </cell>
        </row>
        <row r="3406">
          <cell r="C3406" t="str">
            <v>A16.15.021</v>
          </cell>
          <cell r="D3406" t="str">
            <v>Эндоскопическое эндопротезирование главного панкреатического протока</v>
          </cell>
        </row>
        <row r="3407">
          <cell r="C3407" t="str">
            <v>A16.15.022</v>
          </cell>
          <cell r="D3407" t="str">
            <v>Стентирование при опухолях поджелудочной железы</v>
          </cell>
        </row>
        <row r="3408">
          <cell r="C3408" t="str">
            <v>A16.15.022.001</v>
          </cell>
          <cell r="D3408" t="str">
            <v>Эндоскопическое стентирование Вирсунгова протока при опухолевом стенозе, под видеоэндоскопическим контролем</v>
          </cell>
        </row>
        <row r="3409">
          <cell r="C3409" t="str">
            <v>A16.16.001</v>
          </cell>
          <cell r="D3409" t="str">
            <v>Дренирование пищевода</v>
          </cell>
        </row>
        <row r="3410">
          <cell r="C3410" t="str">
            <v>A16.16.002</v>
          </cell>
          <cell r="D3410" t="str">
            <v>Удаление инородного тела пищевода с помощью разреза</v>
          </cell>
        </row>
        <row r="3411">
          <cell r="C3411" t="str">
            <v>A16.16.003</v>
          </cell>
          <cell r="D3411" t="str">
            <v>Местное иссечение или разрушение повреждения пищевода</v>
          </cell>
        </row>
        <row r="3412">
          <cell r="C3412" t="str">
            <v>A16.16.004</v>
          </cell>
          <cell r="D3412" t="str">
            <v>Иссечение пищевода</v>
          </cell>
        </row>
        <row r="3413">
          <cell r="C3413" t="str">
            <v>A16.16.005</v>
          </cell>
          <cell r="D3413" t="str">
            <v>Наложение анастомоза пищевода (внутригрудной)</v>
          </cell>
        </row>
        <row r="3414">
          <cell r="C3414" t="str">
            <v>A16.16.006</v>
          </cell>
          <cell r="D3414" t="str">
            <v>Бужирование пищевода</v>
          </cell>
        </row>
        <row r="3415">
          <cell r="C3415" t="str">
            <v>A16.16.006.001</v>
          </cell>
          <cell r="D3415" t="str">
            <v>Бужирование пищевода эндоскопическое</v>
          </cell>
        </row>
        <row r="3416">
          <cell r="C3416" t="str">
            <v>A16.16.006.002</v>
          </cell>
          <cell r="D3416" t="str">
            <v>Стентирование пищевода</v>
          </cell>
        </row>
        <row r="3417">
          <cell r="C3417" t="str">
            <v>A16.16.007</v>
          </cell>
          <cell r="D3417" t="str">
            <v>Тампонада пищевода</v>
          </cell>
        </row>
        <row r="3418">
          <cell r="C3418" t="str">
            <v>A16.16.008</v>
          </cell>
          <cell r="D3418" t="str">
            <v>Инъекция в пищеводные варикозные расширения</v>
          </cell>
        </row>
        <row r="3419">
          <cell r="C3419" t="str">
            <v>A16.16.009</v>
          </cell>
          <cell r="D3419" t="str">
            <v>Перевязка кровеносных сосудов в пищеводе</v>
          </cell>
        </row>
        <row r="3420">
          <cell r="C3420" t="str">
            <v>A16.16.010</v>
          </cell>
          <cell r="D3420" t="str">
            <v>Гастротомия</v>
          </cell>
        </row>
        <row r="3421">
          <cell r="C3421" t="str">
            <v>A16.16.011</v>
          </cell>
          <cell r="D3421" t="str">
            <v>Пилоромиотомия</v>
          </cell>
        </row>
        <row r="3422">
          <cell r="C3422" t="str">
            <v>A16.16.012</v>
          </cell>
          <cell r="D3422" t="str">
            <v>Иссечение дивертикула пищевода</v>
          </cell>
        </row>
        <row r="3423">
          <cell r="C3423" t="str">
            <v>A16.16.013</v>
          </cell>
          <cell r="D3423" t="str">
            <v>Иссечение язвы желудка или двенадцатиперстной кишки</v>
          </cell>
        </row>
        <row r="3424">
          <cell r="C3424" t="str">
            <v>A16.16.014</v>
          </cell>
          <cell r="D3424" t="str">
            <v>Клиновидная резекция поражения</v>
          </cell>
        </row>
        <row r="3425">
          <cell r="C3425" t="str">
            <v>A16.16.015</v>
          </cell>
          <cell r="D3425" t="str">
            <v>Гастрэктомия</v>
          </cell>
        </row>
        <row r="3426">
          <cell r="C3426" t="str">
            <v>A16.16.015.001</v>
          </cell>
          <cell r="D3426" t="str">
            <v>Гастрэктомия трансторакальная</v>
          </cell>
        </row>
        <row r="3427">
          <cell r="C3427" t="str">
            <v>A16.16.015.002</v>
          </cell>
          <cell r="D3427" t="str">
            <v>Гастрэктомия комбинированная</v>
          </cell>
        </row>
        <row r="3428">
          <cell r="C3428" t="str">
            <v>A16.16.015.003</v>
          </cell>
          <cell r="D3428" t="str">
            <v>Гастрэктомия с реконструктивно-пластическим компонентом</v>
          </cell>
        </row>
        <row r="3429">
          <cell r="C3429" t="str">
            <v>A16.16.016</v>
          </cell>
          <cell r="D3429" t="str">
            <v>Гастродуоденэктомия</v>
          </cell>
        </row>
        <row r="3430">
          <cell r="C3430" t="str">
            <v>A16.16.017</v>
          </cell>
          <cell r="D3430" t="str">
            <v>Резекция желудка</v>
          </cell>
        </row>
        <row r="3431">
          <cell r="C3431" t="str">
            <v>A16.16.017.001</v>
          </cell>
          <cell r="D3431" t="str">
            <v>Резекция желудка дистальная субтотальная</v>
          </cell>
        </row>
        <row r="3432">
          <cell r="C3432" t="str">
            <v>A16.16.017.002</v>
          </cell>
          <cell r="D3432" t="str">
            <v>Резекция желудка дистальная субтотальная с использованием видеоэндоскопических технологий</v>
          </cell>
        </row>
        <row r="3433">
          <cell r="C3433" t="str">
            <v>A16.16.017.003</v>
          </cell>
          <cell r="D3433" t="str">
            <v>Резекция желудка дистальная субтотальная комбинированная</v>
          </cell>
        </row>
        <row r="3434">
          <cell r="C3434" t="str">
            <v>A16.16.017.004</v>
          </cell>
          <cell r="D3434" t="str">
            <v>Резекция желудка проксимальная субтотальная</v>
          </cell>
        </row>
        <row r="3435">
          <cell r="C3435" t="str">
            <v>A16.16.017.005</v>
          </cell>
          <cell r="D3435" t="str">
            <v>Резекция желудка проксимальная субтотальная трансторакальная</v>
          </cell>
        </row>
        <row r="3436">
          <cell r="C3436" t="str">
            <v>A16.16.017.006</v>
          </cell>
          <cell r="D3436" t="str">
            <v>Резекция желудка проксимальная субтотальная комбинированная</v>
          </cell>
        </row>
        <row r="3437">
          <cell r="C3437" t="str">
            <v>A16.16.017.007</v>
          </cell>
          <cell r="D3437" t="str">
            <v>Резекция оперированного желудка</v>
          </cell>
        </row>
        <row r="3438">
          <cell r="C3438" t="str">
            <v>A16.16.017.008</v>
          </cell>
          <cell r="D3438" t="str">
            <v>Резекция желудка парциальная</v>
          </cell>
        </row>
        <row r="3439">
          <cell r="C3439" t="str">
            <v>A16.16.017.009</v>
          </cell>
          <cell r="D3439" t="str">
            <v>Экстирпация культи желудка</v>
          </cell>
        </row>
        <row r="3440">
          <cell r="C3440" t="str">
            <v>A16.16.017.010</v>
          </cell>
          <cell r="D3440" t="str">
            <v>Роботассистированная парциальная резекция желудка</v>
          </cell>
        </row>
        <row r="3441">
          <cell r="C3441" t="str">
            <v>A16.16.017.011</v>
          </cell>
          <cell r="D3441" t="str">
            <v>Роботассистированная дистальная субтотальная резекция желудка</v>
          </cell>
        </row>
        <row r="3442">
          <cell r="C3442" t="str">
            <v>A16.16.017.012</v>
          </cell>
          <cell r="D3442" t="str">
            <v>Резекция пищеводно-желудочного/пищеводно-кишечного анастомоза</v>
          </cell>
        </row>
        <row r="3443">
          <cell r="C3443" t="str">
            <v>A16.16.017.013</v>
          </cell>
          <cell r="D3443" t="str">
            <v>Резекция пищеводно-желудочного/пищеводно-кишечного анастомоза трансторакальная</v>
          </cell>
        </row>
        <row r="3444">
          <cell r="C3444" t="str">
            <v>A16.16.017.014</v>
          </cell>
          <cell r="D3444" t="str">
            <v>Удаление экстраорганного рецидива опухоли желудка</v>
          </cell>
        </row>
        <row r="3445">
          <cell r="C3445" t="str">
            <v>A16.16.018</v>
          </cell>
          <cell r="D3445" t="str">
            <v>Ваготомия</v>
          </cell>
        </row>
        <row r="3446">
          <cell r="C3446" t="str">
            <v>A16.16.018.001</v>
          </cell>
          <cell r="D3446" t="str">
            <v>Стволовая ваготомия</v>
          </cell>
        </row>
        <row r="3447">
          <cell r="C3447" t="str">
            <v>A16.16.018.002</v>
          </cell>
          <cell r="D3447" t="str">
            <v>Селективная проксимальная ваготомия без дренирования</v>
          </cell>
        </row>
        <row r="3448">
          <cell r="C3448" t="str">
            <v>A16.16.018.003</v>
          </cell>
          <cell r="D3448" t="str">
            <v>Ваготомия с дренированием</v>
          </cell>
        </row>
        <row r="3449">
          <cell r="C3449" t="str">
            <v>A16.16.018.004</v>
          </cell>
          <cell r="D3449" t="str">
            <v>Лапароскопическая ваготомия</v>
          </cell>
        </row>
        <row r="3450">
          <cell r="C3450" t="str">
            <v>A16.16.019</v>
          </cell>
          <cell r="D3450" t="str">
            <v>Пилоропластика</v>
          </cell>
        </row>
        <row r="3451">
          <cell r="C3451" t="str">
            <v>A16.16.020</v>
          </cell>
          <cell r="D3451" t="str">
            <v>Гастроэнтеростомия (без гастрэктомии)</v>
          </cell>
        </row>
        <row r="3452">
          <cell r="C3452" t="str">
            <v>A16.16.021</v>
          </cell>
          <cell r="D3452" t="str">
            <v>Ушивание язвы желудка или двенадцатиперстной кишки</v>
          </cell>
        </row>
        <row r="3453">
          <cell r="C3453" t="str">
            <v>A16.16.022</v>
          </cell>
          <cell r="D3453" t="str">
            <v>Ревизия желудочного анастомоза</v>
          </cell>
        </row>
        <row r="3454">
          <cell r="C3454" t="str">
            <v>A16.16.023</v>
          </cell>
          <cell r="D3454" t="str">
            <v>Гастропластика</v>
          </cell>
        </row>
        <row r="3455">
          <cell r="C3455" t="str">
            <v>A16.16.024</v>
          </cell>
          <cell r="D3455" t="str">
            <v>Инвагинация дивертикула</v>
          </cell>
        </row>
        <row r="3456">
          <cell r="C3456" t="str">
            <v>A16.16.025</v>
          </cell>
          <cell r="D3456" t="str">
            <v>Дуоденэктомия</v>
          </cell>
        </row>
        <row r="3457">
          <cell r="C3457" t="str">
            <v>A16.16.026</v>
          </cell>
          <cell r="D3457" t="str">
            <v>Пластика пищевода</v>
          </cell>
        </row>
        <row r="3458">
          <cell r="C3458" t="str">
            <v>A16.16.026.001</v>
          </cell>
          <cell r="D3458" t="str">
            <v>Пластика пищевода желудком</v>
          </cell>
        </row>
        <row r="3459">
          <cell r="C3459" t="str">
            <v>A16.16.026.002</v>
          </cell>
          <cell r="D3459" t="str">
            <v>Пластика пищевода толстой кишкой</v>
          </cell>
        </row>
        <row r="3460">
          <cell r="C3460" t="str">
            <v>A16.16.026.003</v>
          </cell>
          <cell r="D3460" t="str">
            <v>Пластика пищевода тонкой кишкой</v>
          </cell>
        </row>
        <row r="3461">
          <cell r="C3461" t="str">
            <v>A16.16.026.004</v>
          </cell>
          <cell r="D3461" t="str">
            <v>Пластика пищевода с использованием микрососудистой техники</v>
          </cell>
        </row>
        <row r="3462">
          <cell r="C3462" t="str">
            <v>A16.16.027</v>
          </cell>
          <cell r="D3462" t="str">
            <v>Экстирпация пищевода</v>
          </cell>
        </row>
        <row r="3463">
          <cell r="C3463" t="str">
            <v>A16.16.028</v>
          </cell>
          <cell r="D3463" t="str">
            <v>Резекция пищевода</v>
          </cell>
        </row>
        <row r="3464">
          <cell r="C3464" t="str">
            <v>A16.16.028.001</v>
          </cell>
          <cell r="D3464" t="str">
            <v>Резекция шейного отдела пищевода</v>
          </cell>
        </row>
        <row r="3465">
          <cell r="C3465" t="str">
            <v>A16.16.028.002</v>
          </cell>
          <cell r="D3465" t="str">
            <v>Резекция пищевода субтотальная</v>
          </cell>
        </row>
        <row r="3466">
          <cell r="C3466" t="str">
            <v>A16.16.028.003</v>
          </cell>
          <cell r="D3466" t="str">
            <v>Удаление экстраорганного рецидива опухоли пищевода</v>
          </cell>
        </row>
        <row r="3467">
          <cell r="C3467" t="str">
            <v>A16.16.029</v>
          </cell>
          <cell r="D3467" t="str">
            <v>Удаление доброкачественных опухолей пищевода</v>
          </cell>
        </row>
        <row r="3468">
          <cell r="C3468" t="str">
            <v>A16.16.030</v>
          </cell>
          <cell r="D3468" t="str">
            <v>Дивертикулэктомия пищевода</v>
          </cell>
        </row>
        <row r="3469">
          <cell r="C3469" t="str">
            <v>A16.16.030.001</v>
          </cell>
          <cell r="D3469" t="str">
            <v>Резекция глоточно-пищеводного дивертикула Ценкера</v>
          </cell>
        </row>
        <row r="3470">
          <cell r="C3470" t="str">
            <v>A16.16.030.002</v>
          </cell>
          <cell r="D3470" t="str">
            <v>Резекция дивертикула грудного отдела пищевода (бифуркационного, эпифренального)</v>
          </cell>
        </row>
        <row r="3471">
          <cell r="C3471" t="str">
            <v>A16.16.031</v>
          </cell>
          <cell r="D3471" t="str">
            <v>Операции при пищеводно-респираторных свищах</v>
          </cell>
        </row>
        <row r="3472">
          <cell r="C3472" t="str">
            <v>A16.16.032</v>
          </cell>
          <cell r="D3472" t="str">
            <v>Кардиодилятация пищевода</v>
          </cell>
        </row>
        <row r="3473">
          <cell r="C3473" t="str">
            <v>A16.16.032.001</v>
          </cell>
          <cell r="D3473" t="str">
            <v>Эндоскопическая кардиодилятация пищевода механическим кардиодилятатором</v>
          </cell>
        </row>
        <row r="3474">
          <cell r="C3474" t="str">
            <v>A16.16.032.002</v>
          </cell>
          <cell r="D3474" t="str">
            <v>Эндоскопическая кардиодилятация пищевода баллонным кардиодилятатором</v>
          </cell>
        </row>
        <row r="3475">
          <cell r="C3475" t="str">
            <v>A16.16.033</v>
          </cell>
          <cell r="D3475" t="str">
            <v>Фундопликация</v>
          </cell>
        </row>
        <row r="3476">
          <cell r="C3476" t="str">
            <v>A16.16.033.001</v>
          </cell>
          <cell r="D3476" t="str">
            <v>Фундопликация лапароскопическая</v>
          </cell>
        </row>
        <row r="3477">
          <cell r="C3477" t="str">
            <v>A16.16.034</v>
          </cell>
          <cell r="D3477" t="str">
            <v>Гастростомия</v>
          </cell>
        </row>
        <row r="3478">
          <cell r="C3478" t="str">
            <v>A16.16.034.001</v>
          </cell>
          <cell r="D3478" t="str">
            <v>Гастростомия с использованием видеоэндоскопических технологий</v>
          </cell>
        </row>
        <row r="3479">
          <cell r="C3479" t="str">
            <v>A16.16.034.002</v>
          </cell>
          <cell r="D3479" t="str">
            <v>Ушивание гастростомы</v>
          </cell>
        </row>
        <row r="3480">
          <cell r="C3480" t="str">
            <v>A16.16.034.003</v>
          </cell>
          <cell r="D3480" t="str">
            <v>Лапароскопическая гастростомия</v>
          </cell>
        </row>
        <row r="3481">
          <cell r="C3481" t="str">
            <v>A16.16.035</v>
          </cell>
          <cell r="D3481" t="str">
            <v>Передняя гемипилорэктомия</v>
          </cell>
        </row>
        <row r="3482">
          <cell r="C3482" t="str">
            <v>A16.16.036</v>
          </cell>
          <cell r="D3482" t="str">
            <v>Реконструкция гастроэнтероанастомоза</v>
          </cell>
        </row>
        <row r="3483">
          <cell r="C3483" t="str">
            <v>A16.16.036.001</v>
          </cell>
          <cell r="D3483" t="str">
            <v>Лапароскопический гастроэнтероанастомоз</v>
          </cell>
        </row>
        <row r="3484">
          <cell r="C3484" t="str">
            <v>A16.16.037</v>
          </cell>
          <cell r="D3484" t="str">
            <v>Эндоскопическая резекция слизистой пищевода</v>
          </cell>
        </row>
        <row r="3485">
          <cell r="C3485" t="str">
            <v>A16.16.037.001</v>
          </cell>
          <cell r="D3485" t="str">
            <v>Аргоноплазменная коагуляция подслизистых опухолей (очагов метаплазии) пищевода</v>
          </cell>
        </row>
        <row r="3486">
          <cell r="C3486" t="str">
            <v>A16.16.038</v>
          </cell>
          <cell r="D3486" t="str">
            <v>Эндоскопическая резекция слизистой желудка</v>
          </cell>
        </row>
        <row r="3487">
          <cell r="C3487" t="str">
            <v>A16.16.038.001</v>
          </cell>
          <cell r="D3487" t="str">
            <v>Эндоскопическое удаление подслизистых образований желудка</v>
          </cell>
        </row>
        <row r="3488">
          <cell r="C3488" t="str">
            <v>A16.16.039</v>
          </cell>
          <cell r="D3488" t="str">
            <v>Эндоскопическая хирургия при новообразованиях желудка</v>
          </cell>
        </row>
        <row r="3489">
          <cell r="C3489" t="str">
            <v>A16.16.040</v>
          </cell>
          <cell r="D3489" t="str">
            <v>Резекция пищевода с одномоментной пластикой</v>
          </cell>
        </row>
        <row r="3490">
          <cell r="C3490" t="str">
            <v>A16.16.041</v>
          </cell>
          <cell r="D3490" t="str">
            <v>Эндоскопическая хирургия при новообразованиях пишевода</v>
          </cell>
        </row>
        <row r="3491">
          <cell r="C3491" t="str">
            <v>A16.16.041.001</v>
          </cell>
          <cell r="D3491" t="str">
            <v>Эндоскопическое удаление полипов из пищевода</v>
          </cell>
        </row>
        <row r="3492">
          <cell r="C3492" t="str">
            <v>A16.16.041.002</v>
          </cell>
          <cell r="D3492" t="str">
            <v>Эндоскопическое удаление подслизистых образований пищевода</v>
          </cell>
        </row>
        <row r="3493">
          <cell r="C3493" t="str">
            <v>A16.16.041.003</v>
          </cell>
          <cell r="D3493" t="str">
            <v>Эндоскопическое удаление инородных тел пищевода</v>
          </cell>
        </row>
        <row r="3494">
          <cell r="C3494" t="str">
            <v>A16.16.041.004</v>
          </cell>
          <cell r="D3494" t="str">
            <v>Эндоскопическое протезирование пищевода</v>
          </cell>
        </row>
        <row r="3495">
          <cell r="C3495" t="str">
            <v>A16.16.041.005</v>
          </cell>
          <cell r="D3495" t="str">
            <v>Эндоскопическая эзофагодивертикулостомия</v>
          </cell>
        </row>
        <row r="3496">
          <cell r="C3496" t="str">
            <v>A16.16.041.006</v>
          </cell>
          <cell r="D3496" t="str">
            <v>Эзофагоэнтероанастомоз</v>
          </cell>
        </row>
        <row r="3497">
          <cell r="C3497" t="str">
            <v>A16.16.042</v>
          </cell>
          <cell r="D3497" t="str">
            <v>Эндопротезирование пищевода</v>
          </cell>
        </row>
        <row r="3498">
          <cell r="C3498" t="str">
            <v>A16.16.043</v>
          </cell>
          <cell r="D3498" t="str">
            <v>Эзофагогастрофундопликация</v>
          </cell>
        </row>
        <row r="3499">
          <cell r="C3499" t="str">
            <v>A16.16.043.001</v>
          </cell>
          <cell r="D3499" t="str">
            <v>Лапароскопическая фундопликация</v>
          </cell>
        </row>
        <row r="3500">
          <cell r="C3500" t="str">
            <v>A16.16.044</v>
          </cell>
          <cell r="D3500" t="str">
            <v>Эзофагостомия</v>
          </cell>
        </row>
        <row r="3501">
          <cell r="C3501" t="str">
            <v>A16.16.045</v>
          </cell>
          <cell r="D3501" t="str">
            <v>Рассечение рубцовой стриктуры пищевода</v>
          </cell>
        </row>
        <row r="3502">
          <cell r="C3502" t="str">
            <v>A16.16.046</v>
          </cell>
          <cell r="D3502" t="str">
            <v>Лапароскопическая хирургия пищевода</v>
          </cell>
        </row>
        <row r="3503">
          <cell r="C3503" t="str">
            <v>A16.16.046.001</v>
          </cell>
          <cell r="D3503" t="str">
            <v>Лапароскопическая эзофагокардиомиотомия</v>
          </cell>
        </row>
        <row r="3504">
          <cell r="C3504" t="str">
            <v>A16.16.046.002</v>
          </cell>
          <cell r="D3504" t="str">
            <v>Лапароскопическая диафрагмокрурорафия</v>
          </cell>
        </row>
        <row r="3505">
          <cell r="C3505" t="str">
            <v>A16.16.046.003</v>
          </cell>
          <cell r="D3505" t="str">
            <v>Лапароскопическая резекция пищевода</v>
          </cell>
        </row>
        <row r="3506">
          <cell r="C3506" t="str">
            <v>A16.16.047</v>
          </cell>
          <cell r="D3506" t="str">
            <v>Эндоскопическая имплантация баллонов в желудок</v>
          </cell>
        </row>
        <row r="3507">
          <cell r="C3507" t="str">
            <v>A16.16.047.001</v>
          </cell>
          <cell r="D3507" t="str">
            <v>Эндоскопическое извлечение баллонов из желудка</v>
          </cell>
        </row>
        <row r="3508">
          <cell r="C3508" t="str">
            <v>A16.16.048</v>
          </cell>
          <cell r="D3508" t="str">
            <v>Эндоскопическое удаление инородных тел из желудка</v>
          </cell>
        </row>
        <row r="3509">
          <cell r="C3509" t="str">
            <v>A16.16.049</v>
          </cell>
          <cell r="D3509" t="str">
            <v>Лапароскопическое трансгастральное удаление опухолей желудка</v>
          </cell>
        </row>
        <row r="3510">
          <cell r="C3510" t="str">
            <v>A16.16.050</v>
          </cell>
          <cell r="D3510" t="str">
            <v>Видеторакоскопическая лимфодиссекция при раке пищевода</v>
          </cell>
        </row>
        <row r="3511">
          <cell r="C3511" t="str">
            <v>A16.17.001</v>
          </cell>
          <cell r="D3511" t="str">
            <v>Иссечение дивертикула тонкой кишки</v>
          </cell>
        </row>
        <row r="3512">
          <cell r="C3512" t="str">
            <v>A16.17.002</v>
          </cell>
          <cell r="D3512" t="str">
            <v>Сегментарное иссечение поврежденной тонкой кишки</v>
          </cell>
        </row>
        <row r="3513">
          <cell r="C3513" t="str">
            <v>A16.17.003</v>
          </cell>
          <cell r="D3513" t="str">
            <v>Резекция тонкой кишки для интерпозиции</v>
          </cell>
        </row>
        <row r="3514">
          <cell r="C3514" t="str">
            <v>A16.17.003.001</v>
          </cell>
          <cell r="D3514" t="str">
            <v>Роботассистированная резекция тонкой кишки</v>
          </cell>
        </row>
        <row r="3515">
          <cell r="C3515" t="str">
            <v>A16.17.004</v>
          </cell>
          <cell r="D3515" t="str">
            <v>Илеоэктомия</v>
          </cell>
        </row>
        <row r="3516">
          <cell r="C3516" t="str">
            <v>A16.17.005</v>
          </cell>
          <cell r="D3516" t="str">
            <v>Еюнэктомия</v>
          </cell>
        </row>
        <row r="3517">
          <cell r="C3517" t="str">
            <v>A16.17.006</v>
          </cell>
          <cell r="D3517" t="str">
            <v>Наложение анастомоза тонкой кишки в толстую кишку</v>
          </cell>
        </row>
        <row r="3518">
          <cell r="C3518" t="str">
            <v>A16.17.007</v>
          </cell>
          <cell r="D3518" t="str">
            <v>Илеостомия</v>
          </cell>
        </row>
        <row r="3519">
          <cell r="C3519" t="str">
            <v>A16.17.007.001</v>
          </cell>
          <cell r="D3519" t="str">
            <v>Илеостомия превентивная</v>
          </cell>
        </row>
        <row r="3520">
          <cell r="C3520" t="str">
            <v>A16.17.008</v>
          </cell>
          <cell r="D3520" t="str">
            <v>Еюностомия</v>
          </cell>
        </row>
        <row r="3521">
          <cell r="C3521" t="str">
            <v>A16.17.009</v>
          </cell>
          <cell r="D3521" t="str">
            <v>Освобождение кишки, внедренной в другую (инвагинации)</v>
          </cell>
        </row>
        <row r="3522">
          <cell r="C3522" t="str">
            <v>A16.17.010</v>
          </cell>
          <cell r="D3522" t="str">
            <v>Оперативное удаление инородного тела тонкой кишки</v>
          </cell>
        </row>
        <row r="3523">
          <cell r="C3523" t="str">
            <v>A16.17.011</v>
          </cell>
          <cell r="D3523" t="str">
            <v>Энтероэнтеростомия</v>
          </cell>
        </row>
        <row r="3524">
          <cell r="C3524" t="str">
            <v>A16.17.012</v>
          </cell>
          <cell r="D3524" t="str">
            <v>Наложение энтеро-энтероанастомоза</v>
          </cell>
        </row>
        <row r="3525">
          <cell r="C3525" t="str">
            <v>A16.17.013</v>
          </cell>
          <cell r="D3525" t="str">
            <v>Ушивание дефекта тонкой кишки</v>
          </cell>
        </row>
        <row r="3526">
          <cell r="C3526" t="str">
            <v>A16.17.014</v>
          </cell>
          <cell r="D3526" t="str">
            <v>Разобщение тонкокишечных свищей</v>
          </cell>
        </row>
        <row r="3527">
          <cell r="C3527" t="str">
            <v>A16.18.001</v>
          </cell>
          <cell r="D3527" t="str">
            <v>Удаление дивертикула толстой кишки</v>
          </cell>
        </row>
        <row r="3528">
          <cell r="C3528" t="str">
            <v>A16.18.002</v>
          </cell>
          <cell r="D3528" t="str">
            <v>Иссечение толстой кишки, частичное</v>
          </cell>
        </row>
        <row r="3529">
          <cell r="C3529" t="str">
            <v>A16.18.003</v>
          </cell>
          <cell r="D3529" t="str">
            <v>Иссечение толстой кишки с анастомозом «конец в конец»</v>
          </cell>
        </row>
        <row r="3530">
          <cell r="C3530" t="str">
            <v>A16.18.004</v>
          </cell>
          <cell r="D3530" t="str">
            <v>Тотальная колэктомия</v>
          </cell>
        </row>
        <row r="3531">
          <cell r="C3531" t="str">
            <v>A16.18.004.001</v>
          </cell>
          <cell r="D3531" t="str">
            <v>Субтотальная колэктомия</v>
          </cell>
        </row>
        <row r="3532">
          <cell r="C3532" t="str">
            <v>A16.18.005</v>
          </cell>
          <cell r="D3532" t="str">
            <v>Наложение анастомоза толстой кишки в тонкую кишку</v>
          </cell>
        </row>
        <row r="3533">
          <cell r="C3533" t="str">
            <v>A16.18.006</v>
          </cell>
          <cell r="D3533" t="str">
            <v>Резекция и формирование стомы</v>
          </cell>
        </row>
        <row r="3534">
          <cell r="C3534" t="str">
            <v>A16.18.007</v>
          </cell>
          <cell r="D3534" t="str">
            <v>Колостомия</v>
          </cell>
        </row>
        <row r="3535">
          <cell r="C3535" t="str">
            <v>A16.18.007.001</v>
          </cell>
          <cell r="D3535" t="str">
            <v>Колостомия превентивная</v>
          </cell>
        </row>
        <row r="3536">
          <cell r="C3536" t="str">
            <v>A16.18.008</v>
          </cell>
          <cell r="D3536" t="str">
            <v>Цекостомия</v>
          </cell>
        </row>
        <row r="3537">
          <cell r="C3537" t="str">
            <v>A16.18.009</v>
          </cell>
          <cell r="D3537" t="str">
            <v>Аппендэктомия</v>
          </cell>
        </row>
        <row r="3538">
          <cell r="C3538" t="str">
            <v>A16.18.010</v>
          </cell>
          <cell r="D3538" t="str">
            <v>Дренаж аппендикулярного абсцесса</v>
          </cell>
        </row>
        <row r="3539">
          <cell r="C3539" t="str">
            <v>A16.18.011</v>
          </cell>
          <cell r="D3539" t="str">
            <v>Оперативное удаление инородного тела толстой кишки</v>
          </cell>
        </row>
        <row r="3540">
          <cell r="C3540" t="str">
            <v>A16.18.012</v>
          </cell>
          <cell r="D3540" t="str">
            <v>Формирование обходного анастомоза толстой кишки</v>
          </cell>
        </row>
        <row r="3541">
          <cell r="C3541" t="str">
            <v>A16.18.013</v>
          </cell>
          <cell r="D3541" t="str">
            <v>Закрытие колостомы</v>
          </cell>
        </row>
        <row r="3542">
          <cell r="C3542" t="str">
            <v>A16.18.013.001</v>
          </cell>
          <cell r="D3542" t="str">
            <v>Внебрюшинное закрытие колостомы</v>
          </cell>
        </row>
        <row r="3543">
          <cell r="C3543" t="str">
            <v>A16.18.013.002</v>
          </cell>
          <cell r="D3543" t="str">
            <v>Чрезбрюшинное закрытие колостомы</v>
          </cell>
        </row>
        <row r="3544">
          <cell r="C3544" t="str">
            <v>A16.18.014</v>
          </cell>
          <cell r="D3544" t="str">
            <v>Проктопластика брюшнопромежностная</v>
          </cell>
        </row>
        <row r="3545">
          <cell r="C3545" t="str">
            <v>A16.18.015</v>
          </cell>
          <cell r="D3545" t="str">
            <v>Гемиколэктомия левосторонняя</v>
          </cell>
        </row>
        <row r="3546">
          <cell r="C3546" t="str">
            <v>A16.18.015.001</v>
          </cell>
          <cell r="D3546" t="str">
            <v>Гемиколэктомия левосторонняя с формированием колостомы</v>
          </cell>
        </row>
        <row r="3547">
          <cell r="C3547" t="str">
            <v>A16.18.015.002</v>
          </cell>
          <cell r="D3547" t="str">
            <v>Гемиколэктомия левосторонняя с использованием видеоэндоскопических технологий</v>
          </cell>
        </row>
        <row r="3548">
          <cell r="C3548" t="str">
            <v>A16.18.015.003</v>
          </cell>
          <cell r="D3548" t="str">
            <v>Гемиколэктомия левосторонняя роботассистированная</v>
          </cell>
        </row>
        <row r="3549">
          <cell r="C3549" t="str">
            <v>A16.18.016</v>
          </cell>
          <cell r="D3549" t="str">
            <v>Гемиколэктомия правосторонняя</v>
          </cell>
        </row>
        <row r="3550">
          <cell r="C3550" t="str">
            <v>A16.18.016.001</v>
          </cell>
          <cell r="D3550" t="str">
            <v>Гемиколэктомия правосторонняя с использованием видеоэндоскопических технологий</v>
          </cell>
        </row>
        <row r="3551">
          <cell r="C3551" t="str">
            <v>A16.18.016.002</v>
          </cell>
          <cell r="D3551" t="str">
            <v>Гемиколэктомия правосторонняя роботассистированная</v>
          </cell>
        </row>
        <row r="3552">
          <cell r="C3552" t="str">
            <v>A16.18.017</v>
          </cell>
          <cell r="D3552" t="str">
            <v>Резекция поперечно-ободочной кишки</v>
          </cell>
        </row>
        <row r="3553">
          <cell r="C3553" t="str">
            <v>A16.18.017.001</v>
          </cell>
          <cell r="D3553" t="str">
            <v>Резекция поперечно- ободочной кишки с использованием видеоэндоскопических технологий</v>
          </cell>
        </row>
        <row r="3554">
          <cell r="C3554" t="str">
            <v>A16.18.017.002</v>
          </cell>
          <cell r="D3554" t="str">
            <v>Комбинированная резекция ободочной кишки с резекцией соседних органов</v>
          </cell>
        </row>
        <row r="3555">
          <cell r="C3555" t="str">
            <v>A16.18.017.003</v>
          </cell>
          <cell r="D3555" t="str">
            <v>Лапароскопическая резекция толстой кишки</v>
          </cell>
        </row>
        <row r="3556">
          <cell r="C3556" t="str">
            <v>A16.18.018</v>
          </cell>
          <cell r="D3556" t="str">
            <v>Иссечение толстой кишки с анастомозом «конец в бок»</v>
          </cell>
        </row>
        <row r="3557">
          <cell r="C3557" t="str">
            <v>A16.18.019</v>
          </cell>
          <cell r="D3557" t="str">
            <v>Удаление полипа толстой кишки</v>
          </cell>
        </row>
        <row r="3558">
          <cell r="C3558" t="str">
            <v>A16.18.019.001</v>
          </cell>
          <cell r="D3558" t="str">
            <v>Удаление полипа толстой кишки эндоскопическое</v>
          </cell>
        </row>
        <row r="3559">
          <cell r="C3559" t="str">
            <v>A16.18.020</v>
          </cell>
          <cell r="D3559" t="str">
            <v>Формирование тонкокишечного резервуара</v>
          </cell>
        </row>
        <row r="3560">
          <cell r="C3560" t="str">
            <v>A16.18.021</v>
          </cell>
          <cell r="D3560" t="str">
            <v>Наложение реконструктивного толстокишечного анастомоза</v>
          </cell>
        </row>
        <row r="3561">
          <cell r="C3561" t="str">
            <v>A16.18.022</v>
          </cell>
          <cell r="D3561" t="str">
            <v>Разобщение сращений при спаечной непроходимости</v>
          </cell>
        </row>
        <row r="3562">
          <cell r="C3562" t="str">
            <v>A16.18.023</v>
          </cell>
          <cell r="D3562" t="str">
            <v>Ушивание перфоративного отверстия или дефекта толстой кишки</v>
          </cell>
        </row>
        <row r="3563">
          <cell r="C3563" t="str">
            <v>A16.18.024</v>
          </cell>
          <cell r="D3563" t="str">
            <v>Закрытие толстокишечных свищей</v>
          </cell>
        </row>
        <row r="3564">
          <cell r="C3564" t="str">
            <v>A16.18.025</v>
          </cell>
          <cell r="D3564" t="str">
            <v>Эндоскопическое удаление ворсинчатых опухолей толстой кишки</v>
          </cell>
        </row>
        <row r="3565">
          <cell r="C3565" t="str">
            <v>A16.18.026</v>
          </cell>
          <cell r="D3565" t="str">
            <v>Лапароскопическое удаление новообразований из толстой кишки</v>
          </cell>
        </row>
        <row r="3566">
          <cell r="C3566" t="str">
            <v>A16.19.001</v>
          </cell>
          <cell r="D3566" t="str">
            <v>Удаление инородного тела прямой кишки с помощью разреза</v>
          </cell>
        </row>
        <row r="3567">
          <cell r="C3567" t="str">
            <v>A16.19.002</v>
          </cell>
          <cell r="D3567" t="str">
            <v>Прижигание слизистой прямой кишки</v>
          </cell>
        </row>
        <row r="3568">
          <cell r="C3568" t="str">
            <v>A16.19.003</v>
          </cell>
          <cell r="D3568" t="str">
            <v>Иссечение ректальной слизистой оболочки</v>
          </cell>
        </row>
        <row r="3569">
          <cell r="C3569" t="str">
            <v>A16.19.004</v>
          </cell>
          <cell r="D3569" t="str">
            <v>Проктосигмоидэктомия</v>
          </cell>
        </row>
        <row r="3570">
          <cell r="C3570" t="str">
            <v>A16.19.005</v>
          </cell>
          <cell r="D3570" t="str">
            <v>Восстановление прямой кишки</v>
          </cell>
        </row>
        <row r="3571">
          <cell r="C3571" t="str">
            <v>A16.19.005.001</v>
          </cell>
          <cell r="D3571" t="str">
            <v>Восстановление прямой кишки. Промежностная проктопластика</v>
          </cell>
        </row>
        <row r="3572">
          <cell r="C3572" t="str">
            <v>A16.19.005.002</v>
          </cell>
          <cell r="D3572" t="str">
            <v>Восстановление прямой кишки. Брюшно-промежностная проктопластика</v>
          </cell>
        </row>
        <row r="3573">
          <cell r="C3573" t="str">
            <v>A16.19.006</v>
          </cell>
          <cell r="D3573" t="str">
            <v>Закрытие внутреннего свища прямой кишки</v>
          </cell>
        </row>
        <row r="3574">
          <cell r="C3574" t="str">
            <v>A16.19.006.001</v>
          </cell>
          <cell r="D3574" t="str">
            <v>Иссечение ректовагинального свища трансперинеальным доступом с раздельным ушиванием дефектов прямой кишки и влагалища, передняя леваторопластика</v>
          </cell>
        </row>
        <row r="3575">
          <cell r="C3575" t="str">
            <v>A16.19.006.002</v>
          </cell>
          <cell r="D3575" t="str">
            <v>Иссечение ректовагинального свища с ушиванием дефекта влагалища, низведение полнослойного лоскута прямой кишки</v>
          </cell>
        </row>
        <row r="3576">
          <cell r="C3576" t="str">
            <v>A16.19.006.003</v>
          </cell>
          <cell r="D3576" t="str">
            <v>Иссечение ректовагинального свища брюшно-промежностным доступом с раздельным ушиванием дефектов прямой кишки и влагалища</v>
          </cell>
        </row>
        <row r="3577">
          <cell r="C3577" t="str">
            <v>A16.19.007</v>
          </cell>
          <cell r="D3577" t="str">
            <v>Закрытие проктостомы</v>
          </cell>
        </row>
        <row r="3578">
          <cell r="C3578" t="str">
            <v>A16.19.008</v>
          </cell>
          <cell r="D3578" t="str">
            <v>Разрез или иссечение приректальной ткани</v>
          </cell>
        </row>
        <row r="3579">
          <cell r="C3579" t="str">
            <v>A16.19.009</v>
          </cell>
          <cell r="D3579" t="str">
            <v>Дренаж тазопрямокишечной ткани</v>
          </cell>
        </row>
        <row r="3580">
          <cell r="C3580" t="str">
            <v>A16.19.010</v>
          </cell>
          <cell r="D3580" t="str">
            <v>Иссечение наружного свища прямой кишки</v>
          </cell>
        </row>
        <row r="3581">
          <cell r="C3581" t="str">
            <v>A16.19.011</v>
          </cell>
          <cell r="D3581" t="str">
            <v>Разрез или иссечение перианальной ткани</v>
          </cell>
        </row>
        <row r="3582">
          <cell r="C3582" t="str">
            <v>A16.19.012</v>
          </cell>
          <cell r="D3582" t="str">
            <v>Дренирование абсцесса прямой кишки</v>
          </cell>
        </row>
        <row r="3583">
          <cell r="C3583" t="str">
            <v>A16.19.013</v>
          </cell>
          <cell r="D3583" t="str">
            <v>Удаление геморроидальных узлов</v>
          </cell>
        </row>
        <row r="3584">
          <cell r="C3584" t="str">
            <v>A16.19.014</v>
          </cell>
          <cell r="D3584" t="str">
            <v>Разделение анального сфинктера</v>
          </cell>
        </row>
        <row r="3585">
          <cell r="C3585" t="str">
            <v>A16.19.015</v>
          </cell>
          <cell r="D3585" t="str">
            <v>Сфинктеропластика</v>
          </cell>
        </row>
        <row r="3586">
          <cell r="C3586" t="str">
            <v>A16.19.016</v>
          </cell>
          <cell r="D3586" t="str">
            <v>Эвакуация тромбированных геморроидальных узлов</v>
          </cell>
        </row>
        <row r="3587">
          <cell r="C3587" t="str">
            <v>A16.19.017</v>
          </cell>
          <cell r="D3587" t="str">
            <v>Удаление полипа анального канала и прямой кишки</v>
          </cell>
        </row>
        <row r="3588">
          <cell r="C3588" t="str">
            <v>A16.19.018</v>
          </cell>
          <cell r="D3588" t="str">
            <v>Удаление инородного тела прямой кишки без разреза</v>
          </cell>
        </row>
        <row r="3589">
          <cell r="C3589" t="str">
            <v>A16.19.019</v>
          </cell>
          <cell r="D3589" t="str">
            <v>Резекция сигмовидной кишки</v>
          </cell>
        </row>
        <row r="3590">
          <cell r="C3590" t="str">
            <v>A16.19.019.001</v>
          </cell>
          <cell r="D3590" t="str">
            <v>Резекция сигмовидной кишки с использованием видеоэндоскопических технологий</v>
          </cell>
        </row>
        <row r="3591">
          <cell r="C3591" t="str">
            <v>A16.19.019.002</v>
          </cell>
          <cell r="D3591" t="str">
            <v>Резекция сигмовидной кишки роботассистированная</v>
          </cell>
        </row>
        <row r="3592">
          <cell r="C3592" t="str">
            <v>A16.19.019.003</v>
          </cell>
          <cell r="D3592" t="str">
            <v>Обструктивная резекция сигмовидной кишки</v>
          </cell>
        </row>
        <row r="3593">
          <cell r="C3593" t="str">
            <v>A16.19.019.004</v>
          </cell>
          <cell r="D3593" t="str">
            <v>Обструктивная резекция сигмовидной кишки с использованием видеоэндоскопических технологий</v>
          </cell>
        </row>
        <row r="3594">
          <cell r="C3594" t="str">
            <v>A16.19.019.005</v>
          </cell>
          <cell r="D3594" t="str">
            <v>Нервосберегающая лапароскопически-ассистированная резекция сигмовидной кишки</v>
          </cell>
        </row>
        <row r="3595">
          <cell r="C3595" t="str">
            <v>A16.19.020</v>
          </cell>
          <cell r="D3595" t="str">
            <v>Экстирпация прямой кишки</v>
          </cell>
        </row>
        <row r="3596">
          <cell r="C3596" t="str">
            <v>A16.19.020.001</v>
          </cell>
          <cell r="D3596" t="str">
            <v>Экстирпация прямой кишки с реконструкцией анального сфинктера</v>
          </cell>
        </row>
        <row r="3597">
          <cell r="C3597" t="str">
            <v>A16.19.020.002</v>
          </cell>
          <cell r="D3597" t="str">
            <v>Экстирпация прямой кишки с использованием видеоэндоскопических технологий</v>
          </cell>
        </row>
        <row r="3598">
          <cell r="C3598" t="str">
            <v>A16.19.021</v>
          </cell>
          <cell r="D3598" t="str">
            <v>Резекция прямой кишки</v>
          </cell>
        </row>
        <row r="3599">
          <cell r="C3599" t="str">
            <v>A16.19.021.001</v>
          </cell>
          <cell r="D3599" t="str">
            <v>Брюшно-анальная резекция прямой кишки с ликвидацией ректо-вагинального свища, ушиванием дефекта влагалища</v>
          </cell>
        </row>
        <row r="3600">
          <cell r="C3600" t="str">
            <v>A16.19.021.002</v>
          </cell>
          <cell r="D3600" t="str">
            <v>Передняя резекция прямой кишки с использованием видеоэндоскопических технологий</v>
          </cell>
        </row>
        <row r="3601">
          <cell r="C3601" t="str">
            <v>A16.19.021.003</v>
          </cell>
          <cell r="D3601" t="str">
            <v>Резекция прямой кишки передняя с использованием видеоэндоскопических технологий</v>
          </cell>
        </row>
        <row r="3602">
          <cell r="C3602" t="str">
            <v>A16.19.021.004</v>
          </cell>
          <cell r="D3602" t="str">
            <v>Резекция прямой кишки передняя с реконструкцией ампулы прямой кишки</v>
          </cell>
        </row>
        <row r="3603">
          <cell r="C3603" t="str">
            <v>A16.19.021.005</v>
          </cell>
          <cell r="D3603" t="str">
            <v>Резекция прямой кишки передняя низкая</v>
          </cell>
        </row>
        <row r="3604">
          <cell r="C3604" t="str">
            <v>A16.19.021.006</v>
          </cell>
          <cell r="D3604" t="str">
            <v>Резекция прямой кишки передняя низкая с реконструкцией ампулы прямой кишки</v>
          </cell>
        </row>
        <row r="3605">
          <cell r="C3605" t="str">
            <v>A16.19.021.007</v>
          </cell>
          <cell r="D3605" t="str">
            <v>Резекция прямой кишки брюшно-анальная с низведением сигмовидной кишки</v>
          </cell>
        </row>
        <row r="3606">
          <cell r="C3606" t="str">
            <v>A16.19.021.008</v>
          </cell>
          <cell r="D3606" t="str">
            <v>Резекция прямой кишки брюшно-анальная с резекцией внутреннего сфинктера</v>
          </cell>
        </row>
        <row r="3607">
          <cell r="C3607" t="str">
            <v>A16.19.021.009</v>
          </cell>
          <cell r="D3607" t="str">
            <v>Резекция прямой кишки интерсфинктерная</v>
          </cell>
        </row>
        <row r="3608">
          <cell r="C3608" t="str">
            <v>A16.19.021.010</v>
          </cell>
          <cell r="D3608" t="str">
            <v>Передняя резекция прямой кишки</v>
          </cell>
        </row>
        <row r="3609">
          <cell r="C3609" t="str">
            <v>A16.19.021.011</v>
          </cell>
          <cell r="D3609" t="str">
            <v>Нервосберегающая внутрибрюшная резекция прямой кишки с прецизионным выделением и сохранением элементов вегетативной нервной системы таза</v>
          </cell>
        </row>
        <row r="3610">
          <cell r="C3610" t="str">
            <v>A16.19.021.012</v>
          </cell>
          <cell r="D3610" t="str">
            <v>Нервосберегающая лапароскопически-ассистированная резекция прямой кишки</v>
          </cell>
        </row>
        <row r="3611">
          <cell r="C3611" t="str">
            <v>A16.19.021.013</v>
          </cell>
          <cell r="D3611" t="str">
            <v>Резекция прямой кишки роботассистированная</v>
          </cell>
        </row>
        <row r="3612">
          <cell r="C3612" t="str">
            <v>A16.19.022</v>
          </cell>
          <cell r="D3612" t="str">
            <v>Ушивание повреждения прямой кишки</v>
          </cell>
        </row>
        <row r="3613">
          <cell r="C3613" t="str">
            <v>A16.19.023</v>
          </cell>
          <cell r="D3613" t="str">
            <v>Ректопексия</v>
          </cell>
        </row>
        <row r="3614">
          <cell r="C3614" t="str">
            <v>A16.19.024</v>
          </cell>
          <cell r="D3614" t="str">
            <v>Иссечение эпителиального копчикового хода</v>
          </cell>
        </row>
        <row r="3615">
          <cell r="C3615" t="str">
            <v>A16.19.025</v>
          </cell>
          <cell r="D3615" t="str">
            <v>Микрохирургия при новообразованиях прямой кишки эндоскопическая</v>
          </cell>
        </row>
        <row r="3616">
          <cell r="C3616" t="str">
            <v>A16.19.026</v>
          </cell>
          <cell r="D3616" t="str">
            <v>Реконструкция при новообразованиях прямой кишки</v>
          </cell>
        </row>
        <row r="3617">
          <cell r="C3617" t="str">
            <v>A16.19.026.001</v>
          </cell>
          <cell r="D3617" t="str">
            <v>Реконструкция при новообразованиях прямой кишки эндоскопическая</v>
          </cell>
        </row>
        <row r="3618">
          <cell r="C3618" t="str">
            <v>A16.19.027</v>
          </cell>
          <cell r="D3618" t="str">
            <v>Мезоректумэктомия</v>
          </cell>
        </row>
        <row r="3619">
          <cell r="C3619" t="str">
            <v>A16.19.028</v>
          </cell>
          <cell r="D3619" t="str">
            <v>Реконструкция пищеводно-кишечного анастомоза при рубцовых деформациях, не подлежащих эндоскопическому лечению</v>
          </cell>
        </row>
        <row r="3620">
          <cell r="C3620" t="str">
            <v>A16.19.029</v>
          </cell>
          <cell r="D3620" t="str">
            <v>Реконструкция пищеводно-желудочного анастомоза при тяжелых рефлюкс-эзофагитах</v>
          </cell>
        </row>
        <row r="3621">
          <cell r="C3621" t="str">
            <v>A16.20.001</v>
          </cell>
          <cell r="D3621" t="str">
            <v>Удаление кисты яичника</v>
          </cell>
        </row>
        <row r="3622">
          <cell r="C3622" t="str">
            <v>A16.20.001.001</v>
          </cell>
          <cell r="D3622" t="str">
            <v>Удаление кисты яичника с использованием видеоэндоскопических технологий</v>
          </cell>
        </row>
        <row r="3623">
          <cell r="C3623" t="str">
            <v>A16.20.002</v>
          </cell>
          <cell r="D3623" t="str">
            <v>Оофорэктомия лапаротомическая</v>
          </cell>
        </row>
        <row r="3624">
          <cell r="C3624" t="str">
            <v>A16.20.002.001</v>
          </cell>
          <cell r="D3624" t="str">
            <v>Оофорэктомия с использованием видеоэндоскопических технологий</v>
          </cell>
        </row>
        <row r="3625">
          <cell r="C3625" t="str">
            <v>A16.20.002.002</v>
          </cell>
          <cell r="D3625" t="str">
            <v>Удаление дисгенетичных гонад</v>
          </cell>
        </row>
        <row r="3626">
          <cell r="C3626" t="str">
            <v>A16.20.002.003</v>
          </cell>
          <cell r="D3626" t="str">
            <v>Удаление гонадальных тяжей</v>
          </cell>
        </row>
        <row r="3627">
          <cell r="C3627" t="str">
            <v>A16.20.003</v>
          </cell>
          <cell r="D3627" t="str">
            <v>Сальпинго-оофорэктомия лапаротомическая</v>
          </cell>
        </row>
        <row r="3628">
          <cell r="C3628" t="str">
            <v>A16.20.003.001</v>
          </cell>
          <cell r="D3628" t="str">
            <v>Сальпинго-оофорэктомия с использованием видеоэндоскопических технологий</v>
          </cell>
        </row>
        <row r="3629">
          <cell r="C3629" t="str">
            <v>A16.20.003.002</v>
          </cell>
          <cell r="D3629" t="str">
            <v>Сальпинго-оофорэктомия односторонняя с резекцией контрлатерального яичника и субтотальная резекция большого сальника лапаротомическая</v>
          </cell>
        </row>
        <row r="3630">
          <cell r="C3630" t="str">
            <v>A16.20.003.003</v>
          </cell>
          <cell r="D3630" t="str">
            <v>Сальпинго-оофорэктомия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v>
          </cell>
        </row>
        <row r="3631">
          <cell r="C3631" t="str">
            <v>A16.20.003.004</v>
          </cell>
          <cell r="D3631" t="str">
            <v>Лапароскопическая транспозиция яичников</v>
          </cell>
        </row>
        <row r="3632">
          <cell r="C3632" t="str">
            <v>A16.20.003.005</v>
          </cell>
          <cell r="D3632" t="str">
            <v>Резекция сальника с использованием видеоэндоскопических технологий</v>
          </cell>
        </row>
        <row r="3633">
          <cell r="C3633" t="str">
            <v>A16.20.003.006</v>
          </cell>
          <cell r="D3633" t="str">
            <v>Резекция контралатерального яичника, большого сальника с использованием видеоэндоскопических технологий</v>
          </cell>
        </row>
        <row r="3634">
          <cell r="C3634" t="str">
            <v>A16.20.003.007</v>
          </cell>
          <cell r="D3634" t="str">
            <v>Резекция контралатерального яичника, большого сальника лапаротомическая</v>
          </cell>
        </row>
        <row r="3635">
          <cell r="C3635" t="str">
            <v>A16.20.004</v>
          </cell>
          <cell r="D3635" t="str">
            <v>Сальпингэктомия лапаротомическая</v>
          </cell>
        </row>
        <row r="3636">
          <cell r="C3636" t="str">
            <v>A16.20.004.001</v>
          </cell>
          <cell r="D3636" t="str">
            <v>Сальпингэктомия с использованием видеоэндоскопических технологий</v>
          </cell>
        </row>
        <row r="3637">
          <cell r="C3637" t="str">
            <v>A16.20.005</v>
          </cell>
          <cell r="D3637" t="str">
            <v>Кесарево сечение</v>
          </cell>
        </row>
        <row r="3638">
          <cell r="C3638" t="str">
            <v>A16.20.005.001</v>
          </cell>
          <cell r="D3638" t="str">
            <v>Расширение шеечного канала</v>
          </cell>
        </row>
        <row r="3639">
          <cell r="C3639" t="str">
            <v>A16.20.006</v>
          </cell>
          <cell r="D3639" t="str">
            <v>Резекция шейки матки</v>
          </cell>
        </row>
        <row r="3640">
          <cell r="C3640" t="str">
            <v>A16.20.007</v>
          </cell>
          <cell r="D3640" t="str">
            <v>Пластика шейки матки</v>
          </cell>
        </row>
        <row r="3641">
          <cell r="C3641" t="str">
            <v>A16.20.008</v>
          </cell>
          <cell r="D3641" t="str">
            <v>Разделение внутриматочных сращений</v>
          </cell>
        </row>
        <row r="3642">
          <cell r="C3642" t="str">
            <v>A16.20.009</v>
          </cell>
          <cell r="D3642" t="str">
            <v>Абляция эндометрия</v>
          </cell>
        </row>
        <row r="3643">
          <cell r="C3643" t="str">
            <v>A16.20.010</v>
          </cell>
          <cell r="D3643" t="str">
            <v>Субтотальная гистерэктомия (ампутация матки) лапаротомическая</v>
          </cell>
        </row>
        <row r="3644">
          <cell r="C3644" t="str">
            <v>A16.20.010.001</v>
          </cell>
          <cell r="D3644" t="str">
            <v>Субтотальная гистерэктомия (ампутация матки) с использованием видеоэндоскопических технологий</v>
          </cell>
        </row>
        <row r="3645">
          <cell r="C3645" t="str">
            <v>A16.20.010.002</v>
          </cell>
          <cell r="D3645" t="str">
            <v>Субтотальная гистерэктомия (ампутация матки) с придатками лапаротомическая</v>
          </cell>
        </row>
        <row r="3646">
          <cell r="C3646" t="str">
            <v>A16.20.010.003</v>
          </cell>
          <cell r="D3646" t="str">
            <v>Субтотальная гистерэктомия (ампутация матки) с придатками с использованием видеоэндоскопических технологий</v>
          </cell>
        </row>
        <row r="3647">
          <cell r="C3647" t="str">
            <v>A16.20.011</v>
          </cell>
          <cell r="D3647" t="str">
            <v>Тотальная гистерэктомия (экстирпация матки) лапаротомическая</v>
          </cell>
        </row>
        <row r="3648">
          <cell r="C3648" t="str">
            <v>A16.20.011.001</v>
          </cell>
          <cell r="D3648" t="str">
            <v>Тотальная гистерэктомия (экстирпация матки) с использованием видеоэндоскопических технологий</v>
          </cell>
        </row>
        <row r="3649">
          <cell r="C3649" t="str">
            <v>A16.20.011.002</v>
          </cell>
          <cell r="D3649" t="str">
            <v>Тотальная гистерэктомия (экстирпация матки) с придатками лапаротомическая</v>
          </cell>
        </row>
        <row r="3650">
          <cell r="C3650" t="str">
            <v>A16.20.011.003</v>
          </cell>
          <cell r="D3650" t="str">
            <v>Тотальная гистерэктомия (экстирпация матки) с придатками лапароскопическая с использованием видеоэндоскопических технологий</v>
          </cell>
        </row>
        <row r="3651">
          <cell r="C3651" t="str">
            <v>A16.20.011.004</v>
          </cell>
          <cell r="D3651" t="str">
            <v>Тотальная гистерэктомия (экстирпация матки) расширенная с использованием видеоэндоскопических технологий</v>
          </cell>
        </row>
        <row r="3652">
          <cell r="C3652" t="str">
            <v>A16.20.011.005</v>
          </cell>
          <cell r="D3652" t="str">
            <v>Тотальная гистерэктомия (экстирпация матки) расширенная с транспозицией яичников с использованием видеоэндоскопических технологий</v>
          </cell>
        </row>
        <row r="3653">
          <cell r="C3653" t="str">
            <v>A16.20.011.006</v>
          </cell>
          <cell r="D3653" t="str">
            <v>Тотальная гистерэктомия (экстирпация матки) расширенная с транспозицией яичников</v>
          </cell>
        </row>
        <row r="3654">
          <cell r="C3654" t="str">
            <v>A16.20.011.007</v>
          </cell>
          <cell r="D3654" t="str">
            <v>Тотальная гистерэктомия (экстирпация матки) с придатками расширенная с использованием видеоэндоскопических технологий</v>
          </cell>
        </row>
        <row r="3655">
          <cell r="C3655" t="str">
            <v>A16.20.011.008</v>
          </cell>
          <cell r="D3655" t="str">
            <v>Иссечение ретроцервикального эндометриоза</v>
          </cell>
        </row>
        <row r="3656">
          <cell r="C3656" t="str">
            <v>A16.20.011.009</v>
          </cell>
          <cell r="D3656" t="str">
            <v>Резекция ректо-сигмоидного отдела кишки при гинекологической патологии</v>
          </cell>
        </row>
        <row r="3657">
          <cell r="C3657" t="str">
            <v>A16.20.011.010</v>
          </cell>
          <cell r="D3657" t="str">
            <v>Резекция мочевого пузыря при гинекологической патологии</v>
          </cell>
        </row>
        <row r="3658">
          <cell r="C3658" t="str">
            <v>A16.20.011.011</v>
          </cell>
          <cell r="D3658" t="str">
            <v>Резекция мочеточника при гинекологической патологии</v>
          </cell>
        </row>
        <row r="3659">
          <cell r="C3659" t="str">
            <v>A16.20.011.012</v>
          </cell>
          <cell r="D3659" t="str">
            <v>Резекция большого сальника при гинекологической патологии</v>
          </cell>
        </row>
        <row r="3660">
          <cell r="C3660" t="str">
            <v>A16.20.011.013</v>
          </cell>
          <cell r="D3660" t="str">
            <v>Роботассистированная аднексэктомия или резекция яичников, субтотальная резекция большого сальника</v>
          </cell>
        </row>
        <row r="3661">
          <cell r="C3661" t="str">
            <v>A16.20.012</v>
          </cell>
          <cell r="D3661" t="str">
            <v>Влагалищная тотальная гистерэктомия (экстирпация матки) без придатков</v>
          </cell>
        </row>
        <row r="3662">
          <cell r="C3662" t="str">
            <v>A16.20.012.001</v>
          </cell>
          <cell r="D3662" t="str">
            <v>Влагалищная тотальная гистерэктомия (экстирпация матки) расширенная роботассистированная</v>
          </cell>
        </row>
        <row r="3663">
          <cell r="C3663" t="str">
            <v>A16.20.013</v>
          </cell>
          <cell r="D3663" t="str">
            <v>Расширенная гистерэктомия (экстирпация матки) с удалением верхней трети влагалища, придатков, околоматочной клетчатки и региональных лимфатических узлов лапаротомическая</v>
          </cell>
        </row>
        <row r="3664">
          <cell r="C3664" t="str">
            <v>A16.20.013.001</v>
          </cell>
          <cell r="D3664" t="str">
            <v>Расширенная гистерэктомия (экстирпация матки) с удалением верхней трети влагалища, придатков, околоматочной клетчатки и региональных лимфатических узлов с использованием видеоэндоскопических технологий</v>
          </cell>
        </row>
        <row r="3665">
          <cell r="C3665" t="str">
            <v>A16.20.013.002</v>
          </cell>
          <cell r="D3665" t="str">
            <v>Роботассистированная расширенная гистерэктомия (экстирпация матки) с придатками</v>
          </cell>
        </row>
        <row r="3666">
          <cell r="C3666" t="str">
            <v>A16.20.013.003</v>
          </cell>
          <cell r="D3666" t="str">
            <v>Роботассистированная расширенная гистерэктомия (экстирпация матки) с транспозицией яичников</v>
          </cell>
        </row>
        <row r="3667">
          <cell r="C3667" t="str">
            <v>A16.20.013.004</v>
          </cell>
          <cell r="D3667" t="str">
            <v>Роботассистированная транспозиция яичников</v>
          </cell>
        </row>
        <row r="3668">
          <cell r="C3668" t="str">
            <v>A16.20.014</v>
          </cell>
          <cell r="D3668" t="str">
            <v>Влагалищная тотальная гистерэктомия (экстирпация матки) с придатками</v>
          </cell>
        </row>
        <row r="3669">
          <cell r="C3669" t="str">
            <v>A16.20.014.001</v>
          </cell>
          <cell r="D3669" t="str">
            <v>Влагалищная тотальная гистерэктомия (экстирпация матки) с придатками роботассистированная</v>
          </cell>
        </row>
        <row r="3670">
          <cell r="C3670" t="str">
            <v>A16.20.014.002</v>
          </cell>
          <cell r="D3670" t="str">
            <v>Влагалищная тотальная гистерэктомия (экстирпация матки) с маточными трубами роботассистированная</v>
          </cell>
        </row>
        <row r="3671">
          <cell r="C3671" t="str">
            <v>A16.20.015</v>
          </cell>
          <cell r="D3671" t="str">
            <v>Восстановление тазового дна</v>
          </cell>
        </row>
        <row r="3672">
          <cell r="C3672" t="str">
            <v>A16.20.016</v>
          </cell>
          <cell r="D3672" t="str">
            <v>Иссечение маточного опорного аппарата</v>
          </cell>
        </row>
        <row r="3673">
          <cell r="C3673" t="str">
            <v>A16.20.017</v>
          </cell>
          <cell r="D3673" t="str">
            <v>Удаление параовариальной кисты лапаротомическое</v>
          </cell>
        </row>
        <row r="3674">
          <cell r="C3674" t="str">
            <v>A16.20.017.001</v>
          </cell>
          <cell r="D3674" t="str">
            <v>Удаление параовариальной кисты с использованием видеоэндоскопических технологий</v>
          </cell>
        </row>
        <row r="3675">
          <cell r="C3675" t="str">
            <v>A16.20.018</v>
          </cell>
          <cell r="D3675" t="str">
            <v>Иссечение гематомы женских половых органов</v>
          </cell>
        </row>
        <row r="3676">
          <cell r="C3676" t="str">
            <v>A16.20.019</v>
          </cell>
          <cell r="D3676" t="str">
            <v>Восстановление маточного опорного аппарата</v>
          </cell>
        </row>
        <row r="3677">
          <cell r="C3677" t="str">
            <v>A16.20.020</v>
          </cell>
          <cell r="D3677" t="str">
            <v>Дренирование абсцесса женских половых органов</v>
          </cell>
        </row>
        <row r="3678">
          <cell r="C3678" t="str">
            <v>A16.20.021</v>
          </cell>
          <cell r="D3678" t="str">
            <v>Рассечение девственной плевы</v>
          </cell>
        </row>
        <row r="3679">
          <cell r="C3679" t="str">
            <v>A16.20.022</v>
          </cell>
          <cell r="D3679" t="str">
            <v>Локальное иссечение влагалища</v>
          </cell>
        </row>
        <row r="3680">
          <cell r="C3680" t="str">
            <v>A16.20.023</v>
          </cell>
          <cell r="D3680" t="str">
            <v>Восстановление влагалищной стенки</v>
          </cell>
        </row>
        <row r="3681">
          <cell r="C3681" t="str">
            <v>A16.20.024</v>
          </cell>
          <cell r="D3681" t="str">
            <v>Реконструкция влагалища</v>
          </cell>
        </row>
        <row r="3682">
          <cell r="C3682" t="str">
            <v>A16.20.024.001</v>
          </cell>
          <cell r="D3682" t="str">
            <v>Реконструкция влагалища сегментом кишки</v>
          </cell>
        </row>
        <row r="3683">
          <cell r="C3683" t="str">
            <v>A16.20.025</v>
          </cell>
          <cell r="D3683" t="str">
            <v>Зашивание разрыва влагалища в промежности</v>
          </cell>
        </row>
        <row r="3684">
          <cell r="C3684" t="str">
            <v>A16.20.025.001</v>
          </cell>
          <cell r="D3684" t="str">
            <v>Зашивание разрыва шейки матки</v>
          </cell>
        </row>
        <row r="3685">
          <cell r="C3685" t="str">
            <v>A16.20.026</v>
          </cell>
          <cell r="D3685" t="str">
            <v>Рассечение и иссечение спаек женских половых органов</v>
          </cell>
        </row>
        <row r="3686">
          <cell r="C3686" t="str">
            <v>A16.20.027</v>
          </cell>
          <cell r="D3686" t="str">
            <v>Иссечение и закрытие свища женских половых органов</v>
          </cell>
        </row>
        <row r="3687">
          <cell r="C3687" t="str">
            <v>A16.20.028</v>
          </cell>
          <cell r="D3687" t="str">
            <v>Операции при опущении стенок матки и влагалища</v>
          </cell>
        </row>
        <row r="3688">
          <cell r="C3688" t="str">
            <v>A16.20.029</v>
          </cell>
          <cell r="D3688" t="str">
            <v>Операции на клиторе</v>
          </cell>
        </row>
        <row r="3689">
          <cell r="C3689" t="str">
            <v>A16.20.030</v>
          </cell>
          <cell r="D3689" t="str">
            <v>Восстановление вульвы и промежности</v>
          </cell>
        </row>
        <row r="3690">
          <cell r="C3690" t="str">
            <v>A16.20.031</v>
          </cell>
          <cell r="D3690" t="str">
            <v>Иссечение новообразования молочной железы</v>
          </cell>
        </row>
        <row r="3691">
          <cell r="C3691" t="str">
            <v>A16.20.032</v>
          </cell>
          <cell r="D3691" t="str">
            <v>Резекция молочной железы</v>
          </cell>
        </row>
        <row r="3692">
          <cell r="C3692" t="str">
            <v>A16.20.032.001</v>
          </cell>
          <cell r="D3692" t="str">
            <v>Резекция молочной железы радикальная с региональной лимфаденэктомией</v>
          </cell>
        </row>
        <row r="3693">
          <cell r="C3693" t="str">
            <v>A16.20.032.002</v>
          </cell>
          <cell r="D3693" t="str">
            <v>Резекция молочной железы радикальная с региональной лимфаденэктомией и одномоментной алломаммопластикой</v>
          </cell>
        </row>
        <row r="3694">
          <cell r="C3694" t="str">
            <v>A16.20.032.003</v>
          </cell>
          <cell r="D3694" t="str">
            <v>Резекция молочной железы радикальная с регионарной лимфаденэктомией и пластикой подмышечной области композитным мышечным трансплантатом</v>
          </cell>
        </row>
        <row r="3695">
          <cell r="C3695" t="str">
            <v>A16.20.032.004</v>
          </cell>
          <cell r="D3695" t="str">
            <v>Резекция молочной железы радикальная с региональной лимфаденэктомией и одномоментной алломаммопластикой с различными вариантами кожно-мышечных лоскутов</v>
          </cell>
        </row>
        <row r="3696">
          <cell r="C3696" t="str">
            <v>A16.20.032.005</v>
          </cell>
          <cell r="D3696" t="str">
            <v>Резекция молочной железы радикальная комбинированная</v>
          </cell>
        </row>
        <row r="3697">
          <cell r="C3697" t="str">
            <v>A16.20.032.006</v>
          </cell>
          <cell r="D3697" t="str">
            <v>Резекция молочной железы субтотальная с алломаммопластикой</v>
          </cell>
        </row>
        <row r="3698">
          <cell r="C3698" t="str">
            <v>A16.20.032.007</v>
          </cell>
          <cell r="D3698" t="str">
            <v>Резекция молочной железы субтотальная с маммопластикой и эндопротезированием</v>
          </cell>
        </row>
        <row r="3699">
          <cell r="C3699" t="str">
            <v>A16.20.032.008</v>
          </cell>
          <cell r="D3699" t="str">
            <v>Резекция молочной железы с определением «сторожевого» лимфатического узла флюоресцентным методом</v>
          </cell>
        </row>
        <row r="3700">
          <cell r="C3700" t="str">
            <v>A16.20.032.009</v>
          </cell>
          <cell r="D3700" t="str">
            <v>Резекция молочной железы с определением «сторожевого» лимфатического узла радиоизотопным методом</v>
          </cell>
        </row>
        <row r="3701">
          <cell r="C3701" t="str">
            <v>A16.20.032.010</v>
          </cell>
          <cell r="D3701" t="str">
            <v>Резекция молочной железы с определением «сторожевого» лимфатического узла методом контрастной лимфографии</v>
          </cell>
        </row>
        <row r="3702">
          <cell r="C3702" t="str">
            <v>A16.20.033</v>
          </cell>
          <cell r="D3702" t="str">
            <v>Вентрофиксация матки</v>
          </cell>
        </row>
        <row r="3703">
          <cell r="C3703" t="str">
            <v>A16.20.034</v>
          </cell>
          <cell r="D3703" t="str">
            <v>Пластика тела матки при аномалиях развития</v>
          </cell>
        </row>
        <row r="3704">
          <cell r="C3704" t="str">
            <v>A16.20.035</v>
          </cell>
          <cell r="D3704" t="str">
            <v>Миомэктомия (энуклеация миоматозных узлов) лапаротомическая</v>
          </cell>
        </row>
        <row r="3705">
          <cell r="C3705" t="str">
            <v>A16.20.035.001</v>
          </cell>
          <cell r="D3705" t="str">
            <v>Миомэктомия (энуклеация миоматозных узлов) с использованием видеоэндоскопических технологий</v>
          </cell>
        </row>
        <row r="3706">
          <cell r="C3706" t="str">
            <v>A16.20.036</v>
          </cell>
          <cell r="D3706" t="str">
            <v>Хирургическое лечение заболеваний шейки матки с использованием различных энергий</v>
          </cell>
        </row>
        <row r="3707">
          <cell r="C3707" t="str">
            <v>A16.20.036.001</v>
          </cell>
          <cell r="D3707" t="str">
            <v>Электродиатермоконизация шейки матки</v>
          </cell>
        </row>
        <row r="3708">
          <cell r="C3708" t="str">
            <v>A16.20.036.002</v>
          </cell>
          <cell r="D3708" t="str">
            <v>Лазерная вапоризация шейки матки</v>
          </cell>
        </row>
        <row r="3709">
          <cell r="C3709" t="str">
            <v>A16.20.036.003</v>
          </cell>
          <cell r="D3709" t="str">
            <v>Радиоволновая терапия шейки матки</v>
          </cell>
        </row>
        <row r="3710">
          <cell r="C3710" t="str">
            <v>A16.20.036.004</v>
          </cell>
          <cell r="D3710" t="str">
            <v>Криодеструкция шейки матки</v>
          </cell>
        </row>
        <row r="3711">
          <cell r="C3711" t="str">
            <v>A16.20.037</v>
          </cell>
          <cell r="D3711" t="str">
            <v>Искусственное прерывание беременности (аборт)</v>
          </cell>
        </row>
        <row r="3712">
          <cell r="C3712" t="str">
            <v>A16.20.038</v>
          </cell>
          <cell r="D3712" t="str">
            <v>Операции по поводу бесплодия на придатках матки</v>
          </cell>
        </row>
        <row r="3713">
          <cell r="C3713" t="str">
            <v>A16.20.039</v>
          </cell>
          <cell r="D3713" t="str">
            <v>Метропластика лапаротомическая</v>
          </cell>
        </row>
        <row r="3714">
          <cell r="C3714" t="str">
            <v>A16.20.039.001</v>
          </cell>
          <cell r="D3714" t="str">
            <v>Метропластика с использованием видеоэндоскопических технологий</v>
          </cell>
        </row>
        <row r="3715">
          <cell r="C3715" t="str">
            <v>A16.20.040</v>
          </cell>
          <cell r="D3715" t="str">
            <v>Рассечение урогенитального сфинктера</v>
          </cell>
        </row>
        <row r="3716">
          <cell r="C3716" t="str">
            <v>A16.20.041</v>
          </cell>
          <cell r="D3716" t="str">
            <v>Стерилизация маточных труб лапаротомическая</v>
          </cell>
        </row>
        <row r="3717">
          <cell r="C3717" t="str">
            <v>A16.20.041.001</v>
          </cell>
          <cell r="D3717" t="str">
            <v>Стерилизация маточных труб с использованием видеоэндоскопических технологий</v>
          </cell>
        </row>
        <row r="3718">
          <cell r="C3718" t="str">
            <v>A16.20.042</v>
          </cell>
          <cell r="D3718" t="str">
            <v>Хирургическое лечение недержания мочи при напряжении</v>
          </cell>
        </row>
        <row r="3719">
          <cell r="C3719" t="str">
            <v>A16.20.042.001</v>
          </cell>
          <cell r="D3719" t="str">
            <v>Слинговые операции при недержании мочи</v>
          </cell>
        </row>
        <row r="3720">
          <cell r="C3720" t="str">
            <v>A16.20.043</v>
          </cell>
          <cell r="D3720" t="str">
            <v>Мастэктомия</v>
          </cell>
        </row>
        <row r="3721">
          <cell r="C3721" t="str">
            <v>A16.20.043.001</v>
          </cell>
          <cell r="D3721" t="str">
            <v>Мастэктомия подкожная с одномоментной алломаммопластикой</v>
          </cell>
        </row>
        <row r="3722">
          <cell r="C3722" t="str">
            <v>A16.20.043.002</v>
          </cell>
          <cell r="D3722" t="str">
            <v>Мастэктомия подкожная с одномоментной алломаммопластикой с различными вариантами кожно-мышечных лоскутов</v>
          </cell>
        </row>
        <row r="3723">
          <cell r="C3723" t="str">
            <v>A16.20.043.003</v>
          </cell>
          <cell r="D3723" t="str">
            <v>Мастэктомия радикальная с односторонней пластикой молочной железы с применением микрохирургической техники</v>
          </cell>
        </row>
        <row r="3724">
          <cell r="C3724" t="str">
            <v>A16.20.043.004</v>
          </cell>
          <cell r="D3724" t="str">
            <v>Мастэктомия расширенная модифицированная с пластическим закрытием дефекта грудной стенки</v>
          </cell>
        </row>
        <row r="3725">
          <cell r="C3725" t="str">
            <v>A16.20.043.006</v>
          </cell>
          <cell r="D3725" t="str">
            <v>Мастэктомия радикальная по Пэйти</v>
          </cell>
        </row>
        <row r="3726">
          <cell r="C3726" t="str">
            <v>A16.20.043.007</v>
          </cell>
          <cell r="D3726" t="str">
            <v>Мастэктомия радикальная по Холстеду – Майеру с пластикой подмышечно-подключично-подлопаточной области композитным мышечным трансплантатом</v>
          </cell>
        </row>
        <row r="3727">
          <cell r="C3727" t="str">
            <v>A16.20.043.008</v>
          </cell>
          <cell r="D3727" t="str">
            <v>Мастэктомия радикальная по Холстеду – Майеру с перевязкой лимфатических сосудов подмышечно-подключично-подлопаточной области с использованием микрохирургической техники</v>
          </cell>
        </row>
        <row r="3728">
          <cell r="C3728" t="str">
            <v>A16.20.043.009</v>
          </cell>
          <cell r="D3728" t="str">
            <v>Мастэктомия радикальная по Холстеду – Майеру с пластикой TRAM-лоскутом и с использованием микрохирургической техники</v>
          </cell>
        </row>
        <row r="3729">
          <cell r="C3729" t="str">
            <v>A16.20.044</v>
          </cell>
          <cell r="D3729" t="str">
            <v>Мастэктомия радикальная по Холстеду</v>
          </cell>
        </row>
        <row r="3730">
          <cell r="C3730" t="str">
            <v>A16.20.045</v>
          </cell>
          <cell r="D3730" t="str">
            <v>Мастэктомия радикальная подкожная с алломаммопластикой</v>
          </cell>
        </row>
        <row r="3731">
          <cell r="C3731" t="str">
            <v>A16.20.046</v>
          </cell>
          <cell r="D3731" t="str">
            <v>Мастэктомия радикальная с реконструкцией TRAM-лоскутом и использованием микрохирургической техники</v>
          </cell>
        </row>
        <row r="3732">
          <cell r="C3732" t="str">
            <v>A16.20.047</v>
          </cell>
          <cell r="D3732" t="str">
            <v>Мастэктомия расширенная модифицированная с пластическим закрытием дефекта грудной стенки различными вариантами кожно-мышечных лоскутов</v>
          </cell>
        </row>
        <row r="3733">
          <cell r="C3733" t="str">
            <v>A16.20.048</v>
          </cell>
          <cell r="D3733" t="str">
            <v>Мастэктомия радикальная с реконструкцией TRAM-лоскутом</v>
          </cell>
        </row>
        <row r="3734">
          <cell r="C3734" t="str">
            <v>A16.20.049</v>
          </cell>
          <cell r="D3734" t="str">
            <v>Мастэктомия радикальная по Маддену</v>
          </cell>
        </row>
        <row r="3735">
          <cell r="C3735" t="str">
            <v>A16.20.049.001</v>
          </cell>
          <cell r="D3735" t="str">
            <v>Мастэктомия радикальная по Маддену с реконструкцией кожно-мышечным лоскутом и эндопротезированием</v>
          </cell>
        </row>
        <row r="3736">
          <cell r="C3736" t="str">
            <v>A16.20.049.002</v>
          </cell>
          <cell r="D3736" t="str">
            <v>Мастэктомия радикальная по Маддену с одномоментной установкой экспандера</v>
          </cell>
        </row>
        <row r="3737">
          <cell r="C3737" t="str">
            <v>A16.20.049.003</v>
          </cell>
          <cell r="D3737" t="str">
            <v>Мастэктомия радикальная по Маддену с пластикой подмышечной области композитным мышечным трансплантатом</v>
          </cell>
        </row>
        <row r="3738">
          <cell r="C3738" t="str">
            <v>A16.20.049.004</v>
          </cell>
          <cell r="D3738" t="str">
            <v>Маммопластика</v>
          </cell>
        </row>
        <row r="3739">
          <cell r="C3739" t="str">
            <v>A16.20.049.005</v>
          </cell>
          <cell r="D3739" t="str">
            <v>Коррекция ареолярного комплекса молочной железы</v>
          </cell>
        </row>
        <row r="3740">
          <cell r="C3740" t="str">
            <v>A16.20.050</v>
          </cell>
          <cell r="D3740" t="str">
            <v>Отсроченная реконструкция молочной железы ТРАМ-лоскутом</v>
          </cell>
        </row>
        <row r="3741">
          <cell r="C3741" t="str">
            <v>A16.20.051</v>
          </cell>
          <cell r="D3741" t="str">
            <v>Отсроченная реконструкция молочной железы кожно-мышечным лоскутом и эндопротезированием</v>
          </cell>
        </row>
        <row r="3742">
          <cell r="C3742" t="str">
            <v>A16.20.052</v>
          </cell>
          <cell r="D3742" t="str">
            <v>Лимфаденоэктомия подмышечная</v>
          </cell>
        </row>
        <row r="3743">
          <cell r="C3743" t="str">
            <v>A16.20.053</v>
          </cell>
          <cell r="D3743" t="str">
            <v>Разрез промежности (эпизиотомия)</v>
          </cell>
        </row>
        <row r="3744">
          <cell r="C3744" t="str">
            <v>A16.20.054</v>
          </cell>
          <cell r="D3744" t="str">
            <v>Редукция эмбриона</v>
          </cell>
        </row>
        <row r="3745">
          <cell r="C3745" t="str">
            <v>A16.20.054.001</v>
          </cell>
          <cell r="D3745" t="str">
            <v>Редукция эмбриона трансабдоминальным доступом</v>
          </cell>
        </row>
        <row r="3746">
          <cell r="C3746" t="str">
            <v>A16.20.054.002</v>
          </cell>
          <cell r="D3746" t="str">
            <v>Редукция эмбриона трансвагинальным доступом</v>
          </cell>
        </row>
        <row r="3747">
          <cell r="C3747" t="str">
            <v>A16.20.055</v>
          </cell>
          <cell r="D3747" t="str">
            <v>Наложение швов на шейку матки</v>
          </cell>
        </row>
        <row r="3748">
          <cell r="C3748" t="str">
            <v>A16.20.056</v>
          </cell>
          <cell r="D3748" t="str">
            <v>Демедуляция яичников</v>
          </cell>
        </row>
        <row r="3749">
          <cell r="C3749" t="str">
            <v>A16.20.057</v>
          </cell>
          <cell r="D3749" t="str">
            <v>Вульвэктомия</v>
          </cell>
        </row>
        <row r="3750">
          <cell r="C3750" t="str">
            <v>A16.20.057.001</v>
          </cell>
          <cell r="D3750" t="str">
            <v>Вульвэктомия с определением сторожевых лимфатических узлов, по показаниям лимфаденэктомия</v>
          </cell>
        </row>
        <row r="3751">
          <cell r="C3751" t="str">
            <v>A16.20.057.002</v>
          </cell>
          <cell r="D3751" t="str">
            <v>Вульвэктомия с двухсторонней подвздошно-пахово-бедренной лимфаденэктомией</v>
          </cell>
        </row>
        <row r="3752">
          <cell r="C3752" t="str">
            <v>A16.20.058</v>
          </cell>
          <cell r="D3752" t="str">
            <v>Гемивульвэктомия</v>
          </cell>
        </row>
        <row r="3753">
          <cell r="C3753" t="str">
            <v>A16.20.059</v>
          </cell>
          <cell r="D3753" t="str">
            <v>Удаление инородного тела из влагалища</v>
          </cell>
        </row>
        <row r="3754">
          <cell r="C3754" t="str">
            <v>A16.20.059.001</v>
          </cell>
          <cell r="D3754" t="str">
            <v>Удаление новообразования влагалища</v>
          </cell>
        </row>
        <row r="3755">
          <cell r="C3755" t="str">
            <v>A16.20.059.002</v>
          </cell>
          <cell r="D3755" t="str">
            <v>Удаление опухоли влагалища с реконструктивно-пластическим компонентом</v>
          </cell>
        </row>
        <row r="3756">
          <cell r="C3756" t="str">
            <v>A16.20.060</v>
          </cell>
          <cell r="D3756" t="str">
            <v>Восстановление девственной плевы</v>
          </cell>
        </row>
        <row r="3757">
          <cell r="C3757" t="str">
            <v>A16.20.061</v>
          </cell>
          <cell r="D3757" t="str">
            <v>Резекция яичника лапаротомическая</v>
          </cell>
        </row>
        <row r="3758">
          <cell r="C3758" t="str">
            <v>A16.20.061.001</v>
          </cell>
          <cell r="D3758" t="str">
            <v>Резекция яичника с использованием видеоэндоскопических технологий</v>
          </cell>
        </row>
        <row r="3759">
          <cell r="C3759" t="str">
            <v>A16.20.061.002</v>
          </cell>
          <cell r="D3759" t="str">
            <v>Резекция яичника с использованием видеоэндоскопических технологий с помощью коагулятора</v>
          </cell>
        </row>
        <row r="3760">
          <cell r="C3760" t="str">
            <v>A16.20.061.003</v>
          </cell>
          <cell r="D3760" t="str">
            <v>Резекция яичника клиновидная с использованием видеоэндоскопических технологий</v>
          </cell>
        </row>
        <row r="3761">
          <cell r="C3761" t="str">
            <v>A16.20.062</v>
          </cell>
          <cell r="D3761" t="str">
            <v>Экстирпация культи влагалища</v>
          </cell>
        </row>
        <row r="3762">
          <cell r="C3762" t="str">
            <v>A16.20.063</v>
          </cell>
          <cell r="D3762" t="str">
            <v>Экстирпация культи шейки матки</v>
          </cell>
        </row>
        <row r="3763">
          <cell r="C3763" t="str">
            <v>A16.20.063.001</v>
          </cell>
          <cell r="D3763" t="str">
            <v>Влагалищная экстирпация матки с придатками с использованием видеоэндоскопических технологий</v>
          </cell>
        </row>
        <row r="3764">
          <cell r="C3764" t="str">
            <v>A16.20.063.002</v>
          </cell>
          <cell r="D3764" t="str">
            <v>Нервосберегающая экстирпация матки с придатками с верхней третью влагалища и тазовой лимфаденкэтомией (лапаротомическая)</v>
          </cell>
        </row>
        <row r="3765">
          <cell r="C3765" t="str">
            <v>A16.20.063.003</v>
          </cell>
          <cell r="D3765" t="str">
            <v>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v>
          </cell>
        </row>
        <row r="3766">
          <cell r="C3766" t="str">
            <v>A16.20.063.004</v>
          </cell>
          <cell r="D3766" t="str">
            <v>Экстирпация матки с транспозицией яичников и тазовой лимфаденэктомией</v>
          </cell>
        </row>
        <row r="3767">
          <cell r="C3767" t="str">
            <v>A16.20.063.005</v>
          </cell>
          <cell r="D3767" t="str">
            <v>Экстирпация матки с тазовой лимфаденэктомией и интраоперационной лучевой терапией</v>
          </cell>
        </row>
        <row r="3768">
          <cell r="C3768" t="str">
            <v>A16.20.063.006</v>
          </cell>
          <cell r="D3768" t="str">
            <v>Экстирпация матки с придатками с верхней третью влагалища и тазовой лимфаденкэтомией после предоперационной лучевой терапии</v>
          </cell>
        </row>
        <row r="3769">
          <cell r="C3769" t="str">
            <v>A16.20.063.007</v>
          </cell>
          <cell r="D3769" t="str">
            <v>Нервосберегающая расширенная экстирпация матки с придатками и тазовой лимфаденэктомией</v>
          </cell>
        </row>
        <row r="3770">
          <cell r="C3770" t="str">
            <v>A16.20.063.008</v>
          </cell>
          <cell r="D3770" t="str">
            <v>Нервосберегающая расширенная экстирпация матки с транспозицией яичников и тазовой лимфаденэктомией</v>
          </cell>
        </row>
        <row r="3771">
          <cell r="C3771" t="str">
            <v>A16.20.063.009</v>
          </cell>
          <cell r="D3771" t="str">
            <v>Расширенная экстирпация матки с придатками или с транспозицией яичников и интраоперационной лучевой терапией</v>
          </cell>
        </row>
        <row r="3772">
          <cell r="C3772" t="str">
            <v>A16.20.063.010</v>
          </cell>
          <cell r="D3772" t="str">
            <v>Ампутация шейки матки с интраоперационной фотодинамической терапией</v>
          </cell>
        </row>
        <row r="3773">
          <cell r="C3773" t="str">
            <v>A16.20.063.011</v>
          </cell>
          <cell r="D3773" t="str">
            <v>Экстирпация матки с придатками роботассистированная</v>
          </cell>
        </row>
        <row r="3774">
          <cell r="C3774" t="str">
            <v>A16.20.063.012</v>
          </cell>
          <cell r="D3774" t="str">
            <v>Экстирпация матки с маточными трубами роботассистированная</v>
          </cell>
        </row>
        <row r="3775">
          <cell r="C3775" t="str">
            <v>A16.20.063.013</v>
          </cell>
          <cell r="D3775" t="str">
            <v>Экстирпация матки расширенная роботассистированная</v>
          </cell>
        </row>
        <row r="3776">
          <cell r="C3776" t="str">
            <v>A16.20.063.014</v>
          </cell>
          <cell r="D3776" t="str">
            <v>Экстирпация матки без придатков роботассистированная</v>
          </cell>
        </row>
        <row r="3777">
          <cell r="C3777" t="str">
            <v>A16.20.063.015</v>
          </cell>
          <cell r="D3777" t="str">
            <v>Роботассистированная радикальная трахелэктомия</v>
          </cell>
        </row>
        <row r="3778">
          <cell r="C3778" t="str">
            <v>A16.20.063.016</v>
          </cell>
          <cell r="D3778" t="str">
            <v>Радикальная абдоминальная трахелэктомия</v>
          </cell>
        </row>
        <row r="3779">
          <cell r="C3779" t="str">
            <v>A16.20.063.017</v>
          </cell>
          <cell r="D3779" t="str">
            <v>Гистерорезектоскопия с фотодинамической терапией и абляцией эндометрия</v>
          </cell>
        </row>
        <row r="3780">
          <cell r="C3780" t="str">
            <v>A16.20.063.018</v>
          </cell>
          <cell r="D3780" t="str">
            <v>Высокая ампутация шейки матки</v>
          </cell>
        </row>
        <row r="3781">
          <cell r="C3781" t="str">
            <v>A16.20.063.019</v>
          </cell>
          <cell r="D3781" t="str">
            <v>Экстирпация матки с придатками, резекция большого сальника с использованием видеоэндоскопических технологий</v>
          </cell>
        </row>
        <row r="3782">
          <cell r="C3782" t="str">
            <v>A16.20.063.020</v>
          </cell>
          <cell r="D3782" t="str">
            <v>Оптимальные циторедуктивные операции с интраоперационной внутрибрюшинной химиотерапией в условиях гипертермии</v>
          </cell>
        </row>
        <row r="3783">
          <cell r="C3783" t="str">
            <v>A16.20.064</v>
          </cell>
          <cell r="D3783" t="str">
            <v>Рассечение спаек, вскрытие и опорожнение серозоцеле</v>
          </cell>
        </row>
        <row r="3784">
          <cell r="C3784" t="str">
            <v>A16.20.065</v>
          </cell>
          <cell r="D3784" t="str">
            <v>Рассечение перегородки влагалища</v>
          </cell>
        </row>
        <row r="3785">
          <cell r="C3785" t="str">
            <v>A16.20.066</v>
          </cell>
          <cell r="D3785" t="str">
            <v>Рассечение синехий малых половых губ</v>
          </cell>
        </row>
        <row r="3786">
          <cell r="C3786" t="str">
            <v>A16.20.067</v>
          </cell>
          <cell r="D3786" t="str">
            <v>Резекция малых половых губ</v>
          </cell>
        </row>
        <row r="3787">
          <cell r="C3787" t="str">
            <v>A16.20.068</v>
          </cell>
          <cell r="D3787" t="str">
            <v>Феминизирующая пластика наружных гениталий</v>
          </cell>
        </row>
        <row r="3788">
          <cell r="C3788" t="str">
            <v>A16.20.069</v>
          </cell>
          <cell r="D3788" t="str">
            <v>Удаление новообразования малой половой губы</v>
          </cell>
        </row>
        <row r="3789">
          <cell r="C3789" t="str">
            <v>A16.20.070</v>
          </cell>
          <cell r="D3789" t="str">
            <v>Наложение акушерских щипцов</v>
          </cell>
        </row>
        <row r="3790">
          <cell r="C3790" t="str">
            <v>A16.20.071</v>
          </cell>
          <cell r="D3790" t="str">
            <v>Вакуум-экстракция плода</v>
          </cell>
        </row>
        <row r="3791">
          <cell r="C3791" t="str">
            <v>A16.20.071.001</v>
          </cell>
          <cell r="D3791" t="str">
            <v>Экстракция плода за тазовый конец</v>
          </cell>
        </row>
        <row r="3792">
          <cell r="C3792" t="str">
            <v>A16.20.072</v>
          </cell>
          <cell r="D3792" t="str">
            <v>Плодоразрушающая операция</v>
          </cell>
        </row>
        <row r="3793">
          <cell r="C3793" t="str">
            <v>A16.20.073</v>
          </cell>
          <cell r="D3793" t="str">
            <v>Ручное пособие при тазовом предлежании плода (по Цовьянову)</v>
          </cell>
        </row>
        <row r="3794">
          <cell r="C3794" t="str">
            <v>A16.20.073.001</v>
          </cell>
          <cell r="D3794" t="str">
            <v>Поворот плода за ножку</v>
          </cell>
        </row>
        <row r="3795">
          <cell r="C3795" t="str">
            <v>A16.20.073.002</v>
          </cell>
          <cell r="D3795" t="str">
            <v>Классическое ручное пособие при тазовом предлежании плода</v>
          </cell>
        </row>
        <row r="3796">
          <cell r="C3796" t="str">
            <v>A16.20.073.003</v>
          </cell>
          <cell r="D3796" t="str">
            <v>Ручное отделение плаценты и выделение последа</v>
          </cell>
        </row>
        <row r="3797">
          <cell r="C3797" t="str">
            <v>A16.20.074</v>
          </cell>
          <cell r="D3797" t="str">
            <v>Перевязка внутренних подвздошных артерий</v>
          </cell>
        </row>
        <row r="3798">
          <cell r="C3798" t="str">
            <v>A16.20.075</v>
          </cell>
          <cell r="D3798" t="str">
            <v>Перевязка маточных артерий</v>
          </cell>
        </row>
        <row r="3799">
          <cell r="C3799" t="str">
            <v>A16.20.076</v>
          </cell>
          <cell r="D3799" t="str">
            <v>Наложение гемостатических компрессионных швов (B-lunch)</v>
          </cell>
        </row>
        <row r="3800">
          <cell r="C3800" t="str">
            <v>A16.20.076.001</v>
          </cell>
          <cell r="D3800" t="str">
            <v>Наложение клемм по Бакшееву</v>
          </cell>
        </row>
        <row r="3801">
          <cell r="C3801" t="str">
            <v>A16.20.076.002</v>
          </cell>
          <cell r="D3801" t="str">
            <v>Наложение клемм по Генкелю-Тиканадзе</v>
          </cell>
        </row>
        <row r="3802">
          <cell r="C3802" t="str">
            <v>A16.20.077</v>
          </cell>
          <cell r="D3802" t="str">
            <v>Установка внутриматочного баллона</v>
          </cell>
        </row>
        <row r="3803">
          <cell r="C3803" t="str">
            <v>A16.20.078</v>
          </cell>
          <cell r="D3803" t="str">
            <v>Реинфузия аутокрови (с использованием аппарата сell-saver)</v>
          </cell>
        </row>
        <row r="3804">
          <cell r="C3804" t="str">
            <v>A16.20.079</v>
          </cell>
          <cell r="D3804" t="str">
            <v>Вакуум-аспирация эндометрия</v>
          </cell>
        </row>
        <row r="3805">
          <cell r="C3805" t="str">
            <v>A16.20.080</v>
          </cell>
          <cell r="D3805" t="str">
            <v>Амниоскопия</v>
          </cell>
        </row>
        <row r="3806">
          <cell r="C3806" t="str">
            <v>A16.20.081</v>
          </cell>
          <cell r="D3806" t="str">
            <v>Промонтопексия лапаротомическая</v>
          </cell>
        </row>
        <row r="3807">
          <cell r="C3807" t="str">
            <v>A16.20.081.001</v>
          </cell>
          <cell r="D3807" t="str">
            <v>Промонтопексия с использованием видеоэндоскопических технологий</v>
          </cell>
        </row>
        <row r="3808">
          <cell r="C3808" t="str">
            <v>A16.20.082</v>
          </cell>
          <cell r="D3808" t="str">
            <v>Коррекция паравагинальных дефектов с использованием видеоэндоскопических технологий</v>
          </cell>
        </row>
        <row r="3809">
          <cell r="C3809" t="str">
            <v>A16.20.083</v>
          </cell>
          <cell r="D3809" t="str">
            <v>Кольпоперинеоррафия и леваторопластика</v>
          </cell>
        </row>
        <row r="3810">
          <cell r="C3810" t="str">
            <v>A16.21.001</v>
          </cell>
          <cell r="D3810" t="str">
            <v>Разрез простаты</v>
          </cell>
        </row>
        <row r="3811">
          <cell r="C3811" t="str">
            <v>A16.21.002</v>
          </cell>
          <cell r="D3811" t="str">
            <v>Трансуретральная резекция простаты</v>
          </cell>
        </row>
        <row r="3812">
          <cell r="C3812" t="str">
            <v>A16.21.003</v>
          </cell>
          <cell r="D3812" t="str">
            <v>Чреспузырная аденомэктомия</v>
          </cell>
        </row>
        <row r="3813">
          <cell r="C3813" t="str">
            <v>A16.21.004</v>
          </cell>
          <cell r="D3813" t="str">
            <v>Позадилонная аденомэктомия</v>
          </cell>
        </row>
        <row r="3814">
          <cell r="C3814" t="str">
            <v>A16.21.005</v>
          </cell>
          <cell r="D3814" t="str">
            <v>Лазерная вапоризация простаты</v>
          </cell>
        </row>
        <row r="3815">
          <cell r="C3815" t="str">
            <v>A16.21.006</v>
          </cell>
          <cell r="D3815" t="str">
            <v>Радикальная простатэктомия</v>
          </cell>
        </row>
        <row r="3816">
          <cell r="C3816" t="str">
            <v>A16.21.006.001</v>
          </cell>
          <cell r="D3816" t="str">
            <v>Радикальная промежностная простатэктомия</v>
          </cell>
        </row>
        <row r="3817">
          <cell r="C3817" t="str">
            <v>A16.21.006.002</v>
          </cell>
          <cell r="D3817" t="str">
            <v>Простатэктомия надлобковая с реконструкцией и пластикой шейки мочевого пузыря</v>
          </cell>
        </row>
        <row r="3818">
          <cell r="C3818" t="str">
            <v>A16.21.006.003</v>
          </cell>
          <cell r="D3818" t="str">
            <v>Радикальная позадилонная простатэктомия</v>
          </cell>
        </row>
        <row r="3819">
          <cell r="C3819" t="str">
            <v>A16.21.006.004</v>
          </cell>
          <cell r="D3819" t="str">
            <v>Радикальная лапароскопическая простатэктомия</v>
          </cell>
        </row>
        <row r="3820">
          <cell r="C3820" t="str">
            <v>A16.21.006.005</v>
          </cell>
          <cell r="D3820" t="str">
            <v>Нервосберегающая простатэктомия</v>
          </cell>
        </row>
        <row r="3821">
          <cell r="C3821" t="str">
            <v>A16.21.006.006</v>
          </cell>
          <cell r="D3821" t="str">
            <v>Позадилонная простатэктомия с расширенной лимфаденэктомией</v>
          </cell>
        </row>
        <row r="3822">
          <cell r="C3822" t="str">
            <v>A16.21.006.007</v>
          </cell>
          <cell r="D3822" t="str">
            <v>Простатэктомия роботассистированная</v>
          </cell>
        </row>
        <row r="3823">
          <cell r="C3823" t="str">
            <v>A16.21.007</v>
          </cell>
          <cell r="D3823" t="str">
            <v>Дренаж тканей вокруг простаты</v>
          </cell>
        </row>
        <row r="3824">
          <cell r="C3824" t="str">
            <v>A16.21.008</v>
          </cell>
          <cell r="D3824" t="str">
            <v>Остановка кровотечения (мужские половые органы)</v>
          </cell>
        </row>
        <row r="3825">
          <cell r="C3825" t="str">
            <v>A16.21.009</v>
          </cell>
          <cell r="D3825" t="str">
            <v>Ревизия мошонки</v>
          </cell>
        </row>
        <row r="3826">
          <cell r="C3826" t="str">
            <v>A16.21.010</v>
          </cell>
          <cell r="D3826" t="str">
            <v>Орхиэктомия</v>
          </cell>
        </row>
        <row r="3827">
          <cell r="C3827" t="str">
            <v>A16.21.011</v>
          </cell>
          <cell r="D3827" t="str">
            <v>Вазотомия</v>
          </cell>
        </row>
        <row r="3828">
          <cell r="C3828" t="str">
            <v>A16.21.012</v>
          </cell>
          <cell r="D3828" t="str">
            <v>Вазэктомия</v>
          </cell>
        </row>
        <row r="3829">
          <cell r="C3829" t="str">
            <v>A16.21.013</v>
          </cell>
          <cell r="D3829" t="str">
            <v>Обрезание крайней плоти</v>
          </cell>
        </row>
        <row r="3830">
          <cell r="C3830" t="str">
            <v>A16.21.014</v>
          </cell>
          <cell r="D3830" t="str">
            <v>Реконструктивная операция на половом члене</v>
          </cell>
        </row>
        <row r="3831">
          <cell r="C3831" t="str">
            <v>A16.21.014.001</v>
          </cell>
          <cell r="D3831" t="str">
            <v>Восстановление и пластическая операция на половом члене. Корпоропластика пликационная</v>
          </cell>
        </row>
        <row r="3832">
          <cell r="C3832" t="str">
            <v>A16.21.014.002</v>
          </cell>
          <cell r="D3832" t="str">
            <v>Восстановление и пластическая операция на половом члене. Корпоропластика лоскутная</v>
          </cell>
        </row>
        <row r="3833">
          <cell r="C3833" t="str">
            <v>A16.21.015</v>
          </cell>
          <cell r="D3833" t="str">
            <v>Дренирование абсцесса мужских половых органов</v>
          </cell>
        </row>
        <row r="3834">
          <cell r="C3834" t="str">
            <v>A16.21.016</v>
          </cell>
          <cell r="D3834" t="str">
            <v>Протезирование яичка</v>
          </cell>
        </row>
        <row r="3835">
          <cell r="C3835" t="str">
            <v>A16.21.017</v>
          </cell>
          <cell r="D3835" t="str">
            <v>Репозиция яичка</v>
          </cell>
        </row>
        <row r="3836">
          <cell r="C3836" t="str">
            <v>A16.21.018</v>
          </cell>
          <cell r="D3836" t="str">
            <v>Низведение яичка</v>
          </cell>
        </row>
        <row r="3837">
          <cell r="C3837" t="str">
            <v>A16.21.019</v>
          </cell>
          <cell r="D3837" t="str">
            <v>Фаллопластика</v>
          </cell>
        </row>
        <row r="3838">
          <cell r="C3838" t="str">
            <v>A16.21.019.001</v>
          </cell>
          <cell r="D3838" t="str">
            <v>Фаллопластика с протезированием однокомпонентным протезом</v>
          </cell>
        </row>
        <row r="3839">
          <cell r="C3839" t="str">
            <v>A16.21.019.002</v>
          </cell>
          <cell r="D3839" t="str">
            <v>Фаллопластика с протезированием трехкомпонентным протезом</v>
          </cell>
        </row>
        <row r="3840">
          <cell r="C3840" t="str">
            <v>A16.21.019.003</v>
          </cell>
          <cell r="D3840" t="str">
            <v>Фаллопластика мышечно-фасциальным лоскутом</v>
          </cell>
        </row>
        <row r="3841">
          <cell r="C3841" t="str">
            <v>A16.21.020</v>
          </cell>
          <cell r="D3841" t="str">
            <v>Вазорезекция</v>
          </cell>
        </row>
        <row r="3842">
          <cell r="C3842" t="str">
            <v>A16.21.021</v>
          </cell>
          <cell r="D3842" t="str">
            <v>Наложение вазо-вазоанастомоза</v>
          </cell>
        </row>
        <row r="3843">
          <cell r="C3843" t="str">
            <v>A16.21.022</v>
          </cell>
          <cell r="D3843" t="str">
            <v>Наложение вазо-эпидидимоанастомоза</v>
          </cell>
        </row>
        <row r="3844">
          <cell r="C3844" t="str">
            <v>A16.21.023</v>
          </cell>
          <cell r="D3844" t="str">
            <v>Удаление придатка яичка</v>
          </cell>
        </row>
        <row r="3845">
          <cell r="C3845" t="str">
            <v>A16.21.024</v>
          </cell>
          <cell r="D3845" t="str">
            <v>Иссечение оболочек яичка</v>
          </cell>
        </row>
        <row r="3846">
          <cell r="C3846" t="str">
            <v>A16.21.025</v>
          </cell>
          <cell r="D3846" t="str">
            <v>Пластика оболочек яичка</v>
          </cell>
        </row>
        <row r="3847">
          <cell r="C3847" t="str">
            <v>A16.21.026</v>
          </cell>
          <cell r="D3847" t="str">
            <v>Стерилизация мужчины</v>
          </cell>
        </row>
        <row r="3848">
          <cell r="C3848" t="str">
            <v>A16.21.027</v>
          </cell>
          <cell r="D3848" t="str">
            <v>Коррекция гинекомастии</v>
          </cell>
        </row>
        <row r="3849">
          <cell r="C3849" t="str">
            <v>A16.21.028</v>
          </cell>
          <cell r="D3849" t="str">
            <v>Реваскуляризация полового члена</v>
          </cell>
        </row>
        <row r="3850">
          <cell r="C3850" t="str">
            <v>A16.21.029</v>
          </cell>
          <cell r="D3850" t="str">
            <v>Маскулинизирующая пластика наружных гениталий</v>
          </cell>
        </row>
        <row r="3851">
          <cell r="C3851" t="str">
            <v>A16.22.001</v>
          </cell>
          <cell r="D3851" t="str">
            <v>Гемитиреоидэктомия</v>
          </cell>
        </row>
        <row r="3852">
          <cell r="C3852" t="str">
            <v>A16.22.001.001</v>
          </cell>
          <cell r="D3852" t="str">
            <v>Гемитиреоидэктомия с использованием видеоэндоскопических технологий</v>
          </cell>
        </row>
        <row r="3853">
          <cell r="C3853" t="str">
            <v>A16.22.001.002</v>
          </cell>
          <cell r="D3853" t="str">
            <v>Гемитиреоидэктомия с микрохирургической пластикой</v>
          </cell>
        </row>
        <row r="3854">
          <cell r="C3854" t="str">
            <v>A16.22.002</v>
          </cell>
          <cell r="D3854" t="str">
            <v>Тиреоидэктомия</v>
          </cell>
        </row>
        <row r="3855">
          <cell r="C3855" t="str">
            <v>A16.22.002.001</v>
          </cell>
          <cell r="D3855" t="str">
            <v>Тиреоидэктомия с использованием видеоэндоскопических технологий</v>
          </cell>
        </row>
        <row r="3856">
          <cell r="C3856" t="str">
            <v>A16.22.002.002</v>
          </cell>
          <cell r="D3856" t="str">
            <v>Тиреоидэктомия с микрохирургической пластикой</v>
          </cell>
        </row>
        <row r="3857">
          <cell r="C3857" t="str">
            <v>A16.22.003</v>
          </cell>
          <cell r="D3857" t="str">
            <v>Паратиреоидэктомия</v>
          </cell>
        </row>
        <row r="3858">
          <cell r="C3858" t="str">
            <v>A16.22.004</v>
          </cell>
          <cell r="D3858" t="str">
            <v>Частичная адреналэктомия</v>
          </cell>
        </row>
        <row r="3859">
          <cell r="C3859" t="str">
            <v>A16.22.004.001</v>
          </cell>
          <cell r="D3859" t="str">
            <v>Односторонняя адреналэктомия лапаротомным доступом</v>
          </cell>
        </row>
        <row r="3860">
          <cell r="C3860" t="str">
            <v>A16.22.004.002</v>
          </cell>
          <cell r="D3860" t="str">
            <v>Односторонняя адреналэктомия люмботомным доступом</v>
          </cell>
        </row>
        <row r="3861">
          <cell r="C3861" t="str">
            <v>A16.22.004.003</v>
          </cell>
          <cell r="D3861" t="str">
            <v>Односторонняя адреналэктомия торакофренотомным доступом</v>
          </cell>
        </row>
        <row r="3862">
          <cell r="C3862" t="str">
            <v>A16.22.005</v>
          </cell>
          <cell r="D3862" t="str">
            <v>Гипофизэктомия</v>
          </cell>
        </row>
        <row r="3863">
          <cell r="C3863" t="str">
            <v>A16.22.005.001</v>
          </cell>
          <cell r="D3863" t="str">
            <v>Гипофизэктомия трансназальным доступом</v>
          </cell>
        </row>
        <row r="3864">
          <cell r="C3864" t="str">
            <v>A16.22.005.002</v>
          </cell>
          <cell r="D3864" t="str">
            <v>Гипофизэктомия транскраниальным доступом</v>
          </cell>
        </row>
        <row r="3865">
          <cell r="C3865" t="str">
            <v>A16.22.006</v>
          </cell>
          <cell r="D3865" t="str">
            <v>Криогипофизэктомия</v>
          </cell>
        </row>
        <row r="3866">
          <cell r="C3866" t="str">
            <v>A16.22.007</v>
          </cell>
          <cell r="D3866" t="str">
            <v>Субтотальная резекция щитовидной железы</v>
          </cell>
        </row>
        <row r="3867">
          <cell r="C3867" t="str">
            <v>A16.22.007.001</v>
          </cell>
          <cell r="D3867" t="str">
            <v>Резекция щитовидной железы субтотальная с использованием видеоэндоскопических технологий</v>
          </cell>
        </row>
        <row r="3868">
          <cell r="C3868" t="str">
            <v>A16.22.007.002</v>
          </cell>
          <cell r="D3868" t="str">
            <v>Предельно-субтотальная резекция щитовидной железы</v>
          </cell>
        </row>
        <row r="3869">
          <cell r="C3869" t="str">
            <v>A16.22.008</v>
          </cell>
          <cell r="D3869" t="str">
            <v>Удаление паратиреоаденом</v>
          </cell>
        </row>
        <row r="3870">
          <cell r="C3870" t="str">
            <v>A16.22.009</v>
          </cell>
          <cell r="D3870" t="str">
            <v>Субтотальная адреналэктомия</v>
          </cell>
        </row>
        <row r="3871">
          <cell r="C3871" t="str">
            <v>A16.22.010</v>
          </cell>
          <cell r="D3871" t="str">
            <v>Тотальная адреналэктомия</v>
          </cell>
        </row>
        <row r="3872">
          <cell r="C3872" t="str">
            <v>A16.22.010.001</v>
          </cell>
          <cell r="D3872" t="str">
            <v>Двухсторонняя адреналэктомия лапаратомным доступом</v>
          </cell>
        </row>
        <row r="3873">
          <cell r="C3873" t="str">
            <v>A16.22.011</v>
          </cell>
          <cell r="D3873" t="str">
            <v>Удаление феохромоцитомы</v>
          </cell>
        </row>
        <row r="3874">
          <cell r="C3874" t="str">
            <v>A16.22.012</v>
          </cell>
          <cell r="D3874" t="str">
            <v>Удаление камней из протоков слюнных желез</v>
          </cell>
        </row>
        <row r="3875">
          <cell r="C3875" t="str">
            <v>A16.22.013</v>
          </cell>
          <cell r="D3875" t="str">
            <v>Частичная паратиреоидэктомия</v>
          </cell>
        </row>
        <row r="3876">
          <cell r="C3876" t="str">
            <v>A16.22.014</v>
          </cell>
          <cell r="D3876" t="str">
            <v>Удаление новообразования гипофиза</v>
          </cell>
        </row>
        <row r="3877">
          <cell r="C3877" t="str">
            <v>A16.22.014.001</v>
          </cell>
          <cell r="D3877" t="str">
            <v>Удаление новообразования гипофиза трансназальным доступом</v>
          </cell>
        </row>
        <row r="3878">
          <cell r="C3878" t="str">
            <v>A16.22.014.002</v>
          </cell>
          <cell r="D3878" t="str">
            <v>Удаление новообразования гипофиза транскраниальным доступом</v>
          </cell>
        </row>
        <row r="3879">
          <cell r="C3879" t="str">
            <v>A16.22.014.003</v>
          </cell>
          <cell r="D3879" t="str">
            <v>Удаление новообразования гипофиза трансназальным микроскопическим доступом</v>
          </cell>
        </row>
        <row r="3880">
          <cell r="C3880" t="str">
            <v>A16.22.015</v>
          </cell>
          <cell r="D3880" t="str">
            <v>Эндоскопическая адреналэктомия односторонняя</v>
          </cell>
        </row>
        <row r="3881">
          <cell r="C3881" t="str">
            <v>A16.22.015.001</v>
          </cell>
          <cell r="D3881" t="str">
            <v>Эндоскопическая адреналэктомия двусторонняя</v>
          </cell>
        </row>
        <row r="3882">
          <cell r="C3882" t="str">
            <v>A16.23.001</v>
          </cell>
          <cell r="D3882" t="str">
            <v>Пункция желудочка головного мозга</v>
          </cell>
        </row>
        <row r="3883">
          <cell r="C3883" t="str">
            <v>A16.23.002</v>
          </cell>
          <cell r="D3883" t="str">
            <v>Краниотомия</v>
          </cell>
        </row>
        <row r="3884">
          <cell r="C3884" t="str">
            <v>A16.23.003</v>
          </cell>
          <cell r="D3884" t="str">
            <v>Формирование трепанационных отверстий в костях черепа</v>
          </cell>
        </row>
        <row r="3885">
          <cell r="C3885" t="str">
            <v>A16.23.004</v>
          </cell>
          <cell r="D3885" t="str">
            <v>Разрез головного мозга и мозговых оболочек</v>
          </cell>
        </row>
        <row r="3886">
          <cell r="C3886" t="str">
            <v>A16.23.005</v>
          </cell>
          <cell r="D3886" t="str">
            <v>Иссечение поврежденных костей черепа</v>
          </cell>
        </row>
        <row r="3887">
          <cell r="C3887" t="str">
            <v>A16.23.006</v>
          </cell>
          <cell r="D3887" t="str">
            <v>Краниопластика</v>
          </cell>
        </row>
        <row r="3888">
          <cell r="C3888" t="str">
            <v>A16.23.006.001</v>
          </cell>
          <cell r="D3888" t="str">
            <v>Коррекция положения эпидуральных спинальных электродов</v>
          </cell>
        </row>
        <row r="3889">
          <cell r="C3889" t="str">
            <v>A16.23.007</v>
          </cell>
          <cell r="D3889" t="str">
            <v>Вентрикулостомия</v>
          </cell>
        </row>
        <row r="3890">
          <cell r="C3890" t="str">
            <v>A16.23.007.001</v>
          </cell>
          <cell r="D3890" t="str">
            <v>Вентрикулостомия третьего желудочка головного мозга с использованием видеоэндоскопических технологий</v>
          </cell>
        </row>
        <row r="3891">
          <cell r="C3891" t="str">
            <v>A16.23.008</v>
          </cell>
          <cell r="D3891" t="str">
            <v>Наложение анастомоза желудочка в большую цистерну</v>
          </cell>
        </row>
        <row r="3892">
          <cell r="C3892" t="str">
            <v>A16.23.009</v>
          </cell>
          <cell r="D3892" t="str">
            <v>Установка вентрикуло-цистернального дренажа</v>
          </cell>
        </row>
        <row r="3893">
          <cell r="C3893" t="str">
            <v>A16.23.010</v>
          </cell>
          <cell r="D3893" t="str">
            <v>Установка внечерепного желудочкового шунта</v>
          </cell>
        </row>
        <row r="3894">
          <cell r="C3894" t="str">
            <v>A16.23.011</v>
          </cell>
          <cell r="D3894" t="str">
            <v>Наложение анастомоза вентрикуло-атриального</v>
          </cell>
        </row>
        <row r="3895">
          <cell r="C3895" t="str">
            <v>A16.23.012</v>
          </cell>
          <cell r="D3895" t="str">
            <v>Удаление абсцесса головного мозга с капсулой</v>
          </cell>
        </row>
        <row r="3896">
          <cell r="C3896" t="str">
            <v>A16.23.013</v>
          </cell>
          <cell r="D3896" t="str">
            <v>Вскрытие абсцесса головного мозга и дренирование</v>
          </cell>
        </row>
        <row r="3897">
          <cell r="C3897" t="str">
            <v>A16.23.014</v>
          </cell>
          <cell r="D3897" t="str">
            <v>Удаление кисты головного мозга</v>
          </cell>
        </row>
        <row r="3898">
          <cell r="C3898" t="str">
            <v>A16.23.015</v>
          </cell>
          <cell r="D3898" t="str">
            <v>Пункция гематомы головного мозга</v>
          </cell>
        </row>
        <row r="3899">
          <cell r="C3899" t="str">
            <v>A16.23.016</v>
          </cell>
          <cell r="D3899" t="str">
            <v>Декомпрессивная трепанация</v>
          </cell>
        </row>
        <row r="3900">
          <cell r="C3900" t="str">
            <v>A16.23.017</v>
          </cell>
          <cell r="D3900" t="str">
            <v>Удаление гематомы головного мозга</v>
          </cell>
        </row>
        <row r="3901">
          <cell r="C3901" t="str">
            <v>A16.23.017.001</v>
          </cell>
          <cell r="D3901" t="str">
            <v>Закрытое дренирование гематомы головного мозга при помощи фибринолитических препаратов</v>
          </cell>
        </row>
        <row r="3902">
          <cell r="C3902" t="str">
            <v>A16.23.017.002</v>
          </cell>
          <cell r="D3902" t="str">
            <v>Удаление внутримозговой гематомы больших полушарий головного мозга с коагуляцией патологических сосудов артериовенозной мальформации</v>
          </cell>
        </row>
        <row r="3903">
          <cell r="C3903" t="str">
            <v>A16.23.017.003</v>
          </cell>
          <cell r="D3903" t="str">
            <v>Удаление внутримозговой гематомы задней черепной ямки с иссечением артериовенозной мальформации</v>
          </cell>
        </row>
        <row r="3904">
          <cell r="C3904" t="str">
            <v>A16.23.017.004</v>
          </cell>
          <cell r="D3904" t="str">
            <v>Удаление внутримозговой гематомы задней черепной ямки с коагуляцией патологических сосудов артериовенозной мальформации</v>
          </cell>
        </row>
        <row r="3905">
          <cell r="C3905" t="str">
            <v>A16.23.017.005</v>
          </cell>
          <cell r="D3905" t="str">
            <v>Удаление внутримозговой гематомы больших полушарий головного мозга с иссечением артериовенозной мальформации глубинных структур</v>
          </cell>
        </row>
        <row r="3906">
          <cell r="C3906" t="str">
            <v>A16.23.017.006</v>
          </cell>
          <cell r="D3906" t="str">
            <v>Удаление внутримозговой гематомы больших полушарий головного мозга с иссечением артериовенозной мальформации</v>
          </cell>
        </row>
        <row r="3907">
          <cell r="C3907" t="str">
            <v>A16.23.017.007</v>
          </cell>
          <cell r="D3907" t="str">
            <v>Удаление гематом больших полушарий головного мозга</v>
          </cell>
        </row>
        <row r="3908">
          <cell r="C3908" t="str">
            <v>A16.23.017.008</v>
          </cell>
          <cell r="D3908" t="str">
            <v>Удаление гематом мозжечка</v>
          </cell>
        </row>
        <row r="3909">
          <cell r="C3909" t="str">
            <v>A16.23.017.009</v>
          </cell>
          <cell r="D3909" t="str">
            <v>Удаление гематом глубинных структур головного мозга</v>
          </cell>
        </row>
        <row r="3910">
          <cell r="C3910" t="str">
            <v>A16.23.018</v>
          </cell>
          <cell r="D3910" t="str">
            <v>Пластика твердой мозговой оболочки</v>
          </cell>
        </row>
        <row r="3911">
          <cell r="C3911" t="str">
            <v>A16.23.019</v>
          </cell>
          <cell r="D3911" t="str">
            <v>Пластика черепных нервов</v>
          </cell>
        </row>
        <row r="3912">
          <cell r="C3912" t="str">
            <v>A16.23.020</v>
          </cell>
          <cell r="D3912" t="str">
            <v>Реконструктивные операции при врожденных грыжах черепа</v>
          </cell>
        </row>
        <row r="3913">
          <cell r="C3913" t="str">
            <v>A16.23.020.001</v>
          </cell>
          <cell r="D3913" t="str">
            <v>Реконструктивные операции при врожденных грыжах черепа с лобноглазничной реконструкцией</v>
          </cell>
        </row>
        <row r="3914">
          <cell r="C3914" t="str">
            <v>A16.23.020.002</v>
          </cell>
          <cell r="D3914" t="str">
            <v>Реконструктивные операции при врожденных грыжах черепа с реконструкцией черепноглазничнолицевого комплекса</v>
          </cell>
        </row>
        <row r="3915">
          <cell r="C3915" t="str">
            <v>A16.23.020.003</v>
          </cell>
          <cell r="D3915" t="str">
            <v>Реконструктивные операции при врожденных грыжах черепа с реконструкцией костей носа</v>
          </cell>
        </row>
        <row r="3916">
          <cell r="C3916" t="str">
            <v>A16.23.021</v>
          </cell>
          <cell r="D3916" t="str">
            <v>Пластика верхнего сагиттального синуса</v>
          </cell>
        </row>
        <row r="3917">
          <cell r="C3917" t="str">
            <v>A16.23.022</v>
          </cell>
          <cell r="D3917" t="str">
            <v>Трепанация черепа</v>
          </cell>
        </row>
        <row r="3918">
          <cell r="C3918" t="str">
            <v>A16.23.023</v>
          </cell>
          <cell r="D3918" t="str">
            <v>Стереотаксические операции на головном мозге</v>
          </cell>
        </row>
        <row r="3919">
          <cell r="C3919" t="str">
            <v>A16.23.023.001</v>
          </cell>
          <cell r="D3919" t="str">
            <v>Стереотаксическая биопсия опухоли головного мозга</v>
          </cell>
        </row>
        <row r="3920">
          <cell r="C3920" t="str">
            <v>A16.23.024</v>
          </cell>
          <cell r="D3920" t="str">
            <v>Удаление новообразований головного мозга</v>
          </cell>
        </row>
        <row r="3921">
          <cell r="C3921" t="str">
            <v>A16.23.025</v>
          </cell>
          <cell r="D3921" t="str">
            <v>Удаление пораженного вещества головного мозга</v>
          </cell>
        </row>
        <row r="3922">
          <cell r="C3922" t="str">
            <v>A16.23.026</v>
          </cell>
          <cell r="D3922" t="str">
            <v>Удаление участков мозговой оболочки</v>
          </cell>
        </row>
        <row r="3923">
          <cell r="C3923" t="str">
            <v>A16.23.027</v>
          </cell>
          <cell r="D3923" t="str">
            <v>Перевязка кровеносных сосудов головного мозга</v>
          </cell>
        </row>
        <row r="3924">
          <cell r="C3924" t="str">
            <v>A16.23.028</v>
          </cell>
          <cell r="D3924" t="str">
            <v>Удаление субдуральной гематомы</v>
          </cell>
        </row>
        <row r="3925">
          <cell r="C3925" t="str">
            <v>A16.23.029</v>
          </cell>
          <cell r="D3925" t="str">
            <v>Кортикальная топэктомия</v>
          </cell>
        </row>
        <row r="3926">
          <cell r="C3926" t="str">
            <v>A16.23.030.001</v>
          </cell>
          <cell r="D3926" t="str">
            <v>Роботассистированная лобэктомия</v>
          </cell>
        </row>
        <row r="3927">
          <cell r="C3927" t="str">
            <v>A16.23.031</v>
          </cell>
          <cell r="D3927" t="str">
            <v>Амигдалогиппокампэктомия</v>
          </cell>
        </row>
        <row r="3928">
          <cell r="C3928" t="str">
            <v>A16.23.032</v>
          </cell>
          <cell r="D3928" t="str">
            <v>Удаление новообразования основания черепа</v>
          </cell>
        </row>
        <row r="3929">
          <cell r="C3929" t="str">
            <v>A16.23.032.001</v>
          </cell>
          <cell r="D3929" t="str">
            <v>Удаление новообразования основания черепа микрохирургическое</v>
          </cell>
        </row>
        <row r="3930">
          <cell r="C3930" t="str">
            <v>A16.23.032.002</v>
          </cell>
          <cell r="D3930" t="str">
            <v>Удаление новообразования основания черепа микрохирургическое с пластикой дефекта основания черепа ауто- или аллотрансплантами</v>
          </cell>
        </row>
        <row r="3931">
          <cell r="C3931" t="str">
            <v>A16.23.032.003</v>
          </cell>
          <cell r="D3931" t="str">
            <v>Удаление новообразования основания черепа микрохирургическое трансоральным доступом с пластикой дефекта основания черепа ауто-или аллотрансплантами</v>
          </cell>
        </row>
        <row r="3932">
          <cell r="C3932" t="str">
            <v>A16.23.032.004</v>
          </cell>
          <cell r="D3932" t="str">
            <v>Удаление новообразования основания черепа микрохирургическое трансназальным доступом с пластикой дефекта основания черепа ауто-или аллотрансплантами</v>
          </cell>
        </row>
        <row r="3933">
          <cell r="C3933" t="str">
            <v>A16.23.032.005</v>
          </cell>
          <cell r="D3933" t="str">
            <v>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 или аллотрансплантами</v>
          </cell>
        </row>
        <row r="3934">
          <cell r="C3934" t="str">
            <v>A16.23.033</v>
          </cell>
          <cell r="D3934" t="str">
            <v>Удаление новообразования спинного мозга</v>
          </cell>
        </row>
        <row r="3935">
          <cell r="C3935" t="str">
            <v>A16.23.033.001</v>
          </cell>
          <cell r="D3935" t="str">
            <v>Удаление новообразования спинного мозга микрохирургическое</v>
          </cell>
        </row>
        <row r="3936">
          <cell r="C3936" t="str">
            <v>A16.23.034</v>
          </cell>
          <cell r="D3936" t="str">
            <v>Клипирование шейки аневризмы артерий головного мозга</v>
          </cell>
        </row>
        <row r="3937">
          <cell r="C3937" t="str">
            <v>A16.23.034.001</v>
          </cell>
          <cell r="D3937" t="str">
            <v>Клипирование шейки аневризмы внутренней сонной артерии</v>
          </cell>
        </row>
        <row r="3938">
          <cell r="C3938" t="str">
            <v>A16.23.034.002</v>
          </cell>
          <cell r="D3938" t="str">
            <v>Клипирование шейки аневризмы средней мозговой артерии</v>
          </cell>
        </row>
        <row r="3939">
          <cell r="C3939" t="str">
            <v>A16.23.034.003</v>
          </cell>
          <cell r="D3939" t="str">
            <v>Клипирование шейки аневризмы передней мозговой артерии</v>
          </cell>
        </row>
        <row r="3940">
          <cell r="C3940" t="str">
            <v>A16.23.034.004</v>
          </cell>
          <cell r="D3940" t="str">
            <v>Клипирование шейки аневризмы базиллярной артерии (бифуркации) путем хирургических доступов с резекцией костей основания черепа</v>
          </cell>
        </row>
        <row r="3941">
          <cell r="C3941" t="str">
            <v>A16.23.034.005</v>
          </cell>
          <cell r="D3941" t="str">
            <v>Клипирование шейки аневризмы дистальных сегментов артерий головного мозга</v>
          </cell>
        </row>
        <row r="3942">
          <cell r="C3942" t="str">
            <v>A16.23.034.006</v>
          </cell>
          <cell r="D3942" t="str">
            <v>Клипирование шейки аневризмы задней нижней мозжечковой артерии</v>
          </cell>
        </row>
        <row r="3943">
          <cell r="C3943" t="str">
            <v>A16.23.034.007</v>
          </cell>
          <cell r="D3943" t="str">
            <v>Клипирование шейки аневризмы каротидно-офтальмического сегмента</v>
          </cell>
        </row>
        <row r="3944">
          <cell r="C3944" t="str">
            <v>A16.23.034.008</v>
          </cell>
          <cell r="D3944" t="str">
            <v>Клипирование шейки аневризмы в случаях множественных аневризм головного мозга</v>
          </cell>
        </row>
        <row r="3945">
          <cell r="C3945" t="str">
            <v>A16.23.035</v>
          </cell>
          <cell r="D3945" t="str">
            <v>Укрепление стенок аневризмы артерий головного мозга</v>
          </cell>
        </row>
        <row r="3946">
          <cell r="C3946" t="str">
            <v>A16.23.036</v>
          </cell>
          <cell r="D3946" t="str">
            <v>Клипирование шейки аневризмы артерий головного мозга крупных и гигантских размеров</v>
          </cell>
        </row>
        <row r="3947">
          <cell r="C3947" t="str">
            <v>A16.23.036.001</v>
          </cell>
          <cell r="D3947" t="str">
            <v>Клипирование шейки аневризмы артерий головного мозга крупных и гигантских размеров с применением внутрисосудистой аспирации крови открытым способом</v>
          </cell>
        </row>
        <row r="3948">
          <cell r="C3948" t="str">
            <v>A16.23.036.002</v>
          </cell>
          <cell r="D3948" t="str">
            <v>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v>
          </cell>
        </row>
        <row r="3949">
          <cell r="C3949" t="str">
            <v>A16.23.036.003</v>
          </cell>
          <cell r="D3949" t="str">
            <v>Клипирование несущей аневризму артерии двумя клипсами</v>
          </cell>
        </row>
        <row r="3950">
          <cell r="C3950" t="str">
            <v>A16.23.036.004</v>
          </cell>
          <cell r="D3950" t="str">
            <v>Клипирование и окклюзия баллоном несущей аневризму артерии</v>
          </cell>
        </row>
        <row r="3951">
          <cell r="C3951" t="str">
            <v>A16.23.037</v>
          </cell>
          <cell r="D3951" t="str">
            <v>Установка субдурального или желудочкового датчика внутричерепного давления</v>
          </cell>
        </row>
        <row r="3952">
          <cell r="C3952" t="str">
            <v>A16.23.038</v>
          </cell>
          <cell r="D3952" t="str">
            <v>Удаление новообразования оболочек головного мозга</v>
          </cell>
        </row>
        <row r="3953">
          <cell r="C3953" t="str">
            <v>A16.23.038.001</v>
          </cell>
          <cell r="D3953" t="str">
            <v>Удаление новообразования оболочек головного мозга микрохирургическое</v>
          </cell>
        </row>
        <row r="3954">
          <cell r="C3954" t="str">
            <v>A16.23.038.002</v>
          </cell>
          <cell r="D3954" t="str">
            <v>Удаление новообразования оболочек головного мозга микрохирургическое с пластикой твердой мозговой оболочки ауто- или аллотрансплантами</v>
          </cell>
        </row>
        <row r="3955">
          <cell r="C3955" t="str">
            <v>A16.23.038.003</v>
          </cell>
          <cell r="D3955" t="str">
            <v>Удаление новообразования оболочек головного мозга микрохирургическое с пластикой твердой мозговой оболочки и свода черепа ауто- или аллотрансплантами</v>
          </cell>
        </row>
        <row r="3956">
          <cell r="C3956" t="str">
            <v>A16.23.038.004</v>
          </cell>
          <cell r="D3956" t="str">
            <v>Удаление новообразования оболочек головного мозга микрохирургическое с пластикой твердой мозговой оболочки и венозных синусов ауто- или аллотрансплантами</v>
          </cell>
        </row>
        <row r="3957">
          <cell r="C3957" t="str">
            <v>A16.23.038.005</v>
          </cell>
          <cell r="D3957" t="str">
            <v>Удаление новообразования оболочек головного мозга микрохирургическое с пластикой твердой мозговой оболочки, свода черепа и венозных синусов ауто- или аллотрансплантами</v>
          </cell>
        </row>
        <row r="3958">
          <cell r="C3958" t="str">
            <v>A16.23.039</v>
          </cell>
          <cell r="D3958" t="str">
            <v>Имплантация субдуральных электродов</v>
          </cell>
        </row>
        <row r="3959">
          <cell r="C3959" t="str">
            <v>A16.23.040</v>
          </cell>
          <cell r="D3959" t="str">
            <v>Каллозотомия</v>
          </cell>
        </row>
        <row r="3960">
          <cell r="C3960" t="str">
            <v>A16.23.040.001</v>
          </cell>
          <cell r="D3960" t="str">
            <v>Каллозотомия микрохирургическая</v>
          </cell>
        </row>
        <row r="3961">
          <cell r="C3961" t="str">
            <v>A16.23.041</v>
          </cell>
          <cell r="D3961" t="str">
            <v>Гемисферотомия функциональная</v>
          </cell>
        </row>
        <row r="3962">
          <cell r="C3962" t="str">
            <v>A16.23.041.001</v>
          </cell>
          <cell r="D3962" t="str">
            <v>Гемисферотомия функциональная микрохирургическая</v>
          </cell>
        </row>
        <row r="3963">
          <cell r="C3963" t="str">
            <v>A16.23.042</v>
          </cell>
          <cell r="D3963" t="str">
            <v>Имплантация программируемой системы в область блуждающего нерва</v>
          </cell>
        </row>
        <row r="3964">
          <cell r="C3964" t="str">
            <v>A16.23.042.001</v>
          </cell>
          <cell r="D3964" t="str">
            <v>Костная пластика челюстно-лицевой области с использованием аутокостных трансплантатов и аллокостных имплантатов</v>
          </cell>
        </row>
        <row r="3965">
          <cell r="C3965" t="str">
            <v>A16.23.042.002</v>
          </cell>
          <cell r="D3965" t="str">
            <v>Костная пластика челюстно-лицевой области с использованием контракционно-дистракционных аппаратов</v>
          </cell>
        </row>
        <row r="3966">
          <cell r="C3966" t="str">
            <v>A16.23.043</v>
          </cell>
          <cell r="D3966" t="str">
            <v>Люмбо-перитонеальное шунтирование</v>
          </cell>
        </row>
        <row r="3967">
          <cell r="C3967" t="str">
            <v>A16.23.044</v>
          </cell>
          <cell r="D3967" t="str">
            <v>Люмбальный дренаж наружный</v>
          </cell>
        </row>
        <row r="3968">
          <cell r="C3968" t="str">
            <v>A16.23.045</v>
          </cell>
          <cell r="D3968" t="str">
            <v>Реконструкция лобно-глазничного комплекса с выдвижением</v>
          </cell>
        </row>
        <row r="3969">
          <cell r="C3969" t="str">
            <v>A16.23.046</v>
          </cell>
          <cell r="D3969" t="str">
            <v>Пластика дефекта основания черепа</v>
          </cell>
        </row>
        <row r="3970">
          <cell r="C3970" t="str">
            <v>A16.23.046.001</v>
          </cell>
          <cell r="D3970" t="str">
            <v>Пластика дефекта основания черепа с использованием аутотрансплантации костей свода черепа</v>
          </cell>
        </row>
        <row r="3971">
          <cell r="C3971" t="str">
            <v>A16.23.047</v>
          </cell>
          <cell r="D3971" t="str">
            <v>Дренирование бокового желудочка головного мозга наружное</v>
          </cell>
        </row>
        <row r="3972">
          <cell r="C3972" t="str">
            <v>A16.23.048</v>
          </cell>
          <cell r="D3972" t="str">
            <v>Удаление черепно-лицевого новообразования</v>
          </cell>
        </row>
        <row r="3973">
          <cell r="C3973" t="str">
            <v>A16.23.048.001</v>
          </cell>
          <cell r="D3973" t="str">
            <v>Удаление черепно-лицевого новообразования микрохирургическое с пластикой дефекта основания черепа ауто- или аллотрансплантами</v>
          </cell>
        </row>
        <row r="3974">
          <cell r="C3974" t="str">
            <v>A16.23.048.002</v>
          </cell>
          <cell r="D3974" t="str">
            <v>Удаление черепно-лицевого новообразования микрохирургическое с применением эндоскопической техники и пластикой дефекта основания черепа ауто- или аллотрансплантами</v>
          </cell>
        </row>
        <row r="3975">
          <cell r="C3975" t="str">
            <v>A16.23.049</v>
          </cell>
          <cell r="D3975" t="str">
            <v>Резекция черепно-лицевого комплекса</v>
          </cell>
        </row>
        <row r="3976">
          <cell r="C3976" t="str">
            <v>A16.23.049.001</v>
          </cell>
          <cell r="D3976" t="str">
            <v>Резекция черепно-лицевого комплекса с микрохирургической пластикой ауто- или аллотрансплантами</v>
          </cell>
        </row>
        <row r="3977">
          <cell r="C3977" t="str">
            <v>A16.23.049.002</v>
          </cell>
          <cell r="D3977" t="str">
            <v>Резекция черепно-лицевого комплекса с реконструктивно-пластическим компонентом</v>
          </cell>
        </row>
        <row r="3978">
          <cell r="C3978" t="str">
            <v>A16.23.049.003</v>
          </cell>
          <cell r="D3978" t="str">
            <v>Резекция черепно-лицевого комплекса с микрохирургической пластикой</v>
          </cell>
        </row>
        <row r="3979">
          <cell r="C3979" t="str">
            <v>A16.23.049.004</v>
          </cell>
          <cell r="D3979" t="str">
            <v>Резекция черепно-лицевого комплекса с микрохирургической пластикой с использованием видеоэндоскопических технологий</v>
          </cell>
        </row>
        <row r="3980">
          <cell r="C3980" t="str">
            <v>A16.23.050</v>
          </cell>
          <cell r="D3980" t="str">
            <v>Реконструктивные операции при черепно-лицевых новообразованиях</v>
          </cell>
        </row>
        <row r="3981">
          <cell r="C3981" t="str">
            <v>A16.23.050.001</v>
          </cell>
          <cell r="D3981" t="str">
            <v>Микрохирургическая пластика черепно-лицевого комплекса с микрохирургической пластикой ауто- или аллотрансплантами</v>
          </cell>
        </row>
        <row r="3982">
          <cell r="C3982" t="str">
            <v>A16.23.051</v>
          </cell>
          <cell r="D3982" t="str">
            <v>Удаление гематомы хиазмально-селлярной области</v>
          </cell>
        </row>
        <row r="3983">
          <cell r="C3983" t="str">
            <v>A16.23.051.001</v>
          </cell>
          <cell r="D3983" t="str">
            <v>Трансназальное удаление гематомы хиазмально-селлярной области</v>
          </cell>
        </row>
        <row r="3984">
          <cell r="C3984" t="str">
            <v>A16.23.051.002</v>
          </cell>
          <cell r="D3984" t="str">
            <v>Транскраниальное удаление гематомы хиазмально-селлярной области</v>
          </cell>
        </row>
        <row r="3985">
          <cell r="C3985" t="str">
            <v>A16.23.052</v>
          </cell>
          <cell r="D3985" t="str">
            <v>Пластика ликворной фистулы</v>
          </cell>
        </row>
        <row r="3986">
          <cell r="C3986" t="str">
            <v>A16.23.052.001</v>
          </cell>
          <cell r="D3986" t="str">
            <v>Эндоскопическая эндоназальная пластика ликворной фистулы основания черепа</v>
          </cell>
        </row>
        <row r="3987">
          <cell r="C3987" t="str">
            <v>A16.23.052.002</v>
          </cell>
          <cell r="D3987" t="str">
            <v>Эндоскопическая пластика ликворных фистул</v>
          </cell>
        </row>
        <row r="3988">
          <cell r="C3988" t="str">
            <v>A16.23.052.003</v>
          </cell>
          <cell r="D3988" t="str">
            <v>Трансназальная пластика ликворных фистул</v>
          </cell>
        </row>
        <row r="3989">
          <cell r="C3989" t="str">
            <v>A16.23.052.004</v>
          </cell>
          <cell r="D3989" t="str">
            <v>Установка баллон-катетера в пазуху основной кости</v>
          </cell>
        </row>
        <row r="3990">
          <cell r="C3990" t="str">
            <v>A16.23.052.005</v>
          </cell>
          <cell r="D3990" t="str">
            <v>Пластика ликворной фистулы основания черепа эндоназальная с использованием видеоэндоскопических технологий</v>
          </cell>
        </row>
        <row r="3991">
          <cell r="C3991" t="str">
            <v>A16.23.053</v>
          </cell>
          <cell r="D3991" t="str">
            <v>Установка вентрикулярного дренажа наружного</v>
          </cell>
        </row>
        <row r="3992">
          <cell r="C3992" t="str">
            <v>A16.23.054</v>
          </cell>
          <cell r="D3992" t="str">
            <v>Вентрикуло-перитонеальное шунтирование</v>
          </cell>
        </row>
        <row r="3993">
          <cell r="C3993" t="str">
            <v>A16.23.055</v>
          </cell>
          <cell r="D3993" t="str">
            <v>Дренирование опухолевых кист полости черепа</v>
          </cell>
        </row>
        <row r="3994">
          <cell r="C3994" t="str">
            <v>A16.23.056</v>
          </cell>
          <cell r="D3994" t="str">
            <v>Имплантация эпидуральных электродов</v>
          </cell>
        </row>
        <row r="3995">
          <cell r="C3995" t="str">
            <v>A16.23.056.001</v>
          </cell>
          <cell r="D3995" t="str">
            <v>Имплантация эпидуральных спинальных электродов</v>
          </cell>
        </row>
        <row r="3996">
          <cell r="C3996" t="str">
            <v>A16.23.056.002</v>
          </cell>
          <cell r="D3996" t="str">
            <v>Имплантация эпидуральных электродов над проекцией центральной коры головного мозга</v>
          </cell>
        </row>
        <row r="3997">
          <cell r="C3997" t="str">
            <v>A16.23.057</v>
          </cell>
          <cell r="D3997" t="str">
            <v>Коррекция положения эпидуральных электродов</v>
          </cell>
        </row>
        <row r="3998">
          <cell r="C3998" t="str">
            <v>A16.23.057.001</v>
          </cell>
          <cell r="D3998" t="str">
            <v>Коррекция положения спинальных электродов</v>
          </cell>
        </row>
        <row r="3999">
          <cell r="C3999" t="str">
            <v>A16.23.057.002</v>
          </cell>
          <cell r="D3999" t="str">
            <v>Коррекция положения эпидуральных электродов над проекцией центральной коры головного мозга</v>
          </cell>
        </row>
        <row r="4000">
          <cell r="C4000" t="str">
            <v>A16.23.058</v>
          </cell>
          <cell r="D4000" t="str">
            <v>Имплантация нейростимулятора</v>
          </cell>
        </row>
        <row r="4001">
          <cell r="C4001" t="str">
            <v>A16.23.058.001</v>
          </cell>
          <cell r="D4001" t="str">
            <v>Имплантация подкожной части нейростимулятора</v>
          </cell>
        </row>
        <row r="4002">
          <cell r="C4002" t="str">
            <v>A16.23.059</v>
          </cell>
          <cell r="D4002" t="str">
            <v>Пластика дефекта свода черепа</v>
          </cell>
        </row>
        <row r="4003">
          <cell r="C4003" t="str">
            <v>A16.23.059.001</v>
          </cell>
          <cell r="D4003" t="str">
            <v>Пластика дефекта свода черепа с использованием аутотрансплантатов из костей свода черепа</v>
          </cell>
        </row>
        <row r="4004">
          <cell r="C4004" t="str">
            <v>A16.23.060</v>
          </cell>
          <cell r="D4004" t="str">
            <v>Реконструкция черепно-глазнично-лицевого комплекса</v>
          </cell>
        </row>
        <row r="4005">
          <cell r="C4005" t="str">
            <v>A16.23.060.001</v>
          </cell>
          <cell r="D4005" t="str">
            <v>Реконструкция черепно-глазнично-лицевого комплекса. Циркулярная орбитотомия и медиальное перемещение глазниц</v>
          </cell>
        </row>
        <row r="4006">
          <cell r="C4006" t="str">
            <v>A16.23.060.002</v>
          </cell>
          <cell r="D4006" t="str">
            <v>Реконструкция черепно-глазнично-лицевого комплекса. Циркулярная орбитотомия и двусторонняя остеотомия верхней челюсти с медиальным перемещением</v>
          </cell>
        </row>
        <row r="4007">
          <cell r="C4007" t="str">
            <v>A16.23.060.003</v>
          </cell>
          <cell r="D4007" t="str">
            <v>Реконструкция черепно-глазнично-лицевого комплекса. Парциальная орбитотомия и медиальное перемещение глазниц</v>
          </cell>
        </row>
        <row r="4008">
          <cell r="C4008" t="str">
            <v>A16.23.061</v>
          </cell>
          <cell r="D4008" t="str">
            <v>Удаление новообразования ствола головного мозга</v>
          </cell>
        </row>
        <row r="4009">
          <cell r="C4009" t="str">
            <v>A16.23.061.001</v>
          </cell>
          <cell r="D4009" t="str">
            <v>Удаление новообразования ствола головного мозга микрохирургическое</v>
          </cell>
        </row>
        <row r="4010">
          <cell r="C4010" t="str">
            <v>A16.23.062</v>
          </cell>
          <cell r="D4010" t="str">
            <v>Удаление новообразования мозжечка и IV желудочка головного мозга</v>
          </cell>
        </row>
        <row r="4011">
          <cell r="C4011" t="str">
            <v>A16.23.063</v>
          </cell>
          <cell r="D4011" t="str">
            <v>Реконструкция лобно-глазничного комплекса</v>
          </cell>
        </row>
        <row r="4012">
          <cell r="C4012" t="str">
            <v>A16.23.064</v>
          </cell>
          <cell r="D4012" t="str">
            <v>Реконструкция лобно-скуло-глазничного комплекса</v>
          </cell>
        </row>
        <row r="4013">
          <cell r="C4013" t="str">
            <v>A16.23.065</v>
          </cell>
          <cell r="D4013" t="str">
            <v>Реконструкция лобно-носо-глазничного комплекса</v>
          </cell>
        </row>
        <row r="4014">
          <cell r="C4014" t="str">
            <v>A16.23.066</v>
          </cell>
          <cell r="D4014" t="str">
            <v>Реконструкция лобно-скуло-носо-глазничного комплекса</v>
          </cell>
        </row>
        <row r="4015">
          <cell r="C4015" t="str">
            <v>A16.23.067</v>
          </cell>
          <cell r="D4015" t="str">
            <v>Удаление новообразования больших полушарий головного мозга</v>
          </cell>
        </row>
        <row r="4016">
          <cell r="C4016" t="str">
            <v>A16.23.067.001</v>
          </cell>
          <cell r="D4016" t="str">
            <v>Удаление новообразования больших полушарий головного мозга с применением микрохирургической техники</v>
          </cell>
        </row>
        <row r="4017">
          <cell r="C4017" t="str">
            <v>A16.23.068</v>
          </cell>
          <cell r="D4017" t="str">
            <v>Удаление новообразования головного мозга срединно-глубинной локализации</v>
          </cell>
        </row>
        <row r="4018">
          <cell r="C4018" t="str">
            <v>A16.23.068.001</v>
          </cell>
          <cell r="D4018" t="str">
            <v>Удаление новообразования головного мозга срединно-глубинной локализации с применением микрохирургической техники</v>
          </cell>
        </row>
        <row r="4019">
          <cell r="C4019" t="str">
            <v>A16.23.069</v>
          </cell>
          <cell r="D4019" t="str">
            <v>Удаление новообразования желудочков мозга</v>
          </cell>
        </row>
        <row r="4020">
          <cell r="C4020" t="str">
            <v>A16.23.069.001</v>
          </cell>
          <cell r="D4020" t="str">
            <v>Удаление новообразования желудочков мозга с применением микрохирургической техники</v>
          </cell>
        </row>
        <row r="4021">
          <cell r="C4021" t="str">
            <v>A16.23.071</v>
          </cell>
          <cell r="D4021" t="str">
            <v>Удаление новообразования области шишковидной железы головного мозга</v>
          </cell>
        </row>
        <row r="4022">
          <cell r="C4022" t="str">
            <v>A16.23.071.001</v>
          </cell>
          <cell r="D4022" t="str">
            <v>Удаление новообразования области шишковидной железы головного мозга с применением микрохирургической техники</v>
          </cell>
        </row>
        <row r="4023">
          <cell r="C4023" t="str">
            <v>A16.23.071.002</v>
          </cell>
          <cell r="D4023" t="str">
            <v>Удаление новообразования мозжечка и IV желудочка с применением микрохирургической техники</v>
          </cell>
        </row>
        <row r="4024">
          <cell r="C4024" t="str">
            <v>A16.23.072</v>
          </cell>
          <cell r="D4024" t="str">
            <v>Деструкция зоны вхождения задних корешков в спинной мозг</v>
          </cell>
        </row>
        <row r="4025">
          <cell r="C4025" t="str">
            <v>A16.23.073</v>
          </cell>
          <cell r="D4025" t="str">
            <v>Удаление новообразования оболочек спинного мозга</v>
          </cell>
        </row>
        <row r="4026">
          <cell r="C4026" t="str">
            <v>A16.23.073.001</v>
          </cell>
          <cell r="D4026" t="str">
            <v>Удаление новообразования оболочек спинного мозга с применением микрохирургической техники</v>
          </cell>
        </row>
        <row r="4027">
          <cell r="C4027" t="str">
            <v>A16.23.074</v>
          </cell>
          <cell r="D4027" t="str">
            <v>Декомпрессия корешка черепно-мозгового нерва</v>
          </cell>
        </row>
        <row r="4028">
          <cell r="C4028" t="str">
            <v>A16.23.074.001</v>
          </cell>
          <cell r="D4028" t="str">
            <v>Декомпрессия корешка черепно-мозгового нерва микроваскулярная с установкой протектора</v>
          </cell>
        </row>
        <row r="4029">
          <cell r="C4029" t="str">
            <v>A16.23.075</v>
          </cell>
          <cell r="D4029" t="str">
            <v>Удаление новообразования хиазмально-селлярной области и III желудочка головного мозга</v>
          </cell>
        </row>
        <row r="4030">
          <cell r="C4030" t="str">
            <v>A16.23.076</v>
          </cell>
          <cell r="D4030" t="str">
            <v>Резекция черепно-глазнично-лицевого комплекса</v>
          </cell>
        </row>
        <row r="4031">
          <cell r="C4031" t="str">
            <v>A16.23.076.001</v>
          </cell>
          <cell r="D4031" t="str">
            <v>Резекция черепно-глазнично-лицевого комплекса с микрохирургической пластикой</v>
          </cell>
        </row>
        <row r="4032">
          <cell r="C4032" t="str">
            <v>A16.23.076.002</v>
          </cell>
          <cell r="D4032" t="str">
            <v>Резекция черепно-глазнично-лицевого комплекса с микрохирургической пластикой с использованием видеоэндоскопических технологий</v>
          </cell>
        </row>
        <row r="4033">
          <cell r="C4033" t="str">
            <v>A16.23.077</v>
          </cell>
          <cell r="D4033" t="str">
            <v>Деструкция подкорковых структур головного мозга</v>
          </cell>
        </row>
        <row r="4034">
          <cell r="C4034" t="str">
            <v>A16.23.077.001</v>
          </cell>
          <cell r="D4034" t="str">
            <v>Деструкция подкорковых структур стереотаксическим методом</v>
          </cell>
        </row>
        <row r="4035">
          <cell r="C4035" t="str">
            <v>A16.23.078</v>
          </cell>
          <cell r="D4035" t="str">
            <v>Имплантация внутримозговых электродов</v>
          </cell>
        </row>
        <row r="4036">
          <cell r="C4036" t="str">
            <v>A16.23.078.001</v>
          </cell>
          <cell r="D4036" t="str">
            <v>Имплантация внутримозговых электродов стереотаксическим методом</v>
          </cell>
        </row>
        <row r="4037">
          <cell r="C4037" t="str">
            <v>A16.23.079</v>
          </cell>
          <cell r="D4037" t="str">
            <v>Коррекция положения внутримозговых электродов</v>
          </cell>
        </row>
        <row r="4038">
          <cell r="C4038" t="str">
            <v>A16.23.079.001</v>
          </cell>
          <cell r="D4038" t="str">
            <v>Коррекция положения внутримозговых электродов стереотаксическим методом</v>
          </cell>
        </row>
        <row r="4039">
          <cell r="C4039" t="str">
            <v>A16.24.001</v>
          </cell>
          <cell r="D4039" t="str">
            <v>Разделение или иссечение нерва</v>
          </cell>
        </row>
        <row r="4040">
          <cell r="C4040" t="str">
            <v>A16.24.002</v>
          </cell>
          <cell r="D4040" t="str">
            <v>Сшивание нерва</v>
          </cell>
        </row>
        <row r="4041">
          <cell r="C4041" t="str">
            <v>A16.24.002.001</v>
          </cell>
          <cell r="D4041" t="str">
            <v>Сшивание нерва с использованием микрохирургической техники</v>
          </cell>
        </row>
        <row r="4042">
          <cell r="C4042" t="str">
            <v>A16.24.003</v>
          </cell>
          <cell r="D4042" t="str">
            <v>Рассечение спаек и декомпрессия нерва</v>
          </cell>
        </row>
        <row r="4043">
          <cell r="C4043" t="str">
            <v>A16.24.003.001</v>
          </cell>
          <cell r="D4043" t="str">
            <v>Рассечение спаек и декомпрессия ветвей лицевого нерва</v>
          </cell>
        </row>
        <row r="4044">
          <cell r="C4044" t="str">
            <v>A16.24.004</v>
          </cell>
          <cell r="D4044" t="str">
            <v>Выделение нерва в кистьевом туннеле</v>
          </cell>
        </row>
        <row r="4045">
          <cell r="C4045" t="str">
            <v>A16.24.005</v>
          </cell>
          <cell r="D4045" t="str">
            <v>Периартериальная симпатэктомия</v>
          </cell>
        </row>
        <row r="4046">
          <cell r="C4046" t="str">
            <v>A16.24.006</v>
          </cell>
          <cell r="D4046" t="str">
            <v>Невротомия</v>
          </cell>
        </row>
        <row r="4047">
          <cell r="C4047" t="str">
            <v>A16.24.006.001</v>
          </cell>
          <cell r="D4047" t="str">
            <v>Невротомия с применением микрохирургической техники</v>
          </cell>
        </row>
        <row r="4048">
          <cell r="C4048" t="str">
            <v>A16.24.007</v>
          </cell>
          <cell r="D4048" t="str">
            <v>Трансплантация нерва</v>
          </cell>
        </row>
        <row r="4049">
          <cell r="C4049" t="str">
            <v>A16.24.008</v>
          </cell>
          <cell r="D4049" t="str">
            <v>Невротрипсия</v>
          </cell>
        </row>
        <row r="4050">
          <cell r="C4050" t="str">
            <v>A16.24.009</v>
          </cell>
          <cell r="D4050" t="str">
            <v>Радикулотомия</v>
          </cell>
        </row>
        <row r="4051">
          <cell r="C4051" t="str">
            <v>A16.24.010</v>
          </cell>
          <cell r="D4051" t="str">
            <v>Хордотомия</v>
          </cell>
        </row>
        <row r="4052">
          <cell r="C4052" t="str">
            <v>A16.24.011</v>
          </cell>
          <cell r="D4052" t="str">
            <v>Комиссуротомия</v>
          </cell>
        </row>
        <row r="4053">
          <cell r="C4053" t="str">
            <v>A16.24.012</v>
          </cell>
          <cell r="D4053" t="str">
            <v>Бульботомия</v>
          </cell>
        </row>
        <row r="4054">
          <cell r="C4054" t="str">
            <v>A16.24.013</v>
          </cell>
          <cell r="D4054" t="str">
            <v>Трактотомия</v>
          </cell>
        </row>
        <row r="4055">
          <cell r="C4055" t="str">
            <v>A16.24.014</v>
          </cell>
          <cell r="D4055" t="str">
            <v>Аутотрансплантация периферического нерва</v>
          </cell>
        </row>
        <row r="4056">
          <cell r="C4056" t="str">
            <v>A16.24.014.001</v>
          </cell>
          <cell r="D4056" t="str">
            <v>Аутотрансплантация периферического нерва с использованием микрохирургической техники</v>
          </cell>
        </row>
        <row r="4057">
          <cell r="C4057" t="str">
            <v>A16.24.015</v>
          </cell>
          <cell r="D4057" t="str">
            <v>Симпатэктомия</v>
          </cell>
        </row>
        <row r="4058">
          <cell r="C4058" t="str">
            <v>A16.24.015.001</v>
          </cell>
          <cell r="D4058" t="str">
            <v>Симпатэктомия торакоскопическая</v>
          </cell>
        </row>
        <row r="4059">
          <cell r="C4059" t="str">
            <v>A16.24.016</v>
          </cell>
          <cell r="D4059" t="str">
            <v>Вылущивание невриномы</v>
          </cell>
        </row>
        <row r="4060">
          <cell r="C4060" t="str">
            <v>A16.24.017</v>
          </cell>
          <cell r="D4060" t="str">
            <v>Транспозиция нерва</v>
          </cell>
        </row>
        <row r="4061">
          <cell r="C4061" t="str">
            <v>A16.24.017.001</v>
          </cell>
          <cell r="D4061" t="str">
            <v>Транспозиция ветвей лицевого нерва с использованием микрохирургической техники</v>
          </cell>
        </row>
        <row r="4062">
          <cell r="C4062" t="str">
            <v>A16.24.018</v>
          </cell>
          <cell r="D4062" t="str">
            <v>Рассечение спаек и декомпрессия стволов нервных сплетений</v>
          </cell>
        </row>
        <row r="4063">
          <cell r="C4063" t="str">
            <v>A16.24.019</v>
          </cell>
          <cell r="D4063" t="str">
            <v>Невротизация</v>
          </cell>
        </row>
        <row r="4064">
          <cell r="C4064" t="str">
            <v>A16.24.019.001</v>
          </cell>
          <cell r="D4064" t="str">
            <v>Невротизация брахиоплексальная селективная с применением микрохирургической техники</v>
          </cell>
        </row>
        <row r="4065">
          <cell r="C4065" t="str">
            <v>A16.24.019.002</v>
          </cell>
          <cell r="D4065" t="str">
            <v>Невротизация интеркостобрахеальная селективная с применением микрохирургической техники</v>
          </cell>
        </row>
        <row r="4066">
          <cell r="C4066" t="str">
            <v>A16.24.019.003</v>
          </cell>
          <cell r="D4066" t="str">
            <v>Невротизация внутриплексальная с применением микрохирургической техники</v>
          </cell>
        </row>
        <row r="4067">
          <cell r="C4067" t="str">
            <v>A16.24.020</v>
          </cell>
          <cell r="D4067" t="str">
            <v>Удаление новообразования спинномозгового нерва</v>
          </cell>
        </row>
        <row r="4068">
          <cell r="C4068" t="str">
            <v>A16.24.020.001</v>
          </cell>
          <cell r="D4068" t="str">
            <v>Удаление новообразования спинномозгового нерва микрохирургическое</v>
          </cell>
        </row>
        <row r="4069">
          <cell r="C4069" t="str">
            <v>A16.25.001</v>
          </cell>
          <cell r="D4069" t="str">
            <v>Дренирование фурункула наружного уха</v>
          </cell>
        </row>
        <row r="4070">
          <cell r="C4070" t="str">
            <v>A16.25.002</v>
          </cell>
          <cell r="D4070" t="str">
            <v>Кюретаж наружного уха</v>
          </cell>
        </row>
        <row r="4071">
          <cell r="C4071" t="str">
            <v>A16.25.003</v>
          </cell>
          <cell r="D4071" t="str">
            <v>Первичная хирургическая обработка раны наружного уха</v>
          </cell>
        </row>
        <row r="4072">
          <cell r="C4072" t="str">
            <v>A16.25.004</v>
          </cell>
          <cell r="D4072" t="str">
            <v>Наложение швов на ушную раковину и наружный слуховой проход</v>
          </cell>
        </row>
        <row r="4073">
          <cell r="C4073" t="str">
            <v>A16.25.005</v>
          </cell>
          <cell r="D4073" t="str">
            <v>Сшивание наружного уха</v>
          </cell>
        </row>
        <row r="4074">
          <cell r="C4074" t="str">
            <v>A16.25.006</v>
          </cell>
          <cell r="D4074" t="str">
            <v>Реконструкция наружного слухового прохода</v>
          </cell>
        </row>
        <row r="4075">
          <cell r="C4075" t="str">
            <v>A16.25.007</v>
          </cell>
          <cell r="D4075" t="str">
            <v>Удаление ушной серы</v>
          </cell>
        </row>
        <row r="4076">
          <cell r="C4076" t="str">
            <v>A16.25.008</v>
          </cell>
          <cell r="D4076" t="str">
            <v>Удаление инородного тела из слухового отверстия</v>
          </cell>
        </row>
        <row r="4077">
          <cell r="C4077" t="str">
            <v>A16.25.008.001</v>
          </cell>
          <cell r="D4077" t="str">
            <v>Удаление инородного тела из наружного слухового прохода; вторичное оперативное лечение</v>
          </cell>
        </row>
        <row r="4078">
          <cell r="C4078" t="str">
            <v>A16.25.009</v>
          </cell>
          <cell r="D4078" t="str">
            <v>Мирингопластика</v>
          </cell>
        </row>
        <row r="4079">
          <cell r="C4079" t="str">
            <v>A16.25.010</v>
          </cell>
          <cell r="D4079" t="str">
            <v>Ревизия тимпанопластики</v>
          </cell>
        </row>
        <row r="4080">
          <cell r="C4080" t="str">
            <v>A16.25.011</v>
          </cell>
          <cell r="D4080" t="str">
            <v>Миринготомия</v>
          </cell>
        </row>
        <row r="4081">
          <cell r="C4081" t="str">
            <v>A16.25.012</v>
          </cell>
          <cell r="D4081" t="str">
            <v>Продувание слуховой трубы</v>
          </cell>
        </row>
        <row r="4082">
          <cell r="C4082" t="str">
            <v>A16.25.013</v>
          </cell>
          <cell r="D4082" t="str">
            <v>Мастоидотомия</v>
          </cell>
        </row>
        <row r="4083">
          <cell r="C4083" t="str">
            <v>A16.25.014</v>
          </cell>
          <cell r="D4083" t="str">
            <v>Тимпанопластика</v>
          </cell>
        </row>
        <row r="4084">
          <cell r="C4084" t="str">
            <v>A16.25.014.001</v>
          </cell>
          <cell r="D4084" t="str">
            <v>Тимпанопластика с применением микрохирургической техники</v>
          </cell>
        </row>
        <row r="4085">
          <cell r="C4085" t="str">
            <v>A16.25.014.002</v>
          </cell>
          <cell r="D4085" t="str">
            <v>Тимпанопластика с применением аллогенных трансплантантов</v>
          </cell>
        </row>
        <row r="4086">
          <cell r="C4086" t="str">
            <v>A16.25.014.003</v>
          </cell>
          <cell r="D4086" t="str">
            <v>Тимпанопластика при наличии осложнений: холестеатомы, фистулы лабиринта, дефектов костных стенок среднего уха, одномоментно с санирующим вмешательством, с применением микрохирургической техники, аутогенных тканей, аллогенных трансплантантов</v>
          </cell>
        </row>
        <row r="4087">
          <cell r="C4087" t="str">
            <v>A16.25.014.004</v>
          </cell>
          <cell r="D4087" t="str">
            <v>Реконструкция анатомических структур и звукопроводящего аппарата среднего уха с применением микрохирургической техники, аутогенных тканей, аллогенных трансплантантов</v>
          </cell>
        </row>
        <row r="4088">
          <cell r="C4088" t="str">
            <v>A16.25.014.005</v>
          </cell>
          <cell r="D4088" t="str">
            <v>Реконструктивная слухоулучшающая операция после радикальной операции на среднем ухе при хроническом гнойном среднем отите</v>
          </cell>
        </row>
        <row r="4089">
          <cell r="C4089" t="str">
            <v>A16.25.015</v>
          </cell>
          <cell r="D4089" t="str">
            <v>Первичная хирургическая обработка раны уха</v>
          </cell>
        </row>
        <row r="4090">
          <cell r="C4090" t="str">
            <v>A16.25.016</v>
          </cell>
          <cell r="D4090" t="str">
            <v>Ревизия барабанной полости</v>
          </cell>
        </row>
        <row r="4091">
          <cell r="C4091" t="str">
            <v>A16.25.017</v>
          </cell>
          <cell r="D4091" t="str">
            <v>Рассечение рубцов в барабанной полости</v>
          </cell>
        </row>
        <row r="4092">
          <cell r="C4092" t="str">
            <v>A16.25.018</v>
          </cell>
          <cell r="D4092" t="str">
            <v>Радикальная операция на ухе</v>
          </cell>
        </row>
        <row r="4093">
          <cell r="C4093" t="str">
            <v>A16.25.019</v>
          </cell>
          <cell r="D4093" t="str">
            <v>Стапедэктомия со стапедопластикой</v>
          </cell>
        </row>
        <row r="4094">
          <cell r="C4094" t="str">
            <v>A16.25.019.001</v>
          </cell>
          <cell r="D4094" t="str">
            <v>Спедэктомия со стапедопластикой аутохрящом на вену</v>
          </cell>
        </row>
        <row r="4095">
          <cell r="C4095" t="str">
            <v>A16.25.019.002</v>
          </cell>
          <cell r="D4095" t="str">
            <v>Спедэктомия со стапедопластикой по поршневой методике</v>
          </cell>
        </row>
        <row r="4096">
          <cell r="C4096" t="str">
            <v>A16.25.020</v>
          </cell>
          <cell r="D4096" t="str">
            <v>Шунтирование и дренирование барабанной полости</v>
          </cell>
        </row>
        <row r="4097">
          <cell r="C4097" t="str">
            <v>A16.25.021</v>
          </cell>
          <cell r="D4097" t="str">
            <v>Устранение дефекта ушной раковины</v>
          </cell>
        </row>
        <row r="4098">
          <cell r="C4098" t="str">
            <v>A16.25.022</v>
          </cell>
          <cell r="D4098" t="str">
            <v>Формирование ушной раковины при анотии или микротии</v>
          </cell>
        </row>
        <row r="4099">
          <cell r="C4099" t="str">
            <v>A16.25.023</v>
          </cell>
          <cell r="D4099" t="str">
            <v>Кохлеарная имплантация</v>
          </cell>
        </row>
        <row r="4100">
          <cell r="C4100" t="str">
            <v>A16.25.023.001</v>
          </cell>
          <cell r="D4100" t="str">
            <v>Кохлеарная имплантация при аномалиях развития внутреннего уха, сопутствующей патологии среднего уха, частичной оссификации улитки</v>
          </cell>
        </row>
        <row r="4101">
          <cell r="C4101" t="str">
            <v>A16.25.024</v>
          </cell>
          <cell r="D4101" t="str">
            <v>Аурикулопластика</v>
          </cell>
        </row>
        <row r="4102">
          <cell r="C4102" t="str">
            <v>A16.25.025</v>
          </cell>
          <cell r="D4102" t="str">
            <v>Аурикуломеатотимпанопластика</v>
          </cell>
        </row>
        <row r="4103">
          <cell r="C4103" t="str">
            <v>A16.25.026</v>
          </cell>
          <cell r="D4103" t="str">
            <v>Санирующая операция на среднем ухе с реконструкцией</v>
          </cell>
        </row>
        <row r="4104">
          <cell r="C4104" t="str">
            <v>A16.25.027</v>
          </cell>
          <cell r="D4104" t="str">
            <v>Тимпанотомия</v>
          </cell>
        </row>
        <row r="4105">
          <cell r="C4105" t="str">
            <v>A16.25.027.001</v>
          </cell>
          <cell r="D4105" t="str">
            <v>Тимпанотомия с рассечением рубцов барабанной полости</v>
          </cell>
        </row>
        <row r="4106">
          <cell r="C4106" t="str">
            <v>A16.25.027.002</v>
          </cell>
          <cell r="D4106" t="str">
            <v>Тимпанотомия с удалением тимпаносклеротических бляшек</v>
          </cell>
        </row>
        <row r="4107">
          <cell r="C4107" t="str">
            <v>A16.25.028</v>
          </cell>
          <cell r="D4107" t="str">
            <v>Формирование барабанной полости</v>
          </cell>
        </row>
        <row r="4108">
          <cell r="C4108" t="str">
            <v>A16.25.029</v>
          </cell>
          <cell r="D4108" t="str">
            <v>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 лучевой техники, аутогенных тканей и аллогенных трансплантантов</v>
          </cell>
        </row>
        <row r="4109">
          <cell r="C4109" t="str">
            <v>A16.25.030</v>
          </cell>
          <cell r="D4109" t="str">
            <v>Аттикоантротомия (раздельная)</v>
          </cell>
        </row>
        <row r="4110">
          <cell r="C4110" t="str">
            <v>A16.25.031</v>
          </cell>
          <cell r="D4110" t="str">
            <v>Антромастоидотомия, антродренаж</v>
          </cell>
        </row>
        <row r="4111">
          <cell r="C4111" t="str">
            <v>A16.25.032</v>
          </cell>
          <cell r="D4111" t="str">
            <v>Имплантация стволомозгового импланта</v>
          </cell>
        </row>
        <row r="4112">
          <cell r="C4112" t="str">
            <v>A16.25.033</v>
          </cell>
          <cell r="D4112" t="str">
            <v>Дренирование эндолимфатических пространств внутреннего уха с применением микрохирургической и лучевой техники</v>
          </cell>
        </row>
        <row r="4113">
          <cell r="C4113" t="str">
            <v>A16.25.034</v>
          </cell>
          <cell r="D4113" t="str">
            <v>Деструктивные микрохирургические вмешательства на структурах внутреннего уха с применением лучевой техники</v>
          </cell>
        </row>
        <row r="4114">
          <cell r="C4114" t="str">
            <v>A16.25.035</v>
          </cell>
          <cell r="D4114" t="str">
            <v>Удаление новообразования уха с применением микрохирургической, эндоскопической, навигационной техники, а также с эндоваскулярной эмболизацией сосудов микроэмболами или при помощи адгезивного агента</v>
          </cell>
        </row>
        <row r="4115">
          <cell r="C4115" t="str">
            <v>A16.25.036</v>
          </cell>
          <cell r="D4115" t="str">
            <v>Катетеризация слуховой трубы</v>
          </cell>
        </row>
        <row r="4116">
          <cell r="C4116" t="str">
            <v>A16.25.036.001</v>
          </cell>
          <cell r="D4116" t="str">
            <v>Катетеризация слуховой трубы с введением лекарственных препаратов</v>
          </cell>
        </row>
        <row r="4117">
          <cell r="C4117" t="str">
            <v>A16.25.037</v>
          </cell>
          <cell r="D4117" t="str">
            <v>Пластика устья слуховой трубы с использованием видеоэндоскопических технологий</v>
          </cell>
        </row>
        <row r="4118">
          <cell r="C4118" t="str">
            <v>A16.25.038</v>
          </cell>
          <cell r="D4118" t="str">
            <v>Тепловизорная диагностика заболеваний носа и околоносовых пазух</v>
          </cell>
        </row>
        <row r="4119">
          <cell r="C4119" t="str">
            <v>A16.26.001</v>
          </cell>
          <cell r="D4119" t="str">
            <v>Разрез слезной железы</v>
          </cell>
        </row>
        <row r="4120">
          <cell r="C4120" t="str">
            <v>A16.26.002</v>
          </cell>
          <cell r="D4120" t="str">
            <v>Удаление инородного тела или новообразования слезной железы</v>
          </cell>
        </row>
        <row r="4121">
          <cell r="C4121" t="str">
            <v>A16.26.003</v>
          </cell>
          <cell r="D4121" t="str">
            <v>Иссечение слезной железы</v>
          </cell>
        </row>
        <row r="4122">
          <cell r="C4122" t="str">
            <v>A16.26.004</v>
          </cell>
          <cell r="D4122" t="str">
            <v>Устранение дислокации слезной железы</v>
          </cell>
        </row>
        <row r="4123">
          <cell r="C4123" t="str">
            <v>A16.26.005</v>
          </cell>
          <cell r="D4123" t="str">
            <v>Удаление камней слезных канальцев</v>
          </cell>
        </row>
        <row r="4124">
          <cell r="C4124" t="str">
            <v>A16.26.006</v>
          </cell>
          <cell r="D4124" t="str">
            <v>Вскрытие флегмоны слезного мешка, разрез слезных точек и слезных канальцев</v>
          </cell>
        </row>
        <row r="4125">
          <cell r="C4125" t="str">
            <v>A16.26.007</v>
          </cell>
          <cell r="D4125" t="str">
            <v>Пластика слезных точек и слезных канальцев</v>
          </cell>
        </row>
        <row r="4126">
          <cell r="C4126" t="str">
            <v>A16.26.007.001</v>
          </cell>
          <cell r="D4126" t="str">
            <v>Дилатация слезных протоков экспандерами</v>
          </cell>
        </row>
        <row r="4127">
          <cell r="C4127" t="str">
            <v>A16.26.007.002</v>
          </cell>
          <cell r="D4127" t="str">
            <v>Интубация слезных протоков</v>
          </cell>
        </row>
        <row r="4128">
          <cell r="C4128" t="str">
            <v>A16.26.008</v>
          </cell>
          <cell r="D4128" t="str">
            <v>Дакриоцистэктомия</v>
          </cell>
        </row>
        <row r="4129">
          <cell r="C4129" t="str">
            <v>A16.26.009</v>
          </cell>
          <cell r="D4129" t="str">
            <v>Дакриоцисториностомия</v>
          </cell>
        </row>
        <row r="4130">
          <cell r="C4130" t="str">
            <v>A16.26.010</v>
          </cell>
          <cell r="D4130" t="str">
            <v>Конъюнктиводакриостомия, конъюнктивориностомия</v>
          </cell>
        </row>
        <row r="4131">
          <cell r="C4131" t="str">
            <v>A16.26.011</v>
          </cell>
          <cell r="D4131" t="str">
            <v>Зондирование слезно-носового канала</v>
          </cell>
        </row>
        <row r="4132">
          <cell r="C4132" t="str">
            <v>A16.26.012</v>
          </cell>
          <cell r="D4132" t="str">
            <v>Блефаротомия, кантотомия</v>
          </cell>
        </row>
        <row r="4133">
          <cell r="C4133" t="str">
            <v>A16.26.013</v>
          </cell>
          <cell r="D4133" t="str">
            <v>Иссечение халязиона</v>
          </cell>
        </row>
        <row r="4134">
          <cell r="C4134" t="str">
            <v>A16.26.014</v>
          </cell>
          <cell r="D4134" t="str">
            <v>Вскрытие ячменя, абсцесса века</v>
          </cell>
        </row>
        <row r="4135">
          <cell r="C4135" t="str">
            <v>A16.26.015</v>
          </cell>
          <cell r="D4135" t="str">
            <v>Иссечение обызвествленной мейбомиевой железы</v>
          </cell>
        </row>
        <row r="4136">
          <cell r="C4136" t="str">
            <v>A16.26.016</v>
          </cell>
          <cell r="D4136" t="str">
            <v>Иссечение, репозиция основания ресниц</v>
          </cell>
        </row>
        <row r="4137">
          <cell r="C4137" t="str">
            <v>A16.26.017</v>
          </cell>
          <cell r="D4137" t="str">
            <v>Трансплантация волосяных фолликулов</v>
          </cell>
        </row>
        <row r="4138">
          <cell r="C4138" t="str">
            <v>A16.26.018</v>
          </cell>
          <cell r="D4138" t="str">
            <v>Эпиляция ресниц</v>
          </cell>
        </row>
        <row r="4139">
          <cell r="C4139" t="str">
            <v>A16.26.019</v>
          </cell>
          <cell r="D4139" t="str">
            <v>Устранение эпикантуса</v>
          </cell>
        </row>
        <row r="4140">
          <cell r="C4140" t="str">
            <v>A16.26.020</v>
          </cell>
          <cell r="D4140" t="str">
            <v>Коррекция энтропиона или эктропиона</v>
          </cell>
        </row>
        <row r="4141">
          <cell r="C4141" t="str">
            <v>A16.26.021</v>
          </cell>
          <cell r="D4141" t="str">
            <v>Коррекция блефароптоза</v>
          </cell>
        </row>
        <row r="4142">
          <cell r="C4142" t="str">
            <v>A16.26.021.001</v>
          </cell>
          <cell r="D4142" t="str">
            <v>Устранение птоза</v>
          </cell>
        </row>
        <row r="4143">
          <cell r="C4143" t="str">
            <v>A16.26.022</v>
          </cell>
          <cell r="D4143" t="str">
            <v>Коррекция блефарохалязиса</v>
          </cell>
        </row>
        <row r="4144">
          <cell r="C4144" t="str">
            <v>A16.26.023</v>
          </cell>
          <cell r="D4144" t="str">
            <v>Устранение блефароспазма</v>
          </cell>
        </row>
        <row r="4145">
          <cell r="C4145" t="str">
            <v>A16.26.024</v>
          </cell>
          <cell r="D4145" t="str">
            <v>Блефарорафия</v>
          </cell>
        </row>
        <row r="4146">
          <cell r="C4146" t="str">
            <v>A16.26.025</v>
          </cell>
          <cell r="D4146" t="str">
            <v>Удаление инородного тела или новообразования век</v>
          </cell>
        </row>
        <row r="4147">
          <cell r="C4147" t="str">
            <v>A16.26.026</v>
          </cell>
          <cell r="D4147" t="str">
            <v>Ушивание раны века</v>
          </cell>
        </row>
        <row r="4148">
          <cell r="C4148" t="str">
            <v>A16.26.027</v>
          </cell>
          <cell r="D4148" t="str">
            <v>Пластика глазной щели</v>
          </cell>
        </row>
        <row r="4149">
          <cell r="C4149" t="str">
            <v>A16.26.028</v>
          </cell>
          <cell r="D4149" t="str">
            <v>Миотомия, тенотомия глазной мышцы</v>
          </cell>
        </row>
        <row r="4150">
          <cell r="C4150" t="str">
            <v>A16.26.029</v>
          </cell>
          <cell r="D4150" t="str">
            <v>Трансплантация, иссечение глазной мышцы</v>
          </cell>
        </row>
        <row r="4151">
          <cell r="C4151" t="str">
            <v>A16.26.030</v>
          </cell>
          <cell r="D4151" t="str">
            <v>Резекция глазной мышцы</v>
          </cell>
        </row>
        <row r="4152">
          <cell r="C4152" t="str">
            <v>A16.26.031</v>
          </cell>
          <cell r="D4152" t="str">
            <v>Рецессия, тенорафия глазной мышцы</v>
          </cell>
        </row>
        <row r="4153">
          <cell r="C4153" t="str">
            <v>A16.26.032</v>
          </cell>
          <cell r="D4153" t="str">
            <v>Рассечение спаек глазной мышцы</v>
          </cell>
        </row>
        <row r="4154">
          <cell r="C4154" t="str">
            <v>A16.26.033</v>
          </cell>
          <cell r="D4154" t="str">
            <v>Конъюнктивотомия</v>
          </cell>
        </row>
        <row r="4155">
          <cell r="C4155" t="str">
            <v>A16.26.034</v>
          </cell>
          <cell r="D4155" t="str">
            <v>Удаление инородного тела конъюнктивы</v>
          </cell>
        </row>
        <row r="4156">
          <cell r="C4156" t="str">
            <v>A16.26.035</v>
          </cell>
          <cell r="D4156" t="str">
            <v>Ушивание раны конъюнктивы</v>
          </cell>
        </row>
        <row r="4157">
          <cell r="C4157" t="str">
            <v>A16.26.036</v>
          </cell>
          <cell r="D4157" t="str">
            <v>Экспрессия (выдавливание) и выскабливание фолликулов конъюнктивы</v>
          </cell>
        </row>
        <row r="4158">
          <cell r="C4158" t="str">
            <v>A16.26.037</v>
          </cell>
          <cell r="D4158" t="str">
            <v>Перитомия, периэктомия, лимборрафия</v>
          </cell>
        </row>
        <row r="4159">
          <cell r="C4159" t="str">
            <v>A16.26.038</v>
          </cell>
          <cell r="D4159" t="str">
            <v>Рассечение симблефарона</v>
          </cell>
        </row>
        <row r="4160">
          <cell r="C4160" t="str">
            <v>A16.26.039</v>
          </cell>
          <cell r="D4160" t="str">
            <v>Тарзопластика</v>
          </cell>
        </row>
        <row r="4161">
          <cell r="C4161" t="str">
            <v>A16.26.040</v>
          </cell>
          <cell r="D4161" t="str">
            <v>Трансплантация стенонова протока в конъюнктивальную полость</v>
          </cell>
        </row>
        <row r="4162">
          <cell r="C4162" t="str">
            <v>A16.26.041</v>
          </cell>
          <cell r="D4162" t="str">
            <v>Пластика конъюнктивальной полости</v>
          </cell>
        </row>
        <row r="4163">
          <cell r="C4163" t="str">
            <v>A16.26.042</v>
          </cell>
          <cell r="D4163" t="str">
            <v>Трансплантация слизистой оболочки ротовой полости в конъюнктивальную полость</v>
          </cell>
        </row>
        <row r="4164">
          <cell r="C4164" t="str">
            <v>A16.26.043</v>
          </cell>
          <cell r="D4164" t="str">
            <v>Иссечение пингвекулы</v>
          </cell>
        </row>
        <row r="4165">
          <cell r="C4165" t="str">
            <v>A16.26.044</v>
          </cell>
          <cell r="D4165" t="str">
            <v>Иссечение птеригиума</v>
          </cell>
        </row>
        <row r="4166">
          <cell r="C4166" t="str">
            <v>A16.26.045</v>
          </cell>
          <cell r="D4166" t="str">
            <v>Кератотомия</v>
          </cell>
        </row>
        <row r="4167">
          <cell r="C4167" t="str">
            <v>A16.26.046</v>
          </cell>
          <cell r="D4167" t="str">
            <v>Кератэктомия</v>
          </cell>
        </row>
        <row r="4168">
          <cell r="C4168" t="str">
            <v>A16.26.046.001</v>
          </cell>
          <cell r="D4168" t="str">
            <v>Эксимерлазерная фототерапевтическая кератэктомия</v>
          </cell>
        </row>
        <row r="4169">
          <cell r="C4169" t="str">
            <v>A16.26.046.002</v>
          </cell>
          <cell r="D4169" t="str">
            <v>Эксимерлазерная фоторефракционная кератэктомия</v>
          </cell>
        </row>
        <row r="4170">
          <cell r="C4170" t="str">
            <v>A16.26.047</v>
          </cell>
          <cell r="D4170" t="str">
            <v>Кератомилез</v>
          </cell>
        </row>
        <row r="4171">
          <cell r="C4171" t="str">
            <v>A16.26.048</v>
          </cell>
          <cell r="D4171" t="str">
            <v>Кератофакия</v>
          </cell>
        </row>
        <row r="4172">
          <cell r="C4172" t="str">
            <v>A16.26.049</v>
          </cell>
          <cell r="D4172" t="str">
            <v>Кератопластика (трансплантация роговицы)</v>
          </cell>
        </row>
        <row r="4173">
          <cell r="C4173" t="str">
            <v>A16.26.049.001</v>
          </cell>
          <cell r="D4173" t="str">
            <v>Неавтоматизированная послойная кератопластика</v>
          </cell>
        </row>
        <row r="4174">
          <cell r="C4174" t="str">
            <v>A16.26.049.002</v>
          </cell>
          <cell r="D4174" t="str">
            <v>Автоматизированная послойная кератопластика</v>
          </cell>
        </row>
        <row r="4175">
          <cell r="C4175" t="str">
            <v>A16.26.050</v>
          </cell>
          <cell r="D4175" t="str">
            <v>Кератопротезирование</v>
          </cell>
        </row>
        <row r="4176">
          <cell r="C4176" t="str">
            <v>A16.26.051</v>
          </cell>
          <cell r="D4176" t="str">
            <v>Удаление инородного тела роговицы</v>
          </cell>
        </row>
        <row r="4177">
          <cell r="C4177" t="str">
            <v>A16.26.052</v>
          </cell>
          <cell r="D4177" t="str">
            <v>Ушивание раны роговицы</v>
          </cell>
        </row>
        <row r="4178">
          <cell r="C4178" t="str">
            <v>A16.26.053</v>
          </cell>
          <cell r="D4178" t="str">
            <v>Фистулэктомия, ушивание фистулы роговицы, склеры</v>
          </cell>
        </row>
        <row r="4179">
          <cell r="C4179" t="str">
            <v>A16.26.054</v>
          </cell>
          <cell r="D4179" t="str">
            <v>Парацентез, пункция передней камеры глаза</v>
          </cell>
        </row>
        <row r="4180">
          <cell r="C4180" t="str">
            <v>A16.26.055</v>
          </cell>
          <cell r="D4180" t="str">
            <v>Промывание передней камеры глаза</v>
          </cell>
        </row>
        <row r="4181">
          <cell r="C4181" t="str">
            <v>A16.26.056</v>
          </cell>
          <cell r="D4181" t="str">
            <v>Введение воздуха, лекарственных препаратов в переднюю камеру глаза</v>
          </cell>
        </row>
        <row r="4182">
          <cell r="C4182" t="str">
            <v>A16.26.057</v>
          </cell>
          <cell r="D4182" t="str">
            <v>Удаление инородного тела из переднего сегмента глаза</v>
          </cell>
        </row>
        <row r="4183">
          <cell r="C4183" t="str">
            <v>A16.26.058</v>
          </cell>
          <cell r="D4183" t="str">
            <v>Синусотомия</v>
          </cell>
        </row>
        <row r="4184">
          <cell r="C4184" t="str">
            <v>A16.26.059</v>
          </cell>
          <cell r="D4184" t="str">
            <v>Иридотомия</v>
          </cell>
        </row>
        <row r="4185">
          <cell r="C4185" t="str">
            <v>A16.26.060</v>
          </cell>
          <cell r="D4185" t="str">
            <v>Иридэктомия</v>
          </cell>
        </row>
        <row r="4186">
          <cell r="C4186" t="str">
            <v>A16.26.061</v>
          </cell>
          <cell r="D4186" t="str">
            <v>Ириденклейзис</v>
          </cell>
        </row>
        <row r="4187">
          <cell r="C4187" t="str">
            <v>A16.26.062</v>
          </cell>
          <cell r="D4187" t="str">
            <v>Иридопластика</v>
          </cell>
        </row>
        <row r="4188">
          <cell r="C4188" t="str">
            <v>A16.26.063</v>
          </cell>
          <cell r="D4188" t="str">
            <v>Иридоциклоретракция</v>
          </cell>
        </row>
        <row r="4189">
          <cell r="C4189" t="str">
            <v>A16.26.064</v>
          </cell>
          <cell r="D4189" t="str">
            <v>Иридосклерэктомия</v>
          </cell>
        </row>
        <row r="4190">
          <cell r="C4190" t="str">
            <v>A16.26.064.001</v>
          </cell>
          <cell r="D4190" t="str">
            <v>Имплантация иридохрусталиковой диафрагмы, искусственной радужки</v>
          </cell>
        </row>
        <row r="4191">
          <cell r="C4191" t="str">
            <v>A16.26.065</v>
          </cell>
          <cell r="D4191" t="str">
            <v>Циклэктомия, циклотомия</v>
          </cell>
        </row>
        <row r="4192">
          <cell r="C4192" t="str">
            <v>A16.26.066</v>
          </cell>
          <cell r="D4192" t="str">
            <v>Циклодиализ</v>
          </cell>
        </row>
        <row r="4193">
          <cell r="C4193" t="str">
            <v>A16.26.067</v>
          </cell>
          <cell r="D4193" t="str">
            <v>Гониотомия</v>
          </cell>
        </row>
        <row r="4194">
          <cell r="C4194" t="str">
            <v>A16.26.068</v>
          </cell>
          <cell r="D4194" t="str">
            <v>Гониоспазис</v>
          </cell>
        </row>
        <row r="4195">
          <cell r="C4195" t="str">
            <v>A16.26.069</v>
          </cell>
          <cell r="D4195" t="str">
            <v>Трабекулотомия</v>
          </cell>
        </row>
        <row r="4196">
          <cell r="C4196" t="str">
            <v>A16.26.070</v>
          </cell>
          <cell r="D4196" t="str">
            <v>Трабекулоэктомия (синустрабекулоэктомия)</v>
          </cell>
        </row>
        <row r="4197">
          <cell r="C4197" t="str">
            <v>A16.26.071</v>
          </cell>
          <cell r="D4197" t="str">
            <v>Декомпрессия зрительного нерва</v>
          </cell>
        </row>
        <row r="4198">
          <cell r="C4198" t="str">
            <v>A16.26.072</v>
          </cell>
          <cell r="D4198" t="str">
            <v>Склеротомия, пункция склеры</v>
          </cell>
        </row>
        <row r="4199">
          <cell r="C4199" t="str">
            <v>A16.26.073</v>
          </cell>
          <cell r="D4199" t="str">
            <v>Склерэктомия, трепанация склеры</v>
          </cell>
        </row>
        <row r="4200">
          <cell r="C4200" t="str">
            <v>A16.26.073.001</v>
          </cell>
          <cell r="D4200" t="str">
            <v>Глубокая склерэктомия</v>
          </cell>
        </row>
        <row r="4201">
          <cell r="C4201" t="str">
            <v>A16.26.073.003</v>
          </cell>
          <cell r="D4201" t="str">
            <v>Проникающая склерэктомия</v>
          </cell>
        </row>
        <row r="4202">
          <cell r="C4202" t="str">
            <v>A16.26.074</v>
          </cell>
          <cell r="D4202" t="str">
            <v>Склероангулореконструкция</v>
          </cell>
        </row>
        <row r="4203">
          <cell r="C4203" t="str">
            <v>A16.26.075</v>
          </cell>
          <cell r="D4203" t="str">
            <v>Склеропластика</v>
          </cell>
        </row>
        <row r="4204">
          <cell r="C4204" t="str">
            <v>A16.26.075.001</v>
          </cell>
          <cell r="D4204" t="str">
            <v>Склеропластика с использованием трансплантатов</v>
          </cell>
        </row>
        <row r="4205">
          <cell r="C4205" t="str">
            <v>A16.26.076</v>
          </cell>
          <cell r="D4205" t="str">
            <v>Ушивание раны склеры</v>
          </cell>
        </row>
        <row r="4206">
          <cell r="C4206" t="str">
            <v>A16.26.077</v>
          </cell>
          <cell r="D4206" t="str">
            <v>Удаление инородного тела из склеры</v>
          </cell>
        </row>
        <row r="4207">
          <cell r="C4207" t="str">
            <v>A16.26.078</v>
          </cell>
          <cell r="D4207" t="str">
            <v>Укрепление склеры заднего сегмента глаза</v>
          </cell>
        </row>
        <row r="4208">
          <cell r="C4208" t="str">
            <v>A16.26.079</v>
          </cell>
          <cell r="D4208" t="str">
            <v>Реваскуляризация заднего сегмента глаза</v>
          </cell>
        </row>
        <row r="4209">
          <cell r="C4209" t="str">
            <v>A16.26.080</v>
          </cell>
          <cell r="D4209" t="str">
            <v>Удаление инородного тела, паразитов из заднего сегмента глаза</v>
          </cell>
        </row>
        <row r="4210">
          <cell r="C4210" t="str">
            <v>A16.26.081</v>
          </cell>
          <cell r="D4210" t="str">
            <v>Пломбирование (локальное вдавление) склеры</v>
          </cell>
        </row>
        <row r="4211">
          <cell r="C4211" t="str">
            <v>A16.26.082</v>
          </cell>
          <cell r="D4211" t="str">
            <v>Циркляж (круговое вдавление склеры)</v>
          </cell>
        </row>
        <row r="4212">
          <cell r="C4212" t="str">
            <v>A16.26.083</v>
          </cell>
          <cell r="D4212" t="str">
            <v>Резекция, рифление склеры</v>
          </cell>
        </row>
        <row r="4213">
          <cell r="C4213" t="str">
            <v>A16.26.084</v>
          </cell>
          <cell r="D4213" t="str">
            <v>Деструкция очагов воспаления, неоваскуляризации или новообразования сетчатки, хориоидеи</v>
          </cell>
        </row>
        <row r="4214">
          <cell r="C4214" t="str">
            <v>A16.26.085</v>
          </cell>
          <cell r="D4214" t="str">
            <v>Транслокация макулы</v>
          </cell>
        </row>
        <row r="4215">
          <cell r="C4215" t="str">
            <v>A16.26.086</v>
          </cell>
          <cell r="D4215" t="str">
            <v>Эндовитреальное введение лекарственных препаратов, воздуха, силикона</v>
          </cell>
        </row>
        <row r="4216">
          <cell r="C4216" t="str">
            <v>A16.26.086.001</v>
          </cell>
          <cell r="D4216" t="str">
            <v>Интравитреальное введение лекарственных препаратов</v>
          </cell>
        </row>
        <row r="4217">
          <cell r="C4217" t="str">
            <v>A16.26.087</v>
          </cell>
          <cell r="D4217" t="str">
            <v>Замещение стекловидного тела</v>
          </cell>
        </row>
        <row r="4218">
          <cell r="C4218" t="str">
            <v>A16.26.088</v>
          </cell>
          <cell r="D4218" t="str">
            <v>Витреотомия</v>
          </cell>
        </row>
        <row r="4219">
          <cell r="C4219" t="str">
            <v>A16.26.089</v>
          </cell>
          <cell r="D4219" t="str">
            <v>Витреоэктомия</v>
          </cell>
        </row>
        <row r="4220">
          <cell r="C4220" t="str">
            <v>A16.26.090</v>
          </cell>
          <cell r="D4220" t="str">
            <v>Витреошвартэктомия</v>
          </cell>
        </row>
        <row r="4221">
          <cell r="C4221" t="str">
            <v>A16.26.091</v>
          </cell>
          <cell r="D4221" t="str">
            <v>Удаление инородного тела из хрусталика</v>
          </cell>
        </row>
        <row r="4222">
          <cell r="C4222" t="str">
            <v>A16.26.092</v>
          </cell>
          <cell r="D4222" t="str">
            <v>Экстракция хрусталика</v>
          </cell>
        </row>
        <row r="4223">
          <cell r="C4223" t="str">
            <v>A16.26.092.001</v>
          </cell>
          <cell r="D4223" t="str">
            <v>Лазерная экстракция хрусталика</v>
          </cell>
        </row>
        <row r="4224">
          <cell r="C4224" t="str">
            <v>A16.26.093</v>
          </cell>
          <cell r="D4224" t="str">
            <v>Факоэмульсификация, факофрагментация, факоаспирация</v>
          </cell>
        </row>
        <row r="4225">
          <cell r="C4225" t="str">
            <v>A16.26.094</v>
          </cell>
          <cell r="D4225" t="str">
            <v>Имплантация интраокулярной линзы</v>
          </cell>
        </row>
        <row r="4226">
          <cell r="C4226" t="str">
            <v>A16.26.095</v>
          </cell>
          <cell r="D4226" t="str">
            <v>Удаление интраокулярной линзы</v>
          </cell>
        </row>
        <row r="4227">
          <cell r="C4227" t="str">
            <v>A16.26.096</v>
          </cell>
          <cell r="D4227" t="str">
            <v>Дисцизия, экстракция вторичной катаракты</v>
          </cell>
        </row>
        <row r="4228">
          <cell r="C4228" t="str">
            <v>A16.26.097</v>
          </cell>
          <cell r="D4228" t="str">
            <v>Капсулотомия, капсулэктомия</v>
          </cell>
        </row>
        <row r="4229">
          <cell r="C4229" t="str">
            <v>A16.26.098</v>
          </cell>
          <cell r="D4229" t="str">
            <v>Энуклеация глазного яблока</v>
          </cell>
        </row>
        <row r="4230">
          <cell r="C4230" t="str">
            <v>A16.26.099</v>
          </cell>
          <cell r="D4230" t="str">
            <v>Эвисцерация глазного яблока</v>
          </cell>
        </row>
        <row r="4231">
          <cell r="C4231" t="str">
            <v>A16.26.100</v>
          </cell>
          <cell r="D4231" t="str">
            <v>Имплантация аллопластических материалов в глазницу</v>
          </cell>
        </row>
        <row r="4232">
          <cell r="C4232" t="str">
            <v>A16.26.101</v>
          </cell>
          <cell r="D4232" t="str">
            <v>Имплантация интрастромальных сегментов</v>
          </cell>
        </row>
        <row r="4233">
          <cell r="C4233" t="str">
            <v>A16.26.102</v>
          </cell>
          <cell r="D4233" t="str">
            <v>Удаление имплантата глазницы</v>
          </cell>
        </row>
        <row r="4234">
          <cell r="C4234" t="str">
            <v>A16.26.103</v>
          </cell>
          <cell r="D4234" t="str">
            <v>Орбитотомия</v>
          </cell>
        </row>
        <row r="4235">
          <cell r="C4235" t="str">
            <v>A16.26.104</v>
          </cell>
          <cell r="D4235" t="str">
            <v>Трансконъюнктивальная орбитотомия</v>
          </cell>
        </row>
        <row r="4236">
          <cell r="C4236" t="str">
            <v>A16.26.105</v>
          </cell>
          <cell r="D4236" t="str">
            <v>Резекция стенок глазницы</v>
          </cell>
        </row>
        <row r="4237">
          <cell r="C4237" t="str">
            <v>A16.26.106</v>
          </cell>
          <cell r="D4237" t="str">
            <v>Удаление инородного тела, новообразования из глазницы</v>
          </cell>
        </row>
        <row r="4238">
          <cell r="C4238" t="str">
            <v>A16.26.107</v>
          </cell>
          <cell r="D4238" t="str">
            <v>Экзентерация глазницы</v>
          </cell>
        </row>
        <row r="4239">
          <cell r="C4239" t="str">
            <v>A16.26.107.001</v>
          </cell>
          <cell r="D4239" t="str">
            <v>Частичная экзентерация орбиты с сохранением век</v>
          </cell>
        </row>
        <row r="4240">
          <cell r="C4240" t="str">
            <v>A16.26.108</v>
          </cell>
          <cell r="D4240" t="str">
            <v>Пластика глазницы</v>
          </cell>
        </row>
        <row r="4241">
          <cell r="C4241" t="str">
            <v>A16.26.110</v>
          </cell>
          <cell r="D4241" t="str">
            <v>Стимуляции нормальной функции желтого пятна сетчатки (плеоптическое лечение)</v>
          </cell>
        </row>
        <row r="4242">
          <cell r="C4242" t="str">
            <v>A16.26.111</v>
          </cell>
          <cell r="D4242" t="str">
            <v>Пластика века (блефаропластика) без и с пересадкой тканей</v>
          </cell>
        </row>
        <row r="4243">
          <cell r="C4243" t="str">
            <v>A16.26.112</v>
          </cell>
          <cell r="D4243" t="str">
            <v>Прочие проникающие антиглаукоматозные операции</v>
          </cell>
        </row>
        <row r="4244">
          <cell r="C4244" t="str">
            <v>A16.26.113</v>
          </cell>
          <cell r="D4244" t="str">
            <v>Тампонада витреальной полости (перфторорганическим или иным высокомолекулярным соединением)</v>
          </cell>
        </row>
        <row r="4245">
          <cell r="C4245" t="str">
            <v>A16.26.114</v>
          </cell>
          <cell r="D4245" t="str">
            <v>Эндовитреальная замена перфторорганического соединения на силикон</v>
          </cell>
        </row>
        <row r="4246">
          <cell r="C4246" t="str">
            <v>A16.26.115</v>
          </cell>
          <cell r="D4246" t="str">
            <v>Удаление силикона из витреальной полости</v>
          </cell>
        </row>
        <row r="4247">
          <cell r="C4247" t="str">
            <v>A16.26.116</v>
          </cell>
          <cell r="D4247" t="str">
            <v>Удаление эписклеральной пломбы</v>
          </cell>
        </row>
        <row r="4248">
          <cell r="C4248" t="str">
            <v>A16.26.117</v>
          </cell>
          <cell r="D4248" t="str">
            <v>Непроникающая глубокая склерэктомия</v>
          </cell>
        </row>
        <row r="4249">
          <cell r="C4249" t="str">
            <v>A16.26.118</v>
          </cell>
          <cell r="D4249" t="str">
            <v>Прочие непроникающие антиглаукоматозные операции</v>
          </cell>
        </row>
        <row r="4250">
          <cell r="C4250" t="str">
            <v>A16.26.119</v>
          </cell>
          <cell r="D4250" t="str">
            <v>Пластика фильтрационной подушечки</v>
          </cell>
        </row>
        <row r="4251">
          <cell r="C4251" t="str">
            <v>A16.26.120</v>
          </cell>
          <cell r="D4251" t="str">
            <v>Ревизия (нидлинг) фильтрационной подушечки</v>
          </cell>
        </row>
        <row r="4252">
          <cell r="C4252" t="str">
            <v>A16.26.121</v>
          </cell>
          <cell r="D4252" t="str">
            <v>Удаление новообразования роговицы, конъюнктивы</v>
          </cell>
        </row>
        <row r="4253">
          <cell r="C4253" t="str">
            <v>A16.26.122</v>
          </cell>
          <cell r="D4253" t="str">
            <v>Введение аутокрови в зону фистулы</v>
          </cell>
        </row>
        <row r="4254">
          <cell r="C4254" t="str">
            <v>A16.26.123</v>
          </cell>
          <cell r="D4254" t="str">
            <v>Введение вискоэластиков в зону операции</v>
          </cell>
        </row>
        <row r="4255">
          <cell r="C4255" t="str">
            <v>A16.26.124</v>
          </cell>
          <cell r="D4255" t="str">
            <v>Алкоголизация цилиарного ганглия</v>
          </cell>
        </row>
        <row r="4256">
          <cell r="C4256" t="str">
            <v>A16.26.125</v>
          </cell>
          <cell r="D4256" t="str">
            <v>Подшивание цилиарного тела</v>
          </cell>
        </row>
        <row r="4257">
          <cell r="C4257" t="str">
            <v>A16.26.126</v>
          </cell>
          <cell r="D4257" t="str">
            <v>Протезирование глазного яблока</v>
          </cell>
        </row>
        <row r="4258">
          <cell r="C4258" t="str">
            <v>A16.26.127</v>
          </cell>
          <cell r="D4258" t="str">
            <v>Кантопластика</v>
          </cell>
        </row>
        <row r="4259">
          <cell r="C4259" t="str">
            <v>A16.26.128</v>
          </cell>
          <cell r="D4259" t="str">
            <v>Внутренняя декомпрессия орбиты</v>
          </cell>
        </row>
        <row r="4260">
          <cell r="C4260" t="str">
            <v>A16.27.001</v>
          </cell>
          <cell r="D4260" t="str">
            <v>Синусотомия и синусэктомия лобной пазухи</v>
          </cell>
        </row>
        <row r="4261">
          <cell r="C4261" t="str">
            <v>A16.27.002</v>
          </cell>
          <cell r="D4261" t="str">
            <v>Этмоидотомия</v>
          </cell>
        </row>
        <row r="4262">
          <cell r="C4262" t="str">
            <v>A16.27.003</v>
          </cell>
          <cell r="D4262" t="str">
            <v>Сфеноидотомия</v>
          </cell>
        </row>
        <row r="4263">
          <cell r="C4263" t="str">
            <v>A16.28.001</v>
          </cell>
          <cell r="D4263" t="str">
            <v>Нефротомия и нефростомия</v>
          </cell>
        </row>
        <row r="4264">
          <cell r="C4264" t="str">
            <v>A16.28.002</v>
          </cell>
          <cell r="D4264" t="str">
            <v>Локальное иссечение или разрушение почки</v>
          </cell>
        </row>
        <row r="4265">
          <cell r="C4265" t="str">
            <v>A16.28.003</v>
          </cell>
          <cell r="D4265" t="str">
            <v>Резекция почки</v>
          </cell>
        </row>
        <row r="4266">
          <cell r="C4266" t="str">
            <v>A16.28.003.001</v>
          </cell>
          <cell r="D4266" t="str">
            <v>Лапароскопическая резекция почки</v>
          </cell>
        </row>
        <row r="4267">
          <cell r="C4267" t="str">
            <v>A16.28.003.002</v>
          </cell>
          <cell r="D4267" t="str">
            <v>Роботассистированная резекция почки</v>
          </cell>
        </row>
        <row r="4268">
          <cell r="C4268" t="str">
            <v>A16.28.003.003</v>
          </cell>
          <cell r="D4268" t="str">
            <v>Резекция почки с применением физических методов воздействия (радиочастотная абляция, интерстициальная лазерная абляция)</v>
          </cell>
        </row>
        <row r="4269">
          <cell r="C4269" t="str">
            <v>A16.28.004</v>
          </cell>
          <cell r="D4269" t="str">
            <v>Радикальная нефрэктомия</v>
          </cell>
        </row>
        <row r="4270">
          <cell r="C4270" t="str">
            <v>A16.28.004.001</v>
          </cell>
          <cell r="D4270" t="str">
            <v>Лапароскопическая нефрэктомия</v>
          </cell>
        </row>
        <row r="4271">
          <cell r="C4271" t="str">
            <v>A16.28.004.002</v>
          </cell>
          <cell r="D4271" t="str">
            <v>Нефрэктомия с тромбэктомией из нижней полой вены</v>
          </cell>
        </row>
        <row r="4272">
          <cell r="C4272" t="str">
            <v>A16.28.004.003</v>
          </cell>
          <cell r="D4272" t="str">
            <v>Роботассистированная нефрэктомия</v>
          </cell>
        </row>
        <row r="4273">
          <cell r="C4273" t="str">
            <v>A16.28.004.004</v>
          </cell>
          <cell r="D4273" t="str">
            <v>Радикальная нефрэктомия с расширенной забрюшинной лимфаденэктомией</v>
          </cell>
        </row>
        <row r="4274">
          <cell r="C4274" t="str">
            <v>A16.28.004.005</v>
          </cell>
          <cell r="D4274" t="str">
            <v>Радикальная нефрэктомия с резекцией соседних органов</v>
          </cell>
        </row>
        <row r="4275">
          <cell r="C4275" t="str">
            <v>A16.28.004.006</v>
          </cell>
          <cell r="D4275" t="str">
            <v>Высокоинтенсивная фокусированная ультразвуковая абляция опухоли почки</v>
          </cell>
        </row>
        <row r="4276">
          <cell r="C4276" t="str">
            <v>A16.28.004.007</v>
          </cell>
          <cell r="D4276" t="str">
            <v>Селективная и суперселективная эмболизация почечных сосудов</v>
          </cell>
        </row>
        <row r="4277">
          <cell r="C4277" t="str">
            <v>A16.28.004.008</v>
          </cell>
          <cell r="D4277" t="str">
            <v>Роботассистированная расширенная забрюшинная лимфаденэктомия</v>
          </cell>
        </row>
        <row r="4278">
          <cell r="C4278" t="str">
            <v>A16.28.005</v>
          </cell>
          <cell r="D4278" t="str">
            <v>Пересадка почки</v>
          </cell>
        </row>
        <row r="4279">
          <cell r="C4279" t="str">
            <v>A16.28.006</v>
          </cell>
          <cell r="D4279" t="str">
            <v>Нефропексия</v>
          </cell>
        </row>
        <row r="4280">
          <cell r="C4280" t="str">
            <v>A16.28.007</v>
          </cell>
          <cell r="D4280" t="str">
            <v>Пластика лоханки и мочеточника</v>
          </cell>
        </row>
        <row r="4281">
          <cell r="C4281" t="str">
            <v>A16.28.007.001</v>
          </cell>
          <cell r="D4281" t="str">
            <v>Резекция мочеточника и лоханки с пластикой лоханки и мочеточника</v>
          </cell>
        </row>
        <row r="4282">
          <cell r="C4282" t="str">
            <v>A16.28.008</v>
          </cell>
          <cell r="D4282" t="str">
            <v>Декапсуляция почки</v>
          </cell>
        </row>
        <row r="4283">
          <cell r="C4283" t="str">
            <v>A16.28.009</v>
          </cell>
          <cell r="D4283" t="str">
            <v>Резекция околопочечных спаек</v>
          </cell>
        </row>
        <row r="4284">
          <cell r="C4284" t="str">
            <v>A16.28.010</v>
          </cell>
          <cell r="D4284" t="str">
            <v>Аспирация почечной кисты или лоханки</v>
          </cell>
        </row>
        <row r="4285">
          <cell r="C4285" t="str">
            <v>A16.28.011</v>
          </cell>
          <cell r="D4285" t="str">
            <v>Удаление сгустков крови из мочеточника</v>
          </cell>
        </row>
        <row r="4286">
          <cell r="C4286" t="str">
            <v>A16.28.012</v>
          </cell>
          <cell r="D4286" t="str">
            <v>Удаление камней мочеточника</v>
          </cell>
        </row>
        <row r="4287">
          <cell r="C4287" t="str">
            <v>A16.28.013</v>
          </cell>
          <cell r="D4287" t="str">
            <v>Удаление инородного тела почки и мочевыделительного тракта</v>
          </cell>
        </row>
        <row r="4288">
          <cell r="C4288" t="str">
            <v>A16.28.014</v>
          </cell>
          <cell r="D4288" t="str">
            <v>Рассечение отверстия мочеточника</v>
          </cell>
        </row>
        <row r="4289">
          <cell r="C4289" t="str">
            <v>A16.28.015</v>
          </cell>
          <cell r="D4289" t="str">
            <v>Уретеролитотомия</v>
          </cell>
        </row>
        <row r="4290">
          <cell r="C4290" t="str">
            <v>A16.28.016</v>
          </cell>
          <cell r="D4290" t="str">
            <v>Имплантация электронного стимулятора в мочевой пузырь</v>
          </cell>
        </row>
        <row r="4291">
          <cell r="C4291" t="str">
            <v>A16.28.017</v>
          </cell>
          <cell r="D4291" t="str">
            <v>Удаление камней мочевого пузыря</v>
          </cell>
        </row>
        <row r="4292">
          <cell r="C4292" t="str">
            <v>A16.28.018</v>
          </cell>
          <cell r="D4292" t="str">
            <v>Операция Брикера (уретероилеокутанеостомия)</v>
          </cell>
        </row>
        <row r="4293">
          <cell r="C4293" t="str">
            <v>A16.28.018.001</v>
          </cell>
          <cell r="D4293" t="str">
            <v>Кожная уретероилеостомия с цистэктомией (полной или частичной)</v>
          </cell>
        </row>
        <row r="4294">
          <cell r="C4294" t="str">
            <v>A16.28.019</v>
          </cell>
          <cell r="D4294" t="str">
            <v>Уретерокутанеостомия</v>
          </cell>
        </row>
        <row r="4295">
          <cell r="C4295" t="str">
            <v>A16.28.020</v>
          </cell>
          <cell r="D4295" t="str">
            <v>Уретеросигмостомия</v>
          </cell>
        </row>
        <row r="4296">
          <cell r="C4296" t="str">
            <v>A16.28.020.001</v>
          </cell>
          <cell r="D4296" t="str">
            <v>Мочевой отвод к кишечнику с цистэктомией (полной или частичной)</v>
          </cell>
        </row>
        <row r="4297">
          <cell r="C4297" t="str">
            <v>A16.28.021</v>
          </cell>
          <cell r="D4297" t="str">
            <v>Нефроцистанастомоз</v>
          </cell>
        </row>
        <row r="4298">
          <cell r="C4298" t="str">
            <v>A16.28.022</v>
          </cell>
          <cell r="D4298" t="str">
            <v>Восстановление мочеточника</v>
          </cell>
        </row>
        <row r="4299">
          <cell r="C4299" t="str">
            <v>A16.28.023</v>
          </cell>
          <cell r="D4299" t="str">
            <v>Катетеризация мочеточника</v>
          </cell>
        </row>
        <row r="4300">
          <cell r="C4300" t="str">
            <v>A16.28.024</v>
          </cell>
          <cell r="D4300" t="str">
            <v>Цистотомия</v>
          </cell>
        </row>
        <row r="4301">
          <cell r="C4301" t="str">
            <v>A16.28.025</v>
          </cell>
          <cell r="D4301" t="str">
            <v>Надлобковая катетеризация мочевого пузыря</v>
          </cell>
        </row>
        <row r="4302">
          <cell r="C4302" t="str">
            <v>A16.28.026</v>
          </cell>
          <cell r="D4302" t="str">
            <v>Трансуретральная резекция мочевого пузыря</v>
          </cell>
        </row>
        <row r="4303">
          <cell r="C4303" t="str">
            <v>A16.28.026.001</v>
          </cell>
          <cell r="D4303" t="str">
            <v>Трансуретральная резекция мочевого пузыря с интраоперационной фотодинамической терапией, гипертермией или низкоинтенсивным лазерным излучением</v>
          </cell>
        </row>
        <row r="4304">
          <cell r="C4304" t="str">
            <v>A16.28.027</v>
          </cell>
          <cell r="D4304" t="str">
            <v>Роботассистированная радикальная цистэктомия</v>
          </cell>
        </row>
        <row r="4305">
          <cell r="C4305" t="str">
            <v>A16.28.028</v>
          </cell>
          <cell r="D4305" t="str">
            <v>Дивертикулэктомия</v>
          </cell>
        </row>
        <row r="4306">
          <cell r="C4306" t="str">
            <v>A16.28.029</v>
          </cell>
          <cell r="D4306" t="str">
            <v>Резекция мочевого пузыря</v>
          </cell>
        </row>
        <row r="4307">
          <cell r="C4307" t="str">
            <v>A16.28.029.001</v>
          </cell>
          <cell r="D4307" t="str">
            <v>Лапароскопическая резекция мочевого пузыря</v>
          </cell>
        </row>
        <row r="4308">
          <cell r="C4308" t="str">
            <v>A16.28.030</v>
          </cell>
          <cell r="D4308" t="str">
            <v>Радикальная цистэктомия (цистопростатэктомия)</v>
          </cell>
        </row>
        <row r="4309">
          <cell r="C4309" t="str">
            <v>A16.28.030.001</v>
          </cell>
          <cell r="D4309" t="str">
            <v>Полная цистэктомия с формированием стомы</v>
          </cell>
        </row>
        <row r="4310">
          <cell r="C4310" t="str">
            <v>A16.28.030.002</v>
          </cell>
          <cell r="D4310" t="str">
            <v>Полная цистэктомия с формированием стомы с использованием видеоэндоскопических технологий</v>
          </cell>
        </row>
        <row r="4311">
          <cell r="C4311" t="str">
            <v>A16.28.030.003</v>
          </cell>
          <cell r="D4311" t="str">
            <v>Полная цистэктомия с реконструкцией мочевого резервуара</v>
          </cell>
        </row>
        <row r="4312">
          <cell r="C4312" t="str">
            <v>A16.28.030.004</v>
          </cell>
          <cell r="D4312" t="str">
            <v>Полная цистэктомия с реконструкцией мочевого резервуара с использованием видеоэндоскопических технологий</v>
          </cell>
        </row>
        <row r="4313">
          <cell r="C4313" t="str">
            <v>A16.28.030.005</v>
          </cell>
          <cell r="D4313" t="str">
            <v>Полная цистэктомия с использованием видеоэндоскопических технологий</v>
          </cell>
        </row>
        <row r="4314">
          <cell r="C4314" t="str">
            <v>A16.28.030.006</v>
          </cell>
          <cell r="D4314" t="str">
            <v>Полная цистэктомия роботассистированная</v>
          </cell>
        </row>
        <row r="4315">
          <cell r="C4315" t="str">
            <v>A16.28.031</v>
          </cell>
          <cell r="D4315" t="str">
            <v>Цистопростатэктомия</v>
          </cell>
        </row>
        <row r="4316">
          <cell r="C4316" t="str">
            <v>A16.28.031.001</v>
          </cell>
          <cell r="D4316" t="str">
            <v>Цистпростатэктомия с формированием стомы</v>
          </cell>
        </row>
        <row r="4317">
          <cell r="C4317" t="str">
            <v>A16.28.031.002</v>
          </cell>
          <cell r="D4317" t="str">
            <v>Цистпростатэктомия с формированием стомы с использованием видеоэндоскопических технологий</v>
          </cell>
        </row>
        <row r="4318">
          <cell r="C4318" t="str">
            <v>A16.28.031.003</v>
          </cell>
          <cell r="D4318" t="str">
            <v>Цистпростатэктомия с реконструкцией мочевого резервуара</v>
          </cell>
        </row>
        <row r="4319">
          <cell r="C4319" t="str">
            <v>A16.28.031.004</v>
          </cell>
          <cell r="D4319" t="str">
            <v>Цистпростатэктомия с реконструкцией мочевого резервуара с использованием видеоэндоскопических технологий</v>
          </cell>
        </row>
        <row r="4320">
          <cell r="C4320" t="str">
            <v>A16.28.031.005</v>
          </cell>
          <cell r="D4320" t="str">
            <v>Цистпростатэктомия с использованием видеоэндоскопических технологий</v>
          </cell>
        </row>
        <row r="4321">
          <cell r="C4321" t="str">
            <v>A16.28.031.006</v>
          </cell>
          <cell r="D4321" t="str">
            <v>Лапароскопическая цистпростатвезикулэктомия</v>
          </cell>
        </row>
        <row r="4322">
          <cell r="C4322" t="str">
            <v>A16.28.032</v>
          </cell>
          <cell r="D4322" t="str">
            <v>Реконструкция мочевого пузыря</v>
          </cell>
        </row>
        <row r="4323">
          <cell r="C4323" t="str">
            <v>A16.28.032.001</v>
          </cell>
          <cell r="D4323" t="str">
            <v>Реконструкция мочевого пузыря с цистэктомией (полной или частичной)</v>
          </cell>
        </row>
        <row r="4324">
          <cell r="C4324" t="str">
            <v>A16.28.033</v>
          </cell>
          <cell r="D4324" t="str">
            <v>Закрытие свища мочевого пузыря</v>
          </cell>
        </row>
        <row r="4325">
          <cell r="C4325" t="str">
            <v>A16.28.033.001</v>
          </cell>
          <cell r="D4325" t="str">
            <v>Сфинктеропластика с имплантацией искусственного сфинктера</v>
          </cell>
        </row>
        <row r="4326">
          <cell r="C4326" t="str">
            <v>A16.28.034</v>
          </cell>
          <cell r="D4326" t="str">
            <v>Рассечение внутренних спаек</v>
          </cell>
        </row>
        <row r="4327">
          <cell r="C4327" t="str">
            <v>A16.28.035</v>
          </cell>
          <cell r="D4327" t="str">
            <v>Наружная уретротомия</v>
          </cell>
        </row>
        <row r="4328">
          <cell r="C4328" t="str">
            <v>A16.28.035.001</v>
          </cell>
          <cell r="D4328" t="str">
            <v>Иссечение свища</v>
          </cell>
        </row>
        <row r="4329">
          <cell r="C4329" t="str">
            <v>A16.28.036</v>
          </cell>
          <cell r="D4329" t="str">
            <v>Удаление камней уретры</v>
          </cell>
        </row>
        <row r="4330">
          <cell r="C4330" t="str">
            <v>A16.28.037</v>
          </cell>
          <cell r="D4330" t="str">
            <v>Уретральная меатотомия</v>
          </cell>
        </row>
        <row r="4331">
          <cell r="C4331" t="str">
            <v>A16.28.038</v>
          </cell>
          <cell r="D4331" t="str">
            <v>Восстановление уретры</v>
          </cell>
        </row>
        <row r="4332">
          <cell r="C4332" t="str">
            <v>A16.28.038.001</v>
          </cell>
          <cell r="D4332" t="str">
            <v>Восстановление уретры с использованием кожного лоскута</v>
          </cell>
        </row>
        <row r="4333">
          <cell r="C4333" t="str">
            <v>A16.28.038.002</v>
          </cell>
          <cell r="D4333" t="str">
            <v>Восстановление уретры с использованием реваскуляризированного свободного лоскута</v>
          </cell>
        </row>
        <row r="4334">
          <cell r="C4334" t="str">
            <v>A16.28.038.003</v>
          </cell>
          <cell r="D4334" t="str">
            <v>Восстановление уретры с использованием слизистой рта</v>
          </cell>
        </row>
        <row r="4335">
          <cell r="C4335" t="str">
            <v>A16.28.039</v>
          </cell>
          <cell r="D4335" t="str">
            <v>Рассечение стриктуры уретры</v>
          </cell>
        </row>
        <row r="4336">
          <cell r="C4336" t="str">
            <v>A16.28.040</v>
          </cell>
          <cell r="D4336" t="str">
            <v>Бужирование уретры</v>
          </cell>
        </row>
        <row r="4337">
          <cell r="C4337" t="str">
            <v>A16.28.041</v>
          </cell>
          <cell r="D4337" t="str">
            <v>Разрез околомочепузырной ткани</v>
          </cell>
        </row>
        <row r="4338">
          <cell r="C4338" t="str">
            <v>A16.28.042</v>
          </cell>
          <cell r="D4338" t="str">
            <v>Уретровезикопексия</v>
          </cell>
        </row>
        <row r="4339">
          <cell r="C4339" t="str">
            <v>A16.28.043</v>
          </cell>
          <cell r="D4339" t="str">
            <v>Пункция паравезикального абсцесса</v>
          </cell>
        </row>
        <row r="4340">
          <cell r="C4340" t="str">
            <v>A16.28.044</v>
          </cell>
          <cell r="D4340" t="str">
            <v>Нефропиелостомия</v>
          </cell>
        </row>
        <row r="4341">
          <cell r="C4341" t="str">
            <v>A16.28.045</v>
          </cell>
          <cell r="D4341" t="str">
            <v>Перевязка и пересечение яичковой вены</v>
          </cell>
        </row>
        <row r="4342">
          <cell r="C4342" t="str">
            <v>A16.28.046</v>
          </cell>
          <cell r="D4342" t="str">
            <v>Пиелотомия</v>
          </cell>
        </row>
        <row r="4343">
          <cell r="C4343" t="str">
            <v>A16.28.047</v>
          </cell>
          <cell r="D4343" t="str">
            <v>Резекция уретры</v>
          </cell>
        </row>
        <row r="4344">
          <cell r="C4344" t="str">
            <v>A16.28.048</v>
          </cell>
          <cell r="D4344" t="str">
            <v>Секционная нефролитотомия</v>
          </cell>
        </row>
        <row r="4345">
          <cell r="C4345" t="str">
            <v>A16.28.049</v>
          </cell>
          <cell r="D4345" t="str">
            <v>Перкутанная нефролитотрипсия с литоэкстракцией (нефролитолапаксия)</v>
          </cell>
        </row>
        <row r="4346">
          <cell r="C4346" t="str">
            <v>A16.28.050</v>
          </cell>
          <cell r="D4346" t="str">
            <v>Трансуретральная эндоскопическая уретеролитотрипсия</v>
          </cell>
        </row>
        <row r="4347">
          <cell r="C4347" t="str">
            <v>A16.28.051</v>
          </cell>
          <cell r="D4347" t="str">
            <v>Установка катетера в верхние мочевыводящие пути</v>
          </cell>
        </row>
        <row r="4348">
          <cell r="C4348" t="str">
            <v>A16.28.052</v>
          </cell>
          <cell r="D4348" t="str">
            <v>Ренефростомия</v>
          </cell>
        </row>
        <row r="4349">
          <cell r="C4349" t="str">
            <v>A16.28.053</v>
          </cell>
          <cell r="D4349" t="str">
            <v>Бужирование мочеточника</v>
          </cell>
        </row>
        <row r="4350">
          <cell r="C4350" t="str">
            <v>A16.28.054</v>
          </cell>
          <cell r="D4350" t="str">
            <v>Трансуретральная уретеролитоэкстракция</v>
          </cell>
        </row>
        <row r="4351">
          <cell r="C4351" t="str">
            <v>A16.28.055</v>
          </cell>
          <cell r="D4351" t="str">
            <v>Пиелонефролитотомия</v>
          </cell>
        </row>
        <row r="4352">
          <cell r="C4352" t="str">
            <v>A16.28.056</v>
          </cell>
          <cell r="D4352" t="str">
            <v>Нефролитотомия</v>
          </cell>
        </row>
        <row r="4353">
          <cell r="C4353" t="str">
            <v>A16.28.057</v>
          </cell>
          <cell r="D4353" t="str">
            <v>Анатрофическая нефролитотомия</v>
          </cell>
        </row>
        <row r="4354">
          <cell r="C4354" t="str">
            <v>A16.28.058</v>
          </cell>
          <cell r="D4354" t="str">
            <v>Вправление парафимоза</v>
          </cell>
        </row>
        <row r="4355">
          <cell r="C4355" t="str">
            <v>A16.28.059</v>
          </cell>
          <cell r="D4355" t="str">
            <v>Нефроуретерэктомия</v>
          </cell>
        </row>
        <row r="4356">
          <cell r="C4356" t="str">
            <v>A16.28.059.001</v>
          </cell>
          <cell r="D4356" t="str">
            <v>Нефруретерэктомия с использованием видеоэндоскопических технологий</v>
          </cell>
        </row>
        <row r="4357">
          <cell r="C4357" t="str">
            <v>A16.28.060</v>
          </cell>
          <cell r="D4357" t="str">
            <v>Внутренняя (трансуретральная) уретротомия</v>
          </cell>
        </row>
        <row r="4358">
          <cell r="C4358" t="str">
            <v>A16.28.061</v>
          </cell>
          <cell r="D4358" t="str">
            <v>Внутренняя (трансуретральная) уретеротомия</v>
          </cell>
        </row>
        <row r="4359">
          <cell r="C4359" t="str">
            <v>A16.28.062</v>
          </cell>
          <cell r="D4359" t="str">
            <v>Чрезкожная уретеротомия</v>
          </cell>
        </row>
        <row r="4360">
          <cell r="C4360" t="str">
            <v>A16.28.063</v>
          </cell>
          <cell r="D4360" t="str">
            <v>Ампутация полового члена, двухсторонняя подвздошно-пахово-бедренная лимфаденэктомия</v>
          </cell>
        </row>
        <row r="4361">
          <cell r="C4361" t="str">
            <v>A16.28.064</v>
          </cell>
          <cell r="D4361" t="str">
            <v>Расширенная адреналэктомия, или адреналэктомия с резекцией соседних органов</v>
          </cell>
        </row>
        <row r="4362">
          <cell r="C4362" t="str">
            <v>A16.28.065</v>
          </cell>
          <cell r="D4362" t="str">
            <v>Селективная и суперселективная эмболизация/химиоэмболизация ветвей внутренней подвзошной артерии</v>
          </cell>
        </row>
        <row r="4363">
          <cell r="C4363" t="str">
            <v>A16.28.066</v>
          </cell>
          <cell r="D4363" t="str">
            <v>Радиочастотная абляция опухоли предстательной железы под ультразвуковой/компьютерно-томографической навигацией</v>
          </cell>
        </row>
        <row r="4364">
          <cell r="C4364" t="str">
            <v>A16.28.067</v>
          </cell>
          <cell r="D4364" t="str">
            <v>Интерстициальная фотодинамическая терапия опухоли предстательной железы под ультразвуковой/компьютерно-томографической навигацией</v>
          </cell>
        </row>
        <row r="4365">
          <cell r="C4365" t="str">
            <v>A16.28.068</v>
          </cell>
          <cell r="D4365" t="str">
            <v>Селективная и суперселективная эмболизация/химиоэмболизация опухолевых сосудов</v>
          </cell>
        </row>
        <row r="4366">
          <cell r="C4366" t="str">
            <v>A16.28.069</v>
          </cell>
          <cell r="D4366" t="str">
            <v>Интерстициальная лазерная коагуляция</v>
          </cell>
        </row>
        <row r="4367">
          <cell r="C4367" t="str">
            <v>A16.28.070</v>
          </cell>
          <cell r="D4367" t="str">
            <v>Криоабляция</v>
          </cell>
        </row>
        <row r="4368">
          <cell r="C4368" t="str">
            <v>A16.30.001</v>
          </cell>
          <cell r="D4368" t="str">
            <v>Оперативное лечение пахово-бедренной грыжи</v>
          </cell>
        </row>
        <row r="4369">
          <cell r="C4369" t="str">
            <v>A16.30.002</v>
          </cell>
          <cell r="D4369" t="str">
            <v>Оперативное лечение пупочной грыжи</v>
          </cell>
        </row>
        <row r="4370">
          <cell r="C4370" t="str">
            <v>A16.30.003</v>
          </cell>
          <cell r="D4370" t="str">
            <v>Оперативное лечение околопупочной грыжи</v>
          </cell>
        </row>
        <row r="4371">
          <cell r="C4371" t="str">
            <v>A16.30.004</v>
          </cell>
          <cell r="D4371" t="str">
            <v>Оперативное лечение грыжи передней брюшной стенки</v>
          </cell>
        </row>
        <row r="4372">
          <cell r="C4372" t="str">
            <v>A16.30.004.001</v>
          </cell>
          <cell r="D4372" t="str">
            <v>Грыжесечение при грыже белой линии живота (легкая форма)</v>
          </cell>
        </row>
        <row r="4373">
          <cell r="C4373" t="str">
            <v>A16.30.004.002</v>
          </cell>
          <cell r="D4373" t="str">
            <v>Пластика при диастазе прямых мышц живота</v>
          </cell>
        </row>
        <row r="4374">
          <cell r="C4374" t="str">
            <v>A16.30.004.003</v>
          </cell>
          <cell r="D4374" t="str">
            <v>Операция при малой и средней послеоперационной грыже (легкая форма)</v>
          </cell>
        </row>
        <row r="4375">
          <cell r="C4375" t="str">
            <v>A16.30.004.004</v>
          </cell>
          <cell r="D4375" t="str">
            <v>Операция при малой и средней послеоперационной грыже (сложная форма)</v>
          </cell>
        </row>
        <row r="4376">
          <cell r="C4376" t="str">
            <v>A16.30.004.005</v>
          </cell>
          <cell r="D4376" t="str">
            <v>Операция при большой послеоперационной грыже</v>
          </cell>
        </row>
        <row r="4377">
          <cell r="C4377" t="str">
            <v>A16.30.004.006</v>
          </cell>
          <cell r="D4377" t="str">
            <v>Операция при большой послеоперационной грыже в инфицированных условиях</v>
          </cell>
        </row>
        <row r="4378">
          <cell r="C4378" t="str">
            <v>A16.30.004.007</v>
          </cell>
          <cell r="D4378" t="str">
            <v>Операция при гигантской послеоперационной грыже</v>
          </cell>
        </row>
        <row r="4379">
          <cell r="C4379" t="str">
            <v>A16.30.004.008</v>
          </cell>
          <cell r="D4379" t="str">
            <v>Операция при гигантской послеоперационной грыже в инфицированных условиях</v>
          </cell>
        </row>
        <row r="4380">
          <cell r="C4380" t="str">
            <v>A16.30.004.009</v>
          </cell>
          <cell r="D4380" t="str">
            <v>Операция при грыже спигелиевой линии живота</v>
          </cell>
        </row>
        <row r="4381">
          <cell r="C4381" t="str">
            <v>A16.30.004.010</v>
          </cell>
          <cell r="D4381" t="str">
            <v>Лапароскопическая пластика передней брюшной стенки при грыжах</v>
          </cell>
        </row>
        <row r="4382">
          <cell r="C4382" t="str">
            <v>A16.30.005</v>
          </cell>
          <cell r="D4382" t="str">
            <v>Оперативное лечение диафрагмальной грыжи</v>
          </cell>
        </row>
        <row r="4383">
          <cell r="C4383" t="str">
            <v>A16.30.005.001</v>
          </cell>
          <cell r="D4383" t="str">
            <v>Пластика диафрагмы с использованием импланта</v>
          </cell>
        </row>
        <row r="4384">
          <cell r="C4384" t="str">
            <v>A16.30.005.002</v>
          </cell>
          <cell r="D4384" t="str">
            <v>Операция при грыже пищеводного отверстия диафрагмы</v>
          </cell>
        </row>
        <row r="4385">
          <cell r="C4385" t="str">
            <v>A16.30.006</v>
          </cell>
          <cell r="D4385" t="str">
            <v>Лапаротомия</v>
          </cell>
        </row>
        <row r="4386">
          <cell r="C4386" t="str">
            <v>A16.30.006.001</v>
          </cell>
          <cell r="D4386" t="str">
            <v>Релапаротомия</v>
          </cell>
        </row>
        <row r="4387">
          <cell r="C4387" t="str">
            <v>A16.30.007</v>
          </cell>
          <cell r="D4387" t="str">
            <v>Дренаж перитонеальный</v>
          </cell>
        </row>
        <row r="4388">
          <cell r="C4388" t="str">
            <v>A16.30.007.001</v>
          </cell>
          <cell r="D4388" t="str">
            <v>Дренирование брюшной полости под контролем ультразвуковой визуализации</v>
          </cell>
        </row>
        <row r="4389">
          <cell r="C4389" t="str">
            <v>A16.30.007.002</v>
          </cell>
          <cell r="D4389" t="str">
            <v>Дренирование брюшной полости под контролем компьютерной томографии</v>
          </cell>
        </row>
        <row r="4390">
          <cell r="C4390" t="str">
            <v>A16.30.007.003</v>
          </cell>
          <cell r="D4390" t="str">
            <v>Дренирование кист брюшной полости</v>
          </cell>
        </row>
        <row r="4391">
          <cell r="C4391" t="str">
            <v>A16.30.007.004</v>
          </cell>
          <cell r="D4391" t="str">
            <v>Лапароскопическое дренирование брюшной полости</v>
          </cell>
        </row>
        <row r="4392">
          <cell r="C4392" t="str">
            <v>A16.30.008</v>
          </cell>
          <cell r="D4392" t="str">
            <v>Иссечение кожи и подкожно-жировой клетчатки передней брюшной стенки (абдоминопластика)</v>
          </cell>
        </row>
        <row r="4393">
          <cell r="C4393" t="str">
            <v>A16.30.009</v>
          </cell>
          <cell r="D4393" t="str">
            <v>Иссечение брыжейки</v>
          </cell>
        </row>
        <row r="4394">
          <cell r="C4394" t="str">
            <v>A16.30.010</v>
          </cell>
          <cell r="D4394" t="str">
            <v>Иссечение сальника</v>
          </cell>
        </row>
        <row r="4395">
          <cell r="C4395" t="str">
            <v>A16.30.011</v>
          </cell>
          <cell r="D4395" t="str">
            <v>Разделение брюшинных спаек</v>
          </cell>
        </row>
        <row r="4396">
          <cell r="C4396" t="str">
            <v>A16.30.012</v>
          </cell>
          <cell r="D4396" t="str">
            <v>Исправление смещения сальника</v>
          </cell>
        </row>
        <row r="4397">
          <cell r="C4397" t="str">
            <v>A16.30.013</v>
          </cell>
          <cell r="D4397" t="str">
            <v>Фиксация кишечника</v>
          </cell>
        </row>
        <row r="4398">
          <cell r="C4398" t="str">
            <v>A16.30.014</v>
          </cell>
          <cell r="D4398" t="str">
            <v>Экстирпация срединных кист и свищей шеи</v>
          </cell>
        </row>
        <row r="4399">
          <cell r="C4399" t="str">
            <v>A16.30.015</v>
          </cell>
          <cell r="D4399" t="str">
            <v>Экстирпация боковых свищей шеи</v>
          </cell>
        </row>
        <row r="4400">
          <cell r="C4400" t="str">
            <v>A16.30.016</v>
          </cell>
          <cell r="D4400" t="str">
            <v>Операции при врожденной кривошее</v>
          </cell>
        </row>
        <row r="4401">
          <cell r="C4401" t="str">
            <v>A16.30.017</v>
          </cell>
          <cell r="D4401" t="str">
            <v>Ампутация нижней конечности</v>
          </cell>
        </row>
        <row r="4402">
          <cell r="C4402" t="str">
            <v>A16.30.017.001</v>
          </cell>
          <cell r="D4402" t="str">
            <v>Ампутация голени</v>
          </cell>
        </row>
        <row r="4403">
          <cell r="C4403" t="str">
            <v>A16.30.017.002</v>
          </cell>
          <cell r="D4403" t="str">
            <v>Ампутация стопы</v>
          </cell>
        </row>
        <row r="4404">
          <cell r="C4404" t="str">
            <v>A16.30.017.003</v>
          </cell>
          <cell r="D4404" t="str">
            <v>Ампутация пальцев нижней конечности</v>
          </cell>
        </row>
        <row r="4405">
          <cell r="C4405" t="str">
            <v>A16.30.018</v>
          </cell>
          <cell r="D4405" t="str">
            <v>Экзартикуляция нижней конечности</v>
          </cell>
        </row>
        <row r="4406">
          <cell r="C4406" t="str">
            <v>A16.30.019</v>
          </cell>
          <cell r="D4406" t="str">
            <v>Ампутация верхней конечности</v>
          </cell>
        </row>
        <row r="4407">
          <cell r="C4407" t="str">
            <v>A16.30.019.001</v>
          </cell>
          <cell r="D4407" t="str">
            <v>Ампутация плеча</v>
          </cell>
        </row>
        <row r="4408">
          <cell r="C4408" t="str">
            <v>A16.30.019.002</v>
          </cell>
          <cell r="D4408" t="str">
            <v>Ампутация предплечья</v>
          </cell>
        </row>
        <row r="4409">
          <cell r="C4409" t="str">
            <v>A16.30.019.003</v>
          </cell>
          <cell r="D4409" t="str">
            <v>Ампутация кисти</v>
          </cell>
        </row>
        <row r="4410">
          <cell r="C4410" t="str">
            <v>A16.30.019.004</v>
          </cell>
          <cell r="D4410" t="str">
            <v>Ампутация пальцев верхней конечности</v>
          </cell>
        </row>
        <row r="4411">
          <cell r="C4411" t="str">
            <v>A16.30.020</v>
          </cell>
          <cell r="D4411" t="str">
            <v>Экзартикуляция верхней конечности</v>
          </cell>
        </row>
        <row r="4412">
          <cell r="C4412" t="str">
            <v>A16.30.021</v>
          </cell>
          <cell r="D4412" t="str">
            <v>Имплантация катетера для перитонеального диализа</v>
          </cell>
        </row>
        <row r="4413">
          <cell r="C4413" t="str">
            <v>A16.30.022</v>
          </cell>
          <cell r="D4413" t="str">
            <v>Эвисцерация малого таза</v>
          </cell>
        </row>
        <row r="4414">
          <cell r="C4414" t="str">
            <v>A16.30.022.001</v>
          </cell>
          <cell r="D4414" t="str">
            <v>Эвисцерация малого таза с реконструктивно-пластическим компонентом</v>
          </cell>
        </row>
        <row r="4415">
          <cell r="C4415" t="str">
            <v>A16.30.023</v>
          </cell>
          <cell r="D4415" t="str">
            <v>Перитонэктомия</v>
          </cell>
        </row>
        <row r="4416">
          <cell r="C4416" t="str">
            <v>A16.30.024</v>
          </cell>
          <cell r="D4416" t="str">
            <v>Удаление новообразования забрюшинного пространства</v>
          </cell>
        </row>
        <row r="4417">
          <cell r="C4417" t="str">
            <v>A16.30.025</v>
          </cell>
          <cell r="D4417" t="str">
            <v>Удаление кист и опухолевидных образований брюшной полости</v>
          </cell>
        </row>
        <row r="4418">
          <cell r="C4418" t="str">
            <v>A16.30.025.001</v>
          </cell>
          <cell r="D4418" t="str">
            <v>Удаление эхинококка брюшной полости, брюшной стенки</v>
          </cell>
        </row>
        <row r="4419">
          <cell r="C4419" t="str">
            <v>A16.30.025.002</v>
          </cell>
          <cell r="D4419" t="str">
            <v>Удаление инородных тел в брюшной полости</v>
          </cell>
        </row>
        <row r="4420">
          <cell r="C4420" t="str">
            <v>A16.30.025.003</v>
          </cell>
          <cell r="D4420" t="str">
            <v>Удаление гематомы в брюшной полости</v>
          </cell>
        </row>
        <row r="4421">
          <cell r="C4421" t="str">
            <v>A16.30.025.004</v>
          </cell>
          <cell r="D4421" t="str">
            <v>Лапароскопическое удаление инородных тел в брюшной полости</v>
          </cell>
        </row>
        <row r="4422">
          <cell r="C4422" t="str">
            <v>A16.30.025.005</v>
          </cell>
          <cell r="D4422" t="str">
            <v>Лапароскопическое удаление новообразований брюшной полости и забрюшинного пространства</v>
          </cell>
        </row>
        <row r="4423">
          <cell r="C4423" t="str">
            <v>A16.30.026</v>
          </cell>
          <cell r="D4423" t="str">
            <v>Удаление импланта, трансплантата</v>
          </cell>
        </row>
        <row r="4424">
          <cell r="C4424" t="str">
            <v>A16.30.027</v>
          </cell>
          <cell r="D4424" t="str">
            <v>Удаление аномальных разрастаний тканей (нейрофиброматоза)</v>
          </cell>
        </row>
        <row r="4425">
          <cell r="C4425" t="str">
            <v>A16.30.028</v>
          </cell>
          <cell r="D4425" t="str">
            <v>Пластика передней брюшной стенки</v>
          </cell>
        </row>
        <row r="4426">
          <cell r="C4426" t="str">
            <v>A16.30.028.001</v>
          </cell>
          <cell r="D4426" t="str">
            <v>Пластика передней брюшной стенки с использованием импланта</v>
          </cell>
        </row>
        <row r="4427">
          <cell r="C4427" t="str">
            <v>A16.30.029</v>
          </cell>
          <cell r="D4427" t="str">
            <v>Трансплантация кожно-мышечного комплекса</v>
          </cell>
        </row>
        <row r="4428">
          <cell r="C4428" t="str">
            <v>A16.30.029.001</v>
          </cell>
          <cell r="D4428" t="str">
            <v>Трансплантация кожно-мышечного комплекса симультанная</v>
          </cell>
        </row>
        <row r="4429">
          <cell r="C4429" t="str">
            <v>A16.30.030</v>
          </cell>
          <cell r="D4429" t="str">
            <v>Трансплантация кожно-мышечно-костного комплекса</v>
          </cell>
        </row>
        <row r="4430">
          <cell r="C4430" t="str">
            <v>A16.30.031</v>
          </cell>
          <cell r="D4430" t="str">
            <v>Удаление новообразования кресцово-копчиковой области</v>
          </cell>
        </row>
        <row r="4431">
          <cell r="C4431" t="str">
            <v>A16.30.032</v>
          </cell>
          <cell r="D4431" t="str">
            <v>Иссечение новообразования мягких тканей</v>
          </cell>
        </row>
        <row r="4432">
          <cell r="C4432" t="str">
            <v>A16.30.033</v>
          </cell>
          <cell r="D4432" t="str">
            <v>Резекция новообразования мягких тканей</v>
          </cell>
        </row>
        <row r="4433">
          <cell r="C4433" t="str">
            <v>A16.30.033.001</v>
          </cell>
          <cell r="D4433" t="str">
            <v>Радиочастотная абляция опухоли мягких тканей грудной стенки с использованием ультразвукового исследования или компьютерно-томографической навигации</v>
          </cell>
        </row>
        <row r="4434">
          <cell r="C4434" t="str">
            <v>A16.30.033.002</v>
          </cell>
          <cell r="D4434" t="str">
            <v>Радиочастотная термоабляция кости под контролем компьютерной томографии (КТ)</v>
          </cell>
        </row>
        <row r="4435">
          <cell r="C4435" t="str">
            <v>A16.30.034</v>
          </cell>
          <cell r="D4435" t="str">
            <v>Лапаростомия</v>
          </cell>
        </row>
        <row r="4436">
          <cell r="C4436" t="str">
            <v>A16.30.034.001</v>
          </cell>
          <cell r="D4436" t="str">
            <v>Лапароскопия</v>
          </cell>
        </row>
        <row r="4437">
          <cell r="C4437" t="str">
            <v>A16.30.034.002</v>
          </cell>
          <cell r="D4437" t="str">
            <v>Релапароскопия</v>
          </cell>
        </row>
        <row r="4438">
          <cell r="C4438" t="str">
            <v>A16.30.035</v>
          </cell>
          <cell r="D4438" t="str">
            <v>Ревизия кишечного анастомоза</v>
          </cell>
        </row>
        <row r="4439">
          <cell r="C4439" t="str">
            <v>A16.30.036</v>
          </cell>
          <cell r="D4439" t="str">
            <v>Иссечение очагов эндометриоза</v>
          </cell>
        </row>
        <row r="4440">
          <cell r="C4440" t="str">
            <v>A16.30.037</v>
          </cell>
          <cell r="D4440" t="str">
            <v>Эндоскопическое стентирование при опухолевом стенозе</v>
          </cell>
        </row>
        <row r="4441">
          <cell r="C4441" t="str">
            <v>A16.30.038</v>
          </cell>
          <cell r="D4441" t="str">
            <v>Удаление новообразования забрюшинного пространства с реконструктивно-пластическим компонентом</v>
          </cell>
        </row>
        <row r="4442">
          <cell r="C4442" t="str">
            <v>A16.30.039</v>
          </cell>
          <cell r="D4442" t="str">
            <v>Удаление новообразования забрюшинного пространства с использованием видеоэндоскопических технологий</v>
          </cell>
        </row>
        <row r="4443">
          <cell r="C4443" t="str">
            <v>A16.30.040</v>
          </cell>
          <cell r="D4443" t="str">
            <v>Удаление новообразования забрюшинного пространства комбинированное</v>
          </cell>
        </row>
        <row r="4444">
          <cell r="C4444" t="str">
            <v>A16.30.041</v>
          </cell>
          <cell r="D4444" t="str">
            <v>Операция при грыже поясничной, промежностной, седалищной области</v>
          </cell>
        </row>
        <row r="4445">
          <cell r="C4445" t="str">
            <v>A16.30.042</v>
          </cell>
          <cell r="D4445" t="str">
            <v>Остановка внутрибрюшного кровотечения</v>
          </cell>
        </row>
        <row r="4446">
          <cell r="C4446" t="str">
            <v>A16.30.042.001</v>
          </cell>
          <cell r="D4446" t="str">
            <v>Лапароскопическая остановка внутрибрюшного кровотечения</v>
          </cell>
        </row>
        <row r="4447">
          <cell r="C4447" t="str">
            <v>A16.30.043</v>
          </cell>
          <cell r="D4447" t="str">
            <v>Вскрытие и дренирование внутрибрюшной флегмоны, абсцесса</v>
          </cell>
        </row>
        <row r="4448">
          <cell r="C4448" t="str">
            <v>A16.30.043.001</v>
          </cell>
          <cell r="D4448" t="str">
            <v>Дренирование абсцессов брюшной полости под контролем ультразвукового исследования</v>
          </cell>
        </row>
        <row r="4449">
          <cell r="C4449" t="str">
            <v>A16.30.043.002</v>
          </cell>
          <cell r="D4449" t="str">
            <v>Транскатетерное лечение абсцессо брюшной полости под контролем ультразвукового исследования</v>
          </cell>
        </row>
        <row r="4450">
          <cell r="C4450" t="str">
            <v>A16.30.043.003</v>
          </cell>
          <cell r="D4450" t="str">
            <v>Дренирование брюшной полости и забрюшинного пространства под контролем ультразвукового исследования</v>
          </cell>
        </row>
        <row r="4451">
          <cell r="C4451" t="str">
            <v>A16.30.044</v>
          </cell>
          <cell r="D4451" t="str">
            <v>Некрсеквестрэктомия органов брюшной полости</v>
          </cell>
        </row>
        <row r="4452">
          <cell r="C4452" t="str">
            <v>A16.30.045</v>
          </cell>
          <cell r="D4452" t="str">
            <v>Эндоскопическое бужирование стриктур анастомозов</v>
          </cell>
        </row>
        <row r="4453">
          <cell r="C4453" t="str">
            <v>A16.30.046</v>
          </cell>
          <cell r="D4453" t="str">
            <v>Эндоскопическая дилятация стриктур анастомозов</v>
          </cell>
        </row>
        <row r="4454">
          <cell r="C4454" t="str">
            <v>A16.30.047</v>
          </cell>
          <cell r="D4454" t="str">
            <v>Передняя экзентерация таза</v>
          </cell>
        </row>
        <row r="4455">
          <cell r="C4455" t="str">
            <v>A16.30.048</v>
          </cell>
          <cell r="D4455" t="str">
            <v>Остеопластика</v>
          </cell>
        </row>
        <row r="4456">
          <cell r="C4456" t="str">
            <v>A16.30.048.001</v>
          </cell>
          <cell r="D4456" t="str">
            <v>Остеопластика под рентгенологическим контролем</v>
          </cell>
        </row>
        <row r="4457">
          <cell r="C4457" t="str">
            <v>A16.30.048.002</v>
          </cell>
          <cell r="D4457" t="str">
            <v>Остеопластика под контролем компьютерной томографии (КТ)</v>
          </cell>
        </row>
        <row r="4458">
          <cell r="C4458" t="str">
            <v>A16.30.049</v>
          </cell>
          <cell r="D4458" t="str">
            <v>Абляция радиочастотная новообразований костей под контролем ультразвукового исследования</v>
          </cell>
        </row>
        <row r="4459">
          <cell r="C4459" t="str">
            <v>A16.30.049.001</v>
          </cell>
          <cell r="D4459" t="str">
            <v>Абляция радиочастотная новообразований костей под контролем ренгенологического исследования</v>
          </cell>
        </row>
        <row r="4460">
          <cell r="C4460" t="str">
            <v>A16.30.050</v>
          </cell>
          <cell r="D4460" t="str">
            <v>Вертебропластика под лучевым контролем</v>
          </cell>
        </row>
        <row r="4461">
          <cell r="C4461" t="str">
            <v>A16.30.051</v>
          </cell>
          <cell r="D4461" t="str">
            <v>Удаление внеорганной опухоли</v>
          </cell>
        </row>
        <row r="4462">
          <cell r="C4462" t="str">
            <v>A16.30.051.001</v>
          </cell>
          <cell r="D4462" t="str">
            <v>Удаление внеорганной опухоли комбинированной резекцией соседних органов</v>
          </cell>
        </row>
        <row r="4463">
          <cell r="C4463" t="str">
            <v>A16.30.051.002</v>
          </cell>
          <cell r="D4463" t="str">
            <v>Удаление внеорганной опухоли с ангиопластикой</v>
          </cell>
        </row>
        <row r="4464">
          <cell r="C4464" t="str">
            <v>A16.30.051.003</v>
          </cell>
          <cell r="D4464" t="str">
            <v>Удаление внеорганной опухоли с пластикой нервов</v>
          </cell>
        </row>
        <row r="4465">
          <cell r="C4465" t="str">
            <v>A16.30.052</v>
          </cell>
          <cell r="D4465" t="str">
            <v>Отсроченная микрохирургическая пластика (все виды)</v>
          </cell>
        </row>
        <row r="4466">
          <cell r="C4466" t="str">
            <v>A16.30.053</v>
          </cell>
          <cell r="D4466" t="str">
            <v>Интраоперационная внутрибрюшная гипертермическая химиотерапия</v>
          </cell>
        </row>
        <row r="4467">
          <cell r="C4467" t="str">
            <v>A16.30.054</v>
          </cell>
          <cell r="D4467" t="str">
            <v>Радиочастотная термоабляция</v>
          </cell>
        </row>
        <row r="4468">
          <cell r="C4468" t="str">
            <v>A16.30.055</v>
          </cell>
          <cell r="D4468" t="str">
            <v>Интраоперационная фотодинамическая терапия</v>
          </cell>
        </row>
        <row r="4469">
          <cell r="C4469" t="str">
            <v>A16.30.056</v>
          </cell>
          <cell r="D4469" t="str">
            <v>Трансплантация комплекса сердце-легкие</v>
          </cell>
        </row>
        <row r="4470">
          <cell r="C4470" t="str">
            <v>A17.01.001</v>
          </cell>
          <cell r="D4470" t="str">
            <v>Электропунктура и электропунктура в рефлексотерапии</v>
          </cell>
        </row>
        <row r="4471">
          <cell r="C4471" t="str">
            <v>A17.01.002</v>
          </cell>
          <cell r="D4471" t="str">
            <v>Воздействие на точки акупунктуры другими физическими факторами</v>
          </cell>
        </row>
        <row r="4472">
          <cell r="C4472" t="str">
            <v>A17.01.002.01</v>
          </cell>
          <cell r="D4472" t="str">
            <v>Физиопунктура токами надтональной частоты</v>
          </cell>
        </row>
        <row r="4473">
          <cell r="C4473" t="str">
            <v>A17.01.002.02</v>
          </cell>
          <cell r="D4473" t="str">
            <v>Ультразвуковая пунктура</v>
          </cell>
        </row>
        <row r="4474">
          <cell r="C4474" t="str">
            <v>A17.01.002.03</v>
          </cell>
          <cell r="D4474" t="str">
            <v>Лазеропунктура</v>
          </cell>
        </row>
        <row r="4475">
          <cell r="C4475" t="str">
            <v>A17.01.002.04</v>
          </cell>
          <cell r="D4475" t="str">
            <v>Акупунктура токами крайне высокой частоты (КВЧ-пунктура)</v>
          </cell>
        </row>
        <row r="4476">
          <cell r="C4476" t="str">
            <v>A17.01.003</v>
          </cell>
          <cell r="D4476" t="str">
            <v>Ионофорез кожи</v>
          </cell>
        </row>
        <row r="4477">
          <cell r="C4477" t="str">
            <v>A17.01.004</v>
          </cell>
          <cell r="D4477" t="str">
            <v>Деинкрустация кожи</v>
          </cell>
        </row>
        <row r="4478">
          <cell r="C4478" t="str">
            <v>A17.01.005</v>
          </cell>
          <cell r="D4478" t="str">
            <v>Броссаж кожи</v>
          </cell>
        </row>
        <row r="4479">
          <cell r="C4479" t="str">
            <v>A17.01.006</v>
          </cell>
          <cell r="D4479" t="str">
            <v>Биорезонансная терапия в рефлексотерапии</v>
          </cell>
        </row>
        <row r="4480">
          <cell r="C4480" t="str">
            <v>A17.01.007</v>
          </cell>
          <cell r="D4480" t="str">
            <v>Дарсонвализация кожи</v>
          </cell>
        </row>
        <row r="4481">
          <cell r="C4481" t="str">
            <v>A17.01.008</v>
          </cell>
          <cell r="D4481" t="str">
            <v>Воздействие токами ультравысокой частоты на кожу</v>
          </cell>
        </row>
        <row r="4482">
          <cell r="C4482" t="str">
            <v>A17.01.009</v>
          </cell>
          <cell r="D4482" t="str">
            <v>Электронный лимфодренаж при заболеваниях кожи и подкожной клетчатки</v>
          </cell>
        </row>
        <row r="4483">
          <cell r="C4483" t="str">
            <v>A17.01.010</v>
          </cell>
          <cell r="D4483" t="str">
            <v>Микротоковое воздействие при заболеваниях кожи и подкожной клетчатки</v>
          </cell>
        </row>
        <row r="4484">
          <cell r="C4484" t="str">
            <v>A17.01.011</v>
          </cell>
          <cell r="D4484" t="str">
            <v>Воздействие токами надтональной частоты при заболеваниях кожи и подкожно-жировой клетчатки (ТНЧ)</v>
          </cell>
        </row>
        <row r="4485">
          <cell r="C4485" t="str">
            <v>A17.01.012</v>
          </cell>
          <cell r="D4485" t="str">
            <v>Воздействие диадинамическими токами (ДДТ- терапия) при заболеваниях кожи и подкожно-жировой клетчатки</v>
          </cell>
        </row>
        <row r="4486">
          <cell r="C4486" t="str">
            <v>A17.01.013</v>
          </cell>
          <cell r="D4486" t="str">
            <v>Воздействие синусоидальными модулированными токами (СМТ-терапия) при заболеваниях кожи и подкожно-жировой клетчатки</v>
          </cell>
        </row>
        <row r="4487">
          <cell r="C4487" t="str">
            <v>A17.01.014</v>
          </cell>
          <cell r="D4487" t="str">
            <v>Интерференцтерапия при заболеваниях кожи и подкожно-жировой клетчатки</v>
          </cell>
        </row>
        <row r="4488">
          <cell r="C4488" t="str">
            <v>A17.01.015</v>
          </cell>
          <cell r="D4488" t="str">
            <v>Флюктуоризация при заболеваниях кожи и подкожно-жировой клетчатки</v>
          </cell>
        </row>
        <row r="4489">
          <cell r="C4489" t="str">
            <v>A17.02.001</v>
          </cell>
          <cell r="D4489" t="str">
            <v>Миоэлектростимуляция</v>
          </cell>
        </row>
        <row r="4490">
          <cell r="C4490" t="str">
            <v>A17.02.002</v>
          </cell>
          <cell r="D4490" t="str">
            <v>Автоматизированная электромиостимуляция с вертикализацией</v>
          </cell>
        </row>
        <row r="4491">
          <cell r="C4491" t="str">
            <v>A17.03.001</v>
          </cell>
          <cell r="D4491" t="str">
            <v>Электрофорез- лекарственных препаратов при костной патологии</v>
          </cell>
        </row>
        <row r="4492">
          <cell r="C4492" t="str">
            <v>A17.03.002</v>
          </cell>
          <cell r="D4492" t="str">
            <v>Воздействие диадинамическими токами (ДДТ- терапия) при костной патологии</v>
          </cell>
        </row>
        <row r="4493">
          <cell r="C4493" t="str">
            <v>A17.03.003</v>
          </cell>
          <cell r="D4493" t="str">
            <v>Воздействие синусоидальными модулированными токами (СМТ-терапия) при костной патологии</v>
          </cell>
        </row>
        <row r="4494">
          <cell r="C4494" t="str">
            <v>A17.03.004</v>
          </cell>
          <cell r="D4494" t="str">
            <v>Флюктуоризация при костной патологии</v>
          </cell>
        </row>
        <row r="4495">
          <cell r="C4495" t="str">
            <v>A17.03.005</v>
          </cell>
          <cell r="D4495" t="str">
            <v>Воздействие токами надтональной частоты (ультратонотерапия) при костной патологии</v>
          </cell>
        </row>
        <row r="4496">
          <cell r="C4496" t="str">
            <v>A17.03.006</v>
          </cell>
          <cell r="D4496" t="str">
            <v>Воздействие токами ультравысокой частоты при костной патологии</v>
          </cell>
        </row>
        <row r="4497">
          <cell r="C4497" t="str">
            <v>A17.03.007</v>
          </cell>
          <cell r="D4497" t="str">
            <v>Воздействие магнитными полями при костной патологии</v>
          </cell>
        </row>
        <row r="4498">
          <cell r="C4498" t="str">
            <v>A17.05.001</v>
          </cell>
          <cell r="D4498" t="str">
            <v>Дарсонвализация местная при заболеваниях системы органов кроветворения и крови</v>
          </cell>
        </row>
        <row r="4499">
          <cell r="C4499" t="str">
            <v>A17.05.002</v>
          </cell>
          <cell r="D4499" t="str">
            <v>Электрофорез лекарственных препаратов при заболеваниях системы органов кроветворения и крови</v>
          </cell>
        </row>
        <row r="4500">
          <cell r="C4500" t="str">
            <v>A17.07.001</v>
          </cell>
          <cell r="D4500" t="str">
            <v>Электрофорез лекарственных препаратов при патологии полости рта и зубов</v>
          </cell>
        </row>
        <row r="4501">
          <cell r="C4501" t="str">
            <v>A17.07.003</v>
          </cell>
          <cell r="D4501" t="str">
            <v>Диатермокоагуляция при патологии полости рта и зубов</v>
          </cell>
        </row>
        <row r="4502">
          <cell r="C4502" t="str">
            <v>A17.07.004</v>
          </cell>
          <cell r="D4502" t="str">
            <v>Ионофорез при патологии полости рта и зубов</v>
          </cell>
        </row>
        <row r="4503">
          <cell r="C4503" t="str">
            <v>A17.07.005</v>
          </cell>
          <cell r="D4503" t="str">
            <v>Магнитотерапия при патологии полости рта и зубов</v>
          </cell>
        </row>
        <row r="4504">
          <cell r="C4504" t="str">
            <v>A17.07.006</v>
          </cell>
          <cell r="D4504" t="str">
            <v>Депофорез корневого канала зуба</v>
          </cell>
        </row>
        <row r="4505">
          <cell r="C4505" t="str">
            <v>A17.07.007</v>
          </cell>
          <cell r="D4505" t="str">
            <v>Дарсонвализация при патологии полости рта</v>
          </cell>
        </row>
        <row r="4506">
          <cell r="C4506" t="str">
            <v>A17.07.008</v>
          </cell>
          <cell r="D4506" t="str">
            <v>Флюктуоризация при патологии полости рта и зубов</v>
          </cell>
        </row>
        <row r="4507">
          <cell r="C4507" t="str">
            <v>A17.07.009</v>
          </cell>
          <cell r="D4507" t="str">
            <v>Воздействие электрическими полями (КВЧ) при патологии полости рта и зубов</v>
          </cell>
        </row>
        <row r="4508">
          <cell r="C4508" t="str">
            <v>A17.07.010</v>
          </cell>
          <cell r="D4508" t="str">
            <v>Воздействие токами надтональной частоты (ультратонотерапия) при патологии полости рта и зубов</v>
          </cell>
        </row>
        <row r="4509">
          <cell r="C4509" t="str">
            <v>A17.07.011</v>
          </cell>
          <cell r="D4509" t="str">
            <v>Воздействие токами ультравысокой частоты при патологии полости рта и зубов</v>
          </cell>
        </row>
        <row r="4510">
          <cell r="C4510" t="str">
            <v>A17.07.012</v>
          </cell>
          <cell r="D4510" t="str">
            <v>Ультравысокочастотная индуктотермия при патологии полости рта и зубов</v>
          </cell>
        </row>
        <row r="4511">
          <cell r="C4511" t="str">
            <v>A17.07.013</v>
          </cell>
          <cell r="D4511" t="str">
            <v>Воздействие магнитными полями при патологии полости рта и зубов</v>
          </cell>
        </row>
        <row r="4512">
          <cell r="C4512" t="str">
            <v>A17.08.001</v>
          </cell>
          <cell r="D4512" t="str">
            <v>Электрофорез лекарственных препаратов при заболеваниях верхних дыхательных путей</v>
          </cell>
        </row>
        <row r="4513">
          <cell r="C4513" t="str">
            <v>A17.08.001.001</v>
          </cell>
          <cell r="D4513" t="str">
            <v>Электрофорез лекарственных препаратов эндоназальный</v>
          </cell>
        </row>
        <row r="4514">
          <cell r="C4514" t="str">
            <v>A17.08.002</v>
          </cell>
          <cell r="D4514" t="str">
            <v>Дарсонвализация при заболеваниях верхних дыхательных путей</v>
          </cell>
        </row>
        <row r="4515">
          <cell r="C4515" t="str">
            <v>A17.08.003</v>
          </cell>
          <cell r="D4515" t="str">
            <v>Аэрозольтерапия при заболеваниях верхних дыхательных путей</v>
          </cell>
        </row>
        <row r="4516">
          <cell r="C4516" t="str">
            <v>A17.08.004</v>
          </cell>
          <cell r="D4516" t="str">
            <v>Воздействие токами ультравысокой частоты при заболеваниях верхних дыхательных путей</v>
          </cell>
        </row>
        <row r="4517">
          <cell r="C4517" t="str">
            <v>A17.08.005</v>
          </cell>
          <cell r="D4517" t="str">
            <v>Воздействие токами надтональной частоты (ультратонотерапия) ультратонотерапия эндоназальная при заболеваниях верхних дыхательных путей</v>
          </cell>
        </row>
        <row r="4518">
          <cell r="C4518" t="str">
            <v>A17.08.006</v>
          </cell>
          <cell r="D4518" t="str">
            <v>Дарсонвализация эндоназальная при заболеваниях верхних дыхательных путей</v>
          </cell>
        </row>
        <row r="4519">
          <cell r="C4519" t="str">
            <v>A17.09.001</v>
          </cell>
          <cell r="D4519" t="str">
            <v>Электрофорез лекарственных препаратов при патологии легких</v>
          </cell>
        </row>
        <row r="4520">
          <cell r="C4520" t="str">
            <v>A17.09.002</v>
          </cell>
          <cell r="D4520" t="str">
            <v>Электроаэрозольвоздействие при заболеваниях нижних дыхательных путей</v>
          </cell>
        </row>
        <row r="4521">
          <cell r="C4521" t="str">
            <v>A17.09.002.001</v>
          </cell>
          <cell r="D4521" t="str">
            <v>Аэрозольтерапия при заболеваниях нижних дыхательных путей</v>
          </cell>
        </row>
        <row r="4522">
          <cell r="C4522" t="str">
            <v>A17.09.003</v>
          </cell>
          <cell r="D4522" t="str">
            <v>Воздействие с помощью галакамеры при заболеваниях нижних дыхательных путей</v>
          </cell>
        </row>
        <row r="4523">
          <cell r="C4523" t="str">
            <v>A17.09.003.001</v>
          </cell>
          <cell r="D4523" t="str">
            <v>Галоингаляционная терапия при заболеваниях нижних дыхательных путей</v>
          </cell>
        </row>
        <row r="4524">
          <cell r="C4524" t="str">
            <v>A17.09.004</v>
          </cell>
          <cell r="D4524" t="str">
            <v>Воздействие токами ультравысокой частоты при заболеваниях нижних дыхательных путей</v>
          </cell>
        </row>
        <row r="4525">
          <cell r="C4525" t="str">
            <v>A17.09.005</v>
          </cell>
          <cell r="D4525" t="str">
            <v>Высокочастотная магнитотерапия – индуктотермия при заболеваниях нижних дыхательных путей</v>
          </cell>
        </row>
        <row r="4526">
          <cell r="C4526" t="str">
            <v>A17.10.001</v>
          </cell>
          <cell r="D4526" t="str">
            <v>Электроимпульсная терапия при патологии сердца и перикарда</v>
          </cell>
        </row>
        <row r="4527">
          <cell r="C4527" t="str">
            <v>A17.10.001.001</v>
          </cell>
          <cell r="D4527" t="str">
            <v>Воздействие синусоидальными модулированными токами (СМТ-терапия) при патологии сердца и перикарда</v>
          </cell>
        </row>
        <row r="4528">
          <cell r="C4528" t="str">
            <v>A17.10.001.002</v>
          </cell>
          <cell r="D4528" t="str">
            <v>Интерференцтерапия при патологии сердца и перикарда</v>
          </cell>
        </row>
        <row r="4529">
          <cell r="C4529" t="str">
            <v>A17.10.002</v>
          </cell>
          <cell r="D4529" t="str">
            <v>Электрокардиостимуляция</v>
          </cell>
        </row>
        <row r="4530">
          <cell r="C4530" t="str">
            <v>A17.10.002.001</v>
          </cell>
          <cell r="D4530" t="str">
            <v>Электрокардиостимуляция чреспищеводная</v>
          </cell>
        </row>
        <row r="4531">
          <cell r="C4531" t="str">
            <v>A17.10.003</v>
          </cell>
          <cell r="D4531" t="str">
            <v>Дарсонвализация при патологии сердца и перикарда</v>
          </cell>
        </row>
        <row r="4532">
          <cell r="C4532" t="str">
            <v>A17.10.004</v>
          </cell>
          <cell r="D4532" t="str">
            <v>Воздействие токами надтональной частоты (ультратонотерапия) при патологии сердца и перикарда</v>
          </cell>
        </row>
        <row r="4533">
          <cell r="C4533" t="str">
            <v>A17.12.001</v>
          </cell>
          <cell r="D4533" t="str">
            <v>Электрофорез при заболеваниях крупных кровеносных сосудов</v>
          </cell>
        </row>
        <row r="4534">
          <cell r="C4534" t="str">
            <v>A17.12.002</v>
          </cell>
          <cell r="D4534" t="str">
            <v>Дарсонвализация местная при заболеваниях крупных кровеносных сосудов</v>
          </cell>
        </row>
        <row r="4535">
          <cell r="C4535" t="str">
            <v>A17.13.001</v>
          </cell>
          <cell r="D4535" t="str">
            <v>Электрофорез лекарственных препаратов при нарушениях микроциркуляции</v>
          </cell>
        </row>
        <row r="4536">
          <cell r="C4536" t="str">
            <v>A17.13.002</v>
          </cell>
          <cell r="D4536" t="str">
            <v>Воздействие синусоидальными модулированными токами (СМТ-терапия) при нарушениях микроциркуляции</v>
          </cell>
        </row>
        <row r="4537">
          <cell r="C4537" t="str">
            <v>A17.13.003</v>
          </cell>
          <cell r="D4537" t="str">
            <v>Воздействие токами надтональной частоты (ультратонотерапия) при нарушениях микроциркуляции</v>
          </cell>
        </row>
        <row r="4538">
          <cell r="C4538" t="str">
            <v>A17.13.004</v>
          </cell>
          <cell r="D4538" t="str">
            <v>Дарсонвализация при нарушениях микроциркуляции</v>
          </cell>
        </row>
        <row r="4539">
          <cell r="C4539" t="str">
            <v>A17.13.005</v>
          </cell>
          <cell r="D4539" t="str">
            <v>Воздействие магнитными полями при нарушениях микроциркуляции</v>
          </cell>
        </row>
        <row r="4540">
          <cell r="C4540" t="str">
            <v>A17.14.001</v>
          </cell>
          <cell r="D4540" t="str">
            <v>Электрофорез лекарственных препаратов при заболеваниях печени и желчевыводящих путей</v>
          </cell>
        </row>
        <row r="4541">
          <cell r="C4541" t="str">
            <v>A17.15.001</v>
          </cell>
          <cell r="D4541" t="str">
            <v>Электрофорез лекарственных препаратов при заболеваниях поджелудочной железы</v>
          </cell>
        </row>
        <row r="4542">
          <cell r="C4542" t="str">
            <v>A17.16.001</v>
          </cell>
          <cell r="D4542" t="str">
            <v>Электорофорез лекарственных препаратов при заболеваниях желудка и двенадцатиперстной кишки</v>
          </cell>
        </row>
        <row r="4543">
          <cell r="C4543" t="str">
            <v>A17.16.002</v>
          </cell>
          <cell r="D4543" t="str">
            <v>Электростимуляция желудочно-кишечного тракта</v>
          </cell>
        </row>
        <row r="4544">
          <cell r="C4544" t="str">
            <v>A17.19.001</v>
          </cell>
          <cell r="D4544" t="str">
            <v>Электрофорез лекарственных препаратов при заболеваниях кишечника</v>
          </cell>
        </row>
        <row r="4545">
          <cell r="C4545" t="str">
            <v>A17.19.002</v>
          </cell>
          <cell r="D4545" t="str">
            <v>Ректальное воздействие импульсными токами при заболеваниях сигмовидной и прямой кишки</v>
          </cell>
        </row>
        <row r="4546">
          <cell r="C4546" t="str">
            <v>A17.19.003</v>
          </cell>
          <cell r="D4546" t="str">
            <v>Ректальное воздействие магнитными полями при заболеваниях сигмовидной и прямой кишки</v>
          </cell>
        </row>
        <row r="4547">
          <cell r="C4547" t="str">
            <v>A17.19.004</v>
          </cell>
          <cell r="D4547" t="str">
            <v>Ректальная дарсонвализация при заболеваниях сигмовидной и прямой кишки</v>
          </cell>
        </row>
        <row r="4548">
          <cell r="C4548" t="str">
            <v>A17.20.001</v>
          </cell>
          <cell r="D4548" t="str">
            <v>Переменное магнитное поле при заболеваниях женских половых органов</v>
          </cell>
        </row>
        <row r="4549">
          <cell r="C4549" t="str">
            <v>A17.20.002</v>
          </cell>
          <cell r="D4549" t="str">
            <v>Электрофорез лекарственных препаратов при заболеваниях женских половых органов</v>
          </cell>
        </row>
        <row r="4550">
          <cell r="C4550" t="str">
            <v>A17.20.003</v>
          </cell>
          <cell r="D4550" t="str">
            <v>Электростимуляция шейки матки</v>
          </cell>
        </row>
        <row r="4551">
          <cell r="C4551" t="str">
            <v>A17.20.004</v>
          </cell>
          <cell r="D4551" t="str">
            <v>Внутривлагалищное импульсное электровоздействие при заболеваниях женских половых органов</v>
          </cell>
        </row>
        <row r="4552">
          <cell r="C4552" t="str">
            <v>A17.20.005</v>
          </cell>
          <cell r="D4552" t="str">
            <v>Дарсонвализация местная при заболеваниях женских половых органов</v>
          </cell>
        </row>
        <row r="4553">
          <cell r="C4553" t="str">
            <v>A17.20.006</v>
          </cell>
          <cell r="D4553" t="str">
            <v>Электротермотерапия при заболеваниях женских половых органов</v>
          </cell>
        </row>
        <row r="4554">
          <cell r="C4554" t="str">
            <v>A17.20.007</v>
          </cell>
          <cell r="D4554" t="str">
            <v>Воздействие токами надтональной частоты (ультратонотерапия) вагинально или ректально при заболеваниях женских половых органов</v>
          </cell>
        </row>
        <row r="4555">
          <cell r="C4555" t="str">
            <v>A17.20.008</v>
          </cell>
          <cell r="D4555" t="str">
            <v>Воздействие электромагнитным излучением сантиметрового диапазона (СМВ-терапия) вагинально или ректально при заболеваниях женских половых органов</v>
          </cell>
        </row>
        <row r="4556">
          <cell r="C4556" t="str">
            <v>A17.21.001</v>
          </cell>
          <cell r="D4556" t="str">
            <v>Электрофорез лекарственных препаратов при заболеваниях мужских половых органов</v>
          </cell>
        </row>
        <row r="4557">
          <cell r="C4557" t="str">
            <v>A17.21.002</v>
          </cell>
          <cell r="D4557" t="str">
            <v>Ректальное импульсное электровоздействие при заболеваниях мужских половых органов</v>
          </cell>
        </row>
        <row r="4558">
          <cell r="C4558" t="str">
            <v>A17.21.003</v>
          </cell>
          <cell r="D4558" t="str">
            <v>Ректальное воздействие магнитными полями при заболеваниях мужских половых органов</v>
          </cell>
        </row>
        <row r="4559">
          <cell r="C4559" t="str">
            <v>A17.21.004</v>
          </cell>
          <cell r="D4559" t="str">
            <v>Ректальная дарсонвализация при заболеваниях мужских половых органов</v>
          </cell>
        </row>
        <row r="4560">
          <cell r="C4560" t="str">
            <v>A17.22.001</v>
          </cell>
          <cell r="D4560" t="str">
            <v>Электрофорез лекарственных препаратов при заболеваниях желез внутренней секреции</v>
          </cell>
        </row>
        <row r="4561">
          <cell r="C4561" t="str">
            <v>A17.23.001</v>
          </cell>
          <cell r="D4561" t="str">
            <v>Электрофорез лекарственных препаратов при заболеваниях центральной нервной системы и головного мозга</v>
          </cell>
        </row>
        <row r="4562">
          <cell r="C4562" t="str">
            <v>A17.23.002</v>
          </cell>
          <cell r="D4562" t="str">
            <v>Дарсонвализация местная при заболеваниях центральной нервной системы и головного мозга</v>
          </cell>
        </row>
        <row r="4563">
          <cell r="C4563" t="str">
            <v>A17.23.003</v>
          </cell>
          <cell r="D4563" t="str">
            <v>Электронейростимуляция спинного мозга</v>
          </cell>
        </row>
        <row r="4564">
          <cell r="C4564" t="str">
            <v>A17.23.004</v>
          </cell>
          <cell r="D4564" t="str">
            <v>Электронейростимуляция головного мозга</v>
          </cell>
        </row>
        <row r="4565">
          <cell r="C4565" t="str">
            <v>A17.23.004.001</v>
          </cell>
          <cell r="D4565" t="str">
            <v>Транскраниальная магнитная стимуляция</v>
          </cell>
        </row>
        <row r="4566">
          <cell r="C4566" t="str">
            <v>A17.23.005</v>
          </cell>
          <cell r="D4566" t="str">
            <v>Воздействие токами надтональной частоты (ультратонотерапия) головы, шеи, воротниковой зоны</v>
          </cell>
        </row>
        <row r="4567">
          <cell r="C4567" t="str">
            <v>A17.23.006</v>
          </cell>
          <cell r="D4567" t="str">
            <v>Воздействие токами ультравысокой частоты трансцеребрально</v>
          </cell>
        </row>
        <row r="4568">
          <cell r="C4568" t="str">
            <v>A17.24.001</v>
          </cell>
          <cell r="D4568" t="str">
            <v>Чрескожная электронейростимуляция при заболеваниях периферической нервной системы</v>
          </cell>
        </row>
        <row r="4569">
          <cell r="C4569" t="str">
            <v>A17.24.002</v>
          </cell>
          <cell r="D4569" t="str">
            <v>Гальванотерапия при заболеваниях периферической нервной системы</v>
          </cell>
        </row>
        <row r="4570">
          <cell r="C4570" t="str">
            <v>A17.24.003</v>
          </cell>
          <cell r="D4570" t="str">
            <v>Токи Бернара при заболеваниях периферической нервной системы</v>
          </cell>
        </row>
        <row r="4571">
          <cell r="C4571" t="str">
            <v>A17.24.004</v>
          </cell>
          <cell r="D4571" t="str">
            <v>Дарсонвализация местная при заболеваниях периферической нервной системы</v>
          </cell>
        </row>
        <row r="4572">
          <cell r="C4572" t="str">
            <v>A17.24.005</v>
          </cell>
          <cell r="D4572" t="str">
            <v>Электрофорез лекарственных препаратов при заболеваниях периферической нервной системы</v>
          </cell>
        </row>
        <row r="4573">
          <cell r="C4573" t="str">
            <v>A17.24.006</v>
          </cell>
          <cell r="D4573" t="str">
            <v>Флюктуоризация при заболеваниях периферической нервной системы</v>
          </cell>
        </row>
        <row r="4574">
          <cell r="C4574" t="str">
            <v>A17.24.007</v>
          </cell>
          <cell r="D4574" t="str">
            <v>Воздействие синусоидальными модулированными токами (СМТ-терапия) при заболеваниях периферической нервной системы</v>
          </cell>
        </row>
        <row r="4575">
          <cell r="C4575" t="str">
            <v>A17.24.008</v>
          </cell>
          <cell r="D4575" t="str">
            <v>Воздействие токами надтональной частоты (ультратонотерапия) при заболеваниях периферической нервной системы</v>
          </cell>
        </row>
        <row r="4576">
          <cell r="C4576" t="str">
            <v>A17.24.009</v>
          </cell>
          <cell r="D4576" t="str">
            <v>Воздействие магнитными полями при заболеваниях периферической нервной системы</v>
          </cell>
        </row>
        <row r="4577">
          <cell r="C4577" t="str">
            <v>A17.24.010</v>
          </cell>
          <cell r="D4577" t="str">
            <v>Многофункциональная электростимуляция скелетных мышц</v>
          </cell>
        </row>
        <row r="4578">
          <cell r="C4578" t="str">
            <v>A17.24.011</v>
          </cell>
          <cell r="D4578" t="str">
            <v>Элекстростимуляция периферических двигательных нервов и скелетных мышц</v>
          </cell>
        </row>
        <row r="4579">
          <cell r="C4579" t="str">
            <v>A17.25.001</v>
          </cell>
          <cell r="D4579" t="str">
            <v>Внутриушной электрофорез лекарственных препаратов при заболеваниях органа слуха</v>
          </cell>
        </row>
        <row r="4580">
          <cell r="C4580" t="str">
            <v>A17.25.002</v>
          </cell>
          <cell r="D4580" t="str">
            <v>Дарсонвализация органа слуха</v>
          </cell>
        </row>
        <row r="4581">
          <cell r="C4581" t="str">
            <v>A17.25.003</v>
          </cell>
          <cell r="D4581" t="str">
            <v>Воздействие электрическими полями ультравысокой частоты при заболеваниях органа слуха</v>
          </cell>
        </row>
        <row r="4582">
          <cell r="C4582" t="str">
            <v>A17.25.004</v>
          </cell>
          <cell r="D4582" t="str">
            <v>Воздействие токами надтональной частоты (ультратонотерапия) эндоурально при заболеваниях органа слуха</v>
          </cell>
        </row>
        <row r="4583">
          <cell r="C4583" t="str">
            <v>A17.25.005</v>
          </cell>
          <cell r="D4583" t="str">
            <v>Дарсонвализация эндоурально при заболеваниях органа слуха</v>
          </cell>
        </row>
        <row r="4584">
          <cell r="C4584" t="str">
            <v>A17.26.001</v>
          </cell>
          <cell r="D4584" t="str">
            <v>Электрофорез лекарственных препаратов при заболеваниях органа зрения</v>
          </cell>
        </row>
        <row r="4585">
          <cell r="C4585" t="str">
            <v>A17.26.002</v>
          </cell>
          <cell r="D4585" t="str">
            <v>Низкочастотная магнитотерапия на орган зрения</v>
          </cell>
        </row>
        <row r="4586">
          <cell r="C4586" t="str">
            <v>A17.26.003</v>
          </cell>
          <cell r="D4586" t="str">
            <v>Электростимуляция зрительного нерва</v>
          </cell>
        </row>
        <row r="4587">
          <cell r="C4587" t="str">
            <v>A17.26.004</v>
          </cell>
          <cell r="D4587" t="str">
            <v>Электростимуляция цилиарного тела</v>
          </cell>
        </row>
        <row r="4588">
          <cell r="C4588" t="str">
            <v>A17.26.005</v>
          </cell>
          <cell r="D4588" t="str">
            <v>Гальвановоздействие при заболеваниях органа зрения</v>
          </cell>
        </row>
        <row r="4589">
          <cell r="C4589" t="str">
            <v>A17.26.006</v>
          </cell>
          <cell r="D4589" t="str">
            <v>Воздействие токами ультравысокой частоты при заболеваниях органа зрения</v>
          </cell>
        </row>
        <row r="4590">
          <cell r="C4590" t="str">
            <v>A17.28.001</v>
          </cell>
          <cell r="D4590" t="str">
            <v>Электрофорез лекарственных препаратов при заболеваниях почек</v>
          </cell>
        </row>
        <row r="4591">
          <cell r="C4591" t="str">
            <v>A17.28.002</v>
          </cell>
          <cell r="D4591" t="str">
            <v>Электростимуляция мочеточников при заболеваниях почек и мочевыделительного тракта</v>
          </cell>
        </row>
        <row r="4592">
          <cell r="C4592" t="str">
            <v>A17.28.003</v>
          </cell>
          <cell r="D4592" t="str">
            <v>Электростимуляция мочевого пузыря</v>
          </cell>
        </row>
        <row r="4593">
          <cell r="C4593" t="str">
            <v>A17.28.004</v>
          </cell>
          <cell r="D4593" t="str">
            <v>Высокочастотная магнитотерапия – индуктотермия при заболеваниях почек и мочевыделительного тракта</v>
          </cell>
        </row>
        <row r="4594">
          <cell r="C4594" t="str">
            <v>A17.29.001</v>
          </cell>
          <cell r="D4594" t="str">
            <v>Электросудорожная терапия</v>
          </cell>
        </row>
        <row r="4595">
          <cell r="C4595" t="str">
            <v>A17.29.002</v>
          </cell>
          <cell r="D4595" t="str">
            <v>Электросон</v>
          </cell>
        </row>
        <row r="4596">
          <cell r="C4596" t="str">
            <v>A17.29.003</v>
          </cell>
          <cell r="D4596" t="str">
            <v>Введение лекарственных препаратов методом электрофореза при неуточненных заболеваниях</v>
          </cell>
        </row>
        <row r="4597">
          <cell r="C4597" t="str">
            <v>A17.30.001</v>
          </cell>
          <cell r="D4597" t="str">
            <v>Дермапигментация (перманентный татуаж)</v>
          </cell>
        </row>
        <row r="4598">
          <cell r="C4598" t="str">
            <v>A17.30.002</v>
          </cell>
          <cell r="D4598" t="str">
            <v>Термохимиотерапия</v>
          </cell>
        </row>
        <row r="4599">
          <cell r="C4599" t="str">
            <v>A17.30.003</v>
          </cell>
          <cell r="D4599" t="str">
            <v>Диадинамотерапия (ДДТ)</v>
          </cell>
        </row>
        <row r="4600">
          <cell r="C4600" t="str">
            <v>A17.30.004</v>
          </cell>
          <cell r="D4600" t="str">
            <v>Воздействие синусоидальными модулированными токами (СМТ)</v>
          </cell>
        </row>
        <row r="4601">
          <cell r="C4601" t="str">
            <v>A17.30.005</v>
          </cell>
          <cell r="D4601" t="str">
            <v>Воздействие интерференционными токами</v>
          </cell>
        </row>
        <row r="4602">
          <cell r="C4602" t="str">
            <v>A17.30.006</v>
          </cell>
          <cell r="D4602" t="str">
            <v>Чрезкожная короткоимпульсная электростимуляция (ЧЭНС)</v>
          </cell>
        </row>
        <row r="4603">
          <cell r="C4603" t="str">
            <v>A17.30.007</v>
          </cell>
          <cell r="D4603" t="str">
            <v>Воздействие электромагнитным излучением сантиметрового диапазона (СМВ-терапия)</v>
          </cell>
        </row>
        <row r="4604">
          <cell r="C4604" t="str">
            <v>A17.30.008</v>
          </cell>
          <cell r="D4604" t="str">
            <v>Воздействие электромагнитным излучением миллиметрового диапазона (КВЧ-терапия)</v>
          </cell>
        </row>
        <row r="4605">
          <cell r="C4605" t="str">
            <v>A17.30.009</v>
          </cell>
          <cell r="D4605" t="str">
            <v>Баровоздействие – прессотерапия конечностей, пневмокомпрессия</v>
          </cell>
        </row>
        <row r="4606">
          <cell r="C4606" t="str">
            <v>A17.30.009.001</v>
          </cell>
          <cell r="D4606" t="str">
            <v>Абдоминальная декомпрессия</v>
          </cell>
        </row>
        <row r="4607">
          <cell r="C4607" t="str">
            <v>A17.30.010</v>
          </cell>
          <cell r="D4607" t="str">
            <v>Вакуумное воздействие</v>
          </cell>
        </row>
        <row r="4608">
          <cell r="C4608" t="str">
            <v>A17.30.011</v>
          </cell>
          <cell r="D4608" t="str">
            <v>Мезоэнцефальная модуляция</v>
          </cell>
        </row>
        <row r="4609">
          <cell r="C4609" t="str">
            <v>A17.30.012</v>
          </cell>
          <cell r="D4609" t="str">
            <v>Электротранквилизация</v>
          </cell>
        </row>
        <row r="4610">
          <cell r="C4610" t="str">
            <v>A17.30.013</v>
          </cell>
          <cell r="D4610" t="str">
            <v>Трансаурикулярное импульсное воздействие</v>
          </cell>
        </row>
        <row r="4611">
          <cell r="C4611" t="str">
            <v>A17.30.014</v>
          </cell>
          <cell r="D4611" t="str">
            <v>Трансцеребральное воздействие магнитными полями</v>
          </cell>
        </row>
        <row r="4612">
          <cell r="C4612" t="str">
            <v>A17.30.015</v>
          </cell>
          <cell r="D4612" t="str">
            <v>Франклинизация</v>
          </cell>
        </row>
        <row r="4613">
          <cell r="C4613" t="str">
            <v>A17.30.016</v>
          </cell>
          <cell r="D4613" t="str">
            <v>Воздействие высокочастотными электромагнитными полями (индуктотермия)</v>
          </cell>
        </row>
        <row r="4614">
          <cell r="C4614" t="str">
            <v>A17.30.017</v>
          </cell>
          <cell r="D4614" t="str">
            <v>Воздействие электрическим полем ультравысокой частоты (ЭП УВЧ)</v>
          </cell>
        </row>
        <row r="4615">
          <cell r="C4615" t="str">
            <v>A17.30.018</v>
          </cell>
          <cell r="D4615" t="str">
            <v>Воздействие электромагнитным излучением дециметрового диапазона (ДМВ)</v>
          </cell>
        </row>
        <row r="4616">
          <cell r="C4616" t="str">
            <v>A17.30.019</v>
          </cell>
          <cell r="D4616" t="str">
            <v>Воздействие переменным магнитным полем (ПеМП)</v>
          </cell>
        </row>
        <row r="4617">
          <cell r="C4617" t="str">
            <v>A17.30.019.001</v>
          </cell>
          <cell r="D4617" t="str">
            <v>Воздействие магнитными полями при заболеваниях мышц</v>
          </cell>
        </row>
        <row r="4618">
          <cell r="C4618" t="str">
            <v>A17.30.020</v>
          </cell>
          <cell r="D4618" t="str">
            <v>Воздействие сверхвысокочастотным электромагнитным полем</v>
          </cell>
        </row>
        <row r="4619">
          <cell r="C4619" t="str">
            <v>A17.30.021</v>
          </cell>
          <cell r="D4619" t="str">
            <v>Электрокоагуляция</v>
          </cell>
        </row>
        <row r="4620">
          <cell r="C4620" t="str">
            <v>A17.30.022</v>
          </cell>
          <cell r="D4620" t="str">
            <v>Гидрогальванические ванны общие</v>
          </cell>
        </row>
        <row r="4621">
          <cell r="C4621" t="str">
            <v>A17.30.023</v>
          </cell>
          <cell r="D4621" t="str">
            <v>Гидрогальванические ванны камерные для конечностей</v>
          </cell>
        </row>
        <row r="4622">
          <cell r="C4622" t="str">
            <v>A17.30.024</v>
          </cell>
          <cell r="D4622" t="str">
            <v>Электрофорез импульсными токами</v>
          </cell>
        </row>
        <row r="4623">
          <cell r="C4623" t="str">
            <v>A17.30.024.001</v>
          </cell>
          <cell r="D4623" t="str">
            <v>Электрофорез диадинамическими токами (ДДТ-форез)</v>
          </cell>
        </row>
        <row r="4624">
          <cell r="C4624" t="str">
            <v>A17.30.024.002</v>
          </cell>
          <cell r="D4624" t="str">
            <v>Электрофорез синусоидальными модулированными токами (СМТ-форез)</v>
          </cell>
        </row>
        <row r="4625">
          <cell r="C4625" t="str">
            <v>A17.30.024.003</v>
          </cell>
          <cell r="D4625" t="str">
            <v>Флюктофорез</v>
          </cell>
        </row>
        <row r="4626">
          <cell r="C4626" t="str">
            <v>A17.30.025</v>
          </cell>
          <cell r="D4626" t="str">
            <v>Общая магнитотерапия</v>
          </cell>
        </row>
        <row r="4627">
          <cell r="C4627" t="str">
            <v>A17.30.026</v>
          </cell>
          <cell r="D4627" t="str">
            <v>Инфитатерапия</v>
          </cell>
        </row>
        <row r="4628">
          <cell r="C4628" t="str">
            <v>A17.30.027</v>
          </cell>
          <cell r="D4628" t="str">
            <v>Лазерофорез</v>
          </cell>
        </row>
        <row r="4629">
          <cell r="C4629" t="str">
            <v>A17.30.028</v>
          </cell>
          <cell r="D4629" t="str">
            <v>Аэрозольтерапия</v>
          </cell>
        </row>
        <row r="4630">
          <cell r="C4630" t="str">
            <v>A17.30.029</v>
          </cell>
          <cell r="D4630" t="str">
            <v>Воздействие высокоинтенсивным импульсным магнитным полем</v>
          </cell>
        </row>
        <row r="4631">
          <cell r="C4631" t="str">
            <v>A17.30.030</v>
          </cell>
          <cell r="D4631" t="str">
            <v>Электростимуляция лицевого и/или тройничного нервов, мимических и/или жевательных мышц</v>
          </cell>
        </row>
        <row r="4632">
          <cell r="C4632" t="str">
            <v>A17.30.031</v>
          </cell>
          <cell r="D4632" t="str">
            <v>Воздействие магнитными полями</v>
          </cell>
        </row>
        <row r="4633">
          <cell r="C4633" t="str">
            <v>A17.30.032</v>
          </cell>
          <cell r="D4633" t="str">
            <v>Воздействие токами надтональной частоты</v>
          </cell>
        </row>
        <row r="4634">
          <cell r="C4634" t="str">
            <v>A17.30.033</v>
          </cell>
          <cell r="D4634" t="str">
            <v>Флюктуоризация</v>
          </cell>
        </row>
        <row r="4635">
          <cell r="C4635" t="str">
            <v>A17.30.034</v>
          </cell>
          <cell r="D4635" t="str">
            <v>Ультрафонофорез лекарственный</v>
          </cell>
        </row>
        <row r="4636">
          <cell r="C4636" t="str">
            <v>A18.05.001</v>
          </cell>
          <cell r="D4636" t="str">
            <v>Плазмаферез</v>
          </cell>
        </row>
        <row r="4637">
          <cell r="C4637" t="str">
            <v>A18.05.002</v>
          </cell>
          <cell r="D4637" t="str">
            <v>Гемодиализ</v>
          </cell>
        </row>
        <row r="4638">
          <cell r="C4638" t="str">
            <v>A18.05.002.001</v>
          </cell>
          <cell r="D4638" t="str">
            <v>Альбуминовый гемодиализ</v>
          </cell>
        </row>
        <row r="4639">
          <cell r="C4639" t="str">
            <v>A18.05.003</v>
          </cell>
          <cell r="D4639" t="str">
            <v>Гемофильтрация крови</v>
          </cell>
        </row>
        <row r="4640">
          <cell r="C4640" t="str">
            <v>A18.05.004</v>
          </cell>
          <cell r="D4640" t="str">
            <v>Ультрафильтрация крови</v>
          </cell>
        </row>
        <row r="4641">
          <cell r="C4641" t="str">
            <v>A18.05.005</v>
          </cell>
          <cell r="D4641" t="str">
            <v>Ультрафиолетовое облучение крови</v>
          </cell>
        </row>
        <row r="4642">
          <cell r="C4642" t="str">
            <v>A18.05.006</v>
          </cell>
          <cell r="D4642" t="str">
            <v>Гемосорбция</v>
          </cell>
        </row>
        <row r="4643">
          <cell r="C4643" t="str">
            <v>A18.05.007</v>
          </cell>
          <cell r="D4643" t="str">
            <v>Иммуносорбция</v>
          </cell>
        </row>
        <row r="4644">
          <cell r="C4644" t="str">
            <v>A18.05.008</v>
          </cell>
          <cell r="D4644" t="str">
            <v>Низкопоточная оксигенация крови</v>
          </cell>
        </row>
        <row r="4645">
          <cell r="C4645" t="str">
            <v>A18.05.009</v>
          </cell>
          <cell r="D4645" t="str">
            <v>Кровопускание</v>
          </cell>
        </row>
        <row r="4646">
          <cell r="C4646" t="str">
            <v>A18.05.010</v>
          </cell>
          <cell r="D4646" t="str">
            <v>Эритроцитаферез</v>
          </cell>
        </row>
        <row r="4647">
          <cell r="C4647" t="str">
            <v>A18.05.011</v>
          </cell>
          <cell r="D4647" t="str">
            <v>Гемодиафильтрация</v>
          </cell>
        </row>
        <row r="4648">
          <cell r="C4648" t="str">
            <v>A18.05.012</v>
          </cell>
          <cell r="D4648" t="str">
            <v>Гемотрансфузия</v>
          </cell>
        </row>
        <row r="4649">
          <cell r="C4649" t="str">
            <v>A18.05.012.001</v>
          </cell>
          <cell r="D4649" t="str">
            <v>Операция заменного переливания крови</v>
          </cell>
        </row>
        <row r="4650">
          <cell r="C4650" t="str">
            <v>A18.05.013</v>
          </cell>
          <cell r="D4650" t="str">
            <v>Реинфузия крови</v>
          </cell>
        </row>
        <row r="4651">
          <cell r="C4651" t="str">
            <v>A18.05.014</v>
          </cell>
          <cell r="D4651" t="str">
            <v>Непрямое электрохимическое окисление крови</v>
          </cell>
        </row>
        <row r="4652">
          <cell r="C4652" t="str">
            <v>A18.05.015</v>
          </cell>
          <cell r="D4652" t="str">
            <v>Процедура искусственного кровообращения</v>
          </cell>
        </row>
        <row r="4653">
          <cell r="C4653" t="str">
            <v>A18.05.016</v>
          </cell>
          <cell r="D4653" t="str">
            <v>Получение костномозговой взвеси</v>
          </cell>
        </row>
        <row r="4654">
          <cell r="C4654" t="str">
            <v>A18.05.017</v>
          </cell>
          <cell r="D4654" t="str">
            <v>Цитаферез гемопоэтических клеток</v>
          </cell>
        </row>
        <row r="4655">
          <cell r="C4655" t="str">
            <v>A18.05.018</v>
          </cell>
          <cell r="D4655" t="str">
            <v>Трансфузия гемопоэтических клеток</v>
          </cell>
        </row>
        <row r="4656">
          <cell r="C4656" t="str">
            <v>A18.05.019</v>
          </cell>
          <cell r="D4656" t="str">
            <v>Низкоинтенсивная лазеротерапия (внутривенное облучение крови)</v>
          </cell>
        </row>
        <row r="4657">
          <cell r="C4657" t="str">
            <v>A18.30.001</v>
          </cell>
          <cell r="D4657" t="str">
            <v>Перитонеальный диализ</v>
          </cell>
        </row>
        <row r="4658">
          <cell r="C4658" t="str">
            <v>A18.30.002</v>
          </cell>
          <cell r="D4658" t="str">
            <v>Энтеросорбция</v>
          </cell>
        </row>
        <row r="4659">
          <cell r="C4659" t="str">
            <v>A19.03.001</v>
          </cell>
          <cell r="D4659" t="str">
            <v>Лечебная физкультура при травме позвоночника</v>
          </cell>
        </row>
        <row r="4660">
          <cell r="C4660" t="str">
            <v>A19.03.001.001</v>
          </cell>
          <cell r="D4660" t="str">
            <v>Групповое занятие лечебной физкультурой при травме позвоночника</v>
          </cell>
        </row>
        <row r="4661">
          <cell r="C4661" t="str">
            <v>A19.03.001.002</v>
          </cell>
          <cell r="D4661" t="str">
            <v>Механотерапия при травме позвоночника</v>
          </cell>
        </row>
        <row r="4662">
          <cell r="C4662" t="str">
            <v>A19.03.001.003</v>
          </cell>
          <cell r="D4662" t="str">
            <v>Роботизированная механотерапия при травме позвоночника</v>
          </cell>
        </row>
        <row r="4663">
          <cell r="C4663" t="str">
            <v>A19.03.001.004</v>
          </cell>
          <cell r="D4663" t="str">
            <v>Механотерапия на простейших механотерапевтических аппаратах при травме позвоночника</v>
          </cell>
        </row>
        <row r="4664">
          <cell r="C4664" t="str">
            <v>A19.03.001.005</v>
          </cell>
          <cell r="D4664" t="str">
            <v>Механотерапия на блоковых механотерапевтических аппаратах при травме позвоночника</v>
          </cell>
        </row>
        <row r="4665">
          <cell r="C4665" t="str">
            <v>A19.03.001.006</v>
          </cell>
          <cell r="D4665" t="str">
            <v>Механотерапия на маятниковых механотерапевтических аппаратах при травме позвоночника</v>
          </cell>
        </row>
        <row r="4666">
          <cell r="C4666" t="str">
            <v>A19.03.001.007</v>
          </cell>
          <cell r="D4666" t="str">
            <v>Механотерапия на механотерапевтических аппаратах с пневмоприводом при травме позвоночника</v>
          </cell>
        </row>
        <row r="4667">
          <cell r="C4667" t="str">
            <v>A19.03.001.008</v>
          </cell>
          <cell r="D4667" t="str">
            <v>Механотерапия на механотерапевтических аппаратах с гидроприводом при травме позвоночника</v>
          </cell>
        </row>
        <row r="4668">
          <cell r="C4668" t="str">
            <v>A19.03.001.009</v>
          </cell>
          <cell r="D4668" t="str">
            <v>Механотерапия на механотерапевтических аппаратах с электроприводом при травме позвоночника</v>
          </cell>
        </row>
        <row r="4669">
          <cell r="C4669" t="str">
            <v>A19.03.001.010</v>
          </cell>
          <cell r="D4669" t="str">
            <v>Механотерапия на механотерапевтических аппаратах со следящим приводом при травме позвоночника</v>
          </cell>
        </row>
        <row r="4670">
          <cell r="C4670" t="str">
            <v>A19.03.001.011</v>
          </cell>
          <cell r="D4670" t="str">
            <v>Лечебная физкультура с биологической обратной связью при травме позвоночника</v>
          </cell>
        </row>
        <row r="4671">
          <cell r="C4671" t="str">
            <v>A19.03.001.012</v>
          </cell>
          <cell r="D4671" t="str">
            <v>Тренировка с биологической обратной связью по электромиграфии (ЭМГ) при травме позвоночника</v>
          </cell>
        </row>
        <row r="4672">
          <cell r="C4672" t="str">
            <v>A19.03.001.013</v>
          </cell>
          <cell r="D4672" t="str">
            <v>Тренировка с биологической обратной связью по динамографическим показателям (по силе) при травме позвоночника</v>
          </cell>
        </row>
        <row r="4673">
          <cell r="C4673" t="str">
            <v>A19.03.001.014</v>
          </cell>
          <cell r="D4673" t="str">
            <v>Тренировка с биологической обратной связью по опорной реакции при травме позвоночника</v>
          </cell>
        </row>
        <row r="4674">
          <cell r="C4674" t="str">
            <v>A19.03.001.015</v>
          </cell>
          <cell r="D4674" t="str">
            <v>Тренировка с биологической обратной связью по подографическим показателям при травме позвоночника</v>
          </cell>
        </row>
        <row r="4675">
          <cell r="C4675" t="str">
            <v>A19.03.001.016</v>
          </cell>
          <cell r="D4675" t="str">
            <v>Тренировка с биологической обратной связью по гониографическим показателям (по суставному углу) при травме позвоночника</v>
          </cell>
        </row>
        <row r="4676">
          <cell r="C4676" t="str">
            <v>A19.03.001.017</v>
          </cell>
          <cell r="D4676" t="str">
            <v>Тренировка с биологической обратной связью по кинезиологическому образу движения при травме позвоночника</v>
          </cell>
        </row>
        <row r="4677">
          <cell r="C4677" t="str">
            <v>A19.03.001.018</v>
          </cell>
          <cell r="D4677" t="str">
            <v>Тренировка с биологической обратной связью по линейной скорости перемещения при травме позвоночника</v>
          </cell>
        </row>
        <row r="4678">
          <cell r="C4678" t="str">
            <v>A19.03.001.019</v>
          </cell>
          <cell r="D4678" t="str">
            <v>Тренировка с биологической обратной связью по угловой скорости перемещения при травме позвоночника</v>
          </cell>
        </row>
        <row r="4679">
          <cell r="C4679" t="str">
            <v>A19.03.001.020</v>
          </cell>
          <cell r="D4679" t="str">
            <v>Тренировка с биологической обратной связью по линейному ускорению при травме позвоночника</v>
          </cell>
        </row>
        <row r="4680">
          <cell r="C4680" t="str">
            <v>A19.03.001.021</v>
          </cell>
          <cell r="D4680" t="str">
            <v>Тренировка с биологической обратной связью по угловому ускорению при травме позвоночника</v>
          </cell>
        </row>
        <row r="4681">
          <cell r="C4681" t="str">
            <v>A19.03.001.022</v>
          </cell>
          <cell r="D4681" t="str">
            <v>Лечебная физкультура с использованием аппаратов и тренажеров при травме позвоночника</v>
          </cell>
        </row>
        <row r="4682">
          <cell r="C4682" t="str">
            <v>A19.03.001.023</v>
          </cell>
          <cell r="D4682" t="str">
            <v>Гидрокинезотерапия при травме позвоночника</v>
          </cell>
        </row>
        <row r="4683">
          <cell r="C4683" t="str">
            <v>A19.03.002</v>
          </cell>
          <cell r="D4683" t="str">
            <v>Лечебная физкультура при заболеваниях позвоночника</v>
          </cell>
        </row>
        <row r="4684">
          <cell r="C4684" t="str">
            <v>A19.03.002.001</v>
          </cell>
          <cell r="D4684" t="str">
            <v>Индивидуальное занятие лечебной физкультурой при заболеваниях позвоночника</v>
          </cell>
        </row>
        <row r="4685">
          <cell r="C4685" t="str">
            <v>A19.03.002.002</v>
          </cell>
          <cell r="D4685" t="str">
            <v>Групповое занятие лечебной физкультурой при заболеваниях позвоночника</v>
          </cell>
        </row>
        <row r="4686">
          <cell r="C4686" t="str">
            <v>A19.03.002.003</v>
          </cell>
          <cell r="D4686" t="str">
            <v>Механотерапия при заболеваниях позвоночника</v>
          </cell>
        </row>
        <row r="4687">
          <cell r="C4687" t="str">
            <v>A19.03.002.004</v>
          </cell>
          <cell r="D4687" t="str">
            <v>Роботизированная механотерапия при заболеваниях позвоночника</v>
          </cell>
        </row>
        <row r="4688">
          <cell r="C4688" t="str">
            <v>A19.03.002.005</v>
          </cell>
          <cell r="D4688" t="str">
            <v>Механотерапия на простейших механотерапевтических аппаратах при заболеваниях позвоночника</v>
          </cell>
        </row>
        <row r="4689">
          <cell r="C4689" t="str">
            <v>A19.03.002.006</v>
          </cell>
          <cell r="D4689" t="str">
            <v>Механотерапия на блоковых механотерапевтических аппаратах при заболеваниях позвоночника</v>
          </cell>
        </row>
        <row r="4690">
          <cell r="C4690" t="str">
            <v>A19.03.002.007</v>
          </cell>
          <cell r="D4690" t="str">
            <v>Механотерапия на маятниковых механотерапевтических аппаратах при заболеваниях позвоночника</v>
          </cell>
        </row>
        <row r="4691">
          <cell r="C4691" t="str">
            <v>A19.03.002.008</v>
          </cell>
          <cell r="D4691" t="str">
            <v>Механотерапия на механотерапевтических аппаратах с пневмоприводом при заболеваниях позвоночника</v>
          </cell>
        </row>
        <row r="4692">
          <cell r="C4692" t="str">
            <v>A19.03.002.009</v>
          </cell>
          <cell r="D4692" t="str">
            <v>Механотерапия на механотерапевтических аппаратах с гидроприводом при заболеваниях позвоночника</v>
          </cell>
        </row>
        <row r="4693">
          <cell r="C4693" t="str">
            <v>A19.03.002.010</v>
          </cell>
          <cell r="D4693" t="str">
            <v>Механотерапия на механотерапевтических аппаратах с электроприводом при заболеваниях позвоночника</v>
          </cell>
        </row>
        <row r="4694">
          <cell r="C4694" t="str">
            <v>A19.03.002.011</v>
          </cell>
          <cell r="D4694" t="str">
            <v>Механотерапия на механотерапевтических аппаратах со следящим приводом при заболеваниях позвоночника</v>
          </cell>
        </row>
        <row r="4695">
          <cell r="C4695" t="str">
            <v>A19.03.002.012</v>
          </cell>
          <cell r="D4695" t="str">
            <v>Лечебная физкультура с биологической обратной связью при заболеваниях позвоночника</v>
          </cell>
        </row>
        <row r="4696">
          <cell r="C4696" t="str">
            <v>A19.03.002.013</v>
          </cell>
          <cell r="D4696" t="str">
            <v>Тренировка с биологической обратной связью по электромиграфии (ЭМГ) при заболеваниях позвоночника</v>
          </cell>
        </row>
        <row r="4697">
          <cell r="C4697" t="str">
            <v>A19.03.002.014</v>
          </cell>
          <cell r="D4697" t="str">
            <v>Тренировка с биологической обратной связью по динамографическим показателям (по силе) при заболеваниях позвоночника</v>
          </cell>
        </row>
        <row r="4698">
          <cell r="C4698" t="str">
            <v>A19.03.002.015</v>
          </cell>
          <cell r="D4698" t="str">
            <v>Тренировка с биологической обратной связью по опорной реакции при заболеваниях позвоночника</v>
          </cell>
        </row>
        <row r="4699">
          <cell r="C4699" t="str">
            <v>A19.03.002.016</v>
          </cell>
          <cell r="D4699" t="str">
            <v>Тренировка с биологической обратной связью по подографическим показателям при заболеваниях позвоночника</v>
          </cell>
        </row>
        <row r="4700">
          <cell r="C4700" t="str">
            <v>A19.03.002.017</v>
          </cell>
          <cell r="D4700" t="str">
            <v>Тренировка с биологической обратной связью по гониографическим показателям (по суставному углу) при заболеваниях позвоночника</v>
          </cell>
        </row>
        <row r="4701">
          <cell r="C4701" t="str">
            <v>A19.03.002.018</v>
          </cell>
          <cell r="D4701" t="str">
            <v>Тренировка с биологической обратной связью по кинезиологическому образу движения при заболеваниях позвоночника</v>
          </cell>
        </row>
        <row r="4702">
          <cell r="C4702" t="str">
            <v>A19.03.002.019</v>
          </cell>
          <cell r="D4702" t="str">
            <v>Тренировка с биологической обратной связью по линейной скорости перемещения при заболеваниях позвоночника</v>
          </cell>
        </row>
        <row r="4703">
          <cell r="C4703" t="str">
            <v>A19.03.002.020</v>
          </cell>
          <cell r="D4703" t="str">
            <v>Тренировка с биологической обратной связью по угловой скорости перемещения при заболеваниях позвоночника</v>
          </cell>
        </row>
        <row r="4704">
          <cell r="C4704" t="str">
            <v>A19.03.002.021</v>
          </cell>
          <cell r="D4704" t="str">
            <v>Тренировка с биологической обратной связью по линейному ускорению при заболеваниях позвоночника</v>
          </cell>
        </row>
        <row r="4705">
          <cell r="C4705" t="str">
            <v>A19.03.002.022</v>
          </cell>
          <cell r="D4705" t="str">
            <v>Тренировка с биологической обратной связью по угловому ускорению при заболеваниях позвоночника</v>
          </cell>
        </row>
        <row r="4706">
          <cell r="C4706" t="str">
            <v>A19.03.002.023</v>
          </cell>
          <cell r="D4706" t="str">
            <v>Лечебная физкультура с использованием аппаратов и тренажеров при заболеваниях позвоночника</v>
          </cell>
        </row>
        <row r="4707">
          <cell r="C4707" t="str">
            <v>A19.03.002.024</v>
          </cell>
          <cell r="D4707" t="str">
            <v>Гидрокинезотерапия при заболеваниях позвоночника</v>
          </cell>
        </row>
        <row r="4708">
          <cell r="C4708" t="str">
            <v>A19.03.003</v>
          </cell>
          <cell r="D4708" t="str">
            <v>Лечебная физкультура при переломе костей</v>
          </cell>
        </row>
        <row r="4709">
          <cell r="C4709" t="str">
            <v>A19.03.003.001</v>
          </cell>
          <cell r="D4709" t="str">
            <v>Индивидуальное занятие лечебной физкультурой при переломе костей</v>
          </cell>
        </row>
        <row r="4710">
          <cell r="C4710" t="str">
            <v>A19.03.003.002</v>
          </cell>
          <cell r="D4710" t="str">
            <v>Групповое занятие лечебной физкультурой при переломе костей</v>
          </cell>
        </row>
        <row r="4711">
          <cell r="C4711" t="str">
            <v>A19.03.003.003</v>
          </cell>
          <cell r="D4711" t="str">
            <v>Механотерапия при переломе костей</v>
          </cell>
        </row>
        <row r="4712">
          <cell r="C4712" t="str">
            <v>A19.03.003.004</v>
          </cell>
          <cell r="D4712" t="str">
            <v>Роботизированная механотерапия при переломе костей</v>
          </cell>
        </row>
        <row r="4713">
          <cell r="C4713" t="str">
            <v>A19.03.003.005</v>
          </cell>
          <cell r="D4713" t="str">
            <v>Механотерапия на простейших механотерапевтических аппаратах при переломе костей</v>
          </cell>
        </row>
        <row r="4714">
          <cell r="C4714" t="str">
            <v>A19.03.003.006</v>
          </cell>
          <cell r="D4714" t="str">
            <v>Механотерапия на блоковых механотерапевтических аппаратах при переломе костей</v>
          </cell>
        </row>
        <row r="4715">
          <cell r="C4715" t="str">
            <v>A19.03.003.007</v>
          </cell>
          <cell r="D4715" t="str">
            <v>Механотерапия на маятниковых механотерапевтических аппаратах при переломе костей</v>
          </cell>
        </row>
        <row r="4716">
          <cell r="C4716" t="str">
            <v>A19.03.003.008</v>
          </cell>
          <cell r="D4716" t="str">
            <v>Механотерапия на механотерапевтических аппаратах с пневмоприводом при переломе костей</v>
          </cell>
        </row>
        <row r="4717">
          <cell r="C4717" t="str">
            <v>A19.03.003.009</v>
          </cell>
          <cell r="D4717" t="str">
            <v>Механотерапия на механотерапевтических аппаратах с гидроприводом при переломе костей</v>
          </cell>
        </row>
        <row r="4718">
          <cell r="C4718" t="str">
            <v>A19.03.003.010</v>
          </cell>
          <cell r="D4718" t="str">
            <v>Механотерапия на механотерапевтических аппаратах с электроприводом при переломе костей</v>
          </cell>
        </row>
        <row r="4719">
          <cell r="C4719" t="str">
            <v>A19.03.003.011</v>
          </cell>
          <cell r="D4719" t="str">
            <v>Механотерапия на механотерапевтических аппаратах со следящим приводом при переломе костей</v>
          </cell>
        </row>
        <row r="4720">
          <cell r="C4720" t="str">
            <v>A19.03.003.012</v>
          </cell>
          <cell r="D4720" t="str">
            <v>Тренировка с биологической обратной связью по электромиграфии (ЭМГ) переломе костей</v>
          </cell>
        </row>
        <row r="4721">
          <cell r="C4721" t="str">
            <v>A19.03.003.013</v>
          </cell>
          <cell r="D4721" t="str">
            <v>Тренировка с биологической обратной связью по динамографическим показателям (по силе) при переломе костей</v>
          </cell>
        </row>
        <row r="4722">
          <cell r="C4722" t="str">
            <v>A19.03.003.014</v>
          </cell>
          <cell r="D4722" t="str">
            <v>Тренировка с биологической обратной связью по опорной реакции при переломе костей</v>
          </cell>
        </row>
        <row r="4723">
          <cell r="C4723" t="str">
            <v>A19.03.003.015</v>
          </cell>
          <cell r="D4723" t="str">
            <v>Тренировка с биологической обратной связью по подографическим показателям при переломе костей</v>
          </cell>
        </row>
        <row r="4724">
          <cell r="C4724" t="str">
            <v>A19.03.003.016</v>
          </cell>
          <cell r="D4724" t="str">
            <v>Тренировка с биологической обратной связью по гониографическим показателям (по суставному углу) при переломе костей</v>
          </cell>
        </row>
        <row r="4725">
          <cell r="C4725" t="str">
            <v>A19.03.003.017</v>
          </cell>
          <cell r="D4725" t="str">
            <v>Тренировка с биологической обратной связью по кинезиологическому образу движения при переломе костей</v>
          </cell>
        </row>
        <row r="4726">
          <cell r="C4726" t="str">
            <v>A19.03.003.018</v>
          </cell>
          <cell r="D4726" t="str">
            <v>Тренировка с биологической обратной связью по линейной скорости перемещения при переломе костей</v>
          </cell>
        </row>
        <row r="4727">
          <cell r="C4727" t="str">
            <v>A19.03.003.019</v>
          </cell>
          <cell r="D4727" t="str">
            <v>Тренировка с биологической обратной связью по угловой скорости перемещения при переломе костей</v>
          </cell>
        </row>
        <row r="4728">
          <cell r="C4728" t="str">
            <v>A19.03.003.020</v>
          </cell>
          <cell r="D4728" t="str">
            <v>Тренировка с биологической обратной связью по линейному ускорению при переломе костей</v>
          </cell>
        </row>
        <row r="4729">
          <cell r="C4729" t="str">
            <v>A19.03.003.021</v>
          </cell>
          <cell r="D4729" t="str">
            <v>Тренировка с биологической обратной связью по угловому ускорению при переломе костей</v>
          </cell>
        </row>
        <row r="4730">
          <cell r="C4730" t="str">
            <v>A19.03.003.022</v>
          </cell>
          <cell r="D4730" t="str">
            <v>Лечебная физкультура с использованием аппаратов и тренажеров при переломе костей</v>
          </cell>
        </row>
        <row r="4731">
          <cell r="C4731" t="str">
            <v>A19.03.003.023</v>
          </cell>
          <cell r="D4731" t="str">
            <v>Гидрокинезотерапия при переломе костей</v>
          </cell>
        </row>
        <row r="4732">
          <cell r="C4732" t="str">
            <v>A19.03.004</v>
          </cell>
          <cell r="D4732" t="str">
            <v>Лечебная физкультура при травме позвоночника с поражением спинного мозга</v>
          </cell>
        </row>
        <row r="4733">
          <cell r="C4733" t="str">
            <v>A19.03.004.001</v>
          </cell>
          <cell r="D4733" t="str">
            <v>Индивидуальное занятие лечебной физкультурой при травме позвоночника с поражением спинного мозга</v>
          </cell>
        </row>
        <row r="4734">
          <cell r="C4734" t="str">
            <v>A19.03.004.002</v>
          </cell>
          <cell r="D4734" t="str">
            <v>Групповое занятие лечебной физкультурой при травме позвоночника с поражением спинного мозга</v>
          </cell>
        </row>
        <row r="4735">
          <cell r="C4735" t="str">
            <v>A19.03.004.003</v>
          </cell>
          <cell r="D4735" t="str">
            <v>Механотерапия при травме позвоночника с поражением спинного мозга</v>
          </cell>
        </row>
        <row r="4736">
          <cell r="C4736" t="str">
            <v>A19.03.004.004</v>
          </cell>
          <cell r="D4736" t="str">
            <v>Роботизированная механотерапия при травме позвоночника с поражением спинного мозга</v>
          </cell>
        </row>
        <row r="4737">
          <cell r="C4737" t="str">
            <v>A19.03.004.005</v>
          </cell>
          <cell r="D4737" t="str">
            <v>Механотерапия на простейших механотерапевтических аппаратах при травме позвоночника с поражением спинного мозга</v>
          </cell>
        </row>
        <row r="4738">
          <cell r="C4738" t="str">
            <v>A19.03.004.006</v>
          </cell>
          <cell r="D4738" t="str">
            <v>Механотерапия на блоковых механотерапевтических аппаратах при травме позвоночника с поражением спинного мозга</v>
          </cell>
        </row>
        <row r="4739">
          <cell r="C4739" t="str">
            <v>A19.03.004.007</v>
          </cell>
          <cell r="D4739" t="str">
            <v>Механотерапия на маятниковых механотерапевтических аппаратах при травме позвоночника с поражением спинного мозга</v>
          </cell>
        </row>
        <row r="4740">
          <cell r="C4740" t="str">
            <v>A19.03.004.008</v>
          </cell>
          <cell r="D4740" t="str">
            <v>Механотерапия на механотерапевтических аппаратах с пневмоприводом при травме позвоночника с поражением спинного мозга</v>
          </cell>
        </row>
        <row r="4741">
          <cell r="C4741" t="str">
            <v>A19.03.004.009</v>
          </cell>
          <cell r="D4741" t="str">
            <v>Механотерапия на механотерапевтических аппаратах с гидроприводом при травме позвоночника с поражением спинного мозга</v>
          </cell>
        </row>
        <row r="4742">
          <cell r="C4742" t="str">
            <v>A19.03.004.010</v>
          </cell>
          <cell r="D4742" t="str">
            <v>Механотерапия на механотерапевтических аппаратах с электроприводом при травме позвоночника с поражением спинного мозга</v>
          </cell>
        </row>
        <row r="4743">
          <cell r="C4743" t="str">
            <v>A19.03.004.011</v>
          </cell>
          <cell r="D4743" t="str">
            <v>Механотерапия на механотерапевтических аппаратах со следящим приводом при травме позвоночника с поражением спинного мозга</v>
          </cell>
        </row>
        <row r="4744">
          <cell r="C4744" t="str">
            <v>A19.03.004.012</v>
          </cell>
          <cell r="D4744" t="str">
            <v>Лечебная физкультура с биологической обратной связью при травме позвоночника с поражением спинного мозга</v>
          </cell>
        </row>
        <row r="4745">
          <cell r="C4745" t="str">
            <v>A19.03.004.013</v>
          </cell>
          <cell r="D4745" t="str">
            <v>Тренировка с биологической обратной связью по электромиграфии (ЭМГ) при травме позвоночника с поражением спинного мозга</v>
          </cell>
        </row>
        <row r="4746">
          <cell r="C4746" t="str">
            <v>A19.03.004.014</v>
          </cell>
          <cell r="D4746" t="str">
            <v>Тренировка с биологической обратной связью по динамографическим показателям (по силе) при травме позвоночника с поражением спинного мозга</v>
          </cell>
        </row>
        <row r="4747">
          <cell r="C4747" t="str">
            <v>A19.03.004.015</v>
          </cell>
          <cell r="D4747" t="str">
            <v>Тренировка с биологической обратной связью по опорной реакции при травме позвоночника с поражением спинного мозга</v>
          </cell>
        </row>
        <row r="4748">
          <cell r="C4748" t="str">
            <v>A19.03.004.016</v>
          </cell>
          <cell r="D4748" t="str">
            <v>Тренировка с биологической обратной связью по подографическим показателям при травме позвоночника с поражением спинного мозга</v>
          </cell>
        </row>
        <row r="4749">
          <cell r="C4749" t="str">
            <v>A19.03.004.017</v>
          </cell>
          <cell r="D4749" t="str">
            <v>Тренировка с биологической обратной связью по гониографическим показателям (по суставному углу) при травме позвоночника с поражением спинного мозга</v>
          </cell>
        </row>
        <row r="4750">
          <cell r="C4750" t="str">
            <v>A19.03.004.018</v>
          </cell>
          <cell r="D4750" t="str">
            <v>Тренировка с биологической обратной связью по кинезиологическому образу при травме позвоночника с поражением спинного мозга</v>
          </cell>
        </row>
        <row r="4751">
          <cell r="C4751" t="str">
            <v>A19.03.004.019</v>
          </cell>
          <cell r="D4751" t="str">
            <v>Тренировка с биологической обратной связью по линейной скорости перемещения при травме позвоночника с поражением спинного мозга</v>
          </cell>
        </row>
        <row r="4752">
          <cell r="C4752" t="str">
            <v>A19.03.004.020</v>
          </cell>
          <cell r="D4752" t="str">
            <v>Тренировка с биологической обратной связью по угловой скорости перемещения при травме позвоночника с поражением спинного мозга</v>
          </cell>
        </row>
        <row r="4753">
          <cell r="C4753" t="str">
            <v>A19.03.004.021</v>
          </cell>
          <cell r="D4753" t="str">
            <v>Тренировка с биологической обратной связью по линейному ускорению при травме позвоночника с поражением спинного мозга</v>
          </cell>
        </row>
        <row r="4754">
          <cell r="C4754" t="str">
            <v>A19.03.004.022</v>
          </cell>
          <cell r="D4754" t="str">
            <v>Тренировка с биологической обратной связью по угловому ускорению при травме позвоночника с поражением спинного мозга</v>
          </cell>
        </row>
        <row r="4755">
          <cell r="C4755" t="str">
            <v>A19.03.004.023</v>
          </cell>
          <cell r="D4755" t="str">
            <v>Тренировка с биологической обратной связью по электроэнцефалографии (ЭЭГ) при травме позвоночника с поражением спинного мозга</v>
          </cell>
        </row>
        <row r="4756">
          <cell r="C4756" t="str">
            <v>A19.03.004.024</v>
          </cell>
          <cell r="D4756" t="str">
            <v>Тренировка с биологической обратной связью по спирографическим показателям при травме позвоночника с поражением спинного мозга</v>
          </cell>
        </row>
        <row r="4757">
          <cell r="C4757" t="str">
            <v>A19.03.004.025</v>
          </cell>
          <cell r="D4757" t="str">
            <v>Тренировка с биологической обратной связью по показателям мышечной механограммы при травме позвоночника с поражением спинного мозга</v>
          </cell>
        </row>
        <row r="4758">
          <cell r="C4758" t="str">
            <v>A19.03.004.026</v>
          </cell>
          <cell r="D4758" t="str">
            <v>Лечебная физкультура с использованием аппаратов и тренажеров при травме позвоночника с поражением спинного мозга</v>
          </cell>
        </row>
        <row r="4759">
          <cell r="C4759" t="str">
            <v>A19.03.004.027</v>
          </cell>
          <cell r="D4759" t="str">
            <v>Гидрокинезотерапия при травме позвоночника с поражением спинного мозга</v>
          </cell>
        </row>
        <row r="4760">
          <cell r="C4760" t="str">
            <v>A19.04.001</v>
          </cell>
          <cell r="D4760" t="str">
            <v>Лечебная физкультура при заболеваниях и травмах суставов</v>
          </cell>
        </row>
        <row r="4761">
          <cell r="C4761" t="str">
            <v>A19.04.001.001</v>
          </cell>
          <cell r="D4761" t="str">
            <v>Индивидуальное занятие лечебной физкультурой при заболеваниях и травмах суставов</v>
          </cell>
        </row>
        <row r="4762">
          <cell r="C4762" t="str">
            <v>A19.04.001.002</v>
          </cell>
          <cell r="D4762" t="str">
            <v>Групповое занятие лечебной физкультурой при заболеваниях и травмах суставов</v>
          </cell>
        </row>
        <row r="4763">
          <cell r="C4763" t="str">
            <v>A19.04.001.003</v>
          </cell>
          <cell r="D4763" t="str">
            <v>Механотерапия при заболеваниях и травмах суставов</v>
          </cell>
        </row>
        <row r="4764">
          <cell r="C4764" t="str">
            <v>A19.04.001.004</v>
          </cell>
          <cell r="D4764" t="str">
            <v>Роботизированная механотерапия при заболеваниях и травмах суставов</v>
          </cell>
        </row>
        <row r="4765">
          <cell r="C4765" t="str">
            <v>A19.04.001.005</v>
          </cell>
          <cell r="D4765" t="str">
            <v>Механотерапия на простейших механотерапевтических аппаратах при заболеваниях и травмах суставов</v>
          </cell>
        </row>
        <row r="4766">
          <cell r="C4766" t="str">
            <v>A19.04.001.006</v>
          </cell>
          <cell r="D4766" t="str">
            <v>Механотерапия на блоковых механотерапевтических аппаратах при заболеваниях и травмах суставов</v>
          </cell>
        </row>
        <row r="4767">
          <cell r="C4767" t="str">
            <v>A19.04.001.007</v>
          </cell>
          <cell r="D4767" t="str">
            <v>Механотерапия на маятниковых механотерапевтических аппаратах при заболеваниях и травмах суставов</v>
          </cell>
        </row>
        <row r="4768">
          <cell r="C4768" t="str">
            <v>A19.04.001.008</v>
          </cell>
          <cell r="D4768" t="str">
            <v>Механотерапия на механотерапевтических аппаратах с пневмоприводом при заболеваниях и травмах суставов</v>
          </cell>
        </row>
        <row r="4769">
          <cell r="C4769" t="str">
            <v>A19.04.001.009</v>
          </cell>
          <cell r="D4769" t="str">
            <v>Механотерапия на механотерапевтических аппаратах с гидроприводом при заболеваниях и травмах суставов</v>
          </cell>
        </row>
        <row r="4770">
          <cell r="C4770" t="str">
            <v>A19.04.001.010</v>
          </cell>
          <cell r="D4770" t="str">
            <v>Механотерапия на механотерапевтических аппаратах с электроприводом при заболеваниях и травмах суставов</v>
          </cell>
        </row>
        <row r="4771">
          <cell r="C4771" t="str">
            <v>A19.04.001.011</v>
          </cell>
          <cell r="D4771" t="str">
            <v>Механотерапия на механотерапевтических аппаратах со следящим приводом при заболеваниях и травмах суставов</v>
          </cell>
        </row>
        <row r="4772">
          <cell r="C4772" t="str">
            <v>A19.04.001.012</v>
          </cell>
          <cell r="D4772" t="str">
            <v>Лечебная физкультура с биологической обратной связью при при заболеваниях и травмах суставов</v>
          </cell>
        </row>
        <row r="4773">
          <cell r="C4773" t="str">
            <v>A19.04.001.013</v>
          </cell>
          <cell r="D4773" t="str">
            <v>Тренировка с биологической обратной связью по электромиографии (ЭМГ) при заболеваниях и травмах суставов</v>
          </cell>
        </row>
        <row r="4774">
          <cell r="C4774" t="str">
            <v>A19.04.001.014</v>
          </cell>
          <cell r="D4774" t="str">
            <v>Тренировка с биологической обратной связью по динамографическим показателям (по силе) при заболеваниях и травмах суставов</v>
          </cell>
        </row>
        <row r="4775">
          <cell r="C4775" t="str">
            <v>A19.04.001.015</v>
          </cell>
          <cell r="D4775" t="str">
            <v>Тренировка с биологической обратной связью по опорной реакции при заболеваниях и травмах суставов</v>
          </cell>
        </row>
        <row r="4776">
          <cell r="C4776" t="str">
            <v>A19.04.001.016</v>
          </cell>
          <cell r="D4776" t="str">
            <v>Тренировка с биологической обратной связью по подографическим показателям при заболеваниях и травмах суставов</v>
          </cell>
        </row>
        <row r="4777">
          <cell r="C4777" t="str">
            <v>A19.04.001.017</v>
          </cell>
          <cell r="D4777" t="str">
            <v>Тренировка с биологической обратной связью по гониографическим показателям (по суставному углу) при заболеваниях и травмах суставов</v>
          </cell>
        </row>
        <row r="4778">
          <cell r="C4778" t="str">
            <v>A19.04.001.018</v>
          </cell>
          <cell r="D4778" t="str">
            <v>Тренировка с биологической обратной связью по кинезиологическому образу движения при заболеваниях и травмах суставов</v>
          </cell>
        </row>
        <row r="4779">
          <cell r="C4779" t="str">
            <v>A19.04.001.019</v>
          </cell>
          <cell r="D4779" t="str">
            <v>Тренировка с биологической обратной связью по линейной скорости перемещения при заболеваниях и травмах суставов</v>
          </cell>
        </row>
        <row r="4780">
          <cell r="C4780" t="str">
            <v>A19.04.001.020</v>
          </cell>
          <cell r="D4780" t="str">
            <v>Тренировка с биологической обратной связью по угловой скорости перемещения при заболеваниях и травмах суставов</v>
          </cell>
        </row>
        <row r="4781">
          <cell r="C4781" t="str">
            <v>A19.04.001.021</v>
          </cell>
          <cell r="D4781" t="str">
            <v>Тренировка с биологической обратной связью по линейному ускорению при заболеваниях и травмах суставов</v>
          </cell>
        </row>
        <row r="4782">
          <cell r="C4782" t="str">
            <v>A19.04.001.022</v>
          </cell>
          <cell r="D4782" t="str">
            <v>Тренировка с биологической обратной связью по угловому ускорению при заболеваниях и травмах суставов</v>
          </cell>
        </row>
        <row r="4783">
          <cell r="C4783" t="str">
            <v>A19.04.001.023</v>
          </cell>
          <cell r="D4783" t="str">
            <v>Лечебная физкультура с использованием аппаратов и тренажеров при заболеваниях и травмах суставов</v>
          </cell>
        </row>
        <row r="4784">
          <cell r="C4784" t="str">
            <v>A19.04.001.024</v>
          </cell>
          <cell r="D4784" t="str">
            <v>Гидрокинезотерапия при заболеваниях и травмах суставов</v>
          </cell>
        </row>
        <row r="4785">
          <cell r="C4785" t="str">
            <v>A19.05.001</v>
          </cell>
          <cell r="D4785" t="str">
            <v>Лечебная физкультура при заболеваниях системы органов кроветворения и крови</v>
          </cell>
        </row>
        <row r="4786">
          <cell r="C4786" t="str">
            <v>A19.05.001.001</v>
          </cell>
          <cell r="D4786" t="str">
            <v>Индивидуальное занятие лечебной физкультурой при заболеваниях системы органов кроветворения и крови</v>
          </cell>
        </row>
        <row r="4787">
          <cell r="C4787" t="str">
            <v>A19.05.001.002</v>
          </cell>
          <cell r="D4787" t="str">
            <v>Групповое занятие при заболеваниях системы органов кроветворения и крови</v>
          </cell>
        </row>
        <row r="4788">
          <cell r="C4788" t="str">
            <v>A19.05.001.003</v>
          </cell>
          <cell r="D4788" t="str">
            <v>Механотерапия при заболеваниях системы органов кроветворения и крови</v>
          </cell>
        </row>
        <row r="4789">
          <cell r="C4789" t="str">
            <v>A19.05.001.004</v>
          </cell>
          <cell r="D4789" t="str">
            <v>Лечебная физкультура с биологической обратной связью при заболеваниях системы органов кроветворения и крови</v>
          </cell>
        </row>
        <row r="4790">
          <cell r="C4790" t="str">
            <v>A19.05.001.005</v>
          </cell>
          <cell r="D4790" t="str">
            <v>Лечебная физкультура с использованием аппаратов и тренажеров при заболеваниях системы органов кроветворения и крови</v>
          </cell>
        </row>
        <row r="4791">
          <cell r="C4791" t="str">
            <v>A19.05.001.006</v>
          </cell>
          <cell r="D4791" t="str">
            <v>Механотерапия на простейших механотерапевтических аппаратах при заболеваниях системы органов кроветворения и крови</v>
          </cell>
        </row>
        <row r="4792">
          <cell r="C4792" t="str">
            <v>A19.05.001.007</v>
          </cell>
          <cell r="D4792" t="str">
            <v>Механотерапия на блоковых механотерапевтических аппаратах при заболеваниях системы органов кроветворения и крови</v>
          </cell>
        </row>
        <row r="4793">
          <cell r="C4793" t="str">
            <v>A19.05.001.008</v>
          </cell>
          <cell r="D4793" t="str">
            <v>Тренировка с биологической обратной связью по динамографическим показателям (по силе) при заболеваниях системы органов кроветворения и крови</v>
          </cell>
        </row>
        <row r="4794">
          <cell r="C4794" t="str">
            <v>A19.05.001.009</v>
          </cell>
          <cell r="D4794" t="str">
            <v>Тренировка с биологической обратной связью по опорной реакции при заболеваниях системы органов кроветворения и крови</v>
          </cell>
        </row>
        <row r="4795">
          <cell r="C4795" t="str">
            <v>A19.05.001.010</v>
          </cell>
          <cell r="D4795" t="str">
            <v>Тренировка с биологической обратной связью по подографическим показателям при заболеваниях системы органов кроветворения и крови</v>
          </cell>
        </row>
        <row r="4796">
          <cell r="C4796" t="str">
            <v>A19.05.001.011</v>
          </cell>
          <cell r="D4796" t="str">
            <v>Тренировка с биологической обратной связью по кинезиологическому образу при заболеваниях системы органов кроветворения и крови</v>
          </cell>
        </row>
        <row r="4797">
          <cell r="C4797" t="str">
            <v>A19.05.001.012</v>
          </cell>
          <cell r="D4797" t="str">
            <v>Тренировка с биологической обратной связью по спирографическим показателям при заболеваниях системы органов кроветворения и крови</v>
          </cell>
        </row>
        <row r="4798">
          <cell r="C4798" t="str">
            <v>A19.05.001.013</v>
          </cell>
          <cell r="D4798" t="str">
            <v>Тренировка с биологической обратной связью по гемодинамическим показателям (артериальное давление) при заболеваниях системы органов кроветворения и крови</v>
          </cell>
        </row>
        <row r="4799">
          <cell r="C4799" t="str">
            <v>A19.09.001</v>
          </cell>
          <cell r="D4799" t="str">
            <v>Лечебная физкультура при заболеваниях бронхолегочной системы</v>
          </cell>
        </row>
        <row r="4800">
          <cell r="C4800" t="str">
            <v>A19.09.001.001</v>
          </cell>
          <cell r="D4800" t="str">
            <v>Индивидуальное занятие лечебной физкультурой при заболеваниях бронхолегочной системы</v>
          </cell>
        </row>
        <row r="4801">
          <cell r="C4801" t="str">
            <v>A19.09.001.002</v>
          </cell>
          <cell r="D4801" t="str">
            <v>Групповое занятие лечебной физкультурой при заболеваниях бронхолегочной системы</v>
          </cell>
        </row>
        <row r="4802">
          <cell r="C4802" t="str">
            <v>A19.09.001.003</v>
          </cell>
          <cell r="D4802" t="str">
            <v>Механотерапия при заболеваниях бронхолегочной системы</v>
          </cell>
        </row>
        <row r="4803">
          <cell r="C4803" t="str">
            <v>A19.09.001.004</v>
          </cell>
          <cell r="D4803" t="str">
            <v>Механотерапия на простейших механотерапевтических аппаратах при заболеваниях бронхолегочной системы</v>
          </cell>
        </row>
        <row r="4804">
          <cell r="C4804" t="str">
            <v>A19.09.001.005</v>
          </cell>
          <cell r="D4804" t="str">
            <v>Механотерапия на блоковых механотерапевтических аппаратах при заболеваниях бронхолегочной системы</v>
          </cell>
        </row>
        <row r="4805">
          <cell r="C4805" t="str">
            <v>A19.09.001.006</v>
          </cell>
          <cell r="D4805" t="str">
            <v>Лечебная физкультура с биологической обратной связью при заболеваниях бронхолегочной системы</v>
          </cell>
        </row>
        <row r="4806">
          <cell r="C4806" t="str">
            <v>A19.09.001.007</v>
          </cell>
          <cell r="D4806" t="str">
            <v>Тренировка с биологической обратной связью по динамографическим показателям (по силе) при заболеваниях бронхолегочной системы</v>
          </cell>
        </row>
        <row r="4807">
          <cell r="C4807" t="str">
            <v>A19.09.001.008</v>
          </cell>
          <cell r="D4807" t="str">
            <v>Тренировка с биологической обратной связью по опорной реакции при заболеваниях бронхолегочной системы</v>
          </cell>
        </row>
        <row r="4808">
          <cell r="C4808" t="str">
            <v>A19.09.001.009</v>
          </cell>
          <cell r="D4808" t="str">
            <v>Тренировка с биологической обратной связью по подографическим показателям при заболеваниях бронхолегочной системы</v>
          </cell>
        </row>
        <row r="4809">
          <cell r="C4809" t="str">
            <v>A19.09.001.010</v>
          </cell>
          <cell r="D4809" t="str">
            <v>Тренировка с биологической обратной связью по кинезиологическому образу при заболеваниях бронхолегочной системы</v>
          </cell>
        </row>
        <row r="4810">
          <cell r="C4810" t="str">
            <v>A19.09.001.011</v>
          </cell>
          <cell r="D4810" t="str">
            <v>Тренировка с биологической обратной связью по спирографическим показателям при заболеваниях бронхолегочной системы</v>
          </cell>
        </row>
        <row r="4811">
          <cell r="C4811" t="str">
            <v>A19.09.001.012</v>
          </cell>
          <cell r="D4811" t="str">
            <v>Тренировка с биологической обратной связью по гемодинамическим показателям (артериальное давление) при заболеваниях бронхолегочной системы</v>
          </cell>
        </row>
        <row r="4812">
          <cell r="C4812" t="str">
            <v>A19.09.001.013</v>
          </cell>
          <cell r="D4812" t="str">
            <v>Лечебная физкультура с использованием аппаратов и тренажеров при заболеваниях бронхолегочной системы</v>
          </cell>
        </row>
        <row r="4813">
          <cell r="C4813" t="str">
            <v>A19.09.001.014</v>
          </cell>
          <cell r="D4813" t="str">
            <v>Гидрокинезотерапия при заболеваниях бронхолегочной системы</v>
          </cell>
        </row>
        <row r="4814">
          <cell r="C4814" t="str">
            <v>A19.09.002</v>
          </cell>
          <cell r="D4814" t="str">
            <v>Дыхательные упражнения дренирующие</v>
          </cell>
        </row>
        <row r="4815">
          <cell r="C4815" t="str">
            <v>A19.10.001</v>
          </cell>
          <cell r="D4815" t="str">
            <v>Лечебная физкультура при заболеваниях сердца и перикарда</v>
          </cell>
        </row>
        <row r="4816">
          <cell r="C4816" t="str">
            <v>A19.10.001.001</v>
          </cell>
          <cell r="D4816" t="str">
            <v>Индивидуальное занятие лечебной физкультурой при заболеваниях сердца и перикарда</v>
          </cell>
        </row>
        <row r="4817">
          <cell r="C4817" t="str">
            <v>A19.10.001.002</v>
          </cell>
          <cell r="D4817" t="str">
            <v>Групповое занятие лечебной физкультурой при заболеваниях сердца и перикарда</v>
          </cell>
        </row>
        <row r="4818">
          <cell r="C4818" t="str">
            <v>A19.10.001.003</v>
          </cell>
          <cell r="D4818" t="str">
            <v>Лечебная физкультура с биологической обратной связью при заболеваниях сердца и перикарда</v>
          </cell>
        </row>
        <row r="4819">
          <cell r="C4819" t="str">
            <v>A19.10.001.004</v>
          </cell>
          <cell r="D4819" t="str">
            <v>Лечебная физкультура с использованием тренажеров при заболеваниях сердца и перикарда</v>
          </cell>
        </row>
        <row r="4820">
          <cell r="C4820" t="str">
            <v>A19.10.001.005</v>
          </cell>
          <cell r="D4820" t="str">
            <v>Гидрокинезотерапия при заболеваниях сердца и перикарда</v>
          </cell>
        </row>
        <row r="4821">
          <cell r="C4821" t="str">
            <v>A19.10.001.006</v>
          </cell>
          <cell r="D4821" t="str">
            <v>Гидрокинезотерапия с использованием подводных тренажеров при заболеваниях сердца и перикарда</v>
          </cell>
        </row>
        <row r="4822">
          <cell r="C4822" t="str">
            <v>A19.10.001.007</v>
          </cell>
          <cell r="D4822" t="str">
            <v>Тренировка с биологической обратной связью по спирографическим показателям при заболеваниях сердца и перикарда</v>
          </cell>
        </row>
        <row r="4823">
          <cell r="C4823" t="str">
            <v>A19.10.001.008</v>
          </cell>
          <cell r="D4823" t="str">
            <v>Тренировка с биологической обратной связью по гемодинамическим показателям (артериальное давление) при заболеваниях сердца и перикарда</v>
          </cell>
        </row>
        <row r="4824">
          <cell r="C4824" t="str">
            <v>A19.12.001</v>
          </cell>
          <cell r="D4824" t="str">
            <v>Лечебная физкультура при заболеваниях крупных кровеносных сосудов</v>
          </cell>
        </row>
        <row r="4825">
          <cell r="C4825" t="str">
            <v>A19.12.001.001</v>
          </cell>
          <cell r="D4825" t="str">
            <v>Индивидуальное занятие лечебной физкультурой при заболеваниях крупных кровеносных сосудов</v>
          </cell>
        </row>
        <row r="4826">
          <cell r="C4826" t="str">
            <v>A19.12.001.002</v>
          </cell>
          <cell r="D4826" t="str">
            <v>Групповое занятие лечебной физкультурой при заболеваниях крупных кровеносных сосудов</v>
          </cell>
        </row>
        <row r="4827">
          <cell r="C4827" t="str">
            <v>A19.12.001.003</v>
          </cell>
          <cell r="D4827" t="str">
            <v>Лечебная физкультура с использованием тренажеров при заболеваниях крупных кровеносных сосудов</v>
          </cell>
        </row>
        <row r="4828">
          <cell r="C4828" t="str">
            <v>A19.12.001.004</v>
          </cell>
          <cell r="D4828" t="str">
            <v>Гидрокинезотерапия при заболеваниях крупных кровеносных сосудов</v>
          </cell>
        </row>
        <row r="4829">
          <cell r="C4829" t="str">
            <v>A19.13.001</v>
          </cell>
          <cell r="D4829" t="str">
            <v>Лечебная физкультура при заболевании периферических сосудов</v>
          </cell>
        </row>
        <row r="4830">
          <cell r="C4830" t="str">
            <v>A19.13.001.001</v>
          </cell>
          <cell r="D4830" t="str">
            <v>Индивидуальное занятие лечебной физкультурой при заболевании системы микроциркуляции</v>
          </cell>
        </row>
        <row r="4831">
          <cell r="C4831" t="str">
            <v>A19.13.001.002</v>
          </cell>
          <cell r="D4831" t="str">
            <v>Групповое занятие лечебной физкультурой при заболевании системы микроциркуляции</v>
          </cell>
        </row>
        <row r="4832">
          <cell r="C4832" t="str">
            <v>A19.13.001.003</v>
          </cell>
          <cell r="D4832" t="str">
            <v>Лечебная физкультура с использованием тренажеров при заболевании системы микроциркуляции</v>
          </cell>
        </row>
        <row r="4833">
          <cell r="C4833" t="str">
            <v>A19.13.001.004</v>
          </cell>
          <cell r="D4833" t="str">
            <v>Гидрокинезотерапия при заболевании системы микроциркуляции</v>
          </cell>
        </row>
        <row r="4834">
          <cell r="C4834" t="str">
            <v>A19.14.001</v>
          </cell>
          <cell r="D4834" t="str">
            <v>Лечебная физкультура при заболеваниях печени, желчного пузыря и желчевыводящих путей</v>
          </cell>
        </row>
        <row r="4835">
          <cell r="C4835" t="str">
            <v>A19.16.001</v>
          </cell>
          <cell r="D4835" t="str">
            <v>Лечебная физкультура при заболеваниях пищевода, желудка, двенадцатиперстной кишки</v>
          </cell>
        </row>
        <row r="4836">
          <cell r="C4836" t="str">
            <v>A19.16.001.001</v>
          </cell>
          <cell r="D4836" t="str">
            <v>Индивидуальное занятие лечебной физкультурой при заболеваниях пищевода, желудка, двенадцатиперстной кишки</v>
          </cell>
        </row>
        <row r="4837">
          <cell r="C4837" t="str">
            <v>A19.16.001.002</v>
          </cell>
          <cell r="D4837" t="str">
            <v>Групповое занятие лечебной физкультурой при заболеваниях пищевода, желудка, двенадцатиперстной кишки</v>
          </cell>
        </row>
        <row r="4838">
          <cell r="C4838" t="str">
            <v>A19.16.001.003</v>
          </cell>
          <cell r="D4838" t="str">
            <v>Лечебная физкультура с биологической обратной связью при заболеваниях пищевода, желудка, двенадцатиперстной кишки</v>
          </cell>
        </row>
        <row r="4839">
          <cell r="C4839" t="str">
            <v>A19.16.001.004</v>
          </cell>
          <cell r="D4839" t="str">
            <v>Тренировка с биологической обратной связью по кинезиологическому образу при заболеваниях пищевода, желудка, двенадцатиперстной кишки</v>
          </cell>
        </row>
        <row r="4840">
          <cell r="C4840" t="str">
            <v>A19.16.001.005</v>
          </cell>
          <cell r="D4840" t="str">
            <v>Тренировка с биологической обратной связью по спирографическим показателям при заболеваниях пищевода, желудка, двенадцатиперстной кишки</v>
          </cell>
        </row>
        <row r="4841">
          <cell r="C4841" t="str">
            <v>A19.16.001.006</v>
          </cell>
          <cell r="D4841" t="str">
            <v>Тренировка с биологической обратной связью по гемодинамическим показателям (артериальное давление) при заболеваниях пищевода, желудка, двенадцатиперстной кишки</v>
          </cell>
        </row>
        <row r="4842">
          <cell r="C4842" t="str">
            <v>A19.16.001.007</v>
          </cell>
          <cell r="D4842" t="str">
            <v>Гидрокинезотерапия при заболеваниях пищевода, желудка, двенадцатиперстной кишки</v>
          </cell>
        </row>
        <row r="4843">
          <cell r="C4843" t="str">
            <v>A19.18.001</v>
          </cell>
          <cell r="D4843" t="str">
            <v>Лечебная физкультура при заболеваниях толстой кишки</v>
          </cell>
        </row>
        <row r="4844">
          <cell r="C4844" t="str">
            <v>A19.18.001.001</v>
          </cell>
          <cell r="D4844" t="str">
            <v>Индивидуальное занятие лечебной физкультурой при заболеваниях толстой кишки</v>
          </cell>
        </row>
        <row r="4845">
          <cell r="C4845" t="str">
            <v>A19.18.001.002</v>
          </cell>
          <cell r="D4845" t="str">
            <v>Групповое занятие лечебной физкультурой при заболеваниях толстой кишки</v>
          </cell>
        </row>
        <row r="4846">
          <cell r="C4846" t="str">
            <v>A19.18.001.003</v>
          </cell>
          <cell r="D4846" t="str">
            <v>Лечебная физкультура с биологической обратной связью при заболеваниях толстой кишки</v>
          </cell>
        </row>
        <row r="4847">
          <cell r="C4847" t="str">
            <v>A19.18.001.004</v>
          </cell>
          <cell r="D4847" t="str">
            <v>Тренировка с биологической обратной связью по кинезиологическому образу при заболеваниях толстой кишки</v>
          </cell>
        </row>
        <row r="4848">
          <cell r="C4848" t="str">
            <v>A19.18.001.005</v>
          </cell>
          <cell r="D4848" t="str">
            <v>Тренировка с биологической обратной связью по спирографическим показателям при заболеваниях толстой кишки</v>
          </cell>
        </row>
        <row r="4849">
          <cell r="C4849" t="str">
            <v>A19.18.001.006</v>
          </cell>
          <cell r="D4849" t="str">
            <v>Тренировка с биологической обратной связью по гемодинамическим показателям (артериальное давление) при заболеваниях толстой кишки</v>
          </cell>
        </row>
        <row r="4850">
          <cell r="C4850" t="str">
            <v>A19.20.001</v>
          </cell>
          <cell r="D4850" t="str">
            <v>Лечебная физкультура при заболеваниях женских половых органов</v>
          </cell>
        </row>
        <row r="4851">
          <cell r="C4851" t="str">
            <v>A19.20.001.001</v>
          </cell>
          <cell r="D4851" t="str">
            <v>Индивидуальное занятие лечебной физкультурой при заболеваниях женских половых органов</v>
          </cell>
        </row>
        <row r="4852">
          <cell r="C4852" t="str">
            <v>A19.20.001.002</v>
          </cell>
          <cell r="D4852" t="str">
            <v>Групповое занятие лечебной физкультурой при заболеваниях женских половых органов</v>
          </cell>
        </row>
        <row r="4853">
          <cell r="C4853" t="str">
            <v>A19.20.001.003</v>
          </cell>
          <cell r="D4853" t="str">
            <v>Лечебная физкультура с биологической обратной связью при заболеваниях женских половых органов</v>
          </cell>
        </row>
        <row r="4854">
          <cell r="C4854" t="str">
            <v>A19.20.001.004</v>
          </cell>
          <cell r="D4854" t="str">
            <v>Тренировка с биологической обратной связью по кинезиологическому образу при заболеваниях женских половых органов</v>
          </cell>
        </row>
        <row r="4855">
          <cell r="C4855" t="str">
            <v>A19.20.001.005</v>
          </cell>
          <cell r="D4855" t="str">
            <v>Тренировка с биологической обратной связью по спирографическим показателям при заболеваниях женских половых органов</v>
          </cell>
        </row>
        <row r="4856">
          <cell r="C4856" t="str">
            <v>A19.20.001.006</v>
          </cell>
          <cell r="D4856" t="str">
            <v>Тренировка с биологической обратной связью по гемодинамическим показателям (артериальное давление) при заболеваниях женских половых органов</v>
          </cell>
        </row>
        <row r="4857">
          <cell r="C4857" t="str">
            <v>A19.20.002</v>
          </cell>
          <cell r="D4857" t="str">
            <v>Лечебная физкультура в акушерстве</v>
          </cell>
        </row>
        <row r="4858">
          <cell r="C4858" t="str">
            <v>A19.20.002.001</v>
          </cell>
          <cell r="D4858" t="str">
            <v>Индивидуальное занятие лечебной физкультурой в акушерстве</v>
          </cell>
        </row>
        <row r="4859">
          <cell r="C4859" t="str">
            <v>A19.20.002.002</v>
          </cell>
          <cell r="D4859" t="str">
            <v>Групповое занятие лечебной физкультурой в акушерстве</v>
          </cell>
        </row>
        <row r="4860">
          <cell r="C4860" t="str">
            <v>A19.20.002.003</v>
          </cell>
          <cell r="D4860" t="str">
            <v>Лечебная физкультура с биологической обратной связью в акушерстве</v>
          </cell>
        </row>
        <row r="4861">
          <cell r="C4861" t="str">
            <v>A19.20.002.004</v>
          </cell>
          <cell r="D4861" t="str">
            <v>Тренировка с биологической обратной связью по кинезиологическому образу в акушерстве</v>
          </cell>
        </row>
        <row r="4862">
          <cell r="C4862" t="str">
            <v>A19.20.002.005</v>
          </cell>
          <cell r="D4862" t="str">
            <v>Тренировка с биологической обратной связью по спирографическим показателям в акушерстве</v>
          </cell>
        </row>
        <row r="4863">
          <cell r="C4863" t="str">
            <v>A19.20.002.006</v>
          </cell>
          <cell r="D4863" t="str">
            <v>Тренировка с биологической обратной связью по гемодинамическим показателям (артериальное давление) в акушерстве</v>
          </cell>
        </row>
        <row r="4864">
          <cell r="C4864" t="str">
            <v>A19.20.003</v>
          </cell>
          <cell r="D4864" t="str">
            <v>Тренировка мышц тазового дна с контролем электромиографического датчика</v>
          </cell>
        </row>
        <row r="4865">
          <cell r="C4865" t="str">
            <v>A19.21.001</v>
          </cell>
          <cell r="D4865" t="str">
            <v>Лечебная физкультура при заболеваниях мужских половых органов</v>
          </cell>
        </row>
        <row r="4866">
          <cell r="C4866" t="str">
            <v>A19.21.001.001</v>
          </cell>
          <cell r="D4866" t="str">
            <v>Индивидуальное занятие лечебной физкультурой при заболеваниях мужских половых органов</v>
          </cell>
        </row>
        <row r="4867">
          <cell r="C4867" t="str">
            <v>A19.21.001.002</v>
          </cell>
          <cell r="D4867" t="str">
            <v>Групповое занятие лечебной физкультурой при заболеваниях мужских половых органов</v>
          </cell>
        </row>
        <row r="4868">
          <cell r="C4868" t="str">
            <v>A19.21.001.003</v>
          </cell>
          <cell r="D4868" t="str">
            <v>Лечебная физкультура с биологической обратной связью при заболеваниях мужских половых органов</v>
          </cell>
        </row>
        <row r="4869">
          <cell r="C4869" t="str">
            <v>A19.21.001.004</v>
          </cell>
          <cell r="D4869" t="str">
            <v>Тренировка с биологической обратной связью по электромиографии (ЭМГ) при заболеваниях мужских половых органов</v>
          </cell>
        </row>
        <row r="4870">
          <cell r="C4870" t="str">
            <v>A19.21.001.005</v>
          </cell>
          <cell r="D4870" t="str">
            <v>Тренировка с биологической обратной связью по кинезиологическому образу при заболеваниях мужских половых органов</v>
          </cell>
        </row>
        <row r="4871">
          <cell r="C4871" t="str">
            <v>A19.21.001.006</v>
          </cell>
          <cell r="D4871" t="str">
            <v>Тренировка с биологической обратной связью по спирографическим показателям при заболеваниях мужских половых органов</v>
          </cell>
        </row>
        <row r="4872">
          <cell r="C4872" t="str">
            <v>A19.21.001.007</v>
          </cell>
          <cell r="D4872" t="str">
            <v>Тренировка с биологической обратной связью по гемодинамическим показателям (артериальное давление) при заболеваниях мужских половых органов</v>
          </cell>
        </row>
        <row r="4873">
          <cell r="C4873" t="str">
            <v>A19.22.001</v>
          </cell>
          <cell r="D4873" t="str">
            <v>Лечебная физкультура при заболеваниях желез внутренней секреции</v>
          </cell>
        </row>
        <row r="4874">
          <cell r="C4874" t="str">
            <v>A19.22.001.001</v>
          </cell>
          <cell r="D4874" t="str">
            <v>Индивидуальное занятие лечебной физкультурой при заболеваниях желез внутренней секреции</v>
          </cell>
        </row>
        <row r="4875">
          <cell r="C4875" t="str">
            <v>A19.22.001.002</v>
          </cell>
          <cell r="D4875" t="str">
            <v>Групповое занятие лечебной физкультурой при заболеваниях желез внутренней секреции</v>
          </cell>
        </row>
        <row r="4876">
          <cell r="C4876" t="str">
            <v>A19.22.001.003</v>
          </cell>
          <cell r="D4876" t="str">
            <v>Лечебная физкультура с биологической обратной связью при заболеваниях желез внутренней секреции</v>
          </cell>
        </row>
        <row r="4877">
          <cell r="C4877" t="str">
            <v>A19.22.001.004</v>
          </cell>
          <cell r="D4877" t="str">
            <v>Тренировка с биологической обратной связью по кинезиологическому образу при заболеваниях желез внутренней секреции</v>
          </cell>
        </row>
        <row r="4878">
          <cell r="C4878" t="str">
            <v>A19.22.001.005</v>
          </cell>
          <cell r="D4878" t="str">
            <v>Тренировка с биологической обратной связью по спирографическим показателям при заболеваниях желез внутренней секреции</v>
          </cell>
        </row>
        <row r="4879">
          <cell r="C4879" t="str">
            <v>A19.22.001.006</v>
          </cell>
          <cell r="D4879" t="str">
            <v>Тренировка с биологической обратной связью по гемодинамическим показателям (артериальное давление) и заболеваниях желез внутренней секреции</v>
          </cell>
        </row>
        <row r="4880">
          <cell r="C4880" t="str">
            <v>A19.23.001</v>
          </cell>
          <cell r="D4880" t="str">
            <v>Упражнения лечебной физкультурой, направленные на уменьшение спастики</v>
          </cell>
        </row>
        <row r="4881">
          <cell r="C4881" t="str">
            <v>A19.23.002</v>
          </cell>
          <cell r="D4881" t="str">
            <v>Лечебная физкультура при заболеваниях центральной нервной системы и головного мозга</v>
          </cell>
        </row>
        <row r="4882">
          <cell r="C4882" t="str">
            <v>A19.23.002.001</v>
          </cell>
          <cell r="D4882" t="str">
            <v>Лечебная физкультура при заболеваниях центральной нервной системы и головного мозга в бассейне</v>
          </cell>
        </row>
        <row r="4883">
          <cell r="C4883" t="str">
            <v>A19.23.002.002</v>
          </cell>
          <cell r="D4883" t="str">
            <v>Лечебная физкультура для глазодвигательных мышц</v>
          </cell>
        </row>
        <row r="4884">
          <cell r="C4884" t="str">
            <v>A19.23.002.003</v>
          </cell>
          <cell r="D4884" t="str">
            <v>Лечебная физкультура при афазии, дизартрии</v>
          </cell>
        </row>
        <row r="4885">
          <cell r="C4885" t="str">
            <v>A19.23.002.004</v>
          </cell>
          <cell r="D4885" t="str">
            <v>Индивидуальное занятие лечебной физкультурой при афазии, дизартрии</v>
          </cell>
        </row>
        <row r="4886">
          <cell r="C4886" t="str">
            <v>A19.23.002.005</v>
          </cell>
          <cell r="D4886" t="str">
            <v>Тренировка с биологической обратной связью по электромиографии (ЭМГ) при афазии, дизартрии</v>
          </cell>
        </row>
        <row r="4887">
          <cell r="C4887" t="str">
            <v>A19.23.002.006</v>
          </cell>
          <cell r="D4887" t="str">
            <v>Тренировка с биологической обратной связью по электроэнцефалографии (ЭЭГ) при афазии, дизартрии</v>
          </cell>
        </row>
        <row r="4888">
          <cell r="C4888" t="str">
            <v>A19.23.002.007</v>
          </cell>
          <cell r="D4888" t="str">
            <v>Тренировка с биологической обратной связью по спирографическим показателям при афазии, дизартрии</v>
          </cell>
        </row>
        <row r="4889">
          <cell r="C4889" t="str">
            <v>A19.23.002.008</v>
          </cell>
          <cell r="D4889" t="str">
            <v>Тренировка с биологической обратной связью по гемодинамическим показателям (артериальное давление) при афазии, дизартрии</v>
          </cell>
        </row>
        <row r="4890">
          <cell r="C4890" t="str">
            <v>A19.23.002.009</v>
          </cell>
          <cell r="D4890" t="str">
            <v>Лечебная физкультура при дисфагии</v>
          </cell>
        </row>
        <row r="4891">
          <cell r="C4891" t="str">
            <v>A19.23.002.010</v>
          </cell>
          <cell r="D4891" t="str">
            <v>Индивидуальное занятие лечебной физкультурой при дисфагии</v>
          </cell>
        </row>
        <row r="4892">
          <cell r="C4892" t="str">
            <v>A19.23.002.011</v>
          </cell>
          <cell r="D4892" t="str">
            <v>Тренировка с биологической обратной связью по электромиографии (ЭМГ) при дисфагии</v>
          </cell>
        </row>
        <row r="4893">
          <cell r="C4893" t="str">
            <v>A19.23.002.012</v>
          </cell>
          <cell r="D4893" t="str">
            <v>Процедуры, направленные на уменьшение спастики</v>
          </cell>
        </row>
        <row r="4894">
          <cell r="C4894" t="str">
            <v>A19.23.002.013</v>
          </cell>
          <cell r="D4894" t="str">
            <v>Терренное лечение (лечение ходьбой)</v>
          </cell>
        </row>
        <row r="4895">
          <cell r="C4895" t="str">
            <v>A19.23.002.014</v>
          </cell>
          <cell r="D4895" t="str">
            <v>Индивидуальное занятие лечебной физкультурой при заболеваниях центральной нервной системы и головного мозга</v>
          </cell>
        </row>
        <row r="4896">
          <cell r="C4896" t="str">
            <v>A19.23.002.015</v>
          </cell>
          <cell r="D4896" t="str">
            <v>Групповое занятие лечебной физкультурой при заболеваниях центральной нервной системы и головного мозга</v>
          </cell>
        </row>
        <row r="4897">
          <cell r="C4897" t="str">
            <v>A19.23.002.016</v>
          </cell>
          <cell r="D4897" t="str">
            <v>Механотерапия при заболеваниях центральной нервной системы и головного мозга</v>
          </cell>
        </row>
        <row r="4898">
          <cell r="C4898" t="str">
            <v>A19.23.002.017</v>
          </cell>
          <cell r="D4898" t="str">
            <v>Роботизированная механотерапия при заболеваниях центральной нервной системы и головного мозга</v>
          </cell>
        </row>
        <row r="4899">
          <cell r="C4899" t="str">
            <v>A19.23.002.018</v>
          </cell>
          <cell r="D4899" t="str">
            <v>Механотерапия на простейших механотерапевтических аппаратах при заболеваниях центральной нервной системы и головного мозга</v>
          </cell>
        </row>
        <row r="4900">
          <cell r="C4900" t="str">
            <v>A19.23.002.019</v>
          </cell>
          <cell r="D4900" t="str">
            <v>Механотерапия на блоковых механотерапевтических аппаратах при заболеваниях центральной нервной системы и головного мозга</v>
          </cell>
        </row>
        <row r="4901">
          <cell r="C4901" t="str">
            <v>A19.23.002.020</v>
          </cell>
          <cell r="D4901" t="str">
            <v>Механотерапия на маятниковых механотерапевтических аппаратах при заболеваниях центральной нервной системы и головного мозга</v>
          </cell>
        </row>
        <row r="4902">
          <cell r="C4902" t="str">
            <v>A19.23.002.021</v>
          </cell>
          <cell r="D4902" t="str">
            <v>Механотерапия на механотерапевтических аппаратах с пневмоприводом при заболеваниях центральной нервной системы и головного мозга</v>
          </cell>
        </row>
        <row r="4903">
          <cell r="C4903" t="str">
            <v>A19.23.002.022</v>
          </cell>
          <cell r="D4903" t="str">
            <v>Механотерапия на механотерапевтических аппаратах с гидроприводом при заболеваниях центральной нервной системы и головного мозга</v>
          </cell>
        </row>
        <row r="4904">
          <cell r="C4904" t="str">
            <v>A19.23.002.023</v>
          </cell>
          <cell r="D4904" t="str">
            <v>Механотерапия на механотерапевтических аппаратах с электроприводом при заболеваниях центральной нервной системы и головного мозга</v>
          </cell>
        </row>
        <row r="4905">
          <cell r="C4905" t="str">
            <v>A19.23.002.024</v>
          </cell>
          <cell r="D4905" t="str">
            <v>Механотерапия на механотерапевтических аппаратах со следящим приводом при заболеваниях центральной нервной системы и головного мозга</v>
          </cell>
        </row>
        <row r="4906">
          <cell r="C4906" t="str">
            <v>A19.23.002.025</v>
          </cell>
          <cell r="D4906" t="str">
            <v>Лечебная физкультура с использованием аппаратов и тренажеров при заболеваниях центральной нервной системы и головного мозга</v>
          </cell>
        </row>
        <row r="4907">
          <cell r="C4907" t="str">
            <v>A19.23.002.026</v>
          </cell>
          <cell r="D4907" t="str">
            <v>Гидрокинезотерапия при заболеваниях центральной нервной системы и головного мозга</v>
          </cell>
        </row>
        <row r="4908">
          <cell r="C4908" t="str">
            <v>A19.23.002.027</v>
          </cell>
          <cell r="D4908" t="str">
            <v>Гидрокинезотерапия с использованием подводных тренажеров при заболеваниях центральной нервной системы и головного мозга</v>
          </cell>
        </row>
        <row r="4909">
          <cell r="C4909" t="str">
            <v>A19.23.003</v>
          </cell>
          <cell r="D4909" t="str">
            <v>Коррекция нарушения двигательной функции при помощи биологической обратной связи</v>
          </cell>
        </row>
        <row r="4910">
          <cell r="C4910" t="str">
            <v>A19.23.003.001</v>
          </cell>
          <cell r="D4910" t="str">
            <v>Тренировка с биологической обратной связью по динамографическим показателям (по силе) при заболеваниях центральной нервной системы и головного мозга</v>
          </cell>
        </row>
        <row r="4911">
          <cell r="C4911" t="str">
            <v>A19.23.003.002</v>
          </cell>
          <cell r="D4911" t="str">
            <v>Тренировка с биологической обратной связью по опорной реакции при заболеваниях центральной нервной системы и головного мозга</v>
          </cell>
        </row>
        <row r="4912">
          <cell r="C4912" t="str">
            <v>A19.23.003.003</v>
          </cell>
          <cell r="D4912" t="str">
            <v>Тренировка с биологической обратной связью по подографическим показателям при заболеваниях центральной нервной системы и головного мозга</v>
          </cell>
        </row>
        <row r="4913">
          <cell r="C4913" t="str">
            <v>A19.23.003.004</v>
          </cell>
          <cell r="D4913" t="str">
            <v>Тренировка с биологической обратной связью по гониографическим показателям (по суставному углу) при заболеваниях центральной нервной системы и головного мозга</v>
          </cell>
        </row>
        <row r="4914">
          <cell r="C4914" t="str">
            <v>A19.23.003.005</v>
          </cell>
          <cell r="D4914" t="str">
            <v>Тренировка с биологической обратной связью по кинезиологическому образу при заболеваниях центральной нервной системы и головного мозга</v>
          </cell>
        </row>
        <row r="4915">
          <cell r="C4915" t="str">
            <v>A19.23.003.006</v>
          </cell>
          <cell r="D4915" t="str">
            <v>Тренировка с биологической обратной связью по линейной скорости перемещения при заболеваниях центральной нервной системы и головного мозга</v>
          </cell>
        </row>
        <row r="4916">
          <cell r="C4916" t="str">
            <v>A19.23.003.007</v>
          </cell>
          <cell r="D4916" t="str">
            <v>Тренировка с биологической обратной связью по угловой скорости перемещения при заболеваниях центральной нервной системы и головного мозга</v>
          </cell>
        </row>
        <row r="4917">
          <cell r="C4917" t="str">
            <v>A19.23.003.008</v>
          </cell>
          <cell r="D4917" t="str">
            <v>Тренировка с биологической обратной связью по линейному ускорению при заболеваниях центральной нервной системы и головного мозга</v>
          </cell>
        </row>
        <row r="4918">
          <cell r="C4918" t="str">
            <v>A19.23.003.009</v>
          </cell>
          <cell r="D4918" t="str">
            <v>Тренировка с биологической обратной связью по угловому ускорению при заболеваниях центральной нервной системы и головного мозга</v>
          </cell>
        </row>
        <row r="4919">
          <cell r="C4919" t="str">
            <v>A19.23.003.010</v>
          </cell>
          <cell r="D4919" t="str">
            <v>Тренировка с биологической обратной связью по электроэнцефалографии (ЭЭГ) при заболеваниях центральной нервной системы и головного мозга</v>
          </cell>
        </row>
        <row r="4920">
          <cell r="C4920" t="str">
            <v>A19.23.003.011</v>
          </cell>
          <cell r="D4920" t="str">
            <v>Тренировка с биологической обратной связью по спирографическим показателям при заболеваниях центральной нервной системы и головного мозга</v>
          </cell>
        </row>
        <row r="4921">
          <cell r="C4921" t="str">
            <v>A19.23.003.012</v>
          </cell>
          <cell r="D4921" t="str">
            <v>Тренировка с биологической обратной связью по показателям мышечной механограммы при заболеваниях центральной нервной системы и головного мозга</v>
          </cell>
        </row>
        <row r="4922">
          <cell r="C4922" t="str">
            <v>A19.23.003.013</v>
          </cell>
          <cell r="D4922" t="str">
            <v>Тренировка с биологической обратной связью по гемодинамическим показателям (артериальное давление) при заболеваниях центральной нервной системы и головного мозга</v>
          </cell>
        </row>
        <row r="4923">
          <cell r="C4923" t="str">
            <v>A19.23.003.014</v>
          </cell>
          <cell r="D4923" t="str">
            <v>Тренировка с биологической обратной связью по электромиографии (ЭМГ) при заболеваниях центральной нервной системы и головного мозга</v>
          </cell>
        </row>
        <row r="4924">
          <cell r="C4924" t="str">
            <v>A19.23.004</v>
          </cell>
          <cell r="D4924" t="str">
            <v>Коррекция нарушения двигательной функции с использованием компьютерных технологий</v>
          </cell>
        </row>
        <row r="4925">
          <cell r="C4925" t="str">
            <v>A19.23.005</v>
          </cell>
          <cell r="D4925" t="str">
            <v>Пособие по восстановлению позо-статических функций</v>
          </cell>
        </row>
        <row r="4926">
          <cell r="C4926" t="str">
            <v>A19.23.006</v>
          </cell>
          <cell r="D4926" t="str">
            <v>Динамическая проприокоррекция</v>
          </cell>
        </row>
        <row r="4927">
          <cell r="C4927" t="str">
            <v>A19.24.001</v>
          </cell>
          <cell r="D4927" t="str">
            <v>Лечебная физкультура при заболеваниях периферической нервной системы</v>
          </cell>
        </row>
        <row r="4928">
          <cell r="C4928" t="str">
            <v>A19.24.001.001</v>
          </cell>
          <cell r="D4928" t="str">
            <v>Индивидуальное занятие при заболеваниях периферической нервной системы</v>
          </cell>
        </row>
        <row r="4929">
          <cell r="C4929" t="str">
            <v>A19.24.001.002</v>
          </cell>
          <cell r="D4929" t="str">
            <v>Групповое занятие при заболеваниях периферической нервной системы</v>
          </cell>
        </row>
        <row r="4930">
          <cell r="C4930" t="str">
            <v>A19.24.001.003</v>
          </cell>
          <cell r="D4930" t="str">
            <v>Механотерапия при заболеваниях периферической нервной системы</v>
          </cell>
        </row>
        <row r="4931">
          <cell r="C4931" t="str">
            <v>A19.24.001.004</v>
          </cell>
          <cell r="D4931" t="str">
            <v>Роботизированная механотерапия при заболеваниях периферической нервной системы</v>
          </cell>
        </row>
        <row r="4932">
          <cell r="C4932" t="str">
            <v>A19.24.001.005</v>
          </cell>
          <cell r="D4932" t="str">
            <v>Механотерапия на простейших механотерапевтических аппаратах при заболеваниях периферической нервной системы</v>
          </cell>
        </row>
        <row r="4933">
          <cell r="C4933" t="str">
            <v>A19.24.001.006</v>
          </cell>
          <cell r="D4933" t="str">
            <v>Механотерапия на блоковых механотерапевтических аппаратах при заболеваниях периферической нервной системы</v>
          </cell>
        </row>
        <row r="4934">
          <cell r="C4934" t="str">
            <v>A19.24.001.007</v>
          </cell>
          <cell r="D4934" t="str">
            <v>Механотерапия на маятниковых механотерапевтических аппаратах при заболеваниях периферической нервной системы</v>
          </cell>
        </row>
        <row r="4935">
          <cell r="C4935" t="str">
            <v>A19.24.001.008</v>
          </cell>
          <cell r="D4935" t="str">
            <v>Механотерапия на механотерапевтических аппаратах с пневмоприводом при заболеваниях периферической нервной системы</v>
          </cell>
        </row>
        <row r="4936">
          <cell r="C4936" t="str">
            <v>A19.24.001.009</v>
          </cell>
          <cell r="D4936" t="str">
            <v>Механотерапия на механотерапевтических аппаратах с гидроприводом при заболеваниях периферической нервной системы</v>
          </cell>
        </row>
        <row r="4937">
          <cell r="C4937" t="str">
            <v>A19.24.001.010</v>
          </cell>
          <cell r="D4937" t="str">
            <v>Механотерапия на механотерапевтических аппаратах со следящим приводом при заболеваниях периферической нервной системы</v>
          </cell>
        </row>
        <row r="4938">
          <cell r="C4938" t="str">
            <v>A19.24.001.011</v>
          </cell>
          <cell r="D4938" t="str">
            <v>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v>
          </cell>
        </row>
        <row r="4939">
          <cell r="C4939" t="str">
            <v>A19.24.001.012</v>
          </cell>
          <cell r="D4939" t="str">
            <v>Тренировка с биологической обратной связью по электромиографии (ЭМГ) при заболеваниях периферической нервной системы</v>
          </cell>
        </row>
        <row r="4940">
          <cell r="C4940" t="str">
            <v>A19.24.001.013</v>
          </cell>
          <cell r="D4940" t="str">
            <v>Тренировка с биологической обратной связью по динамографическим показателям (по силе) при заболеваниях периферической нервной системы</v>
          </cell>
        </row>
        <row r="4941">
          <cell r="C4941" t="str">
            <v>A19.24.001.014</v>
          </cell>
          <cell r="D4941" t="str">
            <v>Тренировка с биологической обратной связью по опорной реакции при заболеваниях периферической нервной системы</v>
          </cell>
        </row>
        <row r="4942">
          <cell r="C4942" t="str">
            <v>A19.24.001.015</v>
          </cell>
          <cell r="D4942" t="str">
            <v>Тренировка с биологической обратной связью по подографическим показателям при заболеваниях периферической нервной системы</v>
          </cell>
        </row>
        <row r="4943">
          <cell r="C4943" t="str">
            <v>A19.24.001.016</v>
          </cell>
          <cell r="D4943" t="str">
            <v>Тренировка с биологической обратной связью по гониографическим показателям (по суставному углу) при заболеваниях периферической нервной системы</v>
          </cell>
        </row>
        <row r="4944">
          <cell r="C4944" t="str">
            <v>A19.24.001.017</v>
          </cell>
          <cell r="D4944" t="str">
            <v>Тренировка с биологической обратной связью по кинезиологическому образу при заболеваниях периферической нервной системы</v>
          </cell>
        </row>
        <row r="4945">
          <cell r="C4945" t="str">
            <v>A19.24.001.018</v>
          </cell>
          <cell r="D4945" t="str">
            <v>Тренировка с биологической обратной связью по линейной скорости перемещения при заболеваниях периферической нервной системы</v>
          </cell>
        </row>
        <row r="4946">
          <cell r="C4946" t="str">
            <v>A19.24.001.019</v>
          </cell>
          <cell r="D4946" t="str">
            <v>Тренировка с биологической обратной связью по угловой скорости перемещения при заболеваниях периферической нервной системы</v>
          </cell>
        </row>
        <row r="4947">
          <cell r="C4947" t="str">
            <v>A19.24.001.020</v>
          </cell>
          <cell r="D4947" t="str">
            <v>Тренировка с биологической обратной связью по линейному ускорению при заболеваниях периферической нервной системы</v>
          </cell>
        </row>
        <row r="4948">
          <cell r="C4948" t="str">
            <v>A19.24.001.021</v>
          </cell>
          <cell r="D4948" t="str">
            <v>Тренировка с биологической обратной связью по угловому ускорению при заболеваниях периферической нервной системы</v>
          </cell>
        </row>
        <row r="4949">
          <cell r="C4949" t="str">
            <v>A19.24.001.022</v>
          </cell>
          <cell r="D4949" t="str">
            <v>Тренировка с биологической обратной связью по электроэнцефалографии (ЭЭГ) при заболеваниях периферической нервной системы</v>
          </cell>
        </row>
        <row r="4950">
          <cell r="C4950" t="str">
            <v>A19.24.001.023</v>
          </cell>
          <cell r="D4950" t="str">
            <v>Тренировка с биологической обратной связью по спирографическим показателям при заболеваниях периферической нервной системы</v>
          </cell>
        </row>
        <row r="4951">
          <cell r="C4951" t="str">
            <v>A19.24.001.024</v>
          </cell>
          <cell r="D4951" t="str">
            <v>Тренировка с биологической обратной связью по показателям мышечной механограммы при заболеваниях периферической нервной системы</v>
          </cell>
        </row>
        <row r="4952">
          <cell r="C4952" t="str">
            <v>A19.24.001.025</v>
          </cell>
          <cell r="D4952" t="str">
            <v>Тренировка с биологической обратной связью по гемодинамическим показателям (артериальное давление) при заболеваниях периферической нервной системы</v>
          </cell>
        </row>
        <row r="4953">
          <cell r="C4953" t="str">
            <v>A19.24.001.026</v>
          </cell>
          <cell r="D4953" t="str">
            <v>Лечебная физкультура с использованием аппаратов и тренажеров при заболеваниях периферической нервной системы</v>
          </cell>
        </row>
        <row r="4954">
          <cell r="C4954" t="str">
            <v>A19.24.001.027</v>
          </cell>
          <cell r="D4954" t="str">
            <v>Гидрокинезотерапия при заболеваниях периферической нервной системы</v>
          </cell>
        </row>
        <row r="4955">
          <cell r="C4955" t="str">
            <v>A19.24.001.028</v>
          </cell>
          <cell r="D4955" t="str">
            <v>Гидрокинезотерапия с использованием подводных тренажеров при заболеваниях периферической нервной системы</v>
          </cell>
        </row>
        <row r="4956">
          <cell r="C4956" t="str">
            <v>A19.26.001</v>
          </cell>
          <cell r="D4956" t="str">
            <v>Упражнения для восстановления и укрепления бинокулярного зрения</v>
          </cell>
        </row>
        <row r="4957">
          <cell r="C4957" t="str">
            <v>A19.26.002</v>
          </cell>
          <cell r="D4957" t="str">
            <v>Упражнения для тренировки цилиарной мышцы глаза</v>
          </cell>
        </row>
        <row r="4958">
          <cell r="C4958" t="str">
            <v>A19.28.001</v>
          </cell>
          <cell r="D4958" t="str">
            <v>Лечебная физкультура при заболеваниях почек и мочевыделительного тракта</v>
          </cell>
        </row>
        <row r="4959">
          <cell r="C4959" t="str">
            <v>A19.28.001.001</v>
          </cell>
          <cell r="D4959" t="str">
            <v>Индивидуальное занятие лечебной физкультурой при заболеваниях почек и мочевыделительного тракта</v>
          </cell>
        </row>
        <row r="4960">
          <cell r="C4960" t="str">
            <v>A19.28.001.002</v>
          </cell>
          <cell r="D4960" t="str">
            <v>Групповое занятие лечебной физкультурой при заболеваниях почек и мочевыделительного тракта</v>
          </cell>
        </row>
        <row r="4961">
          <cell r="C4961" t="str">
            <v>A19.28.001.003</v>
          </cell>
          <cell r="D4961" t="str">
            <v>Лечебная физкультура с биологической обратной связью при заболеваниях почек и мочевыделительного тракта</v>
          </cell>
        </row>
        <row r="4962">
          <cell r="C4962" t="str">
            <v>A19.28.001.004</v>
          </cell>
          <cell r="D4962" t="str">
            <v>Тренировка с биологической обратной связью по электромиографии (ЭМГ) при заболеваниях почек и мочевыделительного тракта</v>
          </cell>
        </row>
        <row r="4963">
          <cell r="C4963" t="str">
            <v>A19.28.001.005</v>
          </cell>
          <cell r="D4963" t="str">
            <v>Тренировка с биологической обратной связью по кинезиологическому образу при заболеваниях почек и мочевыделительного тракта</v>
          </cell>
        </row>
        <row r="4964">
          <cell r="C4964" t="str">
            <v>A19.28.001.006</v>
          </cell>
          <cell r="D4964" t="str">
            <v>Тренировка с биологической обратной связью по спирографическим показателям при заболеваниях почек и мочевыделительного тракта</v>
          </cell>
        </row>
        <row r="4965">
          <cell r="C4965" t="str">
            <v>A19.28.001.007</v>
          </cell>
          <cell r="D4965" t="str">
            <v>Тренировка с биологической обратной связью по гемодинамическим показателям (артериальное давление) при заболеваниях почек и мочевыделительного тракта</v>
          </cell>
        </row>
        <row r="4966">
          <cell r="C4966" t="str">
            <v>A19.30.001</v>
          </cell>
          <cell r="D4966" t="str">
            <v>Упражнения для укрепление мышц передней брюшной стенки</v>
          </cell>
        </row>
        <row r="4967">
          <cell r="C4967" t="str">
            <v>A19.30.002</v>
          </cell>
          <cell r="D4967" t="str">
            <v>Упражнения для укрепления мышц диафрагмы</v>
          </cell>
        </row>
        <row r="4968">
          <cell r="C4968" t="str">
            <v>A19.30.003</v>
          </cell>
          <cell r="D4968" t="str">
            <v>Лечебная гимнастика при заболеваниях опорно-двигательного аппарата у детей</v>
          </cell>
        </row>
        <row r="4969">
          <cell r="C4969" t="str">
            <v>A19.30.004</v>
          </cell>
          <cell r="D4969" t="str">
            <v>Лечебная гимнастика при заболеваниях и травмах центральной нервной системы у детей</v>
          </cell>
        </row>
        <row r="4970">
          <cell r="C4970" t="str">
            <v>A19.30.005</v>
          </cell>
          <cell r="D4970" t="str">
            <v>Упражнения для укрепления мышц лица и шеи</v>
          </cell>
        </row>
        <row r="4971">
          <cell r="C4971" t="str">
            <v>A19.30.006</v>
          </cell>
          <cell r="D4971" t="str">
            <v>Механотерапия</v>
          </cell>
        </row>
        <row r="4972">
          <cell r="C4972" t="str">
            <v>A19.30.006.001</v>
          </cell>
          <cell r="D4972" t="str">
            <v>Роботизированная механотерапия</v>
          </cell>
        </row>
        <row r="4973">
          <cell r="C4973" t="str">
            <v>A19.30.006.002</v>
          </cell>
          <cell r="D4973" t="str">
            <v>Аппаратные стато-кинетические нагрузки</v>
          </cell>
        </row>
        <row r="4974">
          <cell r="C4974" t="str">
            <v>A19.30.007</v>
          </cell>
          <cell r="D4974" t="str">
            <v>Лечебная физкультура с использованием тренажера</v>
          </cell>
        </row>
        <row r="4975">
          <cell r="C4975" t="str">
            <v>A20.01.001</v>
          </cell>
          <cell r="D4975" t="str">
            <v>Парафиновая маска на кожу</v>
          </cell>
        </row>
        <row r="4976">
          <cell r="C4976" t="str">
            <v>A20.01.003</v>
          </cell>
          <cell r="D4976" t="str">
            <v>Парафиновая подтяжка кожи</v>
          </cell>
        </row>
        <row r="4977">
          <cell r="C4977" t="str">
            <v>A20.01.004</v>
          </cell>
          <cell r="D4977" t="str">
            <v>Грязевые обертывания для лечения целлюлита</v>
          </cell>
        </row>
        <row r="4978">
          <cell r="C4978" t="str">
            <v>A20.01.005</v>
          </cell>
          <cell r="D4978" t="str">
            <v>Фототерапия кожи</v>
          </cell>
        </row>
        <row r="4979">
          <cell r="C4979" t="str">
            <v>A20.01.006</v>
          </cell>
          <cell r="D4979" t="str">
            <v>Оксигенотерапия при заболеваниях кожи</v>
          </cell>
        </row>
        <row r="4980">
          <cell r="C4980" t="str">
            <v>A20.03.001</v>
          </cell>
          <cell r="D4980" t="str">
            <v>Воздействие лечебной грязью при заболеваниях костной системы</v>
          </cell>
        </row>
        <row r="4981">
          <cell r="C4981" t="str">
            <v>A20.03.002</v>
          </cell>
          <cell r="D4981" t="str">
            <v>Воздействие парафином при заболеваниях костной системы</v>
          </cell>
        </row>
        <row r="4982">
          <cell r="C4982" t="str">
            <v>A20.03.003</v>
          </cell>
          <cell r="D4982" t="str">
            <v>Воздействие озокеритом при заболеваниях костной системы</v>
          </cell>
        </row>
        <row r="4983">
          <cell r="C4983" t="str">
            <v>A20.09.001</v>
          </cell>
          <cell r="D4983" t="str">
            <v>Респираторная терапия</v>
          </cell>
        </row>
        <row r="4984">
          <cell r="C4984" t="str">
            <v>A20.09.002</v>
          </cell>
          <cell r="D4984" t="str">
            <v>Оксигенотерапия (гипер-, нормо- или гипобарическая) при заболеваниях легких</v>
          </cell>
        </row>
        <row r="4985">
          <cell r="C4985" t="str">
            <v>A20.09.003</v>
          </cell>
          <cell r="D4985" t="str">
            <v>Воздействие лечебной грязью при заболеваниях нижних дыхательных путей и легочной ткани</v>
          </cell>
        </row>
        <row r="4986">
          <cell r="C4986" t="str">
            <v>A20.09.004</v>
          </cell>
          <cell r="D4986" t="str">
            <v>Воздействие парафином (озокеритом) при заболеваниях нижних дыхательных путей и легочной ткани</v>
          </cell>
        </row>
        <row r="4987">
          <cell r="C4987" t="str">
            <v>A20.10.001</v>
          </cell>
          <cell r="D4987" t="str">
            <v>Оксигенотерапия (гипер- и нормобарическая) при заболеваниях сердца</v>
          </cell>
        </row>
        <row r="4988">
          <cell r="C4988" t="str">
            <v>A20.10.002</v>
          </cell>
          <cell r="D4988" t="str">
            <v>Водолечение при заболеваниях сердца и перикарда</v>
          </cell>
        </row>
        <row r="4989">
          <cell r="C4989" t="str">
            <v>A20.14.001</v>
          </cell>
          <cell r="D4989" t="str">
            <v>Воздействие минеральными водами при заболеваниях печени и желчевыводящих путей</v>
          </cell>
        </row>
        <row r="4990">
          <cell r="C4990" t="str">
            <v>A20.14.002</v>
          </cell>
          <cell r="D4990" t="str">
            <v>Воздействие лечебной грязью при заболеваниях печени и желчевыводящих путей</v>
          </cell>
        </row>
        <row r="4991">
          <cell r="C4991" t="str">
            <v>A20.14.003</v>
          </cell>
          <cell r="D4991" t="str">
            <v>Воздействие парафином (озокеритом) при заболеваниях печени и желчевыводящих путей</v>
          </cell>
        </row>
        <row r="4992">
          <cell r="C4992" t="str">
            <v>A20.15.001</v>
          </cell>
          <cell r="D4992" t="str">
            <v>Гипербарическая оксигенация при заболеваниях поджелудочной железы</v>
          </cell>
        </row>
        <row r="4993">
          <cell r="C4993" t="str">
            <v>A20.15.002</v>
          </cell>
          <cell r="D4993" t="str">
            <v>Воздействие лечебной грязью при заболеваниях поджелудочной железы</v>
          </cell>
        </row>
        <row r="4994">
          <cell r="C4994" t="str">
            <v>A20.15.003</v>
          </cell>
          <cell r="D4994" t="str">
            <v>Воздействие парафином (озокеритом) при заболеваниях поджелудочной железы</v>
          </cell>
        </row>
        <row r="4995">
          <cell r="C4995" t="str">
            <v>A20.15.004</v>
          </cell>
          <cell r="D4995" t="str">
            <v>Воздействие минеральными водами при заболеваниях поджелудочной железы</v>
          </cell>
        </row>
        <row r="4996">
          <cell r="C4996" t="str">
            <v>A20.16.001</v>
          </cell>
          <cell r="D4996" t="str">
            <v>Лечение минеральными водами заболеваний пищевода, желудка, двенадцатиперстной кишки</v>
          </cell>
        </row>
        <row r="4997">
          <cell r="C4997" t="str">
            <v>A20.16.002</v>
          </cell>
          <cell r="D4997" t="str">
            <v>Воздействие лечебной грязью при заболеваниях пищевода, желудка, двенадцатиперстной кишки</v>
          </cell>
        </row>
        <row r="4998">
          <cell r="C4998" t="str">
            <v>A20.16.003</v>
          </cell>
          <cell r="D4998" t="str">
            <v>Воздействие парафином (озокеритом) при заболеваниях пищевода, желудка, двенадцатиперстной кишки</v>
          </cell>
        </row>
        <row r="4999">
          <cell r="C4999" t="str">
            <v>A20.18.001</v>
          </cell>
          <cell r="D4999" t="str">
            <v>Лечение минеральными водами заболеваний толстой кишки</v>
          </cell>
        </row>
        <row r="5000">
          <cell r="C5000" t="str">
            <v>A20.18.002</v>
          </cell>
          <cell r="D5000" t="str">
            <v>Гипербарическая оксигенация при заболеваниях толстой кишки</v>
          </cell>
        </row>
        <row r="5001">
          <cell r="C5001" t="str">
            <v>A20.18.003</v>
          </cell>
          <cell r="D5001" t="str">
            <v>Кишечный лаваж</v>
          </cell>
        </row>
        <row r="5002">
          <cell r="C5002" t="str">
            <v>A20.19.001</v>
          </cell>
          <cell r="D5002" t="str">
            <v>Бальнеологические методы лечения при заболеваниях сигмовидной и прямой кишки</v>
          </cell>
        </row>
        <row r="5003">
          <cell r="C5003" t="str">
            <v>A20.19.002</v>
          </cell>
          <cell r="D5003" t="str">
            <v>Воздействие лечебной грязью ректально</v>
          </cell>
        </row>
        <row r="5004">
          <cell r="C5004" t="str">
            <v>A20.20.001</v>
          </cell>
          <cell r="D5004" t="str">
            <v>Воздействие лечебной грязью при заболеваниях женских половых органов</v>
          </cell>
        </row>
        <row r="5005">
          <cell r="C5005" t="str">
            <v>A20.20.002</v>
          </cell>
          <cell r="D5005" t="str">
            <v>Воздействие парафином (озокеритом) при заболеваниях женских половых органов</v>
          </cell>
        </row>
        <row r="5006">
          <cell r="C5006" t="str">
            <v>A20.20.002.001</v>
          </cell>
          <cell r="D5006" t="str">
            <v>Воздействие лечебной грязью вагинально или ректально</v>
          </cell>
        </row>
        <row r="5007">
          <cell r="C5007" t="str">
            <v>A20.21.001</v>
          </cell>
          <cell r="D5007" t="str">
            <v>Воздействие лечебной грязью при заболеваниях мужских половых органов</v>
          </cell>
        </row>
        <row r="5008">
          <cell r="C5008" t="str">
            <v>A20.21.002</v>
          </cell>
          <cell r="D5008" t="str">
            <v>Воздействие парафином (озокеритом) при заболеваниях мужских половых органов</v>
          </cell>
        </row>
        <row r="5009">
          <cell r="C5009" t="str">
            <v>A20.23.001</v>
          </cell>
          <cell r="D5009" t="str">
            <v>Воздействие лечебной грязью при заболеваниях центральной нервной системы и головного мозга (озокерит)</v>
          </cell>
        </row>
        <row r="5010">
          <cell r="C5010" t="str">
            <v>A20.23.002</v>
          </cell>
          <cell r="D5010" t="str">
            <v>Воздействие парафином (озокеритом) при заболеваниях центральной нервной системы</v>
          </cell>
        </row>
        <row r="5011">
          <cell r="C5011" t="str">
            <v>A20.24.001</v>
          </cell>
          <cell r="D5011" t="str">
            <v>Грязелечение заболеваний периферической нервной системы</v>
          </cell>
        </row>
        <row r="5012">
          <cell r="C5012" t="str">
            <v>A20.24.002</v>
          </cell>
          <cell r="D5012" t="str">
            <v>Парафинотерапия заболеваний периферической нервной системы</v>
          </cell>
        </row>
        <row r="5013">
          <cell r="C5013" t="str">
            <v>A20.24.002.001</v>
          </cell>
          <cell r="D5013" t="str">
            <v>Воздействие парафином на кисти или стопы (парафиновая ванночка)</v>
          </cell>
        </row>
        <row r="5014">
          <cell r="C5014" t="str">
            <v>A20.24.003</v>
          </cell>
          <cell r="D5014" t="str">
            <v>Озокеритотерапия заболеваний периферической нервной системы</v>
          </cell>
        </row>
        <row r="5015">
          <cell r="C5015" t="str">
            <v>A20.24.004</v>
          </cell>
          <cell r="D5015" t="str">
            <v>Водолечение заболеваний периферической нервной системы</v>
          </cell>
        </row>
        <row r="5016">
          <cell r="C5016" t="str">
            <v>A20.24.005</v>
          </cell>
          <cell r="D5016" t="str">
            <v>Гипербарическая оксигенация при заболеваниях периферической нервной системы</v>
          </cell>
        </row>
        <row r="5017">
          <cell r="C5017" t="str">
            <v>A20.24.005.001</v>
          </cell>
          <cell r="D5017" t="str">
            <v>Гипербарическая оксигенация при заболеваниях центральной нервной системы</v>
          </cell>
        </row>
        <row r="5018">
          <cell r="C5018" t="str">
            <v>A20.25.001</v>
          </cell>
          <cell r="D5018" t="str">
            <v>Гипербарическая оксигенация при заболеваниях уха</v>
          </cell>
        </row>
        <row r="5019">
          <cell r="C5019" t="str">
            <v>A20.26.001</v>
          </cell>
          <cell r="D5019" t="str">
            <v>Гипо-, нормо- и гипербарическая оксигенация при заболеваниях органа зрения</v>
          </cell>
        </row>
        <row r="5020">
          <cell r="C5020" t="str">
            <v>A20.26.002</v>
          </cell>
          <cell r="D5020" t="str">
            <v>Ингаляция карбогена при заболеваниях органа зрения</v>
          </cell>
        </row>
        <row r="5021">
          <cell r="C5021" t="str">
            <v>A20.26.003</v>
          </cell>
          <cell r="D5021" t="str">
            <v>Горячие ножные ванны при заболеваниях органа зрения</v>
          </cell>
        </row>
        <row r="5022">
          <cell r="C5022" t="str">
            <v>A20.26.004</v>
          </cell>
          <cell r="D5022" t="str">
            <v>Сухое тепло на глазницу (грелка, инфракрасное облучение)</v>
          </cell>
        </row>
        <row r="5023">
          <cell r="C5023" t="str">
            <v>A20.26.005</v>
          </cell>
          <cell r="D5023" t="str">
            <v>Криопексия оболочек глаза, конъюнктивы, кожи век</v>
          </cell>
        </row>
        <row r="5024">
          <cell r="C5024" t="str">
            <v>A20.26.006</v>
          </cell>
          <cell r="D5024" t="str">
            <v>Термокоагуляция оболочек глаза, конъюнктивы, кожи век</v>
          </cell>
        </row>
        <row r="5025">
          <cell r="C5025" t="str">
            <v>A20.26.007</v>
          </cell>
          <cell r="D5025" t="str">
            <v>Холод на область глазницы</v>
          </cell>
        </row>
        <row r="5026">
          <cell r="C5026" t="str">
            <v>A20.28.001</v>
          </cell>
          <cell r="D5026" t="str">
            <v>Грязелечение при заболеваниях почек и мочевыделительного тракта</v>
          </cell>
        </row>
        <row r="5027">
          <cell r="C5027" t="str">
            <v>A20.28.002</v>
          </cell>
          <cell r="D5027" t="str">
            <v>Воздействие парафином при заболеваниях почек и мочевыделительного тракта</v>
          </cell>
        </row>
        <row r="5028">
          <cell r="C5028" t="str">
            <v>A20.28.003</v>
          </cell>
          <cell r="D5028" t="str">
            <v>Воздействие минеральными водами при заболеваниях почек и мочевыделительного тракта</v>
          </cell>
        </row>
        <row r="5029">
          <cell r="C5029" t="str">
            <v>A20.30.001</v>
          </cell>
          <cell r="D5029" t="str">
            <v>Ванны минеральные</v>
          </cell>
        </row>
        <row r="5030">
          <cell r="C5030" t="str">
            <v>A20.30.002</v>
          </cell>
          <cell r="D5030" t="str">
            <v>Ванны сероводородные</v>
          </cell>
        </row>
        <row r="5031">
          <cell r="C5031" t="str">
            <v>A20.30.003</v>
          </cell>
          <cell r="D5031" t="str">
            <v>Ванны радоновые</v>
          </cell>
        </row>
        <row r="5032">
          <cell r="C5032" t="str">
            <v>A20.30.004</v>
          </cell>
          <cell r="D5032" t="str">
            <v>Ванны газовые</v>
          </cell>
        </row>
        <row r="5033">
          <cell r="C5033" t="str">
            <v>A20.30.005</v>
          </cell>
          <cell r="D5033" t="str">
            <v>Ванны ароматические</v>
          </cell>
        </row>
        <row r="5034">
          <cell r="C5034" t="str">
            <v>A20.30.006</v>
          </cell>
          <cell r="D5034" t="str">
            <v>Ванны лекарственные</v>
          </cell>
        </row>
        <row r="5035">
          <cell r="C5035" t="str">
            <v>A20.30.007</v>
          </cell>
          <cell r="D5035" t="str">
            <v>Ванны контрастные</v>
          </cell>
        </row>
        <row r="5036">
          <cell r="C5036" t="str">
            <v>A20.30.008</v>
          </cell>
          <cell r="D5036" t="str">
            <v>Ванны вихревые</v>
          </cell>
        </row>
        <row r="5037">
          <cell r="C5037" t="str">
            <v>A20.30.009</v>
          </cell>
          <cell r="D5037" t="str">
            <v>Ванны местные (2-4х камерные)</v>
          </cell>
        </row>
        <row r="5038">
          <cell r="C5038" t="str">
            <v>A20.30.010</v>
          </cell>
          <cell r="D5038" t="str">
            <v>Подводный душ-массаж</v>
          </cell>
        </row>
        <row r="5039">
          <cell r="C5039" t="str">
            <v>A20.30.011</v>
          </cell>
          <cell r="D5039" t="str">
            <v>Душ лечебный</v>
          </cell>
        </row>
        <row r="5040">
          <cell r="C5040" t="str">
            <v>A20.30.012</v>
          </cell>
          <cell r="D5040" t="str">
            <v>Воздействие климатом</v>
          </cell>
        </row>
        <row r="5041">
          <cell r="C5041" t="str">
            <v>A20.30.013</v>
          </cell>
          <cell r="D5041" t="str">
            <v>Терренкур</v>
          </cell>
        </row>
        <row r="5042">
          <cell r="C5042" t="str">
            <v>A20.30.014</v>
          </cell>
          <cell r="D5042" t="str">
            <v>Грязевые ванны</v>
          </cell>
        </row>
        <row r="5043">
          <cell r="C5043" t="str">
            <v>A20.30.015</v>
          </cell>
          <cell r="D5043" t="str">
            <v>Воздействие нафталаном</v>
          </cell>
        </row>
        <row r="5044">
          <cell r="C5044" t="str">
            <v>A20.30.016</v>
          </cell>
          <cell r="D5044" t="str">
            <v>Термическое воздействие глиной</v>
          </cell>
        </row>
        <row r="5045">
          <cell r="C5045" t="str">
            <v>A20.30.017</v>
          </cell>
          <cell r="D5045" t="str">
            <v>Термическое воздействие песком</v>
          </cell>
        </row>
        <row r="5046">
          <cell r="C5046" t="str">
            <v>A20.30.018</v>
          </cell>
          <cell r="D5046" t="str">
            <v>Спелеовоздействие</v>
          </cell>
        </row>
        <row r="5047">
          <cell r="C5047" t="str">
            <v>A20.30.019</v>
          </cell>
          <cell r="D5047" t="str">
            <v>Аэровоздействие</v>
          </cell>
        </row>
        <row r="5048">
          <cell r="C5048" t="str">
            <v>A20.30.020</v>
          </cell>
          <cell r="D5048" t="str">
            <v>Гипоксивоздействие</v>
          </cell>
        </row>
        <row r="5049">
          <cell r="C5049" t="str">
            <v>A20.30.021</v>
          </cell>
          <cell r="D5049" t="str">
            <v>Гелиовоздействие</v>
          </cell>
        </row>
        <row r="5050">
          <cell r="C5050" t="str">
            <v>A20.30.022</v>
          </cell>
          <cell r="D5050" t="str">
            <v>Ванны суховоздушные</v>
          </cell>
        </row>
        <row r="5051">
          <cell r="C5051" t="str">
            <v>A20.30.023</v>
          </cell>
          <cell r="D5051" t="str">
            <v>Термовоздействие</v>
          </cell>
        </row>
        <row r="5052">
          <cell r="C5052" t="str">
            <v>A20.30.024</v>
          </cell>
          <cell r="D5052" t="str">
            <v>Озонотерапия</v>
          </cell>
        </row>
        <row r="5053">
          <cell r="C5053" t="str">
            <v>A20.30.024.001</v>
          </cell>
          <cell r="D5053" t="str">
            <v>Питье озонированной воды</v>
          </cell>
        </row>
        <row r="5054">
          <cell r="C5054" t="str">
            <v>A20.30.024.002</v>
          </cell>
          <cell r="D5054" t="str">
            <v>Наружное и полостное применение озонированного физиологического раствора</v>
          </cell>
        </row>
        <row r="5055">
          <cell r="C5055" t="str">
            <v>A20.30.024.003</v>
          </cell>
          <cell r="D5055" t="str">
            <v>Наружное применение газовой озонокислородной смеси</v>
          </cell>
        </row>
        <row r="5056">
          <cell r="C5056" t="str">
            <v>A20.30.024.004</v>
          </cell>
          <cell r="D5056" t="str">
            <v>Подкожное введение газовой озонокислородной смеси</v>
          </cell>
        </row>
        <row r="5057">
          <cell r="C5057" t="str">
            <v>A20.30.024.005</v>
          </cell>
          <cell r="D5057" t="str">
            <v>Ректальные инсуффляции газовой озонокислородной смеси</v>
          </cell>
        </row>
        <row r="5058">
          <cell r="C5058" t="str">
            <v>A20.30.024.006</v>
          </cell>
          <cell r="D5058" t="str">
            <v>Внутривенное капельное введение озонированного физиологического раствора</v>
          </cell>
        </row>
        <row r="5059">
          <cell r="C5059" t="str">
            <v>A20.30.024.007</v>
          </cell>
          <cell r="D5059" t="str">
            <v>Малая аутогемоозонотерапия</v>
          </cell>
        </row>
        <row r="5060">
          <cell r="C5060" t="str">
            <v>A20.30.024.008</v>
          </cell>
          <cell r="D5060" t="str">
            <v>Озонорефлексотерапия</v>
          </cell>
        </row>
        <row r="5061">
          <cell r="C5061" t="str">
            <v>A20.30.025</v>
          </cell>
          <cell r="D5061" t="str">
            <v>Фитотерапия</v>
          </cell>
        </row>
        <row r="5062">
          <cell r="C5062" t="str">
            <v>A20.30.026</v>
          </cell>
          <cell r="D5062" t="str">
            <v>Оксигенотерапия</v>
          </cell>
        </row>
        <row r="5063">
          <cell r="C5063" t="str">
            <v>A20.30.027</v>
          </cell>
          <cell r="D5063" t="str">
            <v>Прием минеральной воды</v>
          </cell>
        </row>
        <row r="5064">
          <cell r="C5064" t="str">
            <v>A20.30.028</v>
          </cell>
          <cell r="D5064" t="str">
            <v>Гипербарическая оксигенация при синдроме длительного сдавления</v>
          </cell>
        </row>
        <row r="5065">
          <cell r="C5065" t="str">
            <v>A20.30.029</v>
          </cell>
          <cell r="D5065" t="str">
            <v>Воздействие лечебной грязью – пелоидотерапия полостная области десен</v>
          </cell>
        </row>
        <row r="5066">
          <cell r="C5066" t="str">
            <v>A20.30.030</v>
          </cell>
          <cell r="D5066" t="str">
            <v>Ванны воздушно-пузырьковые (жемчужные)</v>
          </cell>
        </row>
        <row r="5067">
          <cell r="C5067" t="str">
            <v>A20.30.031</v>
          </cell>
          <cell r="D5067" t="str">
            <v>Ванны газовые (кислородные, углекислые, азотные)</v>
          </cell>
        </row>
        <row r="5068">
          <cell r="C5068" t="str">
            <v>A20.30.032</v>
          </cell>
          <cell r="D5068" t="str">
            <v>Лечебная рекомпрессия по воздушным режимам</v>
          </cell>
        </row>
        <row r="5069">
          <cell r="C5069" t="str">
            <v>A20.30.033</v>
          </cell>
          <cell r="D5069" t="str">
            <v>Лечебная рекомпрессия по кислородно-воздушным режимам</v>
          </cell>
        </row>
        <row r="5070">
          <cell r="C5070" t="str">
            <v>A20.30.034</v>
          </cell>
          <cell r="D5070" t="str">
            <v>Лечебная рекомпрессия по кислородным режимам</v>
          </cell>
        </row>
        <row r="5071">
          <cell r="C5071" t="str">
            <v>A20.30.035</v>
          </cell>
          <cell r="D5071" t="str">
            <v>Лечебная рекомпрессия по кислородно-азотно-гелиевым режимам</v>
          </cell>
        </row>
        <row r="5072">
          <cell r="C5072" t="str">
            <v>A21.01.001</v>
          </cell>
          <cell r="D5072" t="str">
            <v>Общий массаж</v>
          </cell>
        </row>
        <row r="5073">
          <cell r="C5073" t="str">
            <v>A21.01.002</v>
          </cell>
          <cell r="D5073" t="str">
            <v>Массаж лица</v>
          </cell>
        </row>
        <row r="5074">
          <cell r="C5074" t="str">
            <v>A21.01.003</v>
          </cell>
          <cell r="D5074" t="str">
            <v>Массаж шеи</v>
          </cell>
        </row>
        <row r="5075">
          <cell r="C5075" t="str">
            <v>A21.01.004</v>
          </cell>
          <cell r="D5075" t="str">
            <v>Массаж рук</v>
          </cell>
        </row>
        <row r="5076">
          <cell r="C5076" t="str">
            <v>A21.01.005</v>
          </cell>
          <cell r="D5076" t="str">
            <v>Массаж волосистой части головы</v>
          </cell>
        </row>
        <row r="5077">
          <cell r="C5077" t="str">
            <v>A21.01.006</v>
          </cell>
          <cell r="D5077" t="str">
            <v>Пилинг-массаж</v>
          </cell>
        </row>
        <row r="5078">
          <cell r="C5078" t="str">
            <v>A21.01.007</v>
          </cell>
          <cell r="D5078" t="str">
            <v>Вакуумный массаж кожи</v>
          </cell>
        </row>
        <row r="5079">
          <cell r="C5079" t="str">
            <v>A21.01.008</v>
          </cell>
          <cell r="D5079" t="str">
            <v>Прокол мочек ушей</v>
          </cell>
        </row>
        <row r="5080">
          <cell r="C5080" t="str">
            <v>A21.01.009</v>
          </cell>
          <cell r="D5080" t="str">
            <v>Массаж ног</v>
          </cell>
        </row>
        <row r="5081">
          <cell r="C5081" t="str">
            <v>A21.01.010</v>
          </cell>
          <cell r="D5081" t="str">
            <v>Пирсинг</v>
          </cell>
        </row>
        <row r="5082">
          <cell r="C5082" t="str">
            <v>A21.01.011</v>
          </cell>
          <cell r="D5082" t="str">
            <v>Рефлексотерапия при заболеваниях кожи и подкожно-жировой клетчатки</v>
          </cell>
        </row>
        <row r="5083">
          <cell r="C5083" t="str">
            <v>A21.03.001</v>
          </cell>
          <cell r="D5083" t="str">
            <v>Массаж при переломе костей</v>
          </cell>
        </row>
        <row r="5084">
          <cell r="C5084" t="str">
            <v>A21.03.002</v>
          </cell>
          <cell r="D5084" t="str">
            <v>Массаж при заболеваниях позвоночника</v>
          </cell>
        </row>
        <row r="5085">
          <cell r="C5085" t="str">
            <v>A21.03.003</v>
          </cell>
          <cell r="D5085" t="str">
            <v>Рефлексотерапия при заболеваниях костной системы</v>
          </cell>
        </row>
        <row r="5086">
          <cell r="C5086" t="str">
            <v>A21.03.004</v>
          </cell>
          <cell r="D5086" t="str">
            <v>Мануальная терапия при заболеваниях костной системы</v>
          </cell>
        </row>
        <row r="5087">
          <cell r="C5087" t="str">
            <v>A21.03.005</v>
          </cell>
          <cell r="D5087" t="str">
            <v>Скелетное вытяжение</v>
          </cell>
        </row>
        <row r="5088">
          <cell r="C5088" t="str">
            <v>A21.05.001</v>
          </cell>
          <cell r="D5088" t="str">
            <v>Рефлексотерапия при заболеваниях органов системы кроветворения и крови</v>
          </cell>
        </row>
        <row r="5089">
          <cell r="C5089" t="str">
            <v>A21.05.002</v>
          </cell>
          <cell r="D5089" t="str">
            <v>Массаж при заболеваниях органов системы кроветворения и крови</v>
          </cell>
        </row>
        <row r="5090">
          <cell r="C5090" t="str">
            <v>A21.08.001</v>
          </cell>
          <cell r="D5090" t="str">
            <v>Рефлексотерапия при заболеваниях верхних дыхательных путей</v>
          </cell>
        </row>
        <row r="5091">
          <cell r="C5091" t="str">
            <v>A21.08.002</v>
          </cell>
          <cell r="D5091" t="str">
            <v>Лечебная физкультура при заболеваниях верхних дыхательных путей</v>
          </cell>
        </row>
        <row r="5092">
          <cell r="C5092" t="str">
            <v>A21.09.001</v>
          </cell>
          <cell r="D5092" t="str">
            <v>Рефлексотерапия при заболеваниях нижних дыхательных путей и легочной ткани</v>
          </cell>
        </row>
        <row r="5093">
          <cell r="C5093" t="str">
            <v>A21.09.002</v>
          </cell>
          <cell r="D5093" t="str">
            <v>Массаж при хронических неспецифических заболеваниях легких</v>
          </cell>
        </row>
        <row r="5094">
          <cell r="C5094" t="str">
            <v>A21.09.003</v>
          </cell>
          <cell r="D5094" t="str">
            <v>Мануальная терапия при заболеваниях нижних дыхательных путей и легочной ткани</v>
          </cell>
        </row>
        <row r="5095">
          <cell r="C5095" t="str">
            <v>A21.10.001</v>
          </cell>
          <cell r="D5095" t="str">
            <v>Массаж сердца</v>
          </cell>
        </row>
        <row r="5096">
          <cell r="C5096" t="str">
            <v>A21.10.002</v>
          </cell>
          <cell r="D5096" t="str">
            <v>Массаж при заболеваниях сердца и перикарда</v>
          </cell>
        </row>
        <row r="5097">
          <cell r="C5097" t="str">
            <v>A21.10.003</v>
          </cell>
          <cell r="D5097" t="str">
            <v>Мануальная терапия при заболеваниях сердца и перикарда</v>
          </cell>
        </row>
        <row r="5098">
          <cell r="C5098" t="str">
            <v>A21.10.004</v>
          </cell>
          <cell r="D5098" t="str">
            <v>Рефлексотерапия при заболеваниях сердца и перикарда</v>
          </cell>
        </row>
        <row r="5099">
          <cell r="C5099" t="str">
            <v>A21.12.001</v>
          </cell>
          <cell r="D5099" t="str">
            <v>Массаж при заболеваниях крупных кровеносных сосудов</v>
          </cell>
        </row>
        <row r="5100">
          <cell r="C5100" t="str">
            <v>A21.12.002</v>
          </cell>
          <cell r="D5100" t="str">
            <v>Перемежающаяся пневмокомпрессия</v>
          </cell>
        </row>
        <row r="5101">
          <cell r="C5101" t="str">
            <v>A21.12.002.001</v>
          </cell>
          <cell r="D5101" t="str">
            <v>Пневмокомпрессия синхронизированная с диастолической фазой сердечного ритма с использованием биологической обратной связи</v>
          </cell>
        </row>
        <row r="5102">
          <cell r="C5102" t="str">
            <v>A21.12.003</v>
          </cell>
          <cell r="D5102" t="str">
            <v>Рефлексотерапия при заболеваниях крупных кровеносных сосудов</v>
          </cell>
        </row>
        <row r="5103">
          <cell r="C5103" t="str">
            <v>A21.13.001</v>
          </cell>
          <cell r="D5103" t="str">
            <v>Массаж при заболеваниях периферических сосудов</v>
          </cell>
        </row>
        <row r="5104">
          <cell r="C5104" t="str">
            <v>A21.13.002</v>
          </cell>
          <cell r="D5104" t="str">
            <v>Рефлексотерапия при заболеваниях периферических сосудов</v>
          </cell>
        </row>
        <row r="5105">
          <cell r="C5105" t="str">
            <v>A21.13.003</v>
          </cell>
          <cell r="D5105" t="str">
            <v>Мануальная терапия при заболеваниях периферических сосудов</v>
          </cell>
        </row>
        <row r="5106">
          <cell r="C5106" t="str">
            <v>A21.14.001</v>
          </cell>
          <cell r="D5106" t="str">
            <v>Массаж при заболеваниях печени, желчного пузыря, желчевыводящих путей</v>
          </cell>
        </row>
        <row r="5107">
          <cell r="C5107" t="str">
            <v>A21.14.002</v>
          </cell>
          <cell r="D5107" t="str">
            <v>Рефлексотерапия при заболеваниях печени, желчевыводящих путей</v>
          </cell>
        </row>
        <row r="5108">
          <cell r="C5108" t="str">
            <v>A21.15.001</v>
          </cell>
          <cell r="D5108" t="str">
            <v>Рефлексотерапия при заболеваниях поджелудочной железы</v>
          </cell>
        </row>
        <row r="5109">
          <cell r="C5109" t="str">
            <v>A21.16.001</v>
          </cell>
          <cell r="D5109" t="str">
            <v>Рефлексотерапия при заболеваниях пищевода, желудка и двенадцатиперстной кишки</v>
          </cell>
        </row>
        <row r="5110">
          <cell r="C5110" t="str">
            <v>A21.16.002</v>
          </cell>
          <cell r="D5110" t="str">
            <v>Массаж при заболеваниях пищевода, желудка, двенадцатиперстной кишки</v>
          </cell>
        </row>
        <row r="5111">
          <cell r="C5111" t="str">
            <v>A21.16.003</v>
          </cell>
          <cell r="D5111" t="str">
            <v>Мануальная терапия при заболеваниях пищевода, желудка и двенадцатиперстной кишки</v>
          </cell>
        </row>
        <row r="5112">
          <cell r="C5112" t="str">
            <v>A21.18.001</v>
          </cell>
          <cell r="D5112" t="str">
            <v>Массаж при заболеваниях толстой кишки</v>
          </cell>
        </row>
        <row r="5113">
          <cell r="C5113" t="str">
            <v>A21.20.001</v>
          </cell>
          <cell r="D5113" t="str">
            <v>Массаж при заболеваниях женских половых органов</v>
          </cell>
        </row>
        <row r="5114">
          <cell r="C5114" t="str">
            <v>A21.20.002</v>
          </cell>
          <cell r="D5114" t="str">
            <v>Ручное обследование матки послеродовое</v>
          </cell>
        </row>
        <row r="5115">
          <cell r="C5115" t="str">
            <v>A21.20.003</v>
          </cell>
          <cell r="D5115" t="str">
            <v>Рефлексотерапия при заболеваниях женских половых органов</v>
          </cell>
        </row>
        <row r="5116">
          <cell r="C5116" t="str">
            <v>A21.21.001</v>
          </cell>
          <cell r="D5116" t="str">
            <v>Массаж простаты</v>
          </cell>
        </row>
        <row r="5117">
          <cell r="C5117" t="str">
            <v>A21.21.002</v>
          </cell>
          <cell r="D5117" t="str">
            <v>Рефлексотерапия при заболеваниях мужских половых органов</v>
          </cell>
        </row>
        <row r="5118">
          <cell r="C5118" t="str">
            <v>A21.22.001</v>
          </cell>
          <cell r="D5118" t="str">
            <v>Массаж при заболеваниях желез внутренней секреции</v>
          </cell>
        </row>
        <row r="5119">
          <cell r="C5119" t="str">
            <v>A21.22.002</v>
          </cell>
          <cell r="D5119" t="str">
            <v>Рефлексотерапия при заболеваниях желез внутренней секреции</v>
          </cell>
        </row>
        <row r="5120">
          <cell r="C5120" t="str">
            <v>A21.23.001</v>
          </cell>
          <cell r="D5120" t="str">
            <v>Массаж при заболеваниях центральной нервной системы</v>
          </cell>
        </row>
        <row r="5121">
          <cell r="C5121" t="str">
            <v>A21.23.002</v>
          </cell>
          <cell r="D5121" t="str">
            <v>Рефлексотерапия при заболеваниях центральной нервной системы</v>
          </cell>
        </row>
        <row r="5122">
          <cell r="C5122" t="str">
            <v>A21.23.003</v>
          </cell>
          <cell r="D5122" t="str">
            <v>Мануальная терапия при заболеваниях центральной нервной системы</v>
          </cell>
        </row>
        <row r="5123">
          <cell r="C5123" t="str">
            <v>A21.23.004</v>
          </cell>
          <cell r="D5123" t="str">
            <v>Составление индивидуальной программы нейропсихологической реабилитации</v>
          </cell>
        </row>
        <row r="5124">
          <cell r="C5124" t="str">
            <v>A21.23.005</v>
          </cell>
          <cell r="D5124" t="str">
            <v>Нейропсихологическая реабилитация</v>
          </cell>
        </row>
        <row r="5125">
          <cell r="C5125" t="str">
            <v>A21.23.006</v>
          </cell>
          <cell r="D5125" t="str">
            <v>Обучение родственников пациента тактике и методам восстановления когнитивных функций больных</v>
          </cell>
        </row>
        <row r="5126">
          <cell r="C5126" t="str">
            <v>A21.24.001</v>
          </cell>
          <cell r="D5126" t="str">
            <v>Мануальная терапия при заболеваниях периферической нервной системы</v>
          </cell>
        </row>
        <row r="5127">
          <cell r="C5127" t="str">
            <v>A21.24.002</v>
          </cell>
          <cell r="D5127" t="str">
            <v>Рефлексотерапия при заболеваниях периферической нервной системы</v>
          </cell>
        </row>
        <row r="5128">
          <cell r="C5128" t="str">
            <v>A21.24.003</v>
          </cell>
          <cell r="D5128" t="str">
            <v>Вытяжение при заболеваниях периферической нервной системы</v>
          </cell>
        </row>
        <row r="5129">
          <cell r="C5129" t="str">
            <v>A21.24.004</v>
          </cell>
          <cell r="D5129" t="str">
            <v>Массаж при заболеваниях периферической нервной системы</v>
          </cell>
        </row>
        <row r="5130">
          <cell r="C5130" t="str">
            <v>A21.25.001</v>
          </cell>
          <cell r="D5130" t="str">
            <v>Рефлексотерапия при заболеваниях органа слуха</v>
          </cell>
        </row>
        <row r="5131">
          <cell r="C5131" t="str">
            <v>A21.26.001</v>
          </cell>
          <cell r="D5131" t="str">
            <v>Массаж век</v>
          </cell>
        </row>
        <row r="5132">
          <cell r="C5132" t="str">
            <v>A21.26.002</v>
          </cell>
          <cell r="D5132" t="str">
            <v>Массаж глазного яблока</v>
          </cell>
        </row>
        <row r="5133">
          <cell r="C5133" t="str">
            <v>A21.26.003</v>
          </cell>
          <cell r="D5133" t="str">
            <v>Рефлексотерапия при заболеваниях органа зрения</v>
          </cell>
        </row>
        <row r="5134">
          <cell r="C5134" t="str">
            <v>A21.28.001</v>
          </cell>
          <cell r="D5134" t="str">
            <v>Рефлексотерапия при заболеваниях почек и мочевыделительного тракта</v>
          </cell>
        </row>
        <row r="5135">
          <cell r="C5135" t="str">
            <v>A21.28.002</v>
          </cell>
          <cell r="D5135" t="str">
            <v>Массаж при заболеваниях почек и мочевыделительного тракта</v>
          </cell>
        </row>
        <row r="5136">
          <cell r="C5136" t="str">
            <v>A21.30.001</v>
          </cell>
          <cell r="D5136" t="str">
            <v>Массаж живота</v>
          </cell>
        </row>
        <row r="5137">
          <cell r="C5137" t="str">
            <v>A21.30.002</v>
          </cell>
          <cell r="D5137" t="str">
            <v>Массаж и гимнастика у детей раннего возраста</v>
          </cell>
        </row>
        <row r="5138">
          <cell r="C5138" t="str">
            <v>A21.30.003</v>
          </cell>
          <cell r="D5138" t="str">
            <v>Массаж при заболеваниях нервной системы у детей раннего возраста</v>
          </cell>
        </row>
        <row r="5139">
          <cell r="C5139" t="str">
            <v>A21.30.004</v>
          </cell>
          <cell r="D5139" t="str">
            <v>Массаж при заболеваниях опорно-двигательного аппарата у детей раннего возраста</v>
          </cell>
        </row>
        <row r="5140">
          <cell r="C5140" t="str">
            <v>A21.30.005</v>
          </cell>
          <cell r="D5140" t="str">
            <v>Массаж грудной клетки</v>
          </cell>
        </row>
        <row r="5141">
          <cell r="C5141" t="str">
            <v>A21.30.006</v>
          </cell>
          <cell r="D5141" t="str">
            <v>Эрготерапия</v>
          </cell>
        </row>
        <row r="5142">
          <cell r="C5142" t="str">
            <v>A22.01.001</v>
          </cell>
          <cell r="D5142" t="str">
            <v>Ультразвуковое лечение кожи</v>
          </cell>
        </row>
        <row r="5143">
          <cell r="C5143" t="str">
            <v>A22.01.001.001</v>
          </cell>
          <cell r="D5143" t="str">
            <v>Ультрафонофорез лекарственный кожи</v>
          </cell>
        </row>
        <row r="5144">
          <cell r="C5144" t="str">
            <v>A22.01.001.002</v>
          </cell>
          <cell r="D5144" t="str">
            <v>Ультразвуковой пилинг</v>
          </cell>
        </row>
        <row r="5145">
          <cell r="C5145" t="str">
            <v>A22.01.002</v>
          </cell>
          <cell r="D5145" t="str">
            <v>Лазерная шлифовка кожи</v>
          </cell>
        </row>
        <row r="5146">
          <cell r="C5146" t="str">
            <v>A22.01.003</v>
          </cell>
          <cell r="D5146" t="str">
            <v>Лазерная деструкция ткани кожи</v>
          </cell>
        </row>
        <row r="5147">
          <cell r="C5147" t="str">
            <v>A22.01.004</v>
          </cell>
          <cell r="D5147" t="str">
            <v>Лазерная коагуляция телеангиоэктазий</v>
          </cell>
        </row>
        <row r="5148">
          <cell r="C5148" t="str">
            <v>A22.01.005</v>
          </cell>
          <cell r="D5148" t="str">
            <v>Низкоинтенсивное лазерное облучение кожи</v>
          </cell>
        </row>
        <row r="5149">
          <cell r="C5149" t="str">
            <v>A22.01.006</v>
          </cell>
          <cell r="D5149" t="str">
            <v>Ультрафиолетовое облучение кожи</v>
          </cell>
        </row>
        <row r="5150">
          <cell r="C5150" t="str">
            <v>A22.01.006.001</v>
          </cell>
          <cell r="D5150" t="str">
            <v>Ультрафиолетовое облучение кожи. Локальные ПУВА-ванны</v>
          </cell>
        </row>
        <row r="5151">
          <cell r="C5151" t="str">
            <v>A22.01.006.002</v>
          </cell>
          <cell r="D5151" t="str">
            <v>Ультрафиолетовое облучение кожи. Узкополосная средневолновая ультрафиолетовая терапия</v>
          </cell>
        </row>
        <row r="5152">
          <cell r="C5152" t="str">
            <v>A22.01.006.003</v>
          </cell>
          <cell r="D5152" t="str">
            <v>Ультрафиолетовое облучение кожи. Ультрафиолетовая терапия дальнего длинноволнового диапазона</v>
          </cell>
        </row>
        <row r="5153">
          <cell r="C5153" t="str">
            <v>A22.01.006.004</v>
          </cell>
          <cell r="D5153" t="str">
            <v>Ультрафиолетовое облучение кожи. Фотохимиотерапия с внутренним применением фотосенсибилизаторов (ПУВА)</v>
          </cell>
        </row>
        <row r="5154">
          <cell r="C5154" t="str">
            <v>A22.01.006.005</v>
          </cell>
          <cell r="D5154" t="str">
            <v>Ультрафиолетовое облучение кожи. Фотохимиотерапия с наружным применением фотосенсибилизаторов</v>
          </cell>
        </row>
        <row r="5155">
          <cell r="C5155" t="str">
            <v>A22.01.006.006</v>
          </cell>
          <cell r="D5155" t="str">
            <v>Ультрафиолетовое облучение кожи. Общие ПУВА-ванны</v>
          </cell>
        </row>
        <row r="5156">
          <cell r="C5156" t="str">
            <v>A22.01.006.007</v>
          </cell>
          <cell r="D5156" t="str">
            <v>Ультрафиолетовое облучение кожи. Селективная фототерапия (широкополосная ультрафиолетовая терапия)</v>
          </cell>
        </row>
        <row r="5157">
          <cell r="C5157" t="str">
            <v>A22.01.007</v>
          </cell>
          <cell r="D5157" t="str">
            <v>Фотодинамическая терапия при заболеваниях кожи, подкожно-жировой клетчатки, придатков кожи</v>
          </cell>
        </row>
        <row r="5158">
          <cell r="C5158" t="str">
            <v>A22.01.008</v>
          </cell>
          <cell r="D5158" t="str">
            <v>Флюоресцентное спектроскопическое исследование при заболеваниях кожи, подкожно-жировой клетчатки, придатков кожи</v>
          </cell>
        </row>
        <row r="5159">
          <cell r="C5159" t="str">
            <v>A22.02.001</v>
          </cell>
          <cell r="D5159" t="str">
            <v>Воздействие низкоинтенсивным лазерным излучением при заболеваниях мышц</v>
          </cell>
        </row>
        <row r="5160">
          <cell r="C5160" t="str">
            <v>A22.02.002</v>
          </cell>
          <cell r="D5160" t="str">
            <v>Ультрафонофорез лекарственный при заболеваниях мышц</v>
          </cell>
        </row>
        <row r="5161">
          <cell r="C5161" t="str">
            <v>A22.03.001</v>
          </cell>
          <cell r="D5161" t="str">
            <v>Лазерная хирургия при новообразованиях костей</v>
          </cell>
        </row>
        <row r="5162">
          <cell r="C5162" t="str">
            <v>A22.04.001</v>
          </cell>
          <cell r="D5162" t="str">
            <v>Внутрисуставная лазеротерапия</v>
          </cell>
        </row>
        <row r="5163">
          <cell r="C5163" t="str">
            <v>A22.04.002</v>
          </cell>
          <cell r="D5163" t="str">
            <v>Воздействие ультразвуком при заболеваниях суставов</v>
          </cell>
        </row>
        <row r="5164">
          <cell r="C5164" t="str">
            <v>A22.04.002.001</v>
          </cell>
          <cell r="D5164" t="str">
            <v>Ультрафонофорез лекарственный при заболеваниях суставов</v>
          </cell>
        </row>
        <row r="5165">
          <cell r="C5165" t="str">
            <v>A22.04.003</v>
          </cell>
          <cell r="D5165" t="str">
            <v>Воздействие низкоинтенсивным лазерным излучением при заболеваниях суставов</v>
          </cell>
        </row>
        <row r="5166">
          <cell r="C5166" t="str">
            <v>A22.04.004</v>
          </cell>
          <cell r="D5166" t="str">
            <v>Ультрафиолетовое облучение при заболеваниях суставов</v>
          </cell>
        </row>
        <row r="5167">
          <cell r="C5167" t="str">
            <v>A22.05.001</v>
          </cell>
          <cell r="D5167" t="str">
            <v>Воздействие низкоинтенсивным лазерным излучением при заболеваниях органов кроветворения и крови</v>
          </cell>
        </row>
        <row r="5168">
          <cell r="C5168" t="str">
            <v>A22.07.001</v>
          </cell>
          <cell r="D5168" t="str">
            <v>Ультразвуковая обработка патологических зубодесневых карманов</v>
          </cell>
        </row>
        <row r="5169">
          <cell r="C5169" t="str">
            <v>A22.07.002</v>
          </cell>
          <cell r="D5169" t="str">
            <v>Ультразвуковое удаление наддесневых и поддесневых зубных отложений</v>
          </cell>
        </row>
        <row r="5170">
          <cell r="C5170" t="str">
            <v>A22.07.003</v>
          </cell>
          <cell r="D5170" t="str">
            <v>Лазерная физиотерапия челюстно-лицевой области</v>
          </cell>
        </row>
        <row r="5171">
          <cell r="C5171" t="str">
            <v>A22.07.004</v>
          </cell>
          <cell r="D5171" t="str">
            <v>Ультразвуковое расширение корневого канала зуба</v>
          </cell>
        </row>
        <row r="5172">
          <cell r="C5172" t="str">
            <v>A22.07.005</v>
          </cell>
          <cell r="D5172" t="str">
            <v>Ультрафиолетовое облучение ротоглотки</v>
          </cell>
        </row>
        <row r="5173">
          <cell r="C5173" t="str">
            <v>A22.07.006</v>
          </cell>
          <cell r="D5173" t="str">
            <v>Воздействие ультразвуком на область десен</v>
          </cell>
        </row>
        <row r="5174">
          <cell r="C5174" t="str">
            <v>A22.07.007</v>
          </cell>
          <cell r="D5174" t="str">
            <v>Ультрафонофорез лекарственных препаратов на область десен</v>
          </cell>
        </row>
        <row r="5175">
          <cell r="C5175" t="str">
            <v>A22.07.008</v>
          </cell>
          <cell r="D5175" t="str">
            <v>Воздействие лазерным низкоинтенсивным излучением на область десен</v>
          </cell>
        </row>
        <row r="5176">
          <cell r="C5176" t="str">
            <v>A22.07.009</v>
          </cell>
          <cell r="D5176" t="str">
            <v>Лазерная хирургия при злокачественных новообразованиях языка</v>
          </cell>
        </row>
        <row r="5177">
          <cell r="C5177" t="str">
            <v>A22.07.010</v>
          </cell>
          <cell r="D5177" t="str">
            <v>Фотодинамическая терапия при злокачественных новообразованиях языка</v>
          </cell>
        </row>
        <row r="5178">
          <cell r="C5178" t="str">
            <v>A22.08.001</v>
          </cell>
          <cell r="D5178" t="str">
            <v>Ультразвуковая дезинтеграция нижних носовых раковин</v>
          </cell>
        </row>
        <row r="5179">
          <cell r="C5179" t="str">
            <v>A22.08.002</v>
          </cell>
          <cell r="D5179" t="str">
            <v>Воздействие ультразвуком при заболеваниях верхних дыхательных путей</v>
          </cell>
        </row>
        <row r="5180">
          <cell r="C5180" t="str">
            <v>A22.08.003</v>
          </cell>
          <cell r="D5180" t="str">
            <v>Воздействие лазерным низкоинтенсивным излучением на область зева</v>
          </cell>
        </row>
        <row r="5181">
          <cell r="C5181" t="str">
            <v>A22.08.004</v>
          </cell>
          <cell r="D5181" t="str">
            <v>Воздействие лазерным низкоинтенсивным излучением эндоназально</v>
          </cell>
        </row>
        <row r="5182">
          <cell r="C5182" t="str">
            <v>A22.08.005</v>
          </cell>
          <cell r="D5182" t="str">
            <v>Ультрафонофорез лекарственный при заболеваниях верхних дыхательных путей</v>
          </cell>
        </row>
        <row r="5183">
          <cell r="C5183" t="str">
            <v>A22.08.006</v>
          </cell>
          <cell r="D5183" t="str">
            <v>Воздействие коротким ультрафиолетовым светом при заболеваниях верхних дыхательных путей</v>
          </cell>
        </row>
        <row r="5184">
          <cell r="C5184" t="str">
            <v>A22.08.007</v>
          </cell>
          <cell r="D5184" t="str">
            <v>Воздействие низкоинтенсивным лазерным излучением при заболеваниях верхних дыхательных путей</v>
          </cell>
        </row>
        <row r="5185">
          <cell r="C5185" t="str">
            <v>A22.08.008</v>
          </cell>
          <cell r="D5185" t="str">
            <v>Эндоскопическая фотодинамическая терапия злокачественных новообразований верхних дыхательных путей</v>
          </cell>
        </row>
        <row r="5186">
          <cell r="C5186" t="str">
            <v>A22.08.009</v>
          </cell>
          <cell r="D5186" t="str">
            <v>Эндоскопическая лазерная хирургия при заболеваниях трахеи</v>
          </cell>
        </row>
        <row r="5187">
          <cell r="C5187" t="str">
            <v>A22.08.009.001</v>
          </cell>
          <cell r="D5187" t="str">
            <v>Поднаркозная эндоскопическая фотодинамическая терапия опухоли трахеи</v>
          </cell>
        </row>
        <row r="5188">
          <cell r="C5188" t="str">
            <v>A22.08.009.002</v>
          </cell>
          <cell r="D5188" t="str">
            <v>Эндоскопическая комбинированная операция: электрорезекция, аргоноплазменная коагуляция и фотодинамическая терапия опухоли трахеи</v>
          </cell>
        </row>
        <row r="5189">
          <cell r="C5189" t="str">
            <v>A22.08.009.003</v>
          </cell>
          <cell r="D5189" t="str">
            <v>Эндоскопическая фотодинамическая терапия опухоли трахеи</v>
          </cell>
        </row>
        <row r="5190">
          <cell r="C5190" t="str">
            <v>A22.08.009.004</v>
          </cell>
          <cell r="D5190" t="str">
            <v>Эндоскопическая лазерная реканализация и устранение дыхательной недостаточности  при стенозирующей опухоли трахеи</v>
          </cell>
        </row>
        <row r="5191">
          <cell r="C5191" t="str">
            <v>A22.08.009.005</v>
          </cell>
          <cell r="D5191" t="str">
            <v>Эндоскопическая реканализация и эндопротезирование трахеи как этап комбинированного лечения</v>
          </cell>
        </row>
        <row r="5192">
          <cell r="C5192" t="str">
            <v>A22.08.010</v>
          </cell>
          <cell r="D5192" t="str">
            <v>Лазерная хирургия при злокачественных новообразованиях верхних дыхательных путей</v>
          </cell>
        </row>
        <row r="5193">
          <cell r="C5193" t="str">
            <v>A22.08.011</v>
          </cell>
          <cell r="D5193" t="str">
            <v>Лазерная хирургия при злокачественных новообразованиях полости рта</v>
          </cell>
        </row>
        <row r="5194">
          <cell r="C5194" t="str">
            <v>A22.08.012</v>
          </cell>
          <cell r="D5194" t="str">
            <v>Фотодинамическая терапия при злокачественных новообразованиях полости рта</v>
          </cell>
        </row>
        <row r="5195">
          <cell r="C5195" t="str">
            <v>A22.09.001</v>
          </cell>
          <cell r="D5195" t="str">
            <v>Эндобронхиальное воздействие низкоинтенсивным лазерным излучением при заболеваниях нижних дыхательных путей</v>
          </cell>
        </row>
        <row r="5196">
          <cell r="C5196" t="str">
            <v>A22.09.002</v>
          </cell>
          <cell r="D5196" t="str">
            <v>Эндоскопическая фотодинамическая терапия злокачественных новообразований верхних дыхательных путей и легочной ткани</v>
          </cell>
        </row>
        <row r="5197">
          <cell r="C5197" t="str">
            <v>A22.09.003</v>
          </cell>
          <cell r="D5197" t="str">
            <v>Эндоскопическая лазерная хирургия при заболеваниях бронхов</v>
          </cell>
        </row>
        <row r="5198">
          <cell r="C5198" t="str">
            <v>A22.09.003.001</v>
          </cell>
          <cell r="D5198" t="str">
            <v>Эндоскопическое электрохирургическое удаление опухоли бронхов</v>
          </cell>
        </row>
        <row r="5199">
          <cell r="C5199" t="str">
            <v>A22.09.003.002</v>
          </cell>
          <cell r="D5199" t="str">
            <v>Эндоскопическая аргоноплазменная коагуляция опухоли бронхов</v>
          </cell>
        </row>
        <row r="5200">
          <cell r="C5200" t="str">
            <v>A22.09.003.003</v>
          </cell>
          <cell r="D5200" t="str">
            <v>Эндоскопическая лазерная деструкция злокачественных опухолей бронхов</v>
          </cell>
        </row>
        <row r="5201">
          <cell r="C5201" t="str">
            <v>A22.09.003.004</v>
          </cell>
          <cell r="D5201" t="str">
            <v>Эндоскопическая фотодинамическая терапия опухоли бронхов</v>
          </cell>
        </row>
        <row r="5202">
          <cell r="C5202" t="str">
            <v>A22.09.003.005</v>
          </cell>
          <cell r="D5202" t="str">
            <v>Поднаркозная эндоскопическая фотодинамическая терапия опухоли бронхов</v>
          </cell>
        </row>
        <row r="5203">
          <cell r="C5203" t="str">
            <v>A22.09.003.006</v>
          </cell>
          <cell r="D5203" t="str">
            <v>Эндоскопическая комбинированная операция: электрорезекция, аргоноплазменная коагуляция и фотодинамическая терапия опухоли бронхов</v>
          </cell>
        </row>
        <row r="5204">
          <cell r="C5204" t="str">
            <v>A22.09.003.007</v>
          </cell>
          <cell r="D5204" t="str">
            <v>Эндоскопическая лазерная реканализация и устранение дыхательной недостаточности при стенозирующей опухоли бронхов</v>
          </cell>
        </row>
        <row r="5205">
          <cell r="C5205" t="str">
            <v>A22.09.003.008</v>
          </cell>
          <cell r="D5205" t="str">
            <v>Эндоскопическая реканализация и эндопротезирование бронха как этап комбинированного лечения</v>
          </cell>
        </row>
        <row r="5206">
          <cell r="C5206" t="str">
            <v>A22.09.004</v>
          </cell>
          <cell r="D5206" t="str">
            <v>Эндоскопическая аргоноплазменная коагуляция новообразований нижних дыхательных путей и легочной ткани</v>
          </cell>
        </row>
        <row r="5207">
          <cell r="C5207" t="str">
            <v>A22.09.005</v>
          </cell>
          <cell r="D5207" t="str">
            <v>Эндоскопическое воздействие низкоинтенсивным лазерным излучением при заболеваниях нижних дыхательных путей и легочной ткани</v>
          </cell>
        </row>
        <row r="5208">
          <cell r="C5208" t="str">
            <v>A22.09.006</v>
          </cell>
          <cell r="D5208" t="str">
            <v>Радиочастотная абляция новообразований нижних дыхательных путей и легочной ткани</v>
          </cell>
        </row>
        <row r="5209">
          <cell r="C5209" t="str">
            <v>A22.09.006.001</v>
          </cell>
          <cell r="D5209" t="str">
            <v>Радиочастотная абляция опухоли легкого с использованием компьютерно-томографической (КТ) навигации</v>
          </cell>
        </row>
        <row r="5210">
          <cell r="C5210" t="str">
            <v>A22.09.007</v>
          </cell>
          <cell r="D5210" t="str">
            <v>Фотодинамическая терапия при поражении плевры</v>
          </cell>
        </row>
        <row r="5211">
          <cell r="C5211" t="str">
            <v>A22.09.007.001</v>
          </cell>
          <cell r="D5211" t="str">
            <v>Фотодинамическая терапия при поражении плевры интраоперационная</v>
          </cell>
        </row>
        <row r="5212">
          <cell r="C5212" t="str">
            <v>A22.09.007.002</v>
          </cell>
          <cell r="D5212" t="str">
            <v>Фотодинамическая терапия при поражении плевры послеоперационная</v>
          </cell>
        </row>
        <row r="5213">
          <cell r="C5213" t="str">
            <v>A22.09.007.003</v>
          </cell>
          <cell r="D5213" t="str">
            <v>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v>
          </cell>
        </row>
        <row r="5214">
          <cell r="C5214" t="str">
            <v>A22.09.008</v>
          </cell>
          <cell r="D5214" t="str">
            <v>Ультрафонофорез лекарственный при заболеваниях нижних дыхательных путей</v>
          </cell>
        </row>
        <row r="5215">
          <cell r="C5215" t="str">
            <v>A22.09.009</v>
          </cell>
          <cell r="D5215" t="str">
            <v>Воздействие селективным (широкополосным) коротким ультрафиолетовым светом при заболеваниях нижних дыхательных путей</v>
          </cell>
        </row>
        <row r="5216">
          <cell r="C5216" t="str">
            <v>A22.09.010</v>
          </cell>
          <cell r="D5216" t="str">
            <v>Воздействие низкоинтенсивным лазерным излучением при заболеваниях нижних дыхательных путей</v>
          </cell>
        </row>
        <row r="5217">
          <cell r="C5217" t="str">
            <v>A22.10.001</v>
          </cell>
          <cell r="D5217" t="str">
            <v>Воздействие низкоинтенсивным лазерным излучением при заболеваниях сердца и перикарда</v>
          </cell>
        </row>
        <row r="5218">
          <cell r="C5218" t="str">
            <v>A22.12.001</v>
          </cell>
          <cell r="D5218" t="str">
            <v>Воздействие низкоинтенсивным лазерным излучением при заболеваниях крупных кровеносных сосудов</v>
          </cell>
        </row>
        <row r="5219">
          <cell r="C5219" t="str">
            <v>A22.12.002</v>
          </cell>
          <cell r="D5219" t="str">
            <v>Воздействие ультразвуком при заболеваниях крупных кровеносных сосудов</v>
          </cell>
        </row>
        <row r="5220">
          <cell r="C5220" t="str">
            <v>A22.12.002.001</v>
          </cell>
          <cell r="D5220" t="str">
            <v>Ультразвуковая деструкция сосудистого новообразования</v>
          </cell>
        </row>
        <row r="5221">
          <cell r="C5221" t="str">
            <v>A22.12.002.002</v>
          </cell>
          <cell r="D5221" t="str">
            <v>Ультрафонофорез лекарственный при заболеваниях крупных кровеносных сосудов</v>
          </cell>
        </row>
        <row r="5222">
          <cell r="C5222" t="str">
            <v>A22.12.003</v>
          </cell>
          <cell r="D5222" t="str">
            <v>Лазерная коагуляция вен нижних конечностей</v>
          </cell>
        </row>
        <row r="5223">
          <cell r="C5223" t="str">
            <v>A22.12.004</v>
          </cell>
          <cell r="D5223" t="str">
            <v>Радиочастотная коагуляция вен нижних конечностей</v>
          </cell>
        </row>
        <row r="5224">
          <cell r="C5224" t="str">
            <v>A22.12.005</v>
          </cell>
          <cell r="D5224" t="str">
            <v>Воздействие лазерным издучением при сосудистых новообразованиях</v>
          </cell>
        </row>
        <row r="5225">
          <cell r="C5225" t="str">
            <v>A22.13.001</v>
          </cell>
          <cell r="D5225" t="str">
            <v>Лазерное облучение крови</v>
          </cell>
        </row>
        <row r="5226">
          <cell r="C5226" t="str">
            <v>A22.14.001</v>
          </cell>
          <cell r="D5226" t="str">
            <v>Литотрипсия при камнях желчного пузыря контактная</v>
          </cell>
        </row>
        <row r="5227">
          <cell r="C5227" t="str">
            <v>A22.14.001.001</v>
          </cell>
          <cell r="D5227" t="str">
            <v>Литотрипсия при камнях желчного пузыря дистанционная</v>
          </cell>
        </row>
        <row r="5228">
          <cell r="C5228" t="str">
            <v>A22.14.002</v>
          </cell>
          <cell r="D5228" t="str">
            <v>Воздействие ультразвуком при заболеваниях печени и желчевыводящих путей</v>
          </cell>
        </row>
        <row r="5229">
          <cell r="C5229" t="str">
            <v>A22.14.002.01</v>
          </cell>
          <cell r="D5229" t="str">
            <v>Ультрафонофорез лекарственный при заболеваниях печени и желчевыводящих путей</v>
          </cell>
        </row>
        <row r="5230">
          <cell r="C5230" t="str">
            <v>A22.14.003</v>
          </cell>
          <cell r="D5230" t="str">
            <v>Воздействие низкоинтенсивным лазерным излучением при заболеваниях печени и желчевыводящих путей</v>
          </cell>
        </row>
        <row r="5231">
          <cell r="C5231" t="str">
            <v>A22.14.004</v>
          </cell>
          <cell r="D5231" t="str">
            <v>Абляция при новообразованиях печени</v>
          </cell>
        </row>
        <row r="5232">
          <cell r="C5232" t="str">
            <v>A22.14.004.001</v>
          </cell>
          <cell r="D5232" t="str">
            <v>Абляция радиочастотная при новообразованиях печени</v>
          </cell>
        </row>
        <row r="5233">
          <cell r="C5233" t="str">
            <v>A22.14.004.002</v>
          </cell>
          <cell r="D5233" t="str">
            <v>Электроабляция новообразований печени чрескожная</v>
          </cell>
        </row>
        <row r="5234">
          <cell r="C5234" t="str">
            <v>A22.14.004.003</v>
          </cell>
          <cell r="D5234" t="str">
            <v>Абляция при новообразованиях печени с использованием видеоэндоскопических технологий</v>
          </cell>
        </row>
        <row r="5235">
          <cell r="C5235" t="str">
            <v>A22.14.004.004</v>
          </cell>
          <cell r="D5235" t="str">
            <v>Чрезкожная радиочастотная термоабляция опухолей печени с ультразвуковой (УЗИ) и/или компьютерно-томографической (КТ) навигацией</v>
          </cell>
        </row>
        <row r="5236">
          <cell r="C5236" t="str">
            <v>A22.14.005</v>
          </cell>
          <cell r="D5236" t="str">
            <v>Лазерная хирургия при новообразованиях печени</v>
          </cell>
        </row>
        <row r="5237">
          <cell r="C5237" t="str">
            <v>A22.14.006</v>
          </cell>
          <cell r="D5237" t="str">
            <v>Эндоскопическая электрокоагуляция опухоли общего жёлчного протока</v>
          </cell>
        </row>
        <row r="5238">
          <cell r="C5238" t="str">
            <v>A22.14.007</v>
          </cell>
          <cell r="D5238" t="str">
            <v>Эндоскопическая Nd :YAG лазерная коагуляция опухоли общего жёлчного протока</v>
          </cell>
        </row>
        <row r="5239">
          <cell r="C5239" t="str">
            <v>A22.14.008</v>
          </cell>
          <cell r="D5239" t="str">
            <v>Эндоскопическая фотодинамическая терапия опухоли общего жёлчного протока</v>
          </cell>
        </row>
        <row r="5240">
          <cell r="C5240" t="str">
            <v>A22.14.009</v>
          </cell>
          <cell r="D5240" t="str">
            <v>Эндоскопическая комбинированная операция: электрорезекция, аргоноплазменная коагуляция и фотодинамическая терапия опухоли жёлчных протоков</v>
          </cell>
        </row>
        <row r="5241">
          <cell r="C5241" t="str">
            <v>A22.15.001</v>
          </cell>
          <cell r="D5241" t="str">
            <v>Лазерная хирургия при новообразованиях поджелудочной железы</v>
          </cell>
        </row>
        <row r="5242">
          <cell r="C5242" t="str">
            <v>A22.15.002</v>
          </cell>
          <cell r="D5242" t="str">
            <v>Абляция при новообразованиях поджелудочной железы</v>
          </cell>
        </row>
        <row r="5243">
          <cell r="C5243" t="str">
            <v>A22.15.002.001</v>
          </cell>
          <cell r="D5243" t="str">
            <v>Абляция при новообразованиях поджелудочной железы видеоэндоскопическая</v>
          </cell>
        </row>
        <row r="5244">
          <cell r="C5244" t="str">
            <v>A22.15.003</v>
          </cell>
          <cell r="D5244" t="str">
            <v>Эндоскопическая фотодинамическая терапия опухоли Вирсунгова протока</v>
          </cell>
        </row>
        <row r="5245">
          <cell r="C5245" t="str">
            <v>A22.16.001</v>
          </cell>
          <cell r="D5245" t="str">
            <v>Эндоскопическое облучение лазером при заболеваниях пищевода, желудка, двенадцатиперстной кишки</v>
          </cell>
        </row>
        <row r="5246">
          <cell r="C5246" t="str">
            <v>A22.16.002</v>
          </cell>
          <cell r="D5246" t="str">
            <v>Воздействие ультразвуком при заболеваниях пищевода, желудка, двенадцатиперстной кишки</v>
          </cell>
        </row>
        <row r="5247">
          <cell r="C5247" t="str">
            <v>A22.16.002.001</v>
          </cell>
          <cell r="D5247" t="str">
            <v>Лекарственный ультрафонофорез при заболеваниях пищевода, желудка, двенадцатиперстной кишки</v>
          </cell>
        </row>
        <row r="5248">
          <cell r="C5248" t="str">
            <v>A22.16.003</v>
          </cell>
          <cell r="D5248" t="str">
            <v>Фотодинамическая терапия при заболеваниях пищевода</v>
          </cell>
        </row>
        <row r="5249">
          <cell r="C5249" t="str">
            <v>A22.16.004</v>
          </cell>
          <cell r="D5249" t="str">
            <v>Фотодинамическая терапия при новообразованиях желудка</v>
          </cell>
        </row>
        <row r="5250">
          <cell r="C5250" t="str">
            <v>A22.16.005</v>
          </cell>
          <cell r="D5250" t="str">
            <v>Лазерная хирургия при новообразованиях желудка</v>
          </cell>
        </row>
        <row r="5251">
          <cell r="C5251" t="str">
            <v>A22.16.006</v>
          </cell>
          <cell r="D5251" t="str">
            <v>Лазерная хирургия при новообразованиях пищевода</v>
          </cell>
        </row>
        <row r="5252">
          <cell r="C5252" t="str">
            <v>A22.18.001</v>
          </cell>
          <cell r="D5252" t="str">
            <v>Флюоресцентное спектроскопическое исследование при новообразованиях толстой кишки</v>
          </cell>
        </row>
        <row r="5253">
          <cell r="C5253" t="str">
            <v>A22.19.001</v>
          </cell>
          <cell r="D5253" t="str">
            <v>Ректальное лазерное воздействие при заболеваниях сигмовидной и прямой кишки</v>
          </cell>
        </row>
        <row r="5254">
          <cell r="C5254" t="str">
            <v>A22.19.002</v>
          </cell>
          <cell r="D5254" t="str">
            <v>Ректальный ультрафонофорез при заболеваниях сигмовидной и прямой кишки</v>
          </cell>
        </row>
        <row r="5255">
          <cell r="C5255" t="str">
            <v>A22.19.003</v>
          </cell>
          <cell r="D5255" t="str">
            <v>Ректальное воздействие ультразвуком при заболеваниях сигмовидной и прямой кишки</v>
          </cell>
        </row>
        <row r="5256">
          <cell r="C5256" t="str">
            <v>A22.19.004</v>
          </cell>
          <cell r="D5256" t="str">
            <v>Эндоскопическая хирургия при новообразованиях прямой кишки</v>
          </cell>
        </row>
        <row r="5257">
          <cell r="C5257" t="str">
            <v>A22.20.001</v>
          </cell>
          <cell r="D5257" t="str">
            <v>Лазеротерапия при заболеваниях женских половых органов</v>
          </cell>
        </row>
        <row r="5258">
          <cell r="C5258" t="str">
            <v>A22.20.001.001</v>
          </cell>
          <cell r="D5258" t="str">
            <v>Воздействие низкоинтенсивным лазерным излучением вагинально</v>
          </cell>
        </row>
        <row r="5259">
          <cell r="C5259" t="str">
            <v>A22.20.002</v>
          </cell>
          <cell r="D5259" t="str">
            <v>Внутривлагалищный ультрафонофорез при заболеваниях женских половых органов</v>
          </cell>
        </row>
        <row r="5260">
          <cell r="C5260" t="str">
            <v>A22.20.003</v>
          </cell>
          <cell r="D5260" t="str">
            <v>Внутривлагалищное воздействие ультразвуком при заболеваниях женских половых органов</v>
          </cell>
        </row>
        <row r="5261">
          <cell r="C5261" t="str">
            <v>A22.20.004</v>
          </cell>
          <cell r="D5261" t="str">
            <v>Фотодинамическая терапия при новообразованиях женских половых органов</v>
          </cell>
        </row>
        <row r="5262">
          <cell r="C5262" t="str">
            <v>A22.20.005</v>
          </cell>
          <cell r="D5262" t="str">
            <v>Лазерная хирургия при новообразованиях женских половых органов</v>
          </cell>
        </row>
        <row r="5263">
          <cell r="C5263" t="str">
            <v>A22.20.006</v>
          </cell>
          <cell r="D5263" t="str">
            <v>Абляция при новообразованиях женских половых органов</v>
          </cell>
        </row>
        <row r="5264">
          <cell r="C5264" t="str">
            <v>A22.20.006.001</v>
          </cell>
          <cell r="D5264" t="str">
            <v>Абляция при новообразованиях матки фокусированным ультразвуком под контролем магнитно-резонансной терапии (МРТ)</v>
          </cell>
        </row>
        <row r="5265">
          <cell r="C5265" t="str">
            <v>A22.21.001</v>
          </cell>
          <cell r="D5265" t="str">
            <v>Ультразвуковое разрушение простаты</v>
          </cell>
        </row>
        <row r="5266">
          <cell r="C5266" t="str">
            <v>A22.21.002</v>
          </cell>
          <cell r="D5266" t="str">
            <v>Фотодинамическая терапия при патологии мужских половых органов</v>
          </cell>
        </row>
        <row r="5267">
          <cell r="C5267" t="str">
            <v>A22.21.003</v>
          </cell>
          <cell r="D5267" t="str">
            <v>Ректальный ультрафонофорез при заболеваниях мужских половых органов</v>
          </cell>
        </row>
        <row r="5268">
          <cell r="C5268" t="str">
            <v>A22.21.004</v>
          </cell>
          <cell r="D5268" t="str">
            <v>Ректальное воздействие ультразвуком при заболеваниях мужских половых органов</v>
          </cell>
        </row>
        <row r="5269">
          <cell r="C5269" t="str">
            <v>A22.21.005</v>
          </cell>
          <cell r="D5269" t="str">
            <v>Фотодинамическая терапия при новообразованиях мужских половых органов</v>
          </cell>
        </row>
        <row r="5270">
          <cell r="C5270" t="str">
            <v>A22.22.001</v>
          </cell>
          <cell r="D5270" t="str">
            <v>Воздействие низкоинтенсивным лазерным излучением при заболеваниях желез внутренней секреции</v>
          </cell>
        </row>
        <row r="5271">
          <cell r="C5271" t="str">
            <v>A22.22.002</v>
          </cell>
          <cell r="D5271" t="str">
            <v>Воздействие ультразвуковом при заболеваниях желез внутренней секреции</v>
          </cell>
        </row>
        <row r="5272">
          <cell r="C5272" t="str">
            <v>A22.22.002.001</v>
          </cell>
          <cell r="D5272" t="str">
            <v>Лекарственный ультрафонофорез при заболеваниях желез внутренней секреции</v>
          </cell>
        </row>
        <row r="5273">
          <cell r="C5273" t="str">
            <v>A22.23.001</v>
          </cell>
          <cell r="D5273" t="str">
            <v>Воздействие низкоинтенсивным лазерным излучением при заболеваниях центральной нервной системы и головного мозга</v>
          </cell>
        </row>
        <row r="5274">
          <cell r="C5274" t="str">
            <v>A22.23.002</v>
          </cell>
          <cell r="D5274" t="str">
            <v>Ультрафиолетовое облучение при заболеваниях центральной нервной системы и головного мозга</v>
          </cell>
        </row>
        <row r="5275">
          <cell r="C5275" t="str">
            <v>A22.23.003</v>
          </cell>
          <cell r="D5275" t="str">
            <v>Воздействие ультразвуковое при заболеваниях центральной нервной системы и головного мозга</v>
          </cell>
        </row>
        <row r="5276">
          <cell r="C5276" t="str">
            <v>A22.23.003.001</v>
          </cell>
          <cell r="D5276" t="str">
            <v>Лекарственный ультрафонофорез при заболеваниях центральной нервной системы и головного мозга</v>
          </cell>
        </row>
        <row r="5277">
          <cell r="C5277" t="str">
            <v>A22.24.001</v>
          </cell>
          <cell r="D5277" t="str">
            <v>Воздействие низкоинтенсивным лазерным излучением при заболеваниях периферической нервной системы</v>
          </cell>
        </row>
        <row r="5278">
          <cell r="C5278" t="str">
            <v>A22.24.002</v>
          </cell>
          <cell r="D5278" t="str">
            <v>Воздействие ультразвуковое при заболеваниях периферической нервной системы</v>
          </cell>
        </row>
        <row r="5279">
          <cell r="C5279" t="str">
            <v>A22.24.002.001</v>
          </cell>
          <cell r="D5279" t="str">
            <v>Лекарственный ультрафонофорез при заболеваниях периферической нервной системы</v>
          </cell>
        </row>
        <row r="5280">
          <cell r="C5280" t="str">
            <v>A22.25.001</v>
          </cell>
          <cell r="D5280" t="str">
            <v>Эндоаурикулярное воздействие низкоинтенсивным лазерным излучением при заболеваниях органов слуха</v>
          </cell>
        </row>
        <row r="5281">
          <cell r="C5281" t="str">
            <v>A22.25.002</v>
          </cell>
          <cell r="D5281" t="str">
            <v>Светолечение коротким ультрафиолетовым излучением наружного уха</v>
          </cell>
        </row>
        <row r="5282">
          <cell r="C5282" t="str">
            <v>A22.25.003</v>
          </cell>
          <cell r="D5282" t="str">
            <v>Микроволновое излучение дециметрового диапазона при заболеваниях органов слуха</v>
          </cell>
        </row>
        <row r="5283">
          <cell r="C5283" t="str">
            <v>A22.26.001</v>
          </cell>
          <cell r="D5283" t="str">
            <v>Лазерная коагуляция очагов кератита</v>
          </cell>
        </row>
        <row r="5284">
          <cell r="C5284" t="str">
            <v>A22.26.002</v>
          </cell>
          <cell r="D5284" t="str">
            <v>Лазерная коагуляция новообразований сосудов роговицы, радужки</v>
          </cell>
        </row>
        <row r="5285">
          <cell r="C5285" t="str">
            <v>A22.26.003</v>
          </cell>
          <cell r="D5285" t="str">
            <v>Лазерная стимуляция роговицы при ее дистрофии</v>
          </cell>
        </row>
        <row r="5286">
          <cell r="C5286" t="str">
            <v>A22.26.004</v>
          </cell>
          <cell r="D5286" t="str">
            <v>Лазерная корепраксия, дисцизия задней капсулы хрусталика</v>
          </cell>
        </row>
        <row r="5287">
          <cell r="C5287" t="str">
            <v>A22.26.005</v>
          </cell>
          <cell r="D5287" t="str">
            <v>Лазерная иридэктомия</v>
          </cell>
        </row>
        <row r="5288">
          <cell r="C5288" t="str">
            <v>A22.26.006</v>
          </cell>
          <cell r="D5288" t="str">
            <v>Лазергониотрабекулопунктура</v>
          </cell>
        </row>
        <row r="5289">
          <cell r="C5289" t="str">
            <v>A22.26.007</v>
          </cell>
          <cell r="D5289" t="str">
            <v>Лазергониопластика (гониоспазис)</v>
          </cell>
        </row>
        <row r="5290">
          <cell r="C5290" t="str">
            <v>A22.26.008</v>
          </cell>
          <cell r="D5290" t="str">
            <v>Лазерная акупунктура органа зрения</v>
          </cell>
        </row>
        <row r="5291">
          <cell r="C5291" t="str">
            <v>A22.26.009</v>
          </cell>
          <cell r="D5291" t="str">
            <v>Фокальная лазерная коагуляция глазного дна</v>
          </cell>
        </row>
        <row r="5292">
          <cell r="C5292" t="str">
            <v>A22.26.010</v>
          </cell>
          <cell r="D5292" t="str">
            <v>Панретинальная лазерная коагуляция</v>
          </cell>
        </row>
        <row r="5293">
          <cell r="C5293" t="str">
            <v>A22.26.011</v>
          </cell>
          <cell r="D5293" t="str">
            <v>Лазерная деструкция новообразований сетчатки, век, конъюнктивы, сосудистой оболочки глаза</v>
          </cell>
        </row>
        <row r="5294">
          <cell r="C5294" t="str">
            <v>A22.26.012</v>
          </cell>
          <cell r="D5294" t="str">
            <v>Лазерная стимуляция сетчатки при амблиопии</v>
          </cell>
        </row>
        <row r="5295">
          <cell r="C5295" t="str">
            <v>A22.26.013</v>
          </cell>
          <cell r="D5295" t="str">
            <v>Лазерная деструкция гифемы</v>
          </cell>
        </row>
        <row r="5296">
          <cell r="C5296" t="str">
            <v>A22.26.014</v>
          </cell>
          <cell r="D5296" t="str">
            <v>Лазерная рефракционная кератопластика</v>
          </cell>
        </row>
        <row r="5297">
          <cell r="C5297" t="str">
            <v>A22.26.015</v>
          </cell>
          <cell r="D5297" t="str">
            <v>Термотерапия новообразований сетчатки, сосудистой оболочки глаза</v>
          </cell>
        </row>
        <row r="5298">
          <cell r="C5298" t="str">
            <v>A22.26.016</v>
          </cell>
          <cell r="D5298" t="str">
            <v>Лазерный витреолизис</v>
          </cell>
        </row>
        <row r="5299">
          <cell r="C5299" t="str">
            <v>A22.26.017</v>
          </cell>
          <cell r="D5299" t="str">
            <v>Эндолазеркоагуляция</v>
          </cell>
        </row>
        <row r="5300">
          <cell r="C5300" t="str">
            <v>A22.26.018</v>
          </cell>
          <cell r="D5300" t="str">
            <v>Лазерная транссклеральная циклокоагуляция</v>
          </cell>
        </row>
        <row r="5301">
          <cell r="C5301" t="str">
            <v>A22.26.019</v>
          </cell>
          <cell r="D5301" t="str">
            <v>Лазерная гониодесцеметопунктура</v>
          </cell>
        </row>
        <row r="5302">
          <cell r="C5302" t="str">
            <v>A22.26.020</v>
          </cell>
          <cell r="D5302" t="str">
            <v>Лазерный синехиолизис</v>
          </cell>
        </row>
        <row r="5303">
          <cell r="C5303" t="str">
            <v>A22.26.021</v>
          </cell>
          <cell r="D5303" t="str">
            <v>Лазерная стимуляция цилиарной мышцы</v>
          </cell>
        </row>
        <row r="5304">
          <cell r="C5304" t="str">
            <v>A22.26.022</v>
          </cell>
          <cell r="D5304" t="str">
            <v>Лазерная коагуляция циклодиализной щели</v>
          </cell>
        </row>
        <row r="5305">
          <cell r="C5305" t="str">
            <v>A22.26.023</v>
          </cell>
          <cell r="D5305" t="str">
            <v>Лазерная трабекулопластика</v>
          </cell>
        </row>
        <row r="5306">
          <cell r="C5306" t="str">
            <v>A22.26.024</v>
          </cell>
          <cell r="D5306" t="str">
            <v>Ультрафиолетовое облучение (местное) при заболеваниях глаза и его придаточных пазух</v>
          </cell>
        </row>
        <row r="5307">
          <cell r="C5307" t="str">
            <v>A22.26.025</v>
          </cell>
          <cell r="D5307" t="str">
            <v>Воздействие ультразвуковое при заболеваниях органов зрения</v>
          </cell>
        </row>
        <row r="5308">
          <cell r="C5308" t="str">
            <v>A22.26.026</v>
          </cell>
          <cell r="D5308" t="str">
            <v>Ультрафонофорез препаратов при заболеваниях органов зрения</v>
          </cell>
        </row>
        <row r="5309">
          <cell r="C5309" t="str">
            <v>A22.27.001</v>
          </cell>
          <cell r="D5309" t="str">
            <v>Ультрафиолетовое облучение слизистой носа</v>
          </cell>
        </row>
        <row r="5310">
          <cell r="C5310" t="str">
            <v>A22.28.001</v>
          </cell>
          <cell r="D5310" t="str">
            <v>Дистанционная уретеролитотрипсия</v>
          </cell>
        </row>
        <row r="5311">
          <cell r="C5311" t="str">
            <v>A22.28.002</v>
          </cell>
          <cell r="D5311" t="str">
            <v>Дистанционная нефролитотрипсия</v>
          </cell>
        </row>
        <row r="5312">
          <cell r="C5312" t="str">
            <v>A22.28.003</v>
          </cell>
          <cell r="D5312" t="str">
            <v>Воздействие ультразвуковое при заболеваниях почек и мочевыделительного тракта</v>
          </cell>
        </row>
        <row r="5313">
          <cell r="C5313" t="str">
            <v>A22.28.004</v>
          </cell>
          <cell r="D5313" t="str">
            <v>Воздействие низкоинтенсивным лазерным излучением при заболеваниях почек и мочевыделительного тракта</v>
          </cell>
        </row>
        <row r="5314">
          <cell r="C5314" t="str">
            <v>A22.28.005</v>
          </cell>
          <cell r="D5314" t="str">
            <v>Абляция при новообразованиях мочевыделительного тракта</v>
          </cell>
        </row>
        <row r="5315">
          <cell r="C5315" t="str">
            <v>A22.28.005.001</v>
          </cell>
          <cell r="D5315" t="str">
            <v>Абляция криохирургическая при новообразованиях мочевыделительного тракта с использованием видеоэндоскопических технологий</v>
          </cell>
        </row>
        <row r="5316">
          <cell r="C5316" t="str">
            <v>A22.28.005.002</v>
          </cell>
          <cell r="D5316" t="str">
            <v>Абляция радиочастотная новообразования мочевыделительного тракта с использованием видеоэндоскопических технологий</v>
          </cell>
        </row>
        <row r="5317">
          <cell r="C5317" t="str">
            <v>A22.28.005.003</v>
          </cell>
          <cell r="D5317" t="str">
            <v>Криоабляция при новообразованиях мочевыделительного тракта чрескожная</v>
          </cell>
        </row>
        <row r="5318">
          <cell r="C5318" t="str">
            <v>A22.28.005.004</v>
          </cell>
          <cell r="D5318" t="str">
            <v>Абляция радиочастотная при новообразованиях мочевыделительного тракта чрескожная</v>
          </cell>
        </row>
        <row r="5319">
          <cell r="C5319" t="str">
            <v>A22.28.005.005</v>
          </cell>
          <cell r="D5319" t="str">
            <v>Радиочастотная абляция предстательной железы</v>
          </cell>
        </row>
        <row r="5320">
          <cell r="C5320" t="str">
            <v>A22.28.006</v>
          </cell>
          <cell r="D5320" t="str">
            <v>Лазерная хирургия при новообразованиях мочевыделительного тракта</v>
          </cell>
        </row>
        <row r="5321">
          <cell r="C5321" t="str">
            <v>A22.28.006.001</v>
          </cell>
          <cell r="D5321" t="str">
            <v>Лазерная хирургия при новообразованиях мочевыделительного тракта с использованием видеоэндоскопических технологий</v>
          </cell>
        </row>
        <row r="5322">
          <cell r="C5322" t="str">
            <v>A22.28.006.002</v>
          </cell>
          <cell r="D5322" t="str">
            <v>Лазерная хирургия при новообразованиях мочевыделительного тракта чрескожная</v>
          </cell>
        </row>
        <row r="5323">
          <cell r="C5323" t="str">
            <v>A22.28.007</v>
          </cell>
          <cell r="D5323" t="str">
            <v>Фотодинамическая терапия при новообразованиях мочевыделительного тракта</v>
          </cell>
        </row>
        <row r="5324">
          <cell r="C5324" t="str">
            <v>A22.28.007.001</v>
          </cell>
          <cell r="D5324" t="str">
            <v>Интерстициальная фотодинамическая терапия предстательной железы</v>
          </cell>
        </row>
        <row r="5325">
          <cell r="C5325" t="str">
            <v>A22.28.008</v>
          </cell>
          <cell r="D5325" t="str">
            <v>Абляция при новообразованиях почки</v>
          </cell>
        </row>
        <row r="5326">
          <cell r="C5326" t="str">
            <v>A22.28.008.001</v>
          </cell>
          <cell r="D5326" t="str">
            <v>Радиочастотная абляция опухоли почки</v>
          </cell>
        </row>
        <row r="5327">
          <cell r="C5327" t="str">
            <v>A22.28.009</v>
          </cell>
          <cell r="D5327" t="str">
            <v>Лазерная хирургия при новообразованиях почки</v>
          </cell>
        </row>
        <row r="5328">
          <cell r="C5328" t="str">
            <v>A22.28.009.001</v>
          </cell>
          <cell r="D5328" t="str">
            <v>Лазерная хирургия при новообразованиях почки с применением видеоэндоскопических технологий</v>
          </cell>
        </row>
        <row r="5329">
          <cell r="C5329" t="str">
            <v>A22.30.001</v>
          </cell>
          <cell r="D5329" t="str">
            <v>Воздействие инфракрасным излучением</v>
          </cell>
        </row>
        <row r="5330">
          <cell r="C5330" t="str">
            <v>A22.30.001.001</v>
          </cell>
          <cell r="D5330" t="str">
            <v>Инфракрасное излучение общее</v>
          </cell>
        </row>
        <row r="5331">
          <cell r="C5331" t="str">
            <v>A22.30.002</v>
          </cell>
          <cell r="D5331" t="str">
            <v>Воздействие излучением видимого диапазона</v>
          </cell>
        </row>
        <row r="5332">
          <cell r="C5332" t="str">
            <v>A22.30.002.001</v>
          </cell>
          <cell r="D5332" t="str">
            <v>Воздействие излучением видимого диапазона через зрительный анализатор (цветоимпульсная терапия)</v>
          </cell>
        </row>
        <row r="5333">
          <cell r="C5333" t="str">
            <v>A22.30.003</v>
          </cell>
          <cell r="D5333" t="str">
            <v>Воздействие коротким ультрафиолетовым излучением (КУФ)</v>
          </cell>
        </row>
        <row r="5334">
          <cell r="C5334" t="str">
            <v>A22.30.004</v>
          </cell>
          <cell r="D5334" t="str">
            <v>Воздействие длинноволновым излучением (ДУФ)</v>
          </cell>
        </row>
        <row r="5335">
          <cell r="C5335" t="str">
            <v>A22.30.005</v>
          </cell>
          <cell r="D5335" t="str">
            <v>Воздействие поляризованным светом</v>
          </cell>
        </row>
        <row r="5336">
          <cell r="C5336" t="str">
            <v>A22.30.006</v>
          </cell>
          <cell r="D5336" t="str">
            <v>Вибрационное воздействие</v>
          </cell>
        </row>
        <row r="5337">
          <cell r="C5337" t="str">
            <v>A22.30.007</v>
          </cell>
          <cell r="D5337" t="str">
            <v>Воздействие интегральным ультрафиолетовым излучением</v>
          </cell>
        </row>
        <row r="5338">
          <cell r="C5338" t="str">
            <v>A22.30.008</v>
          </cell>
          <cell r="D5338" t="str">
            <v>Сонодинамическое воздействие</v>
          </cell>
        </row>
        <row r="5339">
          <cell r="C5339" t="str">
            <v>A22.30.009</v>
          </cell>
          <cell r="D5339" t="str">
            <v>Плазмодинамическое воздействие</v>
          </cell>
        </row>
        <row r="5340">
          <cell r="C5340" t="str">
            <v>A22.30.010</v>
          </cell>
          <cell r="D5340" t="str">
            <v>Фотодинамическое исследование для определения распространенности опухолевого роста</v>
          </cell>
        </row>
        <row r="5341">
          <cell r="C5341" t="str">
            <v>A22.30.011</v>
          </cell>
          <cell r="D5341" t="str">
            <v>Фотодинамическая терапия при поражении брюшины</v>
          </cell>
        </row>
        <row r="5342">
          <cell r="C5342" t="str">
            <v>A22.30.012</v>
          </cell>
          <cell r="D5342" t="str">
            <v>Флюоресцентное спектроскопическое исследование для определения распространенности опухолевого роста</v>
          </cell>
        </row>
        <row r="5343">
          <cell r="C5343" t="str">
            <v>A22.30.013</v>
          </cell>
          <cell r="D5343" t="str">
            <v>Лазерная хирургия при новообразованиях мягких тканей</v>
          </cell>
        </row>
        <row r="5344">
          <cell r="C5344" t="str">
            <v>A22.30.014</v>
          </cell>
          <cell r="D5344" t="str">
            <v>Определение биодозы для ультрафиолетового облучения</v>
          </cell>
        </row>
        <row r="5345">
          <cell r="C5345" t="str">
            <v>A22.30.015</v>
          </cell>
          <cell r="D5345" t="str">
            <v>Ударно-волновая терапия</v>
          </cell>
        </row>
        <row r="5346">
          <cell r="C5346" t="str">
            <v>A22.30.016</v>
          </cell>
          <cell r="D5346" t="str">
            <v>Эндоскопическая аргоноплазменная коагуляция опухоли</v>
          </cell>
        </row>
        <row r="5347">
          <cell r="C5347" t="str">
            <v>A22.30.017</v>
          </cell>
          <cell r="D5347" t="str">
            <v>Эндоскопическая Nd :YAG лазерная коагуляция опухоли</v>
          </cell>
        </row>
        <row r="5348">
          <cell r="C5348" t="str">
            <v>A22.30.018</v>
          </cell>
          <cell r="D5348" t="str">
            <v>Эндоскопическое электрохирургическое удаление опухоли</v>
          </cell>
        </row>
        <row r="5349">
          <cell r="C5349" t="str">
            <v>A22.30.019</v>
          </cell>
          <cell r="D5349" t="str">
            <v>Абляция опухоли чрескожная под ультразвуковой (компьютерно-томографической) навигацией</v>
          </cell>
        </row>
        <row r="5350">
          <cell r="C5350" t="str">
            <v>A22.30.020</v>
          </cell>
          <cell r="D5350" t="str">
            <v>Фотодинамическая терапия злокачественного новообразования</v>
          </cell>
        </row>
        <row r="5351">
          <cell r="C5351" t="str">
            <v>A22.30.020.001</v>
          </cell>
          <cell r="D5351" t="str">
            <v>Эндоскопическая фотодинамическая терапия опухолей</v>
          </cell>
        </row>
        <row r="5352">
          <cell r="C5352" t="str">
            <v>A22.30.021</v>
          </cell>
          <cell r="D5352" t="str">
            <v>Аргоноплазменная деструкция злокачественного образования</v>
          </cell>
        </row>
        <row r="5353">
          <cell r="C5353" t="str">
            <v>A22.30.022</v>
          </cell>
          <cell r="D5353" t="str">
            <v>Высокоинтенсивное сфокусированное ультразвуковое воздействие</v>
          </cell>
        </row>
        <row r="5354">
          <cell r="C5354" t="str">
            <v>A23.09.001</v>
          </cell>
          <cell r="D5354" t="str">
            <v>Проведение пробы Штанге</v>
          </cell>
        </row>
        <row r="5355">
          <cell r="C5355" t="str">
            <v>A23.09.002</v>
          </cell>
          <cell r="D5355" t="str">
            <v>Проведение пробы Генчи</v>
          </cell>
        </row>
        <row r="5356">
          <cell r="C5356" t="str">
            <v>A23.09.003</v>
          </cell>
          <cell r="D5356" t="str">
            <v>Проведение пробы Серкина</v>
          </cell>
        </row>
        <row r="5357">
          <cell r="C5357" t="str">
            <v>A23.09.004</v>
          </cell>
          <cell r="D5357" t="str">
            <v>Проведение пробы Розенталя</v>
          </cell>
        </row>
        <row r="5358">
          <cell r="C5358" t="str">
            <v>A23.09.005</v>
          </cell>
          <cell r="D5358" t="str">
            <v>Проведение пробы А.Е.Шафрановского</v>
          </cell>
        </row>
        <row r="5359">
          <cell r="C5359" t="str">
            <v>A23.09.006</v>
          </cell>
          <cell r="D5359" t="str">
            <v>Проведение пробы Лебедева</v>
          </cell>
        </row>
        <row r="5360">
          <cell r="C5360" t="str">
            <v>A23.09.007</v>
          </cell>
          <cell r="D5360" t="str">
            <v>Оксигенометрия</v>
          </cell>
        </row>
        <row r="5361">
          <cell r="C5361" t="str">
            <v>A23.23.001</v>
          </cell>
          <cell r="D5361" t="str">
            <v>Настройка нейростимулятора</v>
          </cell>
        </row>
        <row r="5362">
          <cell r="C5362" t="str">
            <v>A23.25.001</v>
          </cell>
          <cell r="D5362" t="str">
            <v>Подбор слухового аппарата</v>
          </cell>
        </row>
        <row r="5363">
          <cell r="C5363" t="str">
            <v>A23.25.002</v>
          </cell>
          <cell r="D5363" t="str">
            <v>Настройка речевого процесса</v>
          </cell>
        </row>
        <row r="5364">
          <cell r="C5364" t="str">
            <v>A23.26.001</v>
          </cell>
          <cell r="D5364" t="str">
            <v>Подбор очковой коррекции зрения</v>
          </cell>
        </row>
        <row r="5365">
          <cell r="C5365" t="str">
            <v>A23.26.002</v>
          </cell>
          <cell r="D5365" t="str">
            <v>Подбор контактной коррекции зрения</v>
          </cell>
        </row>
        <row r="5366">
          <cell r="C5366" t="str">
            <v>A23.26.003</v>
          </cell>
          <cell r="D5366" t="str">
            <v>Глазные ванночки с растворами лекарственных препаратов</v>
          </cell>
        </row>
        <row r="5367">
          <cell r="C5367" t="str">
            <v>A23.26.004</v>
          </cell>
          <cell r="D5367" t="str">
            <v>Промывание конъюнктивной полости</v>
          </cell>
        </row>
        <row r="5368">
          <cell r="C5368" t="str">
            <v>A23.26.005</v>
          </cell>
          <cell r="D5368" t="str">
            <v>Промывание слезоотводящих путей</v>
          </cell>
        </row>
        <row r="5369">
          <cell r="C5369" t="str">
            <v>A23.26.006</v>
          </cell>
          <cell r="D5369" t="str">
            <v>Скарификация и туширование роговичных очагов воспаления</v>
          </cell>
        </row>
        <row r="5370">
          <cell r="C5370" t="str">
            <v>A23.26.007</v>
          </cell>
          <cell r="D5370" t="str">
            <v>Подбор и адаптация глазного протеза</v>
          </cell>
        </row>
        <row r="5371">
          <cell r="C5371" t="str">
            <v>A23.26.008</v>
          </cell>
          <cell r="D5371" t="str">
            <v>Коагуляция (туширование) фистулы зоны фильтрации</v>
          </cell>
        </row>
        <row r="5372">
          <cell r="C5372" t="str">
            <v>A23.30.001</v>
          </cell>
          <cell r="D5372" t="str">
            <v>Пособие по подбору ортопедических стелек</v>
          </cell>
        </row>
        <row r="5373">
          <cell r="C5373" t="str">
            <v>A23.30.002</v>
          </cell>
          <cell r="D5373" t="str">
            <v>Пособие по подбору ортопедической обуви</v>
          </cell>
        </row>
        <row r="5374">
          <cell r="C5374" t="str">
            <v>A23.30.003</v>
          </cell>
          <cell r="D5374" t="str">
            <v>Пособие по наложению протеза</v>
          </cell>
        </row>
        <row r="5375">
          <cell r="C5375" t="str">
            <v>A23.30.004</v>
          </cell>
          <cell r="D5375" t="str">
            <v>Постановка функционального диагноза</v>
          </cell>
        </row>
        <row r="5376">
          <cell r="C5376" t="str">
            <v>A23.30.005</v>
          </cell>
          <cell r="D5376" t="str">
            <v>Определение функционального класса больного</v>
          </cell>
        </row>
        <row r="5377">
          <cell r="C5377" t="str">
            <v>A23.30.006</v>
          </cell>
          <cell r="D5377" t="str">
            <v>Определение двигательного режима</v>
          </cell>
        </row>
        <row r="5378">
          <cell r="C5378" t="str">
            <v>A23.30.007</v>
          </cell>
          <cell r="D5378" t="str">
            <v>Определение типа реакции сердечно-сосудистой системы на физическую нагрузку</v>
          </cell>
        </row>
        <row r="5379">
          <cell r="C5379" t="str">
            <v>A23.30.008</v>
          </cell>
          <cell r="D5379" t="str">
            <v>Назначение лекарственных препаратов, методов, форм лечебной физкультуры</v>
          </cell>
        </row>
        <row r="5380">
          <cell r="C5380" t="str">
            <v>A23.30.009</v>
          </cell>
          <cell r="D5380" t="str">
            <v>Составление плана проведения курса лечебной физкультуры</v>
          </cell>
        </row>
        <row r="5381">
          <cell r="C5381" t="str">
            <v>A23.30.010</v>
          </cell>
          <cell r="D5381" t="str">
            <v>Определение реабилитационной способности</v>
          </cell>
        </row>
        <row r="5382">
          <cell r="C5382" t="str">
            <v>A23.30.011</v>
          </cell>
          <cell r="D5382" t="str">
            <v>Определение реабилитационного прогноза</v>
          </cell>
        </row>
        <row r="5383">
          <cell r="C5383" t="str">
            <v>A23.30.012</v>
          </cell>
          <cell r="D5383" t="str">
            <v>Проведение контроля эффективности проведения занятий лечебной физкультурой</v>
          </cell>
        </row>
        <row r="5384">
          <cell r="C5384" t="str">
            <v>A23.30.013</v>
          </cell>
          <cell r="D5384" t="str">
            <v>Применение игр в реабилитационном процессе</v>
          </cell>
        </row>
        <row r="5385">
          <cell r="C5385" t="str">
            <v>A23.30.013.001</v>
          </cell>
          <cell r="D5385" t="str">
            <v>Применение игр на месте в реабилитационном процессе</v>
          </cell>
        </row>
        <row r="5386">
          <cell r="C5386" t="str">
            <v>A23.30.013.002</v>
          </cell>
          <cell r="D5386" t="str">
            <v>Применение подвижных игр в реабилитационном процессе</v>
          </cell>
        </row>
        <row r="5387">
          <cell r="C5387" t="str">
            <v>A23.30.013.003</v>
          </cell>
          <cell r="D5387" t="str">
            <v>Применение спортивных игр в реабилитационном процессе</v>
          </cell>
        </row>
        <row r="5388">
          <cell r="C5388" t="str">
            <v>A23.30.014</v>
          </cell>
          <cell r="D5388" t="str">
            <v>Туризм в реабилитационном процессе</v>
          </cell>
        </row>
        <row r="5389">
          <cell r="C5389" t="str">
            <v>A23.30.014.001</v>
          </cell>
          <cell r="D5389" t="str">
            <v>Ближний туризм</v>
          </cell>
        </row>
        <row r="5390">
          <cell r="C5390" t="str">
            <v>A23.30.014.002</v>
          </cell>
          <cell r="D5390" t="str">
            <v>Дальний туризм</v>
          </cell>
        </row>
        <row r="5391">
          <cell r="C5391" t="str">
            <v>A23.30.015</v>
          </cell>
          <cell r="D5391" t="str">
            <v>Применение элементов спорта в реабилитационных программах</v>
          </cell>
        </row>
        <row r="5392">
          <cell r="C5392" t="str">
            <v>A23.30.016</v>
          </cell>
          <cell r="D5392" t="str">
            <v>Мануальная терапия</v>
          </cell>
        </row>
        <row r="5393">
          <cell r="C5393" t="str">
            <v>A23.30.017</v>
          </cell>
          <cell r="D5393" t="str">
            <v>Постуральная коррекция</v>
          </cell>
        </row>
        <row r="5394">
          <cell r="C5394" t="str">
            <v>A23.30.018</v>
          </cell>
          <cell r="D5394" t="str">
            <v>Проба Мартинэ-Кушелевского</v>
          </cell>
        </row>
        <row r="5395">
          <cell r="C5395" t="str">
            <v>A23.30.019</v>
          </cell>
          <cell r="D5395" t="str">
            <v>Проба Дешина и Котова (трехминутный бег в темпе 180 шагов в минуту)</v>
          </cell>
        </row>
        <row r="5396">
          <cell r="C5396" t="str">
            <v>A23.30.020</v>
          </cell>
          <cell r="D5396" t="str">
            <v>Проба ЦОЛИФКа (60 подскоков за 30 секунд)</v>
          </cell>
        </row>
        <row r="5397">
          <cell r="C5397" t="str">
            <v>A23.30.021</v>
          </cell>
          <cell r="D5397" t="str">
            <v>Тест Купера</v>
          </cell>
        </row>
        <row r="5398">
          <cell r="C5398" t="str">
            <v>A23.30.022</v>
          </cell>
          <cell r="D5398" t="str">
            <v>Гарвардский степ-тест</v>
          </cell>
        </row>
        <row r="5399">
          <cell r="C5399" t="str">
            <v>A23.30.023</v>
          </cell>
          <cell r="D5399" t="str">
            <v>Проведение теста с физической нагрузкой с использованием эргометра</v>
          </cell>
        </row>
        <row r="5400">
          <cell r="C5400" t="str">
            <v>A23.30.023.001</v>
          </cell>
          <cell r="D5400" t="str">
            <v>Проведение теста с однократной физической нагрузкой меняющейся интенсивности</v>
          </cell>
        </row>
        <row r="5401">
          <cell r="C5401" t="str">
            <v>A23.30.023.002</v>
          </cell>
          <cell r="D5401" t="str">
            <v>Проведение теста с многократной физической нагрузкой неменяющейся интенсивности</v>
          </cell>
        </row>
        <row r="5402">
          <cell r="C5402" t="str">
            <v>A23.30.023.003</v>
          </cell>
          <cell r="D5402" t="str">
            <v>Проведение теста с многократной физической нагрузкой меняющейся интенсивности</v>
          </cell>
        </row>
        <row r="5403">
          <cell r="C5403" t="str">
            <v>A23.30.024</v>
          </cell>
          <cell r="D5403" t="str">
            <v>Проба Летунова</v>
          </cell>
        </row>
        <row r="5404">
          <cell r="C5404" t="str">
            <v>A23.30.025</v>
          </cell>
          <cell r="D5404" t="str">
            <v>Кинематография</v>
          </cell>
        </row>
        <row r="5405">
          <cell r="C5405" t="str">
            <v>A23.30.026</v>
          </cell>
          <cell r="D5405" t="str">
            <v>Составление медицинского заключения о допуске к занятиям физической культурой</v>
          </cell>
        </row>
        <row r="5406">
          <cell r="C5406" t="str">
            <v>A23.30.027</v>
          </cell>
          <cell r="D5406" t="str">
            <v>Составление медицинского заключения о допуске к занятиям спортом</v>
          </cell>
        </row>
        <row r="5407">
          <cell r="C5407" t="str">
            <v>A23.30.028</v>
          </cell>
          <cell r="D5407" t="str">
            <v>Составление медицинского заключения об уровне общей физической подготовленности</v>
          </cell>
        </row>
        <row r="5408">
          <cell r="C5408" t="str">
            <v>A23.30.029</v>
          </cell>
          <cell r="D5408" t="str">
            <v>Составление медицинского заключения об уровне тренированности</v>
          </cell>
        </row>
        <row r="5409">
          <cell r="C5409" t="str">
            <v>A23.30.030</v>
          </cell>
          <cell r="D5409" t="str">
            <v>Составление медицинского заключения о степени утомления спортсмена</v>
          </cell>
        </row>
        <row r="5410">
          <cell r="C5410" t="str">
            <v>A23.30.031</v>
          </cell>
          <cell r="D5410" t="str">
            <v>Составление медицинского заключения о перенапряжении спортсмена</v>
          </cell>
        </row>
        <row r="5411">
          <cell r="C5411" t="str">
            <v>A23.30.032</v>
          </cell>
          <cell r="D5411" t="str">
            <v>Составление медицинского заключения о допуске к соревнованиям</v>
          </cell>
        </row>
        <row r="5412">
          <cell r="C5412" t="str">
            <v>A23.30.033</v>
          </cell>
          <cell r="D5412" t="str">
            <v>Составление медицинского заключения об уровне здоровья спортсмена</v>
          </cell>
        </row>
        <row r="5413">
          <cell r="C5413" t="str">
            <v>A23.30.034</v>
          </cell>
          <cell r="D5413" t="str">
            <v>Составление заключения о характере предстартового состояния организма спортсмена</v>
          </cell>
        </row>
        <row r="5414">
          <cell r="C5414" t="str">
            <v>A23.30.035</v>
          </cell>
          <cell r="D5414" t="str">
            <v>Определение медицинской группы для занятий физической культурой</v>
          </cell>
        </row>
        <row r="5415">
          <cell r="C5415" t="str">
            <v>A23.30.036</v>
          </cell>
          <cell r="D5415" t="str">
            <v>Определение медицинской группы для занятий физической культурой детского населения</v>
          </cell>
        </row>
        <row r="5416">
          <cell r="C5416" t="str">
            <v>A23.30.037</v>
          </cell>
          <cell r="D5416" t="str">
            <v>Определение медицинской группы для занятий физической культурой взрослого населения</v>
          </cell>
        </row>
        <row r="5417">
          <cell r="C5417" t="str">
            <v>A23.30.038</v>
          </cell>
          <cell r="D5417" t="str">
            <v>Изучение реакции восстановления</v>
          </cell>
        </row>
        <row r="5418">
          <cell r="C5418" t="str">
            <v>A23.30.039</v>
          </cell>
          <cell r="D5418" t="str">
            <v>Врачебно-педагогические наблюдения за занятием лечебной физкультурой</v>
          </cell>
        </row>
        <row r="5419">
          <cell r="C5419" t="str">
            <v>A23.30.040</v>
          </cell>
          <cell r="D5419" t="str">
            <v>Тренировка спортсмена после заболевания или травмы по восстановлению общей работоспособности (в реабилитационном стационаре)</v>
          </cell>
        </row>
        <row r="5420">
          <cell r="C5420" t="str">
            <v>A23.30.041</v>
          </cell>
          <cell r="D5420" t="str">
            <v>Тренировка спортсмена после заболевания или травмы по восстановлению специальной работоспособности (в реабилитационном стационаре)</v>
          </cell>
        </row>
        <row r="5421">
          <cell r="C5421" t="str">
            <v>A23.30.042</v>
          </cell>
          <cell r="D5421" t="str">
            <v>Медицинская эвакуация</v>
          </cell>
        </row>
        <row r="5422">
          <cell r="C5422" t="str">
            <v>A23.30.042.001</v>
          </cell>
          <cell r="D5422" t="str">
            <v>Санитарно-авиационная эвакуация</v>
          </cell>
        </row>
        <row r="5423">
          <cell r="C5423" t="str">
            <v>A23.30.042.002</v>
          </cell>
          <cell r="D5423" t="str">
            <v>Санитарная эвакуация наземным транспортом</v>
          </cell>
        </row>
        <row r="5424">
          <cell r="C5424" t="str">
            <v>A23.30.042.003</v>
          </cell>
          <cell r="D5424" t="str">
            <v>Санитарная эвакуация водным транспортом</v>
          </cell>
        </row>
        <row r="5425">
          <cell r="C5425" t="str">
            <v>A23.30.042.004</v>
          </cell>
          <cell r="D5425" t="str">
            <v>Санитарная эвакуация другими видами транспорта</v>
          </cell>
        </row>
        <row r="5426">
          <cell r="C5426" t="str">
            <v>A23.30.042.005</v>
          </cell>
          <cell r="D5426" t="str">
            <v>Медицинское сопровождение при медицинской эвакуации</v>
          </cell>
        </row>
        <row r="5427">
          <cell r="C5427" t="str">
            <v>A24.01.001</v>
          </cell>
          <cell r="D5427" t="str">
            <v>Применение грелки</v>
          </cell>
        </row>
        <row r="5428">
          <cell r="C5428" t="str">
            <v>A24.01.002</v>
          </cell>
          <cell r="D5428" t="str">
            <v>Наложение компресса на кожу</v>
          </cell>
        </row>
        <row r="5429">
          <cell r="C5429" t="str">
            <v>A24.01.003</v>
          </cell>
          <cell r="D5429" t="str">
            <v>Применение пузыря со льдом</v>
          </cell>
        </row>
        <row r="5430">
          <cell r="C5430" t="str">
            <v>A24.01.004</v>
          </cell>
          <cell r="D5430" t="str">
            <v>Криодеструкция</v>
          </cell>
        </row>
        <row r="5431">
          <cell r="C5431" t="str">
            <v>A24.01.004.001</v>
          </cell>
          <cell r="D5431" t="str">
            <v>Криодеструкция кожи</v>
          </cell>
        </row>
        <row r="5432">
          <cell r="C5432" t="str">
            <v>A24.01.004.002</v>
          </cell>
          <cell r="D5432" t="str">
            <v>Криодеструкция опухолей мягких тканей</v>
          </cell>
        </row>
        <row r="5433">
          <cell r="C5433" t="str">
            <v>A24.01.004.003</v>
          </cell>
          <cell r="D5433" t="str">
            <v>Криодеструкция опухолей костей</v>
          </cell>
        </row>
        <row r="5434">
          <cell r="C5434" t="str">
            <v>A24.01.005</v>
          </cell>
          <cell r="D5434" t="str">
            <v>Криомассаж кожи и ее образований</v>
          </cell>
        </row>
        <row r="5435">
          <cell r="C5435" t="str">
            <v>A24.01.005.001</v>
          </cell>
          <cell r="D5435" t="str">
            <v>Криотерапия общая (криокамера)</v>
          </cell>
        </row>
        <row r="5436">
          <cell r="C5436" t="str">
            <v>A24.01.005.002</v>
          </cell>
          <cell r="D5436" t="str">
            <v>Гипотермия местная контактная</v>
          </cell>
        </row>
        <row r="5437">
          <cell r="C5437" t="str">
            <v>A24.01.006</v>
          </cell>
          <cell r="D5437" t="str">
            <v>Тепловизорное определение глубины ожога</v>
          </cell>
        </row>
        <row r="5438">
          <cell r="C5438" t="str">
            <v>A24.06.001</v>
          </cell>
          <cell r="D5438" t="str">
            <v>Гипертермия лимфангиом</v>
          </cell>
        </row>
        <row r="5439">
          <cell r="C5439" t="str">
            <v>A24.08.001</v>
          </cell>
          <cell r="D5439" t="str">
            <v>Тепловизорная диагностика заболеваний носа и придаточных пазух</v>
          </cell>
        </row>
        <row r="5440">
          <cell r="C5440" t="str">
            <v>A24.12.001</v>
          </cell>
          <cell r="D5440" t="str">
            <v>Исследование гемодинамики методом термоделюции</v>
          </cell>
        </row>
        <row r="5441">
          <cell r="C5441" t="str">
            <v>A24.12.002</v>
          </cell>
          <cell r="D5441" t="str">
            <v>Криодеструкция при сосудистых новообразованиях</v>
          </cell>
        </row>
        <row r="5442">
          <cell r="C5442" t="str">
            <v>A24.12.003</v>
          </cell>
          <cell r="D5442" t="str">
            <v>Гипертермия сверхвысокочастотная при сосудистых новообразованиях</v>
          </cell>
        </row>
        <row r="5443">
          <cell r="C5443" t="str">
            <v>A24.14.001</v>
          </cell>
          <cell r="D5443" t="str">
            <v>Тепловизорная диагностика болезней печени</v>
          </cell>
        </row>
        <row r="5444">
          <cell r="C5444" t="str">
            <v>A24.14.002</v>
          </cell>
          <cell r="D5444" t="str">
            <v>Деструкция очаговых образований печени, основанная на тепловых эффектах</v>
          </cell>
        </row>
        <row r="5445">
          <cell r="C5445" t="str">
            <v>A24.14.003</v>
          </cell>
          <cell r="D5445" t="str">
            <v>Криодеструкция очаговых образований печени</v>
          </cell>
        </row>
        <row r="5446">
          <cell r="C5446" t="str">
            <v>A24.15.001</v>
          </cell>
          <cell r="D5446" t="str">
            <v>Тепловизорная диагностика болезней поджелудочной железы</v>
          </cell>
        </row>
        <row r="5447">
          <cell r="C5447" t="str">
            <v>A24.19.001</v>
          </cell>
          <cell r="D5447" t="str">
            <v>Ректальная гипертермия при заболеваниях сигмовидной и прямой кишки</v>
          </cell>
        </row>
        <row r="5448">
          <cell r="C5448" t="str">
            <v>A24.20.001</v>
          </cell>
          <cell r="D5448" t="str">
            <v>Криодеструкция доброкачественных опухолей женских половых органов</v>
          </cell>
        </row>
        <row r="5449">
          <cell r="C5449" t="str">
            <v>A24.20.002</v>
          </cell>
          <cell r="D5449" t="str">
            <v>Внутривлагалищное криовоздействие при заболеваниях женских половых органов</v>
          </cell>
        </row>
        <row r="5450">
          <cell r="C5450" t="str">
            <v>A24.20.003</v>
          </cell>
          <cell r="D5450" t="str">
            <v>Гипертермия при новообразованиях женских половых органов</v>
          </cell>
        </row>
        <row r="5451">
          <cell r="C5451" t="str">
            <v>A24.21.001</v>
          </cell>
          <cell r="D5451" t="str">
            <v>Ректальная гипертермия при заболеваниях мужских половых органов</v>
          </cell>
        </row>
        <row r="5452">
          <cell r="C5452" t="str">
            <v>A24.21.002</v>
          </cell>
          <cell r="D5452" t="str">
            <v>Уретральное воздействие с помощью локальной гипертермии</v>
          </cell>
        </row>
        <row r="5453">
          <cell r="C5453" t="str">
            <v>A24.23.001</v>
          </cell>
          <cell r="D5453" t="str">
            <v>Криодеструкция опухоли головного мозга</v>
          </cell>
        </row>
        <row r="5454">
          <cell r="C5454" t="str">
            <v>A24.26.001</v>
          </cell>
          <cell r="D5454" t="str">
            <v>Тепловизорная диагностика болезней органа зрения</v>
          </cell>
        </row>
        <row r="5455">
          <cell r="C5455" t="str">
            <v>A24.26.002</v>
          </cell>
          <cell r="D5455" t="str">
            <v>Микродиатермокоагуляция очага кератита</v>
          </cell>
        </row>
        <row r="5456">
          <cell r="C5456" t="str">
            <v>A24.28.001</v>
          </cell>
          <cell r="D5456" t="str">
            <v>Тепловизорная диагностика болезней почек</v>
          </cell>
        </row>
        <row r="5457">
          <cell r="C5457" t="str">
            <v>A24.30.001</v>
          </cell>
          <cell r="D5457" t="str">
            <v>Гипертермия при новообразованиях мягких тканей</v>
          </cell>
        </row>
        <row r="5458">
          <cell r="C5458" t="str">
            <v>A24.30.002</v>
          </cell>
          <cell r="D5458" t="str">
            <v>Тепловизорная диагностика лучевых поражений</v>
          </cell>
        </row>
        <row r="5459">
          <cell r="C5459" t="str">
            <v>A25.01.001</v>
          </cell>
          <cell r="D5459" t="str">
            <v>Назначение лекарственных препаратов при заболеваниях кожи, подкожно жировой клетчатки, придатков кожи</v>
          </cell>
        </row>
        <row r="5460">
          <cell r="C5460" t="str">
            <v>A25.01.002</v>
          </cell>
          <cell r="D5460" t="str">
            <v>Назначение диетической терапии при заболеваниях кожи, подкожно-жировой клетчатки, придатков кожи</v>
          </cell>
        </row>
        <row r="5461">
          <cell r="C5461" t="str">
            <v>A25.01.003</v>
          </cell>
          <cell r="D5461" t="str">
            <v>Назначение лечебно-оздоровительного режима при заболеваниях кожи, подкожно-жировой клетчатки, придатков кожи</v>
          </cell>
        </row>
        <row r="5462">
          <cell r="C5462" t="str">
            <v>A25.02.001</v>
          </cell>
          <cell r="D5462" t="str">
            <v>Назначение лекарственных препаратов при заболеваниях мышечной системы</v>
          </cell>
        </row>
        <row r="5463">
          <cell r="C5463" t="str">
            <v>A25.02.002</v>
          </cell>
          <cell r="D5463" t="str">
            <v>Назначение диетической терапии при заболеваниях мышечной системы</v>
          </cell>
        </row>
        <row r="5464">
          <cell r="C5464" t="str">
            <v>A25.02.003</v>
          </cell>
          <cell r="D5464" t="str">
            <v>Назначение лечебно-оздоровительного режима при заболеваниях мышечной системы</v>
          </cell>
        </row>
        <row r="5465">
          <cell r="C5465" t="str">
            <v>A25.03.001</v>
          </cell>
          <cell r="D5465" t="str">
            <v>Назначение лекарственных препаратов при заболеваниях костной системы</v>
          </cell>
        </row>
        <row r="5466">
          <cell r="C5466" t="str">
            <v>A25.03.002</v>
          </cell>
          <cell r="D5466" t="str">
            <v>Назначение диетической терапии при заболеваниях костной системы</v>
          </cell>
        </row>
        <row r="5467">
          <cell r="C5467" t="str">
            <v>A25.03.003</v>
          </cell>
          <cell r="D5467" t="str">
            <v>Назначение лечебно-оздоровительного режима при заболеваниях костной системы</v>
          </cell>
        </row>
        <row r="5468">
          <cell r="C5468" t="str">
            <v>A25.04.001</v>
          </cell>
          <cell r="D5468" t="str">
            <v>Назначение лекарственных препаратов при заболеваниях суставов</v>
          </cell>
        </row>
        <row r="5469">
          <cell r="C5469" t="str">
            <v>A25.04.002</v>
          </cell>
          <cell r="D5469" t="str">
            <v>Назначение диетической терапии при заболеваниях суставов</v>
          </cell>
        </row>
        <row r="5470">
          <cell r="C5470" t="str">
            <v>A25.04.003</v>
          </cell>
          <cell r="D5470" t="str">
            <v>Назначение лечебно-оздоровительного режима при заболеваниях суставов</v>
          </cell>
        </row>
        <row r="5471">
          <cell r="C5471" t="str">
            <v>A25.05.001</v>
          </cell>
          <cell r="D5471" t="str">
            <v>Назначение лекарственных препаратов при заболеваниях системы органов кроветворения и крови</v>
          </cell>
        </row>
        <row r="5472">
          <cell r="C5472" t="str">
            <v>A25.05.002</v>
          </cell>
          <cell r="D5472" t="str">
            <v>Назначение диетической терапии при заболеваниях системы органов кроветворения и крови</v>
          </cell>
        </row>
        <row r="5473">
          <cell r="C5473" t="str">
            <v>A25.05.003</v>
          </cell>
          <cell r="D5473" t="str">
            <v>Назначение лечебно-оздоровительного режима при заболеваниях системы крови</v>
          </cell>
        </row>
        <row r="5474">
          <cell r="C5474" t="str">
            <v>A25.06.001</v>
          </cell>
          <cell r="D5474" t="str">
            <v>Назначение лекарственных препаратов при заболеваниях иммунной системы</v>
          </cell>
        </row>
        <row r="5475">
          <cell r="C5475" t="str">
            <v>A25.06.002</v>
          </cell>
          <cell r="D5475" t="str">
            <v>Назначение диетической терапии при заболеваниях иммунной системы</v>
          </cell>
        </row>
        <row r="5476">
          <cell r="C5476" t="str">
            <v>A25.06.003</v>
          </cell>
          <cell r="D5476" t="str">
            <v>Назначение лечебно-оздоровительного режима при заболеваниях иммунной системы</v>
          </cell>
        </row>
        <row r="5477">
          <cell r="C5477" t="str">
            <v>A25.07.001</v>
          </cell>
          <cell r="D5477" t="str">
            <v>Назначение лекарственных препаратов при заболеваниях полости рта и зубов</v>
          </cell>
        </row>
        <row r="5478">
          <cell r="C5478" t="str">
            <v>A25.07.002</v>
          </cell>
          <cell r="D5478" t="str">
            <v>Назначение диетической терапии при заболеваниях полости рта и зубов</v>
          </cell>
        </row>
        <row r="5479">
          <cell r="C5479" t="str">
            <v>A25.07.003</v>
          </cell>
          <cell r="D5479" t="str">
            <v>Назначение лечебно-оздоровительного режима при заболеваниях полости рта и зубов</v>
          </cell>
        </row>
        <row r="5480">
          <cell r="C5480" t="str">
            <v>A25.08.001</v>
          </cell>
          <cell r="D5480" t="str">
            <v>Назначение лекарственных препаратов при заболеваниях верхних дыхательных путей</v>
          </cell>
        </row>
        <row r="5481">
          <cell r="C5481" t="str">
            <v>A25.08.002</v>
          </cell>
          <cell r="D5481" t="str">
            <v>Назначение диетической терапии при заболеваниях верхних дыхательных путей</v>
          </cell>
        </row>
        <row r="5482">
          <cell r="C5482" t="str">
            <v>A25.08.003</v>
          </cell>
          <cell r="D5482" t="str">
            <v>Назначение лечебно-оздоровительного режима при заболеваниях верхних дыхательных путей</v>
          </cell>
        </row>
        <row r="5483">
          <cell r="C5483" t="str">
            <v>A25.09.001</v>
          </cell>
          <cell r="D5483" t="str">
            <v>Назначение лекарственной терапии при заболеваниях нижних дыхательных путей и легочной ткани</v>
          </cell>
        </row>
        <row r="5484">
          <cell r="C5484" t="str">
            <v>A25.09.002</v>
          </cell>
          <cell r="D5484" t="str">
            <v>Назначение диетической терапии при заболеваниях нижних дыхательных путей и легочной ткани</v>
          </cell>
        </row>
        <row r="5485">
          <cell r="C5485" t="str">
            <v>A25.09.003</v>
          </cell>
          <cell r="D5485" t="str">
            <v>Назначение лечебно-оздоровительного режима при заболеваниях нижних дыхательных путей и легочной ткани</v>
          </cell>
        </row>
        <row r="5486">
          <cell r="C5486" t="str">
            <v>A25.10.001</v>
          </cell>
          <cell r="D5486" t="str">
            <v>Назначение лекарственных препаратов при заболеваниях сердца и перикарда</v>
          </cell>
        </row>
        <row r="5487">
          <cell r="C5487" t="str">
            <v>A25.10.002</v>
          </cell>
          <cell r="D5487" t="str">
            <v>Назначение диетической терапии при заболеваниях сердца и перикарда</v>
          </cell>
        </row>
        <row r="5488">
          <cell r="C5488" t="str">
            <v>A25.10.003</v>
          </cell>
          <cell r="D5488" t="str">
            <v>Назначение лечебно-оздоровительного режима при заболеваниях сердца и перикарда</v>
          </cell>
        </row>
        <row r="5489">
          <cell r="C5489" t="str">
            <v>A25.11.001</v>
          </cell>
          <cell r="D5489" t="str">
            <v>Назначение лекарственных препаратов при заболеваниях средостения</v>
          </cell>
        </row>
        <row r="5490">
          <cell r="C5490" t="str">
            <v>A25.11.002</v>
          </cell>
          <cell r="D5490" t="str">
            <v>Назначение диетической терапии при заболеваниях средостения</v>
          </cell>
        </row>
        <row r="5491">
          <cell r="C5491" t="str">
            <v>A25.11.003</v>
          </cell>
          <cell r="D5491" t="str">
            <v>Назначение лечебно-оздоровительного режима при заболеваниях средостения</v>
          </cell>
        </row>
        <row r="5492">
          <cell r="C5492" t="str">
            <v>A25.12.001</v>
          </cell>
          <cell r="D5492" t="str">
            <v>Назначение лекарственных препаратов при заболеваниях крупных кровеносных сосудов</v>
          </cell>
        </row>
        <row r="5493">
          <cell r="C5493" t="str">
            <v>A25.12.002</v>
          </cell>
          <cell r="D5493" t="str">
            <v>Назначение диетической терапии при заболеваниях крупных кровеносных сосудов</v>
          </cell>
        </row>
        <row r="5494">
          <cell r="C5494" t="str">
            <v>A25.12.003</v>
          </cell>
          <cell r="D5494" t="str">
            <v>Назначение лечебно-оздоровительного режима при заболеваниях крупных кровеносных сосудов</v>
          </cell>
        </row>
        <row r="5495">
          <cell r="C5495" t="str">
            <v>A25.13.001</v>
          </cell>
          <cell r="D5495" t="str">
            <v>Назначение лекарственных препаратов при заболеваниях системы микроциркуляции</v>
          </cell>
        </row>
        <row r="5496">
          <cell r="C5496" t="str">
            <v>A25.13.002</v>
          </cell>
          <cell r="D5496" t="str">
            <v>Назначение диетической терапии при заболеваниях системы микроциркуляции</v>
          </cell>
        </row>
        <row r="5497">
          <cell r="C5497" t="str">
            <v>A25.13.003</v>
          </cell>
          <cell r="D5497" t="str">
            <v>Назначение лечебно-оздоровительного режима при заболеваниях системы микроциркуляции</v>
          </cell>
        </row>
        <row r="5498">
          <cell r="C5498" t="str">
            <v>A25.14.001</v>
          </cell>
          <cell r="D5498" t="str">
            <v>Назначение лекарственных препаратов при заболеваниях печени и желчевыводящих путей</v>
          </cell>
        </row>
        <row r="5499">
          <cell r="C5499" t="str">
            <v>A25.14.002</v>
          </cell>
          <cell r="D5499" t="str">
            <v>Назначение диетической терапии при заболеваниях печени и желчевыводящих путей</v>
          </cell>
        </row>
        <row r="5500">
          <cell r="C5500" t="str">
            <v>A25.14.003</v>
          </cell>
          <cell r="D5500" t="str">
            <v>Назначение лечебно-оздоровительного режима при заболеваниях печени и желчевыводящих путей</v>
          </cell>
        </row>
        <row r="5501">
          <cell r="C5501" t="str">
            <v>A25.15.001</v>
          </cell>
          <cell r="D5501" t="str">
            <v>Назначение лекарственных препаратов при заболеваниях поджелудочной железы</v>
          </cell>
        </row>
        <row r="5502">
          <cell r="C5502" t="str">
            <v>A25.15.002</v>
          </cell>
          <cell r="D5502" t="str">
            <v>Назначение диетической терапии при заболеваниях поджелудочной железы</v>
          </cell>
        </row>
        <row r="5503">
          <cell r="C5503" t="str">
            <v>A25.15.003</v>
          </cell>
          <cell r="D5503" t="str">
            <v>Назначение лечебно-оздоровительного режима при заболеваниях поджелудочной железы</v>
          </cell>
        </row>
        <row r="5504">
          <cell r="C5504" t="str">
            <v>A25.16.001</v>
          </cell>
          <cell r="D5504" t="str">
            <v>Назначение лекарственных препаратов при заболеваниях пищевода, желудка, двенадцатиперстной кишки</v>
          </cell>
        </row>
        <row r="5505">
          <cell r="C5505" t="str">
            <v>A25.16.002</v>
          </cell>
          <cell r="D5505" t="str">
            <v>Назначение диетической терапии при заболеваниях пищевода, желудка, двенадцатиперстной кишки</v>
          </cell>
        </row>
        <row r="5506">
          <cell r="C5506" t="str">
            <v>A25.16.003</v>
          </cell>
          <cell r="D5506" t="str">
            <v>Назначение лечебно-оздоровительного режима при заболеваниях пищевода, желудка, двенадцатиперстной кишки</v>
          </cell>
        </row>
        <row r="5507">
          <cell r="C5507" t="str">
            <v>A25.17.001</v>
          </cell>
          <cell r="D5507" t="str">
            <v>Назначение лекарственных препаратов при заболеваниях тонкой кишки</v>
          </cell>
        </row>
        <row r="5508">
          <cell r="C5508" t="str">
            <v>A25.17.002</v>
          </cell>
          <cell r="D5508" t="str">
            <v>Назначение диетической терапии при заболеваниях тонкой кишки</v>
          </cell>
        </row>
        <row r="5509">
          <cell r="C5509" t="str">
            <v>A25.17.003</v>
          </cell>
          <cell r="D5509" t="str">
            <v>Назначение лечебно-оздоровительного режима при заболеваниях тонкой кишки</v>
          </cell>
        </row>
        <row r="5510">
          <cell r="C5510" t="str">
            <v>A25.18.001</v>
          </cell>
          <cell r="D5510" t="str">
            <v>Назначение лекарственных препаратов при заболеваниях толстой кишки</v>
          </cell>
        </row>
        <row r="5511">
          <cell r="C5511" t="str">
            <v>A25.18.002</v>
          </cell>
          <cell r="D5511" t="str">
            <v>Назначение диетической терапии при заболеваниях толстой кишки</v>
          </cell>
        </row>
        <row r="5512">
          <cell r="C5512" t="str">
            <v>A25.18.003</v>
          </cell>
          <cell r="D5512" t="str">
            <v>Назначение лечебно-оздоровительного режима при заболеваниях толстой кишки</v>
          </cell>
        </row>
        <row r="5513">
          <cell r="C5513" t="str">
            <v>A25.19.001</v>
          </cell>
          <cell r="D5513" t="str">
            <v>Назначение лекарственных препаратов при заболеваниях сигмовидной и прямой кишки</v>
          </cell>
        </row>
        <row r="5514">
          <cell r="C5514" t="str">
            <v>A25.19.002</v>
          </cell>
          <cell r="D5514" t="str">
            <v>Назначение диетической терапии при заболеваниях сигмовидной и прямой кишки</v>
          </cell>
        </row>
        <row r="5515">
          <cell r="C5515" t="str">
            <v>A25.19.003</v>
          </cell>
          <cell r="D5515" t="str">
            <v>Назначение лечебно-оздоровительного режима при заболеваниях сигмовидной и прямой кишки</v>
          </cell>
        </row>
        <row r="5516">
          <cell r="C5516" t="str">
            <v>A25.20.001</v>
          </cell>
          <cell r="D5516" t="str">
            <v>Назначение лекарственных препаратов при заболеваниях женских половых органов</v>
          </cell>
        </row>
        <row r="5517">
          <cell r="C5517" t="str">
            <v>A25.20.002</v>
          </cell>
          <cell r="D5517" t="str">
            <v>Назначение диетической терапии при заболеваниях женских половых органов</v>
          </cell>
        </row>
        <row r="5518">
          <cell r="C5518" t="str">
            <v>A25.20.003</v>
          </cell>
          <cell r="D5518" t="str">
            <v>Назначение лечебно-оздоровительного режима при заболеваниях женских половых органов</v>
          </cell>
        </row>
        <row r="5519">
          <cell r="C5519" t="str">
            <v>A25.20.004</v>
          </cell>
          <cell r="D5519" t="str">
            <v>Назначение лекарственных препаратов при беременности</v>
          </cell>
        </row>
        <row r="5520">
          <cell r="C5520" t="str">
            <v>A25.20.005</v>
          </cell>
          <cell r="D5520" t="str">
            <v>Назначение диетической терапии при беременности</v>
          </cell>
        </row>
        <row r="5521">
          <cell r="C5521" t="str">
            <v>A25.20.006</v>
          </cell>
          <cell r="D5521" t="str">
            <v>Назначение лечебно-оздоровительного режима при беременности</v>
          </cell>
        </row>
        <row r="5522">
          <cell r="C5522" t="str">
            <v>A25.21.001</v>
          </cell>
          <cell r="D5522" t="str">
            <v>Назначение лекарственных препаратов при заболеваниях мужских половых органов</v>
          </cell>
        </row>
        <row r="5523">
          <cell r="C5523" t="str">
            <v>A25.21.002</v>
          </cell>
          <cell r="D5523" t="str">
            <v>Назначение диетической терапии при заболеваниях мужских половых органов</v>
          </cell>
        </row>
        <row r="5524">
          <cell r="C5524" t="str">
            <v>A25.21.003</v>
          </cell>
          <cell r="D5524" t="str">
            <v>Назначение лечебно-оздоровительного режима при заболеваниях мужских половых органов</v>
          </cell>
        </row>
        <row r="5525">
          <cell r="C5525" t="str">
            <v>A25.22.001</v>
          </cell>
          <cell r="D5525" t="str">
            <v>Назначение лекарственных препаратов при заболеваниях желез внутренней секреции</v>
          </cell>
        </row>
        <row r="5526">
          <cell r="C5526" t="str">
            <v>A25.22.002</v>
          </cell>
          <cell r="D5526" t="str">
            <v>Назначение диетической терапии при заболеваниях желез внутренней секреции</v>
          </cell>
        </row>
        <row r="5527">
          <cell r="C5527" t="str">
            <v>A25.22.003</v>
          </cell>
          <cell r="D5527" t="str">
            <v>Назначение лечебно-оздоровительного режима при заболеваниях желез внутренней секреции</v>
          </cell>
        </row>
        <row r="5528">
          <cell r="C5528" t="str">
            <v>A25.23.001</v>
          </cell>
          <cell r="D5528" t="str">
            <v>Назначение лекарственных препаратов при заболеваниях центральной нервной системы и головного мозга</v>
          </cell>
        </row>
        <row r="5529">
          <cell r="C5529" t="str">
            <v>A25.23.002</v>
          </cell>
          <cell r="D5529" t="str">
            <v>Назначение диетической терапии при заболеваниях центральной нервной системы и головного мозга</v>
          </cell>
        </row>
        <row r="5530">
          <cell r="C5530" t="str">
            <v>A25.23.003</v>
          </cell>
          <cell r="D5530" t="str">
            <v>Назначение лечебно-оздоровительного режима при заболеваниях центральной нервной системы и головного мозга</v>
          </cell>
        </row>
        <row r="5531">
          <cell r="C5531" t="str">
            <v>A25.24.001</v>
          </cell>
          <cell r="D5531" t="str">
            <v>Назначение лекарственных препаратов при заболеваниях периферической нервной системы</v>
          </cell>
        </row>
        <row r="5532">
          <cell r="C5532" t="str">
            <v>A25.24.002</v>
          </cell>
          <cell r="D5532" t="str">
            <v>Назначение диетической терапии при заболеваниях периферической нервной системы</v>
          </cell>
        </row>
        <row r="5533">
          <cell r="C5533" t="str">
            <v>A25.24.003</v>
          </cell>
          <cell r="D5533" t="str">
            <v>Назначение лечебно-оздоровительного режима при заболеваниях периферической нервной системы</v>
          </cell>
        </row>
        <row r="5534">
          <cell r="C5534" t="str">
            <v>A25.25.001</v>
          </cell>
          <cell r="D5534" t="str">
            <v>Назначение лекарственных препаратов при заболеваниях органа слуха</v>
          </cell>
        </row>
        <row r="5535">
          <cell r="C5535" t="str">
            <v>A25.25.002</v>
          </cell>
          <cell r="D5535" t="str">
            <v>Назначение диетической терапии при заболеваниях органа слуха</v>
          </cell>
        </row>
        <row r="5536">
          <cell r="C5536" t="str">
            <v>A25.25.003</v>
          </cell>
          <cell r="D5536" t="str">
            <v>Назначение лечебно-оздоровительного режима при заболеваниях органа слуха</v>
          </cell>
        </row>
        <row r="5537">
          <cell r="C5537" t="str">
            <v>A25.26.001</v>
          </cell>
          <cell r="D5537" t="str">
            <v>Назначение лекарственных препаратов при заболеваниях органа зрения</v>
          </cell>
        </row>
        <row r="5538">
          <cell r="C5538" t="str">
            <v>A25.26.002</v>
          </cell>
          <cell r="D5538" t="str">
            <v>Назначение диетической терапии при заболеваниях органа зрения</v>
          </cell>
        </row>
        <row r="5539">
          <cell r="C5539" t="str">
            <v>A25.26.003</v>
          </cell>
          <cell r="D5539" t="str">
            <v>Назначение лечебно-оздоровительного режима при заболеваниях органа зрения</v>
          </cell>
        </row>
        <row r="5540">
          <cell r="C5540" t="str">
            <v>A25.27.001</v>
          </cell>
          <cell r="D5540" t="str">
            <v>Назначение лекарственных препаратов при заболеваниях органа обоняния</v>
          </cell>
        </row>
        <row r="5541">
          <cell r="C5541" t="str">
            <v>A25.27.002</v>
          </cell>
          <cell r="D5541" t="str">
            <v>Назначение диетической терапии при заболеваниях органа обоняния</v>
          </cell>
        </row>
        <row r="5542">
          <cell r="C5542" t="str">
            <v>A25.27.003</v>
          </cell>
          <cell r="D5542" t="str">
            <v>Назначение лечебно-оздоровительного режима при заболеваниях органа обоняния</v>
          </cell>
        </row>
        <row r="5543">
          <cell r="C5543" t="str">
            <v>A25.28.001</v>
          </cell>
          <cell r="D5543" t="str">
            <v>Назначение лекарственных препаратов при заболеваниях почек и мочевыделительного тракта</v>
          </cell>
        </row>
        <row r="5544">
          <cell r="C5544" t="str">
            <v>A25.28.002</v>
          </cell>
          <cell r="D5544" t="str">
            <v>Назначение диетической терапии при заболеваниях почек и мочевыделительного тракта</v>
          </cell>
        </row>
        <row r="5545">
          <cell r="C5545" t="str">
            <v>A25.28.003</v>
          </cell>
          <cell r="D5545" t="str">
            <v>Назначение лечебно-оздоровительного режима при заболеваниях почек и мочевыделительного тракта</v>
          </cell>
        </row>
        <row r="5546">
          <cell r="C5546" t="str">
            <v>A25.29.001</v>
          </cell>
          <cell r="D5546" t="str">
            <v>Назначение лекарственных препаратов при заболеваниях психической сферы</v>
          </cell>
        </row>
        <row r="5547">
          <cell r="C5547" t="str">
            <v>A25.29.002</v>
          </cell>
          <cell r="D5547" t="str">
            <v>Назначение диетической терапии при заболеваниях психической сферы</v>
          </cell>
        </row>
        <row r="5548">
          <cell r="C5548" t="str">
            <v>A25.29.003</v>
          </cell>
          <cell r="D5548" t="str">
            <v>Назначение лечебно-оздоровительного режима при заболеваниях психической сферы</v>
          </cell>
        </row>
        <row r="5549">
          <cell r="C5549" t="str">
            <v>A25.30.001</v>
          </cell>
          <cell r="D5549" t="str">
            <v>Назначение лекарственных препаратов при неуточненных заболеваниях</v>
          </cell>
        </row>
        <row r="5550">
          <cell r="C5550" t="str">
            <v>A25.30.002</v>
          </cell>
          <cell r="D5550" t="str">
            <v>Назначение диетической терапии при неуточненных заболеваниях</v>
          </cell>
        </row>
        <row r="5551">
          <cell r="C5551" t="str">
            <v>A25.30.003</v>
          </cell>
          <cell r="D5551" t="str">
            <v>Назначение лечебно-оздоровительного режима при неуточненных заболеваниях</v>
          </cell>
        </row>
        <row r="5552">
          <cell r="C5552" t="str">
            <v>A25.30.004</v>
          </cell>
          <cell r="D5552" t="str">
            <v>Назначение лекарственных препаратов при патологических родах</v>
          </cell>
        </row>
        <row r="5553">
          <cell r="C5553" t="str">
            <v>A25.30.005</v>
          </cell>
          <cell r="D5553" t="str">
            <v>Назначение лекарственных препаратов в предоперационном периоде</v>
          </cell>
        </row>
        <row r="5554">
          <cell r="C5554" t="str">
            <v>A25.30.006</v>
          </cell>
          <cell r="D5554" t="str">
            <v>Назначение диетической терапии в предоперационном периоде</v>
          </cell>
        </row>
        <row r="5555">
          <cell r="C5555" t="str">
            <v>A25.30.007</v>
          </cell>
          <cell r="D5555" t="str">
            <v>Назначение лечебно-оздоровительного режима в предоперационном периоде</v>
          </cell>
        </row>
        <row r="5556">
          <cell r="C5556" t="str">
            <v>A25.30.008</v>
          </cell>
          <cell r="D5556" t="str">
            <v>Назначение лекарственных препаратов в послеоперационном периоде</v>
          </cell>
        </row>
        <row r="5557">
          <cell r="C5557" t="str">
            <v>A25.30.009</v>
          </cell>
          <cell r="D5557" t="str">
            <v>Назначение диетической терапии в послеоперационном периоде</v>
          </cell>
        </row>
        <row r="5558">
          <cell r="C5558" t="str">
            <v>A25.30.010</v>
          </cell>
          <cell r="D5558" t="str">
            <v>Назначение лечебно-оздоровительного режима в послеоперационном периоде</v>
          </cell>
        </row>
        <row r="5559">
          <cell r="C5559" t="str">
            <v>A25.30.011</v>
          </cell>
          <cell r="D5559" t="str">
            <v>Назначение лекарственных препаратов врачом-анестезиологом-реаниматологом</v>
          </cell>
        </row>
        <row r="5560">
          <cell r="C5560" t="str">
            <v>A25.30.012</v>
          </cell>
          <cell r="D5560" t="str">
            <v>Назначение диетической терапии врачом-анестезиологом-реаниматологом</v>
          </cell>
        </row>
        <row r="5561">
          <cell r="C5561" t="str">
            <v>A25.30.013</v>
          </cell>
          <cell r="D5561" t="str">
            <v>Назначение лечебно-оздоровительного режима врачом-анестезиологом-реаниматологом</v>
          </cell>
        </row>
        <row r="5562">
          <cell r="C5562" t="str">
            <v>A25.30.014</v>
          </cell>
          <cell r="D5562" t="str">
            <v>Назначение лекарственных препаратов при онкологическом заболевании у детей</v>
          </cell>
        </row>
        <row r="5563">
          <cell r="C5563" t="str">
            <v>A25.30.015</v>
          </cell>
          <cell r="D5563" t="str">
            <v>Назначение диетической терапии при онкологическом заболевании у детей</v>
          </cell>
        </row>
        <row r="5564">
          <cell r="C5564" t="str">
            <v>A25.30.016</v>
          </cell>
          <cell r="D5564" t="str">
            <v>Назначение лечебно-оздоровительного режима при онкологическом заболевании у детей</v>
          </cell>
        </row>
        <row r="5565">
          <cell r="C5565" t="str">
            <v>A25.30.017</v>
          </cell>
          <cell r="D5565" t="str">
            <v>Расчет суточной энергетической ценности с учетом физиологической массы тела и физических нагрузок</v>
          </cell>
        </row>
        <row r="5566">
          <cell r="C5566" t="str">
            <v>A25.30.018</v>
          </cell>
          <cell r="D5566" t="str">
            <v>Назначение комплекса упражнений (лечебной физкультуры)</v>
          </cell>
        </row>
        <row r="5567">
          <cell r="C5567" t="str">
            <v>A25.30.019</v>
          </cell>
          <cell r="D5567" t="str">
            <v>Назначение лекарственных препаратов при патологии у новорожденного</v>
          </cell>
        </row>
        <row r="5568">
          <cell r="C5568" t="str">
            <v>A25.30.020</v>
          </cell>
          <cell r="D5568" t="str">
            <v>Назначение диетической терапии при патологии у новорожденного</v>
          </cell>
        </row>
        <row r="5569">
          <cell r="C5569" t="str">
            <v>A25.30.021</v>
          </cell>
          <cell r="D5569" t="str">
            <v>Назначение лечебно-оздоровительного режима при патологии у новорожденного</v>
          </cell>
        </row>
        <row r="5570">
          <cell r="C5570" t="str">
            <v>A25.30.022</v>
          </cell>
          <cell r="D5570" t="str">
            <v>Назначение лекарственных препаратов при отравлении</v>
          </cell>
        </row>
        <row r="5571">
          <cell r="C5571" t="str">
            <v>A25.30.023</v>
          </cell>
          <cell r="D5571" t="str">
            <v>Назначение диетотерапии при отравлении</v>
          </cell>
        </row>
        <row r="5572">
          <cell r="C5572" t="str">
            <v>A25.30.024</v>
          </cell>
          <cell r="D5572" t="str">
            <v>Назначение лечебно-оздоровительного режима при отравлении</v>
          </cell>
        </row>
        <row r="5573">
          <cell r="C5573" t="str">
            <v>A25.30.025</v>
          </cell>
          <cell r="D5573" t="str">
            <v>Назначение лекарственных препаратов при туберкулезе</v>
          </cell>
        </row>
        <row r="5574">
          <cell r="C5574" t="str">
            <v>A25.30.026</v>
          </cell>
          <cell r="D5574" t="str">
            <v>Назначение диетической терапии при туберкулезе</v>
          </cell>
        </row>
        <row r="5575">
          <cell r="C5575" t="str">
            <v>A25.30.027</v>
          </cell>
          <cell r="D5575" t="str">
            <v>Назначение лечебно-оздоровительного режима при туберкулезе</v>
          </cell>
        </row>
        <row r="5576">
          <cell r="C5576" t="str">
            <v>A25.30.028</v>
          </cell>
          <cell r="D5576" t="str">
            <v>Назначение лекарственных препаратов при профессиональных заболеваниях</v>
          </cell>
        </row>
        <row r="5577">
          <cell r="C5577" t="str">
            <v>A25.30.029</v>
          </cell>
          <cell r="D5577" t="str">
            <v>Назначение диетической терапии при профессиональных заболеваниях</v>
          </cell>
        </row>
        <row r="5578">
          <cell r="C5578" t="str">
            <v>A25.30.030</v>
          </cell>
          <cell r="D5578" t="str">
            <v>Назначение лечебно-оздоровительного режима при профессиональных заболеваниях</v>
          </cell>
        </row>
        <row r="5579">
          <cell r="C5579" t="str">
            <v>A25.30.031</v>
          </cell>
          <cell r="D5579" t="str">
            <v>Назначение лекарственных препаратов при специфических заболеваниях водолазов</v>
          </cell>
        </row>
        <row r="5580">
          <cell r="C5580" t="str">
            <v>A26.01.001</v>
          </cell>
          <cell r="D5580" t="str">
            <v>Бактериологическое исследование гнойного отделяемого на аэробные и факультативно-анаэробные микроорганизмы</v>
          </cell>
        </row>
        <row r="5581">
          <cell r="C5581" t="str">
            <v>A26.01.001.001</v>
          </cell>
          <cell r="D5581" t="str">
            <v>Бактериологическое исследование гнойного отделяемого из пупочной ранки</v>
          </cell>
        </row>
        <row r="5582">
          <cell r="C5582" t="str">
            <v>A26.01.002</v>
          </cell>
          <cell r="D5582" t="str">
            <v>Бактериологическое исследование пунктата пролежня на аэробные и факультативно-анаэробные микроорганизмы</v>
          </cell>
        </row>
        <row r="5583">
          <cell r="C5583" t="str">
            <v>A26.01.003</v>
          </cell>
          <cell r="D5583" t="str">
            <v>Бактериологическое исследование пунктата из ожога на аэробные и факультативно-анаэробные микроорганизмы</v>
          </cell>
        </row>
        <row r="5584">
          <cell r="C5584" t="str">
            <v>A26.01.004</v>
          </cell>
          <cell r="D5584" t="str">
            <v>Бактериологическое исследование гнойного отделяемого диабетических язв на анаэробные микроорганизмы</v>
          </cell>
        </row>
        <row r="5585">
          <cell r="C5585" t="str">
            <v>A26.01.005</v>
          </cell>
          <cell r="D5585" t="str">
            <v>Бактериологическое исследование гнойного отделяемого</v>
          </cell>
        </row>
        <row r="5586">
          <cell r="C5586" t="str">
            <v>A26.01.006</v>
          </cell>
          <cell r="D5586" t="str">
            <v>Молекулярно-биологическое исследование везикулярной жидкости, соскобов с высыпаний на вирус ветрянки (Varicella zoster virus)</v>
          </cell>
        </row>
        <row r="5587">
          <cell r="C5587" t="str">
            <v>A26.01.007</v>
          </cell>
          <cell r="D5587" t="str">
            <v>Микроскопическое исследование мазков отпечатков на вирус ветрянки (Varicella zoster virus)</v>
          </cell>
        </row>
        <row r="5588">
          <cell r="C5588" t="str">
            <v>A26.01.008</v>
          </cell>
          <cell r="D5588" t="str">
            <v>Микроскопическое исследование соскоба с кожи на грибы рода кандида (Candida spp.)</v>
          </cell>
        </row>
        <row r="5589">
          <cell r="C5589" t="str">
            <v>A26.01.009</v>
          </cell>
          <cell r="D5589" t="str">
            <v>Микроскопическое исследование соскоба с кожи на грибы дерматофиты (Dermatophyton)</v>
          </cell>
        </row>
        <row r="5590">
          <cell r="C5590" t="str">
            <v>A26.01.010</v>
          </cell>
          <cell r="D5590" t="str">
            <v>Микологическое исследование соскоба с кожи на грибы рода кандида (Candida spp.)</v>
          </cell>
        </row>
        <row r="5591">
          <cell r="C5591" t="str">
            <v>A26.01.011</v>
          </cell>
          <cell r="D5591" t="str">
            <v>Микроскопическое исследование волос на микроспорию (Microsporum spp.)</v>
          </cell>
        </row>
        <row r="5592">
          <cell r="C5592" t="str">
            <v>A26.01.012</v>
          </cell>
          <cell r="D5592" t="str">
            <v>Микроскопическое исследование волос на черную пьедру (Piedraia hortae)</v>
          </cell>
        </row>
        <row r="5593">
          <cell r="C5593" t="str">
            <v>A26.01.013</v>
          </cell>
          <cell r="D5593" t="str">
            <v>Микологическое исследование пунктата (биоптата) кожи на грибы рода кандида (Candida spp.)</v>
          </cell>
        </row>
        <row r="5594">
          <cell r="C5594" t="str">
            <v>A26.01.014</v>
          </cell>
          <cell r="D5594" t="str">
            <v>Микологическое исследование пунктата пролежня на грибы рода кандида (Candida spp.)</v>
          </cell>
        </row>
        <row r="5595">
          <cell r="C5595" t="str">
            <v>A26.01.015</v>
          </cell>
          <cell r="D5595" t="str">
            <v>Микроскопическое исследование соскоба с кожи на грибы</v>
          </cell>
        </row>
        <row r="5596">
          <cell r="C5596" t="str">
            <v>A26.01.016</v>
          </cell>
          <cell r="D5596" t="str">
            <v>Микроскопическое исследование соскоба с кожи, папул и краев язв на лейшмании (Leishmania)</v>
          </cell>
        </row>
        <row r="5597">
          <cell r="C5597" t="str">
            <v>A26.01.017</v>
          </cell>
          <cell r="D5597" t="str">
            <v>Микроскопическое исследование отпечатков с поверхности кожи перианальных складок на яйца остриц (Enterobius vermicularis)</v>
          </cell>
        </row>
        <row r="5598">
          <cell r="C5598" t="str">
            <v>A26.01.018</v>
          </cell>
          <cell r="D5598" t="str">
            <v>Микроскопическое исследование соскоба с кожи на клещей</v>
          </cell>
        </row>
        <row r="5599">
          <cell r="C5599" t="str">
            <v>A26.01.019</v>
          </cell>
          <cell r="D5599" t="str">
            <v>Микроскопическое исследование отпечатков с поверхности перианальных складок на яйца гельминтов</v>
          </cell>
        </row>
        <row r="5600">
          <cell r="C5600" t="str">
            <v>A26.01.020</v>
          </cell>
          <cell r="D5600" t="str">
            <v>Микроскопическое исследование среза кожи на микрофилярии онхоцерхов (Onchocerca volvus)</v>
          </cell>
        </row>
        <row r="5601">
          <cell r="C5601" t="str">
            <v>A26.01.021</v>
          </cell>
          <cell r="D5601" t="str">
            <v>Микроскопическое исследование удаленных подкожных узлов клетчатки на взрослые филярии</v>
          </cell>
        </row>
        <row r="5602">
          <cell r="C5602" t="str">
            <v>A26.01.022</v>
          </cell>
          <cell r="D5602" t="str">
            <v>Микологическое исследование волос на грибы дерматофиты (Dermatophyton)</v>
          </cell>
        </row>
        <row r="5603">
          <cell r="C5603" t="str">
            <v>A26.01.023</v>
          </cell>
          <cell r="D5603" t="str">
            <v>Микологическое исследование соскобов с кожи и ногтевых пластинок на грибы дерматофиты (Dermatophyton)</v>
          </cell>
        </row>
        <row r="5604">
          <cell r="C5604" t="str">
            <v>A26.02.001</v>
          </cell>
          <cell r="D5604" t="str">
            <v>Бактериологическое исследование раневого отделяемого на аэробные и факультативно-анаэробные микроорганизмы</v>
          </cell>
        </row>
        <row r="5605">
          <cell r="C5605" t="str">
            <v>A26.02.002</v>
          </cell>
          <cell r="D5605" t="str">
            <v>Бактериологическое исследование раневого отделяемого на возбудителей газовой гангрены (Clostridium spp.)</v>
          </cell>
        </row>
        <row r="5606">
          <cell r="C5606" t="str">
            <v>A26.02.003</v>
          </cell>
          <cell r="D5606" t="str">
            <v>Бактериологическое исследование раневого отделяемого на неспорообразующие анаэробные микроорганизмы</v>
          </cell>
        </row>
        <row r="5607">
          <cell r="C5607" t="str">
            <v>A26.02.004</v>
          </cell>
          <cell r="D5607" t="str">
            <v>Микологическое исследование раневого отделяемого на грибы рода кандида (Candida spp.)</v>
          </cell>
        </row>
        <row r="5608">
          <cell r="C5608" t="str">
            <v>A26.03.001</v>
          </cell>
          <cell r="D5608" t="str">
            <v>Бактериологическое исследование биоптата костной ткани на аэробные и факультативно-анаэробные микроорганизмы</v>
          </cell>
        </row>
        <row r="5609">
          <cell r="C5609" t="str">
            <v>A26.03.002</v>
          </cell>
          <cell r="D5609" t="str">
            <v>Бактериологическое исследование биоптата костной ткани на неспорообразующие анаэробные микроорганизмы</v>
          </cell>
        </row>
        <row r="5610">
          <cell r="C5610" t="str">
            <v>A26.03.003</v>
          </cell>
          <cell r="D5610" t="str">
            <v>Бактериологическое исследование отделяемого кости на аэробные и факультативно-анаэробные микроорганизмы</v>
          </cell>
        </row>
        <row r="5611">
          <cell r="C5611" t="str">
            <v>A26.03.004</v>
          </cell>
          <cell r="D5611" t="str">
            <v>Бактериологическое исследование отделяемого кости на анаэробные микроорганизмы</v>
          </cell>
        </row>
        <row r="5612">
          <cell r="C5612" t="str">
            <v>A26.03.005</v>
          </cell>
          <cell r="D5612" t="str">
            <v>Бактериологическое исследование отделяемого кости на микобактерии туберкулеза (Mycobacterium tuberculosis)</v>
          </cell>
        </row>
        <row r="5613">
          <cell r="C5613" t="str">
            <v>A26.03.006</v>
          </cell>
          <cell r="D5613" t="str">
            <v>Бактериологическое исследование биоптата костной ткани на микобактерии туберкулеза (Mycobacterium tuberculosis)</v>
          </cell>
        </row>
        <row r="5614">
          <cell r="C5614" t="str">
            <v>A26.04.001</v>
          </cell>
          <cell r="D5614" t="str">
            <v>Бактериологическое исследование синовиальной жидкости на гонококк (Neisseria gonorrhoeae)</v>
          </cell>
        </row>
        <row r="5615">
          <cell r="C5615" t="str">
            <v>A26.04.002</v>
          </cell>
          <cell r="D5615" t="str">
            <v>Бактериологическое исследование синовиальной жидкости на менингококк (Neisseria meningiditis)</v>
          </cell>
        </row>
        <row r="5616">
          <cell r="C5616" t="str">
            <v>A26.04.003</v>
          </cell>
          <cell r="D5616" t="str">
            <v>Бактериологическое исследование синовиальной жидкости на микобактерии туберкулеза (Mycobacterium tuberculosis)</v>
          </cell>
        </row>
        <row r="5617">
          <cell r="C5617" t="str">
            <v>A26.04.004</v>
          </cell>
          <cell r="D5617" t="str">
            <v>Бактериологическое исследование синовиальной жидкости на аэробные и факультативно-анаэробные микроорганизмы</v>
          </cell>
        </row>
        <row r="5618">
          <cell r="C5618" t="str">
            <v>A26.04.005</v>
          </cell>
          <cell r="D5618" t="str">
            <v>Молекулярно-биологическое исследование синовиальной жидкости на вирус Эпштейна – ксс (Epstein – Barr virus)</v>
          </cell>
        </row>
        <row r="5619">
          <cell r="C5619" t="str">
            <v>A26.04.006</v>
          </cell>
          <cell r="D5619" t="str">
            <v>Молекулярно-биологическое исследование синовиальной жидкости на вирусы (при вирусных заболеваниях)</v>
          </cell>
        </row>
        <row r="5620">
          <cell r="C5620" t="str">
            <v>A26.04.007</v>
          </cell>
          <cell r="D5620" t="str">
            <v>Микологическое исследование синовиальной жидкости на грибы рода кандида (Candida spp.)</v>
          </cell>
        </row>
        <row r="5621">
          <cell r="C5621" t="str">
            <v>A26.05.001</v>
          </cell>
          <cell r="D5621" t="str">
            <v>Бактериологическое исследование крови на стерильность</v>
          </cell>
        </row>
        <row r="5622">
          <cell r="C5622" t="str">
            <v>A26.05.002</v>
          </cell>
          <cell r="D5622" t="str">
            <v>Бактериологическое исследование крови на тифо-паратифозную группу микроорганизмов</v>
          </cell>
        </row>
        <row r="5623">
          <cell r="C5623" t="str">
            <v>A26.05.003</v>
          </cell>
          <cell r="D5623" t="str">
            <v>Бактериологическое исследование крови на бруцеллы (Brucella spp.)</v>
          </cell>
        </row>
        <row r="5624">
          <cell r="C5624" t="str">
            <v>A26.05.004</v>
          </cell>
          <cell r="D5624" t="str">
            <v>Бактериологическое исследование крови на лептоспиры</v>
          </cell>
        </row>
        <row r="5625">
          <cell r="C5625" t="str">
            <v>A26.05.005</v>
          </cell>
          <cell r="D5625" t="str">
            <v>Микробиологическое исследование крови на грибы</v>
          </cell>
        </row>
        <row r="5626">
          <cell r="C5626" t="str">
            <v>A26.05.006</v>
          </cell>
          <cell r="D5626" t="str">
            <v>Микробиологическое исследование крови на грибы рода кандида (Candida spp.)</v>
          </cell>
        </row>
        <row r="5627">
          <cell r="C5627" t="str">
            <v>A26.05.007</v>
          </cell>
          <cell r="D5627" t="str">
            <v>Микробиологическое исследование крови на облигатные анаэробные микроорганизмы</v>
          </cell>
        </row>
        <row r="5628">
          <cell r="C5628" t="str">
            <v>A26.05.008</v>
          </cell>
          <cell r="D5628" t="str">
            <v>Бактериологическое исследование крови на микобактерии туберкулеза (Mycobacterium tuberculesis).</v>
          </cell>
        </row>
        <row r="5629">
          <cell r="C5629" t="str">
            <v>A26.05.009</v>
          </cell>
          <cell r="D5629" t="str">
            <v>Микроскопическое исследование &lt;&lt;толстой капли&gt;&gt; мазка крови на малярийные плазмодии (Plasmodium)</v>
          </cell>
        </row>
        <row r="5630">
          <cell r="C5630" t="str">
            <v>A26.05.010</v>
          </cell>
          <cell r="D5630" t="str">
            <v>Микроскопическое исследование мазка крови на микрофилярии</v>
          </cell>
        </row>
        <row r="5631">
          <cell r="C5631" t="str">
            <v>A26.05.011</v>
          </cell>
          <cell r="D5631" t="str">
            <v>Молекулярно-биологическое исследование крови на вирус Эпштейна-Барра (Epstein – Barr virus)</v>
          </cell>
        </row>
        <row r="5632">
          <cell r="C5632" t="str">
            <v>A26.05.012</v>
          </cell>
          <cell r="D5632" t="str">
            <v>Молекулярно-биологическое исследование крови на хламидии (Chlamydia spp.)</v>
          </cell>
        </row>
        <row r="5633">
          <cell r="C5633" t="str">
            <v>A26.05.013</v>
          </cell>
          <cell r="D5633" t="str">
            <v>Молекулярно-биологическое исследование крови на токсоплазмы (Toxoplasma gondii)</v>
          </cell>
        </row>
        <row r="5634">
          <cell r="C5634" t="str">
            <v>A26.05.014</v>
          </cell>
          <cell r="D5634" t="str">
            <v>Микроскопическое исследование пунктатов органов кроветворения (костный мозг, селезенка, лимфатические узлы) на лейшмании (Leishmania spp.)</v>
          </cell>
        </row>
        <row r="5635">
          <cell r="C5635" t="str">
            <v>A26.05.015</v>
          </cell>
          <cell r="D5635" t="str">
            <v>Микроскопическое исследование пунктатов органов кроветворения (костный мозг, селезенка, лимфатические узлы) на трипаносомы (Trypanosoma spp.)</v>
          </cell>
        </row>
        <row r="5636">
          <cell r="C5636" t="str">
            <v>A26.05.016</v>
          </cell>
          <cell r="D5636" t="str">
            <v>Исследование микробиоценоза кишечника (дисбактериоз)</v>
          </cell>
        </row>
        <row r="5637">
          <cell r="C5637" t="str">
            <v>A26.05.017</v>
          </cell>
          <cell r="D5637" t="str">
            <v>Молекулярно-биологическое исследование крови на цитомегаловирус (Cytomegalovirus)</v>
          </cell>
        </row>
        <row r="5638">
          <cell r="C5638" t="str">
            <v>A26.05.018</v>
          </cell>
          <cell r="D5638" t="str">
            <v>Молекулярно-биологическое исследование крови на уреаплазму (Ureaplasma urealiticum)</v>
          </cell>
        </row>
        <row r="5639">
          <cell r="C5639" t="str">
            <v>A26.05.019</v>
          </cell>
          <cell r="D5639" t="str">
            <v>Молекулярно-биологическое исследование крови на вирусный гепатит С (Hepatitis С virus)</v>
          </cell>
        </row>
        <row r="5640">
          <cell r="C5640" t="str">
            <v>A26.05.020</v>
          </cell>
          <cell r="D5640" t="str">
            <v>Молекулярно-биологическое исследование крови на вирусный гепатит В (Hepatitis В virus)</v>
          </cell>
        </row>
        <row r="5641">
          <cell r="C5641" t="str">
            <v>A26.05.021</v>
          </cell>
          <cell r="D5641" t="str">
            <v>Молекулярно-биологическое исследование плазмы крови на концентрацию РНК вируса иммунодефицита человека ВИЧ-1 (Human immunodeficiency virus HIV-1)</v>
          </cell>
        </row>
        <row r="5642">
          <cell r="C5642" t="str">
            <v>A26.05.022</v>
          </cell>
          <cell r="D5642" t="str">
            <v>Молекулярно-генетическое исследование плазмы крови на наличие мутаций лекарственной резистентности в РНК вируса иммунодефицита человека ВИЧ-1 (Human immunodeficiency virus HIV-1)</v>
          </cell>
        </row>
        <row r="5643">
          <cell r="C5643" t="str">
            <v>A26.05.023</v>
          </cell>
          <cell r="D5643" t="str">
            <v>Молекулярно-биологическое исследование крови на вирусный гепатит D (Hepatitis D virus)</v>
          </cell>
        </row>
        <row r="5644">
          <cell r="C5644" t="str">
            <v>A26.06.001</v>
          </cell>
          <cell r="D5644" t="str">
            <v>Определение антител к амёбе звёздчатой (Acanthamoeba astronyxis) в крови</v>
          </cell>
        </row>
        <row r="5645">
          <cell r="C5645" t="str">
            <v>A26.06.002</v>
          </cell>
          <cell r="D5645" t="str">
            <v>Определение антител к амёбе Кастеллани (Acanthamoeba castellani) в крови</v>
          </cell>
        </row>
        <row r="5646">
          <cell r="C5646" t="str">
            <v>A26.06.003</v>
          </cell>
          <cell r="D5646" t="str">
            <v>Определение антител к амёбе Кульбертсона (Acanthamoeba culbertsoni) в крови</v>
          </cell>
        </row>
        <row r="5647">
          <cell r="C5647" t="str">
            <v>A26.06.004</v>
          </cell>
          <cell r="D5647" t="str">
            <v>Определение антител к амёбе всеядной (Acanthamoeba polyphaga) в крови</v>
          </cell>
        </row>
        <row r="5648">
          <cell r="C5648" t="str">
            <v>A26.06.005</v>
          </cell>
          <cell r="D5648" t="str">
            <v>Определение антител классов M, G (IgM, IgG) к аденовирусу (Adenovirus) в крови</v>
          </cell>
        </row>
        <row r="5649">
          <cell r="C5649" t="str">
            <v>A26.06.006</v>
          </cell>
          <cell r="D5649" t="str">
            <v>Определение антител к грибам рода аспергиллы (Aspergillus spp.) в крови</v>
          </cell>
        </row>
        <row r="5650">
          <cell r="C5650" t="str">
            <v>A26.06.007</v>
          </cell>
          <cell r="D5650" t="str">
            <v>Определение антител к бабезии аргентинской (Babesia argentina) в крови</v>
          </cell>
        </row>
        <row r="5651">
          <cell r="C5651" t="str">
            <v>A26.06.008</v>
          </cell>
          <cell r="D5651" t="str">
            <v>Определение антител к бабезии бычьей (Babesia bovis) в крови</v>
          </cell>
        </row>
        <row r="5652">
          <cell r="C5652" t="str">
            <v>A26.06.009</v>
          </cell>
          <cell r="D5652" t="str">
            <v>Определение антител к бабезии расходящейся (Babesia divergens) в крови</v>
          </cell>
        </row>
        <row r="5653">
          <cell r="C5653" t="str">
            <v>A26.06.010</v>
          </cell>
          <cell r="D5653" t="str">
            <v>Определение антител к бабезии мышиной (Babesia microti) в крови</v>
          </cell>
        </row>
        <row r="5654">
          <cell r="C5654" t="str">
            <v>A26.06.011</v>
          </cell>
          <cell r="D5654" t="str">
            <v>Определение антител к борелии Бургдорфера (Borrelia burgdorfery) в крови</v>
          </cell>
        </row>
        <row r="5655">
          <cell r="C5655" t="str">
            <v>A26.06.012</v>
          </cell>
          <cell r="D5655" t="str">
            <v>Определение антител к бруцеллам (Brucella spp.) в крови</v>
          </cell>
        </row>
        <row r="5656">
          <cell r="C5656" t="str">
            <v>A26.06.013</v>
          </cell>
          <cell r="D5656" t="str">
            <v>Определение антител к бруцелле собачьей (Brucella canis) в крови</v>
          </cell>
        </row>
        <row r="5657">
          <cell r="C5657" t="str">
            <v>A26.06.014</v>
          </cell>
          <cell r="D5657" t="str">
            <v>Определение антител к грибам рода кандида (Candida spp.) в крови</v>
          </cell>
        </row>
        <row r="5658">
          <cell r="C5658" t="str">
            <v>A26.06.015</v>
          </cell>
          <cell r="D5658" t="str">
            <v>Определение антител классов А, M, G (IgA, IgM, IgG) к хламидиям (Chlamidia spp.) в крови</v>
          </cell>
        </row>
        <row r="5659">
          <cell r="C5659" t="str">
            <v>A26.06.016</v>
          </cell>
          <cell r="D5659" t="str">
            <v>Определение антител классов А, M, G (IgA, IgM, IgG) к хламидии пневмонии (Chlamidia pheumoniae) в крови</v>
          </cell>
        </row>
        <row r="5660">
          <cell r="C5660" t="str">
            <v>A26.06.017</v>
          </cell>
          <cell r="D5660" t="str">
            <v>Определение антител классов А, M, G (IgA, IgM, IgG) к хламидии птичьей (Chlamidia psitaci) в крови</v>
          </cell>
        </row>
        <row r="5661">
          <cell r="C5661" t="str">
            <v>A26.06.018</v>
          </cell>
          <cell r="D5661" t="str">
            <v>Определение антител классов A,M, G (IgA, IgM, IgG) к хламидии трахоматис (Chlamydia trachomatis) в крови</v>
          </cell>
        </row>
        <row r="5662">
          <cell r="C5662" t="str">
            <v>A26.06.019</v>
          </cell>
          <cell r="D5662" t="str">
            <v>Определение антител к вирусу Коксаки (Coxsacki virus) в крови</v>
          </cell>
        </row>
        <row r="5663">
          <cell r="C5663" t="str">
            <v>A26.06.020</v>
          </cell>
          <cell r="D5663" t="str">
            <v>Определение антител к риккетсии Бернета (Coxiella burneti) в крови</v>
          </cell>
        </row>
        <row r="5664">
          <cell r="C5664" t="str">
            <v>A26.06.021</v>
          </cell>
          <cell r="D5664" t="str">
            <v>Определение антител к криптоспоридии парвум (Cryptosporidium parvum) в крови</v>
          </cell>
        </row>
        <row r="5665">
          <cell r="C5665" t="str">
            <v>A26.06.022</v>
          </cell>
          <cell r="D5665" t="str">
            <v>Определение антител классов M, G (IgM, IgG) к цитомегаловирусу (Cytomegalovirus) в крови</v>
          </cell>
        </row>
        <row r="5666">
          <cell r="C5666" t="str">
            <v>A26.06.023</v>
          </cell>
          <cell r="D5666" t="str">
            <v>Определение антител к эховирусу (ECHO virus) в крови</v>
          </cell>
        </row>
        <row r="5667">
          <cell r="C5667" t="str">
            <v>A26.06.024</v>
          </cell>
          <cell r="D5667" t="str">
            <v>Определение антител класса G (IgG) к эхинококку однокамерному в крови</v>
          </cell>
        </row>
        <row r="5668">
          <cell r="C5668" t="str">
            <v>A26.06.025</v>
          </cell>
          <cell r="D5668" t="str">
            <v>Определение антител к эхинококку многокамерному (Echinococcus multilocularis) в крови</v>
          </cell>
        </row>
        <row r="5669">
          <cell r="C5669" t="str">
            <v>A26.06.026</v>
          </cell>
          <cell r="D5669" t="str">
            <v>Определение антител классов А, M, G (IgA, IgM, IgG) к амебе гистолитика (Entamoeba histolytica) в крови</v>
          </cell>
        </row>
        <row r="5670">
          <cell r="C5670" t="str">
            <v>A26.06.027</v>
          </cell>
          <cell r="D5670" t="str">
            <v>Определение антител к энтеровирусам 68-71 (Enterovirus 68-71) в крови</v>
          </cell>
        </row>
        <row r="5671">
          <cell r="C5671" t="str">
            <v>A26.06.028</v>
          </cell>
          <cell r="D5671" t="str">
            <v>Определение антител классов M, G (IgM, IgG) к вирусу Эпштейна-Барра (Epstein – Barr virus) в крови</v>
          </cell>
        </row>
        <row r="5672">
          <cell r="C5672" t="str">
            <v>A26.06.029</v>
          </cell>
          <cell r="D5672" t="str">
            <v>Определение антител к капсидному антигену вируса Эпштейна-Барра VCA (IgM) (диагностика острой инфекции) в крови</v>
          </cell>
        </row>
        <row r="5673">
          <cell r="C5673" t="str">
            <v>A26.06.030</v>
          </cell>
          <cell r="D5673" t="str">
            <v>Определение антител к ранним белкам вируса Эпштейна-Барра ЕА (IgG) (диагностика острой инфекции) в крови</v>
          </cell>
        </row>
        <row r="5674">
          <cell r="C5674" t="str">
            <v>A26.06.031</v>
          </cell>
          <cell r="D5674" t="str">
            <v>Определение антител к ядерному антигену вируса Эпштейна-Барра NA (IgG) (диагностика паст-инфекции) в крови</v>
          </cell>
        </row>
        <row r="5675">
          <cell r="C5675" t="str">
            <v>A26.06.032</v>
          </cell>
          <cell r="D5675" t="str">
            <v>Определение антител классов A, M, G (IgM, IgA, IgG) к лямблиям в крови</v>
          </cell>
        </row>
        <row r="5676">
          <cell r="C5676" t="str">
            <v>A26.06.033</v>
          </cell>
          <cell r="D5676" t="str">
            <v>Определение антител к геликобактеру пилори (Helicobacter pylori) в крови</v>
          </cell>
        </row>
        <row r="5677">
          <cell r="C5677" t="str">
            <v>A26.06.034</v>
          </cell>
          <cell r="D5677" t="str">
            <v>Определение антител классов M, G (IgG, IgM) к вирусу гепатита А (Hepatitis A virus) в крови</v>
          </cell>
        </row>
        <row r="5678">
          <cell r="C5678" t="str">
            <v>A26.06.035</v>
          </cell>
          <cell r="D5678" t="str">
            <v>Определение антигена к вирусу гепатита В (HBeAg Hepatitis B virus) в крови</v>
          </cell>
        </row>
        <row r="5679">
          <cell r="C5679" t="str">
            <v>A26.06.036</v>
          </cell>
          <cell r="D5679" t="str">
            <v>Определение антигена к вирусу гепатита В (НBsAg Hepatitis B virus) в крови</v>
          </cell>
        </row>
        <row r="5680">
          <cell r="C5680" t="str">
            <v>A26.06.037</v>
          </cell>
          <cell r="D5680" t="str">
            <v>Определение антигена к вирусу гепатита В (HBcAg Hepatitis B virus) в крови</v>
          </cell>
        </row>
        <row r="5681">
          <cell r="C5681" t="str">
            <v>A26.06.038</v>
          </cell>
          <cell r="D5681" t="str">
            <v>Определение антител классов M, G (IgM, IgG) к антигену вирусного гепатита В (HBeAg Hepatitis B virus) в крови</v>
          </cell>
        </row>
        <row r="5682">
          <cell r="C5682" t="str">
            <v>A26.06.039</v>
          </cell>
          <cell r="D5682" t="str">
            <v>Определение антител классов M, G (IgM, IgG) к антигену вирусного гепатита В (HbcAg Hepatitis B virus) в крови</v>
          </cell>
        </row>
        <row r="5683">
          <cell r="C5683" t="str">
            <v>A26.06.040</v>
          </cell>
          <cell r="D5683" t="str">
            <v>Определение антител классов M, G (IgM, IgG) к антигену вирусного гепатита В (HBsAg Hepatitis B virus) в крови</v>
          </cell>
        </row>
        <row r="5684">
          <cell r="C5684" t="str">
            <v>A26.06.041</v>
          </cell>
          <cell r="D5684" t="str">
            <v>Определение антител классов M, G (IgM, IgG) к вирусному гепатиту С (Hepatitis C virus) в крови</v>
          </cell>
        </row>
        <row r="5685">
          <cell r="C5685" t="str">
            <v>A26.06.042</v>
          </cell>
          <cell r="D5685" t="str">
            <v>Определение антител классов M, G (IgM, IgG) к неструктурированным белкам (a-NS3, a-NS4, a-NS5) вируса гепатита С (Hepatitus C virus) в крови</v>
          </cell>
        </row>
        <row r="5686">
          <cell r="C5686" t="str">
            <v>A26.06.043</v>
          </cell>
          <cell r="D5686" t="str">
            <v>Определение антител классов M, G (IgM, IgG) к вирусу гепатита D (Hepatitis D virus) в крови</v>
          </cell>
        </row>
        <row r="5687">
          <cell r="C5687" t="str">
            <v>A26.06.044</v>
          </cell>
          <cell r="D5687" t="str">
            <v>Определение антител классов M, G (IgM, IgG) к вирусу гепатита Е (Hepatitis E virus) в крови</v>
          </cell>
        </row>
        <row r="5688">
          <cell r="C5688" t="str">
            <v>A26.06.045</v>
          </cell>
          <cell r="D5688" t="str">
            <v>Определение антител классов M, G (IgM, IgG) к вирусу простого герпеса (Herpes simplex virus 1, 2) в крови</v>
          </cell>
        </row>
        <row r="5689">
          <cell r="C5689" t="str">
            <v>A26.06.046</v>
          </cell>
          <cell r="D5689" t="str">
            <v>Определение низкоавидных антител класса G (IgG) к вирусу простого герпеса (Herpes simplex virus 1, 2) в крови</v>
          </cell>
        </row>
        <row r="5690">
          <cell r="C5690" t="str">
            <v>A26.06.047</v>
          </cell>
          <cell r="D5690" t="str">
            <v>Определение антител к вирусу герпеса человека (Нerpes-virus 6, 7, 8) в крови</v>
          </cell>
        </row>
        <row r="5691">
          <cell r="C5691" t="str">
            <v>A26.06.048</v>
          </cell>
          <cell r="D5691" t="str">
            <v>Определение антител классов M, G (IgM, IgG) к вирусу иммунодефицита человека ВИЧ-1(Human immunodeficiency virus HIV 1) в крови</v>
          </cell>
        </row>
        <row r="5692">
          <cell r="C5692" t="str">
            <v>A26.06.049</v>
          </cell>
          <cell r="D5692" t="str">
            <v>Определение антител классов M, G (IgM, IgG) к вирусу иммунодефицита человека ВИЧ-2 (Human immunodeficiency virus HIV 2) в крови</v>
          </cell>
        </row>
        <row r="5693">
          <cell r="C5693" t="str">
            <v>A26.06.050</v>
          </cell>
          <cell r="D5693" t="str">
            <v>Определение антигенов вируса гриппа (Influenza virus) типа A, B, C в крови</v>
          </cell>
        </row>
        <row r="5694">
          <cell r="C5694" t="str">
            <v>A26.06.051</v>
          </cell>
          <cell r="D5694" t="str">
            <v>Определение антител к легионелле пневмонии (Legionella pheumophila) в крови</v>
          </cell>
        </row>
        <row r="5695">
          <cell r="C5695" t="str">
            <v>A26.06.052</v>
          </cell>
          <cell r="D5695" t="str">
            <v>Определение антигена к легионелле пневмонии (Legionella pheumophila) в крови</v>
          </cell>
        </row>
        <row r="5696">
          <cell r="C5696" t="str">
            <v>A26.06.053</v>
          </cell>
          <cell r="D5696" t="str">
            <v>Определение антител к лейшмании (Leischmania) в крови</v>
          </cell>
        </row>
        <row r="5697">
          <cell r="C5697" t="str">
            <v>A26.06.054</v>
          </cell>
          <cell r="D5697" t="str">
            <v>Определение антител к лептоспире интерроганс (Leptospira interrogans) в крови</v>
          </cell>
        </row>
        <row r="5698">
          <cell r="C5698" t="str">
            <v>A26.06.055</v>
          </cell>
          <cell r="D5698" t="str">
            <v>Определение антител к вирусу лимфоцитарного хориоменингита (Lymphocitic choriomeningitidis) в крови</v>
          </cell>
        </row>
        <row r="5699">
          <cell r="C5699" t="str">
            <v>A26.06.056</v>
          </cell>
          <cell r="D5699" t="str">
            <v>Определение антител классоа M, G (IgM, IgG) к вирусу кори (Measlis virus) в крови</v>
          </cell>
        </row>
        <row r="5700">
          <cell r="C5700" t="str">
            <v>A26.06.057</v>
          </cell>
          <cell r="D5700" t="str">
            <v>Определение антител классов M, G (IgM, IgG) к микоплазме пневмонии (Mycoplasma pheumoniae) в крови</v>
          </cell>
        </row>
        <row r="5701">
          <cell r="C5701" t="str">
            <v>A26.06.058</v>
          </cell>
          <cell r="D5701" t="str">
            <v>Определение антигена к микоплазме человеческой (Mycoplasma hominis) (соскобы эпителиальных клеток) в крови</v>
          </cell>
        </row>
        <row r="5702">
          <cell r="C5702" t="str">
            <v>A26.06.059</v>
          </cell>
          <cell r="D5702" t="str">
            <v>Определение антигена к микоплазме пневмонии (Mycoplasma pheumoniae) в крови</v>
          </cell>
        </row>
        <row r="5703">
          <cell r="C5703" t="str">
            <v>A26.06.060</v>
          </cell>
          <cell r="D5703" t="str">
            <v>Определение антител к вирусу Крымской геморрагической лихорадки (Numps virus) в крови</v>
          </cell>
        </row>
        <row r="5704">
          <cell r="C5704" t="str">
            <v>A26.06.061</v>
          </cell>
          <cell r="D5704" t="str">
            <v>Определение антител класса G (IgG) к гонорее в крови</v>
          </cell>
        </row>
        <row r="5705">
          <cell r="C5705" t="str">
            <v>A26.06.062</v>
          </cell>
          <cell r="D5705" t="str">
            <v>Определение антител к возбудителю описторхоза (Opistorchis felineus) в крови</v>
          </cell>
        </row>
        <row r="5706">
          <cell r="C5706" t="str">
            <v>A26.06.063</v>
          </cell>
          <cell r="D5706" t="str">
            <v>Определение антител классов M, G (IgM, IgG) к парвовирусу В19 (Parvovirus B19) в крови</v>
          </cell>
        </row>
        <row r="5707">
          <cell r="C5707" t="str">
            <v>A26.06.064</v>
          </cell>
          <cell r="D5707" t="str">
            <v>Определение антител к плазмодии тропической (Plasmodium falciparum) в крови</v>
          </cell>
        </row>
        <row r="5708">
          <cell r="C5708" t="str">
            <v>A26.06.065</v>
          </cell>
          <cell r="D5708" t="str">
            <v>Определение антител к плазмодии малярии (Plasmodium malariae) в крови</v>
          </cell>
        </row>
        <row r="5709">
          <cell r="C5709" t="str">
            <v>A26.06.066</v>
          </cell>
          <cell r="D5709" t="str">
            <v>Определение антител к плазмодии овальной (Plasmodium оvale) в крови</v>
          </cell>
        </row>
        <row r="5710">
          <cell r="C5710" t="str">
            <v>A26.06.067</v>
          </cell>
          <cell r="D5710" t="str">
            <v>Определение антител к респираторному синцитиальному вирусу (Respiratory syncytial virus) в крови</v>
          </cell>
        </row>
        <row r="5711">
          <cell r="C5711" t="str">
            <v>A26.06.068</v>
          </cell>
          <cell r="D5711" t="str">
            <v>Определение групповых антител к риккетсиям (Rikettsia spp.) в крови</v>
          </cell>
        </row>
        <row r="5712">
          <cell r="C5712" t="str">
            <v>A26.06.069</v>
          </cell>
          <cell r="D5712" t="str">
            <v>Определение антигена ротавируса в крови</v>
          </cell>
        </row>
        <row r="5713">
          <cell r="C5713" t="str">
            <v>A26.06.070</v>
          </cell>
          <cell r="D5713" t="str">
            <v>Определение антител классов M, G (IgM, IgG) к вирусу рухелла (Ruhella virus) в крови</v>
          </cell>
        </row>
        <row r="5714">
          <cell r="C5714" t="str">
            <v>A26.06.071</v>
          </cell>
          <cell r="D5714" t="str">
            <v>Определение антител классов M, G (IgM, IgG) к вирусу краснухи (Rubeola virus) в крови</v>
          </cell>
        </row>
        <row r="5715">
          <cell r="C5715" t="str">
            <v>A26.06.072</v>
          </cell>
          <cell r="D5715" t="str">
            <v>Определение антител класса G (Ig G) к уреаплазме в крови</v>
          </cell>
        </row>
        <row r="5716">
          <cell r="C5716" t="str">
            <v>A26.06.073</v>
          </cell>
          <cell r="D5716" t="str">
            <v>Определение антител к сальмонелле кишечной (Salmonella enterica) в крови</v>
          </cell>
        </row>
        <row r="5717">
          <cell r="C5717" t="str">
            <v>A26.06.074</v>
          </cell>
          <cell r="D5717" t="str">
            <v>Определение антител к сальмонелле паратифа А (Salmonella paratyphy A) в крови</v>
          </cell>
        </row>
        <row r="5718">
          <cell r="C5718" t="str">
            <v>A26.06.075</v>
          </cell>
          <cell r="D5718" t="str">
            <v>Определение антител к сальмонелле паратифа В (Salmonella paratyphy B) в крови</v>
          </cell>
        </row>
        <row r="5719">
          <cell r="C5719" t="str">
            <v>A26.06.076</v>
          </cell>
          <cell r="D5719" t="str">
            <v>Определение антител к сальмонелле паратифа С (Salmonella paratyphy C) в крови</v>
          </cell>
        </row>
        <row r="5720">
          <cell r="C5720" t="str">
            <v>A26.06.077</v>
          </cell>
          <cell r="D5720" t="str">
            <v>Определение антител к сальмонелле тифи (Salmonella typhi) в крови</v>
          </cell>
        </row>
        <row r="5721">
          <cell r="C5721" t="str">
            <v>A26.06.078</v>
          </cell>
          <cell r="D5721" t="str">
            <v>Определение антител к стафилококкам (Staphilococcus spp.) в крови</v>
          </cell>
        </row>
        <row r="5722">
          <cell r="C5722" t="str">
            <v>A26.06.079</v>
          </cell>
          <cell r="D5722" t="str">
            <v>Определение антител к трихинеллам (Trichinella spp.) в крови</v>
          </cell>
        </row>
        <row r="5723">
          <cell r="C5723" t="str">
            <v>A26.06.080</v>
          </cell>
          <cell r="D5723" t="str">
            <v>Определение антител к токсокаре собак (Toxocara canis) в крови</v>
          </cell>
        </row>
        <row r="5724">
          <cell r="C5724" t="str">
            <v>A26.06.081</v>
          </cell>
          <cell r="D5724" t="str">
            <v>Определение антител к токсоплазме (Toxoplasma gondii) в крови</v>
          </cell>
        </row>
        <row r="5725">
          <cell r="C5725" t="str">
            <v>A26.06.082</v>
          </cell>
          <cell r="D5725" t="str">
            <v>Определение антител к бледной трепонеме (Treponema pallidum) в крови</v>
          </cell>
        </row>
        <row r="5726">
          <cell r="C5726" t="str">
            <v>A26.06.082.001</v>
          </cell>
          <cell r="D5726" t="str">
            <v>Определение антител к бледной трепонеме (Treponema Pallidum) в нетрепонемных тестах (RPR, РМП) (качественное и полуколичественное исследование) в сыворотке крови</v>
          </cell>
        </row>
        <row r="5727">
          <cell r="C5727" t="str">
            <v>A26.06.082.002</v>
          </cell>
          <cell r="D5727" t="str">
            <v>Определение антител к бледной трепонеме (Treponema pallidum) в иммуноферментном исследовании (ИФА) в сыворотке крови с кодом</v>
          </cell>
        </row>
        <row r="5728">
          <cell r="C5728" t="str">
            <v>A26.06.082.003</v>
          </cell>
          <cell r="D5728" t="str">
            <v>Определение антител к бледной трепонеме (Treponema pallidum) в реакции пассивной гемагглютинации (РПГА) (качественное и полуколичественное исследование) в сыворотке крови</v>
          </cell>
        </row>
        <row r="5729">
          <cell r="C5729" t="str">
            <v>A26.06.082.004</v>
          </cell>
          <cell r="D5729" t="str">
            <v>Определение антител к бледной трепонеме (Treponema pallidum) в реакции непрямой иммунофлюоресценции (РИФ) в ликворе</v>
          </cell>
        </row>
        <row r="5730">
          <cell r="C5730" t="str">
            <v>A26.06.082.005</v>
          </cell>
          <cell r="D5730" t="str">
            <v>Определение антител к бледной трепонеме (Treponema Pallidum) в нетрепонемных тестах (RPR, РМП, РСК) (качественное и полуколичественное исследование) в ликворе</v>
          </cell>
        </row>
        <row r="5731">
          <cell r="C5731" t="str">
            <v>A26.06.083</v>
          </cell>
          <cell r="D5731" t="str">
            <v>Определение антител к трипаносоме бруцеи (Trypanosoma brucei) в крови</v>
          </cell>
        </row>
        <row r="5732">
          <cell r="C5732" t="str">
            <v>A26.06.084</v>
          </cell>
          <cell r="D5732" t="str">
            <v>Определение антител к вирусу ветряной оспы (Varicella virus) в крови</v>
          </cell>
        </row>
        <row r="5733">
          <cell r="C5733" t="str">
            <v>A26.06.085</v>
          </cell>
          <cell r="D5733" t="str">
            <v>Определение антител к холерному вибриону (Vibrio cholerae) в крови</v>
          </cell>
        </row>
        <row r="5734">
          <cell r="C5734" t="str">
            <v>A26.06.086</v>
          </cell>
          <cell r="D5734" t="str">
            <v>Определение антител к сероварам иерсинии энтероколитика (Yersinia enterocolitica) в крови</v>
          </cell>
        </row>
        <row r="5735">
          <cell r="C5735" t="str">
            <v>A26.06.087</v>
          </cell>
          <cell r="D5735" t="str">
            <v>Определение антител к вирусу Т клеточного лейкоза человека в крови</v>
          </cell>
        </row>
        <row r="5736">
          <cell r="C5736" t="str">
            <v>A26.06.088</v>
          </cell>
          <cell r="D5736" t="str">
            <v>Определение антител к вирусу клещевого энцефалита в крови</v>
          </cell>
        </row>
        <row r="5737">
          <cell r="C5737" t="str">
            <v>A26.06.089</v>
          </cell>
          <cell r="D5737" t="str">
            <v>Определение антител классов M, G (IgM, IgG) к вирусу Крымской геморрагической лихорадки в крови</v>
          </cell>
        </row>
        <row r="5738">
          <cell r="C5738" t="str">
            <v>A26.06.090</v>
          </cell>
          <cell r="D5738" t="str">
            <v>Определение антител к вирусу геморрагической лихорадки с почечным синдромом в крови</v>
          </cell>
        </row>
        <row r="5739">
          <cell r="C5739" t="str">
            <v>A26.06.091</v>
          </cell>
          <cell r="D5739" t="str">
            <v>Определение антител к вирусу лихорадки Западного Нила в крови</v>
          </cell>
        </row>
        <row r="5740">
          <cell r="C5740" t="str">
            <v>A26.06.092</v>
          </cell>
          <cell r="D5740" t="str">
            <v>Определение антигенов вируса простого герпеса (Herpes simplex virus 1,2) в крови</v>
          </cell>
        </row>
        <row r="5741">
          <cell r="C5741" t="str">
            <v>A26.06.093</v>
          </cell>
          <cell r="D5741" t="str">
            <v>Определение антител классов M, G (IgM, IgG) к иерсинии энтероколитика (Yersinia enterocolitica) в крови</v>
          </cell>
        </row>
        <row r="5742">
          <cell r="C5742" t="str">
            <v>A26.06.094</v>
          </cell>
          <cell r="D5742" t="str">
            <v>Определение антител классов M, G (IgM, IgG) к иерсинии псевдотуберкулеза (Yersinia pseudotuberculosis) в крови</v>
          </cell>
        </row>
        <row r="5743">
          <cell r="C5743" t="str">
            <v>A26.06.095</v>
          </cell>
          <cell r="D5743" t="str">
            <v>Определение антител классов M, G (IgM, IgG) к шигелле Боуди (Shigella boudii) в крови</v>
          </cell>
        </row>
        <row r="5744">
          <cell r="C5744" t="str">
            <v>A26.06.096</v>
          </cell>
          <cell r="D5744" t="str">
            <v>Определение антител классов M, G (IgM, IgG) к шигелле дизентерии (Shigella dysenterie) в крови</v>
          </cell>
        </row>
        <row r="5745">
          <cell r="C5745" t="str">
            <v>A26.06.097</v>
          </cell>
          <cell r="D5745" t="str">
            <v>Определение антител классов M, G (IgM, IgG) к шигелле Зонне (Shigella zonnei) в крови</v>
          </cell>
        </row>
        <row r="5746">
          <cell r="C5746" t="str">
            <v>A26.06.098</v>
          </cell>
          <cell r="D5746" t="str">
            <v>Определение антител классов M, G (IgM, IgG) к шигелле Флекснера (Shigella fplexneri) в крови</v>
          </cell>
        </row>
        <row r="5747">
          <cell r="C5747" t="str">
            <v>A26.06.099</v>
          </cell>
          <cell r="D5747" t="str">
            <v>Определение антител к плазмодии живучей (Plasmodium vivax) в крови</v>
          </cell>
        </row>
        <row r="5748">
          <cell r="C5748" t="str">
            <v>A26.06.100</v>
          </cell>
          <cell r="D5748" t="str">
            <v>Определение иммуноглобулинов (IgA, IgM, IgG) в крови</v>
          </cell>
        </row>
        <row r="5749">
          <cell r="C5749" t="str">
            <v>A26.06.101</v>
          </cell>
          <cell r="D5749" t="str">
            <v>Определение антигена вируса гепатита С (Hepatitis С virus) в крови</v>
          </cell>
        </row>
        <row r="5750">
          <cell r="C5750" t="str">
            <v>A26.07.001</v>
          </cell>
          <cell r="D5750" t="str">
            <v>Микроскопическое исследование соскоба язвы полости рта на бледную трепонему (Treponema pallidum)</v>
          </cell>
        </row>
        <row r="5751">
          <cell r="C5751" t="str">
            <v>A26.07.002</v>
          </cell>
          <cell r="D5751" t="str">
            <v>Бактериологическое исследование материала из десневых карманов на неспорообразующие анаэробные микроорганизмы</v>
          </cell>
        </row>
        <row r="5752">
          <cell r="C5752" t="str">
            <v>A26.07.003</v>
          </cell>
          <cell r="D5752" t="str">
            <v>Бактериологическое исследование абсцессов на неспорообразующие анаэробные микроорганизмы</v>
          </cell>
        </row>
        <row r="5753">
          <cell r="C5753" t="str">
            <v>A26.07.004</v>
          </cell>
          <cell r="D5753" t="str">
            <v>Бактериологическое исследование отделяемого слизистой полости рта на неспорообразующие анаэробные микроорганизмы</v>
          </cell>
        </row>
        <row r="5754">
          <cell r="C5754" t="str">
            <v>A26.07.005</v>
          </cell>
          <cell r="D5754" t="str">
            <v>Бактериологическое исследование абсцессов на аэробные и факультативно-анаэробные микроорганизмы</v>
          </cell>
        </row>
        <row r="5755">
          <cell r="C5755" t="str">
            <v>A26.07.006</v>
          </cell>
          <cell r="D5755" t="str">
            <v>Микологическое исследование соскоба полости рта на грибы рода кандида (Candida spp.)</v>
          </cell>
        </row>
        <row r="5756">
          <cell r="C5756" t="str">
            <v>A26.07.007</v>
          </cell>
          <cell r="D5756" t="str">
            <v>Молекулярно-биологическое исследование слюны на цитомегаловирус (Cytomegalovirus)</v>
          </cell>
        </row>
        <row r="5757">
          <cell r="C5757" t="str">
            <v>A26.08.001</v>
          </cell>
          <cell r="D5757" t="str">
            <v>Бактериологическое исследование слизи и пленок с миндалин на палочку дифтерии (Corinebacterium diphtheriae)</v>
          </cell>
        </row>
        <row r="5758">
          <cell r="C5758" t="str">
            <v>A26.08.002</v>
          </cell>
          <cell r="D5758" t="str">
            <v>Микроскопическое исследование мазков с задней стенки глотки на менингококк (Neisseria meningiditis)</v>
          </cell>
        </row>
        <row r="5759">
          <cell r="C5759" t="str">
            <v>A26.08.003</v>
          </cell>
          <cell r="D5759" t="str">
            <v>Бактериологическое исследование слизи с задней стенки глотки на менингококк (Neisseria meningiditis)</v>
          </cell>
        </row>
        <row r="5760">
          <cell r="C5760" t="str">
            <v>A26.08.004</v>
          </cell>
          <cell r="D5760" t="str">
            <v>Микроскопическое исследование мазков с миндалин на гонококк (Neisseria gonorrhoeae)</v>
          </cell>
        </row>
        <row r="5761">
          <cell r="C5761" t="str">
            <v>A26.08.005</v>
          </cell>
          <cell r="D5761" t="str">
            <v>Бактериологическое исследование слизи с миндалин и задней стенки глотки на аэробные и факультативно-анаэробные микроорганизмы</v>
          </cell>
        </row>
        <row r="5762">
          <cell r="C5762" t="str">
            <v>A26.08.006</v>
          </cell>
          <cell r="D5762" t="str">
            <v>Бактериологическое исследование смывов из околоносовых полостей на аэробные и факультативно-анаэробные микроорганизмы</v>
          </cell>
        </row>
        <row r="5763">
          <cell r="C5763" t="str">
            <v>A26.08.007</v>
          </cell>
          <cell r="D5763" t="str">
            <v>Бактериологическое исследование пунктатов из околоносовых полостей на неспорообразующие анаэробные микроорганизмы</v>
          </cell>
        </row>
        <row r="5764">
          <cell r="C5764" t="str">
            <v>A26.08.008</v>
          </cell>
          <cell r="D5764" t="str">
            <v>Молекулярно-биологическое исследование носоглоточных смывов на корона вирус (Coronavirus)</v>
          </cell>
        </row>
        <row r="5765">
          <cell r="C5765" t="str">
            <v>A26.08.009</v>
          </cell>
          <cell r="D5765" t="str">
            <v>Микологическое исследование носоглоточных смывов на грибы рода кандида (Candida spp.)</v>
          </cell>
        </row>
        <row r="5766">
          <cell r="C5766" t="str">
            <v>A26.08.010</v>
          </cell>
          <cell r="D5766" t="str">
            <v>Микологическое исследование носоглоточных смывов на грибы рода аспергиллы (Aspergillus spp.)</v>
          </cell>
        </row>
        <row r="5767">
          <cell r="C5767" t="str">
            <v>A26.08.011</v>
          </cell>
          <cell r="D5767" t="str">
            <v>Микроскопическое исследование смывов из зева на пневмоцисты (Pneumocestis carinii)</v>
          </cell>
        </row>
        <row r="5768">
          <cell r="C5768" t="str">
            <v>A26.08.012</v>
          </cell>
          <cell r="D5768" t="str">
            <v>Микроскопическое исследование специфических элементов с миндалин на бледную трепонему (Treponema pallidum)</v>
          </cell>
        </row>
        <row r="5769">
          <cell r="C5769" t="str">
            <v>A26.09.001</v>
          </cell>
          <cell r="D5769" t="str">
            <v>Микроскопическое исследование мазков мокроты на микобактерии туберкулеза (Mycobacterium tuberculosis)</v>
          </cell>
        </row>
        <row r="5770">
          <cell r="C5770" t="str">
            <v>A26.09.002</v>
          </cell>
          <cell r="D5770" t="str">
            <v>Бактериологическое исследование мокроты на микобактерии туберкулеза (Mycobacterium tuberculosis)</v>
          </cell>
        </row>
        <row r="5771">
          <cell r="C5771" t="str">
            <v>A26.09.003</v>
          </cell>
          <cell r="D5771" t="str">
            <v>Бактериологическое исследование плевральной жидкости на микобактерии туберкулеза (Mycobacterium tuberculosis)</v>
          </cell>
        </row>
        <row r="5772">
          <cell r="C5772" t="str">
            <v>A26.09.004</v>
          </cell>
          <cell r="D5772" t="str">
            <v>Бактериологическое исследование бронхоальвеолярной жидкости на микобактерии туберкулеза (Mycobacterium tuberculosis)</v>
          </cell>
        </row>
        <row r="5773">
          <cell r="C5773" t="str">
            <v>A26.09.005</v>
          </cell>
          <cell r="D5773" t="str">
            <v>Бактериологическое исследование биоптатов легочной ткани на микобактерии туберкулеза (Mycobacterium tuberculosis)</v>
          </cell>
        </row>
        <row r="5774">
          <cell r="C5774" t="str">
            <v>A26.09.006</v>
          </cell>
          <cell r="D5774" t="str">
            <v>Микробиологическое исследование мокроты на микоплазму (Mycoplasma pneumoniae)</v>
          </cell>
        </row>
        <row r="5775">
          <cell r="C5775" t="str">
            <v>A26.09.007</v>
          </cell>
          <cell r="D5775" t="str">
            <v>Микробиологическое исследование бронхоальвеолярной лаважной жидкости на микоплазму (Mycoplasma pneumoniae)</v>
          </cell>
        </row>
        <row r="5776">
          <cell r="C5776" t="str">
            <v>A26.09.008</v>
          </cell>
          <cell r="D5776" t="str">
            <v>Микробиологическое исследование биоптата легкого на легионеллу пневмонии (Legionella pneumophilia)</v>
          </cell>
        </row>
        <row r="5777">
          <cell r="C5777" t="str">
            <v>A26.09.009</v>
          </cell>
          <cell r="D5777" t="str">
            <v>Микробиологическое исследование плеврального кссудата на легионеллу пневмонии (Legionella pneumophilia)</v>
          </cell>
        </row>
        <row r="5778">
          <cell r="C5778" t="str">
            <v>A26.09.010</v>
          </cell>
          <cell r="D5778" t="str">
            <v>Бактериологическое исследование мокроты на аэробные и факультативно-анаэробные микроорганизмы</v>
          </cell>
        </row>
        <row r="5779">
          <cell r="C5779" t="str">
            <v>A26.09.011</v>
          </cell>
          <cell r="D5779" t="str">
            <v>Бактериологическое исследование лаважной жидкости на аэробные и факультативно-анаэробные микроорганизмы</v>
          </cell>
        </row>
        <row r="5780">
          <cell r="C5780" t="str">
            <v>A26.09.012</v>
          </cell>
          <cell r="D5780" t="str">
            <v>Бактериологическое исследование плевральной жидкости на аэробные и факультативно-анаэробные микроорганизмы</v>
          </cell>
        </row>
        <row r="5781">
          <cell r="C5781" t="str">
            <v>A26.09.013</v>
          </cell>
          <cell r="D5781" t="str">
            <v>Микробиологическое исследование мокроты абсцессов на неспорообразующие анаэробные микроорганизмы</v>
          </cell>
        </row>
        <row r="5782">
          <cell r="C5782" t="str">
            <v>A26.09.014</v>
          </cell>
          <cell r="D5782" t="str">
            <v>Микробиологическое исследование плевральной жидкости на неспорообразующие анаэробные микроорганизмы</v>
          </cell>
        </row>
        <row r="5783">
          <cell r="C5783" t="str">
            <v>A26.09.015</v>
          </cell>
          <cell r="D5783" t="str">
            <v>Бактериологическое исследование слизи с задней стенки глотки на палочку коклюша (Bordetella pertussis)</v>
          </cell>
        </row>
        <row r="5784">
          <cell r="C5784" t="str">
            <v>A26.09.016</v>
          </cell>
          <cell r="D5784" t="str">
            <v>Микробиологическое исследование мокроты на хламидии (Chlamidia pneumoniae)</v>
          </cell>
        </row>
        <row r="5785">
          <cell r="C5785" t="str">
            <v>A26.09.017</v>
          </cell>
          <cell r="D5785" t="str">
            <v>Молекулярно-биологическое исследование лаважной жидкости на респираторно-синтициальный вирус (Respiratory syncytial virus)</v>
          </cell>
        </row>
        <row r="5786">
          <cell r="C5786" t="str">
            <v>A26.09.018</v>
          </cell>
          <cell r="D5786" t="str">
            <v>Молекулярно-биологическое исследование лаважной жидкости на аденовирус (Adenovirus)</v>
          </cell>
        </row>
        <row r="5787">
          <cell r="C5787" t="str">
            <v>A26.09.019</v>
          </cell>
          <cell r="D5787" t="str">
            <v>Молекулярно-биологическое исследование лаважной жидкости на вирус гриппа (Influenzae virus)</v>
          </cell>
        </row>
        <row r="5788">
          <cell r="C5788" t="str">
            <v>A26.09.020</v>
          </cell>
          <cell r="D5788" t="str">
            <v>Молекулярно-биологическое исследование лаважной жидкости на коронавирус (Coronavirus)</v>
          </cell>
        </row>
        <row r="5789">
          <cell r="C5789" t="str">
            <v>A26.09.021</v>
          </cell>
          <cell r="D5789" t="str">
            <v>Микроскопическое исследование мазков мокроты на грибы рода аспергиллы (Aspergillus spp.)</v>
          </cell>
        </row>
        <row r="5790">
          <cell r="C5790" t="str">
            <v>A26.09.022</v>
          </cell>
          <cell r="D5790" t="str">
            <v>Микроскопическое исследование мазков мокроты на грибы рода кандида (Candida spp.)</v>
          </cell>
        </row>
        <row r="5791">
          <cell r="C5791" t="str">
            <v>A26.09.023</v>
          </cell>
          <cell r="D5791" t="str">
            <v>Микроскопическое исследование мазков мокроты на криптококк (Cryptococcus neoformans)</v>
          </cell>
        </row>
        <row r="5792">
          <cell r="C5792" t="str">
            <v>A26.09.024</v>
          </cell>
          <cell r="D5792" t="str">
            <v>Микологическое исследование мокроты на грибы рода кандида (Candida spp.)</v>
          </cell>
        </row>
        <row r="5793">
          <cell r="C5793" t="str">
            <v>A26.09.025</v>
          </cell>
          <cell r="D5793" t="str">
            <v>Микологическое исследование мокроты на грибы рода аспергиллы (Aspergillus spp.)</v>
          </cell>
        </row>
        <row r="5794">
          <cell r="C5794" t="str">
            <v>A26.09.026</v>
          </cell>
          <cell r="D5794" t="str">
            <v>Микологическое исследование мокроты на криптококк (Cryptococcus neoformans)</v>
          </cell>
        </row>
        <row r="5795">
          <cell r="C5795" t="str">
            <v>A26.09.027</v>
          </cell>
          <cell r="D5795" t="str">
            <v>Микроскопическое исследование лаважной жидкости на грибы рода кандида (Candida spp.)</v>
          </cell>
        </row>
        <row r="5796">
          <cell r="C5796" t="str">
            <v>A26.09.028</v>
          </cell>
          <cell r="D5796" t="str">
            <v>Микроскопическое исследование лаважной жидкости на криптококк (Cryptococcus neoformans)</v>
          </cell>
        </row>
        <row r="5797">
          <cell r="C5797" t="str">
            <v>A26.09.029</v>
          </cell>
          <cell r="D5797" t="str">
            <v>Микробиологическое исследование мокроты на грибы</v>
          </cell>
        </row>
        <row r="5798">
          <cell r="C5798" t="str">
            <v>A26.09.030</v>
          </cell>
          <cell r="D5798" t="str">
            <v>Микробиологическое исследование лаважной жидкости на грибы</v>
          </cell>
        </row>
        <row r="5799">
          <cell r="C5799" t="str">
            <v>A26.09.031</v>
          </cell>
          <cell r="D5799" t="str">
            <v>Микроскопическое исследование мокроты на личинки гельминтов</v>
          </cell>
        </row>
        <row r="5800">
          <cell r="C5800" t="str">
            <v>A26.09.032</v>
          </cell>
          <cell r="D5800" t="str">
            <v>Микроскопическое исследование мокроты на яйца парадонимусов (Paradonimus westermani)</v>
          </cell>
        </row>
        <row r="5801">
          <cell r="C5801" t="str">
            <v>A26.09.033</v>
          </cell>
          <cell r="D5801" t="str">
            <v>Микроскопическое исследование мокроты на цисты криптоспоридий (Cryptosporidium parwum)</v>
          </cell>
        </row>
        <row r="5802">
          <cell r="C5802" t="str">
            <v>A26.09.034</v>
          </cell>
          <cell r="D5802" t="str">
            <v>Микробиологическое исследование лаважной жидкости на личинки гельминтов</v>
          </cell>
        </row>
        <row r="5803">
          <cell r="C5803" t="str">
            <v>A26.09.035</v>
          </cell>
          <cell r="D5803" t="str">
            <v>Микробиологическое исследование лаважной жидкости на цисты пневмоцист (Pneumocystis carinii)</v>
          </cell>
        </row>
        <row r="5804">
          <cell r="C5804" t="str">
            <v>A26.10.001</v>
          </cell>
          <cell r="D5804" t="str">
            <v>Бактериологическое исследование биоптата сердечного клапана на аэробные и факультативно-анаэробные микроорганизмы</v>
          </cell>
        </row>
        <row r="5805">
          <cell r="C5805" t="str">
            <v>A26.10.002</v>
          </cell>
          <cell r="D5805" t="str">
            <v>Бактериологическое исследование биопротеза сердечного клапана на аэробные и факультативно-анаэробные микроорганизмы</v>
          </cell>
        </row>
        <row r="5806">
          <cell r="C5806" t="str">
            <v>A26.10.003</v>
          </cell>
          <cell r="D5806" t="str">
            <v>Бактериологическое исследование перикардиальной жидкости на аэробные и факультативно-анаэробные микроорганизмы</v>
          </cell>
        </row>
        <row r="5807">
          <cell r="C5807" t="str">
            <v>A26.10.004</v>
          </cell>
          <cell r="D5807" t="str">
            <v>Микологическое исследование биоптата на грибы рода аспергиллы (Aspergillus spp.)</v>
          </cell>
        </row>
        <row r="5808">
          <cell r="C5808" t="str">
            <v>A26.10.005</v>
          </cell>
          <cell r="D5808" t="str">
            <v>Микологическое исследование биоптата на грибы рода кандида (Candida spp.)</v>
          </cell>
        </row>
        <row r="5809">
          <cell r="C5809" t="str">
            <v>A26.10.006</v>
          </cell>
          <cell r="D5809" t="str">
            <v>Паразитологическое исследование биоптата сердечной мышцы на личинки гельминтов</v>
          </cell>
        </row>
        <row r="5810">
          <cell r="C5810" t="str">
            <v>A26.14.001</v>
          </cell>
          <cell r="D5810" t="str">
            <v>Бактериологическое исследование желчи на сальмонеллу тифа (Salmonella typhi)</v>
          </cell>
        </row>
        <row r="5811">
          <cell r="C5811" t="str">
            <v>A26.14.002</v>
          </cell>
          <cell r="D5811" t="str">
            <v>Бактериологическое исследование желчи на аэробные и факультативно-анаэробные микроорганизмы</v>
          </cell>
        </row>
        <row r="5812">
          <cell r="C5812" t="str">
            <v>A26.14.003</v>
          </cell>
          <cell r="D5812" t="str">
            <v>Бактериологическое исследование желчи на анаэробные микроорганизмы</v>
          </cell>
        </row>
        <row r="5813">
          <cell r="C5813" t="str">
            <v>A26.14.004</v>
          </cell>
          <cell r="D5813" t="str">
            <v>Бактериологическое исследование абсцесса печени</v>
          </cell>
        </row>
        <row r="5814">
          <cell r="C5814" t="str">
            <v>A26.14.005</v>
          </cell>
          <cell r="D5814" t="str">
            <v>Микроскопическое исследование желчи на грибы рода аспергиллы (Aspergillus spp.)</v>
          </cell>
        </row>
        <row r="5815">
          <cell r="C5815" t="str">
            <v>A26.14.006</v>
          </cell>
          <cell r="D5815" t="str">
            <v>Микроскопическое исследование желчи на грибы рода кандида (Candida spp.)</v>
          </cell>
        </row>
        <row r="5816">
          <cell r="C5816" t="str">
            <v>A26.14.007</v>
          </cell>
          <cell r="D5816" t="str">
            <v>Паразитологическое исследование пунктата из кисты печени на трофозоиты амеб (Entameaba histolytica)</v>
          </cell>
        </row>
        <row r="5817">
          <cell r="C5817" t="str">
            <v>A26.14.008</v>
          </cell>
          <cell r="D5817" t="str">
            <v>Паразитологическое исследование пунктата из кисты печени на фрагменты эхинококков (Echinococcus)</v>
          </cell>
        </row>
        <row r="5818">
          <cell r="C5818" t="str">
            <v>A26.16.001</v>
          </cell>
          <cell r="D5818" t="str">
            <v>Микробиологическое исследование биоптата стенки желудка на геликобактер пилори (Helicobacter pylori)</v>
          </cell>
        </row>
        <row r="5819">
          <cell r="C5819" t="str">
            <v>A26.16.002</v>
          </cell>
          <cell r="D5819" t="str">
            <v>Микроскопическое исследование дуоденального содержимого на яйца и личинки гельминтов</v>
          </cell>
        </row>
        <row r="5820">
          <cell r="C5820" t="str">
            <v>A26.16.003</v>
          </cell>
          <cell r="D5820" t="str">
            <v>Микроскопическое исследование дуоденального содержимого на простейшие</v>
          </cell>
        </row>
        <row r="5821">
          <cell r="C5821" t="str">
            <v>A26.19.001</v>
          </cell>
          <cell r="D5821" t="str">
            <v>Бактериологическое исследование кала на возбудителя дизентерии (Shigella spp.)</v>
          </cell>
        </row>
        <row r="5822">
          <cell r="C5822" t="str">
            <v>A26.19.002</v>
          </cell>
          <cell r="D5822" t="str">
            <v>Бактериологическое исследование кала на тифо-паратифозные микроорганизмы (Salmonella typhi)</v>
          </cell>
        </row>
        <row r="5823">
          <cell r="C5823" t="str">
            <v>A26.19.003</v>
          </cell>
          <cell r="D5823" t="str">
            <v>Бактериологическое исследование кала на сальмонеллы (Salmonella spp.)</v>
          </cell>
        </row>
        <row r="5824">
          <cell r="C5824" t="str">
            <v>A26.19.004</v>
          </cell>
          <cell r="D5824" t="str">
            <v>Бактериологическое исследование кала на иерсинии (Yersinia spp.)</v>
          </cell>
        </row>
        <row r="5825">
          <cell r="C5825" t="str">
            <v>A26.19.005</v>
          </cell>
          <cell r="D5825" t="str">
            <v>Бактериологическое исследование кала на кампилобактерии (Campylobacter spp.)</v>
          </cell>
        </row>
        <row r="5826">
          <cell r="C5826" t="str">
            <v>A26.19.006</v>
          </cell>
          <cell r="D5826" t="str">
            <v>Бактериологическое исследование кала на холеру (Vibrio spp.)</v>
          </cell>
        </row>
        <row r="5827">
          <cell r="C5827" t="str">
            <v>A26.19.007</v>
          </cell>
          <cell r="D5827" t="str">
            <v>Бактериологическое исследование кала на клостридии (Clostridium spp.)</v>
          </cell>
        </row>
        <row r="5828">
          <cell r="C5828" t="str">
            <v>A26.19.008</v>
          </cell>
          <cell r="D5828" t="str">
            <v>Бактериологическое исследование кала на аэробные и факультативно-анаэробные микроорганизмы</v>
          </cell>
        </row>
        <row r="5829">
          <cell r="C5829" t="str">
            <v>A26.19.009</v>
          </cell>
          <cell r="D5829" t="str">
            <v>Микологическое исследование кала на грибы рода кандида (Candida spp.)</v>
          </cell>
        </row>
        <row r="5830">
          <cell r="C5830" t="str">
            <v>A26.19.010</v>
          </cell>
          <cell r="D5830" t="str">
            <v>Микроскопическое исследование кала на яйца и личинки гельминтов</v>
          </cell>
        </row>
        <row r="5831">
          <cell r="C5831" t="str">
            <v>A26.19.011</v>
          </cell>
          <cell r="D5831" t="str">
            <v>Микроскопическое исследование кала на простейшие</v>
          </cell>
        </row>
        <row r="5832">
          <cell r="C5832" t="str">
            <v>A26.19.012</v>
          </cell>
          <cell r="D5832" t="str">
            <v>Микроскопическое исследование кала на криптоспоридии (Cryptosporidium parvum)</v>
          </cell>
        </row>
        <row r="5833">
          <cell r="C5833" t="str">
            <v>A26.19.013</v>
          </cell>
          <cell r="D5833" t="str">
            <v>Микологическое исследование биологических объектов, обнаруженных в фекалиях, на гельминты</v>
          </cell>
        </row>
        <row r="5834">
          <cell r="C5834" t="str">
            <v>A26.19.014</v>
          </cell>
          <cell r="D5834" t="str">
            <v>Микологическое исследование тонкого мазка крови на малярийные плазмодии (Plasmodium)</v>
          </cell>
        </row>
        <row r="5835">
          <cell r="C5835" t="str">
            <v>A26.19.015</v>
          </cell>
          <cell r="D5835" t="str">
            <v>Бактериологическое исследование отделяемого слизистой оболочки прямой кишки на гонококк (Nesseria gonorrheeae)</v>
          </cell>
        </row>
        <row r="5836">
          <cell r="C5836" t="str">
            <v>A26.19.016</v>
          </cell>
          <cell r="D5836" t="str">
            <v>Бактериологическое исследование кала на микобактерии туберкулеза (Mycobacterium tuberculosis)</v>
          </cell>
        </row>
        <row r="5837">
          <cell r="C5837" t="str">
            <v>A26.20.001</v>
          </cell>
          <cell r="D5837" t="str">
            <v>Микроскопическое исследование отделяемого женских половых органов на гонококк (Neisseria gonorrhoeae)</v>
          </cell>
        </row>
        <row r="5838">
          <cell r="C5838" t="str">
            <v>A26.20.002</v>
          </cell>
          <cell r="D5838" t="str">
            <v>Бактериологическое исследование отделяемого женских половых органов на гонококк (Neisseria gonorrhoeae)</v>
          </cell>
        </row>
        <row r="5839">
          <cell r="C5839" t="str">
            <v>A26.20.003</v>
          </cell>
          <cell r="D5839" t="str">
            <v>Микроскопическое исследование отделяемого женских половых органов на бледную трепонему (Treponema pallidum)</v>
          </cell>
        </row>
        <row r="5840">
          <cell r="C5840" t="str">
            <v>A26.20.004</v>
          </cell>
          <cell r="D5840" t="str">
            <v>Микробиологическое исследование отделяемого женских половых органов на хламидии (Chlamydia trachomatis)</v>
          </cell>
        </row>
        <row r="5841">
          <cell r="C5841" t="str">
            <v>A26.20.005</v>
          </cell>
          <cell r="D5841" t="str">
            <v>Микробиологическое исследование отделяемого женских половых органов на уреаплазму (Ureaplasma urealyticum)</v>
          </cell>
        </row>
        <row r="5842">
          <cell r="C5842" t="str">
            <v>A26.20.006</v>
          </cell>
          <cell r="D5842" t="str">
            <v>Микроскопическое исследование отделяемого женских половых органов на аэробные и факультативно-анаэробные микроорганизмы</v>
          </cell>
        </row>
        <row r="5843">
          <cell r="C5843" t="str">
            <v>A26.20.007</v>
          </cell>
          <cell r="D5843" t="str">
            <v>Микробиологическое исследование отделяемого женских половых органов на неспорообразующие анаэробные микроорганизмы</v>
          </cell>
        </row>
        <row r="5844">
          <cell r="C5844" t="str">
            <v>A26.20.008</v>
          </cell>
          <cell r="D5844" t="str">
            <v>Микробиологическое исследование отделяемого женских половых органов на аэробные и факультативно-анаэробные микроорганизмы</v>
          </cell>
        </row>
        <row r="5845">
          <cell r="C5845" t="str">
            <v>A26.20.009</v>
          </cell>
          <cell r="D5845" t="str">
            <v>Молекулярно-биологическое исследование отделяемого из цервикального канала на вирус папилломы человека (Papilloma virus)</v>
          </cell>
        </row>
        <row r="5846">
          <cell r="C5846" t="str">
            <v>A26.20.010</v>
          </cell>
          <cell r="D5846" t="str">
            <v>Молекулярно-биологическое исследование отделяемого из цервикального канала на вирус простого герпеса 1,2 (Herpes simplex virus 1,2)</v>
          </cell>
        </row>
        <row r="5847">
          <cell r="C5847" t="str">
            <v>A26.20.011</v>
          </cell>
          <cell r="D5847" t="str">
            <v>Молекулярно-биологическое исследование отделяемого из цервикального канала на цитомегаловирус (Cytomegalovirus)</v>
          </cell>
        </row>
        <row r="5848">
          <cell r="C5848" t="str">
            <v>A26.20.012</v>
          </cell>
          <cell r="D5848" t="str">
            <v>Молекулярно-биологическое исследование влагалищного отделяемого на вирус папилломы человека (Papilloma virus)</v>
          </cell>
        </row>
        <row r="5849">
          <cell r="C5849" t="str">
            <v>A26.20.013</v>
          </cell>
          <cell r="D5849" t="str">
            <v>Молекулярно-биологическое исследование влагалищного отделяемого на вирус простого герпеса 1,2 (Herpes simplex virus)</v>
          </cell>
        </row>
        <row r="5850">
          <cell r="C5850" t="str">
            <v>A26.20.014</v>
          </cell>
          <cell r="D5850" t="str">
            <v>Молекулярно-биологическое исследование влагалищного отделяемого на цитомегаловирус (Cytomegalovirus)</v>
          </cell>
        </row>
        <row r="5851">
          <cell r="C5851" t="str">
            <v>A26.20.015</v>
          </cell>
          <cell r="D5851" t="str">
            <v>Микроскопическое исследование влагалищного отделяемого на грибы рода кандида (Candida spp.)</v>
          </cell>
        </row>
        <row r="5852">
          <cell r="C5852" t="str">
            <v>A26.20.016</v>
          </cell>
          <cell r="D5852" t="str">
            <v>Микологическое исследование влагалищного отделяемого на грибы рода кандида (Candida spp.)</v>
          </cell>
        </row>
        <row r="5853">
          <cell r="C5853" t="str">
            <v>A26.20.017</v>
          </cell>
          <cell r="D5853" t="str">
            <v>Паразитологическое исследование влагалищного отделяемого на атрофозоиты трихомонад (Trichomonas vaginalis)</v>
          </cell>
        </row>
        <row r="5854">
          <cell r="C5854" t="str">
            <v>A26.20.018</v>
          </cell>
          <cell r="D5854" t="str">
            <v>Микроскопическое исследование соскоба язвы женских половых органов на палочку Дюкрея (Haemophilus Ducreyi)</v>
          </cell>
        </row>
        <row r="5855">
          <cell r="C5855" t="str">
            <v>A26.20.019</v>
          </cell>
          <cell r="D5855" t="str">
            <v>Микроскопическое исследование соскоба язвы женских половых органов на калимматобактер гранулематис (Calymmatobacterium granulomatis)</v>
          </cell>
        </row>
        <row r="5856">
          <cell r="C5856" t="str">
            <v>A26.20.020</v>
          </cell>
          <cell r="D5856" t="str">
            <v>Молекулярно-биологическое исследование отделяемого женских половых органов на хламидии (Chlamydia trachomatis)</v>
          </cell>
        </row>
        <row r="5857">
          <cell r="C5857" t="str">
            <v>A26.21.001</v>
          </cell>
          <cell r="D5857" t="str">
            <v>Микроскопическое исследование отделяемого из уретры на гонококк (Neisseria gonorrhoeae)</v>
          </cell>
        </row>
        <row r="5858">
          <cell r="C5858" t="str">
            <v>A26.21.002</v>
          </cell>
          <cell r="D5858" t="str">
            <v>Бактериологическое исследование отделяемого из уретры на гонококк (Neisseria gonorrhoeae)</v>
          </cell>
        </row>
        <row r="5859">
          <cell r="C5859" t="str">
            <v>A26.21.003</v>
          </cell>
          <cell r="D5859" t="str">
            <v>Микробиологическое исследование отделяемого из уретры на хламидии (Chlamydia trachomatis)</v>
          </cell>
        </row>
        <row r="5860">
          <cell r="C5860" t="str">
            <v>A26.21.004</v>
          </cell>
          <cell r="D5860" t="str">
            <v>Микробиологическое исследование отделяемого из уретры на микоплазмы (Mycoplasma genitalium) и уреаплазму (Ureaplasma urealyticum)</v>
          </cell>
        </row>
        <row r="5861">
          <cell r="C5861" t="str">
            <v>A26.21.005</v>
          </cell>
          <cell r="D5861" t="str">
            <v>Микроскопическое исследование отделяемого из уретры на гарднереллы (Gardnerella vaginalis)</v>
          </cell>
        </row>
        <row r="5862">
          <cell r="C5862" t="str">
            <v>A26.21.006</v>
          </cell>
          <cell r="D5862" t="str">
            <v>Бактериологическое исследование отделяемого секрета простаты на аэробные и факультативно-анаэробные условно-патогенные микроорганизмы</v>
          </cell>
        </row>
        <row r="5863">
          <cell r="C5863" t="str">
            <v>A26.21.007</v>
          </cell>
          <cell r="D5863" t="str">
            <v>Молекулярно-биологическое исследование отделяемого из уретры на хламидии (Chlamidia trachomatis)</v>
          </cell>
        </row>
        <row r="5864">
          <cell r="C5864" t="str">
            <v>A26.21.008</v>
          </cell>
          <cell r="D5864" t="str">
            <v>Молекулярно-биологическое исследование отделяемого из уретры на вирус папилломы человека (Pailloma virus)</v>
          </cell>
        </row>
        <row r="5865">
          <cell r="C5865" t="str">
            <v>A26.21.009</v>
          </cell>
          <cell r="D5865" t="str">
            <v>Молекулярно-биологическое исследование отделяемого из уретры на вирус простого герпеса 1,2 (Herpes simplex virus 1,2)</v>
          </cell>
        </row>
        <row r="5866">
          <cell r="C5866" t="str">
            <v>A26.21.010</v>
          </cell>
          <cell r="D5866" t="str">
            <v>Молекулярно-биологическое исследование отделяемого из уретры на цитомегаловирус (Cytomegalovirus)</v>
          </cell>
        </row>
        <row r="5867">
          <cell r="C5867" t="str">
            <v>A26.21.011</v>
          </cell>
          <cell r="D5867" t="str">
            <v>Микроскопическое исследование отделяемого из уретры на грибы рода кандида (Candida spp.)</v>
          </cell>
        </row>
        <row r="5868">
          <cell r="C5868" t="str">
            <v>A26.21.012</v>
          </cell>
          <cell r="D5868" t="str">
            <v>Паразитологическое исследование секрета простаты на трофозоиты трихомонад (Trichomonas vaginalis)</v>
          </cell>
        </row>
        <row r="5869">
          <cell r="C5869" t="str">
            <v>A26.21.013</v>
          </cell>
          <cell r="D5869" t="str">
            <v>Микроскопическое исследование специфических элементов на бледную трепонему (Treponema pallidum)</v>
          </cell>
        </row>
        <row r="5870">
          <cell r="C5870" t="str">
            <v>A26.21.014</v>
          </cell>
          <cell r="D5870" t="str">
            <v>Микологическое исследование отделяемого из уретры на грибы рода кандида (Candida spp.)</v>
          </cell>
        </row>
        <row r="5871">
          <cell r="C5871" t="str">
            <v>A26.21.015</v>
          </cell>
          <cell r="D5871" t="str">
            <v>Микроскопическое исследование соскоба язвы мужских половых органов на палочку Дюкрея (Haemophilus Ducreyi)</v>
          </cell>
        </row>
        <row r="5872">
          <cell r="C5872" t="str">
            <v>A26.21.016</v>
          </cell>
          <cell r="D5872" t="str">
            <v>Микроскопическое исследование соскоба язвы мужских половых органов на калимматобактер гранулематис (Calymmatobacterium granulomatis)</v>
          </cell>
        </row>
        <row r="5873">
          <cell r="C5873" t="str">
            <v>A26.23.001</v>
          </cell>
          <cell r="D5873" t="str">
            <v>Микроскопическое исследование спинномозговой жидкости на менингококк (Neisseria meningiditis)</v>
          </cell>
        </row>
        <row r="5874">
          <cell r="C5874" t="str">
            <v>A26.23.002</v>
          </cell>
          <cell r="D5874" t="str">
            <v>Бактериологическое исследование спинномозговой жидкости на менингококк (Neisseria meningiditis)</v>
          </cell>
        </row>
        <row r="5875">
          <cell r="C5875" t="str">
            <v>A26.23.003</v>
          </cell>
          <cell r="D5875" t="str">
            <v>Микроскопическое исследование спинномозговой жидкости на микобактерии туберкулеза (Mycobacterium tuberculosis)</v>
          </cell>
        </row>
        <row r="5876">
          <cell r="C5876" t="str">
            <v>A26.23.004</v>
          </cell>
          <cell r="D5876" t="str">
            <v>Бактериологическое исследование спинномозговой жидкости на микобактерии туберкулеза (Mycobacterium tuberculosis)</v>
          </cell>
        </row>
        <row r="5877">
          <cell r="C5877" t="str">
            <v>A26.23.005</v>
          </cell>
          <cell r="D5877" t="str">
            <v>Микробиологическое исследование спинномозговой жидкости на листерии (Listeria monocytogenes)</v>
          </cell>
        </row>
        <row r="5878">
          <cell r="C5878" t="str">
            <v>A26.23.006</v>
          </cell>
          <cell r="D5878" t="str">
            <v>Микробиологическое исследование спинномозговой жидкости на аэробные и факультативно-анаэробные условно-патогенные микроорганизмы</v>
          </cell>
        </row>
        <row r="5879">
          <cell r="C5879" t="str">
            <v>A26.23.007</v>
          </cell>
          <cell r="D5879" t="str">
            <v>Микробиологическое исследование спинномозговой жидкости на неспорообразующие анаэробные микроорганизмы</v>
          </cell>
        </row>
        <row r="5880">
          <cell r="C5880" t="str">
            <v>A26.23.008</v>
          </cell>
          <cell r="D5880" t="str">
            <v>Молекулярно-биологическое исследование спинномозговой жидкости на вирус простого герпеса 1,2 (Herpes simplex virus 1,2)</v>
          </cell>
        </row>
        <row r="5881">
          <cell r="C5881" t="str">
            <v>A26.23.009</v>
          </cell>
          <cell r="D5881" t="str">
            <v>Молекулярно-биологическое исследование спинномозговой жидкости на цитомегаловирус (Cytomegalovirus)</v>
          </cell>
        </row>
        <row r="5882">
          <cell r="C5882" t="str">
            <v>A26.23.010</v>
          </cell>
          <cell r="D5882" t="str">
            <v>Молекулярно-биологическое исследование спинномозговой жидкости на вирус Эпштейна-Барра (virus Epstein – Barr)</v>
          </cell>
        </row>
        <row r="5883">
          <cell r="C5883" t="str">
            <v>A26.23.011</v>
          </cell>
          <cell r="D5883" t="str">
            <v>Молекулярно-биологическое исследование спинномозговой жидкости на вирус ветрянки (Varicella Zoster)</v>
          </cell>
        </row>
        <row r="5884">
          <cell r="C5884" t="str">
            <v>A26.23.012</v>
          </cell>
          <cell r="D5884" t="str">
            <v>Микололгическое исследование спинномозговой жидкости на криптококк (Cryptococcus neoformans)</v>
          </cell>
        </row>
        <row r="5885">
          <cell r="C5885" t="str">
            <v>A26.23.013</v>
          </cell>
          <cell r="D5885" t="str">
            <v>Микологическое исследование спинномозговой жидкости на грибы рода кандида (Candida spp.)</v>
          </cell>
        </row>
        <row r="5886">
          <cell r="C5886" t="str">
            <v>A26.23.014</v>
          </cell>
          <cell r="D5886" t="str">
            <v>Микологическое исследование спинномозговой жидкости на грибы рода аспергиллы (Aspergillus spp.)</v>
          </cell>
        </row>
        <row r="5887">
          <cell r="C5887" t="str">
            <v>A26.25.001</v>
          </cell>
          <cell r="D5887" t="str">
            <v>Бактериологическое исследование отделяемого из ушей на аэробные и факультативно-анаэробные микроорганизмы</v>
          </cell>
        </row>
        <row r="5888">
          <cell r="C5888" t="str">
            <v>A26.25.002</v>
          </cell>
          <cell r="D5888" t="str">
            <v>Микроскопическое исследование отделяемого из ушей на грибы рода аспергиллы (Aspergillus niger)</v>
          </cell>
        </row>
        <row r="5889">
          <cell r="C5889" t="str">
            <v>A26.25.003</v>
          </cell>
          <cell r="D5889" t="str">
            <v>Микроскопическое исследование отделяемого из ушей на грибы рода кандида (Candida spp.)</v>
          </cell>
        </row>
        <row r="5890">
          <cell r="C5890" t="str">
            <v>A26.25.004</v>
          </cell>
          <cell r="D5890" t="str">
            <v>Микологическое исследование отделяемого из ушей на грибы рода кандида (Candida spp.)</v>
          </cell>
        </row>
        <row r="5891">
          <cell r="C5891" t="str">
            <v>A26.25.005</v>
          </cell>
          <cell r="D5891" t="str">
            <v>Микологическое исследование отделяемого из ушей на грибы рода аспергиллы (Aspergillus spp.)</v>
          </cell>
        </row>
        <row r="5892">
          <cell r="C5892" t="str">
            <v>A26.26.001</v>
          </cell>
          <cell r="D5892" t="str">
            <v>Микроскопическое исследование отделяемого коньюнктивы на аэробные и факультативно-анаэробные микроорганизмы</v>
          </cell>
        </row>
        <row r="5893">
          <cell r="C5893" t="str">
            <v>A26.26.002</v>
          </cell>
          <cell r="D5893" t="str">
            <v>Бактериологическое исследование отделяемого конъюнктивы (слезная жидкость) на гонококк (Neisseria gonorrhoeae)</v>
          </cell>
        </row>
        <row r="5894">
          <cell r="C5894" t="str">
            <v>A26.26.003</v>
          </cell>
          <cell r="D5894" t="str">
            <v>Бактериологическое исследование отделяемого конъюнктивы (слезная жидкость) на менингококк (Neisseria meningiditis)</v>
          </cell>
        </row>
        <row r="5895">
          <cell r="C5895" t="str">
            <v>A26.26.004</v>
          </cell>
          <cell r="D5895" t="str">
            <v>Бактериологическое исследование отделяемого конъюнктивы (слезная жидкость) на аэробные и факультативно-анаэробные условно-патогенные микроорганизмы</v>
          </cell>
        </row>
        <row r="5896">
          <cell r="C5896" t="str">
            <v>A26.26.005</v>
          </cell>
          <cell r="D5896" t="str">
            <v>Микроскопическое исследование отделяемого с век (соскобы с язв) на аэробные и факультативно-анаэробные микроорганизмы</v>
          </cell>
        </row>
        <row r="5897">
          <cell r="C5897" t="str">
            <v>A26.26.006</v>
          </cell>
          <cell r="D5897" t="str">
            <v>Бактериологическое исследование отделяемого с век (соскобы с язв) на аэробные и факультативно-анаэробные условно-патогенные микроорганизмы</v>
          </cell>
        </row>
        <row r="5898">
          <cell r="C5898" t="str">
            <v>A26.26.007</v>
          </cell>
          <cell r="D5898" t="str">
            <v>Молекулярно-биологическое исследование отделяемого коньюнктивы на хламидии (Chlamidia trachomatis)</v>
          </cell>
        </row>
        <row r="5899">
          <cell r="C5899" t="str">
            <v>A26.26.008</v>
          </cell>
          <cell r="D5899" t="str">
            <v>Микроскопическое исследование пунктата стекловидного тела на аэробные и факультативно-анаэробные условно-патогенные микроорганизмы</v>
          </cell>
        </row>
        <row r="5900">
          <cell r="C5900" t="str">
            <v>A26.26.009</v>
          </cell>
          <cell r="D5900" t="str">
            <v>Бактериологическое исследование пунктата стекловидного тела на аэробные и факультативно-анаэробные условно-патогенные микроорганизмы</v>
          </cell>
        </row>
        <row r="5901">
          <cell r="C5901" t="str">
            <v>A26.26.010</v>
          </cell>
          <cell r="D5901" t="str">
            <v>Микроскопическое исследование соскоба с язв роговицы на аэробные и факультативно-анаэробные микроорганизмы</v>
          </cell>
        </row>
        <row r="5902">
          <cell r="C5902" t="str">
            <v>A26.26.011</v>
          </cell>
          <cell r="D5902" t="str">
            <v>Бактериологическое исследование соскоба с язв роговицы на аэробные и факультативно-анаэробные микроорганизмы</v>
          </cell>
        </row>
        <row r="5903">
          <cell r="C5903" t="str">
            <v>A26.26.012</v>
          </cell>
          <cell r="D5903" t="str">
            <v>Молекулярно-биологическое исследование отделяемого коньюнктивы на вирус простого герпеса (Herpes simplex virus)</v>
          </cell>
        </row>
        <row r="5904">
          <cell r="C5904" t="str">
            <v>A26.26.013</v>
          </cell>
          <cell r="D5904" t="str">
            <v>Молекулярно-биологическое исследование отделяемого коньюнктивы на аденовирус (Adenovirus)</v>
          </cell>
        </row>
        <row r="5905">
          <cell r="C5905" t="str">
            <v>A26.26.014</v>
          </cell>
          <cell r="D5905" t="str">
            <v>Молекулярно-биологическое исследование соскоба с роговицы на аденовирус (Adenovirus)</v>
          </cell>
        </row>
        <row r="5906">
          <cell r="C5906" t="str">
            <v>A26.26.015</v>
          </cell>
          <cell r="D5906" t="str">
            <v>Молекулярно-биологическое исследование соскоба с роговицы на вирус простого герпеса (Herpes simplex virus)</v>
          </cell>
        </row>
        <row r="5907">
          <cell r="C5907" t="str">
            <v>A26.26.016</v>
          </cell>
          <cell r="D5907" t="str">
            <v>Молекулярно-биологическое исследование отделяемого коньюнктивы на вирус ветрянки (Varicella Zoster)</v>
          </cell>
        </row>
        <row r="5908">
          <cell r="C5908" t="str">
            <v>A26.26.017</v>
          </cell>
          <cell r="D5908" t="str">
            <v>Молекулярно-биологическое исследование отделяемого глаз на грибы рода кандида (Candida spp.)</v>
          </cell>
        </row>
        <row r="5909">
          <cell r="C5909" t="str">
            <v>A26.26.018</v>
          </cell>
          <cell r="D5909" t="str">
            <v>Молекулярно-биологическое исследование отделяемого глаз на личинки свиного цепня (Coenurus erebrates)</v>
          </cell>
        </row>
        <row r="5910">
          <cell r="C5910" t="str">
            <v>A26.26.019</v>
          </cell>
          <cell r="D5910" t="str">
            <v>Молекулярно-биологическое исследование отделяемого глаз на микрофилярии</v>
          </cell>
        </row>
        <row r="5911">
          <cell r="C5911" t="str">
            <v>A26.26.020</v>
          </cell>
          <cell r="D5911" t="str">
            <v>Молекулярно-биологическое исследование отделяемого глаз на трофозоиты и цисты токсоплазм (Toxoplasma gondii)</v>
          </cell>
        </row>
        <row r="5912">
          <cell r="C5912" t="str">
            <v>A26.26.021</v>
          </cell>
          <cell r="D5912" t="str">
            <v>Микроскопическое исследование тканей глаза на наличие личинок и взрослых гельминтов</v>
          </cell>
        </row>
        <row r="5913">
          <cell r="C5913" t="str">
            <v>A26.26.022</v>
          </cell>
          <cell r="D5913" t="str">
            <v>Микологическое исследование отделяемого конъюнктивы на грибы</v>
          </cell>
        </row>
        <row r="5914">
          <cell r="C5914" t="str">
            <v>A26.26.023</v>
          </cell>
          <cell r="D5914" t="str">
            <v>Микроскопическое исследование отделяемого конъюнктивы на грибы</v>
          </cell>
        </row>
        <row r="5915">
          <cell r="C5915" t="str">
            <v>A26.28.001</v>
          </cell>
          <cell r="D5915" t="str">
            <v>Микробиологическое исследование мочи на микобактерии (Mycobacterium spp.)</v>
          </cell>
        </row>
        <row r="5916">
          <cell r="C5916" t="str">
            <v>A26.28.002</v>
          </cell>
          <cell r="D5916" t="str">
            <v>Микроскопическое исследование мочи на микобактерии (Mycobacterium spp.)</v>
          </cell>
        </row>
        <row r="5917">
          <cell r="C5917" t="str">
            <v>A26.28.003</v>
          </cell>
          <cell r="D5917" t="str">
            <v>Микробиологическое исследование мочи на аэробные и факультативно-анаэробные условно-патогенные микроорганизмы</v>
          </cell>
        </row>
        <row r="5918">
          <cell r="C5918" t="str">
            <v>A26.28.004</v>
          </cell>
          <cell r="D5918" t="str">
            <v>Микроскопическое исследование осадка мочи на грибы рода кандида (Candida spp.)</v>
          </cell>
        </row>
        <row r="5919">
          <cell r="C5919" t="str">
            <v>A26.28.005</v>
          </cell>
          <cell r="D5919" t="str">
            <v>Микроскопическое исследование осадка мочи на яйца шистосом (Schistosoma haematobium)</v>
          </cell>
        </row>
        <row r="5920">
          <cell r="C5920" t="str">
            <v>A26.28.006</v>
          </cell>
          <cell r="D5920" t="str">
            <v>Микроскопическое исследование осадка мочи на микрофиллярии вухерерии (Wuchereria bacrofii)</v>
          </cell>
        </row>
        <row r="5921">
          <cell r="C5921" t="str">
            <v>A26.28.007</v>
          </cell>
          <cell r="D5921" t="str">
            <v>Микологическое исследование осадка мочи на грибы рода кандида (Candida spp.)</v>
          </cell>
        </row>
        <row r="5922">
          <cell r="C5922" t="str">
            <v>A26.28.008</v>
          </cell>
          <cell r="D5922" t="str">
            <v>Микроскопическое исследование осадка мочи на трихомонады (Trichomonas vaginalis)</v>
          </cell>
        </row>
        <row r="5923">
          <cell r="C5923" t="str">
            <v>A26.28.009</v>
          </cell>
          <cell r="D5923" t="str">
            <v>Молекулярно-биологическое исследование мочи на цитомегаловирус (Cytomegalovirus)</v>
          </cell>
        </row>
        <row r="5924">
          <cell r="C5924" t="str">
            <v>A26.28.010</v>
          </cell>
          <cell r="D5924" t="str">
            <v>Определение антигена возбудителя легионеллеза (Legionella pneumophila) в моче</v>
          </cell>
        </row>
        <row r="5925">
          <cell r="C5925" t="str">
            <v>A26.30.001</v>
          </cell>
          <cell r="D5925" t="str">
            <v>Бактериологическое исследование перитонеальной жидкости на аэробные и факультативно-анаэробные условно-патогенные микроорганизмы</v>
          </cell>
        </row>
        <row r="5926">
          <cell r="C5926" t="str">
            <v>A26.30.002</v>
          </cell>
          <cell r="D5926" t="str">
            <v>Бактериологическое исследование перитонеальной жидкости на анаэробные неспорообразующие микроорганизмы</v>
          </cell>
        </row>
        <row r="5927">
          <cell r="C5927" t="str">
            <v>A26.30.003</v>
          </cell>
          <cell r="D5927" t="str">
            <v>Микологическое исследование перитонеальной жидкости на грибы рода кандида (Candida spp.)</v>
          </cell>
        </row>
        <row r="5928">
          <cell r="C5928" t="str">
            <v>A26.30.004</v>
          </cell>
          <cell r="D5928" t="str">
            <v>Определение чувствительности микроорганизмов к антибиотикам и другим лекарственным препаратам</v>
          </cell>
        </row>
        <row r="5929">
          <cell r="C5929" t="str">
            <v>A26.30.005</v>
          </cell>
          <cell r="D5929" t="str">
            <v>Определение метаболитов анаэробных бактерий (летучих жирных кислот – ЛЖК)</v>
          </cell>
        </row>
        <row r="5930">
          <cell r="C5930" t="str">
            <v>A26.30.006</v>
          </cell>
          <cell r="D5930" t="str">
            <v>Определение чувствительности микроорганизмов к бактериофагам</v>
          </cell>
        </row>
        <row r="5931">
          <cell r="C5931" t="str">
            <v>A26.30.007</v>
          </cell>
          <cell r="D5931" t="str">
            <v>Определение метаболитов грибов</v>
          </cell>
        </row>
        <row r="5932">
          <cell r="C5932" t="str">
            <v>A26.30.008</v>
          </cell>
          <cell r="D5932" t="str">
            <v>Иммуногистохимическое выявление возбудителей инфекций</v>
          </cell>
        </row>
        <row r="5933">
          <cell r="C5933" t="str">
            <v>B01.001.001</v>
          </cell>
          <cell r="D5933" t="str">
            <v>Прием (осмотр, консультация) врача-акушера-гинеколога первичный</v>
          </cell>
        </row>
        <row r="5934">
          <cell r="C5934" t="str">
            <v>B01.001.002</v>
          </cell>
          <cell r="D5934" t="str">
            <v>Прием (осмотр, консультация) врача-акушера-гинеколога повторный</v>
          </cell>
        </row>
        <row r="5935">
          <cell r="C5935" t="str">
            <v>B01.001.003</v>
          </cell>
          <cell r="D5935" t="str">
            <v>Прием (осмотр, консультация) врача-акушера-гинеколога беременной первичный</v>
          </cell>
        </row>
        <row r="5936">
          <cell r="C5936" t="str">
            <v>B01.001.004</v>
          </cell>
          <cell r="D5936" t="str">
            <v>Прием (осмотр, консультация) врача-акушера-гинеколога беременной повторный</v>
          </cell>
        </row>
        <row r="5937">
          <cell r="C5937" t="str">
            <v>B01.001.005</v>
          </cell>
          <cell r="D5937" t="str">
            <v>Ведение патологических родов врачом-акушером-гинекологом</v>
          </cell>
        </row>
        <row r="5938">
          <cell r="C5938" t="str">
            <v>B01.001.006</v>
          </cell>
          <cell r="D5938" t="str">
            <v>Ежедневный осмотр врачом-акушером-гинекологом, с наблюдением и уходом среднего и младшего медицинского персонала в отделении стационара</v>
          </cell>
        </row>
        <row r="5939">
          <cell r="C5939" t="str">
            <v>B01.001.007</v>
          </cell>
          <cell r="D5939" t="str">
            <v>Ежедневный осмотр врачом-акушером-гинекологом беременной, с наблюдением и уходом среднего и младшего медицинского персонала в отделении стационара</v>
          </cell>
        </row>
        <row r="5940">
          <cell r="C5940" t="str">
            <v>B01.001.008</v>
          </cell>
          <cell r="D5940" t="str">
            <v>Ведение физиологических родов врачом-акушером-гинекологом</v>
          </cell>
        </row>
        <row r="5941">
          <cell r="C5941" t="str">
            <v>B01.002.001</v>
          </cell>
          <cell r="D5941" t="str">
            <v>Прием (осмотр, консультация) врача-аллерголога-иммунолога первичный</v>
          </cell>
        </row>
        <row r="5942">
          <cell r="C5942" t="str">
            <v>B01.002.002</v>
          </cell>
          <cell r="D5942" t="str">
            <v>Прием (осмотр, консультация) врача-аллерголога-иммунолога повторный</v>
          </cell>
        </row>
        <row r="5943">
          <cell r="C5943" t="str">
            <v>B01.002.003</v>
          </cell>
          <cell r="D5943" t="str">
            <v>Ежедневный осмотр врачом-аллергологом-иммунологом с наблюдением и уходом среднего и младшего медицинского персонала в отделении стационара</v>
          </cell>
        </row>
        <row r="5944">
          <cell r="C5944" t="str">
            <v>B01.003.001</v>
          </cell>
          <cell r="D5944" t="str">
            <v>Осмотр (консультация) врачом-анестезиологом-реаниматологом первичный</v>
          </cell>
        </row>
        <row r="5945">
          <cell r="C5945" t="str">
            <v>B01.003.002</v>
          </cell>
          <cell r="D5945" t="str">
            <v>Осмотр (консультация) врачом-анестезиологом-реаниматологом повторный</v>
          </cell>
        </row>
        <row r="5946">
          <cell r="C5946" t="str">
            <v>B01.003.003</v>
          </cell>
          <cell r="D5946" t="str">
            <v>Суточное наблюдение врачом-анестезиологом-реаниматологом</v>
          </cell>
        </row>
        <row r="5947">
          <cell r="C5947" t="str">
            <v>B01.003.004</v>
          </cell>
          <cell r="D5947" t="str">
            <v>Анестезиологическое пособие (включая раннее послеоперационное ведение)</v>
          </cell>
        </row>
        <row r="5948">
          <cell r="C5948" t="str">
            <v>B01.003.004.001</v>
          </cell>
          <cell r="D5948" t="str">
            <v>Местная анестезия</v>
          </cell>
        </row>
        <row r="5949">
          <cell r="C5949" t="str">
            <v>B01.003.004.002</v>
          </cell>
          <cell r="D5949" t="str">
            <v>Проводниковая анестезия</v>
          </cell>
        </row>
        <row r="5950">
          <cell r="C5950" t="str">
            <v>B01.003.004.003</v>
          </cell>
          <cell r="D5950" t="str">
            <v>Ирригационная анестезия</v>
          </cell>
        </row>
        <row r="5951">
          <cell r="C5951" t="str">
            <v>B01.003.004.004</v>
          </cell>
          <cell r="D5951" t="str">
            <v>Аппликационная анестезия</v>
          </cell>
        </row>
        <row r="5952">
          <cell r="C5952" t="str">
            <v>B01.003.004.005</v>
          </cell>
          <cell r="D5952" t="str">
            <v>Инфильтрационная анестезия</v>
          </cell>
        </row>
        <row r="5953">
          <cell r="C5953" t="str">
            <v>B01.003.004.006</v>
          </cell>
          <cell r="D5953" t="str">
            <v>Эпидуральная анестезия</v>
          </cell>
        </row>
        <row r="5954">
          <cell r="C5954" t="str">
            <v>B01.003.004.007</v>
          </cell>
          <cell r="D5954" t="str">
            <v>Спинальная анестезия</v>
          </cell>
        </row>
        <row r="5955">
          <cell r="C5955" t="str">
            <v>B01.003.004.008</v>
          </cell>
          <cell r="D5955" t="str">
            <v>Спинально-эпидуральная анестезия</v>
          </cell>
        </row>
        <row r="5956">
          <cell r="C5956" t="str">
            <v>B01.003.004.009</v>
          </cell>
          <cell r="D5956" t="str">
            <v>Тотальная внутривенная анестезия</v>
          </cell>
        </row>
        <row r="5957">
          <cell r="C5957" t="str">
            <v>B01.003.004.010</v>
          </cell>
          <cell r="D5957" t="str">
            <v>Комбинированный эндотрахеальный наркоз</v>
          </cell>
        </row>
        <row r="5958">
          <cell r="C5958" t="str">
            <v>B01.003.004.011</v>
          </cell>
          <cell r="D5958" t="str">
            <v>Сочетанная анестезия</v>
          </cell>
        </row>
        <row r="5959">
          <cell r="C5959" t="str">
            <v>B01.004.001</v>
          </cell>
          <cell r="D5959" t="str">
            <v>Прием (осмотр, консультация) врача-гастроэнтеролога первичный</v>
          </cell>
        </row>
        <row r="5960">
          <cell r="C5960" t="str">
            <v>B01.004.002</v>
          </cell>
          <cell r="D5960" t="str">
            <v>Прием (осмотр, консультация) врача-гастроэнтеролога повторный</v>
          </cell>
        </row>
        <row r="5961">
          <cell r="C5961" t="str">
            <v>B01.004.003</v>
          </cell>
          <cell r="D5961" t="str">
            <v>Ежедневный осмотр врачом-гастроэнтерологом с наблюдением и уходом среднего и младшего медицинского персонала в отделении стационара</v>
          </cell>
        </row>
        <row r="5962">
          <cell r="C5962" t="str">
            <v>B01.005.001</v>
          </cell>
          <cell r="D5962" t="str">
            <v>Прием (осмотр, консультация) врача-гематолога первичный</v>
          </cell>
        </row>
        <row r="5963">
          <cell r="C5963" t="str">
            <v>B01.005.002</v>
          </cell>
          <cell r="D5963" t="str">
            <v>Прием (осмотр, консультация) врача-гематолога повторный</v>
          </cell>
        </row>
        <row r="5964">
          <cell r="C5964" t="str">
            <v>B01.005.003</v>
          </cell>
          <cell r="D5964" t="str">
            <v>Ежедневный осмотр врачом-гематологом с наблюдением и уходом среднего и младшего медицинского персонала в отделении стационара</v>
          </cell>
        </row>
        <row r="5965">
          <cell r="C5965" t="str">
            <v>B01.006.001</v>
          </cell>
          <cell r="D5965" t="str">
            <v>Прием (осмотр, консультация) врача-генетика первичный</v>
          </cell>
        </row>
        <row r="5966">
          <cell r="C5966" t="str">
            <v>B01.006.002</v>
          </cell>
          <cell r="D5966" t="str">
            <v>Прием (осмотр, консультация) врача-генетика повторный</v>
          </cell>
        </row>
        <row r="5967">
          <cell r="C5967" t="str">
            <v>B01.007.001</v>
          </cell>
          <cell r="D5967" t="str">
            <v>Прием (осмотр, консультация) врача-гериатра первичный</v>
          </cell>
        </row>
        <row r="5968">
          <cell r="C5968" t="str">
            <v>B01.007.002</v>
          </cell>
          <cell r="D5968" t="str">
            <v>Прием (осмотр, консультация) врача-гериатра повторный</v>
          </cell>
        </row>
        <row r="5969">
          <cell r="C5969" t="str">
            <v>B01.007.003</v>
          </cell>
          <cell r="D5969" t="str">
            <v>Ежедневный осмотр врачом-гериатром с наблюдением и уходом среднего и младшего медицинского персонала в отделении стационара</v>
          </cell>
        </row>
        <row r="5970">
          <cell r="C5970" t="str">
            <v>B01.008.001</v>
          </cell>
          <cell r="D5970" t="str">
            <v>Прием (осмотр, консультация) врача-дерматовенеролога первичный</v>
          </cell>
        </row>
        <row r="5971">
          <cell r="C5971" t="str">
            <v>B01.008.002</v>
          </cell>
          <cell r="D5971" t="str">
            <v>Прием (осмотр, консультация) врача-дерматовенеролога повторный</v>
          </cell>
        </row>
        <row r="5972">
          <cell r="C5972" t="str">
            <v>B01.008.003</v>
          </cell>
          <cell r="D5972" t="str">
            <v>Прием (осмотр, консультация) врача-косметолога первичный</v>
          </cell>
        </row>
        <row r="5973">
          <cell r="C5973" t="str">
            <v>B01.008.004</v>
          </cell>
          <cell r="D5973" t="str">
            <v>Прием (осмотр, консультация) врача-косметолога повторный</v>
          </cell>
        </row>
        <row r="5974">
          <cell r="C5974" t="str">
            <v>B01.008.005</v>
          </cell>
          <cell r="D5974" t="str">
            <v>Ежедневный осмотр врачом-дерматовенерологом с наблюдением и уходом среднего и младшего медицинского персонала в отделении стационара</v>
          </cell>
        </row>
        <row r="5975">
          <cell r="C5975" t="str">
            <v>B01.009.001</v>
          </cell>
          <cell r="D5975" t="str">
            <v>Прием (осмотр, консультация) врача-детского онколога первичный</v>
          </cell>
        </row>
        <row r="5976">
          <cell r="C5976" t="str">
            <v>B01.009.002</v>
          </cell>
          <cell r="D5976" t="str">
            <v>Прием (осмотр, консультация) врача-детского онколога повторный</v>
          </cell>
        </row>
        <row r="5977">
          <cell r="C5977" t="str">
            <v>B01.009.003</v>
          </cell>
          <cell r="D5977" t="str">
            <v>Ежедневный осмотр врачом-детским онкологом с наблюдением и уходом среднего и младшего медицинского персонала в отделении стационара</v>
          </cell>
        </row>
        <row r="5978">
          <cell r="C5978" t="str">
            <v>B01.010.001</v>
          </cell>
          <cell r="D5978" t="str">
            <v>Прием (осмотр, консультация) врача-детского хирурга первичный</v>
          </cell>
        </row>
        <row r="5979">
          <cell r="C5979" t="str">
            <v>B01.010.002</v>
          </cell>
          <cell r="D5979" t="str">
            <v>Прием (осмотр, консультация) врача-детского хирурга повторный</v>
          </cell>
        </row>
        <row r="5980">
          <cell r="C5980" t="str">
            <v>B01.010.003</v>
          </cell>
          <cell r="D5980" t="str">
            <v>Ежедневный осмотр врачом-детским хирургом с наблюдением и уходом среднего и младшего медицинского персонала в отделении стационара</v>
          </cell>
        </row>
        <row r="5981">
          <cell r="C5981" t="str">
            <v>B01.012.001</v>
          </cell>
          <cell r="D5981" t="str">
            <v>Прием (осмотр, консультация) врача-диабетолога первичный</v>
          </cell>
        </row>
        <row r="5982">
          <cell r="C5982" t="str">
            <v>B01.012.002</v>
          </cell>
          <cell r="D5982" t="str">
            <v>Прием (осмотр, консультация) врача-диабетолога повторный</v>
          </cell>
        </row>
        <row r="5983">
          <cell r="C5983" t="str">
            <v>B01.012.003</v>
          </cell>
          <cell r="D5983" t="str">
            <v>Ежедневный осмотр врачом-диабетологом с наблюдением и уходом среднего и младшего медицинского персонала в отделении стационара</v>
          </cell>
        </row>
        <row r="5984">
          <cell r="C5984" t="str">
            <v>B01.013.001</v>
          </cell>
          <cell r="D5984" t="str">
            <v>Прием (осмотр, консультация) врача-диетолога</v>
          </cell>
        </row>
        <row r="5985">
          <cell r="C5985" t="str">
            <v>B01.013.002</v>
          </cell>
          <cell r="D5985" t="str">
            <v>Прием (осмотр, консультация) врача-диетолога повторный</v>
          </cell>
        </row>
        <row r="5986">
          <cell r="C5986" t="str">
            <v>B01.013.003</v>
          </cell>
          <cell r="D5986" t="str">
            <v>Ежедневный осмотр врачом-диетологом с наблюдением и уходом среднего и младшего медицинского персонала в отделении стационара</v>
          </cell>
        </row>
        <row r="5987">
          <cell r="C5987" t="str">
            <v>B01.014.001</v>
          </cell>
          <cell r="D5987" t="str">
            <v>Прием (осмотр, консультация) врача-инфекциониста первичный</v>
          </cell>
        </row>
        <row r="5988">
          <cell r="C5988" t="str">
            <v>B01.014.002</v>
          </cell>
          <cell r="D5988" t="str">
            <v>Прием (осмотр, консультация) врача-инфекциониста повторный</v>
          </cell>
        </row>
        <row r="5989">
          <cell r="C5989" t="str">
            <v>B01.014.003</v>
          </cell>
          <cell r="D5989" t="str">
            <v>Ежедневный осмотр врачом-инфекционистом с наблюдением и уходом среднего и младшего медицинского персонала в отделении стационара</v>
          </cell>
        </row>
        <row r="5990">
          <cell r="C5990" t="str">
            <v>B01.015.001</v>
          </cell>
          <cell r="D5990" t="str">
            <v>Прием (осмотр, консультация) врача-кардиолога первичный</v>
          </cell>
        </row>
        <row r="5991">
          <cell r="C5991" t="str">
            <v>B01.015.002</v>
          </cell>
          <cell r="D5991" t="str">
            <v>Прием (осмотр, консультация) врача-кардиолога повторный</v>
          </cell>
        </row>
        <row r="5992">
          <cell r="C5992" t="str">
            <v>B01.015.003</v>
          </cell>
          <cell r="D5992" t="str">
            <v>Прием (осмотр, консультация) врача-детского кардиолога первичный</v>
          </cell>
        </row>
        <row r="5993">
          <cell r="C5993" t="str">
            <v>B01.015.004</v>
          </cell>
          <cell r="D5993" t="str">
            <v>Прием (осмотр, консультация) врача-детского кардиолога повторный</v>
          </cell>
        </row>
        <row r="5994">
          <cell r="C5994" t="str">
            <v>B01.015.005</v>
          </cell>
          <cell r="D5994" t="str">
            <v>Ежедневный осмотр врачом-детским кардиологом с наблюдением и уходом среднего и младшего медицинского персонала в отделении стационара</v>
          </cell>
        </row>
        <row r="5995">
          <cell r="C5995" t="str">
            <v>B01.015.006</v>
          </cell>
          <cell r="D5995" t="str">
            <v>Ежедневный осмотр врачом-кардиологом с наблюдением и уходом среднего и младшего медицинского персонала в отделении стационара</v>
          </cell>
        </row>
        <row r="5996">
          <cell r="C5996" t="str">
            <v>B01.016.001</v>
          </cell>
          <cell r="D5996" t="str">
            <v>Прием (осмотр, консультация) врача-клинического миколога первичный</v>
          </cell>
        </row>
        <row r="5997">
          <cell r="C5997" t="str">
            <v>B01.016.002</v>
          </cell>
          <cell r="D5997" t="str">
            <v>Прием (осмотр, консультация) врача-клинического миколога повторный</v>
          </cell>
        </row>
        <row r="5998">
          <cell r="C5998" t="str">
            <v>B01.017.001</v>
          </cell>
          <cell r="D5998" t="str">
            <v>Прием (консультация) врача-клинического фармаколога</v>
          </cell>
        </row>
        <row r="5999">
          <cell r="C5999" t="str">
            <v>B01.018.001</v>
          </cell>
          <cell r="D5999" t="str">
            <v>Прием (осмотр, консультация) врача-колопроктолога первичный</v>
          </cell>
        </row>
        <row r="6000">
          <cell r="C6000" t="str">
            <v>B01.018.002</v>
          </cell>
          <cell r="D6000" t="str">
            <v>Прием (осмотр, консультация) врача-колопроктолога повторный</v>
          </cell>
        </row>
        <row r="6001">
          <cell r="C6001" t="str">
            <v>B01.018.003</v>
          </cell>
          <cell r="D6001" t="str">
            <v>Ежедневный осмотр врачом-колопроктологом с наблюдением и уходом среднего и младшего медицинского персонала в отделении стационара</v>
          </cell>
        </row>
        <row r="6002">
          <cell r="C6002" t="str">
            <v>B01.019.001</v>
          </cell>
          <cell r="D6002" t="str">
            <v>Прием (осмотр, консультация) врача-генетика</v>
          </cell>
        </row>
        <row r="6003">
          <cell r="C6003" t="str">
            <v>B01.020.001</v>
          </cell>
          <cell r="D6003" t="str">
            <v>Прием (осмотр, консультация) врача по лечебной физкультуре</v>
          </cell>
        </row>
        <row r="6004">
          <cell r="C6004" t="str">
            <v>B01.020.002</v>
          </cell>
          <cell r="D6004" t="str">
            <v>Прием (осмотр, консультация) врача по спортивной медицине</v>
          </cell>
        </row>
        <row r="6005">
          <cell r="C6005" t="str">
            <v>B01.020.003</v>
          </cell>
          <cell r="D6005" t="str">
            <v>Повторное обследование занимающегося физической культурой и спортом</v>
          </cell>
        </row>
        <row r="6006">
          <cell r="C6006" t="str">
            <v>B01.020.004</v>
          </cell>
          <cell r="D6006" t="str">
            <v>Дополнительное обследование занимающегося физической культурой и спортом</v>
          </cell>
        </row>
        <row r="6007">
          <cell r="C6007" t="str">
            <v>B01.020.005</v>
          </cell>
          <cell r="D6007" t="str">
            <v>Прием (осмотр, консультация) врача по лечебной физкультуре повторный</v>
          </cell>
        </row>
        <row r="6008">
          <cell r="C6008" t="str">
            <v>B01.021.001</v>
          </cell>
          <cell r="D6008" t="str">
            <v>Осмотр (консультация) врача по общей гигиене</v>
          </cell>
        </row>
        <row r="6009">
          <cell r="C6009" t="str">
            <v>B01.022.001</v>
          </cell>
          <cell r="D6009" t="str">
            <v>Прием (осмотр, консультация) врача мануальной терапии первичный</v>
          </cell>
        </row>
        <row r="6010">
          <cell r="C6010" t="str">
            <v>B01.022.002</v>
          </cell>
          <cell r="D6010" t="str">
            <v>Прием (осмотр, консультация) врача мануальной терапии повторный</v>
          </cell>
        </row>
        <row r="6011">
          <cell r="C6011" t="str">
            <v>B01.023.001</v>
          </cell>
          <cell r="D6011" t="str">
            <v>Прием (осмотр, консультация) врача- невролога первичный</v>
          </cell>
        </row>
        <row r="6012">
          <cell r="C6012" t="str">
            <v>B01.023.002</v>
          </cell>
          <cell r="D6012" t="str">
            <v>Прием (осмотр, консультация) врача- невролога повторный</v>
          </cell>
        </row>
        <row r="6013">
          <cell r="C6013" t="str">
            <v>B01.023.003</v>
          </cell>
          <cell r="D6013" t="str">
            <v>Ежедневный осмотр врачом-неврологом с наблюдением и уходом среднего и младшего медицинского персонала в отделении стационара</v>
          </cell>
        </row>
        <row r="6014">
          <cell r="C6014" t="str">
            <v>B01.024.001</v>
          </cell>
          <cell r="D6014" t="str">
            <v>Прием (осмотр, консультация) врача-нейрохирурга первичный</v>
          </cell>
        </row>
        <row r="6015">
          <cell r="C6015" t="str">
            <v>B01.024.002</v>
          </cell>
          <cell r="D6015" t="str">
            <v>Прием (осмотр, консультация) врача-нейрохирурга повторный</v>
          </cell>
        </row>
        <row r="6016">
          <cell r="C6016" t="str">
            <v>B01.024.003</v>
          </cell>
          <cell r="D6016" t="str">
            <v>Ежедневный осмотр врачом-нейрохирургом с наблюдением и уходом среднего и младшего медицинского персонала в отделении стационара</v>
          </cell>
        </row>
        <row r="6017">
          <cell r="C6017" t="str">
            <v>B01.025.001</v>
          </cell>
          <cell r="D6017" t="str">
            <v>Прием (осмотр, консультация) врача-нефролога первичный</v>
          </cell>
        </row>
        <row r="6018">
          <cell r="C6018" t="str">
            <v>B01.025.002</v>
          </cell>
          <cell r="D6018" t="str">
            <v>Прием (осмотр, консультация) врача-нефролога повторный</v>
          </cell>
        </row>
        <row r="6019">
          <cell r="C6019" t="str">
            <v>B01.025.003</v>
          </cell>
          <cell r="D6019" t="str">
            <v>Ежедневный осмотр врачом-нефрологом с наблюдением и уходом среднего и младшего медицинского персонала в отделении стационара</v>
          </cell>
        </row>
        <row r="6020">
          <cell r="C6020" t="str">
            <v>B01.026.001</v>
          </cell>
          <cell r="D6020" t="str">
            <v>Прием (осмотр, консультация) врача общей практики (семейного врача) первичный</v>
          </cell>
        </row>
        <row r="6021">
          <cell r="C6021" t="str">
            <v>B01.026.002</v>
          </cell>
          <cell r="D6021" t="str">
            <v>Прием (осмотр, консультация) врача общей практики (семейного врача) повторный</v>
          </cell>
        </row>
        <row r="6022">
          <cell r="C6022" t="str">
            <v>B01.027.001</v>
          </cell>
          <cell r="D6022" t="str">
            <v>Прием (осмотр, консультация) врача-онколога первичный</v>
          </cell>
        </row>
        <row r="6023">
          <cell r="C6023" t="str">
            <v>B01.027.002</v>
          </cell>
          <cell r="D6023" t="str">
            <v>Прием (осмотр, консультация) врача-онколога повторный</v>
          </cell>
        </row>
        <row r="6024">
          <cell r="C6024" t="str">
            <v>B01.027.003</v>
          </cell>
          <cell r="D6024" t="str">
            <v>Ежедневный осмотр врачом-онкологом с наблюдением и уходом среднего и младшего медицинского персонала в отделении стационара</v>
          </cell>
        </row>
        <row r="6025">
          <cell r="C6025" t="str">
            <v>B01.028.001</v>
          </cell>
          <cell r="D6025" t="str">
            <v>Прием (осмотр, консультация) врача-оториноларинголога первичный</v>
          </cell>
        </row>
        <row r="6026">
          <cell r="C6026" t="str">
            <v>B01.028.002</v>
          </cell>
          <cell r="D6026" t="str">
            <v>Прием (осмотр, консультация) врача-оториноларинголога повторный</v>
          </cell>
        </row>
        <row r="6027">
          <cell r="C6027" t="str">
            <v>B01.028.003</v>
          </cell>
          <cell r="D6027" t="str">
            <v>Ежедневный осмотр врачом-оториноларингологом с наблюдением и уходом среднего и младшего медицинского персонала в отделении стационара</v>
          </cell>
        </row>
        <row r="6028">
          <cell r="C6028" t="str">
            <v>B01.029.001</v>
          </cell>
          <cell r="D6028" t="str">
            <v>Прием (осмотр, консультация) врача-офтальмолога первичный</v>
          </cell>
        </row>
        <row r="6029">
          <cell r="C6029" t="str">
            <v>B01.029.002</v>
          </cell>
          <cell r="D6029" t="str">
            <v>Прием (осмотр, консультация) врача-офтальмолога повторный</v>
          </cell>
        </row>
        <row r="6030">
          <cell r="C6030" t="str">
            <v>B01.029.003</v>
          </cell>
          <cell r="D6030" t="str">
            <v>Прием (осмотр, консультация) врача-офтальмолога-протезиста первичный</v>
          </cell>
        </row>
        <row r="6031">
          <cell r="C6031" t="str">
            <v>B01.029.004</v>
          </cell>
          <cell r="D6031" t="str">
            <v>Прием (осмотр, консультация) врача-офтальмолога-протезиста повторный</v>
          </cell>
        </row>
        <row r="6032">
          <cell r="C6032" t="str">
            <v>B01.029.005</v>
          </cell>
          <cell r="D6032" t="str">
            <v>Ежедневный осмотр врачом-офтальмологом с наблюдением и уходом среднего и младшего медицинского персонала в отделении стационара</v>
          </cell>
        </row>
        <row r="6033">
          <cell r="C6033" t="str">
            <v>B01.030.001</v>
          </cell>
          <cell r="D6033" t="str">
            <v>Осмотр (консультация) врача-патологоанатома</v>
          </cell>
        </row>
        <row r="6034">
          <cell r="C6034" t="str">
            <v>B01.030.002</v>
          </cell>
          <cell r="D6034" t="str">
            <v>Проведение комплексного аутопсийного исследования</v>
          </cell>
        </row>
        <row r="6035">
          <cell r="C6035" t="str">
            <v>B01.030.003</v>
          </cell>
          <cell r="D6035" t="str">
            <v>Проведение комплексного аутопсийного исследования плода и новорожденного</v>
          </cell>
        </row>
        <row r="6036">
          <cell r="C6036" t="str">
            <v>B01.031.001</v>
          </cell>
          <cell r="D6036" t="str">
            <v>Прием (осмотр, консультация) врача-педиатра первичный</v>
          </cell>
        </row>
        <row r="6037">
          <cell r="C6037" t="str">
            <v>B01.031.002</v>
          </cell>
          <cell r="D6037" t="str">
            <v>Прием (осмотр, консультация) врача-педиатра повторный</v>
          </cell>
        </row>
        <row r="6038">
          <cell r="C6038" t="str">
            <v>B01.031.003</v>
          </cell>
          <cell r="D6038" t="str">
            <v>Прием (осмотр, консультация) врача-педиатра участкового первичный</v>
          </cell>
        </row>
        <row r="6039">
          <cell r="C6039" t="str">
            <v>B01.031.004</v>
          </cell>
          <cell r="D6039" t="str">
            <v>Прием (осмотр, консультация) врача-педиатра участкового повторный</v>
          </cell>
        </row>
        <row r="6040">
          <cell r="C6040" t="str">
            <v>B01.031.005</v>
          </cell>
          <cell r="D6040" t="str">
            <v>Ежедневный осмотр врачом-педиатром с наблюдением и уходом среднего и младшего медицинского персонала в отделении стационара</v>
          </cell>
        </row>
        <row r="6041">
          <cell r="C6041" t="str">
            <v>B01.032.001</v>
          </cell>
          <cell r="D6041" t="str">
            <v>Прием (осмотр, консультация) врача-неонатолога первичный</v>
          </cell>
        </row>
        <row r="6042">
          <cell r="C6042" t="str">
            <v>B01.032.002</v>
          </cell>
          <cell r="D6042" t="str">
            <v>Прием (осмотр, консультация) врача-неонатолога повторный</v>
          </cell>
        </row>
        <row r="6043">
          <cell r="C6043" t="str">
            <v>B01.032.003</v>
          </cell>
          <cell r="D6043" t="str">
            <v>Ежедневный осмотр врачом-неонатологом с наблюдением и уходом среднего и младшего медицинского персонала в отделении стационара</v>
          </cell>
        </row>
        <row r="6044">
          <cell r="C6044" t="str">
            <v>B01.033.001</v>
          </cell>
          <cell r="D6044" t="str">
            <v>Прием (осмотр, консультация) врача-профпатолога первичный</v>
          </cell>
        </row>
        <row r="6045">
          <cell r="C6045" t="str">
            <v>B01.033.002</v>
          </cell>
          <cell r="D6045" t="str">
            <v>Прием (осмотр, консультация) врача-профпатолога повторный</v>
          </cell>
        </row>
        <row r="6046">
          <cell r="C6046" t="str">
            <v>B01.034.001</v>
          </cell>
          <cell r="D6046" t="str">
            <v>Прием (осмотр, консультация) врача-психотерапевта первичный</v>
          </cell>
        </row>
        <row r="6047">
          <cell r="C6047" t="str">
            <v>B01.034.002</v>
          </cell>
          <cell r="D6047" t="str">
            <v>Прием (осмотр, консультация) врача-психотерапевта повторный</v>
          </cell>
        </row>
        <row r="6048">
          <cell r="C6048" t="str">
            <v>B01.034.003</v>
          </cell>
          <cell r="D6048" t="str">
            <v>Ежедневный осмотр врачом-психотерапевтом с наблюдением и уходом среднего и младшего медицинского персонала в отделении стационара</v>
          </cell>
        </row>
        <row r="6049">
          <cell r="C6049" t="str">
            <v>B01.035.001</v>
          </cell>
          <cell r="D6049" t="str">
            <v>Прием (осмотр, консультация) врача-психиатра первичный</v>
          </cell>
        </row>
        <row r="6050">
          <cell r="C6050" t="str">
            <v>B01.035.002</v>
          </cell>
          <cell r="D6050" t="str">
            <v>Прием (осмотр, консультация) врача-психиатра повторный</v>
          </cell>
        </row>
        <row r="6051">
          <cell r="C6051" t="str">
            <v>B01.035.003</v>
          </cell>
          <cell r="D6051" t="str">
            <v>Прием (осмотр, консультация) врача-психиатра детского первичный</v>
          </cell>
        </row>
        <row r="6052">
          <cell r="C6052" t="str">
            <v>B01.035.004</v>
          </cell>
          <cell r="D6052" t="str">
            <v>Прием (осмотр, консультация) врача-психиатра детского повторный</v>
          </cell>
        </row>
        <row r="6053">
          <cell r="C6053" t="str">
            <v>B01.035.005</v>
          </cell>
          <cell r="D6053" t="str">
            <v>Прием (осмотр, консультация) врача-психиатра участкового первичный</v>
          </cell>
        </row>
        <row r="6054">
          <cell r="C6054" t="str">
            <v>B01.035.006</v>
          </cell>
          <cell r="D6054" t="str">
            <v>Прием (осмотр, консультация) врача-психиатра участкового повторный</v>
          </cell>
        </row>
        <row r="6055">
          <cell r="C6055" t="str">
            <v>B01.035.007</v>
          </cell>
          <cell r="D6055" t="str">
            <v>Прием (осмотр, консультация) врача-психиатра детского участкового первичный</v>
          </cell>
        </row>
        <row r="6056">
          <cell r="C6056" t="str">
            <v>B01.035.008</v>
          </cell>
          <cell r="D6056" t="str">
            <v>Прием (осмотр, консультация) врача-психиатра детского участкового повторный</v>
          </cell>
        </row>
        <row r="6057">
          <cell r="C6057" t="str">
            <v>B01.035.009</v>
          </cell>
          <cell r="D6057" t="str">
            <v>Прием (осмотр, консультация) врача-психиатра подросткового первичный</v>
          </cell>
        </row>
        <row r="6058">
          <cell r="C6058" t="str">
            <v>B01.035.010</v>
          </cell>
          <cell r="D6058" t="str">
            <v>Прием (осмотр, консультация) врача-психиатра подросткового повторный</v>
          </cell>
        </row>
        <row r="6059">
          <cell r="C6059" t="str">
            <v>B01.035.011</v>
          </cell>
          <cell r="D6059" t="str">
            <v>Прием (осмотр, консультация) врача-психиатра подросткового участкового первичный</v>
          </cell>
        </row>
        <row r="6060">
          <cell r="C6060" t="str">
            <v>B01.035.012</v>
          </cell>
          <cell r="D6060" t="str">
            <v>Прием (осмотр, консультация) врача-психиатра подросткового участкового повторный</v>
          </cell>
        </row>
        <row r="6061">
          <cell r="C6061" t="str">
            <v>B01.035.013</v>
          </cell>
          <cell r="D6061" t="str">
            <v>Ежедневный осмотр врачом-психиатром с наблюдением и уходом среднего и младшего медицинского персонала в отделении стационара</v>
          </cell>
        </row>
        <row r="6062">
          <cell r="C6062" t="str">
            <v>B01.035.014</v>
          </cell>
          <cell r="D6062" t="str">
            <v>Прием (осмотр, консультация) врача-судебно-психиатрического эксперта первичный</v>
          </cell>
        </row>
        <row r="6063">
          <cell r="C6063" t="str">
            <v>B01.035.015</v>
          </cell>
          <cell r="D6063" t="str">
            <v>Прием (осмотр, консультация) врача-судебно-психиатрического эксперта повторный</v>
          </cell>
        </row>
        <row r="6064">
          <cell r="C6064" t="str">
            <v>B01.036.001</v>
          </cell>
          <cell r="D6064" t="str">
            <v>Прием (осмотр, консультация) врача-психиатра-нарколога первичный</v>
          </cell>
        </row>
        <row r="6065">
          <cell r="C6065" t="str">
            <v>B01.036.002</v>
          </cell>
          <cell r="D6065" t="str">
            <v>Прием (осмотр, консультация) врача-психиатра-нарколога повторный</v>
          </cell>
        </row>
        <row r="6066">
          <cell r="C6066" t="str">
            <v>B01.036.003</v>
          </cell>
          <cell r="D6066" t="str">
            <v>Прием (осмотр, консультация) врача-психиатра-нарколога участкового первичный</v>
          </cell>
        </row>
        <row r="6067">
          <cell r="C6067" t="str">
            <v>B01.036.004</v>
          </cell>
          <cell r="D6067" t="str">
            <v>Прием (осмотр, консультация) врача-психиатра-нарколога участкового повторный</v>
          </cell>
        </row>
        <row r="6068">
          <cell r="C6068" t="str">
            <v>B01.036.005</v>
          </cell>
          <cell r="D6068" t="str">
            <v>Ежедневный осмотр врачом-психиатром-наркологом с наблюдением и уходом среднего и младшего медицинского персонала в отделении стационара</v>
          </cell>
        </row>
        <row r="6069">
          <cell r="C6069" t="str">
            <v>B01.037.001</v>
          </cell>
          <cell r="D6069" t="str">
            <v>Прием (осмотр, консультация) врача-пульмонолога первичный</v>
          </cell>
        </row>
        <row r="6070">
          <cell r="C6070" t="str">
            <v>B01.037.002</v>
          </cell>
          <cell r="D6070" t="str">
            <v>Прием (осмотр, консультация) врача-пульмонолога повторный</v>
          </cell>
        </row>
        <row r="6071">
          <cell r="C6071" t="str">
            <v>B01.037.003</v>
          </cell>
          <cell r="D6071" t="str">
            <v>Ежедневный осмотр врачом-пульмонологом с наблюдением и уходом среднего и младшего медицинского персонала в отделении стационара</v>
          </cell>
        </row>
        <row r="6072">
          <cell r="C6072" t="str">
            <v>B01.038.001</v>
          </cell>
          <cell r="D6072" t="str">
            <v>Осмотр (консультация) врачом-радиологом первичный</v>
          </cell>
        </row>
        <row r="6073">
          <cell r="C6073" t="str">
            <v>B01.038.002</v>
          </cell>
          <cell r="D6073" t="str">
            <v>Осмотр (консультация) врачом-радиологом повторный</v>
          </cell>
        </row>
        <row r="6074">
          <cell r="C6074" t="str">
            <v>B01.038.003</v>
          </cell>
          <cell r="D6074" t="str">
            <v>Осмотр (консультация) врачом-радиотерапевтом первичный</v>
          </cell>
        </row>
        <row r="6075">
          <cell r="C6075" t="str">
            <v>B01.038.004</v>
          </cell>
          <cell r="D6075" t="str">
            <v>Осмотр (консультация) врачом-радиотерапевтом повторный</v>
          </cell>
        </row>
        <row r="6076">
          <cell r="C6076" t="str">
            <v>B01.038.005</v>
          </cell>
          <cell r="D6076" t="str">
            <v>Ежедневный осмотр врачом-радиотерапевтом с наблюдением и уходом среднего и младшего медицинского персонала в отделении стационара</v>
          </cell>
        </row>
        <row r="6077">
          <cell r="C6077" t="str">
            <v>B01.039.001</v>
          </cell>
          <cell r="D6077" t="str">
            <v>Осмотр (консультация) врачом-рентгенологом терапевтический</v>
          </cell>
        </row>
        <row r="6078">
          <cell r="C6078" t="str">
            <v>B01.040.001</v>
          </cell>
          <cell r="D6078" t="str">
            <v>Прием (осмотр, консультация) врача-ревматолога первичный</v>
          </cell>
        </row>
        <row r="6079">
          <cell r="C6079" t="str">
            <v>B01.040.002</v>
          </cell>
          <cell r="D6079" t="str">
            <v>Прием (осмотр, консультация) врача-ревматолога повторный</v>
          </cell>
        </row>
        <row r="6080">
          <cell r="C6080" t="str">
            <v>B01.040.003</v>
          </cell>
          <cell r="D6080" t="str">
            <v>Ежедневный осмотр врачом-ревматологом с наблюдением и уходом среднего и младшего медицинского персонала в отделении стационара</v>
          </cell>
        </row>
        <row r="6081">
          <cell r="C6081" t="str">
            <v>B01.042.001</v>
          </cell>
          <cell r="D6081" t="str">
            <v>Прием (осмотр, консультация) врача-сексолога первичный</v>
          </cell>
        </row>
        <row r="6082">
          <cell r="C6082" t="str">
            <v>B01.042.002</v>
          </cell>
          <cell r="D6082" t="str">
            <v>Прием (осмотр, консультация) врача-сексолога повторный</v>
          </cell>
        </row>
        <row r="6083">
          <cell r="C6083" t="str">
            <v>B01.043.001</v>
          </cell>
          <cell r="D6083" t="str">
            <v>Прием (осмотр, консультация) врача-сердечно-сосудистого хирурга первичный</v>
          </cell>
        </row>
        <row r="6084">
          <cell r="C6084" t="str">
            <v>B01.043.002</v>
          </cell>
          <cell r="D6084" t="str">
            <v>Прием (осмотр, консультация) врача-сердечно-сосудистого хирурга повторный</v>
          </cell>
        </row>
        <row r="6085">
          <cell r="C6085" t="str">
            <v>B01.043.003</v>
          </cell>
          <cell r="D6085" t="str">
            <v>Прием (осмотр, консультация) врача по рентгенэндоваскулярным диагностике и лечению первичный</v>
          </cell>
        </row>
        <row r="6086">
          <cell r="C6086" t="str">
            <v>B01.043.004</v>
          </cell>
          <cell r="D6086" t="str">
            <v>Прием (осмотр, консультация) врача по рентгенэндоваскулярным диагностике и лечению повторный</v>
          </cell>
        </row>
        <row r="6087">
          <cell r="C6087" t="str">
            <v>B01.043.005</v>
          </cell>
          <cell r="D6087" t="str">
            <v>Ежедневный осмотр врачом-сердечно-сосудистым хирургом с наблюдением и уходом среднего и младшего медицинского персонала в отделении стационара</v>
          </cell>
        </row>
        <row r="6088">
          <cell r="C6088" t="str">
            <v>B01.043.006</v>
          </cell>
          <cell r="D6088" t="str">
            <v>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v>
          </cell>
        </row>
        <row r="6089">
          <cell r="C6089" t="str">
            <v>B01.044.001</v>
          </cell>
          <cell r="D6089" t="str">
            <v>Осмотр врачом скорой медицинской помощи</v>
          </cell>
        </row>
        <row r="6090">
          <cell r="C6090" t="str">
            <v>B01.044.002</v>
          </cell>
          <cell r="D6090" t="str">
            <v>Осмотр фельдшером скорой медицинской помощи</v>
          </cell>
        </row>
        <row r="6091">
          <cell r="C6091" t="str">
            <v>B01.045.001</v>
          </cell>
          <cell r="D6091" t="str">
            <v>Проведение экспертизы (исследования) тяжести вреда, причиненного здоровью в отношении живых лиц</v>
          </cell>
        </row>
        <row r="6092">
          <cell r="C6092" t="str">
            <v>B01.045.002</v>
          </cell>
          <cell r="D6092" t="str">
            <v>Проведение экспертизы (исследования) состояния здоровья в отношении живых лиц</v>
          </cell>
        </row>
        <row r="6093">
          <cell r="C6093" t="str">
            <v>B01.045.003</v>
          </cell>
          <cell r="D6093" t="str">
            <v>Проведение экспертизы (исследования) причины смерти</v>
          </cell>
        </row>
        <row r="6094">
          <cell r="C6094" t="str">
            <v>B01.045.004</v>
          </cell>
          <cell r="D6094" t="str">
            <v>Проведение экспертизы (исследования) по вопросам утраты профессиональной и общей трудоспособности</v>
          </cell>
        </row>
        <row r="6095">
          <cell r="C6095" t="str">
            <v>B01.045.005</v>
          </cell>
          <cell r="D6095" t="str">
            <v>Проведение экспертизы (исследования) по делам, связанным с нарушениями профессиональной деятельности медицинских работников</v>
          </cell>
        </row>
        <row r="6096">
          <cell r="C6096" t="str">
            <v>B01.045.006</v>
          </cell>
          <cell r="D6096" t="str">
            <v>Проведение экспертизы (исследования) причин перинатальной смерти</v>
          </cell>
        </row>
        <row r="6097">
          <cell r="C6097" t="str">
            <v>B01.045.007</v>
          </cell>
          <cell r="D6097" t="str">
            <v>Проведение экспертизы (исследования) качества косметологических и стоматологических услуг</v>
          </cell>
        </row>
        <row r="6098">
          <cell r="C6098" t="str">
            <v>B01.045.008</v>
          </cell>
          <cell r="D6098" t="str">
            <v>Проведение комплексной медико-автотехнической экспертизы в отношении трупа и живых лиц</v>
          </cell>
        </row>
        <row r="6099">
          <cell r="C6099" t="str">
            <v>B01.045.009</v>
          </cell>
          <cell r="D6099" t="str">
            <v>Проведение комиссионной (комплексной) ситуационной экспертизы в отношении трупа и живых лиц</v>
          </cell>
        </row>
        <row r="6100">
          <cell r="C6100" t="str">
            <v>B01.045.010</v>
          </cell>
          <cell r="D6100" t="str">
            <v>Проведение судебно-биологической экспертизы (исследования) вещественных доказательств и биологических объектов</v>
          </cell>
        </row>
        <row r="6101">
          <cell r="C6101" t="str">
            <v>B01.045.011</v>
          </cell>
          <cell r="D6101" t="str">
            <v>Проведение судебно-гистологической экспертизы (исследования) трупного и биопсийного материала</v>
          </cell>
        </row>
        <row r="6102">
          <cell r="C6102" t="str">
            <v>B01.045.012</v>
          </cell>
          <cell r="D6102" t="str">
            <v>Проведение судебно-химической и химико-токсикологической экспертизы (исследования) содержания в крови, моче и внутренних органах алкоголя, наркотических средств и психотропных веществ</v>
          </cell>
        </row>
        <row r="6103">
          <cell r="C6103" t="str">
            <v>B01.046.001</v>
          </cell>
          <cell r="D6103" t="str">
            <v>Прием (осмотр, консультация) врача сурдолога-оториноларинголога первичный</v>
          </cell>
        </row>
        <row r="6104">
          <cell r="C6104" t="str">
            <v>B01.046.002</v>
          </cell>
          <cell r="D6104" t="str">
            <v>Прием (осмотр, консультация) врача сурдолога-оториноларинголога повторный</v>
          </cell>
        </row>
        <row r="6105">
          <cell r="C6105" t="str">
            <v>B01.046.003</v>
          </cell>
          <cell r="D6105" t="str">
            <v>Прием (осмотр, консультация) врача-сурдолога-протезиста первичный</v>
          </cell>
        </row>
        <row r="6106">
          <cell r="C6106" t="str">
            <v>B01.046.004</v>
          </cell>
          <cell r="D6106" t="str">
            <v>Прием (осмотр, консультация) врача-сурдолога-протезиста повторный</v>
          </cell>
        </row>
        <row r="6107">
          <cell r="C6107" t="str">
            <v>B01.047.001</v>
          </cell>
          <cell r="D6107" t="str">
            <v>Прием (осмотр, консультация) врача-терапевта первичный</v>
          </cell>
        </row>
        <row r="6108">
          <cell r="C6108" t="str">
            <v>B01.047.002</v>
          </cell>
          <cell r="D6108" t="str">
            <v>Прием (осмотр, консультация) врача-терапевта повторный</v>
          </cell>
        </row>
        <row r="6109">
          <cell r="C6109" t="str">
            <v>B01.047.003</v>
          </cell>
          <cell r="D6109" t="str">
            <v>Прием (осмотр, консультация) врача-терапевта подросткового первичный</v>
          </cell>
        </row>
        <row r="6110">
          <cell r="C6110" t="str">
            <v>B01.047.004</v>
          </cell>
          <cell r="D6110" t="str">
            <v>Прием (осмотр, консультация) врача-терапевта подросткового повторный</v>
          </cell>
        </row>
        <row r="6111">
          <cell r="C6111" t="str">
            <v>B01.047.005</v>
          </cell>
          <cell r="D6111" t="str">
            <v>Прием (осмотр, консультация) врача-терапевта участкового первичный</v>
          </cell>
        </row>
        <row r="6112">
          <cell r="C6112" t="str">
            <v>B01.047.006</v>
          </cell>
          <cell r="D6112" t="str">
            <v>Прием (осмотр, консультация) врача-терапевта участкового повторный</v>
          </cell>
        </row>
        <row r="6113">
          <cell r="C6113" t="str">
            <v>B01.047.007</v>
          </cell>
          <cell r="D6113" t="str">
            <v>Прием (осмотр, консультация) врача приемного отделения первичный</v>
          </cell>
        </row>
        <row r="6114">
          <cell r="C6114" t="str">
            <v>B01.047.008</v>
          </cell>
          <cell r="D6114" t="str">
            <v>Прием (осмотр, консультация) врача приемного отделения повторный</v>
          </cell>
        </row>
        <row r="6115">
          <cell r="C6115" t="str">
            <v>B01.047.009</v>
          </cell>
          <cell r="D6115" t="str">
            <v>Ежедневный осмотр врачом-терапевтом с наблюдением и уходом среднего и младшего медицинского персонала в отделении стационара</v>
          </cell>
        </row>
        <row r="6116">
          <cell r="C6116" t="str">
            <v>B01.047.010</v>
          </cell>
          <cell r="D6116" t="str">
            <v>Прием (осмотр, консультация) врача по водолазной медицине первичный</v>
          </cell>
        </row>
        <row r="6117">
          <cell r="C6117" t="str">
            <v>B01.047.011</v>
          </cell>
          <cell r="D6117" t="str">
            <v>Прием (осмотр, консультация) врача по водолазной медицине повторный</v>
          </cell>
        </row>
        <row r="6118">
          <cell r="C6118" t="str">
            <v>B01.047.012</v>
          </cell>
          <cell r="D6118" t="str">
            <v>Прием (осмотр, консультация) врача по авиационной и космической медицине первичный</v>
          </cell>
        </row>
        <row r="6119">
          <cell r="C6119" t="str">
            <v>B01.047.013</v>
          </cell>
          <cell r="D6119" t="str">
            <v>Прием (осмотр, консультация) врача по авиационной и космической медицине повторный</v>
          </cell>
        </row>
        <row r="6120">
          <cell r="C6120" t="str">
            <v>B01.048.001</v>
          </cell>
          <cell r="D6120" t="str">
            <v>Прием (осмотр, консультация) врача-токсиколога первичный</v>
          </cell>
        </row>
        <row r="6121">
          <cell r="C6121" t="str">
            <v>B01.048.002</v>
          </cell>
          <cell r="D6121" t="str">
            <v>Прием (осмотр, консультация) врача-токсиколога повторный</v>
          </cell>
        </row>
        <row r="6122">
          <cell r="C6122" t="str">
            <v>B01.048.003</v>
          </cell>
          <cell r="D6122" t="str">
            <v>Ежедневный осмотр врачом-токсикологом с наблюдением и уходом среднего и младшего медицинского персонала в отделении стационара</v>
          </cell>
        </row>
        <row r="6123">
          <cell r="C6123" t="str">
            <v>B01.049.001</v>
          </cell>
          <cell r="D6123" t="str">
            <v>Прием (осмотр, консультация) врача-торакального хирурга первичный</v>
          </cell>
        </row>
        <row r="6124">
          <cell r="C6124" t="str">
            <v>B01.049.002</v>
          </cell>
          <cell r="D6124" t="str">
            <v>Прием (осмотр, консультация) врача-торакального хирурга повторный</v>
          </cell>
        </row>
        <row r="6125">
          <cell r="C6125" t="str">
            <v>B01.049.003</v>
          </cell>
          <cell r="D6125" t="str">
            <v>Ежедневный осмотр врачом-торакальным хирургом с наблюдением и уходом среднего и младшего медицинского персонала в отделении стационара</v>
          </cell>
        </row>
        <row r="6126">
          <cell r="C6126" t="str">
            <v>B01.050.001</v>
          </cell>
          <cell r="D6126" t="str">
            <v>Прием (осмотр, консультация) врача – травматолога-ортопеда первичный</v>
          </cell>
        </row>
        <row r="6127">
          <cell r="C6127" t="str">
            <v>B01.050.002</v>
          </cell>
          <cell r="D6127" t="str">
            <v>Прием (осмотр, консультация) врача – травматолога-ортопеда повторный</v>
          </cell>
        </row>
        <row r="6128">
          <cell r="C6128" t="str">
            <v>B01.050.003</v>
          </cell>
          <cell r="D6128" t="str">
            <v>Ежедневный осмотр врачом-травматологом-ортопедом с наблюдением и уходом среднего и младшего медицинского персонала в отделении стационара</v>
          </cell>
        </row>
        <row r="6129">
          <cell r="C6129" t="str">
            <v>B01.051.001</v>
          </cell>
          <cell r="D6129" t="str">
            <v>Прием (осмотр, консультация) врача-трансфузиолога первичный</v>
          </cell>
        </row>
        <row r="6130">
          <cell r="C6130" t="str">
            <v>B01.051.002</v>
          </cell>
          <cell r="D6130" t="str">
            <v>Прием (осмотр, консультация) врача-трансфузиолога повторный</v>
          </cell>
        </row>
        <row r="6131">
          <cell r="C6131" t="str">
            <v>B01.052.001</v>
          </cell>
          <cell r="D6131" t="str">
            <v>Осмотр (консультация) врача ультразвуковой диагностики</v>
          </cell>
        </row>
        <row r="6132">
          <cell r="C6132" t="str">
            <v>B01.053.001</v>
          </cell>
          <cell r="D6132" t="str">
            <v>Прием (осмотр, консультация) врача-уролога первичный</v>
          </cell>
        </row>
        <row r="6133">
          <cell r="C6133" t="str">
            <v>B01.053.002</v>
          </cell>
          <cell r="D6133" t="str">
            <v>Прием (осмотр, консультация) врача-уролога повторный</v>
          </cell>
        </row>
        <row r="6134">
          <cell r="C6134" t="str">
            <v>B01.053.003</v>
          </cell>
          <cell r="D6134" t="str">
            <v>Прием (осмотр, консультация) врача-детского уролога-андролога первичный</v>
          </cell>
        </row>
        <row r="6135">
          <cell r="C6135" t="str">
            <v>B01.053.004</v>
          </cell>
          <cell r="D6135" t="str">
            <v>Прием (осмотр, консультация) врача-детского уролога-андролога повторный</v>
          </cell>
        </row>
        <row r="6136">
          <cell r="C6136" t="str">
            <v>B01.053.005</v>
          </cell>
          <cell r="D6136" t="str">
            <v>Ежедневный осмотр врачом-детским урологом-андрологом с наблюдением и уходом среднего и младшего медицинского персонала в отделении стационара</v>
          </cell>
        </row>
        <row r="6137">
          <cell r="C6137" t="str">
            <v>B01.053.006</v>
          </cell>
          <cell r="D6137" t="str">
            <v>Ежедневный осмотр врачом-урологом с наблюдением и уходом среднего и младшего медицинского персонала в отделении стационара</v>
          </cell>
        </row>
        <row r="6138">
          <cell r="C6138" t="str">
            <v>B01.054.001</v>
          </cell>
          <cell r="D6138" t="str">
            <v>Осмотр (консультация) врача-физиотерапевта</v>
          </cell>
        </row>
        <row r="6139">
          <cell r="C6139" t="str">
            <v>B01.054.002</v>
          </cell>
          <cell r="D6139" t="str">
            <v>Прием (осмотр, консультация) врача функциональной диагностики первичный</v>
          </cell>
        </row>
        <row r="6140">
          <cell r="C6140" t="str">
            <v>B01.054.003</v>
          </cell>
          <cell r="D6140" t="str">
            <v>Прием (осмотр, консультация) врача функциональной диагностики повторный</v>
          </cell>
        </row>
        <row r="6141">
          <cell r="C6141" t="str">
            <v>B01.054.004</v>
          </cell>
          <cell r="D6141" t="str">
            <v>Прием (осмотр, консультация) врача ультразвуковой диагностики первичный</v>
          </cell>
        </row>
        <row r="6142">
          <cell r="C6142" t="str">
            <v>B01.054.005</v>
          </cell>
          <cell r="D6142" t="str">
            <v>Прием (осмотр, консультация) врача ультразвуковой диагностики повторный</v>
          </cell>
        </row>
        <row r="6143">
          <cell r="C6143" t="str">
            <v>B01.054.006</v>
          </cell>
          <cell r="D6143" t="str">
            <v>Прием (осмотр, консультация) врача-рефлексотерапевта первичный</v>
          </cell>
        </row>
        <row r="6144">
          <cell r="C6144" t="str">
            <v>B01.054.007</v>
          </cell>
          <cell r="D6144" t="str">
            <v>Прием (осмотр, консультация) врача-рефлексотерапевта повторный</v>
          </cell>
        </row>
        <row r="6145">
          <cell r="C6145" t="str">
            <v>B01.055.001</v>
          </cell>
          <cell r="D6145" t="str">
            <v>Прием (осмотр, консультация) врача-фтизиатра первичный</v>
          </cell>
        </row>
        <row r="6146">
          <cell r="C6146" t="str">
            <v>B01.055.002</v>
          </cell>
          <cell r="D6146" t="str">
            <v>Прием (осмотр, консультация) врача-фтизиатра повторный</v>
          </cell>
        </row>
        <row r="6147">
          <cell r="C6147" t="str">
            <v>B01.055.003</v>
          </cell>
          <cell r="D6147" t="str">
            <v>Ежедневный осмотр врачом-фтизиатром с наблюдением и уходом среднего и младшего медицинского персонала в отделении стационара</v>
          </cell>
        </row>
        <row r="6148">
          <cell r="C6148" t="str">
            <v>B01.056.001</v>
          </cell>
          <cell r="D6148" t="str">
            <v>Осмотр (консультация) врача функциональной диагностики</v>
          </cell>
        </row>
        <row r="6149">
          <cell r="C6149" t="str">
            <v>B01.057.001</v>
          </cell>
          <cell r="D6149" t="str">
            <v>Прием (осмотр, консультация) врача-хирурга первичный</v>
          </cell>
        </row>
        <row r="6150">
          <cell r="C6150" t="str">
            <v>B01.057.002</v>
          </cell>
          <cell r="D6150" t="str">
            <v>Прием (осмотр, консультация) врача-хирурга повторный</v>
          </cell>
        </row>
        <row r="6151">
          <cell r="C6151" t="str">
            <v>B01.057.003</v>
          </cell>
          <cell r="D6151" t="str">
            <v>Прием (осмотр, консультация) врача-пластического хирурга первичный</v>
          </cell>
        </row>
        <row r="6152">
          <cell r="C6152" t="str">
            <v>B01.057.004</v>
          </cell>
          <cell r="D6152" t="str">
            <v>Прием (осмотр, консультация) врача-пластического хирурга повторный</v>
          </cell>
        </row>
        <row r="6153">
          <cell r="C6153" t="str">
            <v>B01.057.005</v>
          </cell>
          <cell r="D6153" t="str">
            <v>Ежедневный осмотр врачом-хирургом с наблюдением и уходом среднего и младшего медицинского персонала в отделении стационара</v>
          </cell>
        </row>
        <row r="6154">
          <cell r="C6154" t="str">
            <v>B01.057.006</v>
          </cell>
          <cell r="D6154" t="str">
            <v>Ежедневный осмотр врачом-пластическим хирургом с наблюдением и уходом среднего и младшего медицинского персонала в отделении стационара</v>
          </cell>
        </row>
        <row r="6155">
          <cell r="C6155" t="str">
            <v>B01.058.001</v>
          </cell>
          <cell r="D6155" t="str">
            <v>Прием (осмотр, консультация) врача-эндокринолога первичный</v>
          </cell>
        </row>
        <row r="6156">
          <cell r="C6156" t="str">
            <v>B01.058.002</v>
          </cell>
          <cell r="D6156" t="str">
            <v>Прием (осмотр, консультация) врача-эндокринолога повторный</v>
          </cell>
        </row>
        <row r="6157">
          <cell r="C6157" t="str">
            <v>B01.058.003</v>
          </cell>
          <cell r="D6157" t="str">
            <v>Прием (осмотр, консультация) врача-детского эндокринолога первичный</v>
          </cell>
        </row>
        <row r="6158">
          <cell r="C6158" t="str">
            <v>B01.058.004</v>
          </cell>
          <cell r="D6158" t="str">
            <v>Прием (осмотр, консультация) врача-детского эндокринолога повторный</v>
          </cell>
        </row>
        <row r="6159">
          <cell r="C6159" t="str">
            <v>B01.058.005</v>
          </cell>
          <cell r="D6159" t="str">
            <v>Ежедневный осмотр врачом-детским эндокринологом с наблюдением и уходом среднего и младшего медицинского персонала в отделении стационара</v>
          </cell>
        </row>
        <row r="6160">
          <cell r="C6160" t="str">
            <v>B01.058.006</v>
          </cell>
          <cell r="D6160" t="str">
            <v>Ежедневный осмотр врачом-эндокринологом с наблюдением и уходом среднего и младшего медицинского персонала в отделении стационара</v>
          </cell>
        </row>
        <row r="6161">
          <cell r="C6161" t="str">
            <v>B01.059.001</v>
          </cell>
          <cell r="D6161" t="str">
            <v>Прием (осмотр, консультация) врача-эндоскописта первичный</v>
          </cell>
        </row>
        <row r="6162">
          <cell r="C6162" t="str">
            <v>B01.059.002</v>
          </cell>
          <cell r="D6162" t="str">
            <v>Прием (осмотр, консультация) врача-эндоскописта повторный</v>
          </cell>
        </row>
        <row r="6163">
          <cell r="C6163" t="str">
            <v>B01.063.001</v>
          </cell>
          <cell r="D6163" t="str">
            <v>Прием (осмотр, консультация) врача-ортодонта первичный</v>
          </cell>
        </row>
        <row r="6164">
          <cell r="C6164" t="str">
            <v>B01.063.002</v>
          </cell>
          <cell r="D6164" t="str">
            <v>Прием (осмотр, консультация) врача-ортодонта повторный</v>
          </cell>
        </row>
        <row r="6165">
          <cell r="C6165" t="str">
            <v>B01.064.001</v>
          </cell>
          <cell r="D6165" t="str">
            <v>Прием (осмотр, консультация) врача-стоматолога первичный</v>
          </cell>
        </row>
        <row r="6166">
          <cell r="C6166" t="str">
            <v>B01.064.002</v>
          </cell>
          <cell r="D6166" t="str">
            <v>Прием (осмотр, консультация) врача-стоматолога повторный</v>
          </cell>
        </row>
        <row r="6167">
          <cell r="C6167" t="str">
            <v>B01.064.003</v>
          </cell>
          <cell r="D6167" t="str">
            <v>Прием (осмотр, консультация) врача- стоматолога детского первичный</v>
          </cell>
        </row>
        <row r="6168">
          <cell r="C6168" t="str">
            <v>B01.064.004</v>
          </cell>
          <cell r="D6168" t="str">
            <v>Прием (осмотр, консультация) врача-стоматолога детского повторный</v>
          </cell>
        </row>
        <row r="6169">
          <cell r="C6169" t="str">
            <v>B01.065.001</v>
          </cell>
          <cell r="D6169" t="str">
            <v>Прием (осмотр, консультация) врача-стоматолога-терапевта первичный</v>
          </cell>
        </row>
        <row r="6170">
          <cell r="C6170" t="str">
            <v>B01.065.002</v>
          </cell>
          <cell r="D6170" t="str">
            <v>Прием (осмотр, консультация) врача-стоматолога-терапевта повторный</v>
          </cell>
        </row>
        <row r="6171">
          <cell r="C6171" t="str">
            <v>B01.066.001</v>
          </cell>
          <cell r="D6171" t="str">
            <v>Прием (осмотр, консультация) врача-стоматолога-ортопеда первичный</v>
          </cell>
        </row>
        <row r="6172">
          <cell r="C6172" t="str">
            <v>B01.066.002</v>
          </cell>
          <cell r="D6172" t="str">
            <v>Прием (осмотр, консультация) врача-стоматолога-ортопеда повторный</v>
          </cell>
        </row>
        <row r="6173">
          <cell r="C6173" t="str">
            <v>B01.067.001</v>
          </cell>
          <cell r="D6173" t="str">
            <v>Прием (осмотр, консультация) врача-стоматолога-хирурга первичный</v>
          </cell>
        </row>
        <row r="6174">
          <cell r="C6174" t="str">
            <v>B01.067.002</v>
          </cell>
          <cell r="D6174" t="str">
            <v>Прием (осмотр, консультация) врача-стоматолога-хирурга повторный</v>
          </cell>
        </row>
        <row r="6175">
          <cell r="C6175" t="str">
            <v>B01.068.001</v>
          </cell>
          <cell r="D6175" t="str">
            <v>Прием (осмотр, консультация) врача-челюстно-лицевого хирурга первичный</v>
          </cell>
        </row>
        <row r="6176">
          <cell r="C6176" t="str">
            <v>B01.068.002</v>
          </cell>
          <cell r="D6176" t="str">
            <v>Прием (осмотр, консультация) врача-челюстно-лицевого хирурга повторный</v>
          </cell>
        </row>
        <row r="6177">
          <cell r="C6177" t="str">
            <v>B01.068.003</v>
          </cell>
          <cell r="D6177" t="str">
            <v>Ежедневный осмотр врачом-челюстно-лицевым хирургом с наблюдением и уходом среднего и младшего медицинского персонала в отделении стационара</v>
          </cell>
        </row>
        <row r="6178">
          <cell r="C6178" t="str">
            <v>B01.069.001</v>
          </cell>
          <cell r="D6178" t="str">
            <v>Комплекс услуг по оказанию медицинской помощи в пути следования при медицинской эвакуации врачами-специалистами</v>
          </cell>
        </row>
        <row r="6179">
          <cell r="C6179" t="str">
            <v>B02.001.001</v>
          </cell>
          <cell r="D6179" t="str">
            <v>Процедуры сестринского ухода при подготовке пациентки к гинекологической операции</v>
          </cell>
        </row>
        <row r="6180">
          <cell r="C6180" t="str">
            <v>B02.001.002</v>
          </cell>
          <cell r="D6180" t="str">
            <v>Ведение физиологических родов акушеркой</v>
          </cell>
        </row>
        <row r="6181">
          <cell r="C6181" t="str">
            <v>B02.003.001</v>
          </cell>
          <cell r="D6181" t="str">
            <v>Процедуры сестринского ухода за пациентом, находящимся в отделении интенсивной терапии и реанимации</v>
          </cell>
        </row>
        <row r="6182">
          <cell r="C6182" t="str">
            <v>B02.003.002</v>
          </cell>
          <cell r="D6182" t="str">
            <v>Процедуры сестринского ухода за пациентом, находящимся на искусственной вентиляции легких</v>
          </cell>
        </row>
        <row r="6183">
          <cell r="C6183" t="str">
            <v>B02.003.003</v>
          </cell>
          <cell r="D6183" t="str">
            <v>Процедуры сестринского ухода за фиксированным пациентом</v>
          </cell>
        </row>
        <row r="6184">
          <cell r="C6184" t="str">
            <v>B02.003.004</v>
          </cell>
          <cell r="D6184" t="str">
            <v>Процедуры сестринского ухода за пациентом в критическом состоянии</v>
          </cell>
        </row>
        <row r="6185">
          <cell r="C6185" t="str">
            <v>B02.003.005</v>
          </cell>
          <cell r="D6185" t="str">
            <v>Процедуры сестринского ухода за пациентом в коматозном состоянии</v>
          </cell>
        </row>
        <row r="6186">
          <cell r="C6186" t="str">
            <v>B02.004.001</v>
          </cell>
          <cell r="D6186" t="str">
            <v>Процедуры сестринского ухода при исследовании секреторной функции желудка и двенадцатиперстной кишки</v>
          </cell>
        </row>
        <row r="6187">
          <cell r="C6187" t="str">
            <v>B02.005.001</v>
          </cell>
          <cell r="D6187" t="str">
            <v>Процедуры сестринского ухода за пациентом в состоянии агранулоцитоза</v>
          </cell>
        </row>
        <row r="6188">
          <cell r="C6188" t="str">
            <v>B02.007.001</v>
          </cell>
          <cell r="D6188" t="str">
            <v>Процедуры сестринского ухода за пациентом старческого возраста</v>
          </cell>
        </row>
        <row r="6189">
          <cell r="C6189" t="str">
            <v>B02.008.001</v>
          </cell>
          <cell r="D6189" t="str">
            <v>Процедуры сестринского ухода за пациентом страдающим дерматовенерологическими заболеваниями</v>
          </cell>
        </row>
        <row r="6190">
          <cell r="C6190" t="str">
            <v>B02.012.001</v>
          </cell>
          <cell r="D6190" t="str">
            <v>Процедуры сестринского ухода за пациентом с синдромом диабетической стопы</v>
          </cell>
        </row>
        <row r="6191">
          <cell r="C6191" t="str">
            <v>B02.015.001</v>
          </cell>
          <cell r="D6191" t="str">
            <v>Процедуры сестринского ухода за пациентом с острым ангинальным статусом</v>
          </cell>
        </row>
        <row r="6192">
          <cell r="C6192" t="str">
            <v>B02.015.002</v>
          </cell>
          <cell r="D6192" t="str">
            <v>Процедуры сестринского ухода за пациентом с сердечно-сосудистым заболеванием</v>
          </cell>
        </row>
        <row r="6193">
          <cell r="C6193" t="str">
            <v>B02.018.001</v>
          </cell>
          <cell r="D6193" t="str">
            <v>Процедуры сестринского ухода при подготовке пациента к колопроктологической операции</v>
          </cell>
        </row>
        <row r="6194">
          <cell r="C6194" t="str">
            <v>B02.023.001</v>
          </cell>
          <cell r="D6194" t="str">
            <v>Процедуры сестринского ухода за пациентом с острым нарушением мозгового кровообращения</v>
          </cell>
        </row>
        <row r="6195">
          <cell r="C6195" t="str">
            <v>B02.024.001</v>
          </cell>
          <cell r="D6195" t="str">
            <v>Процедуры сестринского ухода при подготовке пациента к нейрохирургической операции</v>
          </cell>
        </row>
        <row r="6196">
          <cell r="C6196" t="str">
            <v>B02.025.001</v>
          </cell>
          <cell r="D6196" t="str">
            <v>Процедуры сестринского ухода за пациентом с хронической почечной недостаточностью</v>
          </cell>
        </row>
        <row r="6197">
          <cell r="C6197" t="str">
            <v>B02.027.001</v>
          </cell>
          <cell r="D6197" t="str">
            <v>Процедуры сестринского ухода за пациентом с генеральзованной формой злокачественного новообразования</v>
          </cell>
        </row>
        <row r="6198">
          <cell r="C6198" t="str">
            <v>B02.028.001</v>
          </cell>
          <cell r="D6198" t="str">
            <v>Процедуры сестринского ухода за пациентом с оториноларингологическими заболеваниями</v>
          </cell>
        </row>
        <row r="6199">
          <cell r="C6199" t="str">
            <v>B02.029.001</v>
          </cell>
          <cell r="D6199" t="str">
            <v>Процедуры сестринского ухода за пациентом с офтальмологическими заболеваниями</v>
          </cell>
        </row>
        <row r="6200">
          <cell r="C6200" t="str">
            <v>B02.031.001</v>
          </cell>
          <cell r="D6200" t="str">
            <v>Патронаж педиатрической сестры на дому</v>
          </cell>
        </row>
        <row r="6201">
          <cell r="C6201" t="str">
            <v>B02.032.001</v>
          </cell>
          <cell r="D6201" t="str">
            <v>Процедуры сестринского ухода за новорожденным находящимся в кювезе</v>
          </cell>
        </row>
        <row r="6202">
          <cell r="C6202" t="str">
            <v>B02.036.001</v>
          </cell>
          <cell r="D6202" t="str">
            <v>Процедуры сестринского ухода при лечении алкогольной зависимости</v>
          </cell>
        </row>
        <row r="6203">
          <cell r="C6203" t="str">
            <v>B02.057.001</v>
          </cell>
          <cell r="D6203" t="str">
            <v>Процедуры сестринского ухода при подготовке пациента к операции</v>
          </cell>
        </row>
        <row r="6204">
          <cell r="C6204" t="str">
            <v>B02.069.001</v>
          </cell>
          <cell r="D6204" t="str">
            <v>Прием (тестирование, консультация) медицинского психолога первичный</v>
          </cell>
        </row>
        <row r="6205">
          <cell r="C6205" t="str">
            <v>B02.069.002</v>
          </cell>
          <cell r="D6205" t="str">
            <v>Прием (тестирование, консультация) медицинского психолога повторный</v>
          </cell>
        </row>
        <row r="6206">
          <cell r="C6206" t="str">
            <v>B02.069.003</v>
          </cell>
          <cell r="D6206" t="str">
            <v>Комплекс услуг по оказанию медицинской помощи в пути следования при медицинской эвакуации фельдшером</v>
          </cell>
        </row>
        <row r="6207">
          <cell r="C6207" t="str">
            <v>B03.001.001</v>
          </cell>
          <cell r="D6207" t="str">
            <v>Комплекс исследований по определению беременности</v>
          </cell>
        </row>
        <row r="6208">
          <cell r="C6208" t="str">
            <v>B03.001.002</v>
          </cell>
          <cell r="D6208" t="str">
            <v>Комплекс исследований при гестозе беременных</v>
          </cell>
        </row>
        <row r="6209">
          <cell r="C6209" t="str">
            <v>B03.001.003</v>
          </cell>
          <cell r="D6209" t="str">
            <v>Комплекс исследований для оценки функционального состояния плода</v>
          </cell>
        </row>
        <row r="6210">
          <cell r="C6210" t="str">
            <v>B03.001.004</v>
          </cell>
          <cell r="D6210" t="str">
            <v>Комплексное исследование для диагностики фоновых и предраковых заболеваний репродуктивных органов у женщины</v>
          </cell>
        </row>
        <row r="6211">
          <cell r="C6211" t="str">
            <v>B03.002.001</v>
          </cell>
          <cell r="D6211" t="str">
            <v>Исследование иммунологического статуса при клеточном иммунодефиците</v>
          </cell>
        </row>
        <row r="6212">
          <cell r="C6212" t="str">
            <v>B03.002.002</v>
          </cell>
          <cell r="D6212" t="str">
            <v>Исследование иммунологического статуса при гуморальном иммунодефиците</v>
          </cell>
        </row>
        <row r="6213">
          <cell r="C6213" t="str">
            <v>B03.002.003</v>
          </cell>
          <cell r="D6213" t="str">
            <v>Исследование иммунологического статуса при смешанном иммунодефиците</v>
          </cell>
        </row>
        <row r="6214">
          <cell r="C6214" t="str">
            <v>B03.002.004</v>
          </cell>
          <cell r="D6214" t="str">
            <v>Комплекс исследований для выявления аллергена</v>
          </cell>
        </row>
        <row r="6215">
          <cell r="C6215" t="str">
            <v>B03.003.001</v>
          </cell>
          <cell r="D6215" t="str">
            <v>Комплекс исследований предоперационный для проведения планового оперативного вмешательства</v>
          </cell>
        </row>
        <row r="6216">
          <cell r="C6216" t="str">
            <v>B03.003.002</v>
          </cell>
          <cell r="D6216" t="str">
            <v>Комплекс исследований предоперационный для проведения экстренного оперативного вмешательства</v>
          </cell>
        </row>
        <row r="6217">
          <cell r="C6217" t="str">
            <v>B03.003.003</v>
          </cell>
          <cell r="D6217" t="str">
            <v>Комплекс исследований при проведении искусственной вентиляции легких</v>
          </cell>
        </row>
        <row r="6218">
          <cell r="C6218" t="str">
            <v>B03.003.004</v>
          </cell>
          <cell r="D6218" t="str">
            <v>Комплекс исследований для выявления этиологии комы у пациента</v>
          </cell>
        </row>
        <row r="6219">
          <cell r="C6219" t="str">
            <v>B03.003.005</v>
          </cell>
          <cell r="D6219" t="str">
            <v>Суточное наблюдение реанимационного пациента</v>
          </cell>
        </row>
        <row r="6220">
          <cell r="C6220" t="str">
            <v>B03.003.006</v>
          </cell>
          <cell r="D6220" t="str">
            <v>Мониторинг основных параметров жизнедеятельности пациента во время проведения анестезии</v>
          </cell>
        </row>
        <row r="6221">
          <cell r="C6221" t="str">
            <v>B03.003.007</v>
          </cell>
          <cell r="D6221" t="str">
            <v>Комплекс исследований для диагностики смерти мозга</v>
          </cell>
        </row>
        <row r="6222">
          <cell r="C6222" t="str">
            <v>B03.004.001</v>
          </cell>
          <cell r="D6222" t="str">
            <v>Комплекс исследований для диагностики язвы желудка и двенадцатиперстной кишки</v>
          </cell>
        </row>
        <row r="6223">
          <cell r="C6223" t="str">
            <v>B03.005.001</v>
          </cell>
          <cell r="D6223" t="str">
            <v>Комплекс исследований для диагностики синдрома диссеминированного внутрисосудистого свертывания крови</v>
          </cell>
        </row>
        <row r="6224">
          <cell r="C6224" t="str">
            <v>B03.005.002</v>
          </cell>
          <cell r="D6224" t="str">
            <v>Лабораторный контроль за лечением синдрома диссеминированного внутрисосудистого свертывания крови</v>
          </cell>
        </row>
        <row r="6225">
          <cell r="C6225" t="str">
            <v>B03.005.003</v>
          </cell>
          <cell r="D6225" t="str">
            <v>Исследование сосудисто-тромбоцитарного первичного гемостаза</v>
          </cell>
        </row>
        <row r="6226">
          <cell r="C6226" t="str">
            <v>B03.005.004</v>
          </cell>
          <cell r="D6226" t="str">
            <v>Исследование коагуляционного гемостаза</v>
          </cell>
        </row>
        <row r="6227">
          <cell r="C6227" t="str">
            <v>B03.005.005</v>
          </cell>
          <cell r="D6227" t="str">
            <v>Исследование плазминовой (фибринолитической) системы</v>
          </cell>
        </row>
        <row r="6228">
          <cell r="C6228" t="str">
            <v>B03.005.006</v>
          </cell>
          <cell r="D6228" t="str">
            <v>Коагулограмма (ориентировочное исследование системы гемостаза)</v>
          </cell>
        </row>
        <row r="6229">
          <cell r="C6229" t="str">
            <v>B03.005.007</v>
          </cell>
          <cell r="D6229" t="str">
            <v>Лабораторный контроль за терапией лекарственными препаратами (прямыми антикоагулянтами)</v>
          </cell>
        </row>
        <row r="6230">
          <cell r="C6230" t="str">
            <v>B03.005.008</v>
          </cell>
          <cell r="D6230" t="str">
            <v>Лабораторный контроль за терапией лекарственными препаратами (непрямыми антикоагулянтами)</v>
          </cell>
        </row>
        <row r="6231">
          <cell r="C6231" t="str">
            <v>B03.005.009</v>
          </cell>
          <cell r="D6231" t="str">
            <v>Исследование крови для диагностики врожденного дефицита факторов свертывания</v>
          </cell>
        </row>
        <row r="6232">
          <cell r="C6232" t="str">
            <v>B03.005.010</v>
          </cell>
          <cell r="D6232" t="str">
            <v>Комплекс исследований для диагностики острого лейкоза</v>
          </cell>
        </row>
        <row r="6233">
          <cell r="C6233" t="str">
            <v>B03.005.011</v>
          </cell>
          <cell r="D6233" t="str">
            <v>Комплекс исследований для верификации формы острого лейкоза</v>
          </cell>
        </row>
        <row r="6234">
          <cell r="C6234" t="str">
            <v>B03.005.012</v>
          </cell>
          <cell r="D6234" t="str">
            <v>Комплекс исследований при анемическом синдроме неустановленной этиологии</v>
          </cell>
        </row>
        <row r="6235">
          <cell r="C6235" t="str">
            <v>B03.005.013</v>
          </cell>
          <cell r="D6235" t="str">
            <v>Комплекс исследований для диагностики железодефицитной анемии</v>
          </cell>
        </row>
        <row r="6236">
          <cell r="C6236" t="str">
            <v>B03.005.014</v>
          </cell>
          <cell r="D6236" t="str">
            <v>Комплекс исследований для диагностики В-12 дефицитной анемии</v>
          </cell>
        </row>
        <row r="6237">
          <cell r="C6237" t="str">
            <v>B03.005.015</v>
          </cell>
          <cell r="D6237" t="str">
            <v>Комплекс исследований для диагностики апластической анемии</v>
          </cell>
        </row>
        <row r="6238">
          <cell r="C6238" t="str">
            <v>B03.005.016</v>
          </cell>
          <cell r="D6238" t="str">
            <v>Комплекс исследований для диагностики гемолитической анемии</v>
          </cell>
        </row>
        <row r="6239">
          <cell r="C6239" t="str">
            <v>B03.005.017</v>
          </cell>
          <cell r="D6239" t="str">
            <v>Комплекс исследований для диагностики аутоиммунной гемолитической анемии</v>
          </cell>
        </row>
        <row r="6240">
          <cell r="C6240" t="str">
            <v>B03.005.018</v>
          </cell>
          <cell r="D6240" t="str">
            <v>Комплекс исследований для диагностики парапротеинемического гемобластоза</v>
          </cell>
        </row>
        <row r="6241">
          <cell r="C6241" t="str">
            <v>B03.006.001</v>
          </cell>
          <cell r="D6241" t="str">
            <v>Комплекс исследований пробанда</v>
          </cell>
        </row>
        <row r="6242">
          <cell r="C6242" t="str">
            <v>B03.006.002</v>
          </cell>
          <cell r="D6242" t="str">
            <v>Комплекс исследований для диагностики болезни Дауна</v>
          </cell>
        </row>
        <row r="6243">
          <cell r="C6243" t="str">
            <v>B03.006.003</v>
          </cell>
          <cell r="D6243" t="str">
            <v>Комплекс исследований для диагностики адреногенитального синдрома</v>
          </cell>
        </row>
        <row r="6244">
          <cell r="C6244" t="str">
            <v>B03.006.004</v>
          </cell>
          <cell r="D6244" t="str">
            <v>Скрининг наследственно обусловленных заболеваний обмена</v>
          </cell>
        </row>
        <row r="6245">
          <cell r="C6245" t="str">
            <v>B03.008.001</v>
          </cell>
          <cell r="D6245" t="str">
            <v>Комплекс исследований для диагностики актиномикоза кожи</v>
          </cell>
        </row>
        <row r="6246">
          <cell r="C6246" t="str">
            <v>B03.008.002</v>
          </cell>
          <cell r="D6246" t="str">
            <v>Комплекс исследований для диагностики отрубевидного лишая</v>
          </cell>
        </row>
        <row r="6247">
          <cell r="C6247" t="str">
            <v>B03.008.003</v>
          </cell>
          <cell r="D6247" t="str">
            <v>Комплекс исследований для диагностики микроспории</v>
          </cell>
        </row>
        <row r="6248">
          <cell r="C6248" t="str">
            <v>B03.008.004</v>
          </cell>
          <cell r="D6248" t="str">
            <v>Комплекс исследований для диагностики трихофитии</v>
          </cell>
        </row>
        <row r="6249">
          <cell r="C6249" t="str">
            <v>B03.009.001</v>
          </cell>
          <cell r="D6249" t="str">
            <v>Комплекс исследований для диагностики опухолей центральной нервной системы у детей</v>
          </cell>
        </row>
        <row r="6250">
          <cell r="C6250" t="str">
            <v>B03.009.002</v>
          </cell>
          <cell r="D6250" t="str">
            <v>Комплекс исследований для диагностики опухолей забрюшинного пространства у детей</v>
          </cell>
        </row>
        <row r="6251">
          <cell r="C6251" t="str">
            <v>B03.009.003</v>
          </cell>
          <cell r="D6251" t="str">
            <v>Комплекс исследований для диагностики распространенности опухолевого процесса у детей</v>
          </cell>
        </row>
        <row r="6252">
          <cell r="C6252" t="str">
            <v>B03.010.001</v>
          </cell>
          <cell r="D6252" t="str">
            <v>Комплекс исследований для диагностики атрезии пищевода у детей</v>
          </cell>
        </row>
        <row r="6253">
          <cell r="C6253" t="str">
            <v>B03.010.002</v>
          </cell>
          <cell r="D6253" t="str">
            <v>Комплекс исследований для диагностики ущемленной паховой грыжи у детей</v>
          </cell>
        </row>
        <row r="6254">
          <cell r="C6254" t="str">
            <v>B03.010.003</v>
          </cell>
          <cell r="D6254" t="str">
            <v>Комплекс исследований для диагностики кишечной непроходимости у детей</v>
          </cell>
        </row>
        <row r="6255">
          <cell r="C6255" t="str">
            <v>B03.010.004</v>
          </cell>
          <cell r="D6255" t="str">
            <v>Комплекс исследований для диагностики острого аппендицита у детей</v>
          </cell>
        </row>
        <row r="6256">
          <cell r="C6256" t="str">
            <v>B03.010.005</v>
          </cell>
          <cell r="D6256" t="str">
            <v>Комплекс исследований для диагностики атрезии заднего прохода и прямой кишки</v>
          </cell>
        </row>
        <row r="6257">
          <cell r="C6257" t="str">
            <v>B03.010.006</v>
          </cell>
          <cell r="D6257" t="str">
            <v>Комплекс исследований для диагностики острого гематогенного остеомиелита у детей</v>
          </cell>
        </row>
        <row r="6258">
          <cell r="C6258" t="str">
            <v>B03.012.001</v>
          </cell>
          <cell r="D6258" t="str">
            <v>Комплекс исследований для диагностики впервые выявленного сахарного диабета</v>
          </cell>
        </row>
        <row r="6259">
          <cell r="C6259" t="str">
            <v>B03.012.002</v>
          </cell>
          <cell r="D6259" t="str">
            <v>Комплекс исследований для титрования дозы сахароснижающих лекарственных препаратов</v>
          </cell>
        </row>
        <row r="6260">
          <cell r="C6260" t="str">
            <v>B03.014.001</v>
          </cell>
          <cell r="D6260" t="str">
            <v>Комплекс исследований при подозрении на инфицирование вирусом иммунодефицита человека</v>
          </cell>
        </row>
        <row r="6261">
          <cell r="C6261" t="str">
            <v>B03.014.002</v>
          </cell>
          <cell r="D6261" t="str">
            <v>Комплекс исследований при лихорадке неясного генеза</v>
          </cell>
        </row>
        <row r="6262">
          <cell r="C6262" t="str">
            <v>B03.014.003</v>
          </cell>
          <cell r="D6262" t="str">
            <v>Комплекс исследований для диагностики менингита</v>
          </cell>
        </row>
        <row r="6263">
          <cell r="C6263" t="str">
            <v>B03.015.001</v>
          </cell>
          <cell r="D6263" t="str">
            <v>Комплекс исследований при остром ангинальном статусе</v>
          </cell>
        </row>
        <row r="6264">
          <cell r="C6264" t="str">
            <v>B03.015.002</v>
          </cell>
          <cell r="D6264" t="str">
            <v>Контроль степени повреждения миокарда при инфаркте миокарда</v>
          </cell>
        </row>
        <row r="6265">
          <cell r="C6265" t="str">
            <v>B03.015.003</v>
          </cell>
          <cell r="D6265" t="str">
            <v>Комплекс исследований при постперикардиотомном синдроме</v>
          </cell>
        </row>
        <row r="6266">
          <cell r="C6266" t="str">
            <v>B03.015.004</v>
          </cell>
          <cell r="D6266" t="str">
            <v>Фазовый анализ сердечного цикла</v>
          </cell>
        </row>
        <row r="6267">
          <cell r="C6267" t="str">
            <v>B03.015.005</v>
          </cell>
          <cell r="D6267" t="str">
            <v>Комплекс исследований для диагностики врожденных пороков сердца</v>
          </cell>
        </row>
        <row r="6268">
          <cell r="C6268" t="str">
            <v>B03.015.006</v>
          </cell>
          <cell r="D6268" t="str">
            <v>Комплекс исследований для диагностики ревматических пороков сердца</v>
          </cell>
        </row>
        <row r="6269">
          <cell r="C6269" t="str">
            <v>B03.016.001</v>
          </cell>
          <cell r="D6269" t="str">
            <v>Комплекс исследований для оценки общевоспалительных реакций</v>
          </cell>
        </row>
        <row r="6270">
          <cell r="C6270" t="str">
            <v>B03.016.002</v>
          </cell>
          <cell r="D6270" t="str">
            <v>Общий (клинический) анализ крови</v>
          </cell>
        </row>
        <row r="6271">
          <cell r="C6271" t="str">
            <v>B03.016.003</v>
          </cell>
          <cell r="D6271" t="str">
            <v>Общий (клинический) анализ крови развернутый</v>
          </cell>
        </row>
        <row r="6272">
          <cell r="C6272" t="str">
            <v>B03.016.004</v>
          </cell>
          <cell r="D6272" t="str">
            <v>Анализ крови биохимический общетерапевтический</v>
          </cell>
        </row>
        <row r="6273">
          <cell r="C6273" t="str">
            <v>B03.016.005</v>
          </cell>
          <cell r="D6273" t="str">
            <v>Анализ крови по оценке нарушений липидного обмена биохимический</v>
          </cell>
        </row>
        <row r="6274">
          <cell r="C6274" t="str">
            <v>B03.016.006</v>
          </cell>
          <cell r="D6274" t="str">
            <v>Анализ мочи общий</v>
          </cell>
        </row>
        <row r="6275">
          <cell r="C6275" t="str">
            <v>B03.016.007</v>
          </cell>
          <cell r="D6275" t="str">
            <v>Комплекс исследований для оценки степени печеночно-клеточной недостаточности</v>
          </cell>
        </row>
        <row r="6276">
          <cell r="C6276" t="str">
            <v>B03.016.008</v>
          </cell>
          <cell r="D6276" t="str">
            <v>Комплекс исследований для оценки повреждения клеток печени (степень цитолиза)</v>
          </cell>
        </row>
        <row r="6277">
          <cell r="C6277" t="str">
            <v>B03.016.009</v>
          </cell>
          <cell r="D6277" t="str">
            <v>Комплекс исследований для оценки холестатического синдрома</v>
          </cell>
        </row>
        <row r="6278">
          <cell r="C6278" t="str">
            <v>B03.016.010</v>
          </cell>
          <cell r="D6278" t="str">
            <v>Копрологическое исследование</v>
          </cell>
        </row>
        <row r="6279">
          <cell r="C6279" t="str">
            <v>B03.020.001</v>
          </cell>
          <cell r="D6279" t="str">
            <v>Услуги по лечебной физкультуре и спортивной медицине</v>
          </cell>
        </row>
        <row r="6280">
          <cell r="C6280" t="str">
            <v>B03.020.002</v>
          </cell>
          <cell r="D6280" t="str">
            <v>Комплекс обследований по допуску к занятиям физической культурой</v>
          </cell>
        </row>
        <row r="6281">
          <cell r="C6281" t="str">
            <v>B03.020.003</v>
          </cell>
          <cell r="D6281" t="str">
            <v>Комплекс обследований по допуску к занятиям спортом</v>
          </cell>
        </row>
        <row r="6282">
          <cell r="C6282" t="str">
            <v>B03.020.004</v>
          </cell>
          <cell r="D6282" t="str">
            <v>Комплекс обследований по допуску к соревнованиям</v>
          </cell>
        </row>
        <row r="6283">
          <cell r="C6283" t="str">
            <v>B03.020.005</v>
          </cell>
          <cell r="D6283" t="str">
            <v>Определение уровня общей физической подготовленности</v>
          </cell>
        </row>
        <row r="6284">
          <cell r="C6284" t="str">
            <v>B03.020.006</v>
          </cell>
          <cell r="D6284" t="str">
            <v>Определение уровня тренированности</v>
          </cell>
        </row>
        <row r="6285">
          <cell r="C6285" t="str">
            <v>B03.020.007</v>
          </cell>
          <cell r="D6285" t="str">
            <v>Определение степени утомления спортсмена</v>
          </cell>
        </row>
        <row r="6286">
          <cell r="C6286" t="str">
            <v>B03.020.008</v>
          </cell>
          <cell r="D6286" t="str">
            <v>Определение перенапряжения спортсмена</v>
          </cell>
        </row>
        <row r="6287">
          <cell r="C6287" t="str">
            <v>B03.020.009</v>
          </cell>
          <cell r="D6287" t="str">
            <v>Врачебно-педагогическое наблюдение</v>
          </cell>
        </row>
        <row r="6288">
          <cell r="C6288" t="str">
            <v>B03.020.010</v>
          </cell>
          <cell r="D6288" t="str">
            <v>Санитарно-гигиенический надзор за местами и условиями проведения спортивных занятий и соревнований</v>
          </cell>
        </row>
        <row r="6289">
          <cell r="C6289" t="str">
            <v>B03.023.011</v>
          </cell>
          <cell r="D6289" t="str">
            <v>Комплекс исследований для диагностики острого нарушения мозгового кровообращения</v>
          </cell>
        </row>
        <row r="6290">
          <cell r="C6290" t="str">
            <v>B03.024.012</v>
          </cell>
          <cell r="D6290" t="str">
            <v>Комплекс исследований при подозрении на черепно-мозговую травму</v>
          </cell>
        </row>
        <row r="6291">
          <cell r="C6291" t="str">
            <v>B03.024.013</v>
          </cell>
          <cell r="D6291" t="str">
            <v>Комплекс исследований для диагностики образования головного мозга</v>
          </cell>
        </row>
        <row r="6292">
          <cell r="C6292" t="str">
            <v>B03.024.014</v>
          </cell>
          <cell r="D6292" t="str">
            <v>Комплекс исследований для диагностики образования позвоночника и спинного мозга</v>
          </cell>
        </row>
        <row r="6293">
          <cell r="C6293" t="str">
            <v>B03.025.001</v>
          </cell>
          <cell r="D6293" t="str">
            <v>Комплекс исследований функции почек</v>
          </cell>
        </row>
        <row r="6294">
          <cell r="C6294" t="str">
            <v>B03.025.002</v>
          </cell>
          <cell r="D6294" t="str">
            <v>Комплекс исследований для диагностики и оценки степени тяжести почечной недостаточности</v>
          </cell>
        </row>
        <row r="6295">
          <cell r="C6295" t="str">
            <v>B03.025.003</v>
          </cell>
          <cell r="D6295" t="str">
            <v>Комплекс исследований оценки состояния пациента, получающего лечение хроническим гемодиализом</v>
          </cell>
        </row>
        <row r="6296">
          <cell r="C6296" t="str">
            <v>B03.027.001</v>
          </cell>
          <cell r="D6296" t="str">
            <v>Комплекс исследований для диагностики злокачественных новообразований носоглотки</v>
          </cell>
        </row>
        <row r="6297">
          <cell r="C6297" t="str">
            <v>B03.027.002</v>
          </cell>
          <cell r="D6297" t="str">
            <v>Комплекс исследований для диагностики злокачественных новообразований полости носа и околоносовых пазух</v>
          </cell>
        </row>
        <row r="6298">
          <cell r="C6298" t="str">
            <v>B03.027.003</v>
          </cell>
          <cell r="D6298" t="str">
            <v>Комплекс исследований для диагностики злокачественных новообразований органов полости рта и ротоглотки</v>
          </cell>
        </row>
        <row r="6299">
          <cell r="C6299" t="str">
            <v>B03.027.004</v>
          </cell>
          <cell r="D6299" t="str">
            <v>Комплекс исследований для диагностики злокачественных новообразований гортани</v>
          </cell>
        </row>
        <row r="6300">
          <cell r="C6300" t="str">
            <v>B03.027.005</v>
          </cell>
          <cell r="D6300" t="str">
            <v>Комплекс исследований для диагностики злокачественных новообразований гортаноглотки</v>
          </cell>
        </row>
        <row r="6301">
          <cell r="C6301" t="str">
            <v>B03.027.006</v>
          </cell>
          <cell r="D6301" t="str">
            <v>Комплекс исследований для диагностики злокачественных новообразований щитовидной железы</v>
          </cell>
        </row>
        <row r="6302">
          <cell r="C6302" t="str">
            <v>B03.027.007</v>
          </cell>
          <cell r="D6302" t="str">
            <v>Комплекс исследований для диагностики злокачественных новообразований молочной железы</v>
          </cell>
        </row>
        <row r="6303">
          <cell r="C6303" t="str">
            <v>B03.027.008</v>
          </cell>
          <cell r="D6303" t="str">
            <v>Комплекс исследований для диагностики злокачественных новообразований легкого</v>
          </cell>
        </row>
        <row r="6304">
          <cell r="C6304" t="str">
            <v>B03.027.009</v>
          </cell>
          <cell r="D6304" t="str">
            <v>Комплекс исследований для диагностики образования средостения</v>
          </cell>
        </row>
        <row r="6305">
          <cell r="C6305" t="str">
            <v>B03.027.010</v>
          </cell>
          <cell r="D6305" t="str">
            <v>Комплекс исследований для диагностики злокачественных новообразований пищевода</v>
          </cell>
        </row>
        <row r="6306">
          <cell r="C6306" t="str">
            <v>B03.027.011</v>
          </cell>
          <cell r="D6306" t="str">
            <v>Комплекс исследований для диагностики злокачественных новообразований желудка</v>
          </cell>
        </row>
        <row r="6307">
          <cell r="C6307" t="str">
            <v>B03.027.012</v>
          </cell>
          <cell r="D6307" t="str">
            <v>Комплекс исследований для диагностики злокачественных новообразований толстой кишки</v>
          </cell>
        </row>
        <row r="6308">
          <cell r="C6308" t="str">
            <v>B03.027.013</v>
          </cell>
          <cell r="D6308" t="str">
            <v>Комплекс исследований для диагностики злокачественных новообразований прямой кишки</v>
          </cell>
        </row>
        <row r="6309">
          <cell r="C6309" t="str">
            <v>B03.027.014</v>
          </cell>
          <cell r="D6309" t="str">
            <v>Комплекс исследований для диагностики злокачественных новообразований забрюшинного пространства</v>
          </cell>
        </row>
        <row r="6310">
          <cell r="C6310" t="str">
            <v>B03.027.015</v>
          </cell>
          <cell r="D6310" t="str">
            <v>Комплекс исследований для диагностики злокачественных новообразований шейки матки</v>
          </cell>
        </row>
        <row r="6311">
          <cell r="C6311" t="str">
            <v>B03.027.016</v>
          </cell>
          <cell r="D6311" t="str">
            <v>Комплекс исследований для диагностики злокачественных новообразований эндометрия</v>
          </cell>
        </row>
        <row r="6312">
          <cell r="C6312" t="str">
            <v>B03.027.017</v>
          </cell>
          <cell r="D6312" t="str">
            <v>Комплекс исследований для диагностики злокачественных новообразований яичников</v>
          </cell>
        </row>
        <row r="6313">
          <cell r="C6313" t="str">
            <v>B03.027.018</v>
          </cell>
          <cell r="D6313" t="str">
            <v>Комплекс исследований для диагностики злокачественных новообразований почки</v>
          </cell>
        </row>
        <row r="6314">
          <cell r="C6314" t="str">
            <v>B03.027.019</v>
          </cell>
          <cell r="D6314" t="str">
            <v>Комплекс исследований для диагностики злокачественных новообразований мочевого пузыря</v>
          </cell>
        </row>
        <row r="6315">
          <cell r="C6315" t="str">
            <v>B03.027.020</v>
          </cell>
          <cell r="D6315" t="str">
            <v>Комплекс исследований для диагностики злокачественных новообразований предстательной железы</v>
          </cell>
        </row>
        <row r="6316">
          <cell r="C6316" t="str">
            <v>B03.027.021</v>
          </cell>
          <cell r="D6316" t="str">
            <v>Комплекс исследований для диагностики образования яичка</v>
          </cell>
        </row>
        <row r="6317">
          <cell r="C6317" t="str">
            <v>B03.027.022</v>
          </cell>
          <cell r="D6317" t="str">
            <v>Комплекс исследований для диагностики лимфогранулематоза</v>
          </cell>
        </row>
        <row r="6318">
          <cell r="C6318" t="str">
            <v>B03.027.023</v>
          </cell>
          <cell r="D6318" t="str">
            <v>Комплекс исследований для диагностики распространенности опухолевого процесса</v>
          </cell>
        </row>
        <row r="6319">
          <cell r="C6319" t="str">
            <v>B03.028.001</v>
          </cell>
          <cell r="D6319" t="str">
            <v>Объективная аудиометрия</v>
          </cell>
        </row>
        <row r="6320">
          <cell r="C6320" t="str">
            <v>B03.029.001</v>
          </cell>
          <cell r="D6320" t="str">
            <v>Комплекс исследований для диагностики нарушения зрения</v>
          </cell>
        </row>
        <row r="6321">
          <cell r="C6321" t="str">
            <v>B03.029.002</v>
          </cell>
          <cell r="D6321" t="str">
            <v>Комплекс исследований для диагностики глаукомы</v>
          </cell>
        </row>
        <row r="6322">
          <cell r="C6322" t="str">
            <v>B03.029.003</v>
          </cell>
          <cell r="D6322" t="str">
            <v>Комплексное исследование для диагностики ретинопатии недоношенных</v>
          </cell>
        </row>
        <row r="6323">
          <cell r="C6323" t="str">
            <v>B03.032.001</v>
          </cell>
          <cell r="D6323" t="str">
            <v>Неонатальный скрининг</v>
          </cell>
        </row>
        <row r="6324">
          <cell r="C6324" t="str">
            <v>B03.032.002</v>
          </cell>
          <cell r="D6324" t="str">
            <v>Комплексное исследование для пренатальной диагностики нарушений развития ребенка (внутриутробно)</v>
          </cell>
        </row>
        <row r="6325">
          <cell r="C6325" t="str">
            <v>B03.037.001</v>
          </cell>
          <cell r="D6325" t="str">
            <v>Функциональное тестирование легких</v>
          </cell>
        </row>
        <row r="6326">
          <cell r="C6326" t="str">
            <v>B03.037.002</v>
          </cell>
          <cell r="D6326" t="str">
            <v>Комплекс исследований для диагностики легочной недостаточности</v>
          </cell>
        </row>
        <row r="6327">
          <cell r="C6327" t="str">
            <v>B03.040.001</v>
          </cell>
          <cell r="D6327" t="str">
            <v>Комплекс исследований для диагностики системной красной волчанки</v>
          </cell>
        </row>
        <row r="6328">
          <cell r="C6328" t="str">
            <v>B03.040.002</v>
          </cell>
          <cell r="D6328" t="str">
            <v>Комплекс исследований на активность при ревматизме</v>
          </cell>
        </row>
        <row r="6329">
          <cell r="C6329" t="str">
            <v>B03.043.001</v>
          </cell>
          <cell r="D6329" t="str">
            <v>Комплекс исследований при подозрении на тромбоэмболию легочной артерии</v>
          </cell>
        </row>
        <row r="6330">
          <cell r="C6330" t="str">
            <v>B03.045.001</v>
          </cell>
          <cell r="D6330" t="str">
            <v>Медико-криминалистическое исследование (до 30 объектов)</v>
          </cell>
        </row>
        <row r="6331">
          <cell r="C6331" t="str">
            <v>B03.045.002</v>
          </cell>
          <cell r="D6331" t="str">
            <v>Медико-криминалистическое исследование (свыше 30 объектов)</v>
          </cell>
        </row>
        <row r="6332">
          <cell r="C6332" t="str">
            <v>B03.045.003</v>
          </cell>
          <cell r="D6332" t="str">
            <v>Биометрическое описание внешности по методу количественного словесного портрета</v>
          </cell>
        </row>
        <row r="6333">
          <cell r="C6333" t="str">
            <v>B03.045.004</v>
          </cell>
          <cell r="D6333" t="str">
            <v>Определение возраста по признакам внешности, зубам и рентгенологическим данным</v>
          </cell>
        </row>
        <row r="6334">
          <cell r="C6334" t="str">
            <v>B03.045.005</v>
          </cell>
          <cell r="D6334" t="str">
            <v>Определение родства по признакам внешности: портретная экспертиза с изготовлением фотографий</v>
          </cell>
        </row>
        <row r="6335">
          <cell r="C6335" t="str">
            <v>B03.045.006</v>
          </cell>
          <cell r="D6335" t="str">
            <v>Определение родства по признакам внешности: портретная экспертиза имеющихся фотографий</v>
          </cell>
        </row>
        <row r="6336">
          <cell r="C6336" t="str">
            <v>B03.045.007</v>
          </cell>
          <cell r="D6336" t="str">
            <v>Определение родства (отец-мать-ребенок) по дерматоглифическим особенностям кистей и стоп</v>
          </cell>
        </row>
        <row r="6337">
          <cell r="C6337" t="str">
            <v>B03.045.008</v>
          </cell>
          <cell r="D6337" t="str">
            <v>Определение родства по признакам внешности: портретная экспертиза (лицо-лицо)</v>
          </cell>
        </row>
        <row r="6338">
          <cell r="C6338" t="str">
            <v>B03.045.009</v>
          </cell>
          <cell r="D6338" t="str">
            <v>Определение родства по признакам внешности (портретная экспертиза) и рентгенограммам черепа, зубов и костей посткраниального скелета</v>
          </cell>
        </row>
        <row r="6339">
          <cell r="C6339" t="str">
            <v>B03.045.011</v>
          </cell>
          <cell r="D6339" t="str">
            <v>Эмиссионно-спектральный анализ (исследование) волос, ногтей и соскобов кожи с целью определения биогеохимических особенностей места проживания</v>
          </cell>
        </row>
        <row r="6340">
          <cell r="C6340" t="str">
            <v>B03.045.012</v>
          </cell>
          <cell r="D6340" t="str">
            <v>Эмиссионно-спектральный анализ (исследование) волос, ногтей и соскобов кожи с целью определения отравлений и заболеваний, связанных, в частности, с экологической обстановкой и профессиональными вредностями</v>
          </cell>
        </row>
        <row r="6341">
          <cell r="C6341" t="str">
            <v>B03.045.013</v>
          </cell>
          <cell r="D6341" t="str">
            <v>Эмиссионно-спектральный анализ (исследование) вероятной территории проживания и профессиональной ориентации, наличие экологической патологии</v>
          </cell>
        </row>
        <row r="6342">
          <cell r="C6342" t="str">
            <v>B03.045.014</v>
          </cell>
          <cell r="D6342" t="str">
            <v>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v>
          </cell>
        </row>
        <row r="6343">
          <cell r="C6343" t="str">
            <v>B03.045.015</v>
          </cell>
          <cell r="D6343" t="str">
            <v>Установление давности захоронения трупа</v>
          </cell>
        </row>
        <row r="6344">
          <cell r="C6344" t="str">
            <v>B03.045.016</v>
          </cell>
          <cell r="D6344" t="str">
            <v>Установление принадлежности конкретному скелету разрозненных костей в местах массовых захоронений и местах массовой гибели людей (на 1 скелет)</v>
          </cell>
        </row>
        <row r="6345">
          <cell r="C6345" t="str">
            <v>B03.045.017</v>
          </cell>
          <cell r="D6345" t="str">
            <v>Краниометрическое исследование и определение категорий размеров одного черепа</v>
          </cell>
        </row>
        <row r="6346">
          <cell r="C6346" t="str">
            <v>B03.045.018</v>
          </cell>
          <cell r="D6346" t="str">
            <v>Остеометрическое исследование и определение категорий размеров костей посткраниального скелета (неповрежденные, поврежденные со степенью разрушения до 30%, со степенью разрушения более 30%, фрагментированные, сожженные)</v>
          </cell>
        </row>
        <row r="6347">
          <cell r="C6347" t="str">
            <v>B03.045.018.001</v>
          </cell>
          <cell r="D6347" t="str">
            <v>Диагностика пола по индивидуальному набору костей посткраниального скелета</v>
          </cell>
        </row>
        <row r="6348">
          <cell r="C6348" t="str">
            <v>B03.045.018.002</v>
          </cell>
          <cell r="D6348" t="str">
            <v>Диагностика возраста</v>
          </cell>
        </row>
        <row r="6349">
          <cell r="C6349" t="str">
            <v>B03.045.018.003</v>
          </cell>
          <cell r="D6349" t="str">
            <v>Диагностика расы по черепу</v>
          </cell>
        </row>
        <row r="6350">
          <cell r="C6350" t="str">
            <v>B03.045.018.004</v>
          </cell>
          <cell r="D6350" t="str">
            <v>Установление длины тела</v>
          </cell>
        </row>
        <row r="6351">
          <cell r="C6351" t="str">
            <v>B03.045.018.005</v>
          </cell>
          <cell r="D6351" t="str">
            <v>Установление соматических параметров: длины рук (ног, корпуса); ширины плеч (таза)</v>
          </cell>
        </row>
        <row r="6352">
          <cell r="C6352" t="str">
            <v>B03.045.018.006</v>
          </cell>
          <cell r="D6352" t="str">
            <v>Установление массивности скелета и типа телосложения</v>
          </cell>
        </row>
        <row r="6353">
          <cell r="C6353" t="str">
            <v>B03.045.019</v>
          </cell>
          <cell r="D6353" t="str">
            <v>Экспертные идентификационные исследования (экспертизы) сожженных костей и зольных останков</v>
          </cell>
        </row>
        <row r="6354">
          <cell r="C6354" t="str">
            <v>B03.045.020</v>
          </cell>
          <cell r="D6354" t="str">
            <v>Экспертиза спорного отцовства/материнства</v>
          </cell>
        </row>
        <row r="6355">
          <cell r="C6355" t="str">
            <v>B03.045.021</v>
          </cell>
          <cell r="D6355" t="str">
            <v>Экспертиза матрилинейного родства</v>
          </cell>
        </row>
        <row r="6356">
          <cell r="C6356" t="str">
            <v>B03.045.022</v>
          </cell>
          <cell r="D6356" t="str">
            <v>Идентификационная экспертиза вещественных доказательств</v>
          </cell>
        </row>
        <row r="6357">
          <cell r="C6357" t="str">
            <v>B03.045.022.001</v>
          </cell>
          <cell r="D6357" t="str">
            <v>Типирование хромосомной дезоксирибонуклеиновой кислоты (ДНК)</v>
          </cell>
        </row>
        <row r="6358">
          <cell r="C6358" t="str">
            <v>B03.045.022.002</v>
          </cell>
          <cell r="D6358" t="str">
            <v>Типирование митохондриальной дезоксирибонуклеиновой кислоты (ДНК)</v>
          </cell>
        </row>
        <row r="6359">
          <cell r="C6359" t="str">
            <v>B03.045.022.003</v>
          </cell>
          <cell r="D6359" t="str">
            <v>Получение препаратов дезоксирибонуклеиновой кислоты (ДНК) из объектов исследования</v>
          </cell>
        </row>
        <row r="6360">
          <cell r="C6360" t="str">
            <v>B03.047.001</v>
          </cell>
          <cell r="D6360" t="str">
            <v>Комплекс исследований для диагностики этиологии желтухи</v>
          </cell>
        </row>
        <row r="6361">
          <cell r="C6361" t="str">
            <v>B03.047.002</v>
          </cell>
          <cell r="D6361" t="str">
            <v>Комплекс исследований в центре здоровья для оценки наиболее вероятных факторов риска, функциональных и адаптивных резервов организма с учетом возрастных особенностей</v>
          </cell>
        </row>
        <row r="6362">
          <cell r="C6362" t="str">
            <v>B03.048.001</v>
          </cell>
          <cell r="D6362" t="str">
            <v>Комплекс исследований при остром отравлении неизвестным веществом</v>
          </cell>
        </row>
        <row r="6363">
          <cell r="C6363" t="str">
            <v>B03.051.001</v>
          </cell>
          <cell r="D6363" t="str">
            <v>Комплекс исследований при проведении трансфузии</v>
          </cell>
        </row>
        <row r="6364">
          <cell r="C6364" t="str">
            <v>B03.052.001</v>
          </cell>
          <cell r="D6364" t="str">
            <v>Комплексное ультразвуковое исследование внутренних органов</v>
          </cell>
        </row>
        <row r="6365">
          <cell r="C6365" t="str">
            <v>B03.053.001</v>
          </cell>
          <cell r="D6365" t="str">
            <v>Комплекс исследований для диагностики мочекаменной болезни</v>
          </cell>
        </row>
        <row r="6366">
          <cell r="C6366" t="str">
            <v>B03.057.001</v>
          </cell>
          <cell r="D6366" t="str">
            <v>Комплекс исследований для диагностики механической желтухи</v>
          </cell>
        </row>
        <row r="6367">
          <cell r="C6367" t="str">
            <v>B03.057.002</v>
          </cell>
          <cell r="D6367" t="str">
            <v>Комплекс исследований для диагностики острого панкреатита</v>
          </cell>
        </row>
        <row r="6368">
          <cell r="C6368" t="str">
            <v>B03.057.003</v>
          </cell>
          <cell r="D6368" t="str">
            <v>Комплекс исследований для диагностики желудочно-кишечного кровотечения</v>
          </cell>
        </row>
        <row r="6369">
          <cell r="C6369" t="str">
            <v>B03.057.004</v>
          </cell>
          <cell r="D6369" t="str">
            <v>Комплекс исследований для диагностики кишечной непроходимости</v>
          </cell>
        </row>
        <row r="6370">
          <cell r="C6370" t="str">
            <v>B03.057.005</v>
          </cell>
          <cell r="D6370" t="str">
            <v>Комплекс исследований для оценки возможности прижизненного родственного донорства почки</v>
          </cell>
        </row>
        <row r="6371">
          <cell r="C6371" t="str">
            <v>B03.057.006</v>
          </cell>
          <cell r="D6371" t="str">
            <v>Комплекс исследований для оценки возможности прижизненного родственного донорства фрагмента печени</v>
          </cell>
        </row>
        <row r="6372">
          <cell r="C6372" t="str">
            <v>B03.057.007</v>
          </cell>
          <cell r="D6372" t="str">
            <v>Комплекс исследований для оценки возможности прижизненного родственного донорства фрагмента поджелудочной железы</v>
          </cell>
        </row>
        <row r="6373">
          <cell r="C6373" t="str">
            <v>B03.057.008</v>
          </cell>
          <cell r="D6373" t="str">
            <v>Комплекс исследований для оценки возможности прижизненного родственного донорства фрагмента тонкой кишки</v>
          </cell>
        </row>
        <row r="6374">
          <cell r="C6374" t="str">
            <v>B03.057.009</v>
          </cell>
          <cell r="D6374" t="str">
            <v>Комплекс исследований для диагностики отторжения трансплантата почки</v>
          </cell>
        </row>
        <row r="6375">
          <cell r="C6375" t="str">
            <v>B03.057.010</v>
          </cell>
          <cell r="D6375" t="str">
            <v>Комплекс исследований для диагностики отторжения трансплантата печени</v>
          </cell>
        </row>
        <row r="6376">
          <cell r="C6376" t="str">
            <v>B03.057.011</v>
          </cell>
          <cell r="D6376" t="str">
            <v>Комплекс исследований для диагностики отторжения трансплантата сердца</v>
          </cell>
        </row>
        <row r="6377">
          <cell r="C6377" t="str">
            <v>B03.057.012</v>
          </cell>
          <cell r="D6377" t="str">
            <v>Комплекс исследований для диагностики отторжения трансплантата поджелудочной железы</v>
          </cell>
        </row>
        <row r="6378">
          <cell r="C6378" t="str">
            <v>B03.057.013</v>
          </cell>
          <cell r="D6378" t="str">
            <v>Комплекс исследований для диагностики отторжения трансплантата тонкой кишки</v>
          </cell>
        </row>
        <row r="6379">
          <cell r="C6379" t="str">
            <v>B03.057.014</v>
          </cell>
          <cell r="D6379" t="str">
            <v>Комплекс исследований для диагностики отторжения трансплантата легких</v>
          </cell>
        </row>
        <row r="6380">
          <cell r="C6380" t="str">
            <v>B03.057.015</v>
          </cell>
          <cell r="D6380" t="str">
            <v>Комплекс исследований для диагностики отторжения трансплантата комплекса сердце-легкие</v>
          </cell>
        </row>
        <row r="6381">
          <cell r="C6381" t="str">
            <v>B03.058.001</v>
          </cell>
          <cell r="D6381" t="str">
            <v>Комплекс исследований для диагностики нарушений функции щитовидной железы</v>
          </cell>
        </row>
        <row r="6382">
          <cell r="C6382" t="str">
            <v>B03.058.002</v>
          </cell>
          <cell r="D6382" t="str">
            <v>Комплекс исследований для диагностики нарушений функции надпочечников</v>
          </cell>
        </row>
        <row r="6383">
          <cell r="C6383" t="str">
            <v>B04.001.001</v>
          </cell>
          <cell r="D6383" t="str">
            <v>Диспансерный прием (осмотр, консультация) врача-акушера-гинеколога</v>
          </cell>
        </row>
        <row r="6384">
          <cell r="C6384" t="str">
            <v>B04.001.002</v>
          </cell>
          <cell r="D6384" t="str">
            <v>Профилактический прием (осмотр, консультация) врача-акушера-гинеколога</v>
          </cell>
        </row>
        <row r="6385">
          <cell r="C6385" t="str">
            <v>B04.001.003</v>
          </cell>
          <cell r="D6385" t="str">
            <v>Школа для беременных</v>
          </cell>
        </row>
        <row r="6386">
          <cell r="C6386" t="str">
            <v>B04.002.001</v>
          </cell>
          <cell r="D6386" t="str">
            <v>Диспансерный прием (осмотр, консультация) врача-аллерголога-иммунолога</v>
          </cell>
        </row>
        <row r="6387">
          <cell r="C6387" t="str">
            <v>B04.002.002</v>
          </cell>
          <cell r="D6387" t="str">
            <v>Профилактический прием (осмотр, консультация) врача-аллерголога-иммунолога</v>
          </cell>
        </row>
        <row r="6388">
          <cell r="C6388" t="str">
            <v>B04.004.001</v>
          </cell>
          <cell r="D6388" t="str">
            <v>Диспансерный прием (осмотр, консультация) врача-гастроэнтеролога</v>
          </cell>
        </row>
        <row r="6389">
          <cell r="C6389" t="str">
            <v>B04.004.002</v>
          </cell>
          <cell r="D6389" t="str">
            <v>Профилактический прием (осмотр, консультация) врача-гастроэнтеролога</v>
          </cell>
        </row>
        <row r="6390">
          <cell r="C6390" t="str">
            <v>B04.005.001</v>
          </cell>
          <cell r="D6390" t="str">
            <v>Диспансерный прием (осмотр, консультация) врача-гематолога</v>
          </cell>
        </row>
        <row r="6391">
          <cell r="C6391" t="str">
            <v>B04.006.001</v>
          </cell>
          <cell r="D6391" t="str">
            <v>Диспансерный прием (осмотр, консультация) врача-генетика</v>
          </cell>
        </row>
        <row r="6392">
          <cell r="C6392" t="str">
            <v>B04.007.001</v>
          </cell>
          <cell r="D6392" t="str">
            <v>Диспансерный прием (осмотр, консультация) врача-гериатра</v>
          </cell>
        </row>
        <row r="6393">
          <cell r="C6393" t="str">
            <v>B04.008.001</v>
          </cell>
          <cell r="D6393" t="str">
            <v>Диспансерный прием (осмотр, консультация) врача-дерматовенеролога</v>
          </cell>
        </row>
        <row r="6394">
          <cell r="C6394" t="str">
            <v>B04.008.002</v>
          </cell>
          <cell r="D6394" t="str">
            <v>Профилактический прием (осмотр, консультация) врача-дерматовенеролога</v>
          </cell>
        </row>
        <row r="6395">
          <cell r="C6395" t="str">
            <v>B04.009.001</v>
          </cell>
          <cell r="D6395" t="str">
            <v>Диспансерный прием (осмотр, консультация) врача-детского онколога</v>
          </cell>
        </row>
        <row r="6396">
          <cell r="C6396" t="str">
            <v>B04.009.002</v>
          </cell>
          <cell r="D6396" t="str">
            <v>Профилактический прием (осмотр, консультация) врача-детского онколога</v>
          </cell>
        </row>
        <row r="6397">
          <cell r="C6397" t="str">
            <v>B04.010.001</v>
          </cell>
          <cell r="D6397" t="str">
            <v>Диспансерный прием (осмотр, консультация) врача-детского хирурга</v>
          </cell>
        </row>
        <row r="6398">
          <cell r="C6398" t="str">
            <v>B04.010.002</v>
          </cell>
          <cell r="D6398" t="str">
            <v>Профилактический прием (осмотр, консультация) врача-детского хирурга</v>
          </cell>
        </row>
        <row r="6399">
          <cell r="C6399" t="str">
            <v>B04.012.001</v>
          </cell>
          <cell r="D6399" t="str">
            <v>Школа для пациентов с сахарным диабетом</v>
          </cell>
        </row>
        <row r="6400">
          <cell r="C6400" t="str">
            <v>B04.014.001</v>
          </cell>
          <cell r="D6400" t="str">
            <v>Школа пациентов, инфицированных вирусом иммунодефицита человека (ВИЧ-инфекцией)</v>
          </cell>
        </row>
        <row r="6401">
          <cell r="C6401" t="str">
            <v>B04.014.002</v>
          </cell>
          <cell r="D6401" t="str">
            <v>Диспансерный прием (осмотр, консультация) врача-инфекциониста</v>
          </cell>
        </row>
        <row r="6402">
          <cell r="C6402" t="str">
            <v>B04.014.003</v>
          </cell>
          <cell r="D6402" t="str">
            <v>Профилактический прием (осмотр, консультация) врача-инфекциониста</v>
          </cell>
        </row>
        <row r="6403">
          <cell r="C6403" t="str">
            <v>B04.014.004</v>
          </cell>
          <cell r="D6403" t="str">
            <v>Вакцинация</v>
          </cell>
        </row>
        <row r="6404">
          <cell r="C6404" t="str">
            <v>B04.014.005</v>
          </cell>
          <cell r="D6404" t="str">
            <v>Осмотр (наблюдение) врача-инфекциониста в очаге инфекции</v>
          </cell>
        </row>
        <row r="6405">
          <cell r="C6405" t="str">
            <v>B04.015.001</v>
          </cell>
          <cell r="D6405" t="str">
            <v>Школа для больных с артериальной гипертензией</v>
          </cell>
        </row>
        <row r="6406">
          <cell r="C6406" t="str">
            <v>B04.015.002</v>
          </cell>
          <cell r="D6406" t="str">
            <v>Школа для больных с сердечной недостаточностью</v>
          </cell>
        </row>
        <row r="6407">
          <cell r="C6407" t="str">
            <v>B04.015.003</v>
          </cell>
          <cell r="D6407" t="str">
            <v>Прием (осмотр, консультация) врача-кардиолога диспансерный</v>
          </cell>
        </row>
        <row r="6408">
          <cell r="C6408" t="str">
            <v>B04.015.004</v>
          </cell>
          <cell r="D6408" t="str">
            <v>Прием (осмотр, консультация) врача-детского кардиолога профилактический</v>
          </cell>
        </row>
        <row r="6409">
          <cell r="C6409" t="str">
            <v>B04.015.005</v>
          </cell>
          <cell r="D6409" t="str">
            <v>Прием (осмотр, консультация) врача-детского кардиолога диспансерный</v>
          </cell>
        </row>
        <row r="6410">
          <cell r="C6410" t="str">
            <v>B04.018.001</v>
          </cell>
          <cell r="D6410" t="str">
            <v>Диспансерный прием (осмотр, консультация) врача-колопроктолога</v>
          </cell>
        </row>
        <row r="6411">
          <cell r="C6411" t="str">
            <v>B04.018.002</v>
          </cell>
          <cell r="D6411" t="str">
            <v>Профилактический прием (осмотр, консультация) врача-колопроктолога</v>
          </cell>
        </row>
        <row r="6412">
          <cell r="C6412" t="str">
            <v>B04.020.001</v>
          </cell>
          <cell r="D6412" t="str">
            <v>Диспансерный прием (осмотр, консультация) врача по лечебной физкультуре</v>
          </cell>
        </row>
        <row r="6413">
          <cell r="C6413" t="str">
            <v>B04.020.002</v>
          </cell>
          <cell r="D6413" t="str">
            <v>Профилактический прием (осмотр, консультация) врача по лечебной физкультуре</v>
          </cell>
        </row>
        <row r="6414">
          <cell r="C6414" t="str">
            <v>B04.023.001</v>
          </cell>
          <cell r="D6414" t="str">
            <v>Диспансерный прием (осмотр, консультация) врача-невролога</v>
          </cell>
        </row>
        <row r="6415">
          <cell r="C6415" t="str">
            <v>B04.023.002</v>
          </cell>
          <cell r="D6415" t="str">
            <v>Профилактический прием (осмотр, консультация) врача-невролога</v>
          </cell>
        </row>
        <row r="6416">
          <cell r="C6416" t="str">
            <v>B04.025.001</v>
          </cell>
          <cell r="D6416" t="str">
            <v>Школа для пациентов, находящихся на хроническом гемодиализе</v>
          </cell>
        </row>
        <row r="6417">
          <cell r="C6417" t="str">
            <v>B04.025.002</v>
          </cell>
          <cell r="D6417" t="str">
            <v>Диспансерный прием (осмотр, консультация) врача-нефролога</v>
          </cell>
        </row>
        <row r="6418">
          <cell r="C6418" t="str">
            <v>B04.026.001</v>
          </cell>
          <cell r="D6418" t="str">
            <v>Диспансерный прием (осмотр, консультация) врача общей практики (семейного врача)</v>
          </cell>
        </row>
        <row r="6419">
          <cell r="C6419" t="str">
            <v>B04.026.002</v>
          </cell>
          <cell r="D6419" t="str">
            <v>Профилактический прием (осмотр, консультация) врача общей практики (семейного врача)</v>
          </cell>
        </row>
        <row r="6420">
          <cell r="C6420" t="str">
            <v>B04.027.001</v>
          </cell>
          <cell r="D6420" t="str">
            <v>Диспансерный прием (осмотр, консультация) врача-онколога</v>
          </cell>
        </row>
        <row r="6421">
          <cell r="C6421" t="str">
            <v>B04.028.001</v>
          </cell>
          <cell r="D6421" t="str">
            <v>Диспансерный прием (осмотр, консультация) врача-оториноларинголога</v>
          </cell>
        </row>
        <row r="6422">
          <cell r="C6422" t="str">
            <v>B04.028.002</v>
          </cell>
          <cell r="D6422" t="str">
            <v>Профилактический прием (осмотр, консультация) врача-оториноларинголога</v>
          </cell>
        </row>
        <row r="6423">
          <cell r="C6423" t="str">
            <v>B04.029.001</v>
          </cell>
          <cell r="D6423" t="str">
            <v>Диспансерный прием (осмотр, консультация) врача-офтальмолога</v>
          </cell>
        </row>
        <row r="6424">
          <cell r="C6424" t="str">
            <v>B04.029.002</v>
          </cell>
          <cell r="D6424" t="str">
            <v>Профилактический прием (осмотр, консультация) врача-офтальмолога</v>
          </cell>
        </row>
        <row r="6425">
          <cell r="C6425" t="str">
            <v>B04.029.003</v>
          </cell>
          <cell r="D6425" t="str">
            <v>Диспансерный прием (осмотр, консультация) врача-офтальмолога–протезиста</v>
          </cell>
        </row>
        <row r="6426">
          <cell r="C6426" t="str">
            <v>B04.029.004</v>
          </cell>
          <cell r="D6426" t="str">
            <v>Профилактический прием (осмотр, консультация) врача-офтальмолога–протезиста</v>
          </cell>
        </row>
        <row r="6427">
          <cell r="C6427" t="str">
            <v>B04.031.001</v>
          </cell>
          <cell r="D6427" t="str">
            <v>Диспансерный прием (осмотр, консультация) врача-педиатра</v>
          </cell>
        </row>
        <row r="6428">
          <cell r="C6428" t="str">
            <v>B04.031.002</v>
          </cell>
          <cell r="D6428" t="str">
            <v>Профилактический прием (осмотр, консультация) врача-педиатра</v>
          </cell>
        </row>
        <row r="6429">
          <cell r="C6429" t="str">
            <v>B04.031.003</v>
          </cell>
          <cell r="D6429" t="str">
            <v>Диспансерный прием (осмотр, консультация) врача-педиатра участкового</v>
          </cell>
        </row>
        <row r="6430">
          <cell r="C6430" t="str">
            <v>B04.031.004</v>
          </cell>
          <cell r="D6430" t="str">
            <v>Профилактический прием (осмотр, консультация) врача-педиатра участкового</v>
          </cell>
        </row>
        <row r="6431">
          <cell r="C6431" t="str">
            <v>B04.032.001</v>
          </cell>
          <cell r="D6431" t="str">
            <v>Диспансерный прием (осмотр, консультация) врача-неонатолога</v>
          </cell>
        </row>
        <row r="6432">
          <cell r="C6432" t="str">
            <v>B04.032.002</v>
          </cell>
          <cell r="D6432" t="str">
            <v>Профилактический прием (осмотр, консультация) врача-неонатолога</v>
          </cell>
        </row>
        <row r="6433">
          <cell r="C6433" t="str">
            <v>B04.033.001</v>
          </cell>
          <cell r="D6433" t="str">
            <v>Диспансерный прием (осмотр, консультация) врача-профпатолога</v>
          </cell>
        </row>
        <row r="6434">
          <cell r="C6434" t="str">
            <v>B04.033.002</v>
          </cell>
          <cell r="D6434" t="str">
            <v>Профилактический прием (осмотр, консультация) врача-профпатолога</v>
          </cell>
        </row>
        <row r="6435">
          <cell r="C6435" t="str">
            <v>B04.034.001</v>
          </cell>
          <cell r="D6435" t="str">
            <v>Диспансерный прием (осмотр, консультация) врача-психотерапевта</v>
          </cell>
        </row>
        <row r="6436">
          <cell r="C6436" t="str">
            <v>B04.034.002</v>
          </cell>
          <cell r="D6436" t="str">
            <v>Профилактический прием (осмотр, консультация) врача-психотерапевта</v>
          </cell>
        </row>
        <row r="6437">
          <cell r="C6437" t="str">
            <v>B04.035.001</v>
          </cell>
          <cell r="D6437" t="str">
            <v>Диспансерный прием (осмотр, консультация) врача-психиатра</v>
          </cell>
        </row>
        <row r="6438">
          <cell r="C6438" t="str">
            <v>B04.035.002</v>
          </cell>
          <cell r="D6438" t="str">
            <v>Профилактический прием (осмотр, консультация) врача-психиатра</v>
          </cell>
        </row>
        <row r="6439">
          <cell r="C6439" t="str">
            <v>B04.035.003</v>
          </cell>
          <cell r="D6439" t="str">
            <v>Диспансерный прием (осмотр, консультация) врача-детского психиатра</v>
          </cell>
        </row>
        <row r="6440">
          <cell r="C6440" t="str">
            <v>B04.035.004</v>
          </cell>
          <cell r="D6440" t="str">
            <v>Профилактический прием (осмотр, консультация) врача-детского психиатра</v>
          </cell>
        </row>
        <row r="6441">
          <cell r="C6441" t="str">
            <v>B04.035.005</v>
          </cell>
          <cell r="D6441" t="str">
            <v>Диспансерный прием (осмотр, консультация) врача-психиатра детского участкового</v>
          </cell>
        </row>
        <row r="6442">
          <cell r="C6442" t="str">
            <v>B04.036.001</v>
          </cell>
          <cell r="D6442" t="str">
            <v>Диспансерный прием (осмотр, консультация) врача психиатра-нарколога</v>
          </cell>
        </row>
        <row r="6443">
          <cell r="C6443" t="str">
            <v>B04.036.002</v>
          </cell>
          <cell r="D6443" t="str">
            <v>Профилактический прием (осмотр, консультация) врача психиатра-нарколога</v>
          </cell>
        </row>
        <row r="6444">
          <cell r="C6444" t="str">
            <v>B04.037.001</v>
          </cell>
          <cell r="D6444" t="str">
            <v>Диспансерный прием (осмотр, консультация) врача-пульмонолога</v>
          </cell>
        </row>
        <row r="6445">
          <cell r="C6445" t="str">
            <v>B04.037.002</v>
          </cell>
          <cell r="D6445" t="str">
            <v>Профилактический прием (осмотр, консультация) врача-пульмонолога</v>
          </cell>
        </row>
        <row r="6446">
          <cell r="C6446" t="str">
            <v>B04.037.003</v>
          </cell>
          <cell r="D6446" t="str">
            <v>Школа для больных с бронхиальной астмой</v>
          </cell>
        </row>
        <row r="6447">
          <cell r="C6447" t="str">
            <v>B04.040.001</v>
          </cell>
          <cell r="D6447" t="str">
            <v>Школа для больных с заболеваниями суставов и позвоночника</v>
          </cell>
        </row>
        <row r="6448">
          <cell r="C6448" t="str">
            <v>B04.042.001</v>
          </cell>
          <cell r="D6448" t="str">
            <v>Диспансерный прием (осмотр, консультация) врача-сексолога</v>
          </cell>
        </row>
        <row r="6449">
          <cell r="C6449" t="str">
            <v>B04.042.002</v>
          </cell>
          <cell r="D6449" t="str">
            <v>Профилактический прием (осмотр, консультация) врача-сексолога</v>
          </cell>
        </row>
        <row r="6450">
          <cell r="C6450" t="str">
            <v>B04.046.001</v>
          </cell>
          <cell r="D6450" t="str">
            <v>Диспансерный прием (осмотр, консультация) врача сурдолога-оториноларинголога</v>
          </cell>
        </row>
        <row r="6451">
          <cell r="C6451" t="str">
            <v>B04.046.002</v>
          </cell>
          <cell r="D6451" t="str">
            <v>Профилактический прием (осмотр, консультация) врача сурдолога-оториноларинголога</v>
          </cell>
        </row>
        <row r="6452">
          <cell r="C6452" t="str">
            <v>B04.046.003</v>
          </cell>
          <cell r="D6452" t="str">
            <v>Прием (осмотр, консультация) врача-сурдолога-протезиста профилактический</v>
          </cell>
        </row>
        <row r="6453">
          <cell r="C6453" t="str">
            <v>B04.046.004</v>
          </cell>
          <cell r="D6453" t="str">
            <v>Прием (осмотр, консультация) врача-сурдолога-протезиста диспансерный</v>
          </cell>
        </row>
        <row r="6454">
          <cell r="C6454" t="str">
            <v>B04.047.001</v>
          </cell>
          <cell r="D6454" t="str">
            <v>Диспансерный прием (осмотр, консультация) врача-терапевта</v>
          </cell>
        </row>
        <row r="6455">
          <cell r="C6455" t="str">
            <v>B04.047.002</v>
          </cell>
          <cell r="D6455" t="str">
            <v>Профилактический прием (осмотр, консультация) врача-терапевта</v>
          </cell>
        </row>
        <row r="6456">
          <cell r="C6456" t="str">
            <v>B04.047.003</v>
          </cell>
          <cell r="D6456" t="str">
            <v>Прием (осмотр, консультация) врача-терапевта участкового диспансерный</v>
          </cell>
        </row>
        <row r="6457">
          <cell r="C6457" t="str">
            <v>B04.047.004</v>
          </cell>
          <cell r="D6457" t="str">
            <v>Прием (осмотр, консультация) врача-терапевта участкового профилактический</v>
          </cell>
        </row>
        <row r="6458">
          <cell r="C6458" t="str">
            <v>B04.047.005</v>
          </cell>
          <cell r="D6458" t="str">
            <v>Прием (осмотр, консультация) врача-терапевта подросткового диспансерный</v>
          </cell>
        </row>
        <row r="6459">
          <cell r="C6459" t="str">
            <v>B04.047.006</v>
          </cell>
          <cell r="D6459" t="str">
            <v>Прием (осмотр, консультация) врача-терапевта подросткового профилактический</v>
          </cell>
        </row>
        <row r="6460">
          <cell r="C6460" t="str">
            <v>B04.047.007</v>
          </cell>
          <cell r="D6460" t="str">
            <v>Профилактический прием (осмотр, консультация) врача по водолазной медицине</v>
          </cell>
        </row>
        <row r="6461">
          <cell r="C6461" t="str">
            <v>B04.047.008</v>
          </cell>
          <cell r="D6461" t="str">
            <v>Диспансерный прием (осмотр, консультация) врача по водолазной медицине</v>
          </cell>
        </row>
        <row r="6462">
          <cell r="C6462" t="str">
            <v>B04.048.001</v>
          </cell>
          <cell r="D6462" t="str">
            <v>Диспансерный прием (осмотр, консультация) врача-токсиколога</v>
          </cell>
        </row>
        <row r="6463">
          <cell r="C6463" t="str">
            <v>B04.048.002</v>
          </cell>
          <cell r="D6463" t="str">
            <v>Профилактический прием (осмотр, консультация) врача-токсиколога</v>
          </cell>
        </row>
        <row r="6464">
          <cell r="C6464" t="str">
            <v>B04.049.001</v>
          </cell>
          <cell r="D6464" t="str">
            <v>Диспансерный прием (осмотр, консультация) врача-торакального хирурга</v>
          </cell>
        </row>
        <row r="6465">
          <cell r="C6465" t="str">
            <v>B04.049.002</v>
          </cell>
          <cell r="D6465" t="str">
            <v>Профилактический прием (осмотр, консультация) врача-торакального хирурга</v>
          </cell>
        </row>
        <row r="6466">
          <cell r="C6466" t="str">
            <v>B04.050.001</v>
          </cell>
          <cell r="D6466" t="str">
            <v>Диспансерный прием (осмотр, консультация) врача-травматолога-ортопеда</v>
          </cell>
        </row>
        <row r="6467">
          <cell r="C6467" t="str">
            <v>B04.050.002</v>
          </cell>
          <cell r="D6467" t="str">
            <v>Профилактический прием (осмотр, консультация) врача-травматолога-ортопеда</v>
          </cell>
        </row>
        <row r="6468">
          <cell r="C6468" t="str">
            <v>B04.050.003</v>
          </cell>
          <cell r="D6468" t="str">
            <v>Диспансерный прием (осмотр, консультация) врача-ортопеда</v>
          </cell>
        </row>
        <row r="6469">
          <cell r="C6469" t="str">
            <v>B04.050.004</v>
          </cell>
          <cell r="D6469" t="str">
            <v>Профилактический прием (осмотр, консультация) врача-ортопеда</v>
          </cell>
        </row>
        <row r="6470">
          <cell r="C6470" t="str">
            <v>B04.053.001</v>
          </cell>
          <cell r="D6470" t="str">
            <v>Диспансерный прием (осмотр, консультация) врача-уролога</v>
          </cell>
        </row>
        <row r="6471">
          <cell r="C6471" t="str">
            <v>B04.053.002</v>
          </cell>
          <cell r="D6471" t="str">
            <v>Профилактический прием (осмотр, консультация) врача-уролога</v>
          </cell>
        </row>
        <row r="6472">
          <cell r="C6472" t="str">
            <v>B04.053.003</v>
          </cell>
          <cell r="D6472" t="str">
            <v>Прием (осмотр, консультация) врача-детского уролога-андролога диспансерный</v>
          </cell>
        </row>
        <row r="6473">
          <cell r="C6473" t="str">
            <v>B04.053.004</v>
          </cell>
          <cell r="D6473" t="str">
            <v>Прием (осмотр, консультация) врача-детского уролога-андролога профилактический</v>
          </cell>
        </row>
        <row r="6474">
          <cell r="C6474" t="str">
            <v>B04.055.001</v>
          </cell>
          <cell r="D6474" t="str">
            <v>Диспансерный прием (осмотр, консультация) врача-фтизиатра</v>
          </cell>
        </row>
        <row r="6475">
          <cell r="C6475" t="str">
            <v>B04.055.002</v>
          </cell>
          <cell r="D6475" t="str">
            <v>Профилактический прием (осмотр, консультация) врача-фтизиатра</v>
          </cell>
        </row>
        <row r="6476">
          <cell r="C6476" t="str">
            <v>B04.057.001</v>
          </cell>
          <cell r="D6476" t="str">
            <v>Диспансерный прием (осмотр, консультация) врача-хирурга</v>
          </cell>
        </row>
        <row r="6477">
          <cell r="C6477" t="str">
            <v>B04.057.002</v>
          </cell>
          <cell r="D6477" t="str">
            <v>Профилактический прием (осмотр, консультация) врача-хирурга</v>
          </cell>
        </row>
        <row r="6478">
          <cell r="C6478" t="str">
            <v>B04.057.003</v>
          </cell>
          <cell r="D6478" t="str">
            <v>Школа для пациентов с трансплантированным органом</v>
          </cell>
        </row>
        <row r="6479">
          <cell r="C6479" t="str">
            <v>B04.058.001</v>
          </cell>
          <cell r="D6479" t="str">
            <v>Школа для эндокринологических пациентов с нарушениями роста</v>
          </cell>
        </row>
        <row r="6480">
          <cell r="C6480" t="str">
            <v>B04.058.002</v>
          </cell>
          <cell r="D6480" t="str">
            <v>Прием (осмотр, консультация) врача-детского эндокринолога диспансерный</v>
          </cell>
        </row>
        <row r="6481">
          <cell r="C6481" t="str">
            <v>B04.058.003</v>
          </cell>
          <cell r="D6481" t="str">
            <v>Прием (осмотр, консультация) врача-детского эндокринолога профилактический</v>
          </cell>
        </row>
        <row r="6482">
          <cell r="C6482" t="str">
            <v>B04.063.001</v>
          </cell>
          <cell r="D6482" t="str">
            <v>Диспансерный прием (осмотр, консультация) врача-ортодонта</v>
          </cell>
        </row>
        <row r="6483">
          <cell r="C6483" t="str">
            <v>B04.063.002</v>
          </cell>
          <cell r="D6483" t="str">
            <v>Профилактический прием (осмотр, консультация) врача-ортодонта</v>
          </cell>
        </row>
        <row r="6484">
          <cell r="C6484" t="str">
            <v>B04.064.001</v>
          </cell>
          <cell r="D6484" t="str">
            <v>Диспансерный прием (осмотр, консультация) врача-стоматолога детского</v>
          </cell>
        </row>
        <row r="6485">
          <cell r="C6485" t="str">
            <v>B04.064.002</v>
          </cell>
          <cell r="D6485" t="str">
            <v>Профилактический прием (осмотр, консультация) врача-стоматолога детского</v>
          </cell>
        </row>
        <row r="6486">
          <cell r="C6486" t="str">
            <v>B04.064.003</v>
          </cell>
          <cell r="D6486" t="str">
            <v>Диспансерный прием (осмотр, консультация) врача-стоматолога</v>
          </cell>
        </row>
        <row r="6487">
          <cell r="C6487" t="str">
            <v>B04.064.004</v>
          </cell>
          <cell r="D6487" t="str">
            <v>Профилактический прием (осмотр, консультация) врача-стоматолога</v>
          </cell>
        </row>
        <row r="6488">
          <cell r="C6488" t="str">
            <v>B04.065.001</v>
          </cell>
          <cell r="D6488" t="str">
            <v>Диспансерный прием (осмотр, консультация) врача-стоматолога-терапевта</v>
          </cell>
        </row>
        <row r="6489">
          <cell r="C6489" t="str">
            <v>B04.065.002</v>
          </cell>
          <cell r="D6489" t="str">
            <v>Профилактический прием (осмотр, консультация) врача-стоматолога-терапевта</v>
          </cell>
        </row>
        <row r="6490">
          <cell r="C6490" t="str">
            <v>B04.069.001</v>
          </cell>
          <cell r="D6490" t="str">
            <v>Школа психологической профилактики для пациентов и родственников</v>
          </cell>
        </row>
        <row r="6491">
          <cell r="C6491" t="str">
            <v>B05.015.001</v>
          </cell>
          <cell r="D6491" t="str">
            <v>Услуги по реабилитации пациента, перенесшего острый инфаркт миокарда</v>
          </cell>
        </row>
        <row r="6492">
          <cell r="C6492" t="str">
            <v>B05.018.001</v>
          </cell>
          <cell r="D6492" t="str">
            <v>Услуги по реабилитации пациента, перенесшего колопроктологическую операцию</v>
          </cell>
        </row>
        <row r="6493">
          <cell r="C6493" t="str">
            <v>B05.018.002</v>
          </cell>
          <cell r="D6493" t="str">
            <v>Услуги по реабилитации пациента с детским церебральным параличом</v>
          </cell>
        </row>
        <row r="6494">
          <cell r="C6494" t="str">
            <v>B05.023.001</v>
          </cell>
          <cell r="D6494" t="str">
            <v>Услуги по реабилитации пациента, перенесшего острое нарушение мозгового кровообращения</v>
          </cell>
        </row>
        <row r="6495">
          <cell r="C6495" t="str">
            <v>B05.024.001</v>
          </cell>
          <cell r="D6495" t="str">
            <v>Услуги по реабилитации пациента с переломом позвоночника</v>
          </cell>
        </row>
        <row r="6496">
          <cell r="C6496" t="str">
            <v>B05.024.002</v>
          </cell>
          <cell r="D6496" t="str">
            <v>Услуги по реабилитации пациента, перенесшего нейрохирургическую операцию</v>
          </cell>
        </row>
        <row r="6497">
          <cell r="C6497" t="str">
            <v>B05.036.001</v>
          </cell>
          <cell r="D6497" t="str">
            <v>Услуги по медико-социальной реабилитации пациентов с наркоманией</v>
          </cell>
        </row>
        <row r="6498">
          <cell r="C6498" t="str">
            <v>B05.043.001</v>
          </cell>
          <cell r="D6498" t="str">
            <v>Услуги по реабилитации пациента, перенесшего операцию на сердце и магистральных сосудах</v>
          </cell>
        </row>
        <row r="6499">
          <cell r="C6499" t="str">
            <v>B05.049.001</v>
          </cell>
          <cell r="D6499" t="str">
            <v>Услуги по реабилитации пациента, перенесшего операцию на легком</v>
          </cell>
        </row>
        <row r="6500">
          <cell r="C6500" t="str">
            <v>B05.050.001</v>
          </cell>
          <cell r="D6500" t="str">
            <v>Услуги по реабилитации пациента с деформацией нижних конечностей</v>
          </cell>
        </row>
        <row r="6501">
          <cell r="C6501" t="str">
            <v>B05.050.002</v>
          </cell>
          <cell r="D6501" t="str">
            <v>Услуги по реабилитации пациента, перенесшего ампутацию конечности</v>
          </cell>
        </row>
        <row r="6502">
          <cell r="C6502" t="str">
            <v>B05.057.001</v>
          </cell>
          <cell r="D6502" t="str">
            <v>Услуги по реабилитации пациента, перенесшего трансплантацию почки</v>
          </cell>
        </row>
        <row r="6503">
          <cell r="C6503" t="str">
            <v>B05.057.002</v>
          </cell>
          <cell r="D6503" t="str">
            <v>Услуги по реабилитации пациента, перенесшего трансплантацию печени</v>
          </cell>
        </row>
        <row r="6504">
          <cell r="C6504" t="str">
            <v>B05.057.003</v>
          </cell>
          <cell r="D6504" t="str">
            <v>Услуги по реабилитации пациента, перенесшего трансплантацию сердца</v>
          </cell>
        </row>
        <row r="6505">
          <cell r="C6505" t="str">
            <v>B05.057.004</v>
          </cell>
          <cell r="D6505" t="str">
            <v>Услуги по реабилитации пациента, перенесшего трансплантацию поджелудочной железы</v>
          </cell>
        </row>
        <row r="6506">
          <cell r="C6506" t="str">
            <v>B05.057.005</v>
          </cell>
          <cell r="D6506" t="str">
            <v>Услуги по реабилитации пациента, перенесшего трансплантацию тонкой кишки</v>
          </cell>
        </row>
        <row r="6507">
          <cell r="C6507" t="str">
            <v>B05.057.006</v>
          </cell>
          <cell r="D6507" t="str">
            <v>Услуги по реабилитации пациента, перенесшего трансплантацию легких</v>
          </cell>
        </row>
        <row r="6508">
          <cell r="C6508" t="str">
            <v>B05.057.007</v>
          </cell>
          <cell r="D6508" t="str">
            <v>Услуги по реабилитации пациента, перенесшего трансплантацию комплекса сердце-легкие</v>
          </cell>
        </row>
      </sheetData>
      <sheetData sheetId="17" refreshError="1"/>
      <sheetData sheetId="18" refreshError="1">
        <row r="1">
          <cell r="C1">
            <v>2</v>
          </cell>
        </row>
        <row r="2">
          <cell r="C2" t="str">
            <v>00000Эритромасса с удаленным лейкотромбоцитарным слоем</v>
          </cell>
          <cell r="D2" t="str">
            <v>-</v>
          </cell>
        </row>
        <row r="3">
          <cell r="C3" t="str">
            <v>00000Эритровзвесь фильтрованная</v>
          </cell>
          <cell r="D3" t="str">
            <v>-</v>
          </cell>
        </row>
        <row r="4">
          <cell r="C4" t="str">
            <v>00000Отмытые эритроциты</v>
          </cell>
          <cell r="D4" t="str">
            <v>-</v>
          </cell>
        </row>
        <row r="5">
          <cell r="C5" t="str">
            <v>00000Отмытые размороженные эритроциты</v>
          </cell>
          <cell r="D5" t="str">
            <v>-</v>
          </cell>
        </row>
        <row r="6">
          <cell r="C6" t="str">
            <v>00000Тромбоконцентрат аферезный</v>
          </cell>
          <cell r="D6" t="str">
            <v>-</v>
          </cell>
        </row>
        <row r="7">
          <cell r="C7" t="str">
            <v>00000Тромбоконцентрат аферезный вирусинактивированный</v>
          </cell>
          <cell r="D7" t="str">
            <v>-</v>
          </cell>
        </row>
        <row r="8">
          <cell r="C8" t="str">
            <v>00000Свежезамороженная плазма</v>
          </cell>
          <cell r="D8" t="str">
            <v>-</v>
          </cell>
        </row>
        <row r="9">
          <cell r="C9" t="str">
            <v>00000Свежезамороженная плазма аферезная</v>
          </cell>
          <cell r="D9" t="str">
            <v>-</v>
          </cell>
        </row>
        <row r="10">
          <cell r="C10" t="str">
            <v>00000Свежезамороженная плазма аферезная карантинизированная</v>
          </cell>
          <cell r="D10" t="str">
            <v>-</v>
          </cell>
        </row>
        <row r="11">
          <cell r="C11" t="str">
            <v>00000Свежезамороженная плазма аферезная вирусинактивированная</v>
          </cell>
          <cell r="D11" t="str">
            <v>-</v>
          </cell>
        </row>
        <row r="12">
          <cell r="C12" t="str">
            <v>00000Гамамелиса виргинского настойка гомеопатическая</v>
          </cell>
          <cell r="D12" t="str">
            <v>-</v>
          </cell>
        </row>
        <row r="13">
          <cell r="C13" t="str">
            <v>00000Бараний курдючный жир</v>
          </cell>
          <cell r="D13" t="str">
            <v>-</v>
          </cell>
        </row>
        <row r="14">
          <cell r="C14" t="str">
            <v>00000Арники настойка гомеопатическая</v>
          </cell>
          <cell r="D14" t="str">
            <v>-</v>
          </cell>
        </row>
        <row r="15">
          <cell r="C15" t="str">
            <v>00000Пневмодорон</v>
          </cell>
          <cell r="D15" t="str">
            <v>-</v>
          </cell>
        </row>
        <row r="16">
          <cell r="C16" t="str">
            <v>A01AAНатрия фторид</v>
          </cell>
          <cell r="D16" t="str">
            <v>-</v>
          </cell>
        </row>
        <row r="17">
          <cell r="C17" t="str">
            <v>A01ABКалендулы лекарственной цветков экстракт + Ромашки аптечной цветков экстракт + Тысячелистника обыкновенного травы экстракт</v>
          </cell>
          <cell r="D17" t="str">
            <v>-</v>
          </cell>
        </row>
        <row r="18">
          <cell r="C18" t="str">
            <v>A01ABМетронидазол + Хлоргексидин</v>
          </cell>
          <cell r="D18" t="str">
            <v>-</v>
          </cell>
        </row>
        <row r="19">
          <cell r="C19" t="str">
            <v>A01ABРомашки аптечной цветков экстракт</v>
          </cell>
          <cell r="D19" t="str">
            <v>-</v>
          </cell>
        </row>
        <row r="20">
          <cell r="C20" t="str">
            <v>A01ABГексэтидин</v>
          </cell>
          <cell r="D20" t="str">
            <v>-</v>
          </cell>
        </row>
        <row r="21">
          <cell r="C21" t="str">
            <v>A01ABХлоргексидин</v>
          </cell>
          <cell r="D21" t="str">
            <v>ЖНВЛП</v>
          </cell>
        </row>
        <row r="22">
          <cell r="C22" t="str">
            <v>A01ABКлотримазол</v>
          </cell>
          <cell r="D22" t="str">
            <v>ЖНВЛП</v>
          </cell>
        </row>
        <row r="23">
          <cell r="C23" t="str">
            <v>A01ABРомашки аптечной цветки</v>
          </cell>
          <cell r="D23" t="str">
            <v>-</v>
          </cell>
        </row>
        <row r="24">
          <cell r="C24" t="str">
            <v>A01ABРомашки цветки</v>
          </cell>
          <cell r="D24" t="str">
            <v>-</v>
          </cell>
        </row>
        <row r="25">
          <cell r="C25" t="str">
            <v>A01ABРомашки аптечной цветки + Шалфея лекарственного листья</v>
          </cell>
          <cell r="D25" t="str">
            <v>-</v>
          </cell>
        </row>
        <row r="26">
          <cell r="C26" t="str">
            <v>A01ABРомашки аптечной цветки + Эвкалипта прутовидного листья</v>
          </cell>
          <cell r="D26" t="str">
            <v>-</v>
          </cell>
        </row>
        <row r="27">
          <cell r="C27" t="str">
            <v>A01ABРомашки аптечной цветки + Эвкалипта прутовидного листья</v>
          </cell>
          <cell r="D27" t="str">
            <v>-</v>
          </cell>
        </row>
        <row r="28">
          <cell r="C28" t="str">
            <v>A01ADБензидамин</v>
          </cell>
          <cell r="D28" t="str">
            <v>-</v>
          </cell>
        </row>
        <row r="29">
          <cell r="C29" t="str">
            <v>A01ADВалерианы лекарственной корневищ с корнями настойка + Камфора + Мяты перечной листьев масло</v>
          </cell>
          <cell r="D29" t="str">
            <v>-</v>
          </cell>
        </row>
        <row r="30">
          <cell r="C30" t="str">
            <v>A01ADЛауромакрогол 600 + Лидокаин + Ромашки аптечной цветков экстракт</v>
          </cell>
          <cell r="D30" t="str">
            <v>-</v>
          </cell>
        </row>
        <row r="31">
          <cell r="C31" t="str">
            <v>A01ADЛидокаин + Ромашки аптечной цветков экстракт</v>
          </cell>
          <cell r="D31" t="str">
            <v>-</v>
          </cell>
        </row>
        <row r="32">
          <cell r="C32" t="str">
            <v>A01ADХолина салицилат + Цеталкония хлорид</v>
          </cell>
          <cell r="D32" t="str">
            <v>-</v>
          </cell>
        </row>
        <row r="33">
          <cell r="C33" t="str">
            <v>A01ADШалфея лекарственного листьев экстракт</v>
          </cell>
          <cell r="D33" t="str">
            <v>-</v>
          </cell>
        </row>
        <row r="34">
          <cell r="C34" t="str">
            <v>A01ADШалфея лекарственного листьев экстракт + Шалфея лекарственного листьев масло</v>
          </cell>
          <cell r="D34" t="str">
            <v>-</v>
          </cell>
        </row>
        <row r="35">
          <cell r="C35" t="str">
            <v>A01ADШалфея лекарственного листья</v>
          </cell>
          <cell r="D35" t="str">
            <v>-</v>
          </cell>
        </row>
        <row r="36">
          <cell r="C36" t="str">
            <v>A02ABАлюминия фосфат</v>
          </cell>
          <cell r="D36" t="str">
            <v>-</v>
          </cell>
        </row>
        <row r="37">
          <cell r="C37" t="str">
            <v>A02ADСималдрат</v>
          </cell>
          <cell r="D37" t="str">
            <v>-</v>
          </cell>
        </row>
        <row r="38">
          <cell r="C38" t="str">
            <v>A02ADАлгелдрат + Магния гидроксид</v>
          </cell>
          <cell r="D38" t="str">
            <v>-</v>
          </cell>
        </row>
        <row r="39">
          <cell r="C39" t="str">
            <v>A02ADГидроталцит</v>
          </cell>
          <cell r="D39" t="str">
            <v>-</v>
          </cell>
        </row>
        <row r="40">
          <cell r="C40" t="str">
            <v>A02AFАлгелдрат</v>
          </cell>
          <cell r="D40" t="str">
            <v>-</v>
          </cell>
        </row>
        <row r="41">
          <cell r="C41" t="str">
            <v>A02AXАлгелдрат + Бензокаин + Магния гидроксид</v>
          </cell>
          <cell r="D41" t="str">
            <v>-</v>
          </cell>
        </row>
        <row r="42">
          <cell r="C42" t="str">
            <v>A02AXАлгелдрат + Магния гидроксид + Симетикон</v>
          </cell>
          <cell r="D42" t="str">
            <v>-</v>
          </cell>
        </row>
        <row r="43">
          <cell r="C43" t="str">
            <v>A02AXГидроталцит + Магния гидроксид</v>
          </cell>
          <cell r="D43" t="str">
            <v>-</v>
          </cell>
        </row>
        <row r="44">
          <cell r="C44" t="str">
            <v>A02AXКальция карбонат + Магния карбонат</v>
          </cell>
          <cell r="D44" t="str">
            <v>-</v>
          </cell>
        </row>
        <row r="45">
          <cell r="C45" t="str">
            <v>A02BAЦиметидин</v>
          </cell>
          <cell r="D45" t="str">
            <v>-</v>
          </cell>
        </row>
        <row r="46">
          <cell r="C46" t="str">
            <v>A02BAФамотидин</v>
          </cell>
          <cell r="D46" t="str">
            <v>ЖНВЛП</v>
          </cell>
        </row>
        <row r="47">
          <cell r="C47" t="str">
            <v>A02BAРанитидин</v>
          </cell>
          <cell r="D47" t="str">
            <v>ЖНВЛП</v>
          </cell>
        </row>
        <row r="48">
          <cell r="C48" t="str">
            <v>A02BBМизопростол</v>
          </cell>
          <cell r="D48" t="str">
            <v>ЖНВЛП</v>
          </cell>
        </row>
        <row r="49">
          <cell r="C49" t="str">
            <v>A02BCОмепразол</v>
          </cell>
          <cell r="D49" t="str">
            <v>ЖНВЛП</v>
          </cell>
        </row>
        <row r="50">
          <cell r="C50" t="str">
            <v>A02BCПантопразол</v>
          </cell>
          <cell r="D50" t="str">
            <v>-</v>
          </cell>
        </row>
        <row r="51">
          <cell r="C51" t="str">
            <v>A02BCЛансопразол</v>
          </cell>
          <cell r="D51" t="str">
            <v>-</v>
          </cell>
        </row>
        <row r="52">
          <cell r="C52" t="str">
            <v>A02BCРабепразол</v>
          </cell>
          <cell r="D52" t="str">
            <v>-</v>
          </cell>
        </row>
        <row r="53">
          <cell r="C53" t="str">
            <v>A02BCЭзомепразол</v>
          </cell>
          <cell r="D53" t="str">
            <v>ЖНВЛП</v>
          </cell>
        </row>
        <row r="54">
          <cell r="C54" t="str">
            <v>A02BDКларитромицин + Омепразол + Тинидазол</v>
          </cell>
          <cell r="D54" t="str">
            <v>-</v>
          </cell>
        </row>
        <row r="55">
          <cell r="C55" t="str">
            <v>A02BDКларитромицин + Амоксициллин + Омепразол</v>
          </cell>
          <cell r="D55" t="str">
            <v>-</v>
          </cell>
        </row>
        <row r="56">
          <cell r="C56" t="str">
            <v>A02BDКларитромицин + Лансопразол + Амоксициллин</v>
          </cell>
          <cell r="D56" t="str">
            <v>-</v>
          </cell>
        </row>
        <row r="57">
          <cell r="C57" t="str">
            <v>A02BXАира корневища + Висмута субнитрат + Келлин + Крушины ольховидной кора + Магния карбонат + Натрия гидрокарбонат + Рутозид</v>
          </cell>
          <cell r="D57" t="str">
            <v>-</v>
          </cell>
        </row>
        <row r="58">
          <cell r="C58" t="str">
            <v>A02BXАира корневища + Висмута субнитрат + Крушины ольховидной кора + Магния карбонат + Натрия гидрокарбонат</v>
          </cell>
          <cell r="D58" t="str">
            <v>-</v>
          </cell>
        </row>
        <row r="59">
          <cell r="C59" t="str">
            <v>A02BXДомперидон + Омепразол</v>
          </cell>
          <cell r="D59" t="str">
            <v>-</v>
          </cell>
        </row>
        <row r="60">
          <cell r="C60" t="str">
            <v>A02BXЛьна посевного семена</v>
          </cell>
          <cell r="D60" t="str">
            <v>-</v>
          </cell>
        </row>
        <row r="61">
          <cell r="C61" t="str">
            <v>A02BXПолисахаридов фракция из ростков картофеля</v>
          </cell>
          <cell r="D61" t="str">
            <v>-</v>
          </cell>
        </row>
        <row r="62">
          <cell r="C62" t="str">
            <v>A02BXТирозил-D-аланил-глицил-фенилаланил-лейцил-аргинина диацетат</v>
          </cell>
          <cell r="D62" t="str">
            <v>-</v>
          </cell>
        </row>
        <row r="63">
          <cell r="C63" t="str">
            <v>A02BXСукральфат</v>
          </cell>
          <cell r="D63" t="str">
            <v>-</v>
          </cell>
        </row>
        <row r="64">
          <cell r="C64" t="str">
            <v>A02BXПирензепин</v>
          </cell>
          <cell r="D64" t="str">
            <v>-</v>
          </cell>
        </row>
        <row r="65">
          <cell r="C65" t="str">
            <v>A02BXВисмута трикалия дицитрат</v>
          </cell>
          <cell r="D65" t="str">
            <v>ЖНВЛП</v>
          </cell>
        </row>
        <row r="66">
          <cell r="C66" t="str">
            <v>A02BXАира корневища + Валерианы лекарственной корневища с корнями + Крапивы двудомной листья + Крушины ольховидной кора + Мяты перечной листья</v>
          </cell>
          <cell r="D66" t="str">
            <v>-</v>
          </cell>
        </row>
        <row r="67">
          <cell r="C67" t="str">
            <v>A02DAТмина обыкновенного плоды</v>
          </cell>
          <cell r="D67" t="str">
            <v>-</v>
          </cell>
        </row>
        <row r="68">
          <cell r="C68" t="str">
            <v>A03Амми зубной экстракт</v>
          </cell>
          <cell r="D68" t="str">
            <v>-</v>
          </cell>
        </row>
        <row r="69">
          <cell r="C69" t="str">
            <v>A03Фенхеля обыкновенного плоды</v>
          </cell>
          <cell r="D69" t="str">
            <v>-</v>
          </cell>
        </row>
        <row r="70">
          <cell r="C70" t="str">
            <v>A03AМетоциния йодид</v>
          </cell>
          <cell r="D70" t="str">
            <v>-</v>
          </cell>
        </row>
        <row r="71">
          <cell r="C71" t="str">
            <v>A03AAТримебутин</v>
          </cell>
          <cell r="D71" t="str">
            <v>-</v>
          </cell>
        </row>
        <row r="72">
          <cell r="C72" t="str">
            <v>A03AAДицикловерин</v>
          </cell>
          <cell r="D72" t="str">
            <v>-</v>
          </cell>
        </row>
        <row r="73">
          <cell r="C73" t="str">
            <v>A03AAПлатифиллин</v>
          </cell>
          <cell r="D73" t="str">
            <v>ЖНВЛП</v>
          </cell>
        </row>
        <row r="74">
          <cell r="C74" t="str">
            <v>A03AAМебеверин</v>
          </cell>
          <cell r="D74" t="str">
            <v>ЖНВЛП</v>
          </cell>
        </row>
        <row r="75">
          <cell r="C75" t="str">
            <v>A03ABОтилония бромид</v>
          </cell>
          <cell r="D75" t="str">
            <v>-</v>
          </cell>
        </row>
        <row r="76">
          <cell r="C76" t="str">
            <v>A03ADПапаверин</v>
          </cell>
          <cell r="D76" t="str">
            <v>-</v>
          </cell>
        </row>
        <row r="77">
          <cell r="C77" t="str">
            <v>A03ADПапаверин + Платифиллин</v>
          </cell>
          <cell r="D77" t="str">
            <v>-</v>
          </cell>
        </row>
        <row r="78">
          <cell r="C78" t="str">
            <v>A03ADДротаверин</v>
          </cell>
          <cell r="D78" t="str">
            <v>ЖНВЛП</v>
          </cell>
        </row>
        <row r="79">
          <cell r="C79" t="str">
            <v>A03AXМяты перечной листьев масло</v>
          </cell>
          <cell r="D79" t="str">
            <v>-</v>
          </cell>
        </row>
        <row r="80">
          <cell r="C80" t="str">
            <v>A03AXМяты перечной листья</v>
          </cell>
          <cell r="D80" t="str">
            <v>-</v>
          </cell>
        </row>
        <row r="81">
          <cell r="C81" t="str">
            <v>A03AXТысячелистника обыкновенного трава</v>
          </cell>
          <cell r="D81" t="str">
            <v>-</v>
          </cell>
        </row>
        <row r="82">
          <cell r="C82" t="str">
            <v>A03AXУкропа огородного плоды</v>
          </cell>
          <cell r="D82" t="str">
            <v>-</v>
          </cell>
        </row>
        <row r="83">
          <cell r="C83" t="str">
            <v>A03AXПинаверия бромид</v>
          </cell>
          <cell r="D83" t="str">
            <v>-</v>
          </cell>
        </row>
        <row r="84">
          <cell r="C84" t="str">
            <v>A03AXДиметикон</v>
          </cell>
          <cell r="D84" t="str">
            <v>-</v>
          </cell>
        </row>
        <row r="85">
          <cell r="C85" t="str">
            <v>A03AXСиметикон</v>
          </cell>
          <cell r="D85" t="str">
            <v>-</v>
          </cell>
        </row>
        <row r="86">
          <cell r="C86" t="str">
            <v>A03BAБелладонны листьев экстракт + Натрия гидрокарбонат</v>
          </cell>
          <cell r="D86" t="str">
            <v>-</v>
          </cell>
        </row>
        <row r="87">
          <cell r="C87" t="str">
            <v>A03BAБелладонны листья</v>
          </cell>
          <cell r="D87" t="str">
            <v>-</v>
          </cell>
        </row>
        <row r="88">
          <cell r="C88" t="str">
            <v>A03BAБелладонны настойка + Валерианы лекарственной корневищ с корнями настойка + Ландыша травы настойка + {Левоментол}</v>
          </cell>
          <cell r="D88" t="str">
            <v>-</v>
          </cell>
        </row>
        <row r="89">
          <cell r="C89" t="str">
            <v>A03BAБелладонны настойка + Валерианы лекарственной корневищ с корнями настойка + Ландыша травы настойка + {Рацементол}</v>
          </cell>
          <cell r="D89" t="str">
            <v>-</v>
          </cell>
        </row>
        <row r="90">
          <cell r="C90" t="str">
            <v>A03BAБелладонны настойка + Валерианы лекарственной корневищ с корнями настойка + Мяты перечной листьев настойка + Полыни горькой травы настойка</v>
          </cell>
          <cell r="D90" t="str">
            <v>-</v>
          </cell>
        </row>
        <row r="91">
          <cell r="C91" t="str">
            <v>A03BAБелладонны настойка + Валерианы лекарственной корневищ с корнями настойка + Полыни горькой травы настойка</v>
          </cell>
          <cell r="D91" t="str">
            <v>-</v>
          </cell>
        </row>
        <row r="92">
          <cell r="C92" t="str">
            <v>A03BAАтропин</v>
          </cell>
          <cell r="D92" t="str">
            <v>ЖНВЛП</v>
          </cell>
        </row>
        <row r="93">
          <cell r="C93" t="str">
            <v>A03BBГиосцина бутилбромид</v>
          </cell>
          <cell r="D93" t="str">
            <v>-</v>
          </cell>
        </row>
        <row r="94">
          <cell r="C94" t="str">
            <v>A03DBБелладонны листьев экстракт + Бензокаин + Метамизол натрия + Натрия гидрокарбонат</v>
          </cell>
          <cell r="D94" t="str">
            <v>-</v>
          </cell>
        </row>
        <row r="95">
          <cell r="C95" t="str">
            <v>A03EDБелладонны листьев экстракт + Бензокаин</v>
          </cell>
          <cell r="D95" t="str">
            <v>-</v>
          </cell>
        </row>
        <row r="96">
          <cell r="C96" t="str">
            <v>A03EDБелладонны листьев экстракт + Фенилсалицилат</v>
          </cell>
          <cell r="D96" t="str">
            <v>-</v>
          </cell>
        </row>
        <row r="97">
          <cell r="C97" t="str">
            <v>A03EDБендазол + Папаверин</v>
          </cell>
          <cell r="D97" t="str">
            <v>-</v>
          </cell>
        </row>
        <row r="98">
          <cell r="C98" t="str">
            <v>A03EDБендазол + Папаверин</v>
          </cell>
          <cell r="D98" t="str">
            <v>-</v>
          </cell>
        </row>
        <row r="99">
          <cell r="C99" t="str">
            <v>A03FAМетоклопрамид</v>
          </cell>
          <cell r="D99" t="str">
            <v>ЖНВЛП</v>
          </cell>
        </row>
        <row r="100">
          <cell r="C100" t="str">
            <v>A03FAИтоприд</v>
          </cell>
          <cell r="D100" t="str">
            <v>-</v>
          </cell>
        </row>
        <row r="101">
          <cell r="C101" t="str">
            <v>A03FAДомперидон</v>
          </cell>
          <cell r="D101" t="str">
            <v>-</v>
          </cell>
        </row>
        <row r="102">
          <cell r="C102" t="str">
            <v>A04AAГранисетрон</v>
          </cell>
          <cell r="D102" t="str">
            <v>-</v>
          </cell>
        </row>
        <row r="103">
          <cell r="C103" t="str">
            <v>A04AAТрописетрон</v>
          </cell>
          <cell r="D103" t="str">
            <v>-</v>
          </cell>
        </row>
        <row r="104">
          <cell r="C104" t="str">
            <v>A04AAОндансетрон</v>
          </cell>
          <cell r="D104" t="str">
            <v>ЖНВЛП</v>
          </cell>
        </row>
        <row r="105">
          <cell r="C105" t="str">
            <v>A04ADМоксастин + {Кофеин}</v>
          </cell>
          <cell r="D105" t="str">
            <v>-</v>
          </cell>
        </row>
        <row r="106">
          <cell r="C106" t="str">
            <v>A04ADАпрепитант</v>
          </cell>
          <cell r="D106" t="str">
            <v>-</v>
          </cell>
        </row>
        <row r="107">
          <cell r="C107" t="str">
            <v>A05AAЖелчь + Поджелудочной железы порошок + Слизистой тонкой кишки порошок</v>
          </cell>
          <cell r="D107" t="str">
            <v>-</v>
          </cell>
        </row>
        <row r="108">
          <cell r="C108" t="str">
            <v>A05AAУрсодезоксихолевая кислота</v>
          </cell>
          <cell r="D108" t="str">
            <v>ЖНВЛП</v>
          </cell>
        </row>
        <row r="109">
          <cell r="C109" t="str">
            <v>A05AXАктивированный уголь + Желчь + Крапивы двудомной листья + Чеснока посевного луковицы</v>
          </cell>
          <cell r="D109" t="str">
            <v>-</v>
          </cell>
        </row>
        <row r="110">
          <cell r="C110" t="str">
            <v>A05AXАртишока листьев экстракт</v>
          </cell>
          <cell r="D110" t="str">
            <v>-</v>
          </cell>
        </row>
        <row r="111">
          <cell r="C111" t="str">
            <v>A05AXБерезы листьев экстракт + Зверобоя продырявленного травы экстракт + Расторопши пятнистой плодов экстракт + Пижмы обыкновенной цветков экстракт</v>
          </cell>
          <cell r="D111" t="str">
            <v>-</v>
          </cell>
        </row>
        <row r="112">
          <cell r="C112" t="str">
            <v>A05AXБессмертника песчаного цветков сумма флавоноидов</v>
          </cell>
          <cell r="D112" t="str">
            <v>-</v>
          </cell>
        </row>
        <row r="113">
          <cell r="C113" t="str">
            <v>A05AXКалендулы лекарственной цветки + Мяты перечной листья + Пижмы обыкновенной цветки + Ромашки аптечной цветки + Тысячелистника обыкновенного трава</v>
          </cell>
          <cell r="D113" t="str">
            <v>-</v>
          </cell>
        </row>
        <row r="114">
          <cell r="C114" t="str">
            <v>A05AXКукурузы столбики с рыльцами</v>
          </cell>
          <cell r="D114" t="str">
            <v>-</v>
          </cell>
        </row>
        <row r="115">
          <cell r="C115" t="str">
            <v>A05AXКукурузы столбики с рыльцами</v>
          </cell>
          <cell r="D115" t="str">
            <v>-</v>
          </cell>
        </row>
        <row r="116">
          <cell r="C116" t="str">
            <v>A05AXКультура клеток {для терапевтических целей}</v>
          </cell>
          <cell r="D116" t="str">
            <v>-</v>
          </cell>
        </row>
        <row r="117">
          <cell r="C117" t="str">
            <v>A05AXПижмы обыкновенной цветки</v>
          </cell>
          <cell r="D117" t="str">
            <v>-</v>
          </cell>
        </row>
        <row r="118">
          <cell r="C118" t="str">
            <v>A05AXПижмы обыкновенной цветков экстракт</v>
          </cell>
          <cell r="D118" t="str">
            <v>-</v>
          </cell>
        </row>
        <row r="119">
          <cell r="C119" t="str">
            <v>A05AXШиповника плодов экстракт</v>
          </cell>
          <cell r="D119" t="str">
            <v>-</v>
          </cell>
        </row>
        <row r="120">
          <cell r="C120" t="str">
            <v>A05AXШиповника плоды низковитаминные</v>
          </cell>
          <cell r="D120" t="str">
            <v>-</v>
          </cell>
        </row>
        <row r="121">
          <cell r="C121" t="str">
            <v>A05AXГимекромон</v>
          </cell>
          <cell r="D121" t="str">
            <v>-</v>
          </cell>
        </row>
        <row r="122">
          <cell r="C122" t="str">
            <v>A05AXГибискуса цветки</v>
          </cell>
          <cell r="D122" t="str">
            <v>-</v>
          </cell>
        </row>
        <row r="123">
          <cell r="C123" t="str">
            <v>A05AXБессмертника песчаного цветки</v>
          </cell>
          <cell r="D123" t="str">
            <v>-</v>
          </cell>
        </row>
        <row r="124">
          <cell r="C124" t="str">
            <v>A05AXБессмертника песчаного цветки + Тысячелистника обыкновенного трава + Мяты перечной листья + Кориандра плоды</v>
          </cell>
          <cell r="D124" t="str">
            <v>-</v>
          </cell>
        </row>
        <row r="125">
          <cell r="C125" t="str">
            <v>A05AXШиповника плоды</v>
          </cell>
          <cell r="D125" t="str">
            <v>-</v>
          </cell>
        </row>
        <row r="126">
          <cell r="C126" t="str">
            <v>A05AXШиповника семян масло</v>
          </cell>
          <cell r="D126" t="str">
            <v>-</v>
          </cell>
        </row>
        <row r="127">
          <cell r="C127" t="str">
            <v>A05AXПижмы обыкновенной цветков экстракт</v>
          </cell>
          <cell r="D127" t="str">
            <v>-</v>
          </cell>
        </row>
        <row r="128">
          <cell r="C128" t="str">
            <v>A05BAАргинин</v>
          </cell>
          <cell r="D128" t="str">
            <v>-</v>
          </cell>
        </row>
        <row r="129">
          <cell r="C129" t="str">
            <v>A05BAКаперсы колючей экстракт + Кассии западной экстракт + Паслена черного плодов экстракт + Тамарикса двудомного плодов экстракт + Терминалии чебулы плодов экстракт</v>
          </cell>
          <cell r="D129" t="str">
            <v>-</v>
          </cell>
        </row>
        <row r="130">
          <cell r="C130" t="str">
            <v>A05BAМаакии амурской древесины экстракт</v>
          </cell>
          <cell r="D130" t="str">
            <v>-</v>
          </cell>
        </row>
        <row r="131">
          <cell r="C131" t="str">
            <v>A05BAМетионин</v>
          </cell>
          <cell r="D131" t="str">
            <v>-</v>
          </cell>
        </row>
        <row r="132">
          <cell r="C132" t="str">
            <v>A05BAМорфолиний-метил-триазолил-тиоацетат</v>
          </cell>
          <cell r="D132" t="str">
            <v>-</v>
          </cell>
        </row>
        <row r="133">
          <cell r="C133" t="str">
            <v>A05BAОрнитин</v>
          </cell>
          <cell r="D133" t="str">
            <v>-</v>
          </cell>
        </row>
        <row r="134">
          <cell r="C134" t="str">
            <v>A05BAОротовая кислота</v>
          </cell>
          <cell r="D134" t="str">
            <v>-</v>
          </cell>
        </row>
        <row r="135">
          <cell r="C135" t="str">
            <v>A05BAСилибинин</v>
          </cell>
          <cell r="D135" t="str">
            <v>-</v>
          </cell>
        </row>
        <row r="136">
          <cell r="C136" t="str">
            <v>A05BAТыквы обыкновенной семян масло</v>
          </cell>
          <cell r="D136" t="str">
            <v>-</v>
          </cell>
        </row>
        <row r="137">
          <cell r="C137" t="str">
            <v>A05BAФосфолипиды</v>
          </cell>
          <cell r="D137" t="str">
            <v>-</v>
          </cell>
        </row>
        <row r="138">
          <cell r="C138" t="str">
            <v>A05BAАргинин</v>
          </cell>
          <cell r="D138" t="str">
            <v>-</v>
          </cell>
        </row>
        <row r="139">
          <cell r="C139" t="str">
            <v>A05BAАргинина глутамат</v>
          </cell>
          <cell r="D139" t="str">
            <v>-</v>
          </cell>
        </row>
        <row r="140">
          <cell r="C140" t="str">
            <v>A05BAРасторопши пятнистой плодов экстракт</v>
          </cell>
          <cell r="D140" t="str">
            <v>-</v>
          </cell>
        </row>
        <row r="141">
          <cell r="C141" t="str">
            <v>A05BAТиоктовая кислота</v>
          </cell>
          <cell r="D141" t="str">
            <v>ЖНВЛП</v>
          </cell>
        </row>
        <row r="142">
          <cell r="C142" t="str">
            <v>A05BAГлицирризиновая кислота + Фосфолипиды</v>
          </cell>
          <cell r="D142" t="str">
            <v>-</v>
          </cell>
        </row>
        <row r="143">
          <cell r="C143" t="str">
            <v>A05CМетионин + Фосфолипиды</v>
          </cell>
          <cell r="D143" t="str">
            <v>-</v>
          </cell>
        </row>
        <row r="144">
          <cell r="C144" t="str">
            <v>A05CПоливитамины + Фосфолипиды</v>
          </cell>
          <cell r="D144" t="str">
            <v>-</v>
          </cell>
        </row>
        <row r="145">
          <cell r="C145" t="str">
            <v>A06AAПарафин жидкий</v>
          </cell>
          <cell r="D145" t="str">
            <v>-</v>
          </cell>
        </row>
        <row r="146">
          <cell r="C146" t="str">
            <v>A06ABПодорожника овального семян оболочка</v>
          </cell>
          <cell r="D146" t="str">
            <v>-</v>
          </cell>
        </row>
        <row r="147">
          <cell r="C147" t="str">
            <v>A06ABКлещевины обыкновенной семян масло</v>
          </cell>
          <cell r="D147" t="str">
            <v>-</v>
          </cell>
        </row>
        <row r="148">
          <cell r="C148" t="str">
            <v>A06ABНатрия пикосульфат</v>
          </cell>
          <cell r="D148" t="str">
            <v>-</v>
          </cell>
        </row>
        <row r="149">
          <cell r="C149" t="str">
            <v>A06ABБисакодил</v>
          </cell>
          <cell r="D149" t="str">
            <v>ЖНВЛП</v>
          </cell>
        </row>
        <row r="150">
          <cell r="C150" t="str">
            <v>A06ABСеннозиды А и В</v>
          </cell>
          <cell r="D150" t="str">
            <v>ЖНВЛП</v>
          </cell>
        </row>
        <row r="151">
          <cell r="C151" t="str">
            <v>A06ACЛаминарии слоевища</v>
          </cell>
          <cell r="D151" t="str">
            <v>-</v>
          </cell>
        </row>
        <row r="152">
          <cell r="C152" t="str">
            <v>A06ADМагния оксид</v>
          </cell>
          <cell r="D152" t="str">
            <v>-</v>
          </cell>
        </row>
        <row r="153">
          <cell r="C153" t="str">
            <v>A06ADЛактитол</v>
          </cell>
          <cell r="D153" t="str">
            <v>-</v>
          </cell>
        </row>
        <row r="154">
          <cell r="C154" t="str">
            <v>A06ADЛактулоза в комбинации с другими препаратами</v>
          </cell>
          <cell r="D154" t="str">
            <v>-</v>
          </cell>
        </row>
        <row r="155">
          <cell r="C155" t="str">
            <v>A06ADМагния сульфат</v>
          </cell>
          <cell r="D155" t="str">
            <v>ЖНВЛП</v>
          </cell>
        </row>
        <row r="156">
          <cell r="C156" t="str">
            <v>A06ADМакрогол</v>
          </cell>
          <cell r="D156" t="str">
            <v>ЖНВЛП</v>
          </cell>
        </row>
        <row r="157">
          <cell r="C157" t="str">
            <v>A06ADЛактулоза</v>
          </cell>
          <cell r="D157" t="str">
            <v>ЖНВЛП</v>
          </cell>
        </row>
        <row r="158">
          <cell r="C158" t="str">
            <v>A06AXКрапивы двудомной листья + Крушины ольховидной кора + Тысячелистника обыкновенного трава</v>
          </cell>
          <cell r="D158" t="str">
            <v>-</v>
          </cell>
        </row>
        <row r="159">
          <cell r="C159" t="str">
            <v>A06AXКрушины ольховидной кора</v>
          </cell>
          <cell r="D159" t="str">
            <v>-</v>
          </cell>
        </row>
        <row r="160">
          <cell r="C160" t="str">
            <v>A06AXСенны остролистной листья</v>
          </cell>
          <cell r="D160" t="str">
            <v>-</v>
          </cell>
        </row>
        <row r="161">
          <cell r="C161" t="str">
            <v>A06AXГлицерол</v>
          </cell>
          <cell r="D161" t="str">
            <v>-</v>
          </cell>
        </row>
        <row r="162">
          <cell r="C162" t="str">
            <v>A06AXСенны остролистной листья</v>
          </cell>
          <cell r="D162" t="str">
            <v>-</v>
          </cell>
        </row>
        <row r="163">
          <cell r="C163" t="str">
            <v>A06AXКрушины кора</v>
          </cell>
          <cell r="D163" t="str">
            <v>-</v>
          </cell>
        </row>
        <row r="164">
          <cell r="C164" t="str">
            <v>A06AXКрушины ольховидной кора</v>
          </cell>
          <cell r="D164" t="str">
            <v>-</v>
          </cell>
        </row>
        <row r="165">
          <cell r="C165" t="str">
            <v>A06AXКрушины слабительной плоды</v>
          </cell>
          <cell r="D165" t="str">
            <v>-</v>
          </cell>
        </row>
        <row r="166">
          <cell r="C166" t="str">
            <v>A07AAРифаксимин</v>
          </cell>
          <cell r="D166" t="str">
            <v>-</v>
          </cell>
        </row>
        <row r="167">
          <cell r="C167" t="str">
            <v>A07AAНистатин</v>
          </cell>
          <cell r="D167" t="str">
            <v>ЖНВЛП</v>
          </cell>
        </row>
        <row r="168">
          <cell r="C168" t="str">
            <v>A07AAКанамицин</v>
          </cell>
          <cell r="D168" t="str">
            <v>ЖНВЛП</v>
          </cell>
        </row>
        <row r="169">
          <cell r="C169" t="str">
            <v>A07AAНатамицин</v>
          </cell>
          <cell r="D169" t="str">
            <v>ЖНВЛП</v>
          </cell>
        </row>
        <row r="170">
          <cell r="C170" t="str">
            <v>A07AAВанкомицин</v>
          </cell>
          <cell r="D170" t="str">
            <v>ЖНВЛП</v>
          </cell>
        </row>
        <row r="171">
          <cell r="C171" t="str">
            <v>A07ABФталилсульфатиазол</v>
          </cell>
          <cell r="D171" t="str">
            <v>-</v>
          </cell>
        </row>
        <row r="172">
          <cell r="C172" t="str">
            <v>A07ABСульфагуанидин</v>
          </cell>
          <cell r="D172" t="str">
            <v>-</v>
          </cell>
        </row>
        <row r="173">
          <cell r="C173" t="str">
            <v>A07AXБактериофаг сальмонеллезный</v>
          </cell>
          <cell r="D173" t="str">
            <v>-</v>
          </cell>
        </row>
        <row r="174">
          <cell r="C174" t="str">
            <v>A07AXЛеворин</v>
          </cell>
          <cell r="D174" t="str">
            <v>-</v>
          </cell>
        </row>
        <row r="175">
          <cell r="C175" t="str">
            <v>A07AXНифуроксазид</v>
          </cell>
          <cell r="D175" t="str">
            <v>-</v>
          </cell>
        </row>
        <row r="176">
          <cell r="C176" t="str">
            <v>A07BAАктивированный уголь</v>
          </cell>
          <cell r="D176" t="str">
            <v>ЖНВЛП</v>
          </cell>
        </row>
        <row r="177">
          <cell r="C177" t="str">
            <v>A07BCСмектит диоктаэдрический</v>
          </cell>
          <cell r="D177" t="str">
            <v>ЖНВЛП</v>
          </cell>
        </row>
        <row r="178">
          <cell r="C178" t="str">
            <v>A07BCБария сульфат</v>
          </cell>
          <cell r="D178" t="str">
            <v>ЖНВЛП</v>
          </cell>
        </row>
        <row r="179">
          <cell r="C179" t="str">
            <v>A07BCАктивированный уголь + Алюминия оксид</v>
          </cell>
          <cell r="D179" t="str">
            <v>-</v>
          </cell>
        </row>
        <row r="180">
          <cell r="C180" t="str">
            <v>A07BCПолиметилсилоксана полигидрат</v>
          </cell>
          <cell r="D180" t="str">
            <v>-</v>
          </cell>
        </row>
        <row r="181">
          <cell r="C181" t="str">
            <v>A07BCЛактулоза + Лигнин гидролизный</v>
          </cell>
          <cell r="D181" t="str">
            <v>-</v>
          </cell>
        </row>
        <row r="182">
          <cell r="C182" t="str">
            <v>A07BCЛигнин гидролизный</v>
          </cell>
          <cell r="D182" t="str">
            <v>-</v>
          </cell>
        </row>
        <row r="183">
          <cell r="C183" t="str">
            <v>A07BCПовидон</v>
          </cell>
          <cell r="D183" t="str">
            <v>-</v>
          </cell>
        </row>
        <row r="184">
          <cell r="C184" t="str">
            <v>A07BCЦеллюлоза микрокристаллическая</v>
          </cell>
          <cell r="D184" t="str">
            <v>-</v>
          </cell>
        </row>
        <row r="185">
          <cell r="C185" t="str">
            <v>A07BCКремния диоксид коллоидный</v>
          </cell>
          <cell r="D185" t="str">
            <v>-</v>
          </cell>
        </row>
        <row r="186">
          <cell r="C186" t="str">
            <v>A07DAЛоперамид + Симетикон</v>
          </cell>
          <cell r="D186" t="str">
            <v>-</v>
          </cell>
        </row>
        <row r="187">
          <cell r="C187" t="str">
            <v>A07DAЛоперамид</v>
          </cell>
          <cell r="D187" t="str">
            <v>ЖНВЛП</v>
          </cell>
        </row>
        <row r="188">
          <cell r="C188" t="str">
            <v>A07EAБудесонид</v>
          </cell>
          <cell r="D188" t="str">
            <v>ЖНВЛП</v>
          </cell>
        </row>
        <row r="189">
          <cell r="C189" t="str">
            <v>A07ECСульфасалазин</v>
          </cell>
          <cell r="D189" t="str">
            <v>ЖНВЛП</v>
          </cell>
        </row>
        <row r="190">
          <cell r="C190" t="str">
            <v>A07ECМесалазин</v>
          </cell>
          <cell r="D190" t="str">
            <v>-</v>
          </cell>
        </row>
        <row r="191">
          <cell r="C191" t="str">
            <v>A07FAСпоробактерин</v>
          </cell>
          <cell r="D191" t="str">
            <v>-</v>
          </cell>
        </row>
        <row r="192">
          <cell r="C192" t="str">
            <v>A07FAБациллюс субтилис</v>
          </cell>
          <cell r="D192" t="str">
            <v>-</v>
          </cell>
        </row>
        <row r="193">
          <cell r="C193" t="str">
            <v>A07FAБифидобактерии бифидум + Кишечные палочки</v>
          </cell>
          <cell r="D193" t="str">
            <v>-</v>
          </cell>
        </row>
        <row r="194">
          <cell r="C194" t="str">
            <v>A07FAБифидобактерии бифидум + Лизоцим</v>
          </cell>
          <cell r="D194" t="str">
            <v>-</v>
          </cell>
        </row>
        <row r="195">
          <cell r="C195" t="str">
            <v>A07FAБифидобактерии лонгум + Энтерококкус фециум</v>
          </cell>
          <cell r="D195" t="str">
            <v>-</v>
          </cell>
        </row>
        <row r="196">
          <cell r="C196" t="str">
            <v>A07FAБифидобактерии лонгум + Энтерококкус фециум</v>
          </cell>
          <cell r="D196" t="str">
            <v>-</v>
          </cell>
        </row>
        <row r="197">
          <cell r="C197" t="str">
            <v>A07FAБифидобактерии + Лактобактерии</v>
          </cell>
          <cell r="D197" t="str">
            <v>-</v>
          </cell>
        </row>
        <row r="198">
          <cell r="C198" t="str">
            <v>A07FAКишечные палочки</v>
          </cell>
          <cell r="D198" t="str">
            <v>-</v>
          </cell>
        </row>
        <row r="199">
          <cell r="C199" t="str">
            <v>A07FAЛиофилизированные Сахаромицеты боулардии</v>
          </cell>
          <cell r="D199" t="str">
            <v>-</v>
          </cell>
        </row>
        <row r="200">
          <cell r="C200" t="str">
            <v>A07FAЛактобактерии ацидофильные + Грибки кефирные</v>
          </cell>
          <cell r="D200" t="str">
            <v>-</v>
          </cell>
        </row>
        <row r="201">
          <cell r="C201" t="str">
            <v>A07FAЛактобактерии ацидофильные</v>
          </cell>
          <cell r="D201" t="str">
            <v>-</v>
          </cell>
        </row>
        <row r="202">
          <cell r="C202" t="str">
            <v>A07FAБифидобактерии бифидум</v>
          </cell>
          <cell r="D202" t="str">
            <v>ЖНВЛП</v>
          </cell>
        </row>
        <row r="203">
          <cell r="C203" t="str">
            <v>A07XЧерники обыкновенной побеги</v>
          </cell>
          <cell r="D203" t="str">
            <v>-</v>
          </cell>
        </row>
        <row r="204">
          <cell r="C204" t="str">
            <v>A08AAСибутрамин + Целлюлоза микрокристаллическая</v>
          </cell>
          <cell r="D204" t="str">
            <v>-</v>
          </cell>
        </row>
        <row r="205">
          <cell r="C205" t="str">
            <v>A08AAСибутрамин</v>
          </cell>
          <cell r="D205" t="str">
            <v>-</v>
          </cell>
        </row>
        <row r="206">
          <cell r="C206" t="str">
            <v>A08ABОрлистат</v>
          </cell>
          <cell r="D206" t="str">
            <v>-</v>
          </cell>
        </row>
        <row r="207">
          <cell r="C207" t="str">
            <v>A09AAСычужные ферменты</v>
          </cell>
          <cell r="D207" t="str">
            <v>-</v>
          </cell>
        </row>
        <row r="208">
          <cell r="C208" t="str">
            <v>A09AAГемицеллюлаза + Желчи компоненты + Панкреатин</v>
          </cell>
          <cell r="D208" t="str">
            <v>-</v>
          </cell>
        </row>
        <row r="209">
          <cell r="C209" t="str">
            <v>A09AAПанкреатин + Диметикон</v>
          </cell>
          <cell r="D209" t="str">
            <v>-</v>
          </cell>
        </row>
        <row r="210">
          <cell r="C210" t="str">
            <v>A09AAПанкреатин</v>
          </cell>
          <cell r="D210" t="str">
            <v>ЖНВЛП</v>
          </cell>
        </row>
        <row r="211">
          <cell r="C211" t="str">
            <v>A09AAПанкреатин</v>
          </cell>
          <cell r="D211" t="str">
            <v>ЖНВЛП</v>
          </cell>
        </row>
        <row r="212">
          <cell r="C212" t="str">
            <v>A09ACБетаин + Пепсин</v>
          </cell>
          <cell r="D212" t="str">
            <v>-</v>
          </cell>
        </row>
        <row r="213">
          <cell r="C213" t="str">
            <v>A09ACЖелудочный сок</v>
          </cell>
          <cell r="D213" t="str">
            <v>-</v>
          </cell>
        </row>
        <row r="214">
          <cell r="C214" t="str">
            <v>A10ABИнсулин растворимый {человеческий полусинтетический}</v>
          </cell>
          <cell r="D214" t="str">
            <v>-</v>
          </cell>
        </row>
        <row r="215">
          <cell r="C215" t="str">
            <v>A10ABИнсулин аспарт</v>
          </cell>
          <cell r="D215" t="str">
            <v>ЖНВЛП</v>
          </cell>
        </row>
        <row r="216">
          <cell r="C216" t="str">
            <v>A10ABИнсулин лизпро</v>
          </cell>
          <cell r="D216" t="str">
            <v>ЖНВЛП</v>
          </cell>
        </row>
        <row r="217">
          <cell r="C217" t="str">
            <v>A10ABИнсулин растворимый {человеческий генно-инженерный}</v>
          </cell>
          <cell r="D217" t="str">
            <v>ЖНВЛП</v>
          </cell>
        </row>
        <row r="218">
          <cell r="C218" t="str">
            <v>A10ABИнсулин глулизин</v>
          </cell>
          <cell r="D218" t="str">
            <v>ЖНВЛП</v>
          </cell>
        </row>
        <row r="219">
          <cell r="C219" t="str">
            <v>A10ACИнсулин-изофан {человеческий генно-инженерный}</v>
          </cell>
          <cell r="D219" t="str">
            <v>ЖНВЛП</v>
          </cell>
        </row>
        <row r="220">
          <cell r="C220" t="str">
            <v>A10ACИнсулина-цинк {человеческого полусинтетического} комбинированного суспензия</v>
          </cell>
          <cell r="D220" t="str">
            <v>-</v>
          </cell>
        </row>
        <row r="221">
          <cell r="C221" t="str">
            <v>A10ACИнсулин-изофан {человеческий полусинтетический}</v>
          </cell>
          <cell r="D221" t="str">
            <v>-</v>
          </cell>
        </row>
        <row r="222">
          <cell r="C222" t="str">
            <v>A10ADИнсулин двухфазный {человеческий полусинтетический}</v>
          </cell>
          <cell r="D222" t="str">
            <v>-</v>
          </cell>
        </row>
        <row r="223">
          <cell r="C223" t="str">
            <v>A10ADИнсулин лизпро двухфазный</v>
          </cell>
          <cell r="D223" t="str">
            <v>ЖНВЛП</v>
          </cell>
        </row>
        <row r="224">
          <cell r="C224" t="str">
            <v>A10ADИнсулин двухфазный {человеческий генно-инженерный}</v>
          </cell>
          <cell r="D224" t="str">
            <v>ЖНВЛП</v>
          </cell>
        </row>
        <row r="225">
          <cell r="C225" t="str">
            <v>A10ADИнсулин аспарт двухфазный</v>
          </cell>
          <cell r="D225" t="str">
            <v>ЖНВЛП</v>
          </cell>
        </row>
        <row r="226">
          <cell r="C226" t="str">
            <v>A10AEИнсулин детемир</v>
          </cell>
          <cell r="D226" t="str">
            <v>ЖНВЛП</v>
          </cell>
        </row>
        <row r="227">
          <cell r="C227" t="str">
            <v>A10AEИнсулин гларгин</v>
          </cell>
          <cell r="D227" t="str">
            <v>ЖНВЛП</v>
          </cell>
        </row>
        <row r="228">
          <cell r="C228" t="str">
            <v>A10BAМетформин</v>
          </cell>
          <cell r="D228" t="str">
            <v>ЖНВЛП</v>
          </cell>
        </row>
        <row r="229">
          <cell r="C229" t="str">
            <v>A10BBГликлазид</v>
          </cell>
          <cell r="D229" t="str">
            <v>ЖНВЛП</v>
          </cell>
        </row>
        <row r="230">
          <cell r="C230" t="str">
            <v>A10BBГлибенкламид</v>
          </cell>
          <cell r="D230" t="str">
            <v>ЖНВЛП</v>
          </cell>
        </row>
        <row r="231">
          <cell r="C231" t="str">
            <v>A10BBГлипизид</v>
          </cell>
          <cell r="D231" t="str">
            <v>-</v>
          </cell>
        </row>
        <row r="232">
          <cell r="C232" t="str">
            <v>A10BBГликвидон</v>
          </cell>
          <cell r="D232" t="str">
            <v>-</v>
          </cell>
        </row>
        <row r="233">
          <cell r="C233" t="str">
            <v>A10BBГлимепирид</v>
          </cell>
          <cell r="D233" t="str">
            <v>-</v>
          </cell>
        </row>
        <row r="234">
          <cell r="C234" t="str">
            <v>A10BDГлибенкламид + Метформин</v>
          </cell>
          <cell r="D234" t="str">
            <v>-</v>
          </cell>
        </row>
        <row r="235">
          <cell r="C235" t="str">
            <v>A10BDГликлазид + Метформин</v>
          </cell>
          <cell r="D235" t="str">
            <v>-</v>
          </cell>
        </row>
        <row r="236">
          <cell r="C236" t="str">
            <v>A10BDГлимепирид + Метформин</v>
          </cell>
          <cell r="D236" t="str">
            <v>-</v>
          </cell>
        </row>
        <row r="237">
          <cell r="C237" t="str">
            <v>A10BDМетформин + Росиглитазон</v>
          </cell>
          <cell r="D237" t="str">
            <v>-</v>
          </cell>
        </row>
        <row r="238">
          <cell r="C238" t="str">
            <v>A10BDГлимепирид + Росиглитазон</v>
          </cell>
          <cell r="D238" t="str">
            <v>-</v>
          </cell>
        </row>
        <row r="239">
          <cell r="C239" t="str">
            <v>A10BDМетформин + Ситаглиптин</v>
          </cell>
          <cell r="D239" t="str">
            <v>-</v>
          </cell>
        </row>
        <row r="240">
          <cell r="C240" t="str">
            <v>A10BDВилдаглиптин + Метформин</v>
          </cell>
          <cell r="D240" t="str">
            <v>-</v>
          </cell>
        </row>
        <row r="241">
          <cell r="C241" t="str">
            <v>A10BFАкарбоза</v>
          </cell>
          <cell r="D241" t="str">
            <v>-</v>
          </cell>
        </row>
        <row r="242">
          <cell r="C242" t="str">
            <v>A10BFАкривастин</v>
          </cell>
          <cell r="D242" t="str">
            <v>-</v>
          </cell>
        </row>
        <row r="243">
          <cell r="C243" t="str">
            <v>A10BGПиоглитазон</v>
          </cell>
          <cell r="D243" t="str">
            <v>-</v>
          </cell>
        </row>
        <row r="244">
          <cell r="C244" t="str">
            <v>A10BGРосиглитазон</v>
          </cell>
          <cell r="D244" t="str">
            <v>ЖНВЛП</v>
          </cell>
        </row>
        <row r="245">
          <cell r="C245" t="str">
            <v>A10BHВилдаглиптин</v>
          </cell>
          <cell r="D245" t="str">
            <v>ЖНВЛП</v>
          </cell>
        </row>
        <row r="246">
          <cell r="C246" t="str">
            <v>A10BHСитаглиптин</v>
          </cell>
          <cell r="D246" t="str">
            <v>-</v>
          </cell>
        </row>
        <row r="247">
          <cell r="C247" t="str">
            <v>A10BXРепаглинид</v>
          </cell>
          <cell r="D247" t="str">
            <v>ЖНВЛП</v>
          </cell>
        </row>
        <row r="248">
          <cell r="C248" t="str">
            <v>A10BXНатеглинид</v>
          </cell>
          <cell r="D248" t="str">
            <v>-</v>
          </cell>
        </row>
        <row r="249">
          <cell r="C249" t="str">
            <v>A10BXЭксенатид</v>
          </cell>
          <cell r="D249" t="str">
            <v>-</v>
          </cell>
        </row>
        <row r="250">
          <cell r="C250" t="str">
            <v>A10BXЛираглутид</v>
          </cell>
          <cell r="D250" t="str">
            <v>-</v>
          </cell>
        </row>
        <row r="251">
          <cell r="C251" t="str">
            <v>A11AAПоливитамины + Минералы</v>
          </cell>
          <cell r="D251" t="str">
            <v>-</v>
          </cell>
        </row>
        <row r="252">
          <cell r="C252" t="str">
            <v>A11AAПоливитамины + Минералы</v>
          </cell>
          <cell r="D252" t="str">
            <v>-</v>
          </cell>
        </row>
        <row r="253">
          <cell r="C253" t="str">
            <v>A11AAПоливитамины + Минералы</v>
          </cell>
          <cell r="D253" t="str">
            <v>-</v>
          </cell>
        </row>
        <row r="254">
          <cell r="C254" t="str">
            <v>A11AAПоливитамины + Минералы</v>
          </cell>
          <cell r="D254" t="str">
            <v>-</v>
          </cell>
        </row>
        <row r="255">
          <cell r="C255" t="str">
            <v>A11ABПиридоксин + Цианокобаламин</v>
          </cell>
          <cell r="D255" t="str">
            <v>-</v>
          </cell>
        </row>
        <row r="256">
          <cell r="C256" t="str">
            <v>A11BAПиридоксин + Тиамин + Цианокобаламин</v>
          </cell>
          <cell r="D256" t="str">
            <v>-</v>
          </cell>
        </row>
        <row r="257">
          <cell r="C257" t="str">
            <v>A11BAПиридоксин + Тиамин + Цианокобаламин + {Лидокаин}</v>
          </cell>
          <cell r="D257" t="str">
            <v>-</v>
          </cell>
        </row>
        <row r="258">
          <cell r="C258" t="str">
            <v>A11BAПоливитамины</v>
          </cell>
          <cell r="D258" t="str">
            <v>-</v>
          </cell>
        </row>
        <row r="259">
          <cell r="C259" t="str">
            <v>A11BAПоливитамины {парентеральное введение}</v>
          </cell>
          <cell r="D259" t="str">
            <v>-</v>
          </cell>
        </row>
        <row r="260">
          <cell r="C260" t="str">
            <v>A11BAПоливитамины + Прочие препараты</v>
          </cell>
          <cell r="D260" t="str">
            <v>-</v>
          </cell>
        </row>
        <row r="261">
          <cell r="C261" t="str">
            <v>A11BAПоливитамины + Прочие препараты</v>
          </cell>
          <cell r="D261" t="str">
            <v>-</v>
          </cell>
        </row>
        <row r="262">
          <cell r="C262" t="str">
            <v>A11BAАминокислоты для парентерального питания + Прочие препараты</v>
          </cell>
          <cell r="D262" t="str">
            <v>ЖНВЛП</v>
          </cell>
        </row>
        <row r="263">
          <cell r="C263" t="str">
            <v>A11CAРетинол</v>
          </cell>
          <cell r="D263" t="str">
            <v>ЖНВЛП</v>
          </cell>
        </row>
        <row r="264">
          <cell r="C264" t="str">
            <v>A11CAБетакаротен</v>
          </cell>
          <cell r="D264" t="str">
            <v>-</v>
          </cell>
        </row>
        <row r="265">
          <cell r="C265" t="str">
            <v>A11CBРыбий жир из печени трески</v>
          </cell>
          <cell r="D265" t="str">
            <v>-</v>
          </cell>
        </row>
        <row r="266">
          <cell r="C266" t="str">
            <v>A11CCЭргокальциферол</v>
          </cell>
          <cell r="D266" t="str">
            <v>-</v>
          </cell>
        </row>
        <row r="267">
          <cell r="C267" t="str">
            <v>A11CCДигидротахистерол</v>
          </cell>
          <cell r="D267" t="str">
            <v>-</v>
          </cell>
        </row>
        <row r="268">
          <cell r="C268" t="str">
            <v>A11CCКолекальциферол</v>
          </cell>
          <cell r="D268" t="str">
            <v>ЖНВЛП</v>
          </cell>
        </row>
        <row r="269">
          <cell r="C269" t="str">
            <v>A11CCКальцитриол</v>
          </cell>
          <cell r="D269" t="str">
            <v>ЖНВЛП</v>
          </cell>
        </row>
        <row r="270">
          <cell r="C270" t="str">
            <v>A11CCАльфакальцидол</v>
          </cell>
          <cell r="D270" t="str">
            <v>ЖНВЛП</v>
          </cell>
        </row>
        <row r="271">
          <cell r="C271" t="str">
            <v>A11DAТиамин</v>
          </cell>
          <cell r="D271" t="str">
            <v>ЖНВЛП</v>
          </cell>
        </row>
        <row r="272">
          <cell r="C272" t="str">
            <v>A11DAКокарбоксилаза</v>
          </cell>
          <cell r="D272" t="str">
            <v>-</v>
          </cell>
        </row>
        <row r="273">
          <cell r="C273" t="str">
            <v>A11DAСульбутиамин</v>
          </cell>
          <cell r="D273" t="str">
            <v>-</v>
          </cell>
        </row>
        <row r="274">
          <cell r="C274" t="str">
            <v>A11DAБенфотиамин</v>
          </cell>
          <cell r="D274" t="str">
            <v>-</v>
          </cell>
        </row>
        <row r="275">
          <cell r="C275" t="str">
            <v>A11EAБенфотиамин + Пиридоксин</v>
          </cell>
          <cell r="D275" t="str">
            <v>-</v>
          </cell>
        </row>
        <row r="276">
          <cell r="C276" t="str">
            <v>A11GAАскорбиновая кислота</v>
          </cell>
          <cell r="D276" t="str">
            <v>ЖНВЛП</v>
          </cell>
        </row>
        <row r="277">
          <cell r="C277" t="str">
            <v>A11GBАскорбиновая кислота + Декстроза</v>
          </cell>
          <cell r="D277" t="str">
            <v>-</v>
          </cell>
        </row>
        <row r="278">
          <cell r="C278" t="str">
            <v>A11GBАскорбиновая кислота + Декстроза + Сахароза</v>
          </cell>
          <cell r="D278" t="str">
            <v>-</v>
          </cell>
        </row>
        <row r="279">
          <cell r="C279" t="str">
            <v>A11GBАскорбиновая кислота + Дигидрокверцетин</v>
          </cell>
          <cell r="D279" t="str">
            <v>-</v>
          </cell>
        </row>
        <row r="280">
          <cell r="C280" t="str">
            <v>A11GBАскорбиновая кислота + Фолиевая кислота</v>
          </cell>
          <cell r="D280" t="str">
            <v>-</v>
          </cell>
        </row>
        <row r="281">
          <cell r="C281" t="str">
            <v>A11GBАскорбиновая кислота + Кальция карбонат</v>
          </cell>
          <cell r="D281" t="str">
            <v>-</v>
          </cell>
        </row>
        <row r="282">
          <cell r="C282" t="str">
            <v>A11HAНикотинамид</v>
          </cell>
          <cell r="D282" t="str">
            <v>-</v>
          </cell>
        </row>
        <row r="283">
          <cell r="C283" t="str">
            <v>A11HAВитамин Е</v>
          </cell>
          <cell r="D283" t="str">
            <v>-</v>
          </cell>
        </row>
        <row r="284">
          <cell r="C284" t="str">
            <v>A11HAРибофлавин</v>
          </cell>
          <cell r="D284" t="str">
            <v>-</v>
          </cell>
        </row>
        <row r="285">
          <cell r="C285" t="str">
            <v>A11HAПиридоксаль фосфат</v>
          </cell>
          <cell r="D285" t="str">
            <v>-</v>
          </cell>
        </row>
        <row r="286">
          <cell r="C286" t="str">
            <v>A11HAКальция пантотенат</v>
          </cell>
          <cell r="D286" t="str">
            <v>-</v>
          </cell>
        </row>
        <row r="287">
          <cell r="C287" t="str">
            <v>A11HAПиридоксин</v>
          </cell>
          <cell r="D287" t="str">
            <v>ЖНВЛП</v>
          </cell>
        </row>
        <row r="288">
          <cell r="C288" t="str">
            <v>A11JAБетакаротен + Витамин Е + Менадион + Ретинол</v>
          </cell>
          <cell r="D288" t="str">
            <v>-</v>
          </cell>
        </row>
        <row r="289">
          <cell r="C289" t="str">
            <v>A11JAВитамин Е + Ретинол</v>
          </cell>
          <cell r="D289" t="str">
            <v>-</v>
          </cell>
        </row>
        <row r="290">
          <cell r="C290" t="str">
            <v>A11JBАльфакальцидол + Кальция карбонат</v>
          </cell>
          <cell r="D290" t="str">
            <v>-</v>
          </cell>
        </row>
        <row r="291">
          <cell r="C291" t="str">
            <v>A11JBМагния цитрат + Пиридоксин</v>
          </cell>
          <cell r="D291" t="str">
            <v>-</v>
          </cell>
        </row>
        <row r="292">
          <cell r="C292" t="str">
            <v>A11JCКокарбоксилаза + Рибофлавин + Тиоктовая кислота</v>
          </cell>
          <cell r="D292" t="str">
            <v>-</v>
          </cell>
        </row>
        <row r="293">
          <cell r="C293" t="str">
            <v>A11JCПиридоксин + Треонин</v>
          </cell>
          <cell r="D293" t="str">
            <v>-</v>
          </cell>
        </row>
        <row r="294">
          <cell r="C294" t="str">
            <v>A12AAКальция карбонат</v>
          </cell>
          <cell r="D294" t="str">
            <v>-</v>
          </cell>
        </row>
        <row r="295">
          <cell r="C295" t="str">
            <v>A12AAКальция хлорид</v>
          </cell>
          <cell r="D295" t="str">
            <v>-</v>
          </cell>
        </row>
        <row r="296">
          <cell r="C296" t="str">
            <v>A12AAКальция глицерофосфат</v>
          </cell>
          <cell r="D296" t="str">
            <v>-</v>
          </cell>
        </row>
        <row r="297">
          <cell r="C297" t="str">
            <v>A12AAКальция карбонат + Кальция лактоглюконат</v>
          </cell>
          <cell r="D297" t="str">
            <v>-</v>
          </cell>
        </row>
        <row r="298">
          <cell r="C298" t="str">
            <v>A12AAКальция глюконат</v>
          </cell>
          <cell r="D298" t="str">
            <v>ЖНВЛП</v>
          </cell>
        </row>
        <row r="299">
          <cell r="C299" t="str">
            <v>A12AXАскорбиновая кислота + Кальция карбонат + Колекальциферол</v>
          </cell>
          <cell r="D299" t="str">
            <v>-</v>
          </cell>
        </row>
        <row r="300">
          <cell r="C300" t="str">
            <v>A12AXКальция карбонат + Колекальциферол</v>
          </cell>
          <cell r="D300" t="str">
            <v>-</v>
          </cell>
        </row>
        <row r="301">
          <cell r="C301" t="str">
            <v>A12BAКалия хлорид</v>
          </cell>
          <cell r="D301" t="str">
            <v>ЖНВЛП</v>
          </cell>
        </row>
        <row r="302">
          <cell r="C302" t="str">
            <v>A12CBЦинка сульфат</v>
          </cell>
          <cell r="D302" t="str">
            <v>-</v>
          </cell>
        </row>
        <row r="303">
          <cell r="C303" t="str">
            <v>A12CCМагния карбонат</v>
          </cell>
          <cell r="D303" t="str">
            <v>-</v>
          </cell>
        </row>
        <row r="304">
          <cell r="C304" t="str">
            <v>A12CCМагния цитрат</v>
          </cell>
          <cell r="D304" t="str">
            <v>-</v>
          </cell>
        </row>
        <row r="305">
          <cell r="C305" t="str">
            <v>A12CDНатрия фторид</v>
          </cell>
          <cell r="D305" t="str">
            <v>-</v>
          </cell>
        </row>
        <row r="306">
          <cell r="C306" t="str">
            <v>A12CEНатрия селенит</v>
          </cell>
          <cell r="D306" t="str">
            <v>-</v>
          </cell>
        </row>
        <row r="307">
          <cell r="C307" t="str">
            <v>A12CXМагния аспарагинат</v>
          </cell>
          <cell r="D307" t="str">
            <v>-</v>
          </cell>
        </row>
        <row r="308">
          <cell r="C308" t="str">
            <v>A12CXКалия и магния оротат</v>
          </cell>
          <cell r="D308" t="str">
            <v>-</v>
          </cell>
        </row>
        <row r="309">
          <cell r="C309" t="str">
            <v>A12CXКалия и магния аспарагинат</v>
          </cell>
          <cell r="D309" t="str">
            <v>ЖНВЛП</v>
          </cell>
        </row>
        <row r="310">
          <cell r="C310" t="str">
            <v>A13AАдамантилбромфениламин</v>
          </cell>
          <cell r="D310" t="str">
            <v>-</v>
          </cell>
        </row>
        <row r="311">
          <cell r="C311" t="str">
            <v>A13AАлтайский экстракт</v>
          </cell>
          <cell r="D311" t="str">
            <v>-</v>
          </cell>
        </row>
        <row r="312">
          <cell r="C312" t="str">
            <v>A13AАралии маньчжурской корни</v>
          </cell>
          <cell r="D312" t="str">
            <v>-</v>
          </cell>
        </row>
        <row r="313">
          <cell r="C313" t="str">
            <v>A13AВитамин Е + Ламинарии слоевищ экстракт</v>
          </cell>
          <cell r="D313" t="str">
            <v>-</v>
          </cell>
        </row>
        <row r="314">
          <cell r="C314" t="str">
            <v>A13AГвоздики бутоны + Девясила корневища с корнями + Имбиря лекарственного корневища + Кардамона плоды + Сосны кедровой сибирской орех + Кориандра плоды + Коричника к</v>
          </cell>
          <cell r="D314" t="str">
            <v>-</v>
          </cell>
        </row>
        <row r="315">
          <cell r="C315" t="str">
            <v>A13AГриба березового экстракт + Кобальта сульфат</v>
          </cell>
          <cell r="D315" t="str">
            <v>-</v>
          </cell>
        </row>
        <row r="316">
          <cell r="C316" t="str">
            <v>A13AГриба березового экстракт + Кобальта сульфат/Кобальта хлорид</v>
          </cell>
          <cell r="D316" t="str">
            <v>-</v>
          </cell>
        </row>
        <row r="317">
          <cell r="C317" t="str">
            <v>A13AГриба березового экстракт + Кобальта хлорид</v>
          </cell>
          <cell r="D317" t="str">
            <v>-</v>
          </cell>
        </row>
        <row r="318">
          <cell r="C318" t="str">
            <v>A13AЖеньшень</v>
          </cell>
          <cell r="D318" t="str">
            <v>-</v>
          </cell>
        </row>
        <row r="319">
          <cell r="C319" t="str">
            <v>A13AЛевзеи сафлоровидной корневища с корнями</v>
          </cell>
          <cell r="D319" t="str">
            <v>-</v>
          </cell>
        </row>
        <row r="320">
          <cell r="C320" t="str">
            <v>A13AМаточное молочко</v>
          </cell>
          <cell r="D320" t="str">
            <v>-</v>
          </cell>
        </row>
        <row r="321">
          <cell r="C321" t="str">
            <v>A13AОвса посевного трава</v>
          </cell>
          <cell r="D321" t="str">
            <v>-</v>
          </cell>
        </row>
        <row r="322">
          <cell r="C322" t="str">
            <v>A13AОксиэтиламмония метилфеноксиацетат</v>
          </cell>
          <cell r="D322" t="str">
            <v>-</v>
          </cell>
        </row>
        <row r="323">
          <cell r="C323" t="str">
            <v>A13AПантов благородного оленя экстракт</v>
          </cell>
          <cell r="D323" t="str">
            <v>-</v>
          </cell>
        </row>
        <row r="324">
          <cell r="C324" t="str">
            <v>A13AПантов северного оленя экстракт</v>
          </cell>
          <cell r="D324" t="str">
            <v>-</v>
          </cell>
        </row>
        <row r="325">
          <cell r="C325" t="str">
            <v>A13AПолидигидроксифенилентиосульфонат натрия</v>
          </cell>
          <cell r="D325" t="str">
            <v>-</v>
          </cell>
        </row>
        <row r="326">
          <cell r="C326" t="str">
            <v>A13AРодиолы розовой корневища и корни</v>
          </cell>
          <cell r="D326" t="str">
            <v>-</v>
          </cell>
        </row>
        <row r="327">
          <cell r="C327" t="str">
            <v>A13AЦитруллина малат</v>
          </cell>
          <cell r="D327" t="str">
            <v>-</v>
          </cell>
        </row>
        <row r="328">
          <cell r="C328" t="str">
            <v>A13AЧеснока посевного луковиц масло</v>
          </cell>
          <cell r="D328" t="str">
            <v>-</v>
          </cell>
        </row>
        <row r="329">
          <cell r="C329" t="str">
            <v>A13AЧеснока посевного луковиц экстракт</v>
          </cell>
          <cell r="D329" t="str">
            <v>-</v>
          </cell>
        </row>
        <row r="330">
          <cell r="C330" t="str">
            <v>A13AЭлеутерококка колючего корневища и корни</v>
          </cell>
          <cell r="D330" t="str">
            <v>-</v>
          </cell>
        </row>
        <row r="331">
          <cell r="C331" t="str">
            <v>A13AЭтилтиобензимидазол</v>
          </cell>
          <cell r="D331" t="str">
            <v>-</v>
          </cell>
        </row>
        <row r="332">
          <cell r="C332" t="str">
            <v>A13AАлоэ древовидного листья</v>
          </cell>
          <cell r="D332" t="str">
            <v>-</v>
          </cell>
        </row>
        <row r="333">
          <cell r="C333" t="str">
            <v>A13AАралии маньчжурской корни {Заманихи корневища с корнями/Элеутерококка колючего корневища с корнями} + Зверобоя продырявленного трава + Ромашки аптечной цветки</v>
          </cell>
          <cell r="D333" t="str">
            <v>-</v>
          </cell>
        </row>
        <row r="334">
          <cell r="C334" t="str">
            <v>A13AКрапивы листья</v>
          </cell>
          <cell r="D334" t="str">
            <v>-</v>
          </cell>
        </row>
        <row r="335">
          <cell r="C335" t="str">
            <v>A13AРябины плоды</v>
          </cell>
          <cell r="D335" t="str">
            <v>-</v>
          </cell>
        </row>
        <row r="336">
          <cell r="C336" t="str">
            <v>A13AРябины плоды + Шиповника плоды</v>
          </cell>
          <cell r="D336" t="str">
            <v>-</v>
          </cell>
        </row>
        <row r="337">
          <cell r="C337" t="str">
            <v>A13AЛимонника китайского плоды</v>
          </cell>
          <cell r="D337" t="str">
            <v>-</v>
          </cell>
        </row>
        <row r="338">
          <cell r="C338" t="str">
            <v>A13AЛимонника китайского семена</v>
          </cell>
          <cell r="D338" t="str">
            <v>-</v>
          </cell>
        </row>
        <row r="339">
          <cell r="C339" t="str">
            <v>A14ABНандролон</v>
          </cell>
          <cell r="D339" t="str">
            <v>ЖНВЛП</v>
          </cell>
        </row>
        <row r="340">
          <cell r="C340" t="str">
            <v>A15Аира корневища</v>
          </cell>
          <cell r="D340" t="str">
            <v>-</v>
          </cell>
        </row>
        <row r="341">
          <cell r="C341" t="str">
            <v>A15Золототысячника трава</v>
          </cell>
          <cell r="D341" t="str">
            <v>-</v>
          </cell>
        </row>
        <row r="342">
          <cell r="C342" t="str">
            <v>A15Кориандра плоды</v>
          </cell>
          <cell r="D342" t="str">
            <v>-</v>
          </cell>
        </row>
        <row r="343">
          <cell r="C343" t="str">
            <v>A15Одуванчика лекарственного корни</v>
          </cell>
          <cell r="D343" t="str">
            <v>-</v>
          </cell>
        </row>
        <row r="344">
          <cell r="C344" t="str">
            <v>A15Полыни горькой трава</v>
          </cell>
          <cell r="D344" t="str">
            <v>-</v>
          </cell>
        </row>
        <row r="345">
          <cell r="C345" t="str">
            <v>A15Полыни горькой трава + Тысячелистника обыкновенного трава</v>
          </cell>
          <cell r="D345" t="str">
            <v>-</v>
          </cell>
        </row>
        <row r="346">
          <cell r="C346" t="str">
            <v>A15Янтарная кислота + {Лимонная кислота}</v>
          </cell>
          <cell r="D346" t="str">
            <v>-</v>
          </cell>
        </row>
        <row r="347">
          <cell r="C347" t="str">
            <v>A15Аира корневища + Мяты перечной листья + Ромашки аптечной цветки + Солодки корни + Укропа огородного плоды</v>
          </cell>
          <cell r="D347" t="str">
            <v>-</v>
          </cell>
        </row>
        <row r="348">
          <cell r="C348" t="str">
            <v>A15Аира корневищ экстракт + Бадана корневищ экстракт + Березы почек экстракт + Боярышника плодов экстракт + Дуба коры экстракт + Душицы обыкновенной травы экстракт</v>
          </cell>
          <cell r="D348" t="str">
            <v>-</v>
          </cell>
        </row>
        <row r="349">
          <cell r="C349" t="str">
            <v>A16AAКарнитин</v>
          </cell>
          <cell r="D349" t="str">
            <v>-</v>
          </cell>
        </row>
        <row r="350">
          <cell r="C350" t="str">
            <v>A16AAЛевокарнитин</v>
          </cell>
          <cell r="D350" t="str">
            <v>-</v>
          </cell>
        </row>
        <row r="351">
          <cell r="C351" t="str">
            <v>A16AAАдеметионин</v>
          </cell>
          <cell r="D351" t="str">
            <v>ЖНВЛП</v>
          </cell>
        </row>
        <row r="352">
          <cell r="C352" t="str">
            <v>A16ABИмиглюцераза</v>
          </cell>
          <cell r="D352" t="str">
            <v>ЖНВЛП</v>
          </cell>
        </row>
        <row r="353">
          <cell r="C353" t="str">
            <v>A16ABАгалсидаза альфа</v>
          </cell>
          <cell r="D353" t="str">
            <v>-</v>
          </cell>
        </row>
        <row r="354">
          <cell r="C354" t="str">
            <v>A16ABАгалсидаза бета</v>
          </cell>
          <cell r="D354" t="str">
            <v>-</v>
          </cell>
        </row>
        <row r="355">
          <cell r="C355" t="str">
            <v>A16ABЛаронидаза</v>
          </cell>
          <cell r="D355" t="str">
            <v>-</v>
          </cell>
        </row>
        <row r="356">
          <cell r="C356" t="str">
            <v>A16ABГалсульфаза</v>
          </cell>
          <cell r="D356" t="str">
            <v>-</v>
          </cell>
        </row>
        <row r="357">
          <cell r="C357" t="str">
            <v>A16ABИдурсульфаза</v>
          </cell>
          <cell r="D357" t="str">
            <v>-</v>
          </cell>
        </row>
        <row r="358">
          <cell r="C358" t="str">
            <v>A16AXНитизинон</v>
          </cell>
          <cell r="D358" t="str">
            <v>-</v>
          </cell>
        </row>
        <row r="359">
          <cell r="C359" t="str">
            <v>A16AXМиглустат</v>
          </cell>
          <cell r="D359" t="str">
            <v>-</v>
          </cell>
        </row>
        <row r="360">
          <cell r="C360" t="str">
            <v>A16AXТиоктовая кислота</v>
          </cell>
          <cell r="D360" t="str">
            <v>ЖНВЛП</v>
          </cell>
        </row>
        <row r="361">
          <cell r="C361" t="str">
            <v>B01AAФениндион</v>
          </cell>
          <cell r="D361" t="str">
            <v>-</v>
          </cell>
        </row>
        <row r="362">
          <cell r="C362" t="str">
            <v>B01AAАценокумарол</v>
          </cell>
          <cell r="D362" t="str">
            <v>-</v>
          </cell>
        </row>
        <row r="363">
          <cell r="C363" t="str">
            <v>B01AAВарфарин</v>
          </cell>
          <cell r="D363" t="str">
            <v>ЖНВЛП</v>
          </cell>
        </row>
        <row r="364">
          <cell r="C364" t="str">
            <v>B01ABГепарин натрия</v>
          </cell>
          <cell r="D364" t="str">
            <v>ЖНВЛП</v>
          </cell>
        </row>
        <row r="365">
          <cell r="C365" t="str">
            <v>B01ABЭноксапарин натрия</v>
          </cell>
          <cell r="D365" t="str">
            <v>ЖНВЛП</v>
          </cell>
        </row>
        <row r="366">
          <cell r="C366" t="str">
            <v>B01ABПиявок порошок</v>
          </cell>
          <cell r="D366" t="str">
            <v>-</v>
          </cell>
        </row>
        <row r="367">
          <cell r="C367" t="str">
            <v>B01ABАнтитромбин III</v>
          </cell>
          <cell r="D367" t="str">
            <v>-</v>
          </cell>
        </row>
        <row r="368">
          <cell r="C368" t="str">
            <v>B01ABДалтепарин натрия</v>
          </cell>
          <cell r="D368" t="str">
            <v>-</v>
          </cell>
        </row>
        <row r="369">
          <cell r="C369" t="str">
            <v>B01ABНадропарин кальция</v>
          </cell>
          <cell r="D369" t="str">
            <v>-</v>
          </cell>
        </row>
        <row r="370">
          <cell r="C370" t="str">
            <v>B01ABСулодексид</v>
          </cell>
          <cell r="D370" t="str">
            <v>-</v>
          </cell>
        </row>
        <row r="371">
          <cell r="C371" t="str">
            <v>B01ABБемипарин натрия</v>
          </cell>
          <cell r="D371" t="str">
            <v>-</v>
          </cell>
        </row>
        <row r="372">
          <cell r="C372" t="str">
            <v>B01ABЭноксапарин натрия</v>
          </cell>
          <cell r="D372" t="str">
            <v>ЖНВЛП</v>
          </cell>
        </row>
        <row r="373">
          <cell r="C373" t="str">
            <v>B01ACАбциксимаб</v>
          </cell>
          <cell r="D373" t="str">
            <v>-</v>
          </cell>
        </row>
        <row r="374">
          <cell r="C374" t="str">
            <v>B01ACМонафрам</v>
          </cell>
          <cell r="D374" t="str">
            <v>-</v>
          </cell>
        </row>
        <row r="375">
          <cell r="C375" t="str">
            <v>B01ACТиклопидин</v>
          </cell>
          <cell r="D375" t="str">
            <v>-</v>
          </cell>
        </row>
        <row r="376">
          <cell r="C376" t="str">
            <v>B01ACДипиридамол</v>
          </cell>
          <cell r="D376" t="str">
            <v>-</v>
          </cell>
        </row>
        <row r="377">
          <cell r="C377" t="str">
            <v>B01ACИлопрост</v>
          </cell>
          <cell r="D377" t="str">
            <v>-</v>
          </cell>
        </row>
        <row r="378">
          <cell r="C378" t="str">
            <v>B01ACАбциксимаб</v>
          </cell>
          <cell r="D378" t="str">
            <v>-</v>
          </cell>
        </row>
        <row r="379">
          <cell r="C379" t="str">
            <v>B01ACЭптифибатид</v>
          </cell>
          <cell r="D379" t="str">
            <v>-</v>
          </cell>
        </row>
        <row r="380">
          <cell r="C380" t="str">
            <v>B01ACАцетилсалициловая килота + Клопидогрел</v>
          </cell>
          <cell r="D380" t="str">
            <v>-</v>
          </cell>
        </row>
        <row r="381">
          <cell r="C381" t="str">
            <v>B01ACАцетилсалициловая кислота + Дипиридамол</v>
          </cell>
          <cell r="D381" t="str">
            <v>-</v>
          </cell>
        </row>
        <row r="382">
          <cell r="C382" t="str">
            <v>B01ACАцетилсалициловая кислота + Магния гидроксид</v>
          </cell>
          <cell r="D382" t="str">
            <v>-</v>
          </cell>
        </row>
        <row r="383">
          <cell r="C383" t="str">
            <v>B01ACАцетилсалициловая кислота</v>
          </cell>
          <cell r="D383" t="str">
            <v>ЖНВЛП</v>
          </cell>
        </row>
        <row r="384">
          <cell r="C384" t="str">
            <v>B01ACКлопидогрел</v>
          </cell>
          <cell r="D384" t="str">
            <v>ЖНВЛП</v>
          </cell>
        </row>
        <row r="385">
          <cell r="C385" t="str">
            <v>B01ADПроурокиназа</v>
          </cell>
          <cell r="D385" t="str">
            <v>ЖНВЛП</v>
          </cell>
        </row>
        <row r="386">
          <cell r="C386" t="str">
            <v>B01ADАлтеплаза</v>
          </cell>
          <cell r="D386" t="str">
            <v>ЖНВЛП</v>
          </cell>
        </row>
        <row r="387">
          <cell r="C387" t="str">
            <v>B01ADСтрептокиназа</v>
          </cell>
          <cell r="D387" t="str">
            <v>-</v>
          </cell>
        </row>
        <row r="388">
          <cell r="C388" t="str">
            <v>B01ADУрокиназа</v>
          </cell>
          <cell r="D388" t="str">
            <v>-</v>
          </cell>
        </row>
        <row r="389">
          <cell r="C389" t="str">
            <v>B01ADФибринолизин {человека}</v>
          </cell>
          <cell r="D389" t="str">
            <v>-</v>
          </cell>
        </row>
        <row r="390">
          <cell r="C390" t="str">
            <v>B01ADДротрекогин альфа {активированный}</v>
          </cell>
          <cell r="D390" t="str">
            <v>-</v>
          </cell>
        </row>
        <row r="391">
          <cell r="C391" t="str">
            <v>B01ADТенектеплаза</v>
          </cell>
          <cell r="D391" t="str">
            <v>-</v>
          </cell>
        </row>
        <row r="392">
          <cell r="C392" t="str">
            <v>B01ADПротеин С человеческий</v>
          </cell>
          <cell r="D392" t="str">
            <v>-</v>
          </cell>
        </row>
        <row r="393">
          <cell r="C393" t="str">
            <v>B01AEМелагатран</v>
          </cell>
          <cell r="D393" t="str">
            <v>-</v>
          </cell>
        </row>
        <row r="394">
          <cell r="C394" t="str">
            <v>B01AEКсимелагатран</v>
          </cell>
          <cell r="D394" t="str">
            <v>-</v>
          </cell>
        </row>
        <row r="395">
          <cell r="C395" t="str">
            <v>B01AEБивалирудин</v>
          </cell>
          <cell r="D395" t="str">
            <v>-</v>
          </cell>
        </row>
        <row r="396">
          <cell r="C396" t="str">
            <v>B01AEДабигатрана этексилат</v>
          </cell>
          <cell r="D396" t="str">
            <v>ЖНВЛП</v>
          </cell>
        </row>
        <row r="397">
          <cell r="C397" t="str">
            <v>B01AXФондапаринукс натрия</v>
          </cell>
          <cell r="D397" t="str">
            <v>-</v>
          </cell>
        </row>
        <row r="398">
          <cell r="C398" t="str">
            <v>B01AXРивароксабан</v>
          </cell>
          <cell r="D398" t="str">
            <v>ЖНВЛП</v>
          </cell>
        </row>
        <row r="399">
          <cell r="C399" t="str">
            <v>B02AAАминометилбензойная кислота</v>
          </cell>
          <cell r="D399" t="str">
            <v>-</v>
          </cell>
        </row>
        <row r="400">
          <cell r="C400" t="str">
            <v>B02AAАминокапроновая кислота</v>
          </cell>
          <cell r="D400" t="str">
            <v>ЖНВЛП</v>
          </cell>
        </row>
        <row r="401">
          <cell r="C401" t="str">
            <v>B02AAТранексамовая кислота</v>
          </cell>
          <cell r="D401" t="str">
            <v>ЖНВЛП</v>
          </cell>
        </row>
        <row r="402">
          <cell r="C402" t="str">
            <v>B02ABАпротинин</v>
          </cell>
          <cell r="D402" t="str">
            <v>ЖНВЛП</v>
          </cell>
        </row>
        <row r="403">
          <cell r="C403" t="str">
            <v>B02BAМенадиона натрия бисульфит</v>
          </cell>
          <cell r="D403" t="str">
            <v>ЖНВЛП</v>
          </cell>
        </row>
        <row r="404">
          <cell r="C404" t="str">
            <v>B02BCЭпинефрин</v>
          </cell>
          <cell r="D404" t="str">
            <v>ЖНВЛП</v>
          </cell>
        </row>
        <row r="405">
          <cell r="C405" t="str">
            <v>B02BCЖелеза полиакрилат</v>
          </cell>
          <cell r="D405" t="str">
            <v>-</v>
          </cell>
        </row>
        <row r="406">
          <cell r="C406" t="str">
            <v>B02BCНатрия алгинат</v>
          </cell>
          <cell r="D406" t="str">
            <v>-</v>
          </cell>
        </row>
        <row r="407">
          <cell r="C407" t="str">
            <v>B02BCБорная кислота + Нитрофурал + {Коллаген}</v>
          </cell>
          <cell r="D407" t="str">
            <v>-</v>
          </cell>
        </row>
        <row r="408">
          <cell r="C408" t="str">
            <v>B02BDФакторы свертывания крови II, VII, IX и X в комбинации {протромбиновый комплекс}</v>
          </cell>
          <cell r="D408" t="str">
            <v>-</v>
          </cell>
        </row>
        <row r="409">
          <cell r="C409" t="str">
            <v>B02BDАнтиингибиторный коагулянтный комплекс</v>
          </cell>
          <cell r="D409" t="str">
            <v>ЖНВЛП</v>
          </cell>
        </row>
        <row r="410">
          <cell r="C410" t="str">
            <v>B02BDФактор свертывания крови VIII + Фактор Виллебранда</v>
          </cell>
          <cell r="D410" t="str">
            <v>-</v>
          </cell>
        </row>
        <row r="411">
          <cell r="C411" t="str">
            <v>B02BDЭптаког альфа {активированный}</v>
          </cell>
          <cell r="D411" t="str">
            <v>ЖНВЛП</v>
          </cell>
        </row>
        <row r="412">
          <cell r="C412" t="str">
            <v>B02BDФактор свертывания крови IX</v>
          </cell>
          <cell r="D412" t="str">
            <v>ЖНВЛП</v>
          </cell>
        </row>
        <row r="413">
          <cell r="C413" t="str">
            <v>B02BDФактор свертывания крови VII</v>
          </cell>
          <cell r="D413" t="str">
            <v>ЖНВЛП</v>
          </cell>
        </row>
        <row r="414">
          <cell r="C414" t="str">
            <v>B02BDФактор свертывания крови VIII</v>
          </cell>
          <cell r="D414" t="str">
            <v>ЖНВЛП</v>
          </cell>
        </row>
        <row r="415">
          <cell r="C415" t="str">
            <v>B02BDФакторы свертывания крови II, IX и X в комбинации</v>
          </cell>
          <cell r="D415" t="str">
            <v>ЖНВЛП</v>
          </cell>
        </row>
        <row r="416">
          <cell r="C416" t="str">
            <v>B02BDОктоког альфа</v>
          </cell>
          <cell r="D416" t="str">
            <v>-</v>
          </cell>
        </row>
        <row r="417">
          <cell r="C417" t="str">
            <v>B02BXЭтамзилат</v>
          </cell>
          <cell r="D417" t="str">
            <v>ЖНВЛП</v>
          </cell>
        </row>
        <row r="418">
          <cell r="C418" t="str">
            <v>B02BXБатроксобин</v>
          </cell>
          <cell r="D418" t="str">
            <v>-</v>
          </cell>
        </row>
        <row r="419">
          <cell r="C419" t="str">
            <v>B02BXРомиплостим</v>
          </cell>
          <cell r="D419" t="str">
            <v>-</v>
          </cell>
        </row>
        <row r="420">
          <cell r="C420" t="str">
            <v>B02BXЭлтромбопаг</v>
          </cell>
          <cell r="D420" t="str">
            <v>-</v>
          </cell>
        </row>
        <row r="421">
          <cell r="C421" t="str">
            <v>B02BXСеротонин</v>
          </cell>
          <cell r="D421" t="str">
            <v>-</v>
          </cell>
        </row>
        <row r="422">
          <cell r="C422" t="str">
            <v>B02BXПерца водяного трава</v>
          </cell>
          <cell r="D422" t="str">
            <v>-</v>
          </cell>
        </row>
        <row r="423">
          <cell r="C423" t="str">
            <v>B03AAЖелеза фумарат</v>
          </cell>
          <cell r="D423" t="str">
            <v>-</v>
          </cell>
        </row>
        <row r="424">
          <cell r="C424" t="str">
            <v>B03AAЖелеза хлорид</v>
          </cell>
          <cell r="D424" t="str">
            <v>-</v>
          </cell>
        </row>
        <row r="425">
          <cell r="C425" t="str">
            <v>B03AAЖелеза сульфат</v>
          </cell>
          <cell r="D425" t="str">
            <v>-</v>
          </cell>
        </row>
        <row r="426">
          <cell r="C426" t="str">
            <v>B03ABЖелеза протеин-сукцинилат</v>
          </cell>
          <cell r="D426" t="str">
            <v>-</v>
          </cell>
        </row>
        <row r="427">
          <cell r="C427" t="str">
            <v>B03ABЖелеза {III} гидроксид полимальтозат</v>
          </cell>
          <cell r="D427" t="str">
            <v>ЖНВЛП</v>
          </cell>
        </row>
        <row r="428">
          <cell r="C428" t="str">
            <v>B03ACЖелеза {III} гидроксид сахарозный комплекс</v>
          </cell>
          <cell r="D428" t="str">
            <v>ЖНВЛП</v>
          </cell>
        </row>
        <row r="429">
          <cell r="C429" t="str">
            <v>B03ACЖелеза {III} гидроксид декстран</v>
          </cell>
          <cell r="D429" t="str">
            <v>-</v>
          </cell>
        </row>
        <row r="430">
          <cell r="C430" t="str">
            <v>B03ACЖелеза карбоксимальтозат</v>
          </cell>
          <cell r="D430" t="str">
            <v>-</v>
          </cell>
        </row>
        <row r="431">
          <cell r="C431" t="str">
            <v>B03ACЖелеза {III} гидроксид декстран</v>
          </cell>
          <cell r="D431" t="str">
            <v>-</v>
          </cell>
        </row>
        <row r="432">
          <cell r="C432" t="str">
            <v>B03ADЖелеза {III} гидроксид полимальтозат + Фолиевая кислота</v>
          </cell>
          <cell r="D432" t="str">
            <v>-</v>
          </cell>
        </row>
        <row r="433">
          <cell r="C433" t="str">
            <v>B03ADЖелеза фумарат + Фолиевая кислота</v>
          </cell>
          <cell r="D433" t="str">
            <v>-</v>
          </cell>
        </row>
        <row r="434">
          <cell r="C434" t="str">
            <v>B03ADЖелеза сульфат + Фолиевая кислота</v>
          </cell>
          <cell r="D434" t="str">
            <v>-</v>
          </cell>
        </row>
        <row r="435">
          <cell r="C435" t="str">
            <v>B03AEЖелеза сульфат + Фолиевая кислота + Цианокобаламин</v>
          </cell>
          <cell r="D435" t="str">
            <v>-</v>
          </cell>
        </row>
        <row r="436">
          <cell r="C436" t="str">
            <v>B03AEГематоген</v>
          </cell>
          <cell r="D436" t="str">
            <v>-</v>
          </cell>
        </row>
        <row r="437">
          <cell r="C437" t="str">
            <v>B03AEЖелеза глюконат + Марганца глюконат + Меди глюконат</v>
          </cell>
          <cell r="D437" t="str">
            <v>-</v>
          </cell>
        </row>
        <row r="438">
          <cell r="C438" t="str">
            <v>B03AEЖелеза сульфат + {Аскорбиновая кислота}</v>
          </cell>
          <cell r="D438" t="str">
            <v>-</v>
          </cell>
        </row>
        <row r="439">
          <cell r="C439" t="str">
            <v>B03AEЖелеза сульфат + Аскорбиновая кислота</v>
          </cell>
          <cell r="D439" t="str">
            <v>-</v>
          </cell>
        </row>
        <row r="440">
          <cell r="C440" t="str">
            <v>B03AEЖелеза сульфат + Серин</v>
          </cell>
          <cell r="D440" t="str">
            <v>-</v>
          </cell>
        </row>
        <row r="441">
          <cell r="C441" t="str">
            <v>B03AEЖелеза сульфат + Серин + Фолиевая кислота</v>
          </cell>
          <cell r="D441" t="str">
            <v>-</v>
          </cell>
        </row>
        <row r="442">
          <cell r="C442" t="str">
            <v>B03BAЦианокобаламин</v>
          </cell>
          <cell r="D442" t="str">
            <v>ЖНВЛП</v>
          </cell>
        </row>
        <row r="443">
          <cell r="C443" t="str">
            <v>B03BBФолиевая кислота</v>
          </cell>
          <cell r="D443" t="str">
            <v>ЖНВЛП</v>
          </cell>
        </row>
        <row r="444">
          <cell r="C444" t="str">
            <v>B03XAЭпоэтин альфа</v>
          </cell>
          <cell r="D444" t="str">
            <v>ЖНВЛП</v>
          </cell>
        </row>
        <row r="445">
          <cell r="C445" t="str">
            <v>B03XAЭпоэтин бета</v>
          </cell>
          <cell r="D445" t="str">
            <v>ЖНВЛП</v>
          </cell>
        </row>
        <row r="446">
          <cell r="C446" t="str">
            <v>B03XAДарбэпоэтин альфа</v>
          </cell>
          <cell r="D446" t="str">
            <v>ЖНВЛП</v>
          </cell>
        </row>
        <row r="447">
          <cell r="C447" t="str">
            <v>B03XAЭпоэтин бета {метоксиполиэтиленгликоль}</v>
          </cell>
          <cell r="D447" t="str">
            <v>-</v>
          </cell>
        </row>
        <row r="448">
          <cell r="C448" t="str">
            <v>B05AAКалия йодид + Натрия хлорид + {Макрогол}</v>
          </cell>
          <cell r="D448" t="str">
            <v>-</v>
          </cell>
        </row>
        <row r="449">
          <cell r="C449" t="str">
            <v>B05AAКалия хлорид + Кальция хлорид + Магния хлорид + Натрия гидрокарбонат + Натрия хлорид + Повидон-8 тыс</v>
          </cell>
          <cell r="D449" t="str">
            <v>-</v>
          </cell>
        </row>
        <row r="450">
          <cell r="C450" t="str">
            <v>B05AAПлазма крови человека</v>
          </cell>
          <cell r="D450" t="str">
            <v>-</v>
          </cell>
        </row>
        <row r="451">
          <cell r="C451" t="str">
            <v>B05AAПовидон + Декстроза</v>
          </cell>
          <cell r="D451" t="str">
            <v>-</v>
          </cell>
        </row>
        <row r="452">
          <cell r="C452" t="str">
            <v>B05AAПолоксамер</v>
          </cell>
          <cell r="D452" t="str">
            <v>-</v>
          </cell>
        </row>
        <row r="453">
          <cell r="C453" t="str">
            <v>B05AAПлазма крови человека сухая</v>
          </cell>
          <cell r="D453" t="str">
            <v>-</v>
          </cell>
        </row>
        <row r="454">
          <cell r="C454" t="str">
            <v>B05AAДекстран {срмолмасса 30000-40000}</v>
          </cell>
          <cell r="D454" t="str">
            <v>ЖНВЛП</v>
          </cell>
        </row>
        <row r="455">
          <cell r="C455" t="str">
            <v>B05AAДекстран {срмолмасса 30000-40000} + Декстроза</v>
          </cell>
          <cell r="D455" t="str">
            <v>-</v>
          </cell>
        </row>
        <row r="456">
          <cell r="C456" t="str">
            <v>B05AAДекстран {срмолмасса 30000-50000} + Маннитол + Натрия хлорид</v>
          </cell>
          <cell r="D456" t="str">
            <v>-</v>
          </cell>
        </row>
        <row r="457">
          <cell r="C457" t="str">
            <v>B05AAДекстран {срмолмасса 35000-45000}</v>
          </cell>
          <cell r="D457" t="str">
            <v>ЖНВЛП</v>
          </cell>
        </row>
        <row r="458">
          <cell r="C458" t="str">
            <v>B05AAДекстран {срмолмасса 50000-70000}</v>
          </cell>
          <cell r="D458" t="str">
            <v>ЖНВЛП</v>
          </cell>
        </row>
        <row r="459">
          <cell r="C459" t="str">
            <v>B05AAДекстран {срмолмасса 64000-76000}</v>
          </cell>
          <cell r="D459" t="str">
            <v>ЖНВЛП</v>
          </cell>
        </row>
        <row r="460">
          <cell r="C460" t="str">
            <v>B05AAЖелатин</v>
          </cell>
          <cell r="D460" t="str">
            <v>ЖНВЛП</v>
          </cell>
        </row>
        <row r="461">
          <cell r="C461" t="str">
            <v>B05AAГемоглобин глутамер</v>
          </cell>
          <cell r="D461" t="str">
            <v>-</v>
          </cell>
        </row>
        <row r="462">
          <cell r="C462" t="str">
            <v>B05AAАльбумин человека</v>
          </cell>
          <cell r="D462" t="str">
            <v>ЖНВЛП</v>
          </cell>
        </row>
        <row r="463">
          <cell r="C463" t="str">
            <v>B05AAЖелатин</v>
          </cell>
          <cell r="D463" t="str">
            <v>ЖНВЛП</v>
          </cell>
        </row>
        <row r="464">
          <cell r="C464" t="str">
            <v>B05AAДекстран</v>
          </cell>
          <cell r="D464" t="str">
            <v>ЖНВЛП</v>
          </cell>
        </row>
        <row r="465">
          <cell r="C465" t="str">
            <v>B05AAГидроксиэтилкрахмал</v>
          </cell>
          <cell r="D465" t="str">
            <v>ЖНВЛП</v>
          </cell>
        </row>
        <row r="466">
          <cell r="C466" t="str">
            <v>B05BAАминокислоты для парентерального питания</v>
          </cell>
          <cell r="D466" t="str">
            <v>ЖНВЛП</v>
          </cell>
        </row>
        <row r="467">
          <cell r="C467" t="str">
            <v>B05BAДекстроза</v>
          </cell>
          <cell r="D467" t="str">
            <v>ЖНВЛП</v>
          </cell>
        </row>
        <row r="468">
          <cell r="C468" t="str">
            <v>B05BAЖировые эмульсии для парентерального питания</v>
          </cell>
          <cell r="D468" t="str">
            <v>ЖНВЛП</v>
          </cell>
        </row>
        <row r="469">
          <cell r="C469" t="str">
            <v>B05BAЛизин</v>
          </cell>
          <cell r="D469" t="str">
            <v>-</v>
          </cell>
        </row>
        <row r="470">
          <cell r="C470" t="str">
            <v>B05BAГидролизаты белков для парентерального питания</v>
          </cell>
          <cell r="D470" t="str">
            <v>-</v>
          </cell>
        </row>
        <row r="471">
          <cell r="C471" t="str">
            <v>B05BAАминокислоты для парентерального питания + Прочие препараты {Декстроза + Минералы}</v>
          </cell>
          <cell r="D471" t="str">
            <v>ЖНВЛП</v>
          </cell>
        </row>
        <row r="472">
          <cell r="C472" t="str">
            <v>B05BAАминокислоты для парентерального питания + Прочие препараты {Жировые эмульсии для парентерального питания + Декстроза + Минералы}</v>
          </cell>
          <cell r="D472" t="str">
            <v>ЖНВЛП</v>
          </cell>
        </row>
        <row r="473">
          <cell r="C473" t="str">
            <v>B05BAАминокислоты для парентерального питания + Прочие препараты {Минералы}</v>
          </cell>
          <cell r="D473" t="str">
            <v>ЖНВЛП</v>
          </cell>
        </row>
        <row r="474">
          <cell r="C474" t="str">
            <v>B05BAАминокислоты для парентерального питания + Прочие препараты {Поливитамины}</v>
          </cell>
          <cell r="D474" t="str">
            <v>ЖНВЛП</v>
          </cell>
        </row>
        <row r="475">
          <cell r="C475" t="str">
            <v>B05BBКалия хлорид + Кальция хлорид + Магния хлорид + Натрия лактат + Натрия хлорид + Сорбитол</v>
          </cell>
          <cell r="D475" t="str">
            <v>-</v>
          </cell>
        </row>
        <row r="476">
          <cell r="C476" t="str">
            <v>B05BBМеглюмин</v>
          </cell>
          <cell r="D476" t="str">
            <v>-</v>
          </cell>
        </row>
        <row r="477">
          <cell r="C477" t="str">
            <v>B05BBНатрия ацетат + Натрия хлорид</v>
          </cell>
          <cell r="D477" t="str">
            <v>-</v>
          </cell>
        </row>
        <row r="478">
          <cell r="C478" t="str">
            <v>B05BBКалия хлорид + Кальция хлорид + Магния хлорид + Натрия ацетат + Натрия хлорид</v>
          </cell>
          <cell r="D478" t="str">
            <v>-</v>
          </cell>
        </row>
        <row r="479">
          <cell r="C479" t="str">
            <v>B05BBКалия хлорид + Кальция хлорид + Магния хлорид + Натрия лактат + Натрия хлорид</v>
          </cell>
          <cell r="D479" t="str">
            <v>-</v>
          </cell>
        </row>
        <row r="480">
          <cell r="C480" t="str">
            <v>B05BBКалия хлорид + Магния хлорид + Натрия ацетат + Натрия глюконат + Натрия хлорид</v>
          </cell>
          <cell r="D480" t="str">
            <v>-</v>
          </cell>
        </row>
        <row r="481">
          <cell r="C481" t="str">
            <v>B05BBКалия хлорид + Магния хлорид + Натрия хлорид + Натрия фумарат</v>
          </cell>
          <cell r="D481" t="str">
            <v>-</v>
          </cell>
        </row>
        <row r="482">
          <cell r="C482" t="str">
            <v>B05BBКалия хлорид + Натрия гидрокарбонат + Натрия хлорид</v>
          </cell>
          <cell r="D482" t="str">
            <v>-</v>
          </cell>
        </row>
        <row r="483">
          <cell r="C483" t="str">
            <v>B05BBДекстроза + Калия хлорид + Магния хлорид + Натрия ацетат + Натрия глюконат + Натрия хлорид</v>
          </cell>
          <cell r="D483" t="str">
            <v>-</v>
          </cell>
        </row>
        <row r="484">
          <cell r="C484" t="str">
            <v>B05BBНатрия фумарат</v>
          </cell>
          <cell r="D484" t="str">
            <v>-</v>
          </cell>
        </row>
        <row r="485">
          <cell r="C485" t="str">
            <v>B05BBТрометамол</v>
          </cell>
          <cell r="D485" t="str">
            <v>-</v>
          </cell>
        </row>
        <row r="486">
          <cell r="C486" t="str">
            <v>B05BBНатрия лактата раствор сложный {Калия хлорид + Кальция хлорид + Натрия хлорид + Натрия лактат}</v>
          </cell>
          <cell r="D486" t="str">
            <v>ЖНВЛП</v>
          </cell>
        </row>
        <row r="487">
          <cell r="C487" t="str">
            <v>B05BBДекстроза + Калия хлорид + Натрия хлорид + Натрия цитрат</v>
          </cell>
          <cell r="D487" t="str">
            <v>ЖНВЛП</v>
          </cell>
        </row>
        <row r="488">
          <cell r="C488" t="str">
            <v>B05BBКалия хлорид + Натрия ацетат + Натрия хлорид</v>
          </cell>
          <cell r="D488" t="str">
            <v>ЖНВЛП</v>
          </cell>
        </row>
        <row r="489">
          <cell r="C489" t="str">
            <v>B05BBМеглюмина натрия сукцинат</v>
          </cell>
          <cell r="D489" t="str">
            <v>ЖНВЛП</v>
          </cell>
        </row>
        <row r="490">
          <cell r="C490" t="str">
            <v>B05BBНатрия хлорида раствор сложный {Калия хлорид + Кальция хлорид + Натрия хлорид}</v>
          </cell>
          <cell r="D490" t="str">
            <v>ЖНВЛП</v>
          </cell>
        </row>
        <row r="491">
          <cell r="C491" t="str">
            <v>B05BCМаннитол</v>
          </cell>
          <cell r="D491" t="str">
            <v>ЖНВЛП</v>
          </cell>
        </row>
        <row r="492">
          <cell r="C492" t="str">
            <v>B05BCМочевина</v>
          </cell>
          <cell r="D492" t="str">
            <v>-</v>
          </cell>
        </row>
        <row r="493">
          <cell r="C493" t="str">
            <v>B05CBНатрия гидрокарбонат</v>
          </cell>
          <cell r="D493" t="str">
            <v>ЖНВЛП</v>
          </cell>
        </row>
        <row r="494">
          <cell r="C494" t="str">
            <v>B05CBНатрия хлорид</v>
          </cell>
          <cell r="D494" t="str">
            <v>ЖНВЛП</v>
          </cell>
        </row>
        <row r="495">
          <cell r="C495" t="str">
            <v>B05CXСорбитол</v>
          </cell>
          <cell r="D495" t="str">
            <v>-</v>
          </cell>
        </row>
        <row r="496">
          <cell r="C496" t="str">
            <v>B05CXДекстроза</v>
          </cell>
          <cell r="D496" t="str">
            <v>ЖНВЛП</v>
          </cell>
        </row>
        <row r="497">
          <cell r="C497" t="str">
            <v>B05DИкодекстрин</v>
          </cell>
          <cell r="D497" t="str">
            <v>-</v>
          </cell>
        </row>
        <row r="498">
          <cell r="C498" t="str">
            <v>B05DРастворы для перитонеального диализа</v>
          </cell>
          <cell r="D498" t="str">
            <v>ЖНВЛП</v>
          </cell>
        </row>
        <row r="499">
          <cell r="C499" t="str">
            <v>B05DРастворы для перитонеального диализа</v>
          </cell>
          <cell r="D499" t="str">
            <v>ЖНВЛП</v>
          </cell>
        </row>
        <row r="500">
          <cell r="C500" t="str">
            <v>B05XAКальция хлорид</v>
          </cell>
          <cell r="D500" t="str">
            <v>-</v>
          </cell>
        </row>
        <row r="501">
          <cell r="C501" t="str">
            <v>B05XAДекстран + Инозин + Калия хлорид + Кальция глюконат + Лидокаин + Магния сульфат + Натрия гидрокарбонат + Натрия хлорид</v>
          </cell>
          <cell r="D501" t="str">
            <v>-</v>
          </cell>
        </row>
        <row r="502">
          <cell r="C502" t="str">
            <v>B05XAКалия хлорид</v>
          </cell>
          <cell r="D502" t="str">
            <v>ЖНВЛП</v>
          </cell>
        </row>
        <row r="503">
          <cell r="C503" t="str">
            <v>B05XAМагния сульфат</v>
          </cell>
          <cell r="D503" t="str">
            <v>ЖНВЛП</v>
          </cell>
        </row>
        <row r="504">
          <cell r="C504" t="str">
            <v>B05ZAРастворы для гемодиализа</v>
          </cell>
          <cell r="D504" t="str">
            <v>-</v>
          </cell>
        </row>
        <row r="505">
          <cell r="C505" t="str">
            <v>B06AAГиалуронидаза</v>
          </cell>
          <cell r="D505" t="str">
            <v>-</v>
          </cell>
        </row>
        <row r="506">
          <cell r="C506" t="str">
            <v>B06ABАктовегин</v>
          </cell>
          <cell r="D506" t="str">
            <v>-</v>
          </cell>
        </row>
        <row r="507">
          <cell r="C507" t="str">
            <v>C01Пентагидроксиэтилнафтохинон</v>
          </cell>
          <cell r="D507" t="str">
            <v>-</v>
          </cell>
        </row>
        <row r="508">
          <cell r="C508" t="str">
            <v>C01AAЛанатозид Ц</v>
          </cell>
          <cell r="D508" t="str">
            <v>-</v>
          </cell>
        </row>
        <row r="509">
          <cell r="C509" t="str">
            <v>C01AAДигоксин</v>
          </cell>
          <cell r="D509" t="str">
            <v>ЖНВЛП</v>
          </cell>
        </row>
        <row r="510">
          <cell r="C510" t="str">
            <v>C01ACСтрофантин-К</v>
          </cell>
          <cell r="D510" t="str">
            <v>-</v>
          </cell>
        </row>
        <row r="511">
          <cell r="C511" t="str">
            <v>C01ACУабаин</v>
          </cell>
          <cell r="D511" t="str">
            <v>-</v>
          </cell>
        </row>
        <row r="512">
          <cell r="C512" t="str">
            <v>C01AXАдонизид</v>
          </cell>
          <cell r="D512" t="str">
            <v>-</v>
          </cell>
        </row>
        <row r="513">
          <cell r="C513" t="str">
            <v>C01AXГорицвета весеннего травы гликозид + Калия бромид</v>
          </cell>
          <cell r="D513" t="str">
            <v>-</v>
          </cell>
        </row>
        <row r="514">
          <cell r="C514" t="str">
            <v>C01AXЛандыша листьев гликозид</v>
          </cell>
          <cell r="D514" t="str">
            <v>-</v>
          </cell>
        </row>
        <row r="515">
          <cell r="C515" t="str">
            <v>C01AXЛандыша травы настойка</v>
          </cell>
          <cell r="D515" t="str">
            <v>-</v>
          </cell>
        </row>
        <row r="516">
          <cell r="C516" t="str">
            <v>C01AXЛандыша травы настойка + Пустырника травы настойка</v>
          </cell>
          <cell r="D516" t="str">
            <v>-</v>
          </cell>
        </row>
        <row r="517">
          <cell r="C517" t="str">
            <v>C01AXАдонизид + Боярышника плодов экстракт + Валерианы лекарственной корневищ с корнями настойка + Желтушника серого сок + Камфора + Натрия бромид</v>
          </cell>
          <cell r="D517" t="str">
            <v>-</v>
          </cell>
        </row>
        <row r="518">
          <cell r="C518" t="str">
            <v>C01BAПрокаинамид</v>
          </cell>
          <cell r="D518" t="str">
            <v>ЖНВЛП</v>
          </cell>
        </row>
        <row r="519">
          <cell r="C519" t="str">
            <v>C01BBЛидокаин</v>
          </cell>
          <cell r="D519" t="str">
            <v>ЖНВЛП</v>
          </cell>
        </row>
        <row r="520">
          <cell r="C520" t="str">
            <v>C01BCПропафенон</v>
          </cell>
          <cell r="D520" t="str">
            <v>ЖНВЛП</v>
          </cell>
        </row>
        <row r="521">
          <cell r="C521" t="str">
            <v>C01BCДиэтиламинопропионилэтоксикарбониламинофенотиазин</v>
          </cell>
          <cell r="D521" t="str">
            <v>-</v>
          </cell>
        </row>
        <row r="522">
          <cell r="C522" t="str">
            <v>C01BDДронедарон</v>
          </cell>
          <cell r="D522" t="str">
            <v>-</v>
          </cell>
        </row>
        <row r="523">
          <cell r="C523" t="str">
            <v>C01BDНитрофенилдиэтиламинопентилбензамид</v>
          </cell>
          <cell r="D523" t="str">
            <v>-</v>
          </cell>
        </row>
        <row r="524">
          <cell r="C524" t="str">
            <v>C01BDАмиодарон</v>
          </cell>
          <cell r="D524" t="str">
            <v>ЖНВЛП</v>
          </cell>
        </row>
        <row r="525">
          <cell r="C525" t="str">
            <v>C01BGЛаппаконитина гидробромид</v>
          </cell>
          <cell r="D525" t="str">
            <v>ЖНВЛП</v>
          </cell>
        </row>
        <row r="526">
          <cell r="C526" t="str">
            <v>C01BGМорацизин</v>
          </cell>
          <cell r="D526" t="str">
            <v>-</v>
          </cell>
        </row>
        <row r="527">
          <cell r="C527" t="str">
            <v>C01CAФенилпирролидинилбутирилдигидробензодиоксан</v>
          </cell>
          <cell r="D527" t="str">
            <v>-</v>
          </cell>
        </row>
        <row r="528">
          <cell r="C528" t="str">
            <v>C01CAМидодрин</v>
          </cell>
          <cell r="D528" t="str">
            <v>-</v>
          </cell>
        </row>
        <row r="529">
          <cell r="C529" t="str">
            <v>C01CAНорэпинефрин</v>
          </cell>
          <cell r="D529" t="str">
            <v>ЖНВЛП</v>
          </cell>
        </row>
        <row r="530">
          <cell r="C530" t="str">
            <v>C01CAДобутамин</v>
          </cell>
          <cell r="D530" t="str">
            <v>ЖНВЛП</v>
          </cell>
        </row>
        <row r="531">
          <cell r="C531" t="str">
            <v>C01CAФенилэфрин</v>
          </cell>
          <cell r="D531" t="str">
            <v>ЖНВЛП</v>
          </cell>
        </row>
        <row r="532">
          <cell r="C532" t="str">
            <v>C01CAДопамин</v>
          </cell>
          <cell r="D532" t="str">
            <v>ЖНВЛП</v>
          </cell>
        </row>
        <row r="533">
          <cell r="C533" t="str">
            <v>C01CAЭпинефрин</v>
          </cell>
          <cell r="D533" t="str">
            <v>ЖНВЛП</v>
          </cell>
        </row>
        <row r="534">
          <cell r="C534" t="str">
            <v>C01CXЛевосимендан</v>
          </cell>
          <cell r="D534" t="str">
            <v>ЖНВЛП</v>
          </cell>
        </row>
        <row r="535">
          <cell r="C535" t="str">
            <v>C01CXЦитохром С</v>
          </cell>
          <cell r="D535" t="str">
            <v>-</v>
          </cell>
        </row>
        <row r="536">
          <cell r="C536" t="str">
            <v>C01DAПентаэритритила тетранитрат</v>
          </cell>
          <cell r="D536" t="str">
            <v>-</v>
          </cell>
        </row>
        <row r="537">
          <cell r="C537" t="str">
            <v>C01DAВалерианы лекарственной корневищ с корнями настойка + Ландыша травы настойка + Нитроглицерин + {Левоментола раствор в ментил изовалерате}</v>
          </cell>
          <cell r="D537" t="str">
            <v>-</v>
          </cell>
        </row>
        <row r="538">
          <cell r="C538" t="str">
            <v>C01DAНитроглицерин</v>
          </cell>
          <cell r="D538" t="str">
            <v>ЖНВЛП</v>
          </cell>
        </row>
        <row r="539">
          <cell r="C539" t="str">
            <v>C01DAИзосорбида динитрат</v>
          </cell>
          <cell r="D539" t="str">
            <v>ЖНВЛП</v>
          </cell>
        </row>
        <row r="540">
          <cell r="C540" t="str">
            <v>C01DAИзосорбида мононитрат</v>
          </cell>
          <cell r="D540" t="str">
            <v>ЖНВЛП</v>
          </cell>
        </row>
        <row r="541">
          <cell r="C541" t="str">
            <v>C01DXМолсидомин</v>
          </cell>
          <cell r="D541" t="str">
            <v>-</v>
          </cell>
        </row>
        <row r="542">
          <cell r="C542" t="str">
            <v>C01DXНикорандил</v>
          </cell>
          <cell r="D542" t="str">
            <v>-</v>
          </cell>
        </row>
        <row r="543">
          <cell r="C543" t="str">
            <v>C01EAАлпростадил</v>
          </cell>
          <cell r="D543" t="str">
            <v>ЖНВЛП</v>
          </cell>
        </row>
        <row r="544">
          <cell r="C544" t="str">
            <v>C01EBИбупрофен</v>
          </cell>
          <cell r="D544" t="str">
            <v>ЖНВЛП</v>
          </cell>
        </row>
        <row r="545">
          <cell r="C545" t="str">
            <v>C01EBИвабрадин</v>
          </cell>
          <cell r="D545" t="str">
            <v>ЖНВЛП</v>
          </cell>
        </row>
        <row r="546">
          <cell r="C546" t="str">
            <v>C01EBМельдоний</v>
          </cell>
          <cell r="D546" t="str">
            <v>ЖНВЛП</v>
          </cell>
        </row>
        <row r="547">
          <cell r="C547" t="str">
            <v>C01EBЭтилметилгидроксипиридина сукцинат</v>
          </cell>
          <cell r="D547" t="str">
            <v>ЖНВЛП</v>
          </cell>
        </row>
        <row r="548">
          <cell r="C548" t="str">
            <v>C01EBИнозин</v>
          </cell>
          <cell r="D548" t="str">
            <v>-</v>
          </cell>
        </row>
        <row r="549">
          <cell r="C549" t="str">
            <v>C01EBТаурин</v>
          </cell>
          <cell r="D549" t="str">
            <v>-</v>
          </cell>
        </row>
        <row r="550">
          <cell r="C550" t="str">
            <v>C01EBТрифосаденин</v>
          </cell>
          <cell r="D550" t="str">
            <v>-</v>
          </cell>
        </row>
        <row r="551">
          <cell r="C551" t="str">
            <v>C01EBИндометацин</v>
          </cell>
          <cell r="D551" t="str">
            <v>-</v>
          </cell>
        </row>
        <row r="552">
          <cell r="C552" t="str">
            <v>C01EBФосфокреатин</v>
          </cell>
          <cell r="D552" t="str">
            <v>-</v>
          </cell>
        </row>
        <row r="553">
          <cell r="C553" t="str">
            <v>C01EBФруктозо-1,6-дифосфат {D}</v>
          </cell>
          <cell r="D553" t="str">
            <v>-</v>
          </cell>
        </row>
        <row r="554">
          <cell r="C554" t="str">
            <v>C01EBУбидекаренон</v>
          </cell>
          <cell r="D554" t="str">
            <v>-</v>
          </cell>
        </row>
        <row r="555">
          <cell r="C555" t="str">
            <v>C01EBТриметазидин</v>
          </cell>
          <cell r="D555" t="str">
            <v>-</v>
          </cell>
        </row>
        <row r="556">
          <cell r="C556" t="str">
            <v>C01EBИкатибант</v>
          </cell>
          <cell r="D556" t="str">
            <v>-</v>
          </cell>
        </row>
        <row r="557">
          <cell r="C557" t="str">
            <v>C01EBАденозина фосфат</v>
          </cell>
          <cell r="D557" t="str">
            <v>-</v>
          </cell>
        </row>
        <row r="558">
          <cell r="C558" t="str">
            <v>C01EBБоярышника плодов настойка + Валерианы лекарственной корневищ с корнями настойка + Дифенгидрамин + Мяты перечной листьев настойка + Пустырника травы настойка</v>
          </cell>
          <cell r="D558" t="str">
            <v>-</v>
          </cell>
        </row>
        <row r="559">
          <cell r="C559" t="str">
            <v>C01EBАронии черноплодной плоды</v>
          </cell>
          <cell r="D559" t="str">
            <v>-</v>
          </cell>
        </row>
        <row r="560">
          <cell r="C560" t="str">
            <v>C01EBАронии черноплодной плоды + Березы почки + Боярышника плоды + Боярышника цветки + Сосны кедровой сибирской орех + {Мед}</v>
          </cell>
          <cell r="D560" t="str">
            <v>-</v>
          </cell>
        </row>
        <row r="561">
          <cell r="C561" t="str">
            <v>C01EBБоярышника плодов настойка + Валерианы лекарственной корневищ с корнями настойка + Натрия бромид + {Рацементол}</v>
          </cell>
          <cell r="D561" t="str">
            <v>-</v>
          </cell>
        </row>
        <row r="562">
          <cell r="C562" t="str">
            <v>C01EBБоярышника плодов экстракт + Бузины черной цветков экстракт + Валерианы лекарственной корневищ с корнями экстракт + Зверобоя продырявленного травы экстракт</v>
          </cell>
          <cell r="D562" t="str">
            <v>-</v>
          </cell>
        </row>
        <row r="563">
          <cell r="C563" t="str">
            <v>C01EBБоярышника плоды</v>
          </cell>
          <cell r="D563" t="str">
            <v>-</v>
          </cell>
        </row>
        <row r="564">
          <cell r="C564" t="str">
            <v>C01EBБоярышника плоды + Донника трава + Кориандра плоды + Мелиссы лекарственной трава + Овса посевного зерно + Пустырника трава + Хмеля соплодия</v>
          </cell>
          <cell r="D564" t="str">
            <v>-</v>
          </cell>
        </row>
        <row r="565">
          <cell r="C565" t="str">
            <v>C01EBБоярышника плоды + Мелиссы лекарственной трава + Пустырника трава + Шиповника плоды + Эхинацеи пурпурной трава</v>
          </cell>
          <cell r="D565" t="str">
            <v>-</v>
          </cell>
        </row>
        <row r="566">
          <cell r="C566" t="str">
            <v>C01EBБоярышника цветки</v>
          </cell>
          <cell r="D566" t="str">
            <v>-</v>
          </cell>
        </row>
        <row r="567">
          <cell r="C567" t="str">
            <v>C01EBБоярышника цветков экстракт + Валерианы лекарственной корневищ с корнями экстракт</v>
          </cell>
          <cell r="D567" t="str">
            <v>-</v>
          </cell>
        </row>
        <row r="568">
          <cell r="C568" t="str">
            <v>C01EBПлоды боярышника</v>
          </cell>
          <cell r="D568" t="str">
            <v>-</v>
          </cell>
        </row>
        <row r="569">
          <cell r="C569" t="str">
            <v>C01EXГексобендин + Этамиван + Этофиллин</v>
          </cell>
          <cell r="D569" t="str">
            <v>-</v>
          </cell>
        </row>
        <row r="570">
          <cell r="C570" t="str">
            <v>C01EXГлицин + Глутаминовая кислота + Цистин</v>
          </cell>
          <cell r="D570" t="str">
            <v>-</v>
          </cell>
        </row>
        <row r="571">
          <cell r="C571" t="str">
            <v>C01EXЛевоментола раствор в ментил изовалерате</v>
          </cell>
          <cell r="D571" t="str">
            <v>-</v>
          </cell>
        </row>
        <row r="572">
          <cell r="C572" t="str">
            <v>C01EXЛевоментола раствор в ментил изовалерате + {Декстроза}</v>
          </cell>
          <cell r="D572" t="str">
            <v>-</v>
          </cell>
        </row>
        <row r="573">
          <cell r="C573" t="str">
            <v>C02AAРаувольфии алкалоиды</v>
          </cell>
          <cell r="D573" t="str">
            <v>-</v>
          </cell>
        </row>
        <row r="574">
          <cell r="C574" t="str">
            <v>C02ABМетилдопа</v>
          </cell>
          <cell r="D574" t="str">
            <v>ЖНВЛП</v>
          </cell>
        </row>
        <row r="575">
          <cell r="C575" t="str">
            <v>C02ACКлонидин</v>
          </cell>
          <cell r="D575" t="str">
            <v>ЖНВЛП</v>
          </cell>
        </row>
        <row r="576">
          <cell r="C576" t="str">
            <v>C02ACМоксонидин</v>
          </cell>
          <cell r="D576" t="str">
            <v>ЖНВЛП</v>
          </cell>
        </row>
        <row r="577">
          <cell r="C577" t="str">
            <v>C02ACГуанфацин</v>
          </cell>
          <cell r="D577" t="str">
            <v>-</v>
          </cell>
        </row>
        <row r="578">
          <cell r="C578" t="str">
            <v>C02ACРилменидин</v>
          </cell>
          <cell r="D578" t="str">
            <v>-</v>
          </cell>
        </row>
        <row r="579">
          <cell r="C579" t="str">
            <v>C02BCАзаметония бромид</v>
          </cell>
          <cell r="D579" t="str">
            <v>-</v>
          </cell>
        </row>
        <row r="580">
          <cell r="C580" t="str">
            <v>C02CAПророксан</v>
          </cell>
          <cell r="D580" t="str">
            <v>-</v>
          </cell>
        </row>
        <row r="581">
          <cell r="C581" t="str">
            <v>C02CAУрапидил</v>
          </cell>
          <cell r="D581" t="str">
            <v>ЖНВЛП</v>
          </cell>
        </row>
        <row r="582">
          <cell r="C582" t="str">
            <v>C02CAТеразозин</v>
          </cell>
          <cell r="D582" t="str">
            <v>-</v>
          </cell>
        </row>
        <row r="583">
          <cell r="C583" t="str">
            <v>C02CAДоксазозин</v>
          </cell>
          <cell r="D583" t="str">
            <v>ЖНВЛП</v>
          </cell>
        </row>
        <row r="584">
          <cell r="C584" t="str">
            <v>C02DDНитропруссид натрия</v>
          </cell>
          <cell r="D584" t="str">
            <v>-</v>
          </cell>
        </row>
        <row r="585">
          <cell r="C585" t="str">
            <v>C02KБендазол + Папаверин + Теобромин</v>
          </cell>
          <cell r="D585" t="str">
            <v>-</v>
          </cell>
        </row>
        <row r="586">
          <cell r="C586" t="str">
            <v>C02KXБозентан</v>
          </cell>
          <cell r="D586" t="str">
            <v>-</v>
          </cell>
        </row>
        <row r="587">
          <cell r="C587" t="str">
            <v>C02LAГидрохлоротиазид + Дигидралазин + Резерпин</v>
          </cell>
          <cell r="D587" t="str">
            <v>-</v>
          </cell>
        </row>
        <row r="588">
          <cell r="C588" t="str">
            <v>C02LAДигидроэрготоксин + Клопамид + Резерпин</v>
          </cell>
          <cell r="D588" t="str">
            <v>-</v>
          </cell>
        </row>
        <row r="589">
          <cell r="C589" t="str">
            <v>C03AAГидрохлоротиазид</v>
          </cell>
          <cell r="D589" t="str">
            <v>ЖНВЛП</v>
          </cell>
        </row>
        <row r="590">
          <cell r="C590" t="str">
            <v>C03BAИндапамид</v>
          </cell>
          <cell r="D590" t="str">
            <v>ЖНВЛП</v>
          </cell>
        </row>
        <row r="591">
          <cell r="C591" t="str">
            <v>C03BAХлорталидон</v>
          </cell>
          <cell r="D591" t="str">
            <v>-</v>
          </cell>
        </row>
        <row r="592">
          <cell r="C592" t="str">
            <v>C03CAТорасемид</v>
          </cell>
          <cell r="D592" t="str">
            <v>-</v>
          </cell>
        </row>
        <row r="593">
          <cell r="C593" t="str">
            <v>C03CAФуросемид</v>
          </cell>
          <cell r="D593" t="str">
            <v>ЖНВЛП</v>
          </cell>
        </row>
        <row r="594">
          <cell r="C594" t="str">
            <v>C03CCЭтакриновая кислота</v>
          </cell>
          <cell r="D594" t="str">
            <v>-</v>
          </cell>
        </row>
        <row r="595">
          <cell r="C595" t="str">
            <v>C03DAСпиронолактон</v>
          </cell>
          <cell r="D595" t="str">
            <v>ЖНВЛП</v>
          </cell>
        </row>
        <row r="596">
          <cell r="C596" t="str">
            <v>C03DAЭплеренон</v>
          </cell>
          <cell r="D596" t="str">
            <v>-</v>
          </cell>
        </row>
        <row r="597">
          <cell r="C597" t="str">
            <v>C03EAГидрохлоротиазид + Триамтерен</v>
          </cell>
          <cell r="D597" t="str">
            <v>-</v>
          </cell>
        </row>
        <row r="598">
          <cell r="C598" t="str">
            <v>C03XЭрвы шерстистой трава</v>
          </cell>
          <cell r="D598" t="str">
            <v>-</v>
          </cell>
        </row>
        <row r="599">
          <cell r="C599" t="str">
            <v>C04ACНикотиновая кислота</v>
          </cell>
          <cell r="D599" t="str">
            <v>-</v>
          </cell>
        </row>
        <row r="600">
          <cell r="C600" t="str">
            <v>C04ADКсантинола никотинат</v>
          </cell>
          <cell r="D600" t="str">
            <v>-</v>
          </cell>
        </row>
        <row r="601">
          <cell r="C601" t="str">
            <v>C04ADПентоксифиллин</v>
          </cell>
          <cell r="D601" t="str">
            <v>ЖНВЛП</v>
          </cell>
        </row>
        <row r="602">
          <cell r="C602" t="str">
            <v>C04AEНицерголин</v>
          </cell>
          <cell r="D602" t="str">
            <v>-</v>
          </cell>
        </row>
        <row r="603">
          <cell r="C603" t="str">
            <v>C04AXБендазол</v>
          </cell>
          <cell r="D603" t="str">
            <v>-</v>
          </cell>
        </row>
        <row r="604">
          <cell r="C604" t="str">
            <v>C04AXПирибедил</v>
          </cell>
          <cell r="D604" t="str">
            <v>-</v>
          </cell>
        </row>
        <row r="605">
          <cell r="C605" t="str">
            <v>C04AXВинкамин</v>
          </cell>
          <cell r="D605" t="str">
            <v>-</v>
          </cell>
        </row>
        <row r="606">
          <cell r="C606" t="str">
            <v>C04AXБенциклан</v>
          </cell>
          <cell r="D606" t="str">
            <v>-</v>
          </cell>
        </row>
        <row r="607">
          <cell r="C607" t="str">
            <v>C04AXНафтидрофурил</v>
          </cell>
          <cell r="D607" t="str">
            <v>-</v>
          </cell>
        </row>
        <row r="608">
          <cell r="C608" t="str">
            <v>C05ADПрокаин</v>
          </cell>
          <cell r="D608" t="str">
            <v>ЖНВЛП</v>
          </cell>
        </row>
        <row r="609">
          <cell r="C609" t="str">
            <v>C05AXБелладонны листьев экстракт + Ихтаммол</v>
          </cell>
          <cell r="D609" t="str">
            <v>-</v>
          </cell>
        </row>
        <row r="610">
          <cell r="C610" t="str">
            <v>C05AXКориандра плоды + Крушины ольховидной кора + Сенны остролистной листья + Солодки корни + Тысячелистника обыкновенного трава</v>
          </cell>
          <cell r="D610" t="str">
            <v>-</v>
          </cell>
        </row>
        <row r="611">
          <cell r="C611" t="str">
            <v>C05AXТрибенозид + Лидокаин</v>
          </cell>
          <cell r="D611" t="str">
            <v>-</v>
          </cell>
        </row>
        <row r="612">
          <cell r="C612" t="str">
            <v>C05AXВисмута субнитрат + Йод + Метиленовый синий + Резорцинол + Танин + Цинка оксид</v>
          </cell>
          <cell r="D612" t="str">
            <v>-</v>
          </cell>
        </row>
        <row r="613">
          <cell r="C613" t="str">
            <v>C05AXБелладонны листьев экстракт + Трибромфенолята висмута и Висмута оксида комплекс + Цинка сульфат</v>
          </cell>
          <cell r="D613" t="str">
            <v>-</v>
          </cell>
        </row>
        <row r="614">
          <cell r="C614" t="str">
            <v>C05AXБензокаин + Бутамбен + Гидрокортизон + Фрамицетин + Эскулозид</v>
          </cell>
          <cell r="D614" t="str">
            <v>-</v>
          </cell>
        </row>
        <row r="615">
          <cell r="C615" t="str">
            <v>C05AXБензокаин + Висмута субгаллат + Цинка оксид + {Левоментол}</v>
          </cell>
          <cell r="D615" t="str">
            <v>-</v>
          </cell>
        </row>
        <row r="616">
          <cell r="C616" t="str">
            <v>C05AXБензокаин + Печени акулы масло</v>
          </cell>
          <cell r="D616" t="str">
            <v>-</v>
          </cell>
        </row>
        <row r="617">
          <cell r="C617" t="str">
            <v>C05AXГепарин натрия + {Аллантоин + Декспантенол}</v>
          </cell>
          <cell r="D617" t="str">
            <v>-</v>
          </cell>
        </row>
        <row r="618">
          <cell r="C618" t="str">
            <v>C05AXГепарин натрия + Лидокаин + Преднизолон</v>
          </cell>
          <cell r="D618" t="str">
            <v>-</v>
          </cell>
        </row>
        <row r="619">
          <cell r="C619" t="str">
            <v>C05AXГепарин натрия + Преднизолон</v>
          </cell>
          <cell r="D619" t="str">
            <v>-</v>
          </cell>
        </row>
        <row r="620">
          <cell r="C620" t="str">
            <v>C05AXЛидокаин + Флуокортолон</v>
          </cell>
          <cell r="D620" t="str">
            <v>-</v>
          </cell>
        </row>
        <row r="621">
          <cell r="C621" t="str">
            <v>C05AXПечени акулы масло + Фенилэфрин</v>
          </cell>
          <cell r="D621" t="str">
            <v>-</v>
          </cell>
        </row>
        <row r="622">
          <cell r="C622" t="str">
            <v>C05BДонника травы экстракт + Каштана конского семян экстракт</v>
          </cell>
          <cell r="D622" t="str">
            <v>-</v>
          </cell>
        </row>
        <row r="623">
          <cell r="C623" t="str">
            <v>C05BAГепариноид</v>
          </cell>
          <cell r="D623" t="str">
            <v>-</v>
          </cell>
        </row>
        <row r="624">
          <cell r="C624" t="str">
            <v>C05BAАллантоин + Гепарин натрия + Лука репчатого луковиц экстракт</v>
          </cell>
          <cell r="D624" t="str">
            <v>-</v>
          </cell>
        </row>
        <row r="625">
          <cell r="C625" t="str">
            <v>C05BAБензилникотинат</v>
          </cell>
          <cell r="D625" t="str">
            <v>-</v>
          </cell>
        </row>
        <row r="626">
          <cell r="C626" t="str">
            <v>C05BAГепарин натрия + Бензокаин</v>
          </cell>
          <cell r="D626" t="str">
            <v>-</v>
          </cell>
        </row>
        <row r="627">
          <cell r="C627" t="str">
            <v>C05BAГепарин натрия + Бензокаин + Бензилникотинат</v>
          </cell>
          <cell r="D627" t="str">
            <v>-</v>
          </cell>
        </row>
        <row r="628">
          <cell r="C628" t="str">
            <v>C05BAГепарин натрия + Декспантенол + Диметилсульфоксид</v>
          </cell>
          <cell r="D628" t="str">
            <v>-</v>
          </cell>
        </row>
        <row r="629">
          <cell r="C629" t="str">
            <v>C05BAГепарин натрия + Декспантенол + Троксерутин</v>
          </cell>
          <cell r="D629" t="str">
            <v>-</v>
          </cell>
        </row>
        <row r="630">
          <cell r="C630" t="str">
            <v>C05BAГепарин натрия + Эсцин</v>
          </cell>
          <cell r="D630" t="str">
            <v>-</v>
          </cell>
        </row>
        <row r="631">
          <cell r="C631" t="str">
            <v>C05BAГепарин натрия</v>
          </cell>
          <cell r="D631" t="str">
            <v>ЖНВЛП</v>
          </cell>
        </row>
        <row r="632">
          <cell r="C632" t="str">
            <v>C05BBЛауромакрогол 400</v>
          </cell>
          <cell r="D632" t="str">
            <v>-</v>
          </cell>
        </row>
        <row r="633">
          <cell r="C633" t="str">
            <v>C05BBНатрия тетрадецилсульфат</v>
          </cell>
          <cell r="D633" t="str">
            <v>-</v>
          </cell>
        </row>
        <row r="634">
          <cell r="C634" t="str">
            <v>C05BXКальция добезилат</v>
          </cell>
          <cell r="D634" t="str">
            <v>-</v>
          </cell>
        </row>
        <row r="635">
          <cell r="C635" t="str">
            <v>C05CAРутозид</v>
          </cell>
          <cell r="D635" t="str">
            <v>-</v>
          </cell>
        </row>
        <row r="636">
          <cell r="C636" t="str">
            <v>C05CAДиосмин</v>
          </cell>
          <cell r="D636" t="str">
            <v>-</v>
          </cell>
        </row>
        <row r="637">
          <cell r="C637" t="str">
            <v>C05CAТроксерутин</v>
          </cell>
          <cell r="D637" t="str">
            <v>-</v>
          </cell>
        </row>
        <row r="638">
          <cell r="C638" t="str">
            <v>C05CAАскорбиновая кислота + Рутозид</v>
          </cell>
          <cell r="D638" t="str">
            <v>-</v>
          </cell>
        </row>
        <row r="639">
          <cell r="C639" t="str">
            <v>C05CAГесперидин + Диосмин</v>
          </cell>
          <cell r="D639" t="str">
            <v>-</v>
          </cell>
        </row>
        <row r="640">
          <cell r="C640" t="str">
            <v>C05CAИндометацин + Троксерутин</v>
          </cell>
          <cell r="D640" t="str">
            <v>-</v>
          </cell>
        </row>
        <row r="641">
          <cell r="C641" t="str">
            <v>C05CXДигидрокверцетин</v>
          </cell>
          <cell r="D641" t="str">
            <v>-</v>
          </cell>
        </row>
        <row r="642">
          <cell r="C642" t="str">
            <v>C05CXМетилэтилпиридинол</v>
          </cell>
          <cell r="D642" t="str">
            <v>-</v>
          </cell>
        </row>
        <row r="643">
          <cell r="C643" t="str">
            <v>C05CXТиамин + Эсцин</v>
          </cell>
          <cell r="D643" t="str">
            <v>-</v>
          </cell>
        </row>
        <row r="644">
          <cell r="C644" t="str">
            <v>C05CXЭсцин</v>
          </cell>
          <cell r="D644" t="str">
            <v>-</v>
          </cell>
        </row>
        <row r="645">
          <cell r="C645" t="str">
            <v>C05CXТрибенозид</v>
          </cell>
          <cell r="D645" t="str">
            <v>-</v>
          </cell>
        </row>
        <row r="646">
          <cell r="C646" t="str">
            <v>C07AAПиндолол</v>
          </cell>
          <cell r="D646" t="str">
            <v>-</v>
          </cell>
        </row>
        <row r="647">
          <cell r="C647" t="str">
            <v>C07AAПропранолол</v>
          </cell>
          <cell r="D647" t="str">
            <v>ЖНВЛП</v>
          </cell>
        </row>
        <row r="648">
          <cell r="C648" t="str">
            <v>C07AAСоталол</v>
          </cell>
          <cell r="D648" t="str">
            <v>ЖНВЛП</v>
          </cell>
        </row>
        <row r="649">
          <cell r="C649" t="str">
            <v>C07ABБисопролол</v>
          </cell>
          <cell r="D649" t="str">
            <v>ЖНВЛП</v>
          </cell>
        </row>
        <row r="650">
          <cell r="C650" t="str">
            <v>C07ABАтенолол</v>
          </cell>
          <cell r="D650" t="str">
            <v>ЖНВЛП</v>
          </cell>
        </row>
        <row r="651">
          <cell r="C651" t="str">
            <v>C07ABМетопролол</v>
          </cell>
          <cell r="D651" t="str">
            <v>ЖНВЛП</v>
          </cell>
        </row>
        <row r="652">
          <cell r="C652" t="str">
            <v>C07ABЭсатенолол</v>
          </cell>
          <cell r="D652" t="str">
            <v>-</v>
          </cell>
        </row>
        <row r="653">
          <cell r="C653" t="str">
            <v>C07ABБетаксолол</v>
          </cell>
          <cell r="D653" t="str">
            <v>-</v>
          </cell>
        </row>
        <row r="654">
          <cell r="C654" t="str">
            <v>C07ABЭсмолол</v>
          </cell>
          <cell r="D654" t="str">
            <v>-</v>
          </cell>
        </row>
        <row r="655">
          <cell r="C655" t="str">
            <v>C07ABНебиволол</v>
          </cell>
          <cell r="D655" t="str">
            <v>-</v>
          </cell>
        </row>
        <row r="656">
          <cell r="C656" t="str">
            <v>C07ABТалинолол</v>
          </cell>
          <cell r="D656" t="str">
            <v>-</v>
          </cell>
        </row>
        <row r="657">
          <cell r="C657" t="str">
            <v>C07ABТамбуканская грязь</v>
          </cell>
          <cell r="D657" t="str">
            <v>-</v>
          </cell>
        </row>
        <row r="658">
          <cell r="C658" t="str">
            <v>C07AGБутиламиногидроксипропоксифеноксиметил метилоксадиазол</v>
          </cell>
          <cell r="D658" t="str">
            <v>-</v>
          </cell>
        </row>
        <row r="659">
          <cell r="C659" t="str">
            <v>C07AGКарведилол</v>
          </cell>
          <cell r="D659" t="str">
            <v>ЖНВЛП</v>
          </cell>
        </row>
        <row r="660">
          <cell r="C660" t="str">
            <v>C07AGБутиламиногидроксипропоксифеноксиметил метилоксадиазол</v>
          </cell>
          <cell r="D660" t="str">
            <v>-</v>
          </cell>
        </row>
        <row r="661">
          <cell r="C661" t="str">
            <v>C07BBБисопролол + Гидрохлоротиазид</v>
          </cell>
          <cell r="D661" t="str">
            <v>-</v>
          </cell>
        </row>
        <row r="662">
          <cell r="C662" t="str">
            <v>C07CAКлопамид + Пиндолол</v>
          </cell>
          <cell r="D662" t="str">
            <v>-</v>
          </cell>
        </row>
        <row r="663">
          <cell r="C663" t="str">
            <v>C07CBАтенолол + Хлорталидон</v>
          </cell>
          <cell r="D663" t="str">
            <v>-</v>
          </cell>
        </row>
        <row r="664">
          <cell r="C664" t="str">
            <v>C07FBМетопролол + Фелодипин</v>
          </cell>
          <cell r="D664" t="str">
            <v>-</v>
          </cell>
        </row>
        <row r="665">
          <cell r="C665" t="str">
            <v>C07FBАмлодипин + Атенолол</v>
          </cell>
          <cell r="D665" t="str">
            <v>-</v>
          </cell>
        </row>
        <row r="666">
          <cell r="C666" t="str">
            <v>C08CAЛевамлодипин</v>
          </cell>
          <cell r="D666" t="str">
            <v>-</v>
          </cell>
        </row>
        <row r="667">
          <cell r="C667" t="str">
            <v>C08CAФелодипин</v>
          </cell>
          <cell r="D667" t="str">
            <v>-</v>
          </cell>
        </row>
        <row r="668">
          <cell r="C668" t="str">
            <v>C08CAНитрендипин</v>
          </cell>
          <cell r="D668" t="str">
            <v>-</v>
          </cell>
        </row>
        <row r="669">
          <cell r="C669" t="str">
            <v>C08CAЛацидипин</v>
          </cell>
          <cell r="D669" t="str">
            <v>-</v>
          </cell>
        </row>
        <row r="670">
          <cell r="C670" t="str">
            <v>C08CAЛерканидипин</v>
          </cell>
          <cell r="D670" t="str">
            <v>-</v>
          </cell>
        </row>
        <row r="671">
          <cell r="C671" t="str">
            <v>C08CAАмлодипин</v>
          </cell>
          <cell r="D671" t="str">
            <v>ЖНВЛП</v>
          </cell>
        </row>
        <row r="672">
          <cell r="C672" t="str">
            <v>C08CAНимодипин</v>
          </cell>
          <cell r="D672" t="str">
            <v>ЖНВЛП</v>
          </cell>
        </row>
        <row r="673">
          <cell r="C673" t="str">
            <v>C08CAНифедипин</v>
          </cell>
          <cell r="D673" t="str">
            <v>ЖНВЛП</v>
          </cell>
        </row>
        <row r="674">
          <cell r="C674" t="str">
            <v>C08DAВерапамил</v>
          </cell>
          <cell r="D674" t="str">
            <v>ЖНВЛП</v>
          </cell>
        </row>
        <row r="675">
          <cell r="C675" t="str">
            <v>C08DBДилтиазем</v>
          </cell>
          <cell r="D675" t="str">
            <v>-</v>
          </cell>
        </row>
        <row r="676">
          <cell r="C676" t="str">
            <v>C09AAЭналаприлат</v>
          </cell>
          <cell r="D676" t="str">
            <v>-</v>
          </cell>
        </row>
        <row r="677">
          <cell r="C677" t="str">
            <v>C09AAРамиприл</v>
          </cell>
          <cell r="D677" t="str">
            <v>-</v>
          </cell>
        </row>
        <row r="678">
          <cell r="C678" t="str">
            <v>C09AAХинаприл</v>
          </cell>
          <cell r="D678" t="str">
            <v>-</v>
          </cell>
        </row>
        <row r="679">
          <cell r="C679" t="str">
            <v>C09AAЦилазаприл</v>
          </cell>
          <cell r="D679" t="str">
            <v>-</v>
          </cell>
        </row>
        <row r="680">
          <cell r="C680" t="str">
            <v>C09AAФозиноприл</v>
          </cell>
          <cell r="D680" t="str">
            <v>-</v>
          </cell>
        </row>
        <row r="681">
          <cell r="C681" t="str">
            <v>C09AAТрандолаприл</v>
          </cell>
          <cell r="D681" t="str">
            <v>-</v>
          </cell>
        </row>
        <row r="682">
          <cell r="C682" t="str">
            <v>C09AAСпираприл</v>
          </cell>
          <cell r="D682" t="str">
            <v>-</v>
          </cell>
        </row>
        <row r="683">
          <cell r="C683" t="str">
            <v>C09AAМоэксиприл</v>
          </cell>
          <cell r="D683" t="str">
            <v>-</v>
          </cell>
        </row>
        <row r="684">
          <cell r="C684" t="str">
            <v>C09AAЗофеноприл</v>
          </cell>
          <cell r="D684" t="str">
            <v>-</v>
          </cell>
        </row>
        <row r="685">
          <cell r="C685" t="str">
            <v>C09AAКаптоприл</v>
          </cell>
          <cell r="D685" t="str">
            <v>ЖНВЛП</v>
          </cell>
        </row>
        <row r="686">
          <cell r="C686" t="str">
            <v>C09AAЛизиноприл</v>
          </cell>
          <cell r="D686" t="str">
            <v>ЖНВЛП</v>
          </cell>
        </row>
        <row r="687">
          <cell r="C687" t="str">
            <v>C09AAПериндоприл</v>
          </cell>
          <cell r="D687" t="str">
            <v>ЖНВЛП</v>
          </cell>
        </row>
        <row r="688">
          <cell r="C688" t="str">
            <v>C09AAЭналаприл</v>
          </cell>
          <cell r="D688" t="str">
            <v>ЖНВЛП</v>
          </cell>
        </row>
        <row r="689">
          <cell r="C689" t="str">
            <v>C09BAИндапамид + Цилазаприл</v>
          </cell>
          <cell r="D689" t="str">
            <v>-</v>
          </cell>
        </row>
        <row r="690">
          <cell r="C690" t="str">
            <v>C09BAГидрохлоротиазид + Каптоприл</v>
          </cell>
          <cell r="D690" t="str">
            <v>-</v>
          </cell>
        </row>
        <row r="691">
          <cell r="C691" t="str">
            <v>C09BAГидрохлоротиазид + Эналаприл</v>
          </cell>
          <cell r="D691" t="str">
            <v>-</v>
          </cell>
        </row>
        <row r="692">
          <cell r="C692" t="str">
            <v>C09BAИндапамид + Эналаприл</v>
          </cell>
          <cell r="D692" t="str">
            <v>-</v>
          </cell>
        </row>
        <row r="693">
          <cell r="C693" t="str">
            <v>C09BAГидрохлоротиазид + Лизиноприл</v>
          </cell>
          <cell r="D693" t="str">
            <v>-</v>
          </cell>
        </row>
        <row r="694">
          <cell r="C694" t="str">
            <v>C09BAИндапамид + Периндоприл</v>
          </cell>
          <cell r="D694" t="str">
            <v>-</v>
          </cell>
        </row>
        <row r="695">
          <cell r="C695" t="str">
            <v>C09BAГидрохлоротиазид + Рамиприл</v>
          </cell>
          <cell r="D695" t="str">
            <v>-</v>
          </cell>
        </row>
        <row r="696">
          <cell r="C696" t="str">
            <v>C09BAГидрохлоротиазид + Хинаприл</v>
          </cell>
          <cell r="D696" t="str">
            <v>-</v>
          </cell>
        </row>
        <row r="697">
          <cell r="C697" t="str">
            <v>C09BAГидрохлоротиазид + Фозиноприл</v>
          </cell>
          <cell r="D697" t="str">
            <v>-</v>
          </cell>
        </row>
        <row r="698">
          <cell r="C698" t="str">
            <v>C09BAГидрохлоротиазид + Моэксиприл</v>
          </cell>
          <cell r="D698" t="str">
            <v>-</v>
          </cell>
        </row>
        <row r="699">
          <cell r="C699" t="str">
            <v>C09BAГидрохлоротиазид + Зофеноприл</v>
          </cell>
          <cell r="D699" t="str">
            <v>-</v>
          </cell>
        </row>
        <row r="700">
          <cell r="C700" t="str">
            <v>C09BBАмлодипин + Цилазаприл</v>
          </cell>
          <cell r="D700" t="str">
            <v>-</v>
          </cell>
        </row>
        <row r="701">
          <cell r="C701" t="str">
            <v>C09BBАмлодипин + Лизиноприл</v>
          </cell>
          <cell r="D701" t="str">
            <v>-</v>
          </cell>
        </row>
        <row r="702">
          <cell r="C702" t="str">
            <v>C09BBАмлодипин + Периндоприл</v>
          </cell>
          <cell r="D702" t="str">
            <v>-</v>
          </cell>
        </row>
        <row r="703">
          <cell r="C703" t="str">
            <v>C09BBВерапамил + Трандолаприл</v>
          </cell>
          <cell r="D703" t="str">
            <v>-</v>
          </cell>
        </row>
        <row r="704">
          <cell r="C704" t="str">
            <v>C09CAЭпросартан</v>
          </cell>
          <cell r="D704" t="str">
            <v>-</v>
          </cell>
        </row>
        <row r="705">
          <cell r="C705" t="str">
            <v>C09CAВалсартан</v>
          </cell>
          <cell r="D705" t="str">
            <v>-</v>
          </cell>
        </row>
        <row r="706">
          <cell r="C706" t="str">
            <v>C09CAИрбесартан</v>
          </cell>
          <cell r="D706" t="str">
            <v>-</v>
          </cell>
        </row>
        <row r="707">
          <cell r="C707" t="str">
            <v>C09CAКандесартан</v>
          </cell>
          <cell r="D707" t="str">
            <v>-</v>
          </cell>
        </row>
        <row r="708">
          <cell r="C708" t="str">
            <v>C09CAТелмисартан</v>
          </cell>
          <cell r="D708" t="str">
            <v>-</v>
          </cell>
        </row>
        <row r="709">
          <cell r="C709" t="str">
            <v>C09CAОлмесартана медоксомил</v>
          </cell>
          <cell r="D709" t="str">
            <v>-</v>
          </cell>
        </row>
        <row r="710">
          <cell r="C710" t="str">
            <v>C09CAЛозартан</v>
          </cell>
          <cell r="D710" t="str">
            <v>ЖНВЛП</v>
          </cell>
        </row>
        <row r="711">
          <cell r="C711" t="str">
            <v>C09DAГидрохлоротиазид + Лозартан</v>
          </cell>
          <cell r="D711" t="str">
            <v>-</v>
          </cell>
        </row>
        <row r="712">
          <cell r="C712" t="str">
            <v>C09DAГидрохлоротиазид + Эпросартан</v>
          </cell>
          <cell r="D712" t="str">
            <v>-</v>
          </cell>
        </row>
        <row r="713">
          <cell r="C713" t="str">
            <v>C09DAВалсартан + Гидрохлоротиазид</v>
          </cell>
          <cell r="D713" t="str">
            <v>-</v>
          </cell>
        </row>
        <row r="714">
          <cell r="C714" t="str">
            <v>C09DAГидрохлоротиазид + Ирбесартан</v>
          </cell>
          <cell r="D714" t="str">
            <v>-</v>
          </cell>
        </row>
        <row r="715">
          <cell r="C715" t="str">
            <v>C09DAГидрохлоротиазид + Кандесартан</v>
          </cell>
          <cell r="D715" t="str">
            <v>-</v>
          </cell>
        </row>
        <row r="716">
          <cell r="C716" t="str">
            <v>C09DAГидрохлоротиазид + Телмисартан</v>
          </cell>
          <cell r="D716" t="str">
            <v>-</v>
          </cell>
        </row>
        <row r="717">
          <cell r="C717" t="str">
            <v>C09DBАмлодипин + Валсартан</v>
          </cell>
          <cell r="D717" t="str">
            <v>-</v>
          </cell>
        </row>
        <row r="718">
          <cell r="C718" t="str">
            <v>C09DXАмлодипин + Валсартан + Гидрохлоротиазид</v>
          </cell>
          <cell r="D718" t="str">
            <v>-</v>
          </cell>
        </row>
        <row r="719">
          <cell r="C719" t="str">
            <v>C09XAАлискирен</v>
          </cell>
          <cell r="D719" t="str">
            <v>-</v>
          </cell>
        </row>
        <row r="720">
          <cell r="C720" t="str">
            <v>C09XAАлискирен + Гидрохлоротиазид</v>
          </cell>
          <cell r="D720" t="str">
            <v>-</v>
          </cell>
        </row>
        <row r="721">
          <cell r="C721" t="str">
            <v>C10AAЛовастатин</v>
          </cell>
          <cell r="D721" t="str">
            <v>-</v>
          </cell>
        </row>
        <row r="722">
          <cell r="C722" t="str">
            <v>C10AAПравастатин</v>
          </cell>
          <cell r="D722" t="str">
            <v>-</v>
          </cell>
        </row>
        <row r="723">
          <cell r="C723" t="str">
            <v>C10AAФлувастатин</v>
          </cell>
          <cell r="D723" t="str">
            <v>-</v>
          </cell>
        </row>
        <row r="724">
          <cell r="C724" t="str">
            <v>C10AAРозувастатин</v>
          </cell>
          <cell r="D724" t="str">
            <v>-</v>
          </cell>
        </row>
        <row r="725">
          <cell r="C725" t="str">
            <v>C10AAАторвастатин</v>
          </cell>
          <cell r="D725" t="str">
            <v>ЖНВЛП</v>
          </cell>
        </row>
        <row r="726">
          <cell r="C726" t="str">
            <v>C10AAСимвастатин</v>
          </cell>
          <cell r="D726" t="str">
            <v>ЖНВЛП</v>
          </cell>
        </row>
        <row r="727">
          <cell r="C727" t="str">
            <v>C10ABФенофибрат</v>
          </cell>
          <cell r="D727" t="str">
            <v>ЖНВЛП</v>
          </cell>
        </row>
        <row r="728">
          <cell r="C728" t="str">
            <v>C10ABЦипрофибрат</v>
          </cell>
          <cell r="D728" t="str">
            <v>-</v>
          </cell>
        </row>
        <row r="729">
          <cell r="C729" t="str">
            <v>C10ADНикотиновая кислота</v>
          </cell>
          <cell r="D729" t="str">
            <v>-</v>
          </cell>
        </row>
        <row r="730">
          <cell r="C730" t="str">
            <v>C10AXДиоскореи ниппонской корневищ с корнями экстракт</v>
          </cell>
          <cell r="D730" t="str">
            <v>-</v>
          </cell>
        </row>
        <row r="731">
          <cell r="C731" t="str">
            <v>C10AXЯкорцев стелющихся травы экстракт</v>
          </cell>
          <cell r="D731" t="str">
            <v>-</v>
          </cell>
        </row>
        <row r="732">
          <cell r="C732" t="str">
            <v>C10AXОмега-3 триглицериды {ЭПК/ДГК=12/1 - 90%}</v>
          </cell>
          <cell r="D732" t="str">
            <v>-</v>
          </cell>
        </row>
        <row r="733">
          <cell r="C733" t="str">
            <v>C10AXОмега-3 триглицериды {ЭПК/ДГК=15/1 - 50%}</v>
          </cell>
          <cell r="D733" t="str">
            <v>-</v>
          </cell>
        </row>
        <row r="734">
          <cell r="C734" t="str">
            <v>C10AXЭзетимиб</v>
          </cell>
          <cell r="D734" t="str">
            <v>-</v>
          </cell>
        </row>
        <row r="735">
          <cell r="C735" t="str">
            <v>C10BОмега-3 триглицериды {20%} + Чеснока посевного луковиц экстракт</v>
          </cell>
          <cell r="D735" t="str">
            <v>-</v>
          </cell>
        </row>
        <row r="736">
          <cell r="C736" t="str">
            <v>C10BAСимвастатин + Эзетимиб</v>
          </cell>
          <cell r="D736" t="str">
            <v>-</v>
          </cell>
        </row>
        <row r="737">
          <cell r="C737" t="str">
            <v>C10BXАмлодипин + Аторвастатин</v>
          </cell>
          <cell r="D737" t="str">
            <v>-</v>
          </cell>
        </row>
        <row r="738">
          <cell r="C738" t="str">
            <v>D01AAАмфотерицин B</v>
          </cell>
          <cell r="D738" t="str">
            <v>ЖНВЛП</v>
          </cell>
        </row>
        <row r="739">
          <cell r="C739" t="str">
            <v>D01AAНатамицин</v>
          </cell>
          <cell r="D739" t="str">
            <v>ЖНВЛП</v>
          </cell>
        </row>
        <row r="740">
          <cell r="C740" t="str">
            <v>D01AAНистатин</v>
          </cell>
          <cell r="D740" t="str">
            <v>ЖНВЛП</v>
          </cell>
        </row>
        <row r="741">
          <cell r="C741" t="str">
            <v>D01ACКлотримазол</v>
          </cell>
          <cell r="D741" t="str">
            <v>ЖНВЛП</v>
          </cell>
        </row>
        <row r="742">
          <cell r="C742" t="str">
            <v>D01ACМиконазол</v>
          </cell>
          <cell r="D742" t="str">
            <v>-</v>
          </cell>
        </row>
        <row r="743">
          <cell r="C743" t="str">
            <v>D01ACЭконазол</v>
          </cell>
          <cell r="D743" t="str">
            <v>-</v>
          </cell>
        </row>
        <row r="744">
          <cell r="C744" t="str">
            <v>D01ACИзоконазол</v>
          </cell>
          <cell r="D744" t="str">
            <v>-</v>
          </cell>
        </row>
        <row r="745">
          <cell r="C745" t="str">
            <v>D01ACКетоконазол</v>
          </cell>
          <cell r="D745" t="str">
            <v>-</v>
          </cell>
        </row>
        <row r="746">
          <cell r="C746" t="str">
            <v>D01ACБифоназол</v>
          </cell>
          <cell r="D746" t="str">
            <v>-</v>
          </cell>
        </row>
        <row r="747">
          <cell r="C747" t="str">
            <v>D01ACОксиконазол</v>
          </cell>
          <cell r="D747" t="str">
            <v>-</v>
          </cell>
        </row>
        <row r="748">
          <cell r="C748" t="str">
            <v>D01ACОмоконазол</v>
          </cell>
          <cell r="D748" t="str">
            <v>-</v>
          </cell>
        </row>
        <row r="749">
          <cell r="C749" t="str">
            <v>D01ACСертаконазол</v>
          </cell>
          <cell r="D749" t="str">
            <v>-</v>
          </cell>
        </row>
        <row r="750">
          <cell r="C750" t="str">
            <v>D01ACБифоназол + Мочевина</v>
          </cell>
          <cell r="D750" t="str">
            <v>-</v>
          </cell>
        </row>
        <row r="751">
          <cell r="C751" t="str">
            <v>D01AEКетоконазол + Пиритион цинка</v>
          </cell>
          <cell r="D751" t="str">
            <v>-</v>
          </cell>
        </row>
        <row r="752">
          <cell r="C752" t="str">
            <v>D01AEХлорнитрофенол</v>
          </cell>
          <cell r="D752" t="str">
            <v>-</v>
          </cell>
        </row>
        <row r="753">
          <cell r="C753" t="str">
            <v>D01AEСалициловая кислота + Сера</v>
          </cell>
          <cell r="D753" t="str">
            <v>-</v>
          </cell>
        </row>
        <row r="754">
          <cell r="C754" t="str">
            <v>D01AEЦиклопирокс</v>
          </cell>
          <cell r="D754" t="str">
            <v>-</v>
          </cell>
        </row>
        <row r="755">
          <cell r="C755" t="str">
            <v>D01AEТербинафин</v>
          </cell>
          <cell r="D755" t="str">
            <v>-</v>
          </cell>
        </row>
        <row r="756">
          <cell r="C756" t="str">
            <v>D01AEАморолфин</v>
          </cell>
          <cell r="D756" t="str">
            <v>-</v>
          </cell>
        </row>
        <row r="757">
          <cell r="C757" t="str">
            <v>D01AEБензойная кислота + Вазелин + Салициловая кислота</v>
          </cell>
          <cell r="D757" t="str">
            <v>-</v>
          </cell>
        </row>
        <row r="758">
          <cell r="C758" t="str">
            <v>D01AEГризеофульвин + Салициловая кислота</v>
          </cell>
          <cell r="D758" t="str">
            <v>-</v>
          </cell>
        </row>
        <row r="759">
          <cell r="C759" t="str">
            <v>D01AEНафтифин</v>
          </cell>
          <cell r="D759" t="str">
            <v>-</v>
          </cell>
        </row>
        <row r="760">
          <cell r="C760" t="str">
            <v>D01AEУндециленовая кислота + Ундециленат цинка</v>
          </cell>
          <cell r="D760" t="str">
            <v>-</v>
          </cell>
        </row>
        <row r="761">
          <cell r="C761" t="str">
            <v>D01AEСалициловая кислота</v>
          </cell>
          <cell r="D761" t="str">
            <v>ЖНВЛП</v>
          </cell>
        </row>
        <row r="762">
          <cell r="C762" t="str">
            <v>D01BAГризеофульвин</v>
          </cell>
          <cell r="D762" t="str">
            <v>-</v>
          </cell>
        </row>
        <row r="763">
          <cell r="C763" t="str">
            <v>D01BAТербинафин</v>
          </cell>
          <cell r="D763" t="str">
            <v>-</v>
          </cell>
        </row>
        <row r="764">
          <cell r="C764" t="str">
            <v>D02Аллилоксиэтанол</v>
          </cell>
          <cell r="D764" t="str">
            <v>-</v>
          </cell>
        </row>
        <row r="765">
          <cell r="C765" t="str">
            <v>D02ABЦинка оксид</v>
          </cell>
          <cell r="D765" t="str">
            <v>-</v>
          </cell>
        </row>
        <row r="766">
          <cell r="C766" t="str">
            <v>D02ABЦинка оксид + {Крахмал + Тальк}</v>
          </cell>
          <cell r="D766" t="str">
            <v>-</v>
          </cell>
        </row>
        <row r="767">
          <cell r="C767" t="str">
            <v>D02ABГидроксикарбамид</v>
          </cell>
          <cell r="D767" t="str">
            <v>ЖНВЛП</v>
          </cell>
        </row>
        <row r="768">
          <cell r="C768" t="str">
            <v>D02AXБутилгидрокситолуол</v>
          </cell>
          <cell r="D768" t="str">
            <v>-</v>
          </cell>
        </row>
        <row r="769">
          <cell r="C769" t="str">
            <v>D02BBБетакаротен</v>
          </cell>
          <cell r="D769" t="str">
            <v>-</v>
          </cell>
        </row>
        <row r="770">
          <cell r="C770" t="str">
            <v>D03Полидезоксирибонуклеотид</v>
          </cell>
          <cell r="D770" t="str">
            <v>-</v>
          </cell>
        </row>
        <row r="771">
          <cell r="C771" t="str">
            <v>D03Свинца ацетат</v>
          </cell>
          <cell r="D771" t="str">
            <v>-</v>
          </cell>
        </row>
        <row r="772">
          <cell r="C772" t="str">
            <v>D03AXГиалуроновая кислота</v>
          </cell>
          <cell r="D772" t="str">
            <v>-</v>
          </cell>
        </row>
        <row r="773">
          <cell r="C773" t="str">
            <v>D03AXДекспантенол</v>
          </cell>
          <cell r="D773" t="str">
            <v>-</v>
          </cell>
        </row>
        <row r="774">
          <cell r="C774" t="str">
            <v>D03BПапайи млечный сок</v>
          </cell>
          <cell r="D774" t="str">
            <v>-</v>
          </cell>
        </row>
        <row r="775">
          <cell r="C775" t="str">
            <v>D03BAРибонуклеаза</v>
          </cell>
          <cell r="D775" t="str">
            <v>-</v>
          </cell>
        </row>
        <row r="776">
          <cell r="C776" t="str">
            <v>D03BAТрипсин + Химотрипсин</v>
          </cell>
          <cell r="D776" t="str">
            <v>-</v>
          </cell>
        </row>
        <row r="777">
          <cell r="C777" t="str">
            <v>D03BAХимотрипсин</v>
          </cell>
          <cell r="D777" t="str">
            <v>-</v>
          </cell>
        </row>
        <row r="778">
          <cell r="C778" t="str">
            <v>D03BAТрипсин</v>
          </cell>
          <cell r="D778" t="str">
            <v>-</v>
          </cell>
        </row>
        <row r="779">
          <cell r="C779" t="str">
            <v>D03BAКоллагеназа</v>
          </cell>
          <cell r="D779" t="str">
            <v>-</v>
          </cell>
        </row>
        <row r="780">
          <cell r="C780" t="str">
            <v>D04AAДиметинден</v>
          </cell>
          <cell r="D780" t="str">
            <v>-</v>
          </cell>
        </row>
        <row r="781">
          <cell r="C781" t="str">
            <v>D04AAДифенгидрамин</v>
          </cell>
          <cell r="D781" t="str">
            <v>ЖНВЛП</v>
          </cell>
        </row>
        <row r="782">
          <cell r="C782" t="str">
            <v>D04ABБензокаин + Прокаин + Левоментол</v>
          </cell>
          <cell r="D782" t="str">
            <v>-</v>
          </cell>
        </row>
        <row r="783">
          <cell r="C783" t="str">
            <v>D04ABБензокаин + Прокаин + Рацементол</v>
          </cell>
          <cell r="D783" t="str">
            <v>-</v>
          </cell>
        </row>
        <row r="784">
          <cell r="C784" t="str">
            <v>D04ABБензокаин</v>
          </cell>
          <cell r="D784" t="str">
            <v>-</v>
          </cell>
        </row>
        <row r="785">
          <cell r="C785" t="str">
            <v>D04ABЛидокаин</v>
          </cell>
          <cell r="D785" t="str">
            <v>ЖНВЛП</v>
          </cell>
        </row>
        <row r="786">
          <cell r="C786" t="str">
            <v>D05AAДеготь березовый</v>
          </cell>
          <cell r="D786" t="str">
            <v>-</v>
          </cell>
        </row>
        <row r="787">
          <cell r="C787" t="str">
            <v>D05AXАмми большой плодов фурокумарины</v>
          </cell>
          <cell r="D787" t="str">
            <v>-</v>
          </cell>
        </row>
        <row r="788">
          <cell r="C788" t="str">
            <v>D05AXГидроксиалюминия трисульфофталоцианин</v>
          </cell>
          <cell r="D788" t="str">
            <v>-</v>
          </cell>
        </row>
        <row r="789">
          <cell r="C789" t="str">
            <v>D05AXКальципотриол</v>
          </cell>
          <cell r="D789" t="str">
            <v>-</v>
          </cell>
        </row>
        <row r="790">
          <cell r="C790" t="str">
            <v>D05AXБетаметазон + Кальципотриол</v>
          </cell>
          <cell r="D790" t="str">
            <v>-</v>
          </cell>
        </row>
        <row r="791">
          <cell r="C791" t="str">
            <v>D05BAМетоксален</v>
          </cell>
          <cell r="D791" t="str">
            <v>-</v>
          </cell>
        </row>
        <row r="792">
          <cell r="C792" t="str">
            <v>D05BBАцитретин</v>
          </cell>
          <cell r="D792" t="str">
            <v>-</v>
          </cell>
        </row>
        <row r="793">
          <cell r="C793" t="str">
            <v>D06AAТетрациклин</v>
          </cell>
          <cell r="D793" t="str">
            <v>ЖНВЛП</v>
          </cell>
        </row>
        <row r="794">
          <cell r="C794" t="str">
            <v>D06AXХлорамфеникол</v>
          </cell>
          <cell r="D794" t="str">
            <v>ЖНВЛП</v>
          </cell>
        </row>
        <row r="795">
          <cell r="C795" t="str">
            <v>D06AXГентамицин</v>
          </cell>
          <cell r="D795" t="str">
            <v>ЖНВЛП</v>
          </cell>
        </row>
        <row r="796">
          <cell r="C796" t="str">
            <v>D06AXБацитрацин + Неомицин</v>
          </cell>
          <cell r="D796" t="str">
            <v>-</v>
          </cell>
        </row>
        <row r="797">
          <cell r="C797" t="str">
            <v>D06AXГелиомицин</v>
          </cell>
          <cell r="D797" t="str">
            <v>-</v>
          </cell>
        </row>
        <row r="798">
          <cell r="C798" t="str">
            <v>D06AXКанамицин + Нитрофурал + {Кальция хлорид + Желатин}</v>
          </cell>
          <cell r="D798" t="str">
            <v>-</v>
          </cell>
        </row>
        <row r="799">
          <cell r="C799" t="str">
            <v>D06AXЛинкомицин</v>
          </cell>
          <cell r="D799" t="str">
            <v>-</v>
          </cell>
        </row>
        <row r="800">
          <cell r="C800" t="str">
            <v>D06AXФузидовая кислота</v>
          </cell>
          <cell r="D800" t="str">
            <v>-</v>
          </cell>
        </row>
        <row r="801">
          <cell r="C801" t="str">
            <v>D06AXМупироцин</v>
          </cell>
          <cell r="D801" t="str">
            <v>-</v>
          </cell>
        </row>
        <row r="802">
          <cell r="C802" t="str">
            <v>D06BAСульфадиазин</v>
          </cell>
          <cell r="D802" t="str">
            <v>-</v>
          </cell>
        </row>
        <row r="803">
          <cell r="C803" t="str">
            <v>D06BAСульфатиазол</v>
          </cell>
          <cell r="D803" t="str">
            <v>-</v>
          </cell>
        </row>
        <row r="804">
          <cell r="C804" t="str">
            <v>D06BBГлицирризиновая кислота</v>
          </cell>
          <cell r="D804" t="str">
            <v>-</v>
          </cell>
        </row>
        <row r="805">
          <cell r="C805" t="str">
            <v>D06BBДиоксотетрагидрокситетрагидронафталин</v>
          </cell>
          <cell r="D805" t="str">
            <v>-</v>
          </cell>
        </row>
        <row r="806">
          <cell r="C806" t="str">
            <v>D06BBТетрагидроксиглюкопиранозилксантен</v>
          </cell>
          <cell r="D806" t="str">
            <v>-</v>
          </cell>
        </row>
        <row r="807">
          <cell r="C807" t="str">
            <v>D06BBТромантадин</v>
          </cell>
          <cell r="D807" t="str">
            <v>-</v>
          </cell>
        </row>
        <row r="808">
          <cell r="C808" t="str">
            <v>D06BBПодофиллотоксин</v>
          </cell>
          <cell r="D808" t="str">
            <v>-</v>
          </cell>
        </row>
        <row r="809">
          <cell r="C809" t="str">
            <v>D06BBПенцикловир</v>
          </cell>
          <cell r="D809" t="str">
            <v>-</v>
          </cell>
        </row>
        <row r="810">
          <cell r="C810" t="str">
            <v>D06BBДокозанол</v>
          </cell>
          <cell r="D810" t="str">
            <v>-</v>
          </cell>
        </row>
        <row r="811">
          <cell r="C811" t="str">
            <v>D06BBАцикловир</v>
          </cell>
          <cell r="D811" t="str">
            <v>ЖНВЛП</v>
          </cell>
        </row>
        <row r="812">
          <cell r="C812" t="str">
            <v>D06BXМетронидазол</v>
          </cell>
          <cell r="D812" t="str">
            <v>ЖНВЛП</v>
          </cell>
        </row>
        <row r="813">
          <cell r="C813" t="str">
            <v>D06BXПихты сибирской терпены</v>
          </cell>
          <cell r="D813" t="str">
            <v>-</v>
          </cell>
        </row>
        <row r="814">
          <cell r="C814" t="str">
            <v>D06BXПихты сибирской экстракт</v>
          </cell>
          <cell r="D814" t="str">
            <v>-</v>
          </cell>
        </row>
        <row r="815">
          <cell r="C815" t="str">
            <v>D06BXПрополис</v>
          </cell>
          <cell r="D815" t="str">
            <v>-</v>
          </cell>
        </row>
        <row r="816">
          <cell r="C816" t="str">
            <v>D06CГентамицин + Фузидовая кислота</v>
          </cell>
          <cell r="D816" t="str">
            <v>-</v>
          </cell>
        </row>
        <row r="817">
          <cell r="C817" t="str">
            <v>D06CСалициловая кислота + Хлорамфеникол + Этанол</v>
          </cell>
          <cell r="D817" t="str">
            <v>-</v>
          </cell>
        </row>
        <row r="818">
          <cell r="C818" t="str">
            <v>D07AAМетилпреднизолона ацепонат</v>
          </cell>
          <cell r="D818" t="str">
            <v>-</v>
          </cell>
        </row>
        <row r="819">
          <cell r="C819" t="str">
            <v>D07AAГидрокортизон</v>
          </cell>
          <cell r="D819" t="str">
            <v>ЖНВЛП</v>
          </cell>
        </row>
        <row r="820">
          <cell r="C820" t="str">
            <v>D07AAПреднизолон</v>
          </cell>
          <cell r="D820" t="str">
            <v>ЖНВЛП</v>
          </cell>
        </row>
        <row r="821">
          <cell r="C821" t="str">
            <v>D07AAПреднизолон</v>
          </cell>
          <cell r="D821" t="str">
            <v>ЖНВЛП</v>
          </cell>
        </row>
        <row r="822">
          <cell r="C822" t="str">
            <v>D07ABГидрокортизон</v>
          </cell>
          <cell r="D822" t="str">
            <v>ЖНВЛП</v>
          </cell>
        </row>
        <row r="823">
          <cell r="C823" t="str">
            <v>D07ABТриамцинолон</v>
          </cell>
          <cell r="D823" t="str">
            <v>-</v>
          </cell>
        </row>
        <row r="824">
          <cell r="C824" t="str">
            <v>D07ABАлклометазон</v>
          </cell>
          <cell r="D824" t="str">
            <v>-</v>
          </cell>
        </row>
        <row r="825">
          <cell r="C825" t="str">
            <v>D07ACФлуоцинолона ацетонид</v>
          </cell>
          <cell r="D825" t="str">
            <v>-</v>
          </cell>
        </row>
        <row r="826">
          <cell r="C826" t="str">
            <v>D07ACФлутиказон</v>
          </cell>
          <cell r="D826" t="str">
            <v>-</v>
          </cell>
        </row>
        <row r="827">
          <cell r="C827" t="str">
            <v>D07ACМометазон</v>
          </cell>
          <cell r="D827" t="str">
            <v>ЖНВЛП</v>
          </cell>
        </row>
        <row r="828">
          <cell r="C828" t="str">
            <v>D07ACБетаметазон</v>
          </cell>
          <cell r="D828" t="str">
            <v>ЖНВЛП</v>
          </cell>
        </row>
        <row r="829">
          <cell r="C829" t="str">
            <v>D07ADКлобетазол</v>
          </cell>
          <cell r="D829" t="str">
            <v>-</v>
          </cell>
        </row>
        <row r="830">
          <cell r="C830" t="str">
            <v>D07BAДекспантенол + Преднизолон + Лидокаин</v>
          </cell>
          <cell r="D830" t="str">
            <v>-</v>
          </cell>
        </row>
        <row r="831">
          <cell r="C831" t="str">
            <v>D07CAГидрокортизон + Натамицин + Неомицин</v>
          </cell>
          <cell r="D831" t="str">
            <v>-</v>
          </cell>
        </row>
        <row r="832">
          <cell r="C832" t="str">
            <v>D07CAГидрокортизон + Окситетрациклин</v>
          </cell>
          <cell r="D832" t="str">
            <v>-</v>
          </cell>
        </row>
        <row r="833">
          <cell r="C833" t="str">
            <v>D07CAГидрокортизон + Фузидовая кислота</v>
          </cell>
          <cell r="D833" t="str">
            <v>-</v>
          </cell>
        </row>
        <row r="834">
          <cell r="C834" t="str">
            <v>D07CAГидрокортизон + Хлорамфеникол</v>
          </cell>
          <cell r="D834" t="str">
            <v>-</v>
          </cell>
        </row>
        <row r="835">
          <cell r="C835" t="str">
            <v>D07CBТетрациклин + Триамцинолон</v>
          </cell>
          <cell r="D835" t="str">
            <v>-</v>
          </cell>
        </row>
        <row r="836">
          <cell r="C836" t="str">
            <v>D07CCБетаметазон + Гентамицин</v>
          </cell>
          <cell r="D836" t="str">
            <v>-</v>
          </cell>
        </row>
        <row r="837">
          <cell r="C837" t="str">
            <v>D07CCБетаметазон + Фузидовая кислота</v>
          </cell>
          <cell r="D837" t="str">
            <v>-</v>
          </cell>
        </row>
        <row r="838">
          <cell r="C838" t="str">
            <v>D07CCНеомицин + Флуоцинолона ацетонид</v>
          </cell>
          <cell r="D838" t="str">
            <v>-</v>
          </cell>
        </row>
        <row r="839">
          <cell r="C839" t="str">
            <v>D07CCБеклометазон + Клотримазол</v>
          </cell>
          <cell r="D839" t="str">
            <v>-</v>
          </cell>
        </row>
        <row r="840">
          <cell r="C840" t="str">
            <v>D07XBКлиохинол + Флуметазон</v>
          </cell>
          <cell r="D840" t="str">
            <v>-</v>
          </cell>
        </row>
        <row r="841">
          <cell r="C841" t="str">
            <v>D07XBСалициловая кислота + Флуметазон</v>
          </cell>
          <cell r="D841" t="str">
            <v>-</v>
          </cell>
        </row>
        <row r="842">
          <cell r="C842" t="str">
            <v>D07XBДексаметазон + Камфора + Рацементол</v>
          </cell>
          <cell r="D842" t="str">
            <v>-</v>
          </cell>
        </row>
        <row r="843">
          <cell r="C843" t="str">
            <v>D07XCБеклометазон + Гентамицин + Клотримазол</v>
          </cell>
          <cell r="D843" t="str">
            <v>-</v>
          </cell>
        </row>
        <row r="844">
          <cell r="C844" t="str">
            <v>D07XCБетаметазон + Гентамицин + Клотримазол</v>
          </cell>
          <cell r="D844" t="str">
            <v>-</v>
          </cell>
        </row>
        <row r="845">
          <cell r="C845" t="str">
            <v>D07XCБетаметазон + Мочевина</v>
          </cell>
          <cell r="D845" t="str">
            <v>-</v>
          </cell>
        </row>
        <row r="846">
          <cell r="C846" t="str">
            <v>D07XCБетаметазон + Мупироцин</v>
          </cell>
          <cell r="D846" t="str">
            <v>-</v>
          </cell>
        </row>
        <row r="847">
          <cell r="C847" t="str">
            <v>D07XCБетаметазон + Салициловая кислота</v>
          </cell>
          <cell r="D847" t="str">
            <v>-</v>
          </cell>
        </row>
        <row r="848">
          <cell r="C848" t="str">
            <v>D07XCБетаметазон + Хлоргексидин</v>
          </cell>
          <cell r="D848" t="str">
            <v>-</v>
          </cell>
        </row>
        <row r="849">
          <cell r="C849" t="str">
            <v>D07XCМометазон + Салициловая кислота</v>
          </cell>
          <cell r="D849" t="str">
            <v>-</v>
          </cell>
        </row>
        <row r="850">
          <cell r="C850" t="str">
            <v>D07XCДифлукортолон + Изоконазол</v>
          </cell>
          <cell r="D850" t="str">
            <v>-</v>
          </cell>
        </row>
        <row r="851">
          <cell r="C851" t="str">
            <v>D08AВисмута субнитрат</v>
          </cell>
          <cell r="D851" t="str">
            <v>-</v>
          </cell>
        </row>
        <row r="852">
          <cell r="C852" t="str">
            <v>D08AСангвинарина гидросульфат + Хелеритрина гидросульфат</v>
          </cell>
          <cell r="D852" t="str">
            <v>-</v>
          </cell>
        </row>
        <row r="853">
          <cell r="C853" t="str">
            <v>D08ACПолигексанид</v>
          </cell>
          <cell r="D853" t="str">
            <v>-</v>
          </cell>
        </row>
        <row r="854">
          <cell r="C854" t="str">
            <v>D08ACДекспантенол + Хлоргексидин</v>
          </cell>
          <cell r="D854" t="str">
            <v>-</v>
          </cell>
        </row>
        <row r="855">
          <cell r="C855" t="str">
            <v>D08ACХлоргексидин</v>
          </cell>
          <cell r="D855" t="str">
            <v>ЖНВЛП</v>
          </cell>
        </row>
        <row r="856">
          <cell r="C856" t="str">
            <v>D08ADБорная кислота</v>
          </cell>
          <cell r="D856" t="str">
            <v>-</v>
          </cell>
        </row>
        <row r="857">
          <cell r="C857" t="str">
            <v>D08ADБорная кислота + Метенамин + Тальк + Натрия тетраборат + Салициловая кислота + Свинца ацетат + Формальдегид + Цинка оксид</v>
          </cell>
          <cell r="D857" t="str">
            <v>-</v>
          </cell>
        </row>
        <row r="858">
          <cell r="C858" t="str">
            <v>D08ADБорная кислота + Прокаин + Цинка оксид</v>
          </cell>
          <cell r="D858" t="str">
            <v>-</v>
          </cell>
        </row>
        <row r="859">
          <cell r="C859" t="str">
            <v>D08ADНатрия тетраборат</v>
          </cell>
          <cell r="D859" t="str">
            <v>-</v>
          </cell>
        </row>
        <row r="860">
          <cell r="C860" t="str">
            <v>D08AEПоликрезулен</v>
          </cell>
          <cell r="D860" t="str">
            <v>-</v>
          </cell>
        </row>
        <row r="861">
          <cell r="C861" t="str">
            <v>D08AEФенол</v>
          </cell>
          <cell r="D861" t="str">
            <v>-</v>
          </cell>
        </row>
        <row r="862">
          <cell r="C862" t="str">
            <v>D08AFНитрофурал + Прокаин</v>
          </cell>
          <cell r="D862" t="str">
            <v>-</v>
          </cell>
        </row>
        <row r="863">
          <cell r="C863" t="str">
            <v>D08AFНитрофурал</v>
          </cell>
          <cell r="D863" t="str">
            <v>-</v>
          </cell>
        </row>
        <row r="864">
          <cell r="C864" t="str">
            <v>D08AGАллантоин + Повидон-Йод</v>
          </cell>
          <cell r="D864" t="str">
            <v>-</v>
          </cell>
        </row>
        <row r="865">
          <cell r="C865" t="str">
            <v>D08AGДиэтилбензимидазолия трийодид</v>
          </cell>
          <cell r="D865" t="str">
            <v>-</v>
          </cell>
        </row>
        <row r="866">
          <cell r="C866" t="str">
            <v>D08AGЙод + {Калия йодид + Алкилсульфонат + Фосфорная кислота}</v>
          </cell>
          <cell r="D866" t="str">
            <v>-</v>
          </cell>
        </row>
        <row r="867">
          <cell r="C867" t="str">
            <v>D08AGЙод + {Калия йодид + Поливиниловый спирт}</v>
          </cell>
          <cell r="D867" t="str">
            <v>-</v>
          </cell>
        </row>
        <row r="868">
          <cell r="C868" t="str">
            <v>D08AGЙод + {Калия йодид + Этанол}</v>
          </cell>
          <cell r="D868" t="str">
            <v>-</v>
          </cell>
        </row>
        <row r="869">
          <cell r="C869" t="str">
            <v>D08AGПовидон-Йод + {Калия йодид}</v>
          </cell>
          <cell r="D869" t="str">
            <v>-</v>
          </cell>
        </row>
        <row r="870">
          <cell r="C870" t="str">
            <v>D08AGЙод + {калия йодид + Глицерол}</v>
          </cell>
          <cell r="D870" t="str">
            <v>ЖНВЛП</v>
          </cell>
        </row>
        <row r="871">
          <cell r="C871" t="str">
            <v>D08AGПовидон-йод</v>
          </cell>
          <cell r="D871" t="str">
            <v>ЖНВЛП</v>
          </cell>
        </row>
        <row r="872">
          <cell r="C872" t="str">
            <v>D08AHГидроксиметилхиноксалиндиоксид</v>
          </cell>
          <cell r="D872" t="str">
            <v>-</v>
          </cell>
        </row>
        <row r="873">
          <cell r="C873" t="str">
            <v>D08AJБензалкония хлорид</v>
          </cell>
          <cell r="D873" t="str">
            <v>-</v>
          </cell>
        </row>
        <row r="874">
          <cell r="C874" t="str">
            <v>D08ALСеребра нитрат</v>
          </cell>
          <cell r="D874" t="str">
            <v>-</v>
          </cell>
        </row>
        <row r="875">
          <cell r="C875" t="str">
            <v>D08AXАлоэ древовидного листьев сок + Календулы лекарственной цветков экстракт + Клещевины обыкновенной семян масло + Ромашки аптечной цветков экстракт + Эвкалипта</v>
          </cell>
          <cell r="D875" t="str">
            <v>-</v>
          </cell>
        </row>
        <row r="876">
          <cell r="C876" t="str">
            <v>D08AXАммиак + Глицерол + Этанол</v>
          </cell>
          <cell r="D876" t="str">
            <v>-</v>
          </cell>
        </row>
        <row r="877">
          <cell r="C877" t="str">
            <v>D08AXБензилдиметил-миристоиламино-пропиламмоний</v>
          </cell>
          <cell r="D877" t="str">
            <v>-</v>
          </cell>
        </row>
        <row r="878">
          <cell r="C878" t="str">
            <v>D08AXБензокаин + Борная кислота + Облепихи крушиновидной плодов масло + Хлорамфеникол</v>
          </cell>
          <cell r="D878" t="str">
            <v>-</v>
          </cell>
        </row>
        <row r="879">
          <cell r="C879" t="str">
            <v>D08AXБриллиантовый зеленый</v>
          </cell>
          <cell r="D879" t="str">
            <v>-</v>
          </cell>
        </row>
        <row r="880">
          <cell r="C880" t="str">
            <v>D08AXБриллиантовый зеленый + Нитрофурал + Хлорамфеникол</v>
          </cell>
          <cell r="D880" t="str">
            <v>-</v>
          </cell>
        </row>
        <row r="881">
          <cell r="C881" t="str">
            <v>D08AXВинилин</v>
          </cell>
          <cell r="D881" t="str">
            <v>-</v>
          </cell>
        </row>
        <row r="882">
          <cell r="C882" t="str">
            <v>D08AXВисмута субгаллат</v>
          </cell>
          <cell r="D882" t="str">
            <v>-</v>
          </cell>
        </row>
        <row r="883">
          <cell r="C883" t="str">
            <v>D08AXГидроксиметилхиноксалиндиоксид + Тримекаин</v>
          </cell>
          <cell r="D883" t="str">
            <v>-</v>
          </cell>
        </row>
        <row r="884">
          <cell r="C884" t="str">
            <v>D08AXГриб березовый</v>
          </cell>
          <cell r="D884" t="str">
            <v>-</v>
          </cell>
        </row>
        <row r="885">
          <cell r="C885" t="str">
            <v>D08AXДеготь + Трибромфенолята висмута и Висмута оксида комплекс</v>
          </cell>
          <cell r="D885" t="str">
            <v>-</v>
          </cell>
        </row>
        <row r="886">
          <cell r="C886" t="str">
            <v>D08AXДиоксометилтетрагидропиримидин + Облепихи крушиновидной плодов масло + Сульфаэтидол</v>
          </cell>
          <cell r="D886" t="str">
            <v>-</v>
          </cell>
        </row>
        <row r="887">
          <cell r="C887" t="str">
            <v>D08AXКалендулы лекарственной цветки + Ромашки аптечной цветки + Солодки корни + Череды трехраздельной трава + Шалфея лекарственного листья + Эвкалипта прутовидного листья</v>
          </cell>
          <cell r="D887" t="str">
            <v>-</v>
          </cell>
        </row>
        <row r="888">
          <cell r="C888" t="str">
            <v>D08AXЛейкопластырь</v>
          </cell>
          <cell r="D888" t="str">
            <v>-</v>
          </cell>
        </row>
        <row r="889">
          <cell r="C889" t="str">
            <v>D08AXМочевины пероксид</v>
          </cell>
          <cell r="D889" t="str">
            <v>-</v>
          </cell>
        </row>
        <row r="890">
          <cell r="C890" t="str">
            <v>D08AXНафталанская нефть</v>
          </cell>
          <cell r="D890" t="str">
            <v>-</v>
          </cell>
        </row>
        <row r="891">
          <cell r="C891" t="str">
            <v>D08AXПоливинокс</v>
          </cell>
          <cell r="D891" t="str">
            <v>-</v>
          </cell>
        </row>
        <row r="892">
          <cell r="C892" t="str">
            <v>D08AXСалициловая кислота + Цинка оксид</v>
          </cell>
          <cell r="D892" t="str">
            <v>-</v>
          </cell>
        </row>
        <row r="893">
          <cell r="C893" t="str">
            <v>D08AXФормальдегид</v>
          </cell>
          <cell r="D893" t="str">
            <v>-</v>
          </cell>
        </row>
        <row r="894">
          <cell r="C894" t="str">
            <v>D08AXЦинка гиалуронат</v>
          </cell>
          <cell r="D894" t="str">
            <v>-</v>
          </cell>
        </row>
        <row r="895">
          <cell r="C895" t="str">
            <v>D08AXЭвкалипта прутовидного листьев масло</v>
          </cell>
          <cell r="D895" t="str">
            <v>-</v>
          </cell>
        </row>
        <row r="896">
          <cell r="C896" t="str">
            <v>D08AXЭвкалипта прутовидного листья</v>
          </cell>
          <cell r="D896" t="str">
            <v>-</v>
          </cell>
        </row>
        <row r="897">
          <cell r="C897" t="str">
            <v>D08AXВодорода пероксид</v>
          </cell>
          <cell r="D897" t="str">
            <v>ЖНВЛП</v>
          </cell>
        </row>
        <row r="898">
          <cell r="C898" t="str">
            <v>D08AXКалия перманганат</v>
          </cell>
          <cell r="D898" t="str">
            <v>ЖНВЛП</v>
          </cell>
        </row>
        <row r="899">
          <cell r="C899" t="str">
            <v>D08AXЭтанол</v>
          </cell>
          <cell r="D899" t="str">
            <v>ЖНВЛП</v>
          </cell>
        </row>
        <row r="900">
          <cell r="C900" t="str">
            <v>D10ADАдапален</v>
          </cell>
          <cell r="D900" t="str">
            <v>-</v>
          </cell>
        </row>
        <row r="901">
          <cell r="C901" t="str">
            <v>D10ADИзотретиноин</v>
          </cell>
          <cell r="D901" t="str">
            <v>-</v>
          </cell>
        </row>
        <row r="902">
          <cell r="C902" t="str">
            <v>D10ADАдапален + Клиндамицин</v>
          </cell>
          <cell r="D902" t="str">
            <v>-</v>
          </cell>
        </row>
        <row r="903">
          <cell r="C903" t="str">
            <v>D10ADИзотретиноин + Эритромицин</v>
          </cell>
          <cell r="D903" t="str">
            <v>-</v>
          </cell>
        </row>
        <row r="904">
          <cell r="C904" t="str">
            <v>D10ADРетинол</v>
          </cell>
          <cell r="D904" t="str">
            <v>ЖНВЛП</v>
          </cell>
        </row>
        <row r="905">
          <cell r="C905" t="str">
            <v>D10AEБензоила пероксид</v>
          </cell>
          <cell r="D905" t="str">
            <v>-</v>
          </cell>
        </row>
        <row r="906">
          <cell r="C906" t="str">
            <v>D10AFЭритромицин</v>
          </cell>
          <cell r="D906" t="str">
            <v>-</v>
          </cell>
        </row>
        <row r="907">
          <cell r="C907" t="str">
            <v>D10AFЦинка ацетат + Эритромицин</v>
          </cell>
          <cell r="D907" t="str">
            <v>-</v>
          </cell>
        </row>
        <row r="908">
          <cell r="C908" t="str">
            <v>D10AFКлиндамицин</v>
          </cell>
          <cell r="D908" t="str">
            <v>ЖНВЛП</v>
          </cell>
        </row>
        <row r="909">
          <cell r="C909" t="str">
            <v>D10AXРезорцинол</v>
          </cell>
          <cell r="D909" t="str">
            <v>-</v>
          </cell>
        </row>
        <row r="910">
          <cell r="C910" t="str">
            <v>D10AXАзелаиновая кислота</v>
          </cell>
          <cell r="D910" t="str">
            <v>-</v>
          </cell>
        </row>
        <row r="911">
          <cell r="C911" t="str">
            <v>D10BAИзотретиноин</v>
          </cell>
          <cell r="D911" t="str">
            <v>-</v>
          </cell>
        </row>
        <row r="912">
          <cell r="C912" t="str">
            <v>D10BXИхтаммол</v>
          </cell>
          <cell r="D912" t="str">
            <v>-</v>
          </cell>
        </row>
        <row r="913">
          <cell r="C913" t="str">
            <v>D11AКальция глюконат + Мафенид + Натрия алгинат + Фенозановая кислота</v>
          </cell>
          <cell r="D913" t="str">
            <v>-</v>
          </cell>
        </row>
        <row r="914">
          <cell r="C914" t="str">
            <v>D11AКальция глюконат + Натрия алгинат + Нитрофурал</v>
          </cell>
          <cell r="D914" t="str">
            <v>-</v>
          </cell>
        </row>
        <row r="915">
          <cell r="C915" t="str">
            <v>D11AFМолочная кислота + Салициловая кислота</v>
          </cell>
          <cell r="D915" t="str">
            <v>-</v>
          </cell>
        </row>
        <row r="916">
          <cell r="C916" t="str">
            <v>D11AHПимекролимус</v>
          </cell>
          <cell r="D916" t="str">
            <v>ЖНВЛП</v>
          </cell>
        </row>
        <row r="917">
          <cell r="C917" t="str">
            <v>D11AXБиен + Гидроксиметилхиноксалиндиоксид</v>
          </cell>
          <cell r="D917" t="str">
            <v>-</v>
          </cell>
        </row>
        <row r="918">
          <cell r="C918" t="str">
            <v>D11AXВазелин</v>
          </cell>
          <cell r="D918" t="str">
            <v>-</v>
          </cell>
        </row>
        <row r="919">
          <cell r="C919" t="str">
            <v>D11AXГлицерол</v>
          </cell>
          <cell r="D919" t="str">
            <v>-</v>
          </cell>
        </row>
        <row r="920">
          <cell r="C920" t="str">
            <v>D11AXДиоксометилтетрагидропиримидин</v>
          </cell>
          <cell r="D920" t="str">
            <v>-</v>
          </cell>
        </row>
        <row r="921">
          <cell r="C921" t="str">
            <v>D11AXДиоксометилтетрагидропиримидин + Ретинол</v>
          </cell>
          <cell r="D921" t="str">
            <v>-</v>
          </cell>
        </row>
        <row r="922">
          <cell r="C922" t="str">
            <v>D11AXДиоксометилтетрагидропиримидин + Хлорамфеникол</v>
          </cell>
          <cell r="D922" t="str">
            <v>-</v>
          </cell>
        </row>
        <row r="923">
          <cell r="C923" t="str">
            <v>D11AXМиноксидил</v>
          </cell>
          <cell r="D923" t="str">
            <v>-</v>
          </cell>
        </row>
        <row r="924">
          <cell r="C924" t="str">
            <v>D11AXПиритион цинк</v>
          </cell>
          <cell r="D924" t="str">
            <v>-</v>
          </cell>
        </row>
        <row r="925">
          <cell r="C925" t="str">
            <v>D11AXТакролимус</v>
          </cell>
          <cell r="D925" t="str">
            <v>ЖНВЛП</v>
          </cell>
        </row>
        <row r="926">
          <cell r="C926" t="str">
            <v>D11AXДиоксометилтетрагидропиримидин + Сульфадиметоксин + Тримекаин + Хлорамфеникол</v>
          </cell>
          <cell r="D926" t="str">
            <v>-</v>
          </cell>
        </row>
        <row r="927">
          <cell r="C927" t="str">
            <v>D11AXЧистотела большого трава</v>
          </cell>
          <cell r="D927" t="str">
            <v>-</v>
          </cell>
        </row>
        <row r="928">
          <cell r="C928" t="str">
            <v>D11AXБадяга</v>
          </cell>
          <cell r="D928" t="str">
            <v>-</v>
          </cell>
        </row>
        <row r="929">
          <cell r="C929" t="str">
            <v>G01AAНистатин</v>
          </cell>
          <cell r="D929" t="str">
            <v>ЖНВЛП</v>
          </cell>
        </row>
        <row r="930">
          <cell r="C930" t="str">
            <v>G01AAНатамицин</v>
          </cell>
          <cell r="D930" t="str">
            <v>ЖНВЛП</v>
          </cell>
        </row>
        <row r="931">
          <cell r="C931" t="str">
            <v>G01AAХлорамфеникол</v>
          </cell>
          <cell r="D931" t="str">
            <v>ЖНВЛП</v>
          </cell>
        </row>
        <row r="932">
          <cell r="C932" t="str">
            <v>G01AAКлиндамицин</v>
          </cell>
          <cell r="D932" t="str">
            <v>ЖНВЛП</v>
          </cell>
        </row>
        <row r="933">
          <cell r="C933" t="str">
            <v>G01AAНеомицин + Нистатин + Полимиксин B</v>
          </cell>
          <cell r="D933" t="str">
            <v>-</v>
          </cell>
        </row>
        <row r="934">
          <cell r="C934" t="str">
            <v>G01AFМиконазол</v>
          </cell>
          <cell r="D934" t="str">
            <v>-</v>
          </cell>
        </row>
        <row r="935">
          <cell r="C935" t="str">
            <v>G01AFЭконазол</v>
          </cell>
          <cell r="D935" t="str">
            <v>-</v>
          </cell>
        </row>
        <row r="936">
          <cell r="C936" t="str">
            <v>G01AFИзоконазол</v>
          </cell>
          <cell r="D936" t="str">
            <v>-</v>
          </cell>
        </row>
        <row r="937">
          <cell r="C937" t="str">
            <v>G01AFКетоконазол</v>
          </cell>
          <cell r="D937" t="str">
            <v>-</v>
          </cell>
        </row>
        <row r="938">
          <cell r="C938" t="str">
            <v>G01AFФентиконазол</v>
          </cell>
          <cell r="D938" t="str">
            <v>-</v>
          </cell>
        </row>
        <row r="939">
          <cell r="C939" t="str">
            <v>G01AFБутоконазол</v>
          </cell>
          <cell r="D939" t="str">
            <v>-</v>
          </cell>
        </row>
        <row r="940">
          <cell r="C940" t="str">
            <v>G01AFОмоконазол</v>
          </cell>
          <cell r="D940" t="str">
            <v>-</v>
          </cell>
        </row>
        <row r="941">
          <cell r="C941" t="str">
            <v>G01AFКлотримазол + Метронидазол</v>
          </cell>
          <cell r="D941" t="str">
            <v>-</v>
          </cell>
        </row>
        <row r="942">
          <cell r="C942" t="str">
            <v>G01AFМетронидазол + Миконазол</v>
          </cell>
          <cell r="D942" t="str">
            <v>-</v>
          </cell>
        </row>
        <row r="943">
          <cell r="C943" t="str">
            <v>G01AFКлотримазол</v>
          </cell>
          <cell r="D943" t="str">
            <v>ЖНВЛП</v>
          </cell>
        </row>
        <row r="944">
          <cell r="C944" t="str">
            <v>G01AFМетронидазол</v>
          </cell>
          <cell r="D944" t="str">
            <v>ЖНВЛП</v>
          </cell>
        </row>
        <row r="945">
          <cell r="C945" t="str">
            <v>G01AXХлоргексидин</v>
          </cell>
          <cell r="D945" t="str">
            <v>ЖНВЛП</v>
          </cell>
        </row>
        <row r="946">
          <cell r="C946" t="str">
            <v>G01AXПовидон-йод</v>
          </cell>
          <cell r="D946" t="str">
            <v>ЖНВЛП</v>
          </cell>
        </row>
        <row r="947">
          <cell r="C947" t="str">
            <v>G01AXАцетарсол</v>
          </cell>
          <cell r="D947" t="str">
            <v>-</v>
          </cell>
        </row>
        <row r="948">
          <cell r="C948" t="str">
            <v>G01AXАцетарсол + Борная кислота + Декстроза + Сульфаниламид</v>
          </cell>
          <cell r="D948" t="str">
            <v>-</v>
          </cell>
        </row>
        <row r="949">
          <cell r="C949" t="str">
            <v>G01AXДекспантенол + Хлоргексидин</v>
          </cell>
          <cell r="D949" t="str">
            <v>-</v>
          </cell>
        </row>
        <row r="950">
          <cell r="C950" t="str">
            <v>G01AXНистатин + Нифурател</v>
          </cell>
          <cell r="D950" t="str">
            <v>-</v>
          </cell>
        </row>
        <row r="951">
          <cell r="C951" t="str">
            <v>G01AXЭвкалипта прутовидного листьев препарат</v>
          </cell>
          <cell r="D951" t="str">
            <v>-</v>
          </cell>
        </row>
        <row r="952">
          <cell r="C952" t="str">
            <v>G01AXПоликрезулен</v>
          </cell>
          <cell r="D952" t="str">
            <v>-</v>
          </cell>
        </row>
        <row r="953">
          <cell r="C953" t="str">
            <v>G01AXНифурател</v>
          </cell>
          <cell r="D953" t="str">
            <v>-</v>
          </cell>
        </row>
        <row r="954">
          <cell r="C954" t="str">
            <v>G01AXФуразолидон</v>
          </cell>
          <cell r="D954" t="str">
            <v>-</v>
          </cell>
        </row>
        <row r="955">
          <cell r="C955" t="str">
            <v>G01AXЦиклопирокс</v>
          </cell>
          <cell r="D955" t="str">
            <v>-</v>
          </cell>
        </row>
        <row r="956">
          <cell r="C956" t="str">
            <v>G01AXЛактобактерии {Lrhamnosus,Lvaginalis,Lsalivarius,Lfermentum}</v>
          </cell>
          <cell r="D956" t="str">
            <v>-</v>
          </cell>
        </row>
        <row r="957">
          <cell r="C957" t="str">
            <v>G02ABЭргометрин</v>
          </cell>
          <cell r="D957" t="str">
            <v>-</v>
          </cell>
        </row>
        <row r="958">
          <cell r="C958" t="str">
            <v>G02ABМетилэргометрин</v>
          </cell>
          <cell r="D958" t="str">
            <v>ЖНВЛП</v>
          </cell>
        </row>
        <row r="959">
          <cell r="C959" t="str">
            <v>G02ADДинопростон</v>
          </cell>
          <cell r="D959" t="str">
            <v>ЖНВЛП</v>
          </cell>
        </row>
        <row r="960">
          <cell r="C960" t="str">
            <v>G02ADДинопрост</v>
          </cell>
          <cell r="D960" t="str">
            <v>-</v>
          </cell>
        </row>
        <row r="961">
          <cell r="C961" t="str">
            <v>G02BBБензалкония хлорид</v>
          </cell>
          <cell r="D961" t="str">
            <v>-</v>
          </cell>
        </row>
        <row r="962">
          <cell r="C962" t="str">
            <v>G02BBНоноксинол</v>
          </cell>
          <cell r="D962" t="str">
            <v>-</v>
          </cell>
        </row>
        <row r="963">
          <cell r="C963" t="str">
            <v>G02BBЭтинилэстрадиол + Этоногестрел</v>
          </cell>
          <cell r="D963" t="str">
            <v>-</v>
          </cell>
        </row>
        <row r="964">
          <cell r="C964" t="str">
            <v>G02CAФенотерол</v>
          </cell>
          <cell r="D964" t="str">
            <v>-</v>
          </cell>
        </row>
        <row r="965">
          <cell r="C965" t="str">
            <v>G02CAГексопреналин</v>
          </cell>
          <cell r="D965" t="str">
            <v>ЖНВЛП</v>
          </cell>
        </row>
        <row r="966">
          <cell r="C966" t="str">
            <v>G02CBБромокриптин</v>
          </cell>
          <cell r="D966" t="str">
            <v>ЖНВЛП</v>
          </cell>
        </row>
        <row r="967">
          <cell r="C967" t="str">
            <v>G02CBКаберголин</v>
          </cell>
          <cell r="D967" t="str">
            <v>-</v>
          </cell>
        </row>
        <row r="968">
          <cell r="C968" t="str">
            <v>G02CBХинаголид</v>
          </cell>
          <cell r="D968" t="str">
            <v>-</v>
          </cell>
        </row>
        <row r="969">
          <cell r="C969" t="str">
            <v>G02CCБензидамин</v>
          </cell>
          <cell r="D969" t="str">
            <v>-</v>
          </cell>
        </row>
        <row r="970">
          <cell r="C970" t="str">
            <v>G02CXАминодигидрофталазиндион натрия</v>
          </cell>
          <cell r="D970" t="str">
            <v>-</v>
          </cell>
        </row>
        <row r="971">
          <cell r="C971" t="str">
            <v>G02CXБета-аланин</v>
          </cell>
          <cell r="D971" t="str">
            <v>-</v>
          </cell>
        </row>
        <row r="972">
          <cell r="C972" t="str">
            <v>G02CXМезодиэтилэтилендибензолсульфонат</v>
          </cell>
          <cell r="D972" t="str">
            <v>-</v>
          </cell>
        </row>
        <row r="973">
          <cell r="C973" t="str">
            <v>G02CXЦимицифуги даурской корневищ с корнями экстракт</v>
          </cell>
          <cell r="D973" t="str">
            <v>-</v>
          </cell>
        </row>
        <row r="974">
          <cell r="C974" t="str">
            <v>G02CXЦимицифуги кистевидной корневищ экстракт</v>
          </cell>
          <cell r="D974" t="str">
            <v>-</v>
          </cell>
        </row>
        <row r="975">
          <cell r="C975" t="str">
            <v>G02CXПрутняка обыкновенного плодов экстракт</v>
          </cell>
          <cell r="D975" t="str">
            <v>-</v>
          </cell>
        </row>
        <row r="976">
          <cell r="C976" t="str">
            <v>G03AAДиеногест + Этинилэстрадиол</v>
          </cell>
          <cell r="D976" t="str">
            <v>-</v>
          </cell>
        </row>
        <row r="977">
          <cell r="C977" t="str">
            <v>G03AAДиеногест + Этинилэстрадиол</v>
          </cell>
          <cell r="D977" t="str">
            <v>-</v>
          </cell>
        </row>
        <row r="978">
          <cell r="C978" t="str">
            <v>G03AAХлормадинон + Этинилэстрадиол</v>
          </cell>
          <cell r="D978" t="str">
            <v>-</v>
          </cell>
        </row>
        <row r="979">
          <cell r="C979" t="str">
            <v>G03AAЛевоноргестрел + Этинилэстрадиол</v>
          </cell>
          <cell r="D979" t="str">
            <v>-</v>
          </cell>
        </row>
        <row r="980">
          <cell r="C980" t="str">
            <v>G03AAДезогестрел + Этинилэстрадиол</v>
          </cell>
          <cell r="D980" t="str">
            <v>-</v>
          </cell>
        </row>
        <row r="981">
          <cell r="C981" t="str">
            <v>G03AAГестоден + Этинилэстрадиол</v>
          </cell>
          <cell r="D981" t="str">
            <v>-</v>
          </cell>
        </row>
        <row r="982">
          <cell r="C982" t="str">
            <v>G03AAНоргестимат + Этинилэстрадиол</v>
          </cell>
          <cell r="D982" t="str">
            <v>-</v>
          </cell>
        </row>
        <row r="983">
          <cell r="C983" t="str">
            <v>G03AAДроспиренон + Этинилэстрадиол</v>
          </cell>
          <cell r="D983" t="str">
            <v>-</v>
          </cell>
        </row>
        <row r="984">
          <cell r="C984" t="str">
            <v>G03AAНорэлгестромин + Этинилэстрадиол</v>
          </cell>
          <cell r="D984" t="str">
            <v>-</v>
          </cell>
        </row>
        <row r="985">
          <cell r="C985" t="str">
            <v>G03ACЛинэстренол</v>
          </cell>
          <cell r="D985" t="str">
            <v>-</v>
          </cell>
        </row>
        <row r="986">
          <cell r="C986" t="str">
            <v>G03ACЭтоногестрел</v>
          </cell>
          <cell r="D986" t="str">
            <v>-</v>
          </cell>
        </row>
        <row r="987">
          <cell r="C987" t="str">
            <v>G03ACДезогестрел</v>
          </cell>
          <cell r="D987" t="str">
            <v>-</v>
          </cell>
        </row>
        <row r="988">
          <cell r="C988" t="str">
            <v>G03ACЛевоноргестрел</v>
          </cell>
          <cell r="D988" t="str">
            <v>ЖНВЛП</v>
          </cell>
        </row>
        <row r="989">
          <cell r="C989" t="str">
            <v>G03BAТестостерон</v>
          </cell>
          <cell r="D989" t="str">
            <v>ЖНВЛП</v>
          </cell>
        </row>
        <row r="990">
          <cell r="C990" t="str">
            <v>G03BAТестостерон {смесь эфиров}</v>
          </cell>
          <cell r="D990" t="str">
            <v>ЖНВЛП</v>
          </cell>
        </row>
        <row r="991">
          <cell r="C991" t="str">
            <v>G03CAЭстрадиол</v>
          </cell>
          <cell r="D991" t="str">
            <v>ЖНВЛП</v>
          </cell>
        </row>
        <row r="992">
          <cell r="C992" t="str">
            <v>G03CAГексэстрол</v>
          </cell>
          <cell r="D992" t="str">
            <v>-</v>
          </cell>
        </row>
        <row r="993">
          <cell r="C993" t="str">
            <v>G03CAЭстриол</v>
          </cell>
          <cell r="D993" t="str">
            <v>-</v>
          </cell>
        </row>
        <row r="994">
          <cell r="C994" t="str">
            <v>G03CXТиболон</v>
          </cell>
          <cell r="D994" t="str">
            <v>-</v>
          </cell>
        </row>
        <row r="995">
          <cell r="C995" t="str">
            <v>G03DAГидроксипрогестерона капроат</v>
          </cell>
          <cell r="D995" t="str">
            <v>-</v>
          </cell>
        </row>
        <row r="996">
          <cell r="C996" t="str">
            <v>G03DAМедроксипрогестерон</v>
          </cell>
          <cell r="D996" t="str">
            <v>ЖНВЛП</v>
          </cell>
        </row>
        <row r="997">
          <cell r="C997" t="str">
            <v>G03DAПрогестерон</v>
          </cell>
          <cell r="D997" t="str">
            <v>ЖНВЛП</v>
          </cell>
        </row>
        <row r="998">
          <cell r="C998" t="str">
            <v>G03DBДидрогестерон</v>
          </cell>
          <cell r="D998" t="str">
            <v>ЖНВЛП</v>
          </cell>
        </row>
        <row r="999">
          <cell r="C999" t="str">
            <v>G03DCНорэтистерон</v>
          </cell>
          <cell r="D999" t="str">
            <v>ЖНВЛП</v>
          </cell>
        </row>
        <row r="1000">
          <cell r="C1000" t="str">
            <v>G03DCЛинэстренол</v>
          </cell>
          <cell r="D1000" t="str">
            <v>-</v>
          </cell>
        </row>
        <row r="1001">
          <cell r="C1001" t="str">
            <v>G03FAНорэтистерон + Эстрадиол</v>
          </cell>
          <cell r="D1001" t="str">
            <v>-</v>
          </cell>
        </row>
        <row r="1002">
          <cell r="C1002" t="str">
            <v>G03FAМедроксипрогестерон + Эстрадиол</v>
          </cell>
          <cell r="D1002" t="str">
            <v>-</v>
          </cell>
        </row>
        <row r="1003">
          <cell r="C1003" t="str">
            <v>G03FAДиеногест + Эстрадиол</v>
          </cell>
          <cell r="D1003" t="str">
            <v>-</v>
          </cell>
        </row>
        <row r="1004">
          <cell r="C1004" t="str">
            <v>G03FAДроспиренон + Эстрадиол</v>
          </cell>
          <cell r="D1004" t="str">
            <v>-</v>
          </cell>
        </row>
        <row r="1005">
          <cell r="C1005" t="str">
            <v>G03FBНоргестрел + Эстрадиол</v>
          </cell>
          <cell r="D1005" t="str">
            <v>-</v>
          </cell>
        </row>
        <row r="1006">
          <cell r="C1006" t="str">
            <v>G03FBДидрогестерон + Эстрадиол</v>
          </cell>
          <cell r="D1006" t="str">
            <v>-</v>
          </cell>
        </row>
        <row r="1007">
          <cell r="C1007" t="str">
            <v>G03FBЛевоноргестрел + Эстрадиол</v>
          </cell>
          <cell r="D1007" t="str">
            <v>-</v>
          </cell>
        </row>
        <row r="1008">
          <cell r="C1008" t="str">
            <v>G03GAМенотропины</v>
          </cell>
          <cell r="D1008" t="str">
            <v>-</v>
          </cell>
        </row>
        <row r="1009">
          <cell r="C1009" t="str">
            <v>G03GAУрофоллитропин</v>
          </cell>
          <cell r="D1009" t="str">
            <v>-</v>
          </cell>
        </row>
        <row r="1010">
          <cell r="C1010" t="str">
            <v>G03GAФоллитропин бета</v>
          </cell>
          <cell r="D1010" t="str">
            <v>-</v>
          </cell>
        </row>
        <row r="1011">
          <cell r="C1011" t="str">
            <v>G03GAЛутропин альфа</v>
          </cell>
          <cell r="D1011" t="str">
            <v>-</v>
          </cell>
        </row>
        <row r="1012">
          <cell r="C1012" t="str">
            <v>G03GAХориогонадотропин альфа</v>
          </cell>
          <cell r="D1012" t="str">
            <v>-</v>
          </cell>
        </row>
        <row r="1013">
          <cell r="C1013" t="str">
            <v>G03GAГонадотропин хорионический</v>
          </cell>
          <cell r="D1013" t="str">
            <v>ЖНВЛП</v>
          </cell>
        </row>
        <row r="1014">
          <cell r="C1014" t="str">
            <v>G03GAФоллитропин альфа</v>
          </cell>
          <cell r="D1014" t="str">
            <v>ЖНВЛП</v>
          </cell>
        </row>
        <row r="1015">
          <cell r="C1015" t="str">
            <v>G03GBКломифен</v>
          </cell>
          <cell r="D1015" t="str">
            <v>ЖНВЛП</v>
          </cell>
        </row>
        <row r="1016">
          <cell r="C1016" t="str">
            <v>G03HAЦипротерон</v>
          </cell>
          <cell r="D1016" t="str">
            <v>-</v>
          </cell>
        </row>
        <row r="1017">
          <cell r="C1017" t="str">
            <v>G03HBЦипротерон + Эстрадиол</v>
          </cell>
          <cell r="D1017" t="str">
            <v>-</v>
          </cell>
        </row>
        <row r="1018">
          <cell r="C1018" t="str">
            <v>G03HBЦипротерон + Этинилэстрадиол</v>
          </cell>
          <cell r="D1018" t="str">
            <v>-</v>
          </cell>
        </row>
        <row r="1019">
          <cell r="C1019" t="str">
            <v>G03XAДаназол</v>
          </cell>
          <cell r="D1019" t="str">
            <v>-</v>
          </cell>
        </row>
        <row r="1020">
          <cell r="C1020" t="str">
            <v>G03XAГестринон</v>
          </cell>
          <cell r="D1020" t="str">
            <v>-</v>
          </cell>
        </row>
        <row r="1021">
          <cell r="C1021" t="str">
            <v>G03XBМифепристон</v>
          </cell>
          <cell r="D1021" t="str">
            <v>-</v>
          </cell>
        </row>
        <row r="1022">
          <cell r="C1022" t="str">
            <v>G03XCРалоксифен</v>
          </cell>
          <cell r="D1022" t="str">
            <v>-</v>
          </cell>
        </row>
        <row r="1023">
          <cell r="C1023" t="str">
            <v>G04AGТыквы обыкновенной семян масло + {Тимол}</v>
          </cell>
          <cell r="D1023" t="str">
            <v>-</v>
          </cell>
        </row>
        <row r="1024">
          <cell r="C1024" t="str">
            <v>G04BCДушицы обыкновенной травы экстракт + Клещевины обыкновенной семян масло + Моркови дикой семян экстракт + Мяты перечной листьев масло + Пихты масло + Хмеля сопло</v>
          </cell>
          <cell r="D1024" t="str">
            <v>-</v>
          </cell>
        </row>
        <row r="1025">
          <cell r="C1025" t="str">
            <v>G04BCКалия натрия гидроцитрат</v>
          </cell>
          <cell r="D1025" t="str">
            <v>-</v>
          </cell>
        </row>
        <row r="1026">
          <cell r="C1026" t="str">
            <v>G04BDОксибутинин</v>
          </cell>
          <cell r="D1026" t="str">
            <v>-</v>
          </cell>
        </row>
        <row r="1027">
          <cell r="C1027" t="str">
            <v>G04BDТолтеродин</v>
          </cell>
          <cell r="D1027" t="str">
            <v>-</v>
          </cell>
        </row>
        <row r="1028">
          <cell r="C1028" t="str">
            <v>G04BDСолифенацин</v>
          </cell>
          <cell r="D1028" t="str">
            <v>-</v>
          </cell>
        </row>
        <row r="1029">
          <cell r="C1029" t="str">
            <v>G04BDТроспия хлорид</v>
          </cell>
          <cell r="D1029" t="str">
            <v>-</v>
          </cell>
        </row>
        <row r="1030">
          <cell r="C1030" t="str">
            <v>G04BDДарифенацин</v>
          </cell>
          <cell r="D1030" t="str">
            <v>-</v>
          </cell>
        </row>
        <row r="1031">
          <cell r="C1031" t="str">
            <v>G04BEУденафил</v>
          </cell>
          <cell r="D1031" t="str">
            <v>-</v>
          </cell>
        </row>
        <row r="1032">
          <cell r="C1032" t="str">
            <v>G04BEСилденафил</v>
          </cell>
          <cell r="D1032" t="str">
            <v>-</v>
          </cell>
        </row>
        <row r="1033">
          <cell r="C1033" t="str">
            <v>G04BEЙохимбина гидрохлорид</v>
          </cell>
          <cell r="D1033" t="str">
            <v>-</v>
          </cell>
        </row>
        <row r="1034">
          <cell r="C1034" t="str">
            <v>G04BEТадалафил</v>
          </cell>
          <cell r="D1034" t="str">
            <v>-</v>
          </cell>
        </row>
        <row r="1035">
          <cell r="C1035" t="str">
            <v>G04BEВарденафил</v>
          </cell>
          <cell r="D1035" t="str">
            <v>-</v>
          </cell>
        </row>
        <row r="1036">
          <cell r="C1036" t="str">
            <v>G04BEАнтитела к эндотелиальной NO-синтазе</v>
          </cell>
          <cell r="D1036" t="str">
            <v>-</v>
          </cell>
        </row>
        <row r="1037">
          <cell r="C1037" t="str">
            <v>G04BEАлпростадил</v>
          </cell>
          <cell r="D1037" t="str">
            <v>ЖНВЛП</v>
          </cell>
        </row>
        <row r="1038">
          <cell r="C1038" t="str">
            <v>G04BXБрусники листья</v>
          </cell>
          <cell r="D1038" t="str">
            <v>-</v>
          </cell>
        </row>
        <row r="1039">
          <cell r="C1039" t="str">
            <v>G04BXБрусники листья + Зверобоя продырявленного трава + Череды трехраздельной трава + Шиповника плоды</v>
          </cell>
          <cell r="D1039" t="str">
            <v>-</v>
          </cell>
        </row>
        <row r="1040">
          <cell r="C1040" t="str">
            <v>G04BXГорца птичьего трава</v>
          </cell>
          <cell r="D1040" t="str">
            <v>-</v>
          </cell>
        </row>
        <row r="1041">
          <cell r="C1041" t="str">
            <v>G04BXБерезы листья</v>
          </cell>
          <cell r="D1041" t="str">
            <v>-</v>
          </cell>
        </row>
        <row r="1042">
          <cell r="C1042" t="str">
            <v>G04BXБерезы почки</v>
          </cell>
          <cell r="D1042" t="str">
            <v>-</v>
          </cell>
        </row>
        <row r="1043">
          <cell r="C1043" t="str">
            <v>G04BXМожжевельника плоды</v>
          </cell>
          <cell r="D1043" t="str">
            <v>-</v>
          </cell>
        </row>
        <row r="1044">
          <cell r="C1044" t="str">
            <v>G04BXОртосифона тычиночного листья</v>
          </cell>
          <cell r="D1044" t="str">
            <v>-</v>
          </cell>
        </row>
        <row r="1045">
          <cell r="C1045" t="str">
            <v>G04BXМарены красильной корневищ с корнями экстракт</v>
          </cell>
          <cell r="D1045" t="str">
            <v>-</v>
          </cell>
        </row>
        <row r="1046">
          <cell r="C1046" t="str">
            <v>G04BXТолокнянки обыкновенной листья</v>
          </cell>
          <cell r="D1046" t="str">
            <v>-</v>
          </cell>
        </row>
        <row r="1047">
          <cell r="C1047" t="str">
            <v>G04BXХвоща полевого трава</v>
          </cell>
          <cell r="D1047" t="str">
            <v>-</v>
          </cell>
        </row>
        <row r="1048">
          <cell r="C1048" t="str">
            <v>G04BXЗверобоя продырявленного трава + Золотарника канадского трава + Солодки корни + Эхинацеи пурпурной корневища с корнями</v>
          </cell>
          <cell r="D1048" t="str">
            <v>-</v>
          </cell>
        </row>
        <row r="1049">
          <cell r="C1049" t="str">
            <v>G04BXКрапивы жгучей корней экстракт</v>
          </cell>
          <cell r="D1049" t="str">
            <v>-</v>
          </cell>
        </row>
        <row r="1050">
          <cell r="C1050" t="str">
            <v>G04BXЛеспедезы двухцветной побеги</v>
          </cell>
          <cell r="D1050" t="str">
            <v>-</v>
          </cell>
        </row>
        <row r="1051">
          <cell r="C1051" t="str">
            <v>G04BXЛидокаин + Хлоргексидин</v>
          </cell>
          <cell r="D1051" t="str">
            <v>-</v>
          </cell>
        </row>
        <row r="1052">
          <cell r="C1052" t="str">
            <v>G04BXЛомефлоксацин + Простаты экстракт</v>
          </cell>
          <cell r="D1052" t="str">
            <v>-</v>
          </cell>
        </row>
        <row r="1053">
          <cell r="C1053" t="str">
            <v>G04BXПростаты экстракт</v>
          </cell>
          <cell r="D1053" t="str">
            <v>-</v>
          </cell>
        </row>
        <row r="1054">
          <cell r="C1054" t="str">
            <v>G04CAСилодозин</v>
          </cell>
          <cell r="D1054" t="str">
            <v>-</v>
          </cell>
        </row>
        <row r="1055">
          <cell r="C1055" t="str">
            <v>G04CAТамсулозин</v>
          </cell>
          <cell r="D1055" t="str">
            <v>ЖНВЛП</v>
          </cell>
        </row>
        <row r="1056">
          <cell r="C1056" t="str">
            <v>G04CAАлфузозин</v>
          </cell>
          <cell r="D1056" t="str">
            <v>ЖНВЛП</v>
          </cell>
        </row>
        <row r="1057">
          <cell r="C1057" t="str">
            <v>G04CAДоксазозин</v>
          </cell>
          <cell r="D1057" t="str">
            <v>ЖНВЛП</v>
          </cell>
        </row>
        <row r="1058">
          <cell r="C1058" t="str">
            <v>G04CBФинастерид</v>
          </cell>
          <cell r="D1058" t="str">
            <v>ЖНВЛП</v>
          </cell>
        </row>
        <row r="1059">
          <cell r="C1059" t="str">
            <v>G04CBДутастерид</v>
          </cell>
          <cell r="D1059" t="str">
            <v>-</v>
          </cell>
        </row>
        <row r="1060">
          <cell r="C1060" t="str">
            <v>G04CXСливы африканской коры экстракт</v>
          </cell>
          <cell r="D1060" t="str">
            <v>-</v>
          </cell>
        </row>
        <row r="1061">
          <cell r="C1061" t="str">
            <v>G04CXПальмы ползучей плодов экстракт</v>
          </cell>
          <cell r="D1061" t="str">
            <v>-</v>
          </cell>
        </row>
        <row r="1062">
          <cell r="C1062" t="str">
            <v>H01AAТетракозактид</v>
          </cell>
          <cell r="D1062" t="str">
            <v>-</v>
          </cell>
        </row>
        <row r="1063">
          <cell r="C1063" t="str">
            <v>H01ACСоматропин</v>
          </cell>
          <cell r="D1063" t="str">
            <v>ЖНВЛП</v>
          </cell>
        </row>
        <row r="1064">
          <cell r="C1064" t="str">
            <v>H01BAДесмопрессин</v>
          </cell>
          <cell r="D1064" t="str">
            <v>ЖНВЛП</v>
          </cell>
        </row>
        <row r="1065">
          <cell r="C1065" t="str">
            <v>H01BBОкситоцин</v>
          </cell>
          <cell r="D1065" t="str">
            <v>ЖНВЛП</v>
          </cell>
        </row>
        <row r="1066">
          <cell r="C1066" t="str">
            <v>H01CBОктреотид</v>
          </cell>
          <cell r="D1066" t="str">
            <v>ЖНВЛП</v>
          </cell>
        </row>
        <row r="1067">
          <cell r="C1067" t="str">
            <v>H01CBЛанреотид</v>
          </cell>
          <cell r="D1067" t="str">
            <v>-</v>
          </cell>
        </row>
        <row r="1068">
          <cell r="C1068" t="str">
            <v>H01CCГаниреликс</v>
          </cell>
          <cell r="D1068" t="str">
            <v>-</v>
          </cell>
        </row>
        <row r="1069">
          <cell r="C1069" t="str">
            <v>H01CCЦетрореликс</v>
          </cell>
          <cell r="D1069" t="str">
            <v>ЖНВЛП</v>
          </cell>
        </row>
        <row r="1070">
          <cell r="C1070" t="str">
            <v>H02AAФлудрокортизон</v>
          </cell>
          <cell r="D1070" t="str">
            <v>ЖНВЛП</v>
          </cell>
        </row>
        <row r="1071">
          <cell r="C1071" t="str">
            <v>H02ABДексаметазон</v>
          </cell>
          <cell r="D1071" t="str">
            <v>ЖНВЛП</v>
          </cell>
        </row>
        <row r="1072">
          <cell r="C1072" t="str">
            <v>H02ABМетилпреднизолон</v>
          </cell>
          <cell r="D1072" t="str">
            <v>ЖНВЛП</v>
          </cell>
        </row>
        <row r="1073">
          <cell r="C1073" t="str">
            <v>H02ABМазипредон</v>
          </cell>
          <cell r="D1073" t="str">
            <v>-</v>
          </cell>
        </row>
        <row r="1074">
          <cell r="C1074" t="str">
            <v>H02ABПреднизон</v>
          </cell>
          <cell r="D1074" t="str">
            <v>-</v>
          </cell>
        </row>
        <row r="1075">
          <cell r="C1075" t="str">
            <v>H02ABТриамцинолон</v>
          </cell>
          <cell r="D1075" t="str">
            <v>-</v>
          </cell>
        </row>
        <row r="1076">
          <cell r="C1076" t="str">
            <v>H02ABКортизон</v>
          </cell>
          <cell r="D1076" t="str">
            <v>-</v>
          </cell>
        </row>
        <row r="1077">
          <cell r="C1077" t="str">
            <v>H02ABГидрокортизон</v>
          </cell>
          <cell r="D1077" t="str">
            <v>ЖНВЛП</v>
          </cell>
        </row>
        <row r="1078">
          <cell r="C1078" t="str">
            <v>H02ABБетаметазон</v>
          </cell>
          <cell r="D1078" t="str">
            <v>ЖНВЛП</v>
          </cell>
        </row>
        <row r="1079">
          <cell r="C1079" t="str">
            <v>H02ABПреднизолон</v>
          </cell>
          <cell r="D1079" t="str">
            <v>ЖНВЛП</v>
          </cell>
        </row>
        <row r="1080">
          <cell r="C1080" t="str">
            <v>H02ABМетилпреднизолон</v>
          </cell>
          <cell r="D1080" t="str">
            <v>ЖНВЛП</v>
          </cell>
        </row>
        <row r="1081">
          <cell r="C1081" t="str">
            <v>H02BXГидрокортизон + Лидокаин</v>
          </cell>
          <cell r="D1081" t="str">
            <v>-</v>
          </cell>
        </row>
        <row r="1082">
          <cell r="C1082" t="str">
            <v>H03AAЛевотироксин натрия + Калия йодид</v>
          </cell>
          <cell r="D1082" t="str">
            <v>-</v>
          </cell>
        </row>
        <row r="1083">
          <cell r="C1083" t="str">
            <v>H03AAЛевотироксин натрия + Лиотиронин + {Калия йодид}</v>
          </cell>
          <cell r="D1083" t="str">
            <v>-</v>
          </cell>
        </row>
        <row r="1084">
          <cell r="C1084" t="str">
            <v>H03AAЛиотиронин</v>
          </cell>
          <cell r="D1084" t="str">
            <v>-</v>
          </cell>
        </row>
        <row r="1085">
          <cell r="C1085" t="str">
            <v>H03AAЛевотироксин натрия + Лиотиронин</v>
          </cell>
          <cell r="D1085" t="str">
            <v>-</v>
          </cell>
        </row>
        <row r="1086">
          <cell r="C1086" t="str">
            <v>H03AAЛевотироксин натрия</v>
          </cell>
          <cell r="D1086" t="str">
            <v>ЖНВЛП</v>
          </cell>
        </row>
        <row r="1087">
          <cell r="C1087" t="str">
            <v>H03BAПропилтиоурацил</v>
          </cell>
          <cell r="D1087" t="str">
            <v>-</v>
          </cell>
        </row>
        <row r="1088">
          <cell r="C1088" t="str">
            <v>H03BBТиамазол</v>
          </cell>
          <cell r="D1088" t="str">
            <v>ЖНВЛП</v>
          </cell>
        </row>
        <row r="1089">
          <cell r="C1089" t="str">
            <v>H03CAКалия йодид</v>
          </cell>
          <cell r="D1089" t="str">
            <v>ЖНВЛП</v>
          </cell>
        </row>
        <row r="1090">
          <cell r="C1090" t="str">
            <v>H04AAГлюкагон</v>
          </cell>
          <cell r="D1090" t="str">
            <v>ЖНВЛП</v>
          </cell>
        </row>
        <row r="1091">
          <cell r="C1091" t="str">
            <v>H05AAТерипаратид</v>
          </cell>
          <cell r="D1091" t="str">
            <v>-</v>
          </cell>
        </row>
        <row r="1092">
          <cell r="C1092" t="str">
            <v>H05BAКальцитонин</v>
          </cell>
          <cell r="D1092" t="str">
            <v>ЖНВЛП</v>
          </cell>
        </row>
        <row r="1093">
          <cell r="C1093" t="str">
            <v>H05BXЦинакалцет</v>
          </cell>
          <cell r="D1093" t="str">
            <v>-</v>
          </cell>
        </row>
        <row r="1094">
          <cell r="C1094" t="str">
            <v>H05BXПарикальцитол</v>
          </cell>
          <cell r="D1094" t="str">
            <v>-</v>
          </cell>
        </row>
        <row r="1095">
          <cell r="C1095" t="str">
            <v>J01AAДоксициклин</v>
          </cell>
          <cell r="D1095" t="str">
            <v>ЖНВЛП</v>
          </cell>
        </row>
        <row r="1096">
          <cell r="C1096" t="str">
            <v>J01AAОкситетрациклин</v>
          </cell>
          <cell r="D1096" t="str">
            <v>-</v>
          </cell>
        </row>
        <row r="1097">
          <cell r="C1097" t="str">
            <v>J01AAТигециклин</v>
          </cell>
          <cell r="D1097" t="str">
            <v>-</v>
          </cell>
        </row>
        <row r="1098">
          <cell r="C1098" t="str">
            <v>J01AAТетрациклин</v>
          </cell>
          <cell r="D1098" t="str">
            <v>ЖНВЛП</v>
          </cell>
        </row>
        <row r="1099">
          <cell r="C1099" t="str">
            <v>J01BAХлорамфеникол</v>
          </cell>
          <cell r="D1099" t="str">
            <v>ЖНВЛП</v>
          </cell>
        </row>
        <row r="1100">
          <cell r="C1100" t="str">
            <v>J01BAТиамфеникола глицинат ацетилцистеинат</v>
          </cell>
          <cell r="D1100" t="str">
            <v>-</v>
          </cell>
        </row>
        <row r="1101">
          <cell r="C1101" t="str">
            <v>J01CAАмоксициллин</v>
          </cell>
          <cell r="D1101" t="str">
            <v>ЖНВЛП</v>
          </cell>
        </row>
        <row r="1102">
          <cell r="C1102" t="str">
            <v>J01CAАмпициллин</v>
          </cell>
          <cell r="D1102" t="str">
            <v>ЖНВЛП</v>
          </cell>
        </row>
        <row r="1103">
          <cell r="C1103" t="str">
            <v>J01CEБензилпенициллин</v>
          </cell>
          <cell r="D1103" t="str">
            <v>ЖНВЛП</v>
          </cell>
        </row>
        <row r="1104">
          <cell r="C1104" t="str">
            <v>J01CEБензатина бензилпенициллин</v>
          </cell>
          <cell r="D1104" t="str">
            <v>ЖНВЛП</v>
          </cell>
        </row>
        <row r="1105">
          <cell r="C1105" t="str">
            <v>J01CEФеноксиметилпенициллин</v>
          </cell>
          <cell r="D1105" t="str">
            <v>ЖНВЛП</v>
          </cell>
        </row>
        <row r="1106">
          <cell r="C1106" t="str">
            <v>J01CEБензатина бензилпенициллин + Бензилпенициллин прокаина</v>
          </cell>
          <cell r="D1106" t="str">
            <v>-</v>
          </cell>
        </row>
        <row r="1107">
          <cell r="C1107" t="str">
            <v>J01CEБензатина бензилпенициллин + Бензилпенициллин прокаина + Бензилпенициллин</v>
          </cell>
          <cell r="D1107" t="str">
            <v>-</v>
          </cell>
        </row>
        <row r="1108">
          <cell r="C1108" t="str">
            <v>J01CEБензилпенициллин</v>
          </cell>
          <cell r="D1108" t="str">
            <v>ЖНВЛП</v>
          </cell>
        </row>
        <row r="1109">
          <cell r="C1109" t="str">
            <v>J01CFОксациллин</v>
          </cell>
          <cell r="D1109" t="str">
            <v>ЖНВЛП</v>
          </cell>
        </row>
        <row r="1110">
          <cell r="C1110" t="str">
            <v>J01CRАмоксициллин + Клавулановая кислота</v>
          </cell>
          <cell r="D1110" t="str">
            <v>ЖНВЛП</v>
          </cell>
        </row>
        <row r="1111">
          <cell r="C1111" t="str">
            <v>J01CRАмпициллин + Сульбактам</v>
          </cell>
          <cell r="D1111" t="str">
            <v>-</v>
          </cell>
        </row>
        <row r="1112">
          <cell r="C1112" t="str">
            <v>J01CRАмоксициллин + Сульбактам</v>
          </cell>
          <cell r="D1112" t="str">
            <v>-</v>
          </cell>
        </row>
        <row r="1113">
          <cell r="C1113" t="str">
            <v>J01CRТикарциллин + Клавулановая кислота</v>
          </cell>
          <cell r="D1113" t="str">
            <v>-</v>
          </cell>
        </row>
        <row r="1114">
          <cell r="C1114" t="str">
            <v>J01CRСультамициллин</v>
          </cell>
          <cell r="D1114" t="str">
            <v>-</v>
          </cell>
        </row>
        <row r="1115">
          <cell r="C1115" t="str">
            <v>J01CRПиперациллин + Тазобактам</v>
          </cell>
          <cell r="D1115" t="str">
            <v>-</v>
          </cell>
        </row>
        <row r="1116">
          <cell r="C1116" t="str">
            <v>J01CRАмпициллин + Оксациллин</v>
          </cell>
          <cell r="D1116" t="str">
            <v>-</v>
          </cell>
        </row>
        <row r="1117">
          <cell r="C1117" t="str">
            <v>J01DBЦефалотин</v>
          </cell>
          <cell r="D1117" t="str">
            <v>-</v>
          </cell>
        </row>
        <row r="1118">
          <cell r="C1118" t="str">
            <v>J01DBЦефазолин</v>
          </cell>
          <cell r="D1118" t="str">
            <v>ЖНВЛП</v>
          </cell>
        </row>
        <row r="1119">
          <cell r="C1119" t="str">
            <v>J01DBЦефалексин</v>
          </cell>
          <cell r="D1119" t="str">
            <v>ЖНВЛП</v>
          </cell>
        </row>
        <row r="1120">
          <cell r="C1120" t="str">
            <v>J01DCЦефуроксим</v>
          </cell>
          <cell r="D1120" t="str">
            <v>ЖНВЛП</v>
          </cell>
        </row>
        <row r="1121">
          <cell r="C1121" t="str">
            <v>J01DCЦефокситин</v>
          </cell>
          <cell r="D1121" t="str">
            <v>-</v>
          </cell>
        </row>
        <row r="1122">
          <cell r="C1122" t="str">
            <v>J01DCЦефамандол</v>
          </cell>
          <cell r="D1122" t="str">
            <v>-</v>
          </cell>
        </row>
        <row r="1123">
          <cell r="C1123" t="str">
            <v>J01DCЦефаклор</v>
          </cell>
          <cell r="D1123" t="str">
            <v>-</v>
          </cell>
        </row>
        <row r="1124">
          <cell r="C1124" t="str">
            <v>J01DCЦефметазол</v>
          </cell>
          <cell r="D1124" t="str">
            <v>-</v>
          </cell>
        </row>
        <row r="1125">
          <cell r="C1125" t="str">
            <v>J01DDЦефтизоксим</v>
          </cell>
          <cell r="D1125" t="str">
            <v>-</v>
          </cell>
        </row>
        <row r="1126">
          <cell r="C1126" t="str">
            <v>J01DDЦефиксим</v>
          </cell>
          <cell r="D1126" t="str">
            <v>-</v>
          </cell>
        </row>
        <row r="1127">
          <cell r="C1127" t="str">
            <v>J01DDЦефоперазон</v>
          </cell>
          <cell r="D1127" t="str">
            <v>-</v>
          </cell>
        </row>
        <row r="1128">
          <cell r="C1128" t="str">
            <v>J01DDЦефтибутен</v>
          </cell>
          <cell r="D1128" t="str">
            <v>-</v>
          </cell>
        </row>
        <row r="1129">
          <cell r="C1129" t="str">
            <v>J01DDЦефтазидим</v>
          </cell>
          <cell r="D1129" t="str">
            <v>ЖНВЛП</v>
          </cell>
        </row>
        <row r="1130">
          <cell r="C1130" t="str">
            <v>J01DDЦефоперазон + Сульбактам</v>
          </cell>
          <cell r="D1130" t="str">
            <v>ЖНВЛП</v>
          </cell>
        </row>
        <row r="1131">
          <cell r="C1131" t="str">
            <v>J01DDЦефотаксим</v>
          </cell>
          <cell r="D1131" t="str">
            <v>ЖНВЛП</v>
          </cell>
        </row>
        <row r="1132">
          <cell r="C1132" t="str">
            <v>J01DDЦефтриаксон</v>
          </cell>
          <cell r="D1132" t="str">
            <v>ЖНВЛП</v>
          </cell>
        </row>
        <row r="1133">
          <cell r="C1133" t="str">
            <v>J01DEЦефепим</v>
          </cell>
          <cell r="D1133" t="str">
            <v>ЖНВЛП</v>
          </cell>
        </row>
        <row r="1134">
          <cell r="C1134" t="str">
            <v>J01DEЦефпиром</v>
          </cell>
          <cell r="D1134" t="str">
            <v>-</v>
          </cell>
        </row>
        <row r="1135">
          <cell r="C1135" t="str">
            <v>J01DFАзтреонам</v>
          </cell>
          <cell r="D1135" t="str">
            <v>-</v>
          </cell>
        </row>
        <row r="1136">
          <cell r="C1136" t="str">
            <v>J01DHДорипенем</v>
          </cell>
          <cell r="D1136" t="str">
            <v>-</v>
          </cell>
        </row>
        <row r="1137">
          <cell r="C1137" t="str">
            <v>J01DHЭртапенем</v>
          </cell>
          <cell r="D1137" t="str">
            <v>-</v>
          </cell>
        </row>
        <row r="1138">
          <cell r="C1138" t="str">
            <v>J01DHИмипенем + Циластатин</v>
          </cell>
          <cell r="D1138" t="str">
            <v>ЖНВЛП</v>
          </cell>
        </row>
        <row r="1139">
          <cell r="C1139" t="str">
            <v>J01DHМеропенем</v>
          </cell>
          <cell r="D1139" t="str">
            <v>ЖНВЛП</v>
          </cell>
        </row>
        <row r="1140">
          <cell r="C1140" t="str">
            <v>J01DIЦефтобипрола медокарил</v>
          </cell>
          <cell r="D1140" t="str">
            <v>-</v>
          </cell>
        </row>
        <row r="1141">
          <cell r="C1141" t="str">
            <v>J01EAТриметоприм</v>
          </cell>
          <cell r="D1141" t="str">
            <v>-</v>
          </cell>
        </row>
        <row r="1142">
          <cell r="C1142" t="str">
            <v>J01EBСульфацетамид</v>
          </cell>
          <cell r="D1142" t="str">
            <v>-</v>
          </cell>
        </row>
        <row r="1143">
          <cell r="C1143" t="str">
            <v>J01EBСульфадимидин</v>
          </cell>
          <cell r="D1143" t="str">
            <v>-</v>
          </cell>
        </row>
        <row r="1144">
          <cell r="C1144" t="str">
            <v>J01EBСульфаниламид</v>
          </cell>
          <cell r="D1144" t="str">
            <v>-</v>
          </cell>
        </row>
        <row r="1145">
          <cell r="C1145" t="str">
            <v>J01ECСульфадиазин</v>
          </cell>
          <cell r="D1145" t="str">
            <v>-</v>
          </cell>
        </row>
        <row r="1146">
          <cell r="C1146" t="str">
            <v>J01EDСульфадиметоксин</v>
          </cell>
          <cell r="D1146" t="str">
            <v>-</v>
          </cell>
        </row>
        <row r="1147">
          <cell r="C1147" t="str">
            <v>J01EDСульфален</v>
          </cell>
          <cell r="D1147" t="str">
            <v>-</v>
          </cell>
        </row>
        <row r="1148">
          <cell r="C1148" t="str">
            <v>J01EEКо-тримоксазол (Сульфаметоксазол + Триметоприм)</v>
          </cell>
          <cell r="D1148" t="str">
            <v>ЖНВЛП</v>
          </cell>
        </row>
        <row r="1149">
          <cell r="C1149" t="str">
            <v>J01FAДжозамицин</v>
          </cell>
          <cell r="D1149" t="str">
            <v>ЖНВЛП</v>
          </cell>
        </row>
        <row r="1150">
          <cell r="C1150" t="str">
            <v>J01FAКларитромицин</v>
          </cell>
          <cell r="D1150" t="str">
            <v>ЖНВЛП</v>
          </cell>
        </row>
        <row r="1151">
          <cell r="C1151" t="str">
            <v>J01FAАзитромицин</v>
          </cell>
          <cell r="D1151" t="str">
            <v>ЖНВЛП</v>
          </cell>
        </row>
        <row r="1152">
          <cell r="C1152" t="str">
            <v>J01FAЭритромицин</v>
          </cell>
          <cell r="D1152" t="str">
            <v>-</v>
          </cell>
        </row>
        <row r="1153">
          <cell r="C1153" t="str">
            <v>J01FAСпирамицин</v>
          </cell>
          <cell r="D1153" t="str">
            <v>-</v>
          </cell>
        </row>
        <row r="1154">
          <cell r="C1154" t="str">
            <v>J01FAМидекамицин</v>
          </cell>
          <cell r="D1154" t="str">
            <v>-</v>
          </cell>
        </row>
        <row r="1155">
          <cell r="C1155" t="str">
            <v>J01FAОлеандомицин</v>
          </cell>
          <cell r="D1155" t="str">
            <v>-</v>
          </cell>
        </row>
        <row r="1156">
          <cell r="C1156" t="str">
            <v>J01FAРокситромицин</v>
          </cell>
          <cell r="D1156" t="str">
            <v>-</v>
          </cell>
        </row>
        <row r="1157">
          <cell r="C1157" t="str">
            <v>J01FAТелитромицин</v>
          </cell>
          <cell r="D1157" t="str">
            <v>-</v>
          </cell>
        </row>
        <row r="1158">
          <cell r="C1158" t="str">
            <v>J01FFЛинкомицин</v>
          </cell>
          <cell r="D1158" t="str">
            <v>-</v>
          </cell>
        </row>
        <row r="1159">
          <cell r="C1159" t="str">
            <v>J01FFКлиндамицин</v>
          </cell>
          <cell r="D1159" t="str">
            <v>ЖНВЛП</v>
          </cell>
        </row>
        <row r="1160">
          <cell r="C1160" t="str">
            <v>J01GAСтрептомицин</v>
          </cell>
          <cell r="D1160" t="str">
            <v>ЖНВЛП</v>
          </cell>
        </row>
        <row r="1161">
          <cell r="C1161" t="str">
            <v>J01GBАмикацин</v>
          </cell>
          <cell r="D1161" t="str">
            <v>ЖНВЛП</v>
          </cell>
        </row>
        <row r="1162">
          <cell r="C1162" t="str">
            <v>J01GBТобрамицин</v>
          </cell>
          <cell r="D1162" t="str">
            <v>ЖНВЛП</v>
          </cell>
        </row>
        <row r="1163">
          <cell r="C1163" t="str">
            <v>J01GBКанамицин</v>
          </cell>
          <cell r="D1163" t="str">
            <v>ЖНВЛП</v>
          </cell>
        </row>
        <row r="1164">
          <cell r="C1164" t="str">
            <v>J01GBНеомицин</v>
          </cell>
          <cell r="D1164" t="str">
            <v>-</v>
          </cell>
        </row>
        <row r="1165">
          <cell r="C1165" t="str">
            <v>J01GBНетилмицин</v>
          </cell>
          <cell r="D1165" t="str">
            <v>-</v>
          </cell>
        </row>
        <row r="1166">
          <cell r="C1166" t="str">
            <v>J01MAПефлоксацин</v>
          </cell>
          <cell r="D1166" t="str">
            <v>-</v>
          </cell>
        </row>
        <row r="1167">
          <cell r="C1167" t="str">
            <v>J01MAНорфлоксацин</v>
          </cell>
          <cell r="D1167" t="str">
            <v>-</v>
          </cell>
        </row>
        <row r="1168">
          <cell r="C1168" t="str">
            <v>J01MAЛомефлоксацин</v>
          </cell>
          <cell r="D1168" t="str">
            <v>ЖНВЛП</v>
          </cell>
        </row>
        <row r="1169">
          <cell r="C1169" t="str">
            <v>J01MAСпарфлоксацин</v>
          </cell>
          <cell r="D1169" t="str">
            <v>ЖНВЛП</v>
          </cell>
        </row>
        <row r="1170">
          <cell r="C1170" t="str">
            <v>J01MAМоксифлоксацин</v>
          </cell>
          <cell r="D1170" t="str">
            <v>ЖНВЛП</v>
          </cell>
        </row>
        <row r="1171">
          <cell r="C1171" t="str">
            <v>J01MAГемифлоксацин</v>
          </cell>
          <cell r="D1171" t="str">
            <v>-</v>
          </cell>
        </row>
        <row r="1172">
          <cell r="C1172" t="str">
            <v>J01MAГатифлоксацин</v>
          </cell>
          <cell r="D1172" t="str">
            <v>ЖНВЛП</v>
          </cell>
        </row>
        <row r="1173">
          <cell r="C1173" t="str">
            <v>J01MAОфлоксацин</v>
          </cell>
          <cell r="D1173" t="str">
            <v>ЖНВЛП</v>
          </cell>
        </row>
        <row r="1174">
          <cell r="C1174" t="str">
            <v>J01MAЦипрофлоксацин</v>
          </cell>
          <cell r="D1174" t="str">
            <v>ЖНВЛП</v>
          </cell>
        </row>
        <row r="1175">
          <cell r="C1175" t="str">
            <v>J01MAЛевофлоксацин</v>
          </cell>
          <cell r="D1175" t="str">
            <v>ЖНВЛП</v>
          </cell>
        </row>
        <row r="1176">
          <cell r="C1176" t="str">
            <v>J01MBГидроксиметилхиноксалиндиоксид</v>
          </cell>
          <cell r="D1176" t="str">
            <v>-</v>
          </cell>
        </row>
        <row r="1177">
          <cell r="C1177" t="str">
            <v>J01MBНалидиксовая кислота</v>
          </cell>
          <cell r="D1177" t="str">
            <v>-</v>
          </cell>
        </row>
        <row r="1178">
          <cell r="C1178" t="str">
            <v>J01MBПипемидовая кислота</v>
          </cell>
          <cell r="D1178" t="str">
            <v>-</v>
          </cell>
        </row>
        <row r="1179">
          <cell r="C1179" t="str">
            <v>J01RAНистатин + Тетрациклин</v>
          </cell>
          <cell r="D1179" t="str">
            <v>-</v>
          </cell>
        </row>
        <row r="1180">
          <cell r="C1180" t="str">
            <v>J01RAОлеандомицин + Тетрациклин</v>
          </cell>
          <cell r="D1180" t="str">
            <v>-</v>
          </cell>
        </row>
        <row r="1181">
          <cell r="C1181" t="str">
            <v>J01RAТинидазол + Ципрофлоксацин</v>
          </cell>
          <cell r="D1181" t="str">
            <v>-</v>
          </cell>
        </row>
        <row r="1182">
          <cell r="C1182" t="str">
            <v>J01XAВанкомицин</v>
          </cell>
          <cell r="D1182" t="str">
            <v>ЖНВЛП</v>
          </cell>
        </row>
        <row r="1183">
          <cell r="C1183" t="str">
            <v>J01XBКолистиметат натрия</v>
          </cell>
          <cell r="D1183" t="str">
            <v>-</v>
          </cell>
        </row>
        <row r="1184">
          <cell r="C1184" t="str">
            <v>J01XBПолимиксин B</v>
          </cell>
          <cell r="D1184" t="str">
            <v>-</v>
          </cell>
        </row>
        <row r="1185">
          <cell r="C1185" t="str">
            <v>J01XCФузидовая кислота</v>
          </cell>
          <cell r="D1185" t="str">
            <v>-</v>
          </cell>
        </row>
        <row r="1186">
          <cell r="C1186" t="str">
            <v>J01XDТинидазол</v>
          </cell>
          <cell r="D1186" t="str">
            <v>-</v>
          </cell>
        </row>
        <row r="1187">
          <cell r="C1187" t="str">
            <v>J01XDОрнидазол</v>
          </cell>
          <cell r="D1187" t="str">
            <v>-</v>
          </cell>
        </row>
        <row r="1188">
          <cell r="C1188" t="str">
            <v>J01XDМетронидазол</v>
          </cell>
          <cell r="D1188" t="str">
            <v>ЖНВЛП</v>
          </cell>
        </row>
        <row r="1189">
          <cell r="C1189" t="str">
            <v>J01XEФуразидин</v>
          </cell>
          <cell r="D1189" t="str">
            <v>-</v>
          </cell>
        </row>
        <row r="1190">
          <cell r="C1190" t="str">
            <v>J01XEНитрофурантоин</v>
          </cell>
          <cell r="D1190" t="str">
            <v>-</v>
          </cell>
        </row>
        <row r="1191">
          <cell r="C1191" t="str">
            <v>J01XXМетенамина кальция хлорид</v>
          </cell>
          <cell r="D1191" t="str">
            <v>-</v>
          </cell>
        </row>
        <row r="1192">
          <cell r="C1192" t="str">
            <v>J01XXЭвкалипта прутовидного листьев настойка</v>
          </cell>
          <cell r="D1192" t="str">
            <v>-</v>
          </cell>
        </row>
        <row r="1193">
          <cell r="C1193" t="str">
            <v>J01XXФосфомицин</v>
          </cell>
          <cell r="D1193" t="str">
            <v>-</v>
          </cell>
        </row>
        <row r="1194">
          <cell r="C1194" t="str">
            <v>J01XXСпектиномицин</v>
          </cell>
          <cell r="D1194" t="str">
            <v>-</v>
          </cell>
        </row>
        <row r="1195">
          <cell r="C1195" t="str">
            <v>J01XXМетенамин</v>
          </cell>
          <cell r="D1195" t="str">
            <v>-</v>
          </cell>
        </row>
        <row r="1196">
          <cell r="C1196" t="str">
            <v>J01XXНитроксолин</v>
          </cell>
          <cell r="D1196" t="str">
            <v>-</v>
          </cell>
        </row>
        <row r="1197">
          <cell r="C1197" t="str">
            <v>J01XXДаптомицин</v>
          </cell>
          <cell r="D1197" t="str">
            <v>-</v>
          </cell>
        </row>
        <row r="1198">
          <cell r="C1198" t="str">
            <v>J01XXЛинезолид</v>
          </cell>
          <cell r="D1198" t="str">
            <v>ЖНВЛП</v>
          </cell>
        </row>
        <row r="1199">
          <cell r="C1199" t="str">
            <v>J02AAАмфотерицин B</v>
          </cell>
          <cell r="D1199" t="str">
            <v>ЖНВЛП</v>
          </cell>
        </row>
        <row r="1200">
          <cell r="C1200" t="str">
            <v>J02ABКетоконазол</v>
          </cell>
          <cell r="D1200" t="str">
            <v>-</v>
          </cell>
        </row>
        <row r="1201">
          <cell r="C1201" t="str">
            <v>J02ACФлуконазол</v>
          </cell>
          <cell r="D1201" t="str">
            <v>ЖНВЛП</v>
          </cell>
        </row>
        <row r="1202">
          <cell r="C1202" t="str">
            <v>J02ACИтраконазол</v>
          </cell>
          <cell r="D1202" t="str">
            <v>-</v>
          </cell>
        </row>
        <row r="1203">
          <cell r="C1203" t="str">
            <v>J02ACПозаконазол</v>
          </cell>
          <cell r="D1203" t="str">
            <v>-</v>
          </cell>
        </row>
        <row r="1204">
          <cell r="C1204" t="str">
            <v>J02ACВориконазол</v>
          </cell>
          <cell r="D1204" t="str">
            <v>ЖНВЛП</v>
          </cell>
        </row>
        <row r="1205">
          <cell r="C1205" t="str">
            <v>J02ACФлуконазол</v>
          </cell>
          <cell r="D1205" t="str">
            <v>ЖНВЛП</v>
          </cell>
        </row>
        <row r="1206">
          <cell r="C1206" t="str">
            <v>J02AXФлуцитозин</v>
          </cell>
          <cell r="D1206" t="str">
            <v>-</v>
          </cell>
        </row>
        <row r="1207">
          <cell r="C1207" t="str">
            <v>J02AXКаспофунгин</v>
          </cell>
          <cell r="D1207" t="str">
            <v>ЖНВЛП</v>
          </cell>
        </row>
        <row r="1208">
          <cell r="C1208" t="str">
            <v>J02AXМикафунгин</v>
          </cell>
          <cell r="D1208" t="str">
            <v>ЖНВЛП</v>
          </cell>
        </row>
        <row r="1209">
          <cell r="C1209" t="str">
            <v>J04AAАминосалициловая кислота</v>
          </cell>
          <cell r="D1209" t="str">
            <v>ЖНВЛП</v>
          </cell>
        </row>
        <row r="1210">
          <cell r="C1210" t="str">
            <v>J04ABКапреомицин</v>
          </cell>
          <cell r="D1210" t="str">
            <v>ЖНВЛП</v>
          </cell>
        </row>
        <row r="1211">
          <cell r="C1211" t="str">
            <v>J04ABРифабутин</v>
          </cell>
          <cell r="D1211" t="str">
            <v>ЖНВЛП</v>
          </cell>
        </row>
        <row r="1212">
          <cell r="C1212" t="str">
            <v>J04ABРифампицин</v>
          </cell>
          <cell r="D1212" t="str">
            <v>ЖНВЛП</v>
          </cell>
        </row>
        <row r="1213">
          <cell r="C1213" t="str">
            <v>J04ABЦиклосерин</v>
          </cell>
          <cell r="D1213" t="str">
            <v>ЖНВЛП</v>
          </cell>
        </row>
        <row r="1214">
          <cell r="C1214" t="str">
            <v>J04ABРифапентин</v>
          </cell>
          <cell r="D1214" t="str">
            <v>-</v>
          </cell>
        </row>
        <row r="1215">
          <cell r="C1215" t="str">
            <v>J04ABАмикацин</v>
          </cell>
          <cell r="D1215" t="str">
            <v>ЖНВЛП</v>
          </cell>
        </row>
        <row r="1216">
          <cell r="C1216" t="str">
            <v>J04ABКанамицин</v>
          </cell>
          <cell r="D1216" t="str">
            <v>ЖНВЛП</v>
          </cell>
        </row>
        <row r="1217">
          <cell r="C1217" t="str">
            <v>J04ABСтрептомицин</v>
          </cell>
          <cell r="D1217" t="str">
            <v>ЖНВЛП</v>
          </cell>
        </row>
        <row r="1218">
          <cell r="C1218" t="str">
            <v>J04ACИзоникотиноилгидразин железа сульфат</v>
          </cell>
          <cell r="D1218" t="str">
            <v>-</v>
          </cell>
        </row>
        <row r="1219">
          <cell r="C1219" t="str">
            <v>J04ACМетазид</v>
          </cell>
          <cell r="D1219" t="str">
            <v>-</v>
          </cell>
        </row>
        <row r="1220">
          <cell r="C1220" t="str">
            <v>J04ACФтивазид</v>
          </cell>
          <cell r="D1220" t="str">
            <v>-</v>
          </cell>
        </row>
        <row r="1221">
          <cell r="C1221" t="str">
            <v>J04ACАминосалициловая кислота + Изониазид</v>
          </cell>
          <cell r="D1221" t="str">
            <v>-</v>
          </cell>
        </row>
        <row r="1222">
          <cell r="C1222" t="str">
            <v>J04ACГидроксиметилхиноксалиндиоксид + Изониазид</v>
          </cell>
          <cell r="D1222" t="str">
            <v>-</v>
          </cell>
        </row>
        <row r="1223">
          <cell r="C1223" t="str">
            <v>J04ACИзониазид + Пиридоксин</v>
          </cell>
          <cell r="D1223" t="str">
            <v>-</v>
          </cell>
        </row>
        <row r="1224">
          <cell r="C1224" t="str">
            <v>J04ACИзониазид</v>
          </cell>
          <cell r="D1224" t="str">
            <v>ЖНВЛП</v>
          </cell>
        </row>
        <row r="1225">
          <cell r="C1225" t="str">
            <v>J04ADЭтионамид</v>
          </cell>
          <cell r="D1225" t="str">
            <v>ЖНВЛП</v>
          </cell>
        </row>
        <row r="1226">
          <cell r="C1226" t="str">
            <v>J04ADПротионамид</v>
          </cell>
          <cell r="D1226" t="str">
            <v>ЖНВЛП</v>
          </cell>
        </row>
        <row r="1227">
          <cell r="C1227" t="str">
            <v>J04AKЭтамбутол</v>
          </cell>
          <cell r="D1227" t="str">
            <v>ЖНВЛП</v>
          </cell>
        </row>
        <row r="1228">
          <cell r="C1228" t="str">
            <v>J04AKПиразинамид</v>
          </cell>
          <cell r="D1228" t="str">
            <v>ЖНВЛП</v>
          </cell>
        </row>
        <row r="1229">
          <cell r="C1229" t="str">
            <v>J04AKТеризидон + Пиридоксин</v>
          </cell>
          <cell r="D1229" t="str">
            <v>-</v>
          </cell>
        </row>
        <row r="1230">
          <cell r="C1230" t="str">
            <v>J04AKЦиклосерин + Пиридоксин</v>
          </cell>
          <cell r="D1230" t="str">
            <v>-</v>
          </cell>
        </row>
        <row r="1231">
          <cell r="C1231" t="str">
            <v>J04AKТеризидон</v>
          </cell>
          <cell r="D1231" t="str">
            <v>ЖНВЛП</v>
          </cell>
        </row>
        <row r="1232">
          <cell r="C1232" t="str">
            <v>J04AMИзониазид + Левофлоксацин + Пиразинамид + Рифампицин + Пиридоксин</v>
          </cell>
          <cell r="D1232" t="str">
            <v>-</v>
          </cell>
        </row>
        <row r="1233">
          <cell r="C1233" t="str">
            <v>J04AMИзониазид + Ломефлоксацин + Пиразинамид + Этамбутол + Пиридоксин</v>
          </cell>
          <cell r="D1233" t="str">
            <v>ЖНВЛП</v>
          </cell>
        </row>
        <row r="1234">
          <cell r="C1234" t="str">
            <v>J04AMИзониазид + Пиразинамид + Пиридоксин</v>
          </cell>
          <cell r="D1234" t="str">
            <v>-</v>
          </cell>
        </row>
        <row r="1235">
          <cell r="C1235" t="str">
            <v>J04AMИзониазид + Пиразинамид + Рифампицин + Пиридоксин</v>
          </cell>
          <cell r="D1235" t="str">
            <v>-</v>
          </cell>
        </row>
        <row r="1236">
          <cell r="C1236" t="str">
            <v>J04AMИзониазид + Рифампицин + Пиридоксин</v>
          </cell>
          <cell r="D1236" t="str">
            <v>-</v>
          </cell>
        </row>
        <row r="1237">
          <cell r="C1237" t="str">
            <v>J04AMИзониазид + Этамбутол + Пиридоксин</v>
          </cell>
          <cell r="D1237" t="str">
            <v>-</v>
          </cell>
        </row>
        <row r="1238">
          <cell r="C1238" t="str">
            <v>J04AMЛомефлоксацин + Пиразинамид + Протионамид + Этамбутол</v>
          </cell>
          <cell r="D1238" t="str">
            <v>-</v>
          </cell>
        </row>
        <row r="1239">
          <cell r="C1239" t="str">
            <v>J04AMЛомефлоксацин + Пиразинамид + Протионамид + Этамбутол + Пиридоксин</v>
          </cell>
          <cell r="D1239" t="str">
            <v>ЖНВЛП</v>
          </cell>
        </row>
        <row r="1240">
          <cell r="C1240" t="str">
            <v>J04AMПиразинамид + Протионамид + Рифабутин + Пиридоксин</v>
          </cell>
          <cell r="D1240" t="str">
            <v>-</v>
          </cell>
        </row>
        <row r="1241">
          <cell r="C1241" t="str">
            <v>J04AMИзониазид + Пиразинамид + Рифампицин + Этамбутол + Пиридоксин</v>
          </cell>
          <cell r="D1241" t="str">
            <v>ЖНВЛП</v>
          </cell>
        </row>
        <row r="1242">
          <cell r="C1242" t="str">
            <v>J04AMИзониазид + Ломефлоксацин + Пиразинамид + Этамбутол + {пиридоксин}</v>
          </cell>
          <cell r="D1242" t="str">
            <v>ЖНВЛП</v>
          </cell>
        </row>
        <row r="1243">
          <cell r="C1243" t="str">
            <v>J04AMИзониазид + Пиразинамид</v>
          </cell>
          <cell r="D1243" t="str">
            <v>ЖНВЛП</v>
          </cell>
        </row>
        <row r="1244">
          <cell r="C1244" t="str">
            <v>J04AMИзониазид + Пиразинамид + Рифампицин + Этамбутол</v>
          </cell>
          <cell r="D1244" t="str">
            <v>ЖНВЛП</v>
          </cell>
        </row>
        <row r="1245">
          <cell r="C1245" t="str">
            <v>J04AMИзониазид + Пиразинамид + Рифампицин</v>
          </cell>
          <cell r="D1245" t="str">
            <v>ЖНВЛП</v>
          </cell>
        </row>
        <row r="1246">
          <cell r="C1246" t="str">
            <v>J04AMИзониазид + Пиразинамид + Рифампицин + Этамбутол + {пиридоксин}</v>
          </cell>
          <cell r="D1246" t="str">
            <v>ЖНВЛП</v>
          </cell>
        </row>
        <row r="1247">
          <cell r="C1247" t="str">
            <v>J04AMИзониазид + Рифампицин</v>
          </cell>
          <cell r="D1247" t="str">
            <v>-</v>
          </cell>
        </row>
        <row r="1248">
          <cell r="C1248" t="str">
            <v>J04AMИзониазид + Этамбутол</v>
          </cell>
          <cell r="D1248" t="str">
            <v>ЖНВЛП</v>
          </cell>
        </row>
        <row r="1249">
          <cell r="C1249" t="str">
            <v>J04BAДапсон</v>
          </cell>
          <cell r="D1249" t="str">
            <v>ЖНВЛП</v>
          </cell>
        </row>
        <row r="1250">
          <cell r="C1250" t="str">
            <v>J05ABГанцикловир</v>
          </cell>
          <cell r="D1250" t="str">
            <v>ЖНВЛП</v>
          </cell>
        </row>
        <row r="1251">
          <cell r="C1251" t="str">
            <v>J05ABВалганцикловир</v>
          </cell>
          <cell r="D1251" t="str">
            <v>ЖНВЛП</v>
          </cell>
        </row>
        <row r="1252">
          <cell r="C1252" t="str">
            <v>J05ABРибавирин</v>
          </cell>
          <cell r="D1252" t="str">
            <v>ЖНВЛП</v>
          </cell>
        </row>
        <row r="1253">
          <cell r="C1253" t="str">
            <v>J05ABФамцикловир</v>
          </cell>
          <cell r="D1253" t="str">
            <v>-</v>
          </cell>
        </row>
        <row r="1254">
          <cell r="C1254" t="str">
            <v>J05ABВалацикловир</v>
          </cell>
          <cell r="D1254" t="str">
            <v>-</v>
          </cell>
        </row>
        <row r="1255">
          <cell r="C1255" t="str">
            <v>J05ABАцикловир</v>
          </cell>
          <cell r="D1255" t="str">
            <v>ЖНВЛП</v>
          </cell>
        </row>
        <row r="1256">
          <cell r="C1256" t="str">
            <v>J05ACРимантадин</v>
          </cell>
          <cell r="D1256" t="str">
            <v>-</v>
          </cell>
        </row>
        <row r="1257">
          <cell r="C1257" t="str">
            <v>J05AEАмпренавир</v>
          </cell>
          <cell r="D1257" t="str">
            <v>-</v>
          </cell>
        </row>
        <row r="1258">
          <cell r="C1258" t="str">
            <v>J05AEЛопинавир + Ритонавир</v>
          </cell>
          <cell r="D1258" t="str">
            <v>ЖНВЛП</v>
          </cell>
        </row>
        <row r="1259">
          <cell r="C1259" t="str">
            <v>J05AEНелфинавир</v>
          </cell>
          <cell r="D1259" t="str">
            <v>ЖНВЛП</v>
          </cell>
        </row>
        <row r="1260">
          <cell r="C1260" t="str">
            <v>J05AEФосампренавир</v>
          </cell>
          <cell r="D1260" t="str">
            <v>ЖНВЛП</v>
          </cell>
        </row>
        <row r="1261">
          <cell r="C1261" t="str">
            <v>J05AEАтазанавир</v>
          </cell>
          <cell r="D1261" t="str">
            <v>ЖНВЛП</v>
          </cell>
        </row>
        <row r="1262">
          <cell r="C1262" t="str">
            <v>J05AEДарунавир</v>
          </cell>
          <cell r="D1262" t="str">
            <v>ЖНВЛП</v>
          </cell>
        </row>
        <row r="1263">
          <cell r="C1263" t="str">
            <v>J05AEИндинавир</v>
          </cell>
          <cell r="D1263" t="str">
            <v>ЖНВЛП</v>
          </cell>
        </row>
        <row r="1264">
          <cell r="C1264" t="str">
            <v>J05AEСаквинавир</v>
          </cell>
          <cell r="D1264" t="str">
            <v>ЖНВЛП</v>
          </cell>
        </row>
        <row r="1265">
          <cell r="C1265" t="str">
            <v>J05AEРитонавир</v>
          </cell>
          <cell r="D1265" t="str">
            <v>ЖНВЛП</v>
          </cell>
        </row>
        <row r="1266">
          <cell r="C1266" t="str">
            <v>J05AFЛамивудин</v>
          </cell>
          <cell r="D1266" t="str">
            <v>ЖНВЛП</v>
          </cell>
        </row>
        <row r="1267">
          <cell r="C1267" t="str">
            <v>J05AFЗидовудин</v>
          </cell>
          <cell r="D1267" t="str">
            <v>ЖНВЛП</v>
          </cell>
        </row>
        <row r="1268">
          <cell r="C1268" t="str">
            <v>J05AFАбакавир</v>
          </cell>
          <cell r="D1268" t="str">
            <v>ЖНВЛП</v>
          </cell>
        </row>
        <row r="1269">
          <cell r="C1269" t="str">
            <v>J05AFЭнтекавир</v>
          </cell>
          <cell r="D1269" t="str">
            <v>ЖНВЛП</v>
          </cell>
        </row>
        <row r="1270">
          <cell r="C1270" t="str">
            <v>J05AFТелбивудин</v>
          </cell>
          <cell r="D1270" t="str">
            <v>ЖНВЛП</v>
          </cell>
        </row>
        <row r="1271">
          <cell r="C1271" t="str">
            <v>J05AFДиданозин</v>
          </cell>
          <cell r="D1271" t="str">
            <v>ЖНВЛП</v>
          </cell>
        </row>
        <row r="1272">
          <cell r="C1272" t="str">
            <v>J05AFСтавудин</v>
          </cell>
          <cell r="D1272" t="str">
            <v>ЖНВЛП</v>
          </cell>
        </row>
        <row r="1273">
          <cell r="C1273" t="str">
            <v>J05AFФосфазид</v>
          </cell>
          <cell r="D1273" t="str">
            <v>ЖНВЛП</v>
          </cell>
        </row>
        <row r="1274">
          <cell r="C1274" t="str">
            <v>J05AFТенофовир</v>
          </cell>
          <cell r="D1274" t="str">
            <v>-</v>
          </cell>
        </row>
        <row r="1275">
          <cell r="C1275" t="str">
            <v>J05AGЭтравирин</v>
          </cell>
          <cell r="D1275" t="str">
            <v>ЖНВЛП</v>
          </cell>
        </row>
        <row r="1276">
          <cell r="C1276" t="str">
            <v>J05AGЭфавиренз</v>
          </cell>
          <cell r="D1276" t="str">
            <v>ЖНВЛП</v>
          </cell>
        </row>
        <row r="1277">
          <cell r="C1277" t="str">
            <v>J05AGНевирапин</v>
          </cell>
          <cell r="D1277" t="str">
            <v>ЖНВЛП</v>
          </cell>
        </row>
        <row r="1278">
          <cell r="C1278" t="str">
            <v>J05AHОсельтамивир</v>
          </cell>
          <cell r="D1278" t="str">
            <v>ЖНВЛП</v>
          </cell>
        </row>
        <row r="1279">
          <cell r="C1279" t="str">
            <v>J05AHЗанамивир</v>
          </cell>
          <cell r="D1279" t="str">
            <v>-</v>
          </cell>
        </row>
        <row r="1280">
          <cell r="C1280" t="str">
            <v>J05ARАбакавир + Ламивудин</v>
          </cell>
          <cell r="D1280" t="str">
            <v>ЖНВЛП</v>
          </cell>
        </row>
        <row r="1281">
          <cell r="C1281" t="str">
            <v>J05ARАбакавир + Ламивудин + Зидовудин</v>
          </cell>
          <cell r="D1281" t="str">
            <v>ЖНВЛП</v>
          </cell>
        </row>
        <row r="1282">
          <cell r="C1282" t="str">
            <v>J05ARЗидовудин + Ламивудин</v>
          </cell>
          <cell r="D1282" t="str">
            <v>ЖНВЛП</v>
          </cell>
        </row>
        <row r="1283">
          <cell r="C1283" t="str">
            <v>J05AXГистидил-глицил-валил-серил-глицил-гистидил-глицил-глутаминил-гистидил-глицил-валил-гистидил-глицин</v>
          </cell>
          <cell r="D1283" t="str">
            <v>-</v>
          </cell>
        </row>
        <row r="1284">
          <cell r="C1284" t="str">
            <v>J05AXИмидазолилэтанамид пентандиовой кислоты</v>
          </cell>
          <cell r="D1284" t="str">
            <v>-</v>
          </cell>
        </row>
        <row r="1285">
          <cell r="C1285" t="str">
            <v>J05AXЙодофеназон</v>
          </cell>
          <cell r="D1285" t="str">
            <v>-</v>
          </cell>
        </row>
        <row r="1286">
          <cell r="C1286" t="str">
            <v>J05AXКартофеля побегов экстракт</v>
          </cell>
          <cell r="D1286" t="str">
            <v>-</v>
          </cell>
        </row>
        <row r="1287">
          <cell r="C1287" t="str">
            <v>J05AXОблепихи крушиновидной листьев экстракт</v>
          </cell>
          <cell r="D1287" t="str">
            <v>-</v>
          </cell>
        </row>
        <row r="1288">
          <cell r="C1288" t="str">
            <v>J05AXИнозин Пранобекс</v>
          </cell>
          <cell r="D1288" t="str">
            <v>-</v>
          </cell>
        </row>
        <row r="1289">
          <cell r="C1289" t="str">
            <v>J05AXАнаферон</v>
          </cell>
          <cell r="D1289" t="str">
            <v>-</v>
          </cell>
        </row>
        <row r="1290">
          <cell r="C1290" t="str">
            <v>J05AXИмидазолилэтанамид пентандиовой кислоты</v>
          </cell>
          <cell r="D1290" t="str">
            <v>-</v>
          </cell>
        </row>
        <row r="1291">
          <cell r="C1291" t="str">
            <v>J05AXКагоцел</v>
          </cell>
          <cell r="D1291" t="str">
            <v>ЖНВЛП</v>
          </cell>
        </row>
        <row r="1292">
          <cell r="C1292" t="str">
            <v>J05AXРалтегравир</v>
          </cell>
          <cell r="D1292" t="str">
            <v>ЖНВЛП</v>
          </cell>
        </row>
        <row r="1293">
          <cell r="C1293" t="str">
            <v>J05AXЭнфувиртид</v>
          </cell>
          <cell r="D1293" t="str">
            <v>ЖНВЛП</v>
          </cell>
        </row>
        <row r="1294">
          <cell r="C1294" t="str">
            <v>J05AXМетилфенилтиометил-диметиламинометил-гидроксиброминдол карбоновой кислоты этиловый эфир</v>
          </cell>
          <cell r="D1294" t="str">
            <v>-</v>
          </cell>
        </row>
        <row r="1295">
          <cell r="C1295" t="str">
            <v>J06AAАнтитоксин ботулинический</v>
          </cell>
          <cell r="D1295" t="str">
            <v>-</v>
          </cell>
        </row>
        <row r="1296">
          <cell r="C1296" t="str">
            <v>J06AAАнтитоксин гангренозный</v>
          </cell>
          <cell r="D1296" t="str">
            <v>-</v>
          </cell>
        </row>
        <row r="1297">
          <cell r="C1297" t="str">
            <v>J06AAАнтитоксин дифтерийный</v>
          </cell>
          <cell r="D1297" t="str">
            <v>-</v>
          </cell>
        </row>
        <row r="1298">
          <cell r="C1298" t="str">
            <v>J06AAАнтитоксин столбнячный</v>
          </cell>
          <cell r="D1298" t="str">
            <v>-</v>
          </cell>
        </row>
        <row r="1299">
          <cell r="C1299" t="str">
            <v>J06AAАнтитоксин яда гадюки обыкновенной</v>
          </cell>
          <cell r="D1299" t="str">
            <v>ЖНВЛП</v>
          </cell>
        </row>
        <row r="1300">
          <cell r="C1300" t="str">
            <v>J06AAАнатоксин дифтерийно-столбнячный</v>
          </cell>
          <cell r="D1300" t="str">
            <v>ЖНВЛП</v>
          </cell>
        </row>
        <row r="1301">
          <cell r="C1301" t="str">
            <v>J06AAАнатоксин дифтерийный</v>
          </cell>
          <cell r="D1301" t="str">
            <v>ЖНВЛП</v>
          </cell>
        </row>
        <row r="1302">
          <cell r="C1302" t="str">
            <v>J06AAАнатоксин столбнячный</v>
          </cell>
          <cell r="D1302" t="str">
            <v>ЖНВЛП</v>
          </cell>
        </row>
        <row r="1303">
          <cell r="C1303" t="str">
            <v>J06AAАнатоксин стафилококковый</v>
          </cell>
          <cell r="D1303" t="str">
            <v>-</v>
          </cell>
        </row>
        <row r="1304">
          <cell r="C1304" t="str">
            <v>J06AAИммуноглобулин человека противодифтерийный</v>
          </cell>
          <cell r="D1304" t="str">
            <v>-</v>
          </cell>
        </row>
        <row r="1305">
          <cell r="C1305" t="str">
            <v>J06AAАнтитоксин столбнячный</v>
          </cell>
          <cell r="D1305" t="str">
            <v>-</v>
          </cell>
        </row>
        <row r="1306">
          <cell r="C1306" t="str">
            <v>J06AAАнатоксин ботулинический</v>
          </cell>
          <cell r="D1306" t="str">
            <v>-</v>
          </cell>
        </row>
        <row r="1307">
          <cell r="C1307" t="str">
            <v>J06AAАнтитоксин ботулинический типа А</v>
          </cell>
          <cell r="D1307" t="str">
            <v>-</v>
          </cell>
        </row>
        <row r="1308">
          <cell r="C1308" t="str">
            <v>J06AAАнтитоксин гангренозный</v>
          </cell>
          <cell r="D1308" t="str">
            <v>-</v>
          </cell>
        </row>
        <row r="1309">
          <cell r="C1309" t="str">
            <v>J06BAИммуноглобулин человека нормальный {IgG + IgA + IgM}</v>
          </cell>
          <cell r="D1309" t="str">
            <v>ЖНВЛП</v>
          </cell>
        </row>
        <row r="1310">
          <cell r="C1310" t="str">
            <v>J06BAИммуноглобулин человека нормальный {IgG + IgA + IgM}</v>
          </cell>
          <cell r="D1310" t="str">
            <v>ЖНВЛП</v>
          </cell>
        </row>
        <row r="1311">
          <cell r="C1311" t="str">
            <v>J06BAИммуноглобулин человека нормальный</v>
          </cell>
          <cell r="D1311" t="str">
            <v>ЖНВЛП</v>
          </cell>
        </row>
        <row r="1312">
          <cell r="C1312" t="str">
            <v>J06BBИммуноглобулин антирабический</v>
          </cell>
          <cell r="D1312" t="str">
            <v>ЖНВЛП</v>
          </cell>
        </row>
        <row r="1313">
          <cell r="C1313" t="str">
            <v>J06BBИммуноглобулин против клещевого энцефалита</v>
          </cell>
          <cell r="D1313" t="str">
            <v>ЖНВЛП</v>
          </cell>
        </row>
        <row r="1314">
          <cell r="C1314" t="str">
            <v>J06BBИммуноглобулин человека противостолбнячный</v>
          </cell>
          <cell r="D1314" t="str">
            <v>ЖНВЛП</v>
          </cell>
        </row>
        <row r="1315">
          <cell r="C1315" t="str">
            <v>J06BBИммуноглобулин человека противостафилококковый</v>
          </cell>
          <cell r="D1315" t="str">
            <v>ЖНВЛП</v>
          </cell>
        </row>
        <row r="1316">
          <cell r="C1316" t="str">
            <v>J06BBИммуноглобулин человека противостафилококковый</v>
          </cell>
          <cell r="D1316" t="str">
            <v>ЖНВЛП</v>
          </cell>
        </row>
        <row r="1317">
          <cell r="C1317" t="str">
            <v>J06BBИммуноглобулин человека антирезус Rho{D}</v>
          </cell>
          <cell r="D1317" t="str">
            <v>ЖНВЛП</v>
          </cell>
        </row>
        <row r="1318">
          <cell r="C1318" t="str">
            <v>J06BBИммуноглобулин человека противостолбнячный</v>
          </cell>
          <cell r="D1318" t="str">
            <v>ЖНВЛП</v>
          </cell>
        </row>
        <row r="1319">
          <cell r="C1319" t="str">
            <v>J06BBИммуноглобулин человека против гепатита В</v>
          </cell>
          <cell r="D1319" t="str">
            <v>-</v>
          </cell>
        </row>
        <row r="1320">
          <cell r="C1320" t="str">
            <v>J06BBИммуноглобулин человека антицитомегаловирусный</v>
          </cell>
          <cell r="D1320" t="str">
            <v>-</v>
          </cell>
        </row>
        <row r="1321">
          <cell r="C1321" t="str">
            <v>J06BBПаливизумаб</v>
          </cell>
          <cell r="D1321" t="str">
            <v>-</v>
          </cell>
        </row>
        <row r="1322">
          <cell r="C1322" t="str">
            <v>J06BBГистамин + Иммуноглобулин человека нормальный</v>
          </cell>
          <cell r="D1322" t="str">
            <v>-</v>
          </cell>
        </row>
        <row r="1323">
          <cell r="C1323" t="str">
            <v>J06BCИммуноглобулин противооспенный</v>
          </cell>
          <cell r="D1323" t="str">
            <v>-</v>
          </cell>
        </row>
        <row r="1324">
          <cell r="C1324" t="str">
            <v>J06BCИммуноглобулин противосибиреязвенный</v>
          </cell>
          <cell r="D1324" t="str">
            <v>-</v>
          </cell>
        </row>
        <row r="1325">
          <cell r="C1325" t="str">
            <v>J06BCИммуноглобулин человека противоаллергический</v>
          </cell>
          <cell r="D1325" t="str">
            <v>-</v>
          </cell>
        </row>
        <row r="1326">
          <cell r="C1326" t="str">
            <v>J06BCЛактоглобулин против условно-патогенных бактерий и сальмонелл</v>
          </cell>
          <cell r="D1326" t="str">
            <v>-</v>
          </cell>
        </row>
        <row r="1327">
          <cell r="C1327" t="str">
            <v>J06BCЛактоглобулин противоколипротейный коровий</v>
          </cell>
          <cell r="D1327" t="str">
            <v>-</v>
          </cell>
        </row>
        <row r="1328">
          <cell r="C1328" t="str">
            <v>J07ACВакцина для профилактики сибирской язвы</v>
          </cell>
          <cell r="D1328" t="str">
            <v>-</v>
          </cell>
        </row>
        <row r="1329">
          <cell r="C1329" t="str">
            <v>J07ADВакцина для профилактики бруцеллеза</v>
          </cell>
          <cell r="D1329" t="str">
            <v>-</v>
          </cell>
        </row>
        <row r="1330">
          <cell r="C1330" t="str">
            <v>J07AEВакцина для профилактики холеры</v>
          </cell>
          <cell r="D1330" t="str">
            <v>-</v>
          </cell>
        </row>
        <row r="1331">
          <cell r="C1331" t="str">
            <v>J07AGВакцина гемофильная тип b конъюгированная</v>
          </cell>
          <cell r="D1331" t="str">
            <v>-</v>
          </cell>
        </row>
        <row r="1332">
          <cell r="C1332" t="str">
            <v>J07AGВакцина для профилактики инфекций, вызываемых Haemophilus influenzae</v>
          </cell>
          <cell r="D1332" t="str">
            <v>-</v>
          </cell>
        </row>
        <row r="1333">
          <cell r="C1333" t="str">
            <v>J07AHВакцина для профилактики менингококковых инфекций</v>
          </cell>
          <cell r="D1333" t="str">
            <v>-</v>
          </cell>
        </row>
        <row r="1334">
          <cell r="C1334" t="str">
            <v>J07AKВакцина для профилактики чумы</v>
          </cell>
          <cell r="D1334" t="str">
            <v>-</v>
          </cell>
        </row>
        <row r="1335">
          <cell r="C1335" t="str">
            <v>J07ALВакцина для профилактики пневмококковых инфекций</v>
          </cell>
          <cell r="D1335" t="str">
            <v>-</v>
          </cell>
        </row>
        <row r="1336">
          <cell r="C1336" t="str">
            <v>J07ANВакцина для профилактики туберкулеза</v>
          </cell>
          <cell r="D1336" t="str">
            <v>ЖНВЛП</v>
          </cell>
        </row>
        <row r="1337">
          <cell r="C1337" t="str">
            <v>J07APВакцина для профилактики брюшного тифа</v>
          </cell>
          <cell r="D1337" t="str">
            <v>-</v>
          </cell>
        </row>
        <row r="1338">
          <cell r="C1338" t="str">
            <v>J07ARВакцина для профилактики сыпного тифа</v>
          </cell>
          <cell r="D1338" t="str">
            <v>-</v>
          </cell>
        </row>
        <row r="1339">
          <cell r="C1339" t="str">
            <v>J07AXантигены условно-патогенных микроорганизмов [Staphylococcus aureus + Klebsiella pneumoniae + Proteus vulgaris + Escherichia coli F-147]</v>
          </cell>
          <cell r="D1339" t="str">
            <v>-</v>
          </cell>
        </row>
        <row r="1340">
          <cell r="C1340" t="str">
            <v>J07AXВакцина для лечения и диагностики гонококковая</v>
          </cell>
          <cell r="D1340" t="str">
            <v>-</v>
          </cell>
        </row>
        <row r="1341">
          <cell r="C1341" t="str">
            <v>J07AXВакцина для лечения стафилококковых инфекций</v>
          </cell>
          <cell r="D1341" t="str">
            <v>-</v>
          </cell>
        </row>
        <row r="1342">
          <cell r="C1342" t="str">
            <v>J07AXВакцина для профилактики дизентерии</v>
          </cell>
          <cell r="D1342" t="str">
            <v>-</v>
          </cell>
        </row>
        <row r="1343">
          <cell r="C1343" t="str">
            <v>J07AXВакцина для профилактики лептоспироза</v>
          </cell>
          <cell r="D1343" t="str">
            <v>-</v>
          </cell>
        </row>
        <row r="1344">
          <cell r="C1344" t="str">
            <v>J07AXВакцина для профилактики туляремии</v>
          </cell>
          <cell r="D1344" t="str">
            <v>-</v>
          </cell>
        </row>
        <row r="1345">
          <cell r="C1345" t="str">
            <v>J07AXантигены условно-патогенных микроорганизмов [Staphylococcus aureus + Klebsiella pneumoniae + Proteus vulgaris + Escherichia coli F-147]</v>
          </cell>
          <cell r="D1345" t="str">
            <v>-</v>
          </cell>
        </row>
        <row r="1346">
          <cell r="C1346" t="str">
            <v>J07AXЛизат бактерий {Esсheriсhia сoli}</v>
          </cell>
          <cell r="D1346" t="str">
            <v>-</v>
          </cell>
        </row>
        <row r="1347">
          <cell r="C1347" t="str">
            <v>J07AXЛизаты бактерий {Haemophilus influenzae B + Klebsiella ozenae + Klebsiella pneumoniae + Moraxella сatarrhalis + Staphylococcus aureus + Streptococcus pneumoniae}</v>
          </cell>
          <cell r="D1347" t="str">
            <v>-</v>
          </cell>
        </row>
        <row r="1348">
          <cell r="C1348" t="str">
            <v>J07AXЛизаты микроорганизмов {Candida albicans + Corynebacterium pseudodiphtheriticum + Enterococcus faecalis + Enterococcus faecium + Fusobacterium nucleatum subsp}</v>
          </cell>
          <cell r="D1348" t="str">
            <v>-</v>
          </cell>
        </row>
        <row r="1349">
          <cell r="C1349" t="str">
            <v>J07BAВакцина для профилактики клещевого энцефалита</v>
          </cell>
          <cell r="D1349" t="str">
            <v>-</v>
          </cell>
        </row>
        <row r="1350">
          <cell r="C1350" t="str">
            <v>J07BAВакцина для профилактики коклюша</v>
          </cell>
          <cell r="D1350" t="str">
            <v>-</v>
          </cell>
        </row>
        <row r="1351">
          <cell r="C1351" t="str">
            <v>J07BAВакцина для профилактики кори</v>
          </cell>
          <cell r="D1351" t="str">
            <v>-</v>
          </cell>
        </row>
        <row r="1352">
          <cell r="C1352" t="str">
            <v>J07BBВакцина для профилактики гриппа {инактивированная} + Азоксимера бромид</v>
          </cell>
          <cell r="D1352" t="str">
            <v>-</v>
          </cell>
        </row>
        <row r="1353">
          <cell r="C1353" t="str">
            <v>J07BBВакцина для профилактики птичьего гриппа {живая}</v>
          </cell>
          <cell r="D1353" t="str">
            <v>-</v>
          </cell>
        </row>
        <row r="1354">
          <cell r="C1354" t="str">
            <v>J07BBВакцина для профилактики птичьего гриппа {инактивированная}</v>
          </cell>
          <cell r="D1354" t="str">
            <v>-</v>
          </cell>
        </row>
        <row r="1355">
          <cell r="C1355" t="str">
            <v>J07BBВакцина для профилактики гриппа {живая}</v>
          </cell>
          <cell r="D1355" t="str">
            <v>-</v>
          </cell>
        </row>
        <row r="1356">
          <cell r="C1356" t="str">
            <v>J07BBВакцина для профилактики гриппа {инактивированная}</v>
          </cell>
          <cell r="D1356" t="str">
            <v>-</v>
          </cell>
        </row>
        <row r="1357">
          <cell r="C1357" t="str">
            <v>J07BBВакцина для профилактики гриппа {инактивированная} + Азоксимера бромид</v>
          </cell>
          <cell r="D1357" t="str">
            <v>-</v>
          </cell>
        </row>
        <row r="1358">
          <cell r="C1358" t="str">
            <v>J07BCВакцина для профилактики вирусного гепатита B, дифтерии, коклюша и столбняка</v>
          </cell>
          <cell r="D1358" t="str">
            <v>-</v>
          </cell>
        </row>
        <row r="1359">
          <cell r="C1359" t="str">
            <v>J07BCВакцина для профилактики вирусного гепатита В</v>
          </cell>
          <cell r="D1359" t="str">
            <v>-</v>
          </cell>
        </row>
        <row r="1360">
          <cell r="C1360" t="str">
            <v>J07BCВируса гепатита В антиген</v>
          </cell>
          <cell r="D1360" t="str">
            <v>-</v>
          </cell>
        </row>
        <row r="1361">
          <cell r="C1361" t="str">
            <v>J07BCВакцина для профилактики вирусного гепатита А</v>
          </cell>
          <cell r="D1361" t="str">
            <v>-</v>
          </cell>
        </row>
        <row r="1362">
          <cell r="C1362" t="str">
            <v>J07BCГепатитная А вакцина (инактивированная адсорбированная)</v>
          </cell>
          <cell r="D1362" t="str">
            <v>-</v>
          </cell>
        </row>
        <row r="1363">
          <cell r="C1363" t="str">
            <v>J07BCВакцина для профилактики вирусных гепатитов А и B</v>
          </cell>
          <cell r="D1363" t="str">
            <v>-</v>
          </cell>
        </row>
        <row r="1364">
          <cell r="C1364" t="str">
            <v>J07BDВакцина для профилактики кори и паротита</v>
          </cell>
          <cell r="D1364" t="str">
            <v>-</v>
          </cell>
        </row>
        <row r="1365">
          <cell r="C1365" t="str">
            <v>J07BDВакцина для профилактики кори, краснухи и паротита</v>
          </cell>
          <cell r="D1365" t="str">
            <v>-</v>
          </cell>
        </row>
        <row r="1366">
          <cell r="C1366" t="str">
            <v>J07BEВакцина для профилактики паротита</v>
          </cell>
          <cell r="D1366" t="str">
            <v>-</v>
          </cell>
        </row>
        <row r="1367">
          <cell r="C1367" t="str">
            <v>J07BFВакцина для профилактики полиомиелита</v>
          </cell>
          <cell r="D1367" t="str">
            <v>-</v>
          </cell>
        </row>
        <row r="1368">
          <cell r="C1368" t="str">
            <v>J07BGВакцина для профилактики бешенства</v>
          </cell>
          <cell r="D1368" t="str">
            <v>-</v>
          </cell>
        </row>
        <row r="1369">
          <cell r="C1369" t="str">
            <v>J07BJВакцина для профилактики краснухи</v>
          </cell>
          <cell r="D1369" t="str">
            <v>-</v>
          </cell>
        </row>
        <row r="1370">
          <cell r="C1370" t="str">
            <v>J07BKВакцина для профилактики оспы</v>
          </cell>
          <cell r="D1370" t="str">
            <v>-</v>
          </cell>
        </row>
        <row r="1371">
          <cell r="C1371" t="str">
            <v>J07BKВакцина для профилактики ветряной оспы</v>
          </cell>
          <cell r="D1371" t="str">
            <v>-</v>
          </cell>
        </row>
        <row r="1372">
          <cell r="C1372" t="str">
            <v>J07BKВакцина для профилактики оспы</v>
          </cell>
          <cell r="D1372" t="str">
            <v>-</v>
          </cell>
        </row>
        <row r="1373">
          <cell r="C1373" t="str">
            <v>J07BLВакцина для профилактики желтой лихорадки</v>
          </cell>
          <cell r="D1373" t="str">
            <v>-</v>
          </cell>
        </row>
        <row r="1374">
          <cell r="C1374" t="str">
            <v>J07BMВакцина против вируса папилломы человека</v>
          </cell>
          <cell r="D1374" t="str">
            <v>-</v>
          </cell>
        </row>
        <row r="1375">
          <cell r="C1375" t="str">
            <v>J07BXВакцина для профилактики герпетических инфекций</v>
          </cell>
          <cell r="D1375" t="str">
            <v>-</v>
          </cell>
        </row>
        <row r="1376">
          <cell r="C1376" t="str">
            <v>J07BXВакцина для профилактики Ку-лихорадки</v>
          </cell>
          <cell r="D1376" t="str">
            <v>-</v>
          </cell>
        </row>
        <row r="1377">
          <cell r="C1377" t="str">
            <v>J07CAВакцина для профилактики дифтерии, коклюша и столбняка</v>
          </cell>
          <cell r="D1377" t="str">
            <v>-</v>
          </cell>
        </row>
        <row r="1378">
          <cell r="C1378" t="str">
            <v>J07CAВакцина для профилактики вирусного гепатита B, дифтерии и столбняка</v>
          </cell>
          <cell r="D1378" t="str">
            <v>-</v>
          </cell>
        </row>
        <row r="1379">
          <cell r="C1379" t="str">
            <v>J07CAВакцина для профилактики дифтерии, коклюша, полиомиелита, столбняка и инфекций, вызываемых Haemophilus influenzae типа b</v>
          </cell>
          <cell r="D1379" t="str">
            <v>-</v>
          </cell>
        </row>
        <row r="1380">
          <cell r="C1380" t="str">
            <v>L01AAСарколизин</v>
          </cell>
          <cell r="D1380" t="str">
            <v>-</v>
          </cell>
        </row>
        <row r="1381">
          <cell r="C1381" t="str">
            <v>L01AAБендамустин</v>
          </cell>
          <cell r="D1381" t="str">
            <v>-</v>
          </cell>
        </row>
        <row r="1382">
          <cell r="C1382" t="str">
            <v>L01AAИфосфамид</v>
          </cell>
          <cell r="D1382" t="str">
            <v>ЖНВЛП</v>
          </cell>
        </row>
        <row r="1383">
          <cell r="C1383" t="str">
            <v>L01AAМелфалан</v>
          </cell>
          <cell r="D1383" t="str">
            <v>ЖНВЛП</v>
          </cell>
        </row>
        <row r="1384">
          <cell r="C1384" t="str">
            <v>L01AAХлорамбуцил</v>
          </cell>
          <cell r="D1384" t="str">
            <v>ЖНВЛП</v>
          </cell>
        </row>
        <row r="1385">
          <cell r="C1385" t="str">
            <v>L01AAЦиклофосфамид</v>
          </cell>
          <cell r="D1385" t="str">
            <v>ЖНВЛП</v>
          </cell>
        </row>
        <row r="1386">
          <cell r="C1386" t="str">
            <v>L01ABБусульфан</v>
          </cell>
          <cell r="D1386" t="str">
            <v>ЖНВЛП</v>
          </cell>
        </row>
        <row r="1387">
          <cell r="C1387" t="str">
            <v>L01ABТреосульфан</v>
          </cell>
          <cell r="D1387" t="str">
            <v>-</v>
          </cell>
        </row>
        <row r="1388">
          <cell r="C1388" t="str">
            <v>L01ADАрабинопиранозилметилнитрозомочевина</v>
          </cell>
          <cell r="D1388" t="str">
            <v>-</v>
          </cell>
        </row>
        <row r="1389">
          <cell r="C1389" t="str">
            <v>L01ADФотемустин</v>
          </cell>
          <cell r="D1389" t="str">
            <v>-</v>
          </cell>
        </row>
        <row r="1390">
          <cell r="C1390" t="str">
            <v>L01ADЛомустин</v>
          </cell>
          <cell r="D1390" t="str">
            <v>ЖНВЛП</v>
          </cell>
        </row>
        <row r="1391">
          <cell r="C1391" t="str">
            <v>L01ADКармустин</v>
          </cell>
          <cell r="D1391" t="str">
            <v>ЖНВЛП</v>
          </cell>
        </row>
        <row r="1392">
          <cell r="C1392" t="str">
            <v>L01AXДакарбазин</v>
          </cell>
          <cell r="D1392" t="str">
            <v>ЖНВЛП</v>
          </cell>
        </row>
        <row r="1393">
          <cell r="C1393" t="str">
            <v>L01AXТемозоломид</v>
          </cell>
          <cell r="D1393" t="str">
            <v>ЖНВЛП</v>
          </cell>
        </row>
        <row r="1394">
          <cell r="C1394" t="str">
            <v>L01AXПроспидия хлорид</v>
          </cell>
          <cell r="D1394" t="str">
            <v>-</v>
          </cell>
        </row>
        <row r="1395">
          <cell r="C1395" t="str">
            <v>L01BAПеметрексед</v>
          </cell>
          <cell r="D1395" t="str">
            <v>ЖНВЛП</v>
          </cell>
        </row>
        <row r="1396">
          <cell r="C1396" t="str">
            <v>L01BAМетотрексат</v>
          </cell>
          <cell r="D1396" t="str">
            <v>ЖНВЛП</v>
          </cell>
        </row>
        <row r="1397">
          <cell r="C1397" t="str">
            <v>L01BAРалтитрексид</v>
          </cell>
          <cell r="D1397" t="str">
            <v>ЖНВЛП</v>
          </cell>
        </row>
        <row r="1398">
          <cell r="C1398" t="str">
            <v>L01BBМеркаптопурин</v>
          </cell>
          <cell r="D1398" t="str">
            <v>ЖНВЛП</v>
          </cell>
        </row>
        <row r="1399">
          <cell r="C1399" t="str">
            <v>L01BBФлударабин</v>
          </cell>
          <cell r="D1399" t="str">
            <v>ЖНВЛП</v>
          </cell>
        </row>
        <row r="1400">
          <cell r="C1400" t="str">
            <v>L01BBКладрибин</v>
          </cell>
          <cell r="D1400" t="str">
            <v>-</v>
          </cell>
        </row>
        <row r="1401">
          <cell r="C1401" t="str">
            <v>L01BBНеларабин</v>
          </cell>
          <cell r="D1401" t="str">
            <v>ЖНВЛП</v>
          </cell>
        </row>
        <row r="1402">
          <cell r="C1402" t="str">
            <v>L01BCТегафур</v>
          </cell>
          <cell r="D1402" t="str">
            <v>-</v>
          </cell>
        </row>
        <row r="1403">
          <cell r="C1403" t="str">
            <v>L01BCАзацитидин</v>
          </cell>
          <cell r="D1403" t="str">
            <v>-</v>
          </cell>
        </row>
        <row r="1404">
          <cell r="C1404" t="str">
            <v>L01BCДецитабин</v>
          </cell>
          <cell r="D1404" t="str">
            <v>-</v>
          </cell>
        </row>
        <row r="1405">
          <cell r="C1405" t="str">
            <v>L01BCТегафур + Урацил</v>
          </cell>
          <cell r="D1405" t="str">
            <v>-</v>
          </cell>
        </row>
        <row r="1406">
          <cell r="C1406" t="str">
            <v>L01BCЦитарабин</v>
          </cell>
          <cell r="D1406" t="str">
            <v>ЖНВЛП</v>
          </cell>
        </row>
        <row r="1407">
          <cell r="C1407" t="str">
            <v>L01BCФторурацил</v>
          </cell>
          <cell r="D1407" t="str">
            <v>ЖНВЛП</v>
          </cell>
        </row>
        <row r="1408">
          <cell r="C1408" t="str">
            <v>L01BCКапецитабин</v>
          </cell>
          <cell r="D1408" t="str">
            <v>ЖНВЛП</v>
          </cell>
        </row>
        <row r="1409">
          <cell r="C1409" t="str">
            <v>L01BCГемцитабин</v>
          </cell>
          <cell r="D1409" t="str">
            <v>ЖНВЛП</v>
          </cell>
        </row>
        <row r="1410">
          <cell r="C1410" t="str">
            <v>L01CAВинбластин</v>
          </cell>
          <cell r="D1410" t="str">
            <v>ЖНВЛП</v>
          </cell>
        </row>
        <row r="1411">
          <cell r="C1411" t="str">
            <v>L01CAВинкристин</v>
          </cell>
          <cell r="D1411" t="str">
            <v>ЖНВЛП</v>
          </cell>
        </row>
        <row r="1412">
          <cell r="C1412" t="str">
            <v>L01CAВинорелбин</v>
          </cell>
          <cell r="D1412" t="str">
            <v>ЖНВЛП</v>
          </cell>
        </row>
        <row r="1413">
          <cell r="C1413" t="str">
            <v>L01CBЭтопозид</v>
          </cell>
          <cell r="D1413" t="str">
            <v>ЖНВЛП</v>
          </cell>
        </row>
        <row r="1414">
          <cell r="C1414" t="str">
            <v>L01CBТенипозид</v>
          </cell>
          <cell r="D1414" t="str">
            <v>-</v>
          </cell>
        </row>
        <row r="1415">
          <cell r="C1415" t="str">
            <v>L01CDДоцетаксел</v>
          </cell>
          <cell r="D1415" t="str">
            <v>ЖНВЛП</v>
          </cell>
        </row>
        <row r="1416">
          <cell r="C1416" t="str">
            <v>L01CDПаклитаксел</v>
          </cell>
          <cell r="D1416" t="str">
            <v>ЖНВЛП</v>
          </cell>
        </row>
        <row r="1417">
          <cell r="C1417" t="str">
            <v>L01CXТрабектедин</v>
          </cell>
          <cell r="D1417" t="str">
            <v>-</v>
          </cell>
        </row>
        <row r="1418">
          <cell r="C1418" t="str">
            <v>L01DAДактиномицин</v>
          </cell>
          <cell r="D1418" t="str">
            <v>-</v>
          </cell>
        </row>
        <row r="1419">
          <cell r="C1419" t="str">
            <v>L01DBМитоксантрон</v>
          </cell>
          <cell r="D1419" t="str">
            <v>ЖНВЛП</v>
          </cell>
        </row>
        <row r="1420">
          <cell r="C1420" t="str">
            <v>L01DBИдарубицин</v>
          </cell>
          <cell r="D1420" t="str">
            <v>ЖНВЛП</v>
          </cell>
        </row>
        <row r="1421">
          <cell r="C1421" t="str">
            <v>L01DBДаунорубицин</v>
          </cell>
          <cell r="D1421" t="str">
            <v>ЖНВЛП</v>
          </cell>
        </row>
        <row r="1422">
          <cell r="C1422" t="str">
            <v>L01DBДоксорубицин</v>
          </cell>
          <cell r="D1422" t="str">
            <v>ЖНВЛП</v>
          </cell>
        </row>
        <row r="1423">
          <cell r="C1423" t="str">
            <v>L01DBЭпирубицин</v>
          </cell>
          <cell r="D1423" t="str">
            <v>ЖНВЛП</v>
          </cell>
        </row>
        <row r="1424">
          <cell r="C1424" t="str">
            <v>L01DCБлеомицин</v>
          </cell>
          <cell r="D1424" t="str">
            <v>ЖНВЛП</v>
          </cell>
        </row>
        <row r="1425">
          <cell r="C1425" t="str">
            <v>L01DCМитомицин</v>
          </cell>
          <cell r="D1425" t="str">
            <v>ЖНВЛП</v>
          </cell>
        </row>
        <row r="1426">
          <cell r="C1426" t="str">
            <v>L01XAОксалиплатин</v>
          </cell>
          <cell r="D1426" t="str">
            <v>ЖНВЛП</v>
          </cell>
        </row>
        <row r="1427">
          <cell r="C1427" t="str">
            <v>L01XAКарбоплатин</v>
          </cell>
          <cell r="D1427" t="str">
            <v>ЖНВЛП</v>
          </cell>
        </row>
        <row r="1428">
          <cell r="C1428" t="str">
            <v>L01XAЦисплатин</v>
          </cell>
          <cell r="D1428" t="str">
            <v>ЖНВЛП</v>
          </cell>
        </row>
        <row r="1429">
          <cell r="C1429" t="str">
            <v>L01XBПрокарбазин</v>
          </cell>
          <cell r="D1429" t="str">
            <v>ЖНВЛП</v>
          </cell>
        </row>
        <row r="1430">
          <cell r="C1430" t="str">
            <v>L01XBГидразина сульфат</v>
          </cell>
          <cell r="D1430" t="str">
            <v>-</v>
          </cell>
        </row>
        <row r="1431">
          <cell r="C1431" t="str">
            <v>L01XCАлемтузумаб</v>
          </cell>
          <cell r="D1431" t="str">
            <v>-</v>
          </cell>
        </row>
        <row r="1432">
          <cell r="C1432" t="str">
            <v>L01XCЦетуксимаб</v>
          </cell>
          <cell r="D1432" t="str">
            <v>ЖНВЛП</v>
          </cell>
        </row>
        <row r="1433">
          <cell r="C1433" t="str">
            <v>L01XCПанитумумаб</v>
          </cell>
          <cell r="D1433" t="str">
            <v>-</v>
          </cell>
        </row>
        <row r="1434">
          <cell r="C1434" t="str">
            <v>L01XCРитуксимаб</v>
          </cell>
          <cell r="D1434" t="str">
            <v>ЖНВЛП</v>
          </cell>
        </row>
        <row r="1435">
          <cell r="C1435" t="str">
            <v>L01XCБевацизумаб</v>
          </cell>
          <cell r="D1435" t="str">
            <v>ЖНВЛП</v>
          </cell>
        </row>
        <row r="1436">
          <cell r="C1436" t="str">
            <v>L01XCТрастузумаб</v>
          </cell>
          <cell r="D1436" t="str">
            <v>ЖНВЛП</v>
          </cell>
        </row>
        <row r="1437">
          <cell r="C1437" t="str">
            <v>L01XDАминолевулиновая кислота</v>
          </cell>
          <cell r="D1437" t="str">
            <v>-</v>
          </cell>
        </row>
        <row r="1438">
          <cell r="C1438" t="str">
            <v>L01XEИматиниб</v>
          </cell>
          <cell r="D1438" t="str">
            <v>ЖНВЛП</v>
          </cell>
        </row>
        <row r="1439">
          <cell r="C1439" t="str">
            <v>L01XEГефитиниб</v>
          </cell>
          <cell r="D1439" t="str">
            <v>ЖНВЛП</v>
          </cell>
        </row>
        <row r="1440">
          <cell r="C1440" t="str">
            <v>L01XEЭрлотиниб</v>
          </cell>
          <cell r="D1440" t="str">
            <v>-</v>
          </cell>
        </row>
        <row r="1441">
          <cell r="C1441" t="str">
            <v>L01XEСунитиниб</v>
          </cell>
          <cell r="D1441" t="str">
            <v>ЖНВЛП</v>
          </cell>
        </row>
        <row r="1442">
          <cell r="C1442" t="str">
            <v>L01XEСорафениб</v>
          </cell>
          <cell r="D1442" t="str">
            <v>ЖНВЛП</v>
          </cell>
        </row>
        <row r="1443">
          <cell r="C1443" t="str">
            <v>L01XEДазатиниб</v>
          </cell>
          <cell r="D1443" t="str">
            <v>ЖНВЛП</v>
          </cell>
        </row>
        <row r="1444">
          <cell r="C1444" t="str">
            <v>L01XEЛапатиниб</v>
          </cell>
          <cell r="D1444" t="str">
            <v>-</v>
          </cell>
        </row>
        <row r="1445">
          <cell r="C1445" t="str">
            <v>L01XEНилотиниб</v>
          </cell>
          <cell r="D1445" t="str">
            <v>ЖНВЛП</v>
          </cell>
        </row>
        <row r="1446">
          <cell r="C1446" t="str">
            <v>L01XEТемсиролимус</v>
          </cell>
          <cell r="D1446" t="str">
            <v>-</v>
          </cell>
        </row>
        <row r="1447">
          <cell r="C1447" t="str">
            <v>L01XEПазопаниб</v>
          </cell>
          <cell r="D1447" t="str">
            <v>-</v>
          </cell>
        </row>
        <row r="1448">
          <cell r="C1448" t="str">
            <v>L01XXФактор некроза опухоли альфа-1 {тимозин рекомбинантный}</v>
          </cell>
          <cell r="D1448" t="str">
            <v>-</v>
          </cell>
        </row>
        <row r="1449">
          <cell r="C1449" t="str">
            <v>L01XXАлтретамин</v>
          </cell>
          <cell r="D1449" t="str">
            <v>-</v>
          </cell>
        </row>
        <row r="1450">
          <cell r="C1450" t="str">
            <v>L01XXЭстрамустин</v>
          </cell>
          <cell r="D1450" t="str">
            <v>-</v>
          </cell>
        </row>
        <row r="1451">
          <cell r="C1451" t="str">
            <v>L01XXТопотекан</v>
          </cell>
          <cell r="D1451" t="str">
            <v>-</v>
          </cell>
        </row>
        <row r="1452">
          <cell r="C1452" t="str">
            <v>L01XXПэгаспаргаза</v>
          </cell>
          <cell r="D1452" t="str">
            <v>-</v>
          </cell>
        </row>
        <row r="1453">
          <cell r="C1453" t="str">
            <v>L01XXТретиноин</v>
          </cell>
          <cell r="D1453" t="str">
            <v>ЖНВЛП</v>
          </cell>
        </row>
        <row r="1454">
          <cell r="C1454" t="str">
            <v>L01XXАспарагиназа</v>
          </cell>
          <cell r="D1454" t="str">
            <v>ЖНВЛП</v>
          </cell>
        </row>
        <row r="1455">
          <cell r="C1455" t="str">
            <v>L01XXБортезомиб</v>
          </cell>
          <cell r="D1455" t="str">
            <v>ЖНВЛП</v>
          </cell>
        </row>
        <row r="1456">
          <cell r="C1456" t="str">
            <v>L01XXИринотекан</v>
          </cell>
          <cell r="D1456" t="str">
            <v>ЖНВЛП</v>
          </cell>
        </row>
        <row r="1457">
          <cell r="C1457" t="str">
            <v>L01XXГидроксикарбамид</v>
          </cell>
          <cell r="D1457" t="str">
            <v>ЖНВЛП</v>
          </cell>
        </row>
        <row r="1458">
          <cell r="C1458" t="str">
            <v>L02AAПолиэстрадиола фосфат</v>
          </cell>
          <cell r="D1458" t="str">
            <v>-</v>
          </cell>
        </row>
        <row r="1459">
          <cell r="C1459" t="str">
            <v>L02AAФинголимод</v>
          </cell>
          <cell r="D1459" t="str">
            <v>-</v>
          </cell>
        </row>
        <row r="1460">
          <cell r="C1460" t="str">
            <v>L02ABМегэстрол</v>
          </cell>
          <cell r="D1460" t="str">
            <v>-</v>
          </cell>
        </row>
        <row r="1461">
          <cell r="C1461" t="str">
            <v>L02ABГестонорона капроат</v>
          </cell>
          <cell r="D1461" t="str">
            <v>-</v>
          </cell>
        </row>
        <row r="1462">
          <cell r="C1462" t="str">
            <v>L02AEБусерелин</v>
          </cell>
          <cell r="D1462" t="str">
            <v>-</v>
          </cell>
        </row>
        <row r="1463">
          <cell r="C1463" t="str">
            <v>L02AEТрипторелин</v>
          </cell>
          <cell r="D1463" t="str">
            <v>ЖНВЛП</v>
          </cell>
        </row>
        <row r="1464">
          <cell r="C1464" t="str">
            <v>L02AEГозерелин</v>
          </cell>
          <cell r="D1464" t="str">
            <v>ЖНВЛП</v>
          </cell>
        </row>
        <row r="1465">
          <cell r="C1465" t="str">
            <v>L02AEЛейпрорелин</v>
          </cell>
          <cell r="D1465" t="str">
            <v>ЖНВЛП</v>
          </cell>
        </row>
        <row r="1466">
          <cell r="C1466" t="str">
            <v>L02BAТамоксифен</v>
          </cell>
          <cell r="D1466" t="str">
            <v>ЖНВЛП</v>
          </cell>
        </row>
        <row r="1467">
          <cell r="C1467" t="str">
            <v>L02BAФулвестрант</v>
          </cell>
          <cell r="D1467" t="str">
            <v>ЖНВЛП</v>
          </cell>
        </row>
        <row r="1468">
          <cell r="C1468" t="str">
            <v>L02BAТоремифен</v>
          </cell>
          <cell r="D1468" t="str">
            <v>-</v>
          </cell>
        </row>
        <row r="1469">
          <cell r="C1469" t="str">
            <v>L02BBФлутамид</v>
          </cell>
          <cell r="D1469" t="str">
            <v>ЖНВЛП</v>
          </cell>
        </row>
        <row r="1470">
          <cell r="C1470" t="str">
            <v>L02BBБикалутамид</v>
          </cell>
          <cell r="D1470" t="str">
            <v>ЖНВЛП</v>
          </cell>
        </row>
        <row r="1471">
          <cell r="C1471" t="str">
            <v>L02BGАнастрозол</v>
          </cell>
          <cell r="D1471" t="str">
            <v>ЖНВЛП</v>
          </cell>
        </row>
        <row r="1472">
          <cell r="C1472" t="str">
            <v>L02BGЛетрозол</v>
          </cell>
          <cell r="D1472" t="str">
            <v>-</v>
          </cell>
        </row>
        <row r="1473">
          <cell r="C1473" t="str">
            <v>L02BGЭксеместан</v>
          </cell>
          <cell r="D1473" t="str">
            <v>-</v>
          </cell>
        </row>
        <row r="1474">
          <cell r="C1474" t="str">
            <v>L02BXДегареликс</v>
          </cell>
          <cell r="D1474" t="str">
            <v>-</v>
          </cell>
        </row>
        <row r="1475">
          <cell r="C1475" t="str">
            <v>L03AГлюкозаминил мурамилдипептид</v>
          </cell>
          <cell r="D1475" t="str">
            <v>-</v>
          </cell>
        </row>
        <row r="1476">
          <cell r="C1476" t="str">
            <v>L03AAМолграмостим</v>
          </cell>
          <cell r="D1476" t="str">
            <v>-</v>
          </cell>
        </row>
        <row r="1477">
          <cell r="C1477" t="str">
            <v>L03AAЛенограстим</v>
          </cell>
          <cell r="D1477" t="str">
            <v>-</v>
          </cell>
        </row>
        <row r="1478">
          <cell r="C1478" t="str">
            <v>L03AAПэгфилграстим</v>
          </cell>
          <cell r="D1478" t="str">
            <v>-</v>
          </cell>
        </row>
        <row r="1479">
          <cell r="C1479" t="str">
            <v>L03AAФилграстим</v>
          </cell>
          <cell r="D1479" t="str">
            <v>ЖНВЛП</v>
          </cell>
        </row>
        <row r="1480">
          <cell r="C1480" t="str">
            <v>L03ABИнтерферон альфа</v>
          </cell>
          <cell r="D1480" t="str">
            <v>ЖНВЛП</v>
          </cell>
        </row>
        <row r="1481">
          <cell r="C1481" t="str">
            <v>L03ABИнтерферон гамма</v>
          </cell>
          <cell r="D1481" t="str">
            <v>ЖНВЛП</v>
          </cell>
        </row>
        <row r="1482">
          <cell r="C1482" t="str">
            <v>L03ABБензокаин + Интерферон альфа-2b + Таурин</v>
          </cell>
          <cell r="D1482" t="str">
            <v>-</v>
          </cell>
        </row>
        <row r="1483">
          <cell r="C1483" t="str">
            <v>L03ABИнтерферон альфа-2b + Натрия гиалуронат</v>
          </cell>
          <cell r="D1483" t="str">
            <v>-</v>
          </cell>
        </row>
        <row r="1484">
          <cell r="C1484" t="str">
            <v>L03ABИнтерферон альфа-2b + Таурин</v>
          </cell>
          <cell r="D1484" t="str">
            <v>-</v>
          </cell>
        </row>
        <row r="1485">
          <cell r="C1485" t="str">
            <v>L03ABИнтерферон альфа-2a</v>
          </cell>
          <cell r="D1485" t="str">
            <v>ЖНВЛП</v>
          </cell>
        </row>
        <row r="1486">
          <cell r="C1486" t="str">
            <v>L03ABИнтерферон альфа-2b</v>
          </cell>
          <cell r="D1486" t="str">
            <v>ЖНВЛП</v>
          </cell>
        </row>
        <row r="1487">
          <cell r="C1487" t="str">
            <v>L03ABИнтерферон бета-1a</v>
          </cell>
          <cell r="D1487" t="str">
            <v>ЖНВЛП</v>
          </cell>
        </row>
        <row r="1488">
          <cell r="C1488" t="str">
            <v>L03ABИнтерферон бета-1b</v>
          </cell>
          <cell r="D1488" t="str">
            <v>ЖНВЛП</v>
          </cell>
        </row>
        <row r="1489">
          <cell r="C1489" t="str">
            <v>L03ABПэгинтерферон альфа-2b</v>
          </cell>
          <cell r="D1489" t="str">
            <v>ЖНВЛП</v>
          </cell>
        </row>
        <row r="1490">
          <cell r="C1490" t="str">
            <v>L03ABПэгинтерферон альфа-2a</v>
          </cell>
          <cell r="D1490" t="str">
            <v>ЖНВЛП</v>
          </cell>
        </row>
        <row r="1491">
          <cell r="C1491" t="str">
            <v>L03ACИнтерлейкин-1 бета</v>
          </cell>
          <cell r="D1491" t="str">
            <v>-</v>
          </cell>
        </row>
        <row r="1492">
          <cell r="C1492" t="str">
            <v>L03ACИнтерлейкин-2</v>
          </cell>
          <cell r="D1492" t="str">
            <v>-</v>
          </cell>
        </row>
        <row r="1493">
          <cell r="C1493" t="str">
            <v>L03ACАлдеслейкин</v>
          </cell>
          <cell r="D1493" t="str">
            <v>-</v>
          </cell>
        </row>
        <row r="1494">
          <cell r="C1494" t="str">
            <v>L03AXАльфа-глутамил-триптофан</v>
          </cell>
          <cell r="D1494" t="str">
            <v>-</v>
          </cell>
        </row>
        <row r="1495">
          <cell r="C1495" t="str">
            <v>L03AXАльфа-глутамил-триптофан + Аскорбиновая кислота + Бендазол</v>
          </cell>
          <cell r="D1495" t="str">
            <v>-</v>
          </cell>
        </row>
        <row r="1496">
          <cell r="C1496" t="str">
            <v>L03AXАминодигидрофталазиндион натрия</v>
          </cell>
          <cell r="D1496" t="str">
            <v>-</v>
          </cell>
        </row>
        <row r="1497">
          <cell r="C1497" t="str">
            <v>L03AXАнакинра</v>
          </cell>
          <cell r="D1497" t="str">
            <v>-</v>
          </cell>
        </row>
        <row r="1498">
          <cell r="C1498" t="str">
            <v>L03AXАргинил-альфа-аспартил-лизил-валил-тирозил-аргинин</v>
          </cell>
          <cell r="D1498" t="str">
            <v>-</v>
          </cell>
        </row>
        <row r="1499">
          <cell r="C1499" t="str">
            <v>L03AXГлутамил-Цистеинил-Глицин динатрия</v>
          </cell>
          <cell r="D1499" t="str">
            <v>ЖНВЛП</v>
          </cell>
        </row>
        <row r="1500">
          <cell r="C1500" t="str">
            <v>L03AXДезоксирибонуклеат натрия</v>
          </cell>
          <cell r="D1500" t="str">
            <v>-</v>
          </cell>
        </row>
        <row r="1501">
          <cell r="C1501" t="str">
            <v>L03AXКошачьего когтя коры экстракт</v>
          </cell>
          <cell r="D1501" t="str">
            <v>-</v>
          </cell>
        </row>
        <row r="1502">
          <cell r="C1502" t="str">
            <v>L03AXМетилдиоксотетрагидропиримидин сульфонизоникотиноил гидразид</v>
          </cell>
          <cell r="D1502" t="str">
            <v>-</v>
          </cell>
        </row>
        <row r="1503">
          <cell r="C1503" t="str">
            <v>L03AXМетилфенилтиометил-диметиламинометил-гидроксиброминдол карбоновой кислоты этиловый эфир</v>
          </cell>
          <cell r="D1503" t="str">
            <v>ЖНВЛП</v>
          </cell>
        </row>
        <row r="1504">
          <cell r="C1504" t="str">
            <v>L03AXНатрия нуклеинат</v>
          </cell>
          <cell r="D1504" t="str">
            <v>-</v>
          </cell>
        </row>
        <row r="1505">
          <cell r="C1505" t="str">
            <v>L03AXНатрия нуклеоспермат</v>
          </cell>
          <cell r="D1505" t="str">
            <v>-</v>
          </cell>
        </row>
        <row r="1506">
          <cell r="C1506" t="str">
            <v>L03AXОксодигидроакридинилацетат натрия</v>
          </cell>
          <cell r="D1506" t="str">
            <v>-</v>
          </cell>
        </row>
        <row r="1507">
          <cell r="C1507" t="str">
            <v>L03AXРибонуклеат натрия</v>
          </cell>
          <cell r="D1507" t="str">
            <v>-</v>
          </cell>
        </row>
        <row r="1508">
          <cell r="C1508" t="str">
            <v>L03AXСупероксиддисмутаза</v>
          </cell>
          <cell r="D1508" t="str">
            <v>-</v>
          </cell>
        </row>
        <row r="1509">
          <cell r="C1509" t="str">
            <v>L03AXТимальфазин</v>
          </cell>
          <cell r="D1509" t="str">
            <v>-</v>
          </cell>
        </row>
        <row r="1510">
          <cell r="C1510" t="str">
            <v>L03AXТимуса экстракт</v>
          </cell>
          <cell r="D1510" t="str">
            <v>-</v>
          </cell>
        </row>
        <row r="1511">
          <cell r="C1511" t="str">
            <v>L03AXТреонил-глутамил-лизил-лизил-аргинил-аргинил-глутамил-треонил-валил-глутамил-аргинил-глутамил-лизил-глутамат</v>
          </cell>
          <cell r="D1511" t="str">
            <v>-</v>
          </cell>
        </row>
        <row r="1512">
          <cell r="C1512" t="str">
            <v>L03AXЭхинацеи пурпурной травы сок</v>
          </cell>
          <cell r="D1512" t="str">
            <v>-</v>
          </cell>
        </row>
        <row r="1513">
          <cell r="C1513" t="str">
            <v>L03AXВакцина для лечения рака мочевого пузыря БЦЖ</v>
          </cell>
          <cell r="D1513" t="str">
            <v>ЖНВЛП</v>
          </cell>
        </row>
        <row r="1514">
          <cell r="C1514" t="str">
            <v>L03AXПидотимод</v>
          </cell>
          <cell r="D1514" t="str">
            <v>-</v>
          </cell>
        </row>
        <row r="1515">
          <cell r="C1515" t="str">
            <v>L03AXПолиадениловая кислота + Полиуридиловая кислота</v>
          </cell>
          <cell r="D1515" t="str">
            <v>-</v>
          </cell>
        </row>
        <row r="1516">
          <cell r="C1516" t="str">
            <v>L03AXЭхинацеи пурпурной корневища с корнями</v>
          </cell>
          <cell r="D1516" t="str">
            <v>-</v>
          </cell>
        </row>
        <row r="1517">
          <cell r="C1517" t="str">
            <v>L03AXЭхинацеи пурпурной травы экстракт</v>
          </cell>
          <cell r="D1517" t="str">
            <v>-</v>
          </cell>
        </row>
        <row r="1518">
          <cell r="C1518" t="str">
            <v>L03AXЭхинацеи узколистной настойка</v>
          </cell>
          <cell r="D1518" t="str">
            <v>-</v>
          </cell>
        </row>
        <row r="1519">
          <cell r="C1519" t="str">
            <v>L03AXЭхинацеи узколистной экстракт</v>
          </cell>
          <cell r="D1519" t="str">
            <v>-</v>
          </cell>
        </row>
        <row r="1520">
          <cell r="C1520" t="str">
            <v>L03AXГлатирамера ацетат</v>
          </cell>
          <cell r="D1520" t="str">
            <v>ЖНВЛП</v>
          </cell>
        </row>
        <row r="1521">
          <cell r="C1521" t="str">
            <v>L03AXМеглюмина акридонацетат</v>
          </cell>
          <cell r="D1521" t="str">
            <v>ЖНВЛП</v>
          </cell>
        </row>
        <row r="1522">
          <cell r="C1522" t="str">
            <v>L03AXАзоксимера бромид</v>
          </cell>
          <cell r="D1522" t="str">
            <v>ЖНВЛП</v>
          </cell>
        </row>
        <row r="1523">
          <cell r="C1523" t="str">
            <v>L03AXТилорон</v>
          </cell>
          <cell r="D1523" t="str">
            <v>ЖНВЛП</v>
          </cell>
        </row>
        <row r="1524">
          <cell r="C1524" t="str">
            <v>L04AAЛефлуномид</v>
          </cell>
          <cell r="D1524" t="str">
            <v>ЖНВЛП</v>
          </cell>
        </row>
        <row r="1525">
          <cell r="C1525" t="str">
            <v>L04AAМикофенолата мофетил</v>
          </cell>
          <cell r="D1525" t="str">
            <v>ЖНВЛП</v>
          </cell>
        </row>
        <row r="1526">
          <cell r="C1526" t="str">
            <v>L04AAМикофеноловая кислота</v>
          </cell>
          <cell r="D1526" t="str">
            <v>ЖНВЛП</v>
          </cell>
        </row>
        <row r="1527">
          <cell r="C1527" t="str">
            <v>L04AAИммуноглобулин антитимоцитарный</v>
          </cell>
          <cell r="D1527" t="str">
            <v>ЖНВЛП</v>
          </cell>
        </row>
        <row r="1528">
          <cell r="C1528" t="str">
            <v>L04AAНатализумаб</v>
          </cell>
          <cell r="D1528" t="str">
            <v>-</v>
          </cell>
        </row>
        <row r="1529">
          <cell r="C1529" t="str">
            <v>L04AAИммуноглобулин антитимоцитарный</v>
          </cell>
          <cell r="D1529" t="str">
            <v>ЖНВЛП</v>
          </cell>
        </row>
        <row r="1530">
          <cell r="C1530" t="str">
            <v>L04AAСиролимус</v>
          </cell>
          <cell r="D1530" t="str">
            <v>-</v>
          </cell>
        </row>
        <row r="1531">
          <cell r="C1531" t="str">
            <v>L04AAЭверолимус</v>
          </cell>
          <cell r="D1531" t="str">
            <v>ЖНВЛП</v>
          </cell>
        </row>
        <row r="1532">
          <cell r="C1532" t="str">
            <v>L04AAАбатацепт</v>
          </cell>
          <cell r="D1532" t="str">
            <v>ЖНВЛП</v>
          </cell>
        </row>
        <row r="1533">
          <cell r="C1533" t="str">
            <v>L04ABЭтанерцепт</v>
          </cell>
          <cell r="D1533" t="str">
            <v>ЖНВЛП</v>
          </cell>
        </row>
        <row r="1534">
          <cell r="C1534" t="str">
            <v>L04ABАдалимумаб</v>
          </cell>
          <cell r="D1534" t="str">
            <v>-</v>
          </cell>
        </row>
        <row r="1535">
          <cell r="C1535" t="str">
            <v>L04ABИнфликсимаб</v>
          </cell>
          <cell r="D1535" t="str">
            <v>ЖНВЛП</v>
          </cell>
        </row>
        <row r="1536">
          <cell r="C1536" t="str">
            <v>L04ACДаклизумаб</v>
          </cell>
          <cell r="D1536" t="str">
            <v>-</v>
          </cell>
        </row>
        <row r="1537">
          <cell r="C1537" t="str">
            <v>L04ACУстекинумаб</v>
          </cell>
          <cell r="D1537" t="str">
            <v>-</v>
          </cell>
        </row>
        <row r="1538">
          <cell r="C1538" t="str">
            <v>L04ACБазиликсимаб</v>
          </cell>
          <cell r="D1538" t="str">
            <v>ЖНВЛП</v>
          </cell>
        </row>
        <row r="1539">
          <cell r="C1539" t="str">
            <v>L04ACТоцилизумаб</v>
          </cell>
          <cell r="D1539" t="str">
            <v>-</v>
          </cell>
        </row>
        <row r="1540">
          <cell r="C1540" t="str">
            <v>L04ADЦиклоспорин</v>
          </cell>
          <cell r="D1540" t="str">
            <v>ЖНВЛП</v>
          </cell>
        </row>
        <row r="1541">
          <cell r="C1541" t="str">
            <v>L04AXАльфа-фетопротеин человека</v>
          </cell>
          <cell r="D1541" t="str">
            <v>-</v>
          </cell>
        </row>
        <row r="1542">
          <cell r="C1542" t="str">
            <v>L04AXГамма-D-глутамил-D-триптофан</v>
          </cell>
          <cell r="D1542" t="str">
            <v>-</v>
          </cell>
        </row>
        <row r="1543">
          <cell r="C1543" t="str">
            <v>L04AXГамма-D-глутамил-триптофан</v>
          </cell>
          <cell r="D1543" t="str">
            <v>-</v>
          </cell>
        </row>
        <row r="1544">
          <cell r="C1544" t="str">
            <v>L04AXГамма-D-глутамил-D-триптофан</v>
          </cell>
          <cell r="D1544" t="str">
            <v>-</v>
          </cell>
        </row>
        <row r="1545">
          <cell r="C1545" t="str">
            <v>L04AXЛеналидомид</v>
          </cell>
          <cell r="D1545" t="str">
            <v>ЖНВЛП</v>
          </cell>
        </row>
        <row r="1546">
          <cell r="C1546" t="str">
            <v>L04AXХлорохин</v>
          </cell>
          <cell r="D1546" t="str">
            <v>-</v>
          </cell>
        </row>
        <row r="1547">
          <cell r="C1547" t="str">
            <v>L04AXАзатиоприн</v>
          </cell>
          <cell r="D1547" t="str">
            <v>ЖНВЛП</v>
          </cell>
        </row>
        <row r="1548">
          <cell r="C1548" t="str">
            <v>M01AAФенилбутазон</v>
          </cell>
          <cell r="D1548" t="str">
            <v>-</v>
          </cell>
        </row>
        <row r="1549">
          <cell r="C1549" t="str">
            <v>M01ABИндометацин</v>
          </cell>
          <cell r="D1549" t="str">
            <v>-</v>
          </cell>
        </row>
        <row r="1550">
          <cell r="C1550" t="str">
            <v>M01ABАцеклофенак</v>
          </cell>
          <cell r="D1550" t="str">
            <v>-</v>
          </cell>
        </row>
        <row r="1551">
          <cell r="C1551" t="str">
            <v>M01ABДиклофенак + Мизопростол</v>
          </cell>
          <cell r="D1551" t="str">
            <v>-</v>
          </cell>
        </row>
        <row r="1552">
          <cell r="C1552" t="str">
            <v>M01ABДиклофенак + Парацетамол</v>
          </cell>
          <cell r="D1552" t="str">
            <v>-</v>
          </cell>
        </row>
        <row r="1553">
          <cell r="C1553" t="str">
            <v>M01ABДиклофенак</v>
          </cell>
          <cell r="D1553" t="str">
            <v>ЖНВЛП</v>
          </cell>
        </row>
        <row r="1554">
          <cell r="C1554" t="str">
            <v>M01ABКеторолак</v>
          </cell>
          <cell r="D1554" t="str">
            <v>ЖНВЛП</v>
          </cell>
        </row>
        <row r="1555">
          <cell r="C1555" t="str">
            <v>M01ACЛорноксикам</v>
          </cell>
          <cell r="D1555" t="str">
            <v>ЖНВЛП</v>
          </cell>
        </row>
        <row r="1556">
          <cell r="C1556" t="str">
            <v>M01ACПироксикам</v>
          </cell>
          <cell r="D1556" t="str">
            <v>-</v>
          </cell>
        </row>
        <row r="1557">
          <cell r="C1557" t="str">
            <v>M01ACТеноксикам</v>
          </cell>
          <cell r="D1557" t="str">
            <v>-</v>
          </cell>
        </row>
        <row r="1558">
          <cell r="C1558" t="str">
            <v>M01ACМелоксикам</v>
          </cell>
          <cell r="D1558" t="str">
            <v>-</v>
          </cell>
        </row>
        <row r="1559">
          <cell r="C1559" t="str">
            <v>M01AEНапроксен</v>
          </cell>
          <cell r="D1559" t="str">
            <v>-</v>
          </cell>
        </row>
        <row r="1560">
          <cell r="C1560" t="str">
            <v>M01AEФлурбипрофен</v>
          </cell>
          <cell r="D1560" t="str">
            <v>-</v>
          </cell>
        </row>
        <row r="1561">
          <cell r="C1561" t="str">
            <v>M01AEДекскетопрофен</v>
          </cell>
          <cell r="D1561" t="str">
            <v>-</v>
          </cell>
        </row>
        <row r="1562">
          <cell r="C1562" t="str">
            <v>M01AEИбупрофен + Парацетамол</v>
          </cell>
          <cell r="D1562" t="str">
            <v>-</v>
          </cell>
        </row>
        <row r="1563">
          <cell r="C1563" t="str">
            <v>M01AEИбупрофен + Кодеин</v>
          </cell>
          <cell r="D1563" t="str">
            <v>-</v>
          </cell>
        </row>
        <row r="1564">
          <cell r="C1564" t="str">
            <v>M01AEИбупрофен + Кодеин + Кофеин + Метамизол натрия + Фенобарбитал</v>
          </cell>
          <cell r="D1564" t="str">
            <v>-</v>
          </cell>
        </row>
        <row r="1565">
          <cell r="C1565" t="str">
            <v>M01AEИбупрофен + Левоментол</v>
          </cell>
          <cell r="D1565" t="str">
            <v>-</v>
          </cell>
        </row>
        <row r="1566">
          <cell r="C1566" t="str">
            <v>M01AEИбупрофен + Парацетамол</v>
          </cell>
          <cell r="D1566" t="str">
            <v>-</v>
          </cell>
        </row>
        <row r="1567">
          <cell r="C1567" t="str">
            <v>M01AEИбупрофен + Питофенон + Фенпивериния бромид</v>
          </cell>
          <cell r="D1567" t="str">
            <v>-</v>
          </cell>
        </row>
        <row r="1568">
          <cell r="C1568" t="str">
            <v>M01AEИбупрофен</v>
          </cell>
          <cell r="D1568" t="str">
            <v>ЖНВЛП</v>
          </cell>
        </row>
        <row r="1569">
          <cell r="C1569" t="str">
            <v>M01AEКетопрофен</v>
          </cell>
          <cell r="D1569" t="str">
            <v>ЖНВЛП</v>
          </cell>
        </row>
        <row r="1570">
          <cell r="C1570" t="str">
            <v>M01AHЦелекоксиб</v>
          </cell>
          <cell r="D1570" t="str">
            <v>-</v>
          </cell>
        </row>
        <row r="1571">
          <cell r="C1571" t="str">
            <v>M01AHВалдекоксиб</v>
          </cell>
          <cell r="D1571" t="str">
            <v>-</v>
          </cell>
        </row>
        <row r="1572">
          <cell r="C1572" t="str">
            <v>M01AHПарекоксиб</v>
          </cell>
          <cell r="D1572" t="str">
            <v>-</v>
          </cell>
        </row>
        <row r="1573">
          <cell r="C1573" t="str">
            <v>M01AHЭторикоксиб</v>
          </cell>
          <cell r="D1573" t="str">
            <v>-</v>
          </cell>
        </row>
        <row r="1574">
          <cell r="C1574" t="str">
            <v>M01AXГлюкозамин</v>
          </cell>
          <cell r="D1574" t="str">
            <v>-</v>
          </cell>
        </row>
        <row r="1575">
          <cell r="C1575" t="str">
            <v>M01AXНимесулид</v>
          </cell>
          <cell r="D1575" t="str">
            <v>-</v>
          </cell>
        </row>
        <row r="1576">
          <cell r="C1576" t="str">
            <v>M01AXДиацереин</v>
          </cell>
          <cell r="D1576" t="str">
            <v>-</v>
          </cell>
        </row>
        <row r="1577">
          <cell r="C1577" t="str">
            <v>M01AXГликозаминогликан-пептидный комплекс</v>
          </cell>
          <cell r="D1577" t="str">
            <v>-</v>
          </cell>
        </row>
        <row r="1578">
          <cell r="C1578" t="str">
            <v>M01AXГликозаминогликаны сульфатированные</v>
          </cell>
          <cell r="D1578" t="str">
            <v>-</v>
          </cell>
        </row>
        <row r="1579">
          <cell r="C1579" t="str">
            <v>M01AXМелоксикам + Хондроитина сульфат</v>
          </cell>
          <cell r="D1579" t="str">
            <v>-</v>
          </cell>
        </row>
        <row r="1580">
          <cell r="C1580" t="str">
            <v>M01AXХондроитина сульфат</v>
          </cell>
          <cell r="D1580" t="str">
            <v>-</v>
          </cell>
        </row>
        <row r="1581">
          <cell r="C1581" t="str">
            <v>M01CCПеницилламин</v>
          </cell>
          <cell r="D1581" t="str">
            <v>ЖНВЛП</v>
          </cell>
        </row>
        <row r="1582">
          <cell r="C1582" t="str">
            <v>M02AAФенилбутазон</v>
          </cell>
          <cell r="D1582" t="str">
            <v>-</v>
          </cell>
        </row>
        <row r="1583">
          <cell r="C1583" t="str">
            <v>M02AAБензидамин</v>
          </cell>
          <cell r="D1583" t="str">
            <v>-</v>
          </cell>
        </row>
        <row r="1584">
          <cell r="C1584" t="str">
            <v>M02AAПироксикам</v>
          </cell>
          <cell r="D1584" t="str">
            <v>-</v>
          </cell>
        </row>
        <row r="1585">
          <cell r="C1585" t="str">
            <v>M02AAИндометацин</v>
          </cell>
          <cell r="D1585" t="str">
            <v>-</v>
          </cell>
        </row>
        <row r="1586">
          <cell r="C1586" t="str">
            <v>M02AAИбупрофен</v>
          </cell>
          <cell r="D1586" t="str">
            <v>ЖНВЛП</v>
          </cell>
        </row>
        <row r="1587">
          <cell r="C1587" t="str">
            <v>M02AAКетопрофен</v>
          </cell>
          <cell r="D1587" t="str">
            <v>ЖНВЛП</v>
          </cell>
        </row>
        <row r="1588">
          <cell r="C1588" t="str">
            <v>M02AAДиклофенак</v>
          </cell>
          <cell r="D1588" t="str">
            <v>ЖНВЛП</v>
          </cell>
        </row>
        <row r="1589">
          <cell r="C1589" t="str">
            <v>M02ABБелладонны листьев экстракт + Перца стручкового плодов экстракт</v>
          </cell>
          <cell r="D1589" t="str">
            <v>-</v>
          </cell>
        </row>
        <row r="1590">
          <cell r="C1590" t="str">
            <v>M02ABПерца стручкового плодов настойка</v>
          </cell>
          <cell r="D1590" t="str">
            <v>-</v>
          </cell>
        </row>
        <row r="1591">
          <cell r="C1591" t="str">
            <v>M02ABПерца стручкового плодов экстракт</v>
          </cell>
          <cell r="D1591" t="str">
            <v>-</v>
          </cell>
        </row>
        <row r="1592">
          <cell r="C1592" t="str">
            <v>M02ACКамфора + Левоментол + Метилсалицилат</v>
          </cell>
          <cell r="D1592" t="str">
            <v>-</v>
          </cell>
        </row>
        <row r="1593">
          <cell r="C1593" t="str">
            <v>M02ACМетилсалицилат + Рацементол</v>
          </cell>
          <cell r="D1593" t="str">
            <v>-</v>
          </cell>
        </row>
        <row r="1594">
          <cell r="C1594" t="str">
            <v>M02AXАминофиллин + Дифенгидрамин + Индометацин</v>
          </cell>
          <cell r="D1594" t="str">
            <v>-</v>
          </cell>
        </row>
        <row r="1595">
          <cell r="C1595" t="str">
            <v>M02AXКамфора + Салициловая кислота + Скипидар живичный + Яд гадюки</v>
          </cell>
          <cell r="D1595" t="str">
            <v>-</v>
          </cell>
        </row>
        <row r="1596">
          <cell r="C1596" t="str">
            <v>M02AXКамфора + Салициловая кислота + Скипидар живичный + Яд гюрзы</v>
          </cell>
          <cell r="D1596" t="str">
            <v>-</v>
          </cell>
        </row>
        <row r="1597">
          <cell r="C1597" t="str">
            <v>M02AXЛевоментол</v>
          </cell>
          <cell r="D1597" t="str">
            <v>-</v>
          </cell>
        </row>
        <row r="1598">
          <cell r="C1598" t="str">
            <v>M02AXМуравьиная кислота</v>
          </cell>
          <cell r="D1598" t="str">
            <v>-</v>
          </cell>
        </row>
        <row r="1599">
          <cell r="C1599" t="str">
            <v>M02AXДиметилсульфоксид</v>
          </cell>
          <cell r="D1599" t="str">
            <v>-</v>
          </cell>
        </row>
        <row r="1600">
          <cell r="C1600" t="str">
            <v>M02AXНикобоксил + Нонивамид</v>
          </cell>
          <cell r="D1600" t="str">
            <v>-</v>
          </cell>
        </row>
        <row r="1601">
          <cell r="C1601" t="str">
            <v>M02AXПерца стручкового плоды</v>
          </cell>
          <cell r="D1601" t="str">
            <v>-</v>
          </cell>
        </row>
        <row r="1602">
          <cell r="C1602" t="str">
            <v>M02AXРацементол</v>
          </cell>
          <cell r="D1602" t="str">
            <v>-</v>
          </cell>
        </row>
        <row r="1603">
          <cell r="C1603" t="str">
            <v>M02AXЯд гадюки</v>
          </cell>
          <cell r="D1603" t="str">
            <v>-</v>
          </cell>
        </row>
        <row r="1604">
          <cell r="C1604" t="str">
            <v>M02AXЯд гюрзы</v>
          </cell>
          <cell r="D1604" t="str">
            <v>-</v>
          </cell>
        </row>
        <row r="1605">
          <cell r="C1605" t="str">
            <v>M02AXПихты масло</v>
          </cell>
          <cell r="D1605" t="str">
            <v>-</v>
          </cell>
        </row>
        <row r="1606">
          <cell r="C1606" t="str">
            <v>M03ABСуксаметония йодид</v>
          </cell>
          <cell r="D1606" t="str">
            <v>-</v>
          </cell>
        </row>
        <row r="1607">
          <cell r="C1607" t="str">
            <v>M03ABСуксаметония хлорид</v>
          </cell>
          <cell r="D1607" t="str">
            <v>-</v>
          </cell>
        </row>
        <row r="1608">
          <cell r="C1608" t="str">
            <v>M03ACВекурония бромид</v>
          </cell>
          <cell r="D1608" t="str">
            <v>-</v>
          </cell>
        </row>
        <row r="1609">
          <cell r="C1609" t="str">
            <v>M03ACАтракурия безилат</v>
          </cell>
          <cell r="D1609" t="str">
            <v>-</v>
          </cell>
        </row>
        <row r="1610">
          <cell r="C1610" t="str">
            <v>M03ACЦисатракурия безилат</v>
          </cell>
          <cell r="D1610" t="str">
            <v>-</v>
          </cell>
        </row>
        <row r="1611">
          <cell r="C1611" t="str">
            <v>M03ACПипекурония бромид</v>
          </cell>
          <cell r="D1611" t="str">
            <v>ЖНВЛП</v>
          </cell>
        </row>
        <row r="1612">
          <cell r="C1612" t="str">
            <v>M03ACРокурония бромид</v>
          </cell>
          <cell r="D1612" t="str">
            <v>ЖНВЛП</v>
          </cell>
        </row>
        <row r="1613">
          <cell r="C1613" t="str">
            <v>M03AXБотулинический токсин типа A-гемагглютинин комплекс</v>
          </cell>
          <cell r="D1613" t="str">
            <v>ЖНВЛП</v>
          </cell>
        </row>
        <row r="1614">
          <cell r="C1614" t="str">
            <v>M03AXБотулинический нейротоксин типа А</v>
          </cell>
          <cell r="D1614" t="str">
            <v>-</v>
          </cell>
        </row>
        <row r="1615">
          <cell r="C1615" t="str">
            <v>M03BXЛидокаин + Толперизон</v>
          </cell>
          <cell r="D1615" t="str">
            <v>-</v>
          </cell>
        </row>
        <row r="1616">
          <cell r="C1616" t="str">
            <v>M03BXБаклофен</v>
          </cell>
          <cell r="D1616" t="str">
            <v>-</v>
          </cell>
        </row>
        <row r="1617">
          <cell r="C1617" t="str">
            <v>M03BXТолперизон</v>
          </cell>
          <cell r="D1617" t="str">
            <v>-</v>
          </cell>
        </row>
        <row r="1618">
          <cell r="C1618" t="str">
            <v>M03BXТизанидин</v>
          </cell>
          <cell r="D1618" t="str">
            <v>ЖНВЛП</v>
          </cell>
        </row>
        <row r="1619">
          <cell r="C1619" t="str">
            <v>M04AAАллопуринол</v>
          </cell>
          <cell r="D1619" t="str">
            <v>ЖНВЛП</v>
          </cell>
        </row>
        <row r="1620">
          <cell r="C1620" t="str">
            <v>M04ACБезвременника великолепного алкалоид</v>
          </cell>
          <cell r="D1620" t="str">
            <v>-</v>
          </cell>
        </row>
        <row r="1621">
          <cell r="C1621" t="str">
            <v>M05BAЭтидроновая кислота</v>
          </cell>
          <cell r="D1621" t="str">
            <v>-</v>
          </cell>
        </row>
        <row r="1622">
          <cell r="C1622" t="str">
            <v>M05BAКлодроновая кислота</v>
          </cell>
          <cell r="D1622" t="str">
            <v>-</v>
          </cell>
        </row>
        <row r="1623">
          <cell r="C1623" t="str">
            <v>M05BAПамидроновая кислота</v>
          </cell>
          <cell r="D1623" t="str">
            <v>-</v>
          </cell>
        </row>
        <row r="1624">
          <cell r="C1624" t="str">
            <v>M05BAАлендроновая кислота + Альфакальцидол</v>
          </cell>
          <cell r="D1624" t="str">
            <v>-</v>
          </cell>
        </row>
        <row r="1625">
          <cell r="C1625" t="str">
            <v>M05BAИбандроновая кислота</v>
          </cell>
          <cell r="D1625" t="str">
            <v>-</v>
          </cell>
        </row>
        <row r="1626">
          <cell r="C1626" t="str">
            <v>M05BAРизедроновая кислота</v>
          </cell>
          <cell r="D1626" t="str">
            <v>-</v>
          </cell>
        </row>
        <row r="1627">
          <cell r="C1627" t="str">
            <v>M05BAЗоледроновая кислота</v>
          </cell>
          <cell r="D1627" t="str">
            <v>ЖНВЛП</v>
          </cell>
        </row>
        <row r="1628">
          <cell r="C1628" t="str">
            <v>M05BAАлендроновая кислота</v>
          </cell>
          <cell r="D1628" t="str">
            <v>ЖНВЛП</v>
          </cell>
        </row>
        <row r="1629">
          <cell r="C1629" t="str">
            <v>M05BBАлендроновая кислота + Колекальциферол</v>
          </cell>
          <cell r="D1629" t="str">
            <v>-</v>
          </cell>
        </row>
        <row r="1630">
          <cell r="C1630" t="str">
            <v>M05BXСтронция ранелат</v>
          </cell>
          <cell r="D1630" t="str">
            <v>ЖНВЛП</v>
          </cell>
        </row>
        <row r="1631">
          <cell r="C1631" t="str">
            <v>M09AXГлюкозамин + Хондроитина сульфат</v>
          </cell>
          <cell r="D1631" t="str">
            <v>-</v>
          </cell>
        </row>
        <row r="1632">
          <cell r="C1632" t="str">
            <v>M09AXГлюкозамин + Ибупрофен + Хондроитина сульфат</v>
          </cell>
          <cell r="D1632" t="str">
            <v>-</v>
          </cell>
        </row>
        <row r="1633">
          <cell r="C1633" t="str">
            <v>M09AXГлюкозамин + Хондроитина сульфат</v>
          </cell>
          <cell r="D1633" t="str">
            <v>-</v>
          </cell>
        </row>
        <row r="1634">
          <cell r="C1634" t="str">
            <v>M09AXПептидогликан кислый из ростков картофеля</v>
          </cell>
          <cell r="D1634" t="str">
            <v>-</v>
          </cell>
        </row>
        <row r="1635">
          <cell r="C1635" t="str">
            <v>M09AXПоморийского озера маточный щелок</v>
          </cell>
          <cell r="D1635" t="str">
            <v>-</v>
          </cell>
        </row>
        <row r="1636">
          <cell r="C1636" t="str">
            <v>N01AAЭфир диэтиловый</v>
          </cell>
          <cell r="D1636" t="str">
            <v>-</v>
          </cell>
        </row>
        <row r="1637">
          <cell r="C1637" t="str">
            <v>N01ABИзофлуран</v>
          </cell>
          <cell r="D1637" t="str">
            <v>-</v>
          </cell>
        </row>
        <row r="1638">
          <cell r="C1638" t="str">
            <v>N01ABСевофлуран</v>
          </cell>
          <cell r="D1638" t="str">
            <v>ЖНВЛП</v>
          </cell>
        </row>
        <row r="1639">
          <cell r="C1639" t="str">
            <v>N01ABГалотан</v>
          </cell>
          <cell r="D1639" t="str">
            <v>ЖНВЛП</v>
          </cell>
        </row>
        <row r="1640">
          <cell r="C1640" t="str">
            <v>N01AFТиопентал натрия</v>
          </cell>
          <cell r="D1640" t="str">
            <v>ЖНВЛП</v>
          </cell>
        </row>
        <row r="1641">
          <cell r="C1641" t="str">
            <v>N01AFГексобарбитал</v>
          </cell>
          <cell r="D1641" t="str">
            <v>-</v>
          </cell>
        </row>
        <row r="1642">
          <cell r="C1642" t="str">
            <v>N01AHФентанил</v>
          </cell>
          <cell r="D1642" t="str">
            <v>ЖНВЛП</v>
          </cell>
        </row>
        <row r="1643">
          <cell r="C1643" t="str">
            <v>N01AHТримеперидин</v>
          </cell>
          <cell r="D1643" t="str">
            <v>ЖНВЛП</v>
          </cell>
        </row>
        <row r="1644">
          <cell r="C1644" t="str">
            <v>N01AXДроперидол</v>
          </cell>
          <cell r="D1644" t="str">
            <v>ЖНВЛП</v>
          </cell>
        </row>
        <row r="1645">
          <cell r="C1645" t="str">
            <v>N01AXДинитрогена оксид</v>
          </cell>
          <cell r="D1645" t="str">
            <v>ЖНВЛП</v>
          </cell>
        </row>
        <row r="1646">
          <cell r="C1646" t="str">
            <v>N01AXПропофол</v>
          </cell>
          <cell r="D1646" t="str">
            <v>ЖНВЛП</v>
          </cell>
        </row>
        <row r="1647">
          <cell r="C1647" t="str">
            <v>N01AXНатрия оксибутират</v>
          </cell>
          <cell r="D1647" t="str">
            <v>ЖНВЛП</v>
          </cell>
        </row>
        <row r="1648">
          <cell r="C1648" t="str">
            <v>N01AXКетамин</v>
          </cell>
          <cell r="D1648" t="str">
            <v>ЖНВЛП</v>
          </cell>
        </row>
        <row r="1649">
          <cell r="C1649" t="str">
            <v>N01AXКсенон</v>
          </cell>
          <cell r="D1649" t="str">
            <v>-</v>
          </cell>
        </row>
        <row r="1650">
          <cell r="C1650" t="str">
            <v>N01BAПрокаин</v>
          </cell>
          <cell r="D1650" t="str">
            <v>ЖНВЛП</v>
          </cell>
        </row>
        <row r="1651">
          <cell r="C1651" t="str">
            <v>N01BBЛидокаин</v>
          </cell>
          <cell r="D1651" t="str">
            <v>ЖНВЛП</v>
          </cell>
        </row>
        <row r="1652">
          <cell r="C1652" t="str">
            <v>N01BBТримекаин</v>
          </cell>
          <cell r="D1652" t="str">
            <v>-</v>
          </cell>
        </row>
        <row r="1653">
          <cell r="C1653" t="str">
            <v>N01BBМепивакаин</v>
          </cell>
          <cell r="D1653" t="str">
            <v>-</v>
          </cell>
        </row>
        <row r="1654">
          <cell r="C1654" t="str">
            <v>N01BBМепивакаин + Эпинефрин</v>
          </cell>
          <cell r="D1654" t="str">
            <v>-</v>
          </cell>
        </row>
        <row r="1655">
          <cell r="C1655" t="str">
            <v>N01BBАртикаин</v>
          </cell>
          <cell r="D1655" t="str">
            <v>-</v>
          </cell>
        </row>
        <row r="1656">
          <cell r="C1656" t="str">
            <v>N01BBЛидокаин + Прилокаин</v>
          </cell>
          <cell r="D1656" t="str">
            <v>-</v>
          </cell>
        </row>
        <row r="1657">
          <cell r="C1657" t="str">
            <v>N01BBБупивакаин + Эпинефрин</v>
          </cell>
          <cell r="D1657" t="str">
            <v>-</v>
          </cell>
        </row>
        <row r="1658">
          <cell r="C1658" t="str">
            <v>N01BBАртикаин + Эпинефрин</v>
          </cell>
          <cell r="D1658" t="str">
            <v>-</v>
          </cell>
        </row>
        <row r="1659">
          <cell r="C1659" t="str">
            <v>N01BBРопивакаин</v>
          </cell>
          <cell r="D1659" t="str">
            <v>ЖНВЛП</v>
          </cell>
        </row>
        <row r="1660">
          <cell r="C1660" t="str">
            <v>N01BBБупивакаин</v>
          </cell>
          <cell r="D1660" t="str">
            <v>ЖНВЛП</v>
          </cell>
        </row>
        <row r="1661">
          <cell r="C1661" t="str">
            <v>N02Кокаин</v>
          </cell>
          <cell r="D1661" t="str">
            <v>-</v>
          </cell>
        </row>
        <row r="1662">
          <cell r="C1662" t="str">
            <v>N02Скипидар живичный</v>
          </cell>
          <cell r="D1662" t="str">
            <v>-</v>
          </cell>
        </row>
        <row r="1663">
          <cell r="C1663" t="str">
            <v>N02AAДигидрокодеин</v>
          </cell>
          <cell r="D1663" t="str">
            <v>-</v>
          </cell>
        </row>
        <row r="1664">
          <cell r="C1664" t="str">
            <v>N02AAМорфин</v>
          </cell>
          <cell r="D1664" t="str">
            <v>ЖНВЛП</v>
          </cell>
        </row>
        <row r="1665">
          <cell r="C1665" t="str">
            <v>N02ABФентанил</v>
          </cell>
          <cell r="D1665" t="str">
            <v>ЖНВЛП</v>
          </cell>
        </row>
        <row r="1666">
          <cell r="C1666" t="str">
            <v>N02AEБупренорфин</v>
          </cell>
          <cell r="D1666" t="str">
            <v>-</v>
          </cell>
        </row>
        <row r="1667">
          <cell r="C1667" t="str">
            <v>N02AFБуторфанол</v>
          </cell>
          <cell r="D1667" t="str">
            <v>-</v>
          </cell>
        </row>
        <row r="1668">
          <cell r="C1668" t="str">
            <v>N02AFНалбуфин</v>
          </cell>
          <cell r="D1668" t="str">
            <v>-</v>
          </cell>
        </row>
        <row r="1669">
          <cell r="C1669" t="str">
            <v>N02AXПропионилфенилэтоксиэтилпиперидин</v>
          </cell>
          <cell r="D1669" t="str">
            <v>-</v>
          </cell>
        </row>
        <row r="1670">
          <cell r="C1670" t="str">
            <v>N02AXТрамадол</v>
          </cell>
          <cell r="D1670" t="str">
            <v>ЖНВЛП</v>
          </cell>
        </row>
        <row r="1671">
          <cell r="C1671" t="str">
            <v>N02BAХолина салицилат</v>
          </cell>
          <cell r="D1671" t="str">
            <v>-</v>
          </cell>
        </row>
        <row r="1672">
          <cell r="C1672" t="str">
            <v>N02BAСалициламид</v>
          </cell>
          <cell r="D1672" t="str">
            <v>-</v>
          </cell>
        </row>
        <row r="1673">
          <cell r="C1673" t="str">
            <v>N02BAАцетилсалициловая кислота + Аскорбиновая кислота</v>
          </cell>
          <cell r="D1673" t="str">
            <v>-</v>
          </cell>
        </row>
        <row r="1674">
          <cell r="C1674" t="str">
            <v>N02BAАцетилсалициловая кислота + Этилсалициламид + Кофеин</v>
          </cell>
          <cell r="D1674" t="str">
            <v>-</v>
          </cell>
        </row>
        <row r="1675">
          <cell r="C1675" t="str">
            <v>N02BAАцетилсалициловая кислота + {Аскорбиновая кислота}</v>
          </cell>
          <cell r="D1675" t="str">
            <v>-</v>
          </cell>
        </row>
        <row r="1676">
          <cell r="C1676" t="str">
            <v>N02BAАцетилсалициловая кислота + {Лимонная кислота + Натрия гидрокарбонат}</v>
          </cell>
          <cell r="D1676" t="str">
            <v>-</v>
          </cell>
        </row>
        <row r="1677">
          <cell r="C1677" t="str">
            <v>N02BAАцетилсалициловая кислота + Глицин</v>
          </cell>
          <cell r="D1677" t="str">
            <v>-</v>
          </cell>
        </row>
        <row r="1678">
          <cell r="C1678" t="str">
            <v>N02BAАцетилсалициловая кислота + Нитроглицерин</v>
          </cell>
          <cell r="D1678" t="str">
            <v>-</v>
          </cell>
        </row>
        <row r="1679">
          <cell r="C1679" t="str">
            <v>N02BAАцетилсалициловая кислота + Фенилэфрин + Хлорфенамин</v>
          </cell>
          <cell r="D1679" t="str">
            <v>-</v>
          </cell>
        </row>
        <row r="1680">
          <cell r="C1680" t="str">
            <v>N02BAАцетилсалициловая кислота + Кофеин + Парацетамол</v>
          </cell>
          <cell r="D1680" t="str">
            <v>-</v>
          </cell>
        </row>
        <row r="1681">
          <cell r="C1681" t="str">
            <v>N02BAАцетилсалициловая кислота + Кофеин</v>
          </cell>
          <cell r="D1681" t="str">
            <v>-</v>
          </cell>
        </row>
        <row r="1682">
          <cell r="C1682" t="str">
            <v>N02BAАцетилсалициловая кислота + Кофеин + Парацетамол</v>
          </cell>
          <cell r="D1682" t="str">
            <v>-</v>
          </cell>
        </row>
        <row r="1683">
          <cell r="C1683" t="str">
            <v>N02BAАцетилсалициловая кислота + Кофеин + Парацетамол + {Аскорбиновая кислота}</v>
          </cell>
          <cell r="D1683" t="str">
            <v>-</v>
          </cell>
        </row>
        <row r="1684">
          <cell r="C1684" t="str">
            <v>N02BAАцетилсалициловая кислота</v>
          </cell>
          <cell r="D1684" t="str">
            <v>ЖНВЛП</v>
          </cell>
        </row>
        <row r="1685">
          <cell r="C1685" t="str">
            <v>N02BBФеназон</v>
          </cell>
          <cell r="D1685" t="str">
            <v>-</v>
          </cell>
        </row>
        <row r="1686">
          <cell r="C1686" t="str">
            <v>N02BBМетамизол натрия</v>
          </cell>
          <cell r="D1686" t="str">
            <v>-</v>
          </cell>
        </row>
        <row r="1687">
          <cell r="C1687" t="str">
            <v>N02BBБендазол + Метамизол натрия + Папаверин + Фенобарбитал</v>
          </cell>
          <cell r="D1687" t="str">
            <v>-</v>
          </cell>
        </row>
        <row r="1688">
          <cell r="C1688" t="str">
            <v>N02BBКодеин + Кофеин + Метамизол натрия + Напроксен + Фенобарбитал</v>
          </cell>
          <cell r="D1688" t="str">
            <v>-</v>
          </cell>
        </row>
        <row r="1689">
          <cell r="C1689" t="str">
            <v>N02BBКодеин + Кофеин + Метамизол натрия + Парацетамол + Фенобарбитал</v>
          </cell>
          <cell r="D1689" t="str">
            <v>-</v>
          </cell>
        </row>
        <row r="1690">
          <cell r="C1690" t="str">
            <v>N02BBКодеин + Кофеин + Метамизол натрия + Фенобарбитал</v>
          </cell>
          <cell r="D1690" t="str">
            <v>-</v>
          </cell>
        </row>
        <row r="1691">
          <cell r="C1691" t="str">
            <v>N02BBКодеин + Кофеин + Парацетамол</v>
          </cell>
          <cell r="D1691" t="str">
            <v>-</v>
          </cell>
        </row>
        <row r="1692">
          <cell r="C1692" t="str">
            <v>N02BBКодеин + Кофеин + Парацетамол + Пропифеназон</v>
          </cell>
          <cell r="D1692" t="str">
            <v>-</v>
          </cell>
        </row>
        <row r="1693">
          <cell r="C1693" t="str">
            <v>N02BBКодеин + Кофеин + Парацетамол + Пропифеназон + Фенобарбитал</v>
          </cell>
          <cell r="D1693" t="str">
            <v>-</v>
          </cell>
        </row>
        <row r="1694">
          <cell r="C1694" t="str">
            <v>N02BBКодеин + Морфин + Носкапин + Папаверин + Тебаин</v>
          </cell>
          <cell r="D1694" t="str">
            <v>-</v>
          </cell>
        </row>
        <row r="1695">
          <cell r="C1695" t="str">
            <v>N02BBКодеин + Натрия гидрокарбонат + Солодки корни + Термопсиса ланцетного трава</v>
          </cell>
          <cell r="D1695" t="str">
            <v>-</v>
          </cell>
        </row>
        <row r="1696">
          <cell r="C1696" t="str">
            <v>N02BBКодеин + Натрия гидрокарбонат + Терпингидрат</v>
          </cell>
          <cell r="D1696" t="str">
            <v>-</v>
          </cell>
        </row>
        <row r="1697">
          <cell r="C1697" t="str">
            <v>N02BBКофеин + Метамизол натрия + Тиамин</v>
          </cell>
          <cell r="D1697" t="str">
            <v>-</v>
          </cell>
        </row>
        <row r="1698">
          <cell r="C1698" t="str">
            <v>N02BBМетамизол натрия + Питофенон + Фенпивериния бромид</v>
          </cell>
          <cell r="D1698" t="str">
            <v>-</v>
          </cell>
        </row>
        <row r="1699">
          <cell r="C1699" t="str">
            <v>N02BBМетамизол натрия + Триацетонамин-4-толуолсульфонат</v>
          </cell>
          <cell r="D1699" t="str">
            <v>-</v>
          </cell>
        </row>
        <row r="1700">
          <cell r="C1700" t="str">
            <v>N02BBМетамизол натрия + Хинин</v>
          </cell>
          <cell r="D1700" t="str">
            <v>-</v>
          </cell>
        </row>
        <row r="1701">
          <cell r="C1701" t="str">
            <v>N02BEДекстрометорфан + Парацетамол</v>
          </cell>
          <cell r="D1701" t="str">
            <v>-</v>
          </cell>
        </row>
        <row r="1702">
          <cell r="C1702" t="str">
            <v>N02BEДекстрометорфан + Парацетамол + Псевдоэфедрин</v>
          </cell>
          <cell r="D1702" t="str">
            <v>-</v>
          </cell>
        </row>
        <row r="1703">
          <cell r="C1703" t="str">
            <v>N02BEДекстрометорфан + Парацетамол + Псевдоэфедрин + {Аскорбиновая кислота}</v>
          </cell>
          <cell r="D1703" t="str">
            <v>-</v>
          </cell>
        </row>
        <row r="1704">
          <cell r="C1704" t="str">
            <v>N02BEДекстрометорфан + Парацетамол + Фенилэфрин + Хлорфенамин</v>
          </cell>
          <cell r="D1704" t="str">
            <v>-</v>
          </cell>
        </row>
        <row r="1705">
          <cell r="C1705" t="str">
            <v>N02BEДифенгидрамин + Парацетамол</v>
          </cell>
          <cell r="D1705" t="str">
            <v>-</v>
          </cell>
        </row>
        <row r="1706">
          <cell r="C1706" t="str">
            <v>N02BEДицикловерин + Парацетамол</v>
          </cell>
          <cell r="D1706" t="str">
            <v>-</v>
          </cell>
        </row>
        <row r="1707">
          <cell r="C1707" t="str">
            <v>N02BEДротаверин + Кодеин + Парацетамол</v>
          </cell>
          <cell r="D1707" t="str">
            <v>-</v>
          </cell>
        </row>
        <row r="1708">
          <cell r="C1708" t="str">
            <v>N02BEДротаверин + Парацетамол</v>
          </cell>
          <cell r="D1708" t="str">
            <v>-</v>
          </cell>
        </row>
        <row r="1709">
          <cell r="C1709" t="str">
            <v>N02BEКодеин + Парацетамол</v>
          </cell>
          <cell r="D1709" t="str">
            <v>-</v>
          </cell>
        </row>
        <row r="1710">
          <cell r="C1710" t="str">
            <v>N02BEКодеин + Солодки корней экстракт + Термопсиса ланцетного травы экстракт + Тимьяна ползучего травы экстракт</v>
          </cell>
          <cell r="D1710" t="str">
            <v>-</v>
          </cell>
        </row>
        <row r="1711">
          <cell r="C1711" t="str">
            <v>N02BEМепирамин + Памабром + Парацетамол</v>
          </cell>
          <cell r="D1711" t="str">
            <v>-</v>
          </cell>
        </row>
        <row r="1712">
          <cell r="C1712" t="str">
            <v>N02BEПарацетамол + Римантадина гидрохлорид + Аскорбиновая кислота + Лоратадин + Рутозид + Кальция карбонат</v>
          </cell>
          <cell r="D1712" t="str">
            <v>-</v>
          </cell>
        </row>
        <row r="1713">
          <cell r="C1713" t="str">
            <v>N02BEПарацетамол + {Аскорбиновая кислота}</v>
          </cell>
          <cell r="D1713" t="str">
            <v>-</v>
          </cell>
        </row>
        <row r="1714">
          <cell r="C1714" t="str">
            <v>N02BEПарацетамол + Трамадол</v>
          </cell>
          <cell r="D1714" t="str">
            <v>-</v>
          </cell>
        </row>
        <row r="1715">
          <cell r="C1715" t="str">
            <v>N02BEПарацетамол + Фенилэфрин</v>
          </cell>
          <cell r="D1715" t="str">
            <v>-</v>
          </cell>
        </row>
        <row r="1716">
          <cell r="C1716" t="str">
            <v>N02BEПарацетамол + Фенилэфрин + Фенирамин + Аскорбиновая кислота</v>
          </cell>
          <cell r="D1716" t="str">
            <v>-</v>
          </cell>
        </row>
        <row r="1717">
          <cell r="C1717" t="str">
            <v>N02BEПарацетамол + Фенилэфрин + {Аскорбиновая кислота}</v>
          </cell>
          <cell r="D1717" t="str">
            <v>-</v>
          </cell>
        </row>
        <row r="1718">
          <cell r="C1718" t="str">
            <v>N02BEПарацетамол + Фенилэфрин + Фенирамин</v>
          </cell>
          <cell r="D1718" t="str">
            <v>-</v>
          </cell>
        </row>
        <row r="1719">
          <cell r="C1719" t="str">
            <v>N02BEПарацетамол + Фенилэфрин + Фенирамин + {Аскорбиновая кислота}</v>
          </cell>
          <cell r="D1719" t="str">
            <v>-</v>
          </cell>
        </row>
        <row r="1720">
          <cell r="C1720" t="str">
            <v>N02BEПарацетамол + Фенилэфрин + Хлорфенамин</v>
          </cell>
          <cell r="D1720" t="str">
            <v>-</v>
          </cell>
        </row>
        <row r="1721">
          <cell r="C1721" t="str">
            <v>N02BEПарацетамол + Фенирамин + {Аскорбиновая кислота}</v>
          </cell>
          <cell r="D1721" t="str">
            <v>-</v>
          </cell>
        </row>
        <row r="1722">
          <cell r="C1722" t="str">
            <v>N02BEПарацетамол + Хлорфенамин</v>
          </cell>
          <cell r="D1722" t="str">
            <v>-</v>
          </cell>
        </row>
        <row r="1723">
          <cell r="C1723" t="str">
            <v>N02BEПарацетамол + Хлорфенамин + {Аскорбиновая кислота}</v>
          </cell>
          <cell r="D1723" t="str">
            <v>-</v>
          </cell>
        </row>
        <row r="1724">
          <cell r="C1724" t="str">
            <v>N02BEДротаверин + Кодеин + Парацетамол</v>
          </cell>
          <cell r="D1724" t="str">
            <v>-</v>
          </cell>
        </row>
        <row r="1725">
          <cell r="C1725" t="str">
            <v>N02BEКофеин + Парацетамол</v>
          </cell>
          <cell r="D1725" t="str">
            <v>-</v>
          </cell>
        </row>
        <row r="1726">
          <cell r="C1726" t="str">
            <v>N02BEКофеин + Парацетамол + Пропифеназон</v>
          </cell>
          <cell r="D1726" t="str">
            <v>-</v>
          </cell>
        </row>
        <row r="1727">
          <cell r="C1727" t="str">
            <v>N02BEКофеин + Парацетамол + Терпингидрат + Фенилэфрин + {Аскорбиновая кислота}</v>
          </cell>
          <cell r="D1727" t="str">
            <v>-</v>
          </cell>
        </row>
        <row r="1728">
          <cell r="C1728" t="str">
            <v>N02BEКофеин + Парацетамол + Фенилэфрин + Фенирамин</v>
          </cell>
          <cell r="D1728" t="str">
            <v>-</v>
          </cell>
        </row>
        <row r="1729">
          <cell r="C1729" t="str">
            <v>N02BEКофеин + Парацетамол + Фенилэфрин + Фенирамин + {Аскорбиновая кислота}</v>
          </cell>
          <cell r="D1729" t="str">
            <v>-</v>
          </cell>
        </row>
        <row r="1730">
          <cell r="C1730" t="str">
            <v>N02BEКофеин + Парацетамол + Фенилэфрин + Хлорфенамин</v>
          </cell>
          <cell r="D1730" t="str">
            <v>-</v>
          </cell>
        </row>
        <row r="1731">
          <cell r="C1731" t="str">
            <v>N02BEКофеин + Парацетамол + Хлорфенамин</v>
          </cell>
          <cell r="D1731" t="str">
            <v>-</v>
          </cell>
        </row>
        <row r="1732">
          <cell r="C1732" t="str">
            <v>N02BEКофеин + Парацетамол + Хлорфенамин + {Аскорбиновая кислота}</v>
          </cell>
          <cell r="D1732" t="str">
            <v>-</v>
          </cell>
        </row>
        <row r="1733">
          <cell r="C1733" t="str">
            <v>N02BEПарацетамол</v>
          </cell>
          <cell r="D1733" t="str">
            <v>ЖНВЛП</v>
          </cell>
        </row>
        <row r="1734">
          <cell r="C1734" t="str">
            <v>N02BGКофеин + Напроксен + Салициламид</v>
          </cell>
          <cell r="D1734" t="str">
            <v>-</v>
          </cell>
        </row>
        <row r="1735">
          <cell r="C1735" t="str">
            <v>N02BGНефопам</v>
          </cell>
          <cell r="D1735" t="str">
            <v>-</v>
          </cell>
        </row>
        <row r="1736">
          <cell r="C1736" t="str">
            <v>N02BGФлупиртин</v>
          </cell>
          <cell r="D1736" t="str">
            <v>-</v>
          </cell>
        </row>
        <row r="1737">
          <cell r="C1737" t="str">
            <v>N02CAЭрготамин</v>
          </cell>
          <cell r="D1737" t="str">
            <v>-</v>
          </cell>
        </row>
        <row r="1738">
          <cell r="C1738" t="str">
            <v>N02CAКофеин + Эрготамин</v>
          </cell>
          <cell r="D1738" t="str">
            <v>-</v>
          </cell>
        </row>
        <row r="1739">
          <cell r="C1739" t="str">
            <v>N02CAПропифеназон + Кофеин + Камилофина хлорид + Меклоксамина цитрат + Эрготамина тартрат</v>
          </cell>
          <cell r="D1739" t="str">
            <v>-</v>
          </cell>
        </row>
        <row r="1740">
          <cell r="C1740" t="str">
            <v>N02CCСуматриптан</v>
          </cell>
          <cell r="D1740" t="str">
            <v>-</v>
          </cell>
        </row>
        <row r="1741">
          <cell r="C1741" t="str">
            <v>N02CCНаратриптан</v>
          </cell>
          <cell r="D1741" t="str">
            <v>-</v>
          </cell>
        </row>
        <row r="1742">
          <cell r="C1742" t="str">
            <v>N02CCЗолмитриптан</v>
          </cell>
          <cell r="D1742" t="str">
            <v>-</v>
          </cell>
        </row>
        <row r="1743">
          <cell r="C1743" t="str">
            <v>N02CCЭлетриптан</v>
          </cell>
          <cell r="D1743" t="str">
            <v>-</v>
          </cell>
        </row>
        <row r="1744">
          <cell r="C1744" t="str">
            <v>N02CXДигидроэргокриптин + Кофеин</v>
          </cell>
          <cell r="D1744" t="str">
            <v>-</v>
          </cell>
        </row>
        <row r="1745">
          <cell r="C1745" t="str">
            <v>N03AAПримидон</v>
          </cell>
          <cell r="D1745" t="str">
            <v>-</v>
          </cell>
        </row>
        <row r="1746">
          <cell r="C1746" t="str">
            <v>N03AAФенобарбитал</v>
          </cell>
          <cell r="D1746" t="str">
            <v>ЖНВЛП</v>
          </cell>
        </row>
        <row r="1747">
          <cell r="C1747" t="str">
            <v>N03AAБензобарбитал</v>
          </cell>
          <cell r="D1747" t="str">
            <v>ЖНВЛП</v>
          </cell>
        </row>
        <row r="1748">
          <cell r="C1748" t="str">
            <v>N03ABФенитоин</v>
          </cell>
          <cell r="D1748" t="str">
            <v>ЖНВЛП</v>
          </cell>
        </row>
        <row r="1749">
          <cell r="C1749" t="str">
            <v>N03ADЭтосуксимид</v>
          </cell>
          <cell r="D1749" t="str">
            <v>ЖНВЛП</v>
          </cell>
        </row>
        <row r="1750">
          <cell r="C1750" t="str">
            <v>N03AEКлоназепам</v>
          </cell>
          <cell r="D1750" t="str">
            <v>ЖНВЛП</v>
          </cell>
        </row>
        <row r="1751">
          <cell r="C1751" t="str">
            <v>N03AFКарбамазепин</v>
          </cell>
          <cell r="D1751" t="str">
            <v>ЖНВЛП</v>
          </cell>
        </row>
        <row r="1752">
          <cell r="C1752" t="str">
            <v>N03AFОкскарбазепин</v>
          </cell>
          <cell r="D1752" t="str">
            <v>ЖНВЛП</v>
          </cell>
        </row>
        <row r="1753">
          <cell r="C1753" t="str">
            <v>N03AGВальпроевая кислота</v>
          </cell>
          <cell r="D1753" t="str">
            <v>ЖНВЛП</v>
          </cell>
        </row>
        <row r="1754">
          <cell r="C1754" t="str">
            <v>N03AGГамма-аминомасляная кислота</v>
          </cell>
          <cell r="D1754" t="str">
            <v>-</v>
          </cell>
        </row>
        <row r="1755">
          <cell r="C1755" t="str">
            <v>N03AXБромизовал + Кальция глюконат + Кофеин + Папаверин + Фенобарбитал</v>
          </cell>
          <cell r="D1755" t="str">
            <v>-</v>
          </cell>
        </row>
        <row r="1756">
          <cell r="C1756" t="str">
            <v>N03AXЛамотриджин</v>
          </cell>
          <cell r="D1756" t="str">
            <v>-</v>
          </cell>
        </row>
        <row r="1757">
          <cell r="C1757" t="str">
            <v>N03AXГабапентин</v>
          </cell>
          <cell r="D1757" t="str">
            <v>-</v>
          </cell>
        </row>
        <row r="1758">
          <cell r="C1758" t="str">
            <v>N03AXЛакосамид</v>
          </cell>
          <cell r="D1758" t="str">
            <v>-</v>
          </cell>
        </row>
        <row r="1759">
          <cell r="C1759" t="str">
            <v>N03AXЛеветирацетам</v>
          </cell>
          <cell r="D1759" t="str">
            <v>ЖНВЛП</v>
          </cell>
        </row>
        <row r="1760">
          <cell r="C1760" t="str">
            <v>N03AXПрегабалин</v>
          </cell>
          <cell r="D1760" t="str">
            <v>ЖНВЛП</v>
          </cell>
        </row>
        <row r="1761">
          <cell r="C1761" t="str">
            <v>N03AXТопирамат</v>
          </cell>
          <cell r="D1761" t="str">
            <v>ЖНВЛП</v>
          </cell>
        </row>
        <row r="1762">
          <cell r="C1762" t="str">
            <v>N04AAТригексифенидил</v>
          </cell>
          <cell r="D1762" t="str">
            <v>ЖНВЛП</v>
          </cell>
        </row>
        <row r="1763">
          <cell r="C1763" t="str">
            <v>N04AAБипериден</v>
          </cell>
          <cell r="D1763" t="str">
            <v>ЖНВЛП</v>
          </cell>
        </row>
        <row r="1764">
          <cell r="C1764" t="str">
            <v>N04BAЛеводопа + Бенсеразид</v>
          </cell>
          <cell r="D1764" t="str">
            <v>-</v>
          </cell>
        </row>
        <row r="1765">
          <cell r="C1765" t="str">
            <v>N04BAЛеводопа + Карбидопа</v>
          </cell>
          <cell r="D1765" t="str">
            <v>-</v>
          </cell>
        </row>
        <row r="1766">
          <cell r="C1766" t="str">
            <v>N04BAЛеводопа</v>
          </cell>
          <cell r="D1766" t="str">
            <v>-</v>
          </cell>
        </row>
        <row r="1767">
          <cell r="C1767" t="str">
            <v>N04BAЛеводопа + Карбидопа + Энтакапон</v>
          </cell>
          <cell r="D1767" t="str">
            <v>-</v>
          </cell>
        </row>
        <row r="1768">
          <cell r="C1768" t="str">
            <v>N04BBАмантадин</v>
          </cell>
          <cell r="D1768" t="str">
            <v>ЖНВЛП</v>
          </cell>
        </row>
        <row r="1769">
          <cell r="C1769" t="str">
            <v>N04BCПрамипексол</v>
          </cell>
          <cell r="D1769" t="str">
            <v>ЖНВЛП</v>
          </cell>
        </row>
        <row r="1770">
          <cell r="C1770" t="str">
            <v>N04BCРопинирол</v>
          </cell>
          <cell r="D1770" t="str">
            <v>-</v>
          </cell>
        </row>
        <row r="1771">
          <cell r="C1771" t="str">
            <v>N04BCПирибедил</v>
          </cell>
          <cell r="D1771" t="str">
            <v>-</v>
          </cell>
        </row>
        <row r="1772">
          <cell r="C1772" t="str">
            <v>N04BCБромокриптин</v>
          </cell>
          <cell r="D1772" t="str">
            <v>ЖНВЛП</v>
          </cell>
        </row>
        <row r="1773">
          <cell r="C1773" t="str">
            <v>N04BDСелегилин</v>
          </cell>
          <cell r="D1773" t="str">
            <v>-</v>
          </cell>
        </row>
        <row r="1774">
          <cell r="C1774" t="str">
            <v>N04BDРазагилин</v>
          </cell>
          <cell r="D1774" t="str">
            <v>-</v>
          </cell>
        </row>
        <row r="1775">
          <cell r="C1775" t="str">
            <v>N05AAПромазин</v>
          </cell>
          <cell r="D1775" t="str">
            <v>-</v>
          </cell>
        </row>
        <row r="1776">
          <cell r="C1776" t="str">
            <v>N05AAАлимемазин</v>
          </cell>
          <cell r="D1776" t="str">
            <v>-</v>
          </cell>
        </row>
        <row r="1777">
          <cell r="C1777" t="str">
            <v>N05AAЛевомепромазин</v>
          </cell>
          <cell r="D1777" t="str">
            <v>ЖНВЛП</v>
          </cell>
        </row>
        <row r="1778">
          <cell r="C1778" t="str">
            <v>N05AAХлорпромазин</v>
          </cell>
          <cell r="D1778" t="str">
            <v>ЖНВЛП</v>
          </cell>
        </row>
        <row r="1779">
          <cell r="C1779" t="str">
            <v>N05ABТрифлуоперазин</v>
          </cell>
          <cell r="D1779" t="str">
            <v>ЖНВЛП</v>
          </cell>
        </row>
        <row r="1780">
          <cell r="C1780" t="str">
            <v>N05ABФлуфеназин</v>
          </cell>
          <cell r="D1780" t="str">
            <v>ЖНВЛП</v>
          </cell>
        </row>
        <row r="1781">
          <cell r="C1781" t="str">
            <v>N05ABПерфеназин</v>
          </cell>
          <cell r="D1781" t="str">
            <v>ЖНВЛП</v>
          </cell>
        </row>
        <row r="1782">
          <cell r="C1782" t="str">
            <v>N05ABТиопроперазин</v>
          </cell>
          <cell r="D1782" t="str">
            <v>-</v>
          </cell>
        </row>
        <row r="1783">
          <cell r="C1783" t="str">
            <v>N05ACПерициазин</v>
          </cell>
          <cell r="D1783" t="str">
            <v>ЖНВЛП</v>
          </cell>
        </row>
        <row r="1784">
          <cell r="C1784" t="str">
            <v>N05ACТиоридазин</v>
          </cell>
          <cell r="D1784" t="str">
            <v>ЖНВЛП</v>
          </cell>
        </row>
        <row r="1785">
          <cell r="C1785" t="str">
            <v>N05ADГалоперидол</v>
          </cell>
          <cell r="D1785" t="str">
            <v>ЖНВЛП</v>
          </cell>
        </row>
        <row r="1786">
          <cell r="C1786" t="str">
            <v>N05ADДроперидол</v>
          </cell>
          <cell r="D1786" t="str">
            <v>ЖНВЛП</v>
          </cell>
        </row>
        <row r="1787">
          <cell r="C1787" t="str">
            <v>N05AEЗипрасидон</v>
          </cell>
          <cell r="D1787" t="str">
            <v>-</v>
          </cell>
        </row>
        <row r="1788">
          <cell r="C1788" t="str">
            <v>N05AEСертиндол</v>
          </cell>
          <cell r="D1788" t="str">
            <v>ЖНВЛП</v>
          </cell>
        </row>
        <row r="1789">
          <cell r="C1789" t="str">
            <v>N05AFЗуклопентиксол</v>
          </cell>
          <cell r="D1789" t="str">
            <v>ЖНВЛП</v>
          </cell>
        </row>
        <row r="1790">
          <cell r="C1790" t="str">
            <v>N05AFФлупентиксол</v>
          </cell>
          <cell r="D1790" t="str">
            <v>ЖНВЛП</v>
          </cell>
        </row>
        <row r="1791">
          <cell r="C1791" t="str">
            <v>N05AFХлорпротиксен</v>
          </cell>
          <cell r="D1791" t="str">
            <v>-</v>
          </cell>
        </row>
        <row r="1792">
          <cell r="C1792" t="str">
            <v>N05AHКлозапин</v>
          </cell>
          <cell r="D1792" t="str">
            <v>-</v>
          </cell>
        </row>
        <row r="1793">
          <cell r="C1793" t="str">
            <v>N05AHОланзапин</v>
          </cell>
          <cell r="D1793" t="str">
            <v>ЖНВЛП</v>
          </cell>
        </row>
        <row r="1794">
          <cell r="C1794" t="str">
            <v>N05AHКветиапин</v>
          </cell>
          <cell r="D1794" t="str">
            <v>ЖНВЛП</v>
          </cell>
        </row>
        <row r="1795">
          <cell r="C1795" t="str">
            <v>N05ALСульпирид</v>
          </cell>
          <cell r="D1795" t="str">
            <v>ЖНВЛП</v>
          </cell>
        </row>
        <row r="1796">
          <cell r="C1796" t="str">
            <v>N05ALТиаприд</v>
          </cell>
          <cell r="D1796" t="str">
            <v>-</v>
          </cell>
        </row>
        <row r="1797">
          <cell r="C1797" t="str">
            <v>N05ALАмисульприд</v>
          </cell>
          <cell r="D1797" t="str">
            <v>-</v>
          </cell>
        </row>
        <row r="1798">
          <cell r="C1798" t="str">
            <v>N05ANЛития карбонат</v>
          </cell>
          <cell r="D1798" t="str">
            <v>-</v>
          </cell>
        </row>
        <row r="1799">
          <cell r="C1799" t="str">
            <v>N05AXАрипипразол</v>
          </cell>
          <cell r="D1799" t="str">
            <v>-</v>
          </cell>
        </row>
        <row r="1800">
          <cell r="C1800" t="str">
            <v>N05AXПалиперидон</v>
          </cell>
          <cell r="D1800" t="str">
            <v>-</v>
          </cell>
        </row>
        <row r="1801">
          <cell r="C1801" t="str">
            <v>N05AXРисперидон</v>
          </cell>
          <cell r="D1801" t="str">
            <v>ЖНВЛП</v>
          </cell>
        </row>
        <row r="1802">
          <cell r="C1802" t="str">
            <v>N05BAБромдигидрохлорфенилбензодиазепин</v>
          </cell>
          <cell r="D1802" t="str">
            <v>ЖНВЛП</v>
          </cell>
        </row>
        <row r="1803">
          <cell r="C1803" t="str">
            <v>N05BAДиазепам</v>
          </cell>
          <cell r="D1803" t="str">
            <v>ЖНВЛП</v>
          </cell>
        </row>
        <row r="1804">
          <cell r="C1804" t="str">
            <v>N05BAОксазепам</v>
          </cell>
          <cell r="D1804" t="str">
            <v>ЖНВЛП</v>
          </cell>
        </row>
        <row r="1805">
          <cell r="C1805" t="str">
            <v>N05BAЛоразепам</v>
          </cell>
          <cell r="D1805" t="str">
            <v>ЖНВЛП</v>
          </cell>
        </row>
        <row r="1806">
          <cell r="C1806" t="str">
            <v>N05BAГидразинокарбонилметилбромфенилдигидробенздиазепин</v>
          </cell>
          <cell r="D1806" t="str">
            <v>-</v>
          </cell>
        </row>
        <row r="1807">
          <cell r="C1807" t="str">
            <v>N05BAХлордиазепоксид</v>
          </cell>
          <cell r="D1807" t="str">
            <v>-</v>
          </cell>
        </row>
        <row r="1808">
          <cell r="C1808" t="str">
            <v>N05BAМедазепам</v>
          </cell>
          <cell r="D1808" t="str">
            <v>-</v>
          </cell>
        </row>
        <row r="1809">
          <cell r="C1809" t="str">
            <v>N05BAАлпразолам</v>
          </cell>
          <cell r="D1809" t="str">
            <v>-</v>
          </cell>
        </row>
        <row r="1810">
          <cell r="C1810" t="str">
            <v>N05BAТофизопам</v>
          </cell>
          <cell r="D1810" t="str">
            <v>-</v>
          </cell>
        </row>
        <row r="1811">
          <cell r="C1811" t="str">
            <v>N05BBГидроксизин</v>
          </cell>
          <cell r="D1811" t="str">
            <v>ЖНВЛП</v>
          </cell>
        </row>
        <row r="1812">
          <cell r="C1812" t="str">
            <v>N05BEБуспирон</v>
          </cell>
          <cell r="D1812" t="str">
            <v>-</v>
          </cell>
        </row>
        <row r="1813">
          <cell r="C1813" t="str">
            <v>N05BXАминофенилмасляная кислота</v>
          </cell>
          <cell r="D1813" t="str">
            <v>-</v>
          </cell>
        </row>
        <row r="1814">
          <cell r="C1814" t="str">
            <v>N05BXМорфолиноэтилтиоэтоксибензимидазол</v>
          </cell>
          <cell r="D1814" t="str">
            <v>-</v>
          </cell>
        </row>
        <row r="1815">
          <cell r="C1815" t="str">
            <v>N05BXТетраметилтетраазабициклооктандион</v>
          </cell>
          <cell r="D1815" t="str">
            <v>-</v>
          </cell>
        </row>
        <row r="1816">
          <cell r="C1816" t="str">
            <v>N05BXЭтифоксин</v>
          </cell>
          <cell r="D1816" t="str">
            <v>-</v>
          </cell>
        </row>
        <row r="1817">
          <cell r="C1817" t="str">
            <v>N05CAМетогекситал</v>
          </cell>
          <cell r="D1817" t="str">
            <v>-</v>
          </cell>
        </row>
        <row r="1818">
          <cell r="C1818" t="str">
            <v>N05CAГексобарбитал</v>
          </cell>
          <cell r="D1818" t="str">
            <v>-</v>
          </cell>
        </row>
        <row r="1819">
          <cell r="C1819" t="str">
            <v>N05CBБелладонны алкалоиды + Фенобарбитал + Эрготамин</v>
          </cell>
          <cell r="D1819" t="str">
            <v>-</v>
          </cell>
        </row>
        <row r="1820">
          <cell r="C1820" t="str">
            <v>N05CBДиазепам + Циклобарбитал</v>
          </cell>
          <cell r="D1820" t="str">
            <v>-</v>
          </cell>
        </row>
        <row r="1821">
          <cell r="C1821" t="str">
            <v>N05CBМяты перечной листьев масло + Фенобарбитал + Хмеля соплодий масло + Этилбромизовалерианат</v>
          </cell>
          <cell r="D1821" t="str">
            <v>-</v>
          </cell>
        </row>
        <row r="1822">
          <cell r="C1822" t="str">
            <v>N05CBМяты перечной листьев масло + Фенобарбитал + Этилбромизовалерианат</v>
          </cell>
          <cell r="D1822" t="str">
            <v>-</v>
          </cell>
        </row>
        <row r="1823">
          <cell r="C1823" t="str">
            <v>N05CDФлунитразепам</v>
          </cell>
          <cell r="D1823" t="str">
            <v>-</v>
          </cell>
        </row>
        <row r="1824">
          <cell r="C1824" t="str">
            <v>N05CDМидазолам</v>
          </cell>
          <cell r="D1824" t="str">
            <v>ЖНВЛП</v>
          </cell>
        </row>
        <row r="1825">
          <cell r="C1825" t="str">
            <v>N05CDНитразепам</v>
          </cell>
          <cell r="D1825" t="str">
            <v>ЖНВЛП</v>
          </cell>
        </row>
        <row r="1826">
          <cell r="C1826" t="str">
            <v>N05CFЗопиклон</v>
          </cell>
          <cell r="D1826" t="str">
            <v>ЖНВЛП</v>
          </cell>
        </row>
        <row r="1827">
          <cell r="C1827" t="str">
            <v>N05CFЗолпидем</v>
          </cell>
          <cell r="D1827" t="str">
            <v>-</v>
          </cell>
        </row>
        <row r="1828">
          <cell r="C1828" t="str">
            <v>N05CFЗалеплон</v>
          </cell>
          <cell r="D1828" t="str">
            <v>-</v>
          </cell>
        </row>
        <row r="1829">
          <cell r="C1829" t="str">
            <v>N05CHМелатонин</v>
          </cell>
          <cell r="D1829" t="str">
            <v>-</v>
          </cell>
        </row>
        <row r="1830">
          <cell r="C1830" t="str">
            <v>N05CMБромкамфора</v>
          </cell>
          <cell r="D1830" t="str">
            <v>-</v>
          </cell>
        </row>
        <row r="1831">
          <cell r="C1831" t="str">
            <v>N05CMВалерианы лекарственной корневищ с корнями настойка + Ландыша травы настойка</v>
          </cell>
          <cell r="D1831" t="str">
            <v>-</v>
          </cell>
        </row>
        <row r="1832">
          <cell r="C1832" t="str">
            <v>N05CMВалерианы лекарственной корневищ с корнями настойка + Мелиссы лекарственной травы экстракт + Мяты перечной листьев экстракт</v>
          </cell>
          <cell r="D1832" t="str">
            <v>-</v>
          </cell>
        </row>
        <row r="1833">
          <cell r="C1833" t="str">
            <v>N05CMВалерианы лекарственной корневищ с корнями экстракт</v>
          </cell>
          <cell r="D1833" t="str">
            <v>-</v>
          </cell>
        </row>
        <row r="1834">
          <cell r="C1834" t="str">
            <v>N05CMДушицы обыкновенной травы масло + Мяты перечной листьев масло + Фенобарбитал + Этилбромизовалерианат</v>
          </cell>
          <cell r="D1834" t="str">
            <v>-</v>
          </cell>
        </row>
        <row r="1835">
          <cell r="C1835" t="str">
            <v>N05CMГемин</v>
          </cell>
          <cell r="D1835" t="str">
            <v>-</v>
          </cell>
        </row>
        <row r="1836">
          <cell r="C1836" t="str">
            <v>N05CMБромизовал</v>
          </cell>
          <cell r="D1836" t="str">
            <v>-</v>
          </cell>
        </row>
        <row r="1837">
          <cell r="C1837" t="str">
            <v>N05CMВалерианы лекарственной корневища с корнями</v>
          </cell>
          <cell r="D1837" t="str">
            <v>-</v>
          </cell>
        </row>
        <row r="1838">
          <cell r="C1838" t="str">
            <v>N05CMМелиссы лекарственной листьев экстракт</v>
          </cell>
          <cell r="D1838" t="str">
            <v>-</v>
          </cell>
        </row>
        <row r="1839">
          <cell r="C1839" t="str">
            <v>N05CMМелиссы лекарственной трава</v>
          </cell>
          <cell r="D1839" t="str">
            <v>-</v>
          </cell>
        </row>
        <row r="1840">
          <cell r="C1840" t="str">
            <v>N05CMПиона уклоняющегося трава, корневища и корни</v>
          </cell>
          <cell r="D1840" t="str">
            <v>-</v>
          </cell>
        </row>
        <row r="1841">
          <cell r="C1841" t="str">
            <v>N05CMПустырника трава</v>
          </cell>
          <cell r="D1841" t="str">
            <v>-</v>
          </cell>
        </row>
        <row r="1842">
          <cell r="C1842" t="str">
            <v>N05CMВалерианы лекарственной корневищ с корнями настойка + Мелиссы лекарственной травы экстракт</v>
          </cell>
          <cell r="D1842" t="str">
            <v>-</v>
          </cell>
        </row>
        <row r="1843">
          <cell r="C1843" t="str">
            <v>N05CMВалерианы лекарственной корневищ с корнями настойка + Хмеля соплодий экстракт</v>
          </cell>
          <cell r="D1843" t="str">
            <v>-</v>
          </cell>
        </row>
        <row r="1844">
          <cell r="C1844" t="str">
            <v>N05CMВалерианы лекарственной корневища с корнями + Донника трава + Душицы обыкновенной трава + Пустырника трава + Тимьяна ползучего трава</v>
          </cell>
          <cell r="D1844" t="str">
            <v>-</v>
          </cell>
        </row>
        <row r="1845">
          <cell r="C1845" t="str">
            <v>N05CMВалерианы лекарственной корневища с корнями + Мяты перечной листья + Пустырника трава + Солодки корни + Хмеля соплодия</v>
          </cell>
          <cell r="D1845" t="str">
            <v>-</v>
          </cell>
        </row>
        <row r="1846">
          <cell r="C1846" t="str">
            <v>N05CMБелладонны настойка + Валерианы лекарственной корневищ с корнями настойка + Ландыша травы настойка + Натрия бромид + {Рацементол}</v>
          </cell>
          <cell r="D1846" t="str">
            <v>-</v>
          </cell>
        </row>
        <row r="1847">
          <cell r="C1847" t="str">
            <v>N06AAМапротилин</v>
          </cell>
          <cell r="D1847" t="str">
            <v>-</v>
          </cell>
        </row>
        <row r="1848">
          <cell r="C1848" t="str">
            <v>N06AAИмипрамин</v>
          </cell>
          <cell r="D1848" t="str">
            <v>ЖНВЛП</v>
          </cell>
        </row>
        <row r="1849">
          <cell r="C1849" t="str">
            <v>N06AAАмитриптилин</v>
          </cell>
          <cell r="D1849" t="str">
            <v>ЖНВЛП</v>
          </cell>
        </row>
        <row r="1850">
          <cell r="C1850" t="str">
            <v>N06AAКломипрамин</v>
          </cell>
          <cell r="D1850" t="str">
            <v>ЖНВЛП</v>
          </cell>
        </row>
        <row r="1851">
          <cell r="C1851" t="str">
            <v>N06ABПароксетин</v>
          </cell>
          <cell r="D1851" t="str">
            <v>ЖНВЛП</v>
          </cell>
        </row>
        <row r="1852">
          <cell r="C1852" t="str">
            <v>N06ABСертралин</v>
          </cell>
          <cell r="D1852" t="str">
            <v>ЖНВЛП</v>
          </cell>
        </row>
        <row r="1853">
          <cell r="C1853" t="str">
            <v>N06ABФлуоксетин</v>
          </cell>
          <cell r="D1853" t="str">
            <v>ЖНВЛП</v>
          </cell>
        </row>
        <row r="1854">
          <cell r="C1854" t="str">
            <v>N06ABЦиталопрам</v>
          </cell>
          <cell r="D1854" t="str">
            <v>-</v>
          </cell>
        </row>
        <row r="1855">
          <cell r="C1855" t="str">
            <v>N06ABФлувоксамин</v>
          </cell>
          <cell r="D1855" t="str">
            <v>-</v>
          </cell>
        </row>
        <row r="1856">
          <cell r="C1856" t="str">
            <v>N06ABЭсциталопрам</v>
          </cell>
          <cell r="D1856" t="str">
            <v>-</v>
          </cell>
        </row>
        <row r="1857">
          <cell r="C1857" t="str">
            <v>N06AGМоклобемид</v>
          </cell>
          <cell r="D1857" t="str">
            <v>-</v>
          </cell>
        </row>
        <row r="1858">
          <cell r="C1858" t="str">
            <v>N06AXПирлиндол</v>
          </cell>
          <cell r="D1858" t="str">
            <v>-</v>
          </cell>
        </row>
        <row r="1859">
          <cell r="C1859" t="str">
            <v>N06AXМиансерин</v>
          </cell>
          <cell r="D1859" t="str">
            <v>-</v>
          </cell>
        </row>
        <row r="1860">
          <cell r="C1860" t="str">
            <v>N06AXТразодон</v>
          </cell>
          <cell r="D1860" t="str">
            <v>-</v>
          </cell>
        </row>
        <row r="1861">
          <cell r="C1861" t="str">
            <v>N06AXМиртазапин</v>
          </cell>
          <cell r="D1861" t="str">
            <v>-</v>
          </cell>
        </row>
        <row r="1862">
          <cell r="C1862" t="str">
            <v>N06AXБупропион</v>
          </cell>
          <cell r="D1862" t="str">
            <v>-</v>
          </cell>
        </row>
        <row r="1863">
          <cell r="C1863" t="str">
            <v>N06AXТианептин</v>
          </cell>
          <cell r="D1863" t="str">
            <v>-</v>
          </cell>
        </row>
        <row r="1864">
          <cell r="C1864" t="str">
            <v>N06AXВенлафаксин</v>
          </cell>
          <cell r="D1864" t="str">
            <v>-</v>
          </cell>
        </row>
        <row r="1865">
          <cell r="C1865" t="str">
            <v>N06AXМилнаципран</v>
          </cell>
          <cell r="D1865" t="str">
            <v>-</v>
          </cell>
        </row>
        <row r="1866">
          <cell r="C1866" t="str">
            <v>N06AXДулоксетин</v>
          </cell>
          <cell r="D1866" t="str">
            <v>-</v>
          </cell>
        </row>
        <row r="1867">
          <cell r="C1867" t="str">
            <v>N06AXАгомелатин</v>
          </cell>
          <cell r="D1867" t="str">
            <v>-</v>
          </cell>
        </row>
        <row r="1868">
          <cell r="C1868" t="str">
            <v>N06AXПипофезин</v>
          </cell>
          <cell r="D1868" t="str">
            <v>ЖНВЛП</v>
          </cell>
        </row>
        <row r="1869">
          <cell r="C1869" t="str">
            <v>N06BAАтомоксетин</v>
          </cell>
          <cell r="D1869" t="str">
            <v>-</v>
          </cell>
        </row>
        <row r="1870">
          <cell r="C1870" t="str">
            <v>N06BCКофеин</v>
          </cell>
          <cell r="D1870" t="str">
            <v>ЖНВЛП</v>
          </cell>
        </row>
        <row r="1871">
          <cell r="C1871" t="str">
            <v>N06BXПирацетам</v>
          </cell>
          <cell r="D1871" t="str">
            <v>ЖНВЛП</v>
          </cell>
        </row>
        <row r="1872">
          <cell r="C1872" t="str">
            <v>N06BXЦитиколин</v>
          </cell>
          <cell r="D1872" t="str">
            <v>ЖНВЛП</v>
          </cell>
        </row>
        <row r="1873">
          <cell r="C1873" t="str">
            <v>N06BXФонтурацетам</v>
          </cell>
          <cell r="D1873" t="str">
            <v>-</v>
          </cell>
        </row>
        <row r="1874">
          <cell r="C1874" t="str">
            <v>N06BXМетионил-глутамил-гистидил-фенилаланил-пролил-глицил-пролин</v>
          </cell>
          <cell r="D1874" t="str">
            <v>ЖНВЛП</v>
          </cell>
        </row>
        <row r="1875">
          <cell r="C1875" t="str">
            <v>N06BXВинпоцетин</v>
          </cell>
          <cell r="D1875" t="str">
            <v>ЖНВЛП</v>
          </cell>
        </row>
        <row r="1876">
          <cell r="C1876" t="str">
            <v>N06BXГлицин</v>
          </cell>
          <cell r="D1876" t="str">
            <v>ЖНВЛП</v>
          </cell>
        </row>
        <row r="1877">
          <cell r="C1877" t="str">
            <v>N06BXГлутаминовая кислота</v>
          </cell>
          <cell r="D1877" t="str">
            <v>-</v>
          </cell>
        </row>
        <row r="1878">
          <cell r="C1878" t="str">
            <v>N06BXN-карбамоилметил-4-фенил-2-пирролидон</v>
          </cell>
          <cell r="D1878" t="str">
            <v>ЖНВЛП</v>
          </cell>
        </row>
        <row r="1879">
          <cell r="C1879" t="str">
            <v>N06BXАцетиламиноянтарная кислота</v>
          </cell>
          <cell r="D1879" t="str">
            <v>-</v>
          </cell>
        </row>
        <row r="1880">
          <cell r="C1880" t="str">
            <v>N06BXВинпоцетин + Пирацетам</v>
          </cell>
          <cell r="D1880" t="str">
            <v>-</v>
          </cell>
        </row>
        <row r="1881">
          <cell r="C1881" t="str">
            <v>N06BXГопантеновая кислота</v>
          </cell>
          <cell r="D1881" t="str">
            <v>-</v>
          </cell>
        </row>
        <row r="1882">
          <cell r="C1882" t="str">
            <v>N06BXДеанола ацеглумат</v>
          </cell>
          <cell r="D1882" t="str">
            <v>-</v>
          </cell>
        </row>
        <row r="1883">
          <cell r="C1883" t="str">
            <v>N06BXМозга крупного рогатого скота гидролизат</v>
          </cell>
          <cell r="D1883" t="str">
            <v>-</v>
          </cell>
        </row>
        <row r="1884">
          <cell r="C1884" t="str">
            <v>N06BXНикотиноил гамма-аминомасляная кислота</v>
          </cell>
          <cell r="D1884" t="str">
            <v>-</v>
          </cell>
        </row>
        <row r="1885">
          <cell r="C1885" t="str">
            <v>N06BXПирацетам + Циннаризин</v>
          </cell>
          <cell r="D1885" t="str">
            <v>-</v>
          </cell>
        </row>
        <row r="1886">
          <cell r="C1886" t="str">
            <v>N06BXПолипептиды коры головного мозга скота</v>
          </cell>
          <cell r="D1886" t="str">
            <v>-</v>
          </cell>
        </row>
        <row r="1887">
          <cell r="C1887" t="str">
            <v>N06BXПолипептиды сетчатки глаз скота</v>
          </cell>
          <cell r="D1887" t="str">
            <v>-</v>
          </cell>
        </row>
        <row r="1888">
          <cell r="C1888" t="str">
            <v>N06BXЭтиловый эфир N-фенилацетил-L-пролилглицина</v>
          </cell>
          <cell r="D1888" t="str">
            <v>-</v>
          </cell>
        </row>
        <row r="1889">
          <cell r="C1889" t="str">
            <v>N06BXМеклофеноксат</v>
          </cell>
          <cell r="D1889" t="str">
            <v>-</v>
          </cell>
        </row>
        <row r="1890">
          <cell r="C1890" t="str">
            <v>N06BXПиритинол</v>
          </cell>
          <cell r="D1890" t="str">
            <v>-</v>
          </cell>
        </row>
        <row r="1891">
          <cell r="C1891" t="str">
            <v>N06BXАцетилкарнитин</v>
          </cell>
          <cell r="D1891" t="str">
            <v>-</v>
          </cell>
        </row>
        <row r="1892">
          <cell r="C1892" t="str">
            <v>N06BXИдебенон</v>
          </cell>
          <cell r="D1892" t="str">
            <v>-</v>
          </cell>
        </row>
        <row r="1893">
          <cell r="C1893" t="str">
            <v>N06BXэкстракт гинкго билоба + Экстракт центеллы азиатской + Экстракт херпестис монниеры + Экстракт кориандра посевного + Экстракт амомума шиловидного + Экстракт эмблики лекарственной</v>
          </cell>
          <cell r="D1893" t="str">
            <v>-</v>
          </cell>
        </row>
        <row r="1894">
          <cell r="C1894" t="str">
            <v>N06CAАмитриптилин + Хлордиазепоксид</v>
          </cell>
          <cell r="D1894" t="str">
            <v>-</v>
          </cell>
        </row>
        <row r="1895">
          <cell r="C1895" t="str">
            <v>N06DAДонепезил</v>
          </cell>
          <cell r="D1895" t="str">
            <v>-</v>
          </cell>
        </row>
        <row r="1896">
          <cell r="C1896" t="str">
            <v>N06DAРивастигмин</v>
          </cell>
          <cell r="D1896" t="str">
            <v>ЖНВЛП</v>
          </cell>
        </row>
        <row r="1897">
          <cell r="C1897" t="str">
            <v>N06DAГалантамин</v>
          </cell>
          <cell r="D1897" t="str">
            <v>ЖНВЛП</v>
          </cell>
        </row>
        <row r="1898">
          <cell r="C1898" t="str">
            <v>N06DXМемантин</v>
          </cell>
          <cell r="D1898" t="str">
            <v>ЖНВЛП</v>
          </cell>
        </row>
        <row r="1899">
          <cell r="C1899" t="str">
            <v>N06DXГинкго двулопастного листьев экстракт</v>
          </cell>
          <cell r="D1899" t="str">
            <v>-</v>
          </cell>
        </row>
        <row r="1900">
          <cell r="C1900" t="str">
            <v>N06DXГинкго двулопастного листья</v>
          </cell>
          <cell r="D1900" t="str">
            <v>-</v>
          </cell>
        </row>
        <row r="1901">
          <cell r="C1901" t="str">
            <v>N07AAИпидакрин</v>
          </cell>
          <cell r="D1901" t="str">
            <v>-</v>
          </cell>
        </row>
        <row r="1902">
          <cell r="C1902" t="str">
            <v>N07AAДистигмина бромид</v>
          </cell>
          <cell r="D1902" t="str">
            <v>-</v>
          </cell>
        </row>
        <row r="1903">
          <cell r="C1903" t="str">
            <v>N07AAПиридостигмина бромид</v>
          </cell>
          <cell r="D1903" t="str">
            <v>ЖНВЛП</v>
          </cell>
        </row>
        <row r="1904">
          <cell r="C1904" t="str">
            <v>N07AAНеостигмина метилсульфат</v>
          </cell>
          <cell r="D1904" t="str">
            <v>ЖНВЛП</v>
          </cell>
        </row>
        <row r="1905">
          <cell r="C1905" t="str">
            <v>N07AXХолина альфосцерат</v>
          </cell>
          <cell r="D1905" t="str">
            <v>ЖНВЛП</v>
          </cell>
        </row>
        <row r="1906">
          <cell r="C1906" t="str">
            <v>N07BAЦитизин</v>
          </cell>
          <cell r="D1906" t="str">
            <v>-</v>
          </cell>
        </row>
        <row r="1907">
          <cell r="C1907" t="str">
            <v>N07BAНикотин</v>
          </cell>
          <cell r="D1907" t="str">
            <v>-</v>
          </cell>
        </row>
        <row r="1908">
          <cell r="C1908" t="str">
            <v>N07BAВарениклин</v>
          </cell>
          <cell r="D1908" t="str">
            <v>-</v>
          </cell>
        </row>
        <row r="1909">
          <cell r="C1909" t="str">
            <v>N07BBМетадоксин</v>
          </cell>
          <cell r="D1909" t="str">
            <v>-</v>
          </cell>
        </row>
        <row r="1910">
          <cell r="C1910" t="str">
            <v>N07BBДисульфирам</v>
          </cell>
          <cell r="D1910" t="str">
            <v>-</v>
          </cell>
        </row>
        <row r="1911">
          <cell r="C1911" t="str">
            <v>N07BBАнтитела к мозгоспецифическому белку S-100</v>
          </cell>
          <cell r="D1911" t="str">
            <v>-</v>
          </cell>
        </row>
        <row r="1912">
          <cell r="C1912" t="str">
            <v>N07BBДисульфирам</v>
          </cell>
          <cell r="D1912" t="str">
            <v>-</v>
          </cell>
        </row>
        <row r="1913">
          <cell r="C1913" t="str">
            <v>N07BBНалтрексон</v>
          </cell>
          <cell r="D1913" t="str">
            <v>ЖНВЛП</v>
          </cell>
        </row>
        <row r="1914">
          <cell r="C1914" t="str">
            <v>N07BCНалтрексон + Триамцинолон</v>
          </cell>
          <cell r="D1914" t="str">
            <v>-</v>
          </cell>
        </row>
        <row r="1915">
          <cell r="C1915" t="str">
            <v>N07BCБупренорфин</v>
          </cell>
          <cell r="D1915" t="str">
            <v>-</v>
          </cell>
        </row>
        <row r="1916">
          <cell r="C1916" t="str">
            <v>N07CAЦиннаризин</v>
          </cell>
          <cell r="D1916" t="str">
            <v>-</v>
          </cell>
        </row>
        <row r="1917">
          <cell r="C1917" t="str">
            <v>N07CAБетагистин</v>
          </cell>
          <cell r="D1917" t="str">
            <v>ЖНВЛП</v>
          </cell>
        </row>
        <row r="1918">
          <cell r="C1918" t="str">
            <v>N07XXИнозин + Никотинамид + Рибофлавин + Янтарная кислота</v>
          </cell>
          <cell r="D1918" t="str">
            <v>ЖНВЛП</v>
          </cell>
        </row>
        <row r="1919">
          <cell r="C1919" t="str">
            <v>N07XXЭтилметилгидроксипиридина сукцинат + {Пиридоксин}</v>
          </cell>
          <cell r="D1919" t="str">
            <v>-</v>
          </cell>
        </row>
        <row r="1920">
          <cell r="C1920" t="str">
            <v>N07XXЗверобоя продырявленного трава</v>
          </cell>
          <cell r="D1920" t="str">
            <v>-</v>
          </cell>
        </row>
        <row r="1921">
          <cell r="C1921" t="str">
            <v>N07XXЗверобоя продырявленного трава + Ромашки аптечной цветки + Фасоли обыкновенной створки плодов + Хвоща полевого трава + Черники обыкновенной побеги + Шиповника плоды + Элеутерококка колючего корневища и корни</v>
          </cell>
          <cell r="D1921" t="str">
            <v>-</v>
          </cell>
        </row>
        <row r="1922">
          <cell r="C1922" t="str">
            <v>N07XXЗверобоя продырявленного трава + Ромашки аптечной цветки + Фасоли обыкновенной створки плодов + Хвоща полевого трава + Черники обыкновенной побеги + Шиповника плоды + Элеутерококка колючего корневища и корни</v>
          </cell>
          <cell r="D1922" t="str">
            <v>-</v>
          </cell>
        </row>
        <row r="1923">
          <cell r="C1923" t="str">
            <v>N07XXЗверобоя продырявленного трава + Ромашки аптечной цветки + Фасоли обыкновенной створки плодов + Хвоща полевого трава + Черники обыкновенной побеги + Шиповника плоды + Элеутерококка колючего корневища и корни</v>
          </cell>
          <cell r="D1923" t="str">
            <v>-</v>
          </cell>
        </row>
        <row r="1924">
          <cell r="C1924" t="str">
            <v>N07XXЗверобоя продырявленного трава + Толокнянки обыкновенной листья + Череды трехраздельной трава + Шиповника плоды</v>
          </cell>
          <cell r="D1924" t="str">
            <v>-</v>
          </cell>
        </row>
        <row r="1925">
          <cell r="C1925" t="str">
            <v>N07XXЗверобоя продырявленного травы настойка гомеопатическая</v>
          </cell>
          <cell r="D1925" t="str">
            <v>-</v>
          </cell>
        </row>
        <row r="1926">
          <cell r="C1926" t="str">
            <v>N07XXЗверобоя продырявленного травы экстракт</v>
          </cell>
          <cell r="D1926" t="str">
            <v>-</v>
          </cell>
        </row>
        <row r="1927">
          <cell r="C1927" t="str">
            <v>N07XXЗверобоя трава</v>
          </cell>
          <cell r="D1927" t="str">
            <v>-</v>
          </cell>
        </row>
        <row r="1928">
          <cell r="C1928" t="str">
            <v>N07XXЭтилметилгидроксипиридина сукцинат</v>
          </cell>
          <cell r="D1928" t="str">
            <v>ЖНВЛП</v>
          </cell>
        </row>
        <row r="1929">
          <cell r="C1929" t="str">
            <v>P01ABМетронидазол</v>
          </cell>
          <cell r="D1929" t="str">
            <v>ЖНВЛП</v>
          </cell>
        </row>
        <row r="1930">
          <cell r="C1930" t="str">
            <v>P01ABТинидазол</v>
          </cell>
          <cell r="D1930" t="str">
            <v>-</v>
          </cell>
        </row>
        <row r="1931">
          <cell r="C1931" t="str">
            <v>P01ABОрнидазол</v>
          </cell>
          <cell r="D1931" t="str">
            <v>-</v>
          </cell>
        </row>
        <row r="1932">
          <cell r="C1932" t="str">
            <v>P01ABНиморазол</v>
          </cell>
          <cell r="D1932" t="str">
            <v>-</v>
          </cell>
        </row>
        <row r="1933">
          <cell r="C1933" t="str">
            <v>P01ABСекнидазол</v>
          </cell>
          <cell r="D1933" t="str">
            <v>-</v>
          </cell>
        </row>
        <row r="1934">
          <cell r="C1934" t="str">
            <v>P01AXТенонитрозол</v>
          </cell>
          <cell r="D1934" t="str">
            <v>-</v>
          </cell>
        </row>
        <row r="1935">
          <cell r="C1935" t="str">
            <v>P01BAГидроксихлорохин</v>
          </cell>
          <cell r="D1935" t="str">
            <v>ЖНВЛП</v>
          </cell>
        </row>
        <row r="1936">
          <cell r="C1936" t="str">
            <v>P01BCМефлохин</v>
          </cell>
          <cell r="D1936" t="str">
            <v>ЖНВЛП</v>
          </cell>
        </row>
        <row r="1937">
          <cell r="C1937" t="str">
            <v>P01BDПириметамин + Сульфадоксин</v>
          </cell>
          <cell r="D1937" t="str">
            <v>-</v>
          </cell>
        </row>
        <row r="1938">
          <cell r="C1938" t="str">
            <v>P02BAПразиквантел</v>
          </cell>
          <cell r="D1938" t="str">
            <v>ЖНВЛП</v>
          </cell>
        </row>
        <row r="1939">
          <cell r="C1939" t="str">
            <v>P02CAМебендазол</v>
          </cell>
          <cell r="D1939" t="str">
            <v>ЖНВЛП</v>
          </cell>
        </row>
        <row r="1940">
          <cell r="C1940" t="str">
            <v>P02CAКарбендацим</v>
          </cell>
          <cell r="D1940" t="str">
            <v>-</v>
          </cell>
        </row>
        <row r="1941">
          <cell r="C1941" t="str">
            <v>P02CAАлбендазол</v>
          </cell>
          <cell r="D1941" t="str">
            <v>-</v>
          </cell>
        </row>
        <row r="1942">
          <cell r="C1942" t="str">
            <v>P02CBПиперазина адипинат</v>
          </cell>
          <cell r="D1942" t="str">
            <v>-</v>
          </cell>
        </row>
        <row r="1943">
          <cell r="C1943" t="str">
            <v>P02CCПирантел</v>
          </cell>
          <cell r="D1943" t="str">
            <v>ЖНВЛП</v>
          </cell>
        </row>
        <row r="1944">
          <cell r="C1944" t="str">
            <v>P02CEЛевамизол</v>
          </cell>
          <cell r="D1944" t="str">
            <v>ЖНВЛП</v>
          </cell>
        </row>
        <row r="1945">
          <cell r="C1945" t="str">
            <v>P02DAНиклозамид</v>
          </cell>
          <cell r="D1945" t="str">
            <v>-</v>
          </cell>
        </row>
        <row r="1946">
          <cell r="C1946" t="str">
            <v>P03AAСера</v>
          </cell>
          <cell r="D1946" t="str">
            <v>-</v>
          </cell>
        </row>
        <row r="1947">
          <cell r="C1947" t="str">
            <v>P03ACФенотрин</v>
          </cell>
          <cell r="D1947" t="str">
            <v>-</v>
          </cell>
        </row>
        <row r="1948">
          <cell r="C1948" t="str">
            <v>P03ACМалатион + Перметрин + Пиперонилбутоксид</v>
          </cell>
          <cell r="D1948" t="str">
            <v>-</v>
          </cell>
        </row>
        <row r="1949">
          <cell r="C1949" t="str">
            <v>P03ACПерметрин</v>
          </cell>
          <cell r="D1949" t="str">
            <v>-</v>
          </cell>
        </row>
        <row r="1950">
          <cell r="C1950" t="str">
            <v>P03AXПиперонил бутоксид + Эсбиол</v>
          </cell>
          <cell r="D1950" t="str">
            <v>-</v>
          </cell>
        </row>
        <row r="1951">
          <cell r="C1951" t="str">
            <v>P03AXЧемерицы Лобеля корневищ с корнями настойка</v>
          </cell>
          <cell r="D1951" t="str">
            <v>-</v>
          </cell>
        </row>
        <row r="1952">
          <cell r="C1952" t="str">
            <v>P03AXЧемерицы Лобеля корневища с корнями</v>
          </cell>
          <cell r="D1952" t="str">
            <v>-</v>
          </cell>
        </row>
        <row r="1953">
          <cell r="C1953" t="str">
            <v>P03AXБензилбензоат</v>
          </cell>
          <cell r="D1953" t="str">
            <v>ЖНВЛП</v>
          </cell>
        </row>
        <row r="1954">
          <cell r="C1954" t="str">
            <v>R01AАзулен + Витамин Е + Мяты перечной листьев масло + Пихты масло + Тимол + Эвкалипта прутовидного листьев масло</v>
          </cell>
          <cell r="D1954" t="str">
            <v>-</v>
          </cell>
        </row>
        <row r="1955">
          <cell r="C1955" t="str">
            <v>R01AAОксиметазолин</v>
          </cell>
          <cell r="D1955" t="str">
            <v>-</v>
          </cell>
        </row>
        <row r="1956">
          <cell r="C1956" t="str">
            <v>R01AAТетризолин</v>
          </cell>
          <cell r="D1956" t="str">
            <v>-</v>
          </cell>
        </row>
        <row r="1957">
          <cell r="C1957" t="str">
            <v>R01AAНафазолин</v>
          </cell>
          <cell r="D1957" t="str">
            <v>-</v>
          </cell>
        </row>
        <row r="1958">
          <cell r="C1958" t="str">
            <v>R01AAТрамазолин</v>
          </cell>
          <cell r="D1958" t="str">
            <v>-</v>
          </cell>
        </row>
        <row r="1959">
          <cell r="C1959" t="str">
            <v>R01AAФенилэфрин</v>
          </cell>
          <cell r="D1959" t="str">
            <v>ЖНВЛП</v>
          </cell>
        </row>
        <row r="1960">
          <cell r="C1960" t="str">
            <v>R01AAКсилометазолин</v>
          </cell>
          <cell r="D1960" t="str">
            <v>ЖНВЛП</v>
          </cell>
        </row>
        <row r="1961">
          <cell r="C1961" t="str">
            <v>R01ABДиметинден + Фенилэфрин</v>
          </cell>
          <cell r="D1961" t="str">
            <v>-</v>
          </cell>
        </row>
        <row r="1962">
          <cell r="C1962" t="str">
            <v>R01ABКарбиноксамин + Фенилэфрин</v>
          </cell>
          <cell r="D1962" t="str">
            <v>-</v>
          </cell>
        </row>
        <row r="1963">
          <cell r="C1963" t="str">
            <v>R01ABТримазолин + Фенилэфрин</v>
          </cell>
          <cell r="D1963" t="str">
            <v>-</v>
          </cell>
        </row>
        <row r="1964">
          <cell r="C1964" t="str">
            <v>R01ABХлорфенамин + Фенилэфрин + Фенилтолоксамин</v>
          </cell>
          <cell r="D1964" t="str">
            <v>-</v>
          </cell>
        </row>
        <row r="1965">
          <cell r="C1965" t="str">
            <v>R01ABИпратропия бромид + Ксилометазолин</v>
          </cell>
          <cell r="D1965" t="str">
            <v>-</v>
          </cell>
        </row>
        <row r="1966">
          <cell r="C1966" t="str">
            <v>R01ABАцетилцистеин + Туаминогептан</v>
          </cell>
          <cell r="D1966" t="str">
            <v>-</v>
          </cell>
        </row>
        <row r="1967">
          <cell r="C1967" t="str">
            <v>R01ACЛевокабастин</v>
          </cell>
          <cell r="D1967" t="str">
            <v>-</v>
          </cell>
        </row>
        <row r="1968">
          <cell r="C1968" t="str">
            <v>R01ACАзеластин</v>
          </cell>
          <cell r="D1968" t="str">
            <v>-</v>
          </cell>
        </row>
        <row r="1969">
          <cell r="C1969" t="str">
            <v>R01ACКромоглициевая кислота</v>
          </cell>
          <cell r="D1969" t="str">
            <v>ЖНВЛП</v>
          </cell>
        </row>
        <row r="1970">
          <cell r="C1970" t="str">
            <v>R01ADБеклометазон</v>
          </cell>
          <cell r="D1970" t="str">
            <v>ЖНВЛП</v>
          </cell>
        </row>
        <row r="1971">
          <cell r="C1971" t="str">
            <v>R01ADФлутиказон</v>
          </cell>
          <cell r="D1971" t="str">
            <v>-</v>
          </cell>
        </row>
        <row r="1972">
          <cell r="C1972" t="str">
            <v>R01ADТриамцинолон</v>
          </cell>
          <cell r="D1972" t="str">
            <v>-</v>
          </cell>
        </row>
        <row r="1973">
          <cell r="C1973" t="str">
            <v>R01ADФлутиказона фуроат</v>
          </cell>
          <cell r="D1973" t="str">
            <v>-</v>
          </cell>
        </row>
        <row r="1974">
          <cell r="C1974" t="str">
            <v>R01ADДексаметазон + Неомицин + Полимиксин B + Фенилэфрин</v>
          </cell>
          <cell r="D1974" t="str">
            <v>-</v>
          </cell>
        </row>
        <row r="1975">
          <cell r="C1975" t="str">
            <v>R01ADМометазон</v>
          </cell>
          <cell r="D1975" t="str">
            <v>ЖНВЛП</v>
          </cell>
        </row>
        <row r="1976">
          <cell r="C1976" t="str">
            <v>R01ADБудесонид</v>
          </cell>
          <cell r="D1976" t="str">
            <v>ЖНВЛП</v>
          </cell>
        </row>
        <row r="1977">
          <cell r="C1977" t="str">
            <v>R01AXНатрия хлорид</v>
          </cell>
          <cell r="D1977" t="str">
            <v>ЖНВЛП</v>
          </cell>
        </row>
        <row r="1978">
          <cell r="C1978" t="str">
            <v>R01AXМупироцин</v>
          </cell>
          <cell r="D1978" t="str">
            <v>-</v>
          </cell>
        </row>
        <row r="1979">
          <cell r="C1979" t="str">
            <v>R01AXФрамицетин</v>
          </cell>
          <cell r="D1979" t="str">
            <v>-</v>
          </cell>
        </row>
        <row r="1980">
          <cell r="C1980" t="str">
            <v>R01AXДиоксотетрагидрокситетрагидронафталин</v>
          </cell>
          <cell r="D1980" t="str">
            <v>-</v>
          </cell>
        </row>
        <row r="1981">
          <cell r="C1981" t="str">
            <v>R01AXМорская вода</v>
          </cell>
          <cell r="D1981" t="str">
            <v>-</v>
          </cell>
        </row>
        <row r="1982">
          <cell r="C1982" t="str">
            <v>R02AБензокаин + Тиротрицин</v>
          </cell>
          <cell r="D1982" t="str">
            <v>-</v>
          </cell>
        </row>
        <row r="1983">
          <cell r="C1983" t="str">
            <v>R02AБензокаин + Цетилпиридиния хлорид</v>
          </cell>
          <cell r="D1983" t="str">
            <v>-</v>
          </cell>
        </row>
        <row r="1984">
          <cell r="C1984" t="str">
            <v>R02AБиклотимол + Лизоцим + Эноксолон</v>
          </cell>
          <cell r="D1984" t="str">
            <v>-</v>
          </cell>
        </row>
        <row r="1985">
          <cell r="C1985" t="str">
            <v>R02AГрамицидин С + Оксибупрокаина гидрохлорид + Цетилпиридиния хлорид</v>
          </cell>
          <cell r="D1985" t="str">
            <v>-</v>
          </cell>
        </row>
        <row r="1986">
          <cell r="C1986" t="str">
            <v>R02AГрамицидин С + Цетилпиридиния хлорид</v>
          </cell>
          <cell r="D1986" t="str">
            <v>-</v>
          </cell>
        </row>
        <row r="1987">
          <cell r="C1987" t="str">
            <v>R02AAАллантоин + Повидон-Йод</v>
          </cell>
          <cell r="D1987" t="str">
            <v>-</v>
          </cell>
        </row>
        <row r="1988">
          <cell r="C1988" t="str">
            <v>R02AAТетракаин + Хлоргексидин + Аскорбиновая кислота</v>
          </cell>
          <cell r="D1988" t="str">
            <v>-</v>
          </cell>
        </row>
        <row r="1989">
          <cell r="C1989" t="str">
            <v>R02AAХлоргексидин + Аскорбиновая кислота</v>
          </cell>
          <cell r="D1989" t="str">
            <v>-</v>
          </cell>
        </row>
        <row r="1990">
          <cell r="C1990" t="str">
            <v>R02AAАмбазон</v>
          </cell>
          <cell r="D1990" t="str">
            <v>-</v>
          </cell>
        </row>
        <row r="1991">
          <cell r="C1991" t="str">
            <v>R02AAДеквалиния хлорид</v>
          </cell>
          <cell r="D1991" t="str">
            <v>-</v>
          </cell>
        </row>
        <row r="1992">
          <cell r="C1992" t="str">
            <v>R02AAЦетилпиридиния хлорид</v>
          </cell>
          <cell r="D1992" t="str">
            <v>-</v>
          </cell>
        </row>
        <row r="1993">
          <cell r="C1993" t="str">
            <v>R02AAГексилрезорцинол</v>
          </cell>
          <cell r="D1993" t="str">
            <v>-</v>
          </cell>
        </row>
        <row r="1994">
          <cell r="C1994" t="str">
            <v>R02AAАмилметакрезол + Дихлорбензиловый спирт</v>
          </cell>
          <cell r="D1994" t="str">
            <v>-</v>
          </cell>
        </row>
        <row r="1995">
          <cell r="C1995" t="str">
            <v>R02AAАмилметакрезол + Дихлорбензиловый спирт + Аскорбиновая кислота</v>
          </cell>
          <cell r="D1995" t="str">
            <v>-</v>
          </cell>
        </row>
        <row r="1996">
          <cell r="C1996" t="str">
            <v>R02AAАмилметакрезол + Дихлорбензиловый спирт + Левоментол</v>
          </cell>
          <cell r="D1996" t="str">
            <v>-</v>
          </cell>
        </row>
        <row r="1997">
          <cell r="C1997" t="str">
            <v>R02AAАмилметакрезол + Дихлорбензиловый спирт + Лидокаин</v>
          </cell>
          <cell r="D1997" t="str">
            <v>-</v>
          </cell>
        </row>
        <row r="1998">
          <cell r="C1998" t="str">
            <v>R02AAАцетиламинонитропропоксибензол</v>
          </cell>
          <cell r="D1998" t="str">
            <v>-</v>
          </cell>
        </row>
        <row r="1999">
          <cell r="C1999" t="str">
            <v>R02AAБензалкония хлорид + Мяты перечной листьев масло + Тимол + Эвкалипта прутовидного листьев масло + {Левоментол}</v>
          </cell>
          <cell r="D1999" t="str">
            <v>-</v>
          </cell>
        </row>
        <row r="2000">
          <cell r="C2000" t="str">
            <v>R02AAБензокаин + Хлоргексидин</v>
          </cell>
          <cell r="D2000" t="str">
            <v>-</v>
          </cell>
        </row>
        <row r="2001">
          <cell r="C2001" t="str">
            <v>R02AAБензоксония хлорид + Лидокаин</v>
          </cell>
          <cell r="D2001" t="str">
            <v>-</v>
          </cell>
        </row>
        <row r="2002">
          <cell r="C2002" t="str">
            <v>R02AAБиклотимол</v>
          </cell>
          <cell r="D2002" t="str">
            <v>-</v>
          </cell>
        </row>
        <row r="2003">
          <cell r="C2003" t="str">
            <v>R02AAГвоздики цветков масло + Камфора + Коричника китайского масло + Мяты перечной листьев масло + Эвкалипта прутовидного листьев масло + {Рацементол}</v>
          </cell>
          <cell r="D2003" t="str">
            <v>-</v>
          </cell>
        </row>
        <row r="2004">
          <cell r="C2004" t="str">
            <v>R02AAГексэтидин</v>
          </cell>
          <cell r="D2004" t="str">
            <v>-</v>
          </cell>
        </row>
        <row r="2005">
          <cell r="C2005" t="str">
            <v>R02AAГорчичники</v>
          </cell>
          <cell r="D2005" t="str">
            <v>-</v>
          </cell>
        </row>
        <row r="2006">
          <cell r="C2006" t="str">
            <v>R02AAЖелчь</v>
          </cell>
          <cell r="D2006" t="str">
            <v>-</v>
          </cell>
        </row>
        <row r="2007">
          <cell r="C2007" t="str">
            <v>R02AAКамфора</v>
          </cell>
          <cell r="D2007" t="str">
            <v>-</v>
          </cell>
        </row>
        <row r="2008">
          <cell r="C2008" t="str">
            <v>R02AAКамфора + Хлоробутанол + Эвкалипта прутовидного листьев масло + {Левоментол}</v>
          </cell>
          <cell r="D2008" t="str">
            <v>-</v>
          </cell>
        </row>
        <row r="2009">
          <cell r="C2009" t="str">
            <v>R02AAКамфора + Хлоробутанол + Эвкалипта прутовидного листьев масло + {Рацементол}</v>
          </cell>
          <cell r="D2009" t="str">
            <v>-</v>
          </cell>
        </row>
        <row r="2010">
          <cell r="C2010" t="str">
            <v>R02AAЛизоцим + Пиридоксин</v>
          </cell>
          <cell r="D2010" t="str">
            <v>-</v>
          </cell>
        </row>
        <row r="2011">
          <cell r="C2011" t="str">
            <v>R02AAМасло мяты перечной + Эвкалиптол + Ментол + Метилсалицилат</v>
          </cell>
          <cell r="D2011" t="str">
            <v>-</v>
          </cell>
        </row>
        <row r="2012">
          <cell r="C2012" t="str">
            <v>R02AAМяты перечной листьев масло + Сульфаниламид + Сульфатиазол + Тимол + Эвкалипта прутовидного листьев масло</v>
          </cell>
          <cell r="D2012" t="str">
            <v>-</v>
          </cell>
        </row>
        <row r="2013">
          <cell r="C2013" t="str">
            <v>R02AAДуба кора</v>
          </cell>
          <cell r="D2013" t="str">
            <v>-</v>
          </cell>
        </row>
        <row r="2014">
          <cell r="C2014" t="str">
            <v>R02ABФузафунгин</v>
          </cell>
          <cell r="D2014" t="str">
            <v>-</v>
          </cell>
        </row>
        <row r="2015">
          <cell r="C2015" t="str">
            <v>R02ABГрамицидин С</v>
          </cell>
          <cell r="D2015" t="str">
            <v>-</v>
          </cell>
        </row>
        <row r="2016">
          <cell r="C2016" t="str">
            <v>R03ACФенотерол</v>
          </cell>
          <cell r="D2016" t="str">
            <v>-</v>
          </cell>
        </row>
        <row r="2017">
          <cell r="C2017" t="str">
            <v>R03ACСалметерол</v>
          </cell>
          <cell r="D2017" t="str">
            <v>-</v>
          </cell>
        </row>
        <row r="2018">
          <cell r="C2018" t="str">
            <v>R03ACИндакатерол</v>
          </cell>
          <cell r="D2018" t="str">
            <v>-</v>
          </cell>
        </row>
        <row r="2019">
          <cell r="C2019" t="str">
            <v>R03ACФормотерол</v>
          </cell>
          <cell r="D2019" t="str">
            <v>ЖНВЛП</v>
          </cell>
        </row>
        <row r="2020">
          <cell r="C2020" t="str">
            <v>R03ACСальбутамол</v>
          </cell>
          <cell r="D2020" t="str">
            <v>ЖНВЛП</v>
          </cell>
        </row>
        <row r="2021">
          <cell r="C2021" t="str">
            <v>R03AKИпратропия бромид + Фенотерол</v>
          </cell>
          <cell r="D2021" t="str">
            <v>ЖНВЛП</v>
          </cell>
        </row>
        <row r="2022">
          <cell r="C2022" t="str">
            <v>R03AKСалметерол + Флутиказон</v>
          </cell>
          <cell r="D2022" t="str">
            <v>ЖНВЛП</v>
          </cell>
        </row>
        <row r="2023">
          <cell r="C2023" t="str">
            <v>R03AKБудесонид + Формотерол</v>
          </cell>
          <cell r="D2023" t="str">
            <v>ЖНВЛП</v>
          </cell>
        </row>
        <row r="2024">
          <cell r="C2024" t="str">
            <v>R03AKБудесонид + Сальбутамол</v>
          </cell>
          <cell r="D2024" t="str">
            <v>-</v>
          </cell>
        </row>
        <row r="2025">
          <cell r="C2025" t="str">
            <v>R03AKИпратропия бромид + Сальбутамол</v>
          </cell>
          <cell r="D2025" t="str">
            <v>-</v>
          </cell>
        </row>
        <row r="2026">
          <cell r="C2026" t="str">
            <v>R03AKБеклометазон + Формотерол</v>
          </cell>
          <cell r="D2026" t="str">
            <v>-</v>
          </cell>
        </row>
        <row r="2027">
          <cell r="C2027" t="str">
            <v>R03BAФлутиказон</v>
          </cell>
          <cell r="D2027" t="str">
            <v>-</v>
          </cell>
        </row>
        <row r="2028">
          <cell r="C2028" t="str">
            <v>R03BAБудесонид</v>
          </cell>
          <cell r="D2028" t="str">
            <v>ЖНВЛП</v>
          </cell>
        </row>
        <row r="2029">
          <cell r="C2029" t="str">
            <v>R03BAБеклометазон</v>
          </cell>
          <cell r="D2029" t="str">
            <v>ЖНВЛП</v>
          </cell>
        </row>
        <row r="2030">
          <cell r="C2030" t="str">
            <v>R03BBТровентол</v>
          </cell>
          <cell r="D2030" t="str">
            <v>-</v>
          </cell>
        </row>
        <row r="2031">
          <cell r="C2031" t="str">
            <v>R03BBТиотропия бромид</v>
          </cell>
          <cell r="D2031" t="str">
            <v>ЖНВЛП</v>
          </cell>
        </row>
        <row r="2032">
          <cell r="C2032" t="str">
            <v>R03BBИпратропия бромид</v>
          </cell>
          <cell r="D2032" t="str">
            <v>ЖНВЛП</v>
          </cell>
        </row>
        <row r="2033">
          <cell r="C2033" t="str">
            <v>R03BCНедокромил</v>
          </cell>
          <cell r="D2033" t="str">
            <v>-</v>
          </cell>
        </row>
        <row r="2034">
          <cell r="C2034" t="str">
            <v>R03BCКромоглициевая кислота</v>
          </cell>
          <cell r="D2034" t="str">
            <v>ЖНВЛП</v>
          </cell>
        </row>
        <row r="2035">
          <cell r="C2035" t="str">
            <v>R03CAЭфедрин</v>
          </cell>
          <cell r="D2035" t="str">
            <v>-</v>
          </cell>
        </row>
        <row r="2036">
          <cell r="C2036" t="str">
            <v>R03CCКленбутерол</v>
          </cell>
          <cell r="D2036" t="str">
            <v>-</v>
          </cell>
        </row>
        <row r="2037">
          <cell r="C2037" t="str">
            <v>R03CCСальбутамол</v>
          </cell>
          <cell r="D2037" t="str">
            <v>ЖНВЛП</v>
          </cell>
        </row>
        <row r="2038">
          <cell r="C2038" t="str">
            <v>R03DAТеофиллин</v>
          </cell>
          <cell r="D2038" t="str">
            <v>-</v>
          </cell>
        </row>
        <row r="2039">
          <cell r="C2039" t="str">
            <v>R03DAБелладонны листьев экстракт + Кофеин + Парацетамол + Теофиллин + Фенобарбитал + Цитизин + Эфедрин</v>
          </cell>
          <cell r="D2039" t="str">
            <v>-</v>
          </cell>
        </row>
        <row r="2040">
          <cell r="C2040" t="str">
            <v>R03DAАминофиллин</v>
          </cell>
          <cell r="D2040" t="str">
            <v>ЖНВЛП</v>
          </cell>
        </row>
        <row r="2041">
          <cell r="C2041" t="str">
            <v>R03DCЗафирлукаст</v>
          </cell>
          <cell r="D2041" t="str">
            <v>ЖНВЛП</v>
          </cell>
        </row>
        <row r="2042">
          <cell r="C2042" t="str">
            <v>R03DCМонтелукаст</v>
          </cell>
          <cell r="D2042" t="str">
            <v>-</v>
          </cell>
        </row>
        <row r="2043">
          <cell r="C2043" t="str">
            <v>R03DXОмализумаб</v>
          </cell>
          <cell r="D2043" t="str">
            <v>-</v>
          </cell>
        </row>
        <row r="2044">
          <cell r="C2044" t="str">
            <v>R03DXФенспирид</v>
          </cell>
          <cell r="D2044" t="str">
            <v>ЖНВЛП</v>
          </cell>
        </row>
        <row r="2045">
          <cell r="C2045" t="str">
            <v>R05CAПодорожника большого листьев экстракт</v>
          </cell>
          <cell r="D2045" t="str">
            <v>-</v>
          </cell>
        </row>
        <row r="2046">
          <cell r="C2046" t="str">
            <v>R05CAАниса обыкновенного плоды + Багульника болотного побеги + Подорожника большого листья + Солодки корни + Фиалки трехцветной трава + Тимьяна ползучего трава + Шалфе</v>
          </cell>
          <cell r="D2046" t="str">
            <v>-</v>
          </cell>
        </row>
        <row r="2047">
          <cell r="C2047" t="str">
            <v>R05CAДевясила корневища и корни</v>
          </cell>
          <cell r="D2047" t="str">
            <v>-</v>
          </cell>
        </row>
        <row r="2048">
          <cell r="C2048" t="str">
            <v>R05CAДушицы обыкновенной трава</v>
          </cell>
          <cell r="D2048" t="str">
            <v>-</v>
          </cell>
        </row>
        <row r="2049">
          <cell r="C2049" t="str">
            <v>R05CAМать-и-мачехи листья</v>
          </cell>
          <cell r="D2049" t="str">
            <v>-</v>
          </cell>
        </row>
        <row r="2050">
          <cell r="C2050" t="str">
            <v>R05CAПлюща листьев экстракт</v>
          </cell>
          <cell r="D2050" t="str">
            <v>-</v>
          </cell>
        </row>
        <row r="2051">
          <cell r="C2051" t="str">
            <v>R05CAСолодки корни</v>
          </cell>
          <cell r="D2051" t="str">
            <v>-</v>
          </cell>
        </row>
        <row r="2052">
          <cell r="C2052" t="str">
            <v>R05CAТермопсиса ланцетного трава + {Натрия гидрокарбонат}</v>
          </cell>
          <cell r="D2052" t="str">
            <v>-</v>
          </cell>
        </row>
        <row r="2053">
          <cell r="C2053" t="str">
            <v>R05CAАлтея лекарственного корней экстракт</v>
          </cell>
          <cell r="D2053" t="str">
            <v>-</v>
          </cell>
        </row>
        <row r="2054">
          <cell r="C2054" t="str">
            <v>R05CAГвайфенезин</v>
          </cell>
          <cell r="D2054" t="str">
            <v>-</v>
          </cell>
        </row>
        <row r="2055">
          <cell r="C2055" t="str">
            <v>R05CAАлтея лекарственного корни</v>
          </cell>
          <cell r="D2055" t="str">
            <v>-</v>
          </cell>
        </row>
        <row r="2056">
          <cell r="C2056" t="str">
            <v>R05CAЧереды трава</v>
          </cell>
          <cell r="D2056" t="str">
            <v>-</v>
          </cell>
        </row>
        <row r="2057">
          <cell r="C2057" t="str">
            <v>R05CAАлтея лекарственного корней экстракт + Аммония хлорид + Аниса обыкновенного семян масло + Натрия бензоат + Натрия гидрокарбонат + Солодки корней экстракт</v>
          </cell>
          <cell r="D2057" t="str">
            <v>-</v>
          </cell>
        </row>
        <row r="2058">
          <cell r="C2058" t="str">
            <v>R05CAАлтея лекарственного травы экстракт</v>
          </cell>
          <cell r="D2058" t="str">
            <v>-</v>
          </cell>
        </row>
        <row r="2059">
          <cell r="C2059" t="str">
            <v>R05CAАмброксол + Натрия гидрокарбонат + Натрия глицирризинат + Термопсиса экстракт</v>
          </cell>
          <cell r="D2059" t="str">
            <v>-</v>
          </cell>
        </row>
        <row r="2060">
          <cell r="C2060" t="str">
            <v>R05CAАмброксол + Натрия глицирризинат + Тимьяна ползучего травы экстракт</v>
          </cell>
          <cell r="D2060" t="str">
            <v>-</v>
          </cell>
        </row>
        <row r="2061">
          <cell r="C2061" t="str">
            <v>R05CAАммиак + Аниса обыкновенного семян масло</v>
          </cell>
          <cell r="D2061" t="str">
            <v>-</v>
          </cell>
        </row>
        <row r="2062">
          <cell r="C2062" t="str">
            <v>R05CAАммиак + Аниса обыкновенного семян масло + Солодки корней экстракт</v>
          </cell>
          <cell r="D2062" t="str">
            <v>-</v>
          </cell>
        </row>
        <row r="2063">
          <cell r="C2063" t="str">
            <v>R05CAАммония хлорид + Аниса обыкновенного семян масло + Натрия бензоат + Натрия гидрокарбонат + Солодки корней экстракт + Термопсиса ланцетного травы экстракт</v>
          </cell>
          <cell r="D2063" t="str">
            <v>-</v>
          </cell>
        </row>
        <row r="2064">
          <cell r="C2064" t="str">
            <v>R05CAАммония хлорид + Калия бромид + Натрия бензоат + Солодки корней экстракт + Термопсиса ланцетного травы экстракт</v>
          </cell>
          <cell r="D2064" t="str">
            <v>-</v>
          </cell>
        </row>
        <row r="2065">
          <cell r="C2065" t="str">
            <v>R05CAИмбиря лекарственного корневищ экстракт + Солодки голой корней экстракт + Эмблики лекарственной плодов экстракт + {Рацементол}</v>
          </cell>
          <cell r="D2065" t="str">
            <v>-</v>
          </cell>
        </row>
        <row r="2066">
          <cell r="C2066" t="str">
            <v>R05CAКамфора + Сосны обыкновенной хвои масло + Эвкалипта прутовидного листьев масло</v>
          </cell>
          <cell r="D2066" t="str">
            <v>-</v>
          </cell>
        </row>
        <row r="2067">
          <cell r="C2067" t="str">
            <v>R05CAПодорожника ланцетного листьев экстракт + Мать-и-мачехи листьев экстракт + Мятное масло + Эвкалиптовое масло</v>
          </cell>
          <cell r="D2067" t="str">
            <v>-</v>
          </cell>
        </row>
        <row r="2068">
          <cell r="C2068" t="str">
            <v>R05CAМасло розмариновое + Масло эвкалиптовое + Перуанский бальзам</v>
          </cell>
          <cell r="D2068" t="str">
            <v>-</v>
          </cell>
        </row>
        <row r="2069">
          <cell r="C2069" t="str">
            <v>R05CAМиртол</v>
          </cell>
          <cell r="D2069" t="str">
            <v>-</v>
          </cell>
        </row>
        <row r="2070">
          <cell r="C2070" t="str">
            <v>R05CAПервоцвета корней экстракт + Тимьяна обыкновенного травы экстракт</v>
          </cell>
          <cell r="D2070" t="str">
            <v>-</v>
          </cell>
        </row>
        <row r="2071">
          <cell r="C2071" t="str">
            <v>R05CAПлюща листьев экстракт + Тимьяна обыкновенного травы экстракт</v>
          </cell>
          <cell r="D2071" t="str">
            <v>-</v>
          </cell>
        </row>
        <row r="2072">
          <cell r="C2072" t="str">
            <v>R05CAТимьяна экстракт + Чабреца экстракт + Подорожника экстракт</v>
          </cell>
          <cell r="D2072" t="str">
            <v>-</v>
          </cell>
        </row>
        <row r="2073">
          <cell r="C2073" t="str">
            <v>R05CAСосны обыкновенной хвои масло + Эвкалипта прутовидного листьев масло</v>
          </cell>
          <cell r="D2073" t="str">
            <v>-</v>
          </cell>
        </row>
        <row r="2074">
          <cell r="C2074" t="str">
            <v>R05CAСосны почки</v>
          </cell>
          <cell r="D2074" t="str">
            <v>-</v>
          </cell>
        </row>
        <row r="2075">
          <cell r="C2075" t="str">
            <v>R05CAТимьяна обыкновенного травы экстракт</v>
          </cell>
          <cell r="D2075" t="str">
            <v>-</v>
          </cell>
        </row>
        <row r="2076">
          <cell r="C2076" t="str">
            <v>R05CAТимьяна ползучего трава</v>
          </cell>
          <cell r="D2076" t="str">
            <v>-</v>
          </cell>
        </row>
        <row r="2077">
          <cell r="C2077" t="str">
            <v>R05CAТимьяна ползучего травы экстракт + {Калия бромид}</v>
          </cell>
          <cell r="D2077" t="str">
            <v>-</v>
          </cell>
        </row>
        <row r="2078">
          <cell r="C2078" t="str">
            <v>R05CAЭвкалипта прутовидного листьев масло + {Левоментол}</v>
          </cell>
          <cell r="D2078" t="str">
            <v>-</v>
          </cell>
        </row>
        <row r="2079">
          <cell r="C2079" t="str">
            <v>R05CAЭвкалипта прутовидного листьев масло + {Рацементол}</v>
          </cell>
          <cell r="D2079" t="str">
            <v>-</v>
          </cell>
        </row>
        <row r="2080">
          <cell r="C2080" t="str">
            <v>R05CAЭвкалипта прутовидного листьев настойка + {Левоментол/Рацементол}</v>
          </cell>
          <cell r="D2080" t="str">
            <v>-</v>
          </cell>
        </row>
        <row r="2081">
          <cell r="C2081" t="str">
            <v>R05CAДевясила корневища и корни</v>
          </cell>
          <cell r="D2081" t="str">
            <v>-</v>
          </cell>
        </row>
        <row r="2082">
          <cell r="C2082" t="str">
            <v>R05CAАлтея корни + Душицы трава + Мать-и-мачехи листья</v>
          </cell>
          <cell r="D2082" t="str">
            <v>-</v>
          </cell>
        </row>
        <row r="2083">
          <cell r="C2083" t="str">
            <v>R05CAАлтея лекарственного корни + Аниса обыкновенного плоды + Солодки корни + Сосны обыкновенной почки + Шалфея лекарственного листья</v>
          </cell>
          <cell r="D2083" t="str">
            <v>-</v>
          </cell>
        </row>
        <row r="2084">
          <cell r="C2084" t="str">
            <v>R05CAАлтея лекарственного корни + Душицы обыкновенной трава + Мать-и-мачехи листья</v>
          </cell>
          <cell r="D2084" t="str">
            <v>-</v>
          </cell>
        </row>
        <row r="2085">
          <cell r="C2085" t="str">
            <v>R05CAАниса обыкновенного плоды</v>
          </cell>
          <cell r="D2085" t="str">
            <v>-</v>
          </cell>
        </row>
        <row r="2086">
          <cell r="C2086" t="str">
            <v>R05CAАниса обыкновенного семян масло</v>
          </cell>
          <cell r="D2086" t="str">
            <v>-</v>
          </cell>
        </row>
        <row r="2087">
          <cell r="C2087" t="str">
            <v>R05CAБагульника болотного побеги</v>
          </cell>
          <cell r="D2087" t="str">
            <v>-</v>
          </cell>
        </row>
        <row r="2088">
          <cell r="C2088" t="str">
            <v>R05CAБагульника болотного побеги + Девясила корневища с корнями + Календулы лекарственной цветки + Мать-и-мачехи листья + Мяты перечной листья + Подорожника большого листья + Ромашки аптечной цветки + Солодки корни</v>
          </cell>
          <cell r="D2088" t="str">
            <v>-</v>
          </cell>
        </row>
        <row r="2089">
          <cell r="C2089" t="str">
            <v>R05CAБагульника болотного побеги + Девясила корневища с корнями + Календулы лекарственной цветки + Мать-и-мачехи листья + Мяты перечной листья + Подорожника большого</v>
          </cell>
          <cell r="D2089" t="str">
            <v>-</v>
          </cell>
        </row>
        <row r="2090">
          <cell r="C2090" t="str">
            <v>R05CAБагульника болотного побеги + Девясила корневища с корнями + Календулы лекарственной цветки + Мать-и-мачехи листья + Мяты перечной листья + Подорожника большого листья + Ромашки аптечной цветки + Солодки корни</v>
          </cell>
          <cell r="D2090" t="str">
            <v>-</v>
          </cell>
        </row>
        <row r="2091">
          <cell r="C2091" t="str">
            <v>R05CAБагульника болотного побеги + Календулы лекарственной цветки + Мяты перечной листья + Ромашки аптечной цветки + Солодки корни + Фиалки трехцветной трава</v>
          </cell>
          <cell r="D2091" t="str">
            <v>-</v>
          </cell>
        </row>
        <row r="2092">
          <cell r="C2092" t="str">
            <v>R05CAБагульника болотного побеги + Календулы лекарственной цветки + Мяты перечной листья + Ромашки аптечной цветки + Солодки корни + Фиалки трехцветной трава</v>
          </cell>
          <cell r="D2092" t="str">
            <v>-</v>
          </cell>
        </row>
        <row r="2093">
          <cell r="C2093" t="str">
            <v>R05CAПодорожника большого листья</v>
          </cell>
          <cell r="D2093" t="str">
            <v>-</v>
          </cell>
        </row>
        <row r="2094">
          <cell r="C2094" t="str">
            <v>R05CAСосны обыкновенной почки</v>
          </cell>
          <cell r="D2094" t="str">
            <v>-</v>
          </cell>
        </row>
        <row r="2095">
          <cell r="C2095" t="str">
            <v>R05CAФиалки трава</v>
          </cell>
          <cell r="D2095" t="str">
            <v>-</v>
          </cell>
        </row>
        <row r="2096">
          <cell r="C2096" t="str">
            <v>R05CAФиалки трехцветной и полевой трава</v>
          </cell>
          <cell r="D2096" t="str">
            <v>-</v>
          </cell>
        </row>
        <row r="2097">
          <cell r="C2097" t="str">
            <v>R05CAМать-и-мачехи листья + Подорожника большого листья + Солодки корни</v>
          </cell>
          <cell r="D2097" t="str">
            <v>-</v>
          </cell>
        </row>
        <row r="2098">
          <cell r="C2098" t="str">
            <v>R05CAПодорожника сок</v>
          </cell>
          <cell r="D2098" t="str">
            <v>-</v>
          </cell>
        </row>
        <row r="2099">
          <cell r="C2099" t="str">
            <v>R05CAЭвкалипта листьев экстракт</v>
          </cell>
          <cell r="D2099" t="str">
            <v>-</v>
          </cell>
        </row>
        <row r="2100">
          <cell r="C2100" t="str">
            <v>R05CBБромгексин</v>
          </cell>
          <cell r="D2100" t="str">
            <v>-</v>
          </cell>
        </row>
        <row r="2101">
          <cell r="C2101" t="str">
            <v>R05CBКарбоцистеин</v>
          </cell>
          <cell r="D2101" t="str">
            <v>-</v>
          </cell>
        </row>
        <row r="2102">
          <cell r="C2102" t="str">
            <v>R05CBАмброксол + Гвайфенезин + Фенилэфрин + Хлорфенамин</v>
          </cell>
          <cell r="D2102" t="str">
            <v>-</v>
          </cell>
        </row>
        <row r="2103">
          <cell r="C2103" t="str">
            <v>R05CBБромгексин + Гвайфенезин + Сальбутамол</v>
          </cell>
          <cell r="D2103" t="str">
            <v>-</v>
          </cell>
        </row>
        <row r="2104">
          <cell r="C2104" t="str">
            <v>R05CBБромгексин + Гвайфенезин + Сальбутамол + {Левоментол}</v>
          </cell>
          <cell r="D2104" t="str">
            <v>-</v>
          </cell>
        </row>
        <row r="2105">
          <cell r="C2105" t="str">
            <v>R05CBБромгексин + Гвайфенезин + Сальбутамол + {Рацементол}</v>
          </cell>
          <cell r="D2105" t="str">
            <v>-</v>
          </cell>
        </row>
        <row r="2106">
          <cell r="C2106" t="str">
            <v>R05CBАцетилцистеин</v>
          </cell>
          <cell r="D2106" t="str">
            <v>ЖНВЛП</v>
          </cell>
        </row>
        <row r="2107">
          <cell r="C2107" t="str">
            <v>R05CBАмброксол</v>
          </cell>
          <cell r="D2107" t="str">
            <v>ЖНВЛП</v>
          </cell>
        </row>
        <row r="2108">
          <cell r="C2108" t="str">
            <v>R05CBДорназа альфа</v>
          </cell>
          <cell r="D2108" t="str">
            <v>ЖНВЛП</v>
          </cell>
        </row>
        <row r="2109">
          <cell r="C2109" t="str">
            <v>R05DAКодеин</v>
          </cell>
          <cell r="D2109" t="str">
            <v>-</v>
          </cell>
        </row>
        <row r="2110">
          <cell r="C2110" t="str">
            <v>R05DBБутамират</v>
          </cell>
          <cell r="D2110" t="str">
            <v>-</v>
          </cell>
        </row>
        <row r="2111">
          <cell r="C2111" t="str">
            <v>R05DBПреноксдиазин</v>
          </cell>
          <cell r="D2111" t="str">
            <v>-</v>
          </cell>
        </row>
        <row r="2112">
          <cell r="C2112" t="str">
            <v>R05DBГлауцин + Эфедрин + {Базилика обыкновенного масло}</v>
          </cell>
          <cell r="D2112" t="str">
            <v>-</v>
          </cell>
        </row>
        <row r="2113">
          <cell r="C2113" t="str">
            <v>R05DBГлауцин + Эфедрин + {Шалфея лекарственного листьев масло}</v>
          </cell>
          <cell r="D2113" t="str">
            <v>-</v>
          </cell>
        </row>
        <row r="2114">
          <cell r="C2114" t="str">
            <v>R05DBКамфора + Мяты перечной листьев масло/Левоментол + Эвкалипта прутовидного листьев масло</v>
          </cell>
          <cell r="D2114" t="str">
            <v>-</v>
          </cell>
        </row>
        <row r="2115">
          <cell r="C2115" t="str">
            <v>R05FAКодеин + Терпингидрат</v>
          </cell>
          <cell r="D2115" t="str">
            <v>-</v>
          </cell>
        </row>
        <row r="2116">
          <cell r="C2116" t="str">
            <v>R05FBБутамират + Гвайфенезин</v>
          </cell>
          <cell r="D2116" t="str">
            <v>-</v>
          </cell>
        </row>
        <row r="2117">
          <cell r="C2117" t="str">
            <v>R05FBГвайфенезин + Декстрометорфан</v>
          </cell>
          <cell r="D2117" t="str">
            <v>-</v>
          </cell>
        </row>
        <row r="2118">
          <cell r="C2118" t="str">
            <v>R05FBДекстрометорфан + Терпингидрат + {Левоментол}</v>
          </cell>
          <cell r="D2118" t="str">
            <v>-</v>
          </cell>
        </row>
        <row r="2119">
          <cell r="C2119" t="str">
            <v>R05XАммония хлорид + Дифенгидрамина гидрохлорид + Левоментол</v>
          </cell>
          <cell r="D2119" t="str">
            <v>-</v>
          </cell>
        </row>
        <row r="2120">
          <cell r="C2120" t="str">
            <v>R05XАнтиорзин</v>
          </cell>
          <cell r="D2120" t="str">
            <v>-</v>
          </cell>
        </row>
        <row r="2121">
          <cell r="C2121" t="str">
            <v>R05XДекстрометорфан + Фенилэфрин + Хлорфенамин</v>
          </cell>
          <cell r="D2121" t="str">
            <v>-</v>
          </cell>
        </row>
        <row r="2122">
          <cell r="C2122" t="str">
            <v>R05XКамфора + Ментол + Терпентинное масло + Тимол + Эвкалиптовое масло</v>
          </cell>
          <cell r="D2122" t="str">
            <v>-</v>
          </cell>
        </row>
        <row r="2123">
          <cell r="C2123" t="str">
            <v>R05XКамфора + Ореха мускатного скорлупы масло + Скипидар живичный + Тимол + Эвкалипта прутовидного листьев масло + {Левоментол}</v>
          </cell>
          <cell r="D2123" t="str">
            <v>-</v>
          </cell>
        </row>
        <row r="2124">
          <cell r="C2124" t="str">
            <v>R05XКамфора + Скипидар живичный + Эвкалипта прутовидного листьев масло + [Левоментол]</v>
          </cell>
          <cell r="D2124" t="str">
            <v>-</v>
          </cell>
        </row>
        <row r="2125">
          <cell r="C2125" t="str">
            <v>R05XЛипы цветки</v>
          </cell>
          <cell r="D2125" t="str">
            <v>-</v>
          </cell>
        </row>
        <row r="2126">
          <cell r="C2126" t="str">
            <v>R05XБузины черной цветки</v>
          </cell>
          <cell r="D2126" t="str">
            <v>-</v>
          </cell>
        </row>
        <row r="2127">
          <cell r="C2127" t="str">
            <v>R05XКамфора + Перца стручкового плодов настойка</v>
          </cell>
          <cell r="D2127" t="str">
            <v>-</v>
          </cell>
        </row>
        <row r="2128">
          <cell r="C2128" t="str">
            <v>R06AAДифенгидрамин</v>
          </cell>
          <cell r="D2128" t="str">
            <v>ЖНВЛП</v>
          </cell>
        </row>
        <row r="2129">
          <cell r="C2129" t="str">
            <v>R06AAКлемастин</v>
          </cell>
          <cell r="D2129" t="str">
            <v>-</v>
          </cell>
        </row>
        <row r="2130">
          <cell r="C2130" t="str">
            <v>R06AAДоксиламин</v>
          </cell>
          <cell r="D2130" t="str">
            <v>-</v>
          </cell>
        </row>
        <row r="2131">
          <cell r="C2131" t="str">
            <v>R06ABДиметинден</v>
          </cell>
          <cell r="D2131" t="str">
            <v>-</v>
          </cell>
        </row>
        <row r="2132">
          <cell r="C2132" t="str">
            <v>R06ACХлоропирамин</v>
          </cell>
          <cell r="D2132" t="str">
            <v>ЖНВЛП</v>
          </cell>
        </row>
        <row r="2133">
          <cell r="C2133" t="str">
            <v>R06ADПрометазин</v>
          </cell>
          <cell r="D2133" t="str">
            <v>-</v>
          </cell>
        </row>
        <row r="2134">
          <cell r="C2134" t="str">
            <v>R06ADТиэтилперазин</v>
          </cell>
          <cell r="D2134" t="str">
            <v>-</v>
          </cell>
        </row>
        <row r="2135">
          <cell r="C2135" t="str">
            <v>R06ADМехитазин</v>
          </cell>
          <cell r="D2135" t="str">
            <v>-</v>
          </cell>
        </row>
        <row r="2136">
          <cell r="C2136" t="str">
            <v>R06AEЛевоцетиризин</v>
          </cell>
          <cell r="D2136" t="str">
            <v>-</v>
          </cell>
        </row>
        <row r="2137">
          <cell r="C2137" t="str">
            <v>R06AEЦетиризин</v>
          </cell>
          <cell r="D2137" t="str">
            <v>ЖНВЛП</v>
          </cell>
        </row>
        <row r="2138">
          <cell r="C2138" t="str">
            <v>R06AXЛоратадин</v>
          </cell>
          <cell r="D2138" t="str">
            <v>ЖНВЛП</v>
          </cell>
        </row>
        <row r="2139">
          <cell r="C2139" t="str">
            <v>R06AXДименгидринат</v>
          </cell>
          <cell r="D2139" t="str">
            <v>-</v>
          </cell>
        </row>
        <row r="2140">
          <cell r="C2140" t="str">
            <v>R06AXДиметилметилпиридинилэтилтетрагидрокарболин</v>
          </cell>
          <cell r="D2140" t="str">
            <v>-</v>
          </cell>
        </row>
        <row r="2141">
          <cell r="C2141" t="str">
            <v>R06AXМебгидролин + Цинка сульфат</v>
          </cell>
          <cell r="D2141" t="str">
            <v>-</v>
          </cell>
        </row>
        <row r="2142">
          <cell r="C2142" t="str">
            <v>R06AXСехифенадин</v>
          </cell>
          <cell r="D2142" t="str">
            <v>-</v>
          </cell>
        </row>
        <row r="2143">
          <cell r="C2143" t="str">
            <v>R06AXХифенадин</v>
          </cell>
          <cell r="D2143" t="str">
            <v>-</v>
          </cell>
        </row>
        <row r="2144">
          <cell r="C2144" t="str">
            <v>R06AXЦипрогептадин</v>
          </cell>
          <cell r="D2144" t="str">
            <v>-</v>
          </cell>
        </row>
        <row r="2145">
          <cell r="C2145" t="str">
            <v>R06AXМебгидролин</v>
          </cell>
          <cell r="D2145" t="str">
            <v>-</v>
          </cell>
        </row>
        <row r="2146">
          <cell r="C2146" t="str">
            <v>R06AXКетотифен</v>
          </cell>
          <cell r="D2146" t="str">
            <v>-</v>
          </cell>
        </row>
        <row r="2147">
          <cell r="C2147" t="str">
            <v>R06AXЭбастин</v>
          </cell>
          <cell r="D2147" t="str">
            <v>-</v>
          </cell>
        </row>
        <row r="2148">
          <cell r="C2148" t="str">
            <v>R06AXФексофенадин</v>
          </cell>
          <cell r="D2148" t="str">
            <v>-</v>
          </cell>
        </row>
        <row r="2149">
          <cell r="C2149" t="str">
            <v>R06AXДезлоратадин</v>
          </cell>
          <cell r="D2149" t="str">
            <v>-</v>
          </cell>
        </row>
        <row r="2150">
          <cell r="C2150" t="str">
            <v>R07AAБовактант</v>
          </cell>
          <cell r="D2150" t="str">
            <v>-</v>
          </cell>
        </row>
        <row r="2151">
          <cell r="C2151" t="str">
            <v>R07AAПорактант альфа</v>
          </cell>
          <cell r="D2151" t="str">
            <v>ЖНВЛП</v>
          </cell>
        </row>
        <row r="2152">
          <cell r="C2152" t="str">
            <v>R07AAСурфактант</v>
          </cell>
          <cell r="D2152" t="str">
            <v>-</v>
          </cell>
        </row>
        <row r="2153">
          <cell r="C2153" t="str">
            <v>R07ABАммиак</v>
          </cell>
          <cell r="D2153" t="str">
            <v>-</v>
          </cell>
        </row>
        <row r="2154">
          <cell r="C2154" t="str">
            <v>R07ABПрокаин + Сульфокамфорная кислота</v>
          </cell>
          <cell r="D2154" t="str">
            <v>-</v>
          </cell>
        </row>
        <row r="2155">
          <cell r="C2155" t="str">
            <v>R07ABЦитизин</v>
          </cell>
          <cell r="D2155" t="str">
            <v>-</v>
          </cell>
        </row>
        <row r="2156">
          <cell r="C2156" t="str">
            <v>R07ABНикетамид</v>
          </cell>
          <cell r="D2156" t="str">
            <v>-</v>
          </cell>
        </row>
        <row r="2157">
          <cell r="C2157" t="str">
            <v>R07ABАлмитрин</v>
          </cell>
          <cell r="D2157" t="str">
            <v>-</v>
          </cell>
        </row>
        <row r="2158">
          <cell r="C2158" t="str">
            <v>R07AXАльфа-глутамил-триптофан</v>
          </cell>
          <cell r="D2158" t="str">
            <v>-</v>
          </cell>
        </row>
        <row r="2159">
          <cell r="C2159" t="str">
            <v>R07AXАммония глицирризинат</v>
          </cell>
          <cell r="D2159" t="str">
            <v>-</v>
          </cell>
        </row>
        <row r="2160">
          <cell r="C2160" t="str">
            <v>R07AXГлицирризиновая кислота</v>
          </cell>
          <cell r="D2160" t="str">
            <v>-</v>
          </cell>
        </row>
        <row r="2161">
          <cell r="C2161" t="str">
            <v>R07AXЭхинацеи пурпурной трава</v>
          </cell>
          <cell r="D2161" t="str">
            <v>-</v>
          </cell>
        </row>
        <row r="2162">
          <cell r="C2162" t="str">
            <v>S01AAФузидовая кислота</v>
          </cell>
          <cell r="D2162" t="str">
            <v>-</v>
          </cell>
        </row>
        <row r="2163">
          <cell r="C2163" t="str">
            <v>S01AAЭритромицин</v>
          </cell>
          <cell r="D2163" t="str">
            <v>-</v>
          </cell>
        </row>
        <row r="2164">
          <cell r="C2164" t="str">
            <v>S01AAКолистиметат натрия + Тетрациклин + Хлорамфеникол</v>
          </cell>
          <cell r="D2164" t="str">
            <v>-</v>
          </cell>
        </row>
        <row r="2165">
          <cell r="C2165" t="str">
            <v>S01AAКолистиметат натрия + Ролитетрациклин + Хлорамфеникол</v>
          </cell>
          <cell r="D2165" t="str">
            <v>-</v>
          </cell>
        </row>
        <row r="2166">
          <cell r="C2166" t="str">
            <v>S01AAХлорамфеникол</v>
          </cell>
          <cell r="D2166" t="str">
            <v>ЖНВЛП</v>
          </cell>
        </row>
        <row r="2167">
          <cell r="C2167" t="str">
            <v>S01AAТетрациклин</v>
          </cell>
          <cell r="D2167" t="str">
            <v>ЖНВЛП</v>
          </cell>
        </row>
        <row r="2168">
          <cell r="C2168" t="str">
            <v>S01AAТобрамицин</v>
          </cell>
          <cell r="D2168" t="str">
            <v>ЖНВЛП</v>
          </cell>
        </row>
        <row r="2169">
          <cell r="C2169" t="str">
            <v>S01ABСульфацетамид</v>
          </cell>
          <cell r="D2169" t="str">
            <v>-</v>
          </cell>
        </row>
        <row r="2170">
          <cell r="C2170" t="str">
            <v>S01ADАминобензойная кислота</v>
          </cell>
          <cell r="D2170" t="str">
            <v>-</v>
          </cell>
        </row>
        <row r="2171">
          <cell r="C2171" t="str">
            <v>S01ADБромнафтохинон</v>
          </cell>
          <cell r="D2171" t="str">
            <v>-</v>
          </cell>
        </row>
        <row r="2172">
          <cell r="C2172" t="str">
            <v>S01ADДесмодиума канадского травы экстракт</v>
          </cell>
          <cell r="D2172" t="str">
            <v>-</v>
          </cell>
        </row>
        <row r="2173">
          <cell r="C2173" t="str">
            <v>S01ADДифенгидрамин + Интерферон альфа-2a</v>
          </cell>
          <cell r="D2173" t="str">
            <v>-</v>
          </cell>
        </row>
        <row r="2174">
          <cell r="C2174" t="str">
            <v>S01ADАцикловир</v>
          </cell>
          <cell r="D2174" t="str">
            <v>ЖНВЛП</v>
          </cell>
        </row>
        <row r="2175">
          <cell r="C2175" t="str">
            <v>S01AXЦипрофлоксацин</v>
          </cell>
          <cell r="D2175" t="str">
            <v>ЖНВЛП</v>
          </cell>
        </row>
        <row r="2176">
          <cell r="C2176" t="str">
            <v>S01AXЛевофлоксацин</v>
          </cell>
          <cell r="D2176" t="str">
            <v>ЖНВЛП</v>
          </cell>
        </row>
        <row r="2177">
          <cell r="C2177" t="str">
            <v>S01AXБензилдиметил-миристоиламино-пропиламмоний</v>
          </cell>
          <cell r="D2177" t="str">
            <v>-</v>
          </cell>
        </row>
        <row r="2178">
          <cell r="C2178" t="str">
            <v>S01AXБорная кислота + Дифенгидрамин + Цинка сульфат</v>
          </cell>
          <cell r="D2178" t="str">
            <v>-</v>
          </cell>
        </row>
        <row r="2179">
          <cell r="C2179" t="str">
            <v>S01AXНорфлоксацин</v>
          </cell>
          <cell r="D2179" t="str">
            <v>-</v>
          </cell>
        </row>
        <row r="2180">
          <cell r="C2180" t="str">
            <v>S01AXПиклоксидин</v>
          </cell>
          <cell r="D2180" t="str">
            <v>-</v>
          </cell>
        </row>
        <row r="2181">
          <cell r="C2181" t="str">
            <v>S01AXЛомефлоксацин</v>
          </cell>
          <cell r="D2181" t="str">
            <v>ЖНВЛП</v>
          </cell>
        </row>
        <row r="2182">
          <cell r="C2182" t="str">
            <v>S01BAДесонид</v>
          </cell>
          <cell r="D2182" t="str">
            <v>-</v>
          </cell>
        </row>
        <row r="2183">
          <cell r="C2183" t="str">
            <v>S01BAГидрокортизон</v>
          </cell>
          <cell r="D2183" t="str">
            <v>ЖНВЛП</v>
          </cell>
        </row>
        <row r="2184">
          <cell r="C2184" t="str">
            <v>S01BAДексаметазон</v>
          </cell>
          <cell r="D2184" t="str">
            <v>ЖНВЛП</v>
          </cell>
        </row>
        <row r="2185">
          <cell r="C2185" t="str">
            <v>S01BCДиклофенак</v>
          </cell>
          <cell r="D2185" t="str">
            <v>ЖНВЛП</v>
          </cell>
        </row>
        <row r="2186">
          <cell r="C2186" t="str">
            <v>S01BCИндометацин</v>
          </cell>
          <cell r="D2186" t="str">
            <v>-</v>
          </cell>
        </row>
        <row r="2187">
          <cell r="C2187" t="str">
            <v>S01CAГентамицин + Дексаметазон</v>
          </cell>
          <cell r="D2187" t="str">
            <v>-</v>
          </cell>
        </row>
        <row r="2188">
          <cell r="C2188" t="str">
            <v>S01CAДексаметазон + Тобрамицин</v>
          </cell>
          <cell r="D2188" t="str">
            <v>-</v>
          </cell>
        </row>
        <row r="2189">
          <cell r="C2189" t="str">
            <v>S01EAБримонидин</v>
          </cell>
          <cell r="D2189" t="str">
            <v>-</v>
          </cell>
        </row>
        <row r="2190">
          <cell r="C2190" t="str">
            <v>S01EAКлонидин</v>
          </cell>
          <cell r="D2190" t="str">
            <v>ЖНВЛП</v>
          </cell>
        </row>
        <row r="2191">
          <cell r="C2191" t="str">
            <v>S01EBПилокарпин + {Метилцеллюлоза}</v>
          </cell>
          <cell r="D2191" t="str">
            <v>-</v>
          </cell>
        </row>
        <row r="2192">
          <cell r="C2192" t="str">
            <v>S01EBПилокарпин + Тимолол</v>
          </cell>
          <cell r="D2192" t="str">
            <v>-</v>
          </cell>
        </row>
        <row r="2193">
          <cell r="C2193" t="str">
            <v>S01EBПилокарпин</v>
          </cell>
          <cell r="D2193" t="str">
            <v>ЖНВЛП</v>
          </cell>
        </row>
        <row r="2194">
          <cell r="C2194" t="str">
            <v>S01ECАцетазоламид</v>
          </cell>
          <cell r="D2194" t="str">
            <v>ЖНВЛП</v>
          </cell>
        </row>
        <row r="2195">
          <cell r="C2195" t="str">
            <v>S01ECДорзоламид</v>
          </cell>
          <cell r="D2195" t="str">
            <v>ЖНВЛП</v>
          </cell>
        </row>
        <row r="2196">
          <cell r="C2196" t="str">
            <v>S01ECБринзоламид</v>
          </cell>
          <cell r="D2196" t="str">
            <v>-</v>
          </cell>
        </row>
        <row r="2197">
          <cell r="C2197" t="str">
            <v>S01EDБетаксолол</v>
          </cell>
          <cell r="D2197" t="str">
            <v>-</v>
          </cell>
        </row>
        <row r="2198">
          <cell r="C2198" t="str">
            <v>S01EDБиматопрост + Тимолол</v>
          </cell>
          <cell r="D2198" t="str">
            <v>-</v>
          </cell>
        </row>
        <row r="2199">
          <cell r="C2199" t="str">
            <v>S01EDБримонидин + Тимолол</v>
          </cell>
          <cell r="D2199" t="str">
            <v>-</v>
          </cell>
        </row>
        <row r="2200">
          <cell r="C2200" t="str">
            <v>S01EDБринзоламид + Тимолол</v>
          </cell>
          <cell r="D2200" t="str">
            <v>-</v>
          </cell>
        </row>
        <row r="2201">
          <cell r="C2201" t="str">
            <v>S01EDДорзоламид + Тимолол</v>
          </cell>
          <cell r="D2201" t="str">
            <v>-</v>
          </cell>
        </row>
        <row r="2202">
          <cell r="C2202" t="str">
            <v>S01EDЛатанопрост + Тимолол</v>
          </cell>
          <cell r="D2202" t="str">
            <v>-</v>
          </cell>
        </row>
        <row r="2203">
          <cell r="C2203" t="str">
            <v>S01EDТимолол</v>
          </cell>
          <cell r="D2203" t="str">
            <v>ЖНВЛП</v>
          </cell>
        </row>
        <row r="2204">
          <cell r="C2204" t="str">
            <v>S01EEЛатанопрост</v>
          </cell>
          <cell r="D2204" t="str">
            <v>-</v>
          </cell>
        </row>
        <row r="2205">
          <cell r="C2205" t="str">
            <v>S01EEБиматопрост</v>
          </cell>
          <cell r="D2205" t="str">
            <v>-</v>
          </cell>
        </row>
        <row r="2206">
          <cell r="C2206" t="str">
            <v>S01EEТравопрост</v>
          </cell>
          <cell r="D2206" t="str">
            <v>-</v>
          </cell>
        </row>
        <row r="2207">
          <cell r="C2207" t="str">
            <v>S01EXБутиламиногидроксипропоксифеноксиметил метилоксадиазол + Клонидин</v>
          </cell>
          <cell r="D2207" t="str">
            <v>-</v>
          </cell>
        </row>
        <row r="2208">
          <cell r="C2208" t="str">
            <v>S01EXБутиламиногидроксипропоксифеноксиметил метилоксадиазол</v>
          </cell>
          <cell r="D2208" t="str">
            <v>-</v>
          </cell>
        </row>
        <row r="2209">
          <cell r="C2209" t="str">
            <v>S01FAТропикамид</v>
          </cell>
          <cell r="D2209" t="str">
            <v>ЖНВЛП</v>
          </cell>
        </row>
        <row r="2210">
          <cell r="C2210" t="str">
            <v>S01FAЦиклопентолат</v>
          </cell>
          <cell r="D2210" t="str">
            <v>-</v>
          </cell>
        </row>
        <row r="2211">
          <cell r="C2211" t="str">
            <v>S01FAАтропин</v>
          </cell>
          <cell r="D2211" t="str">
            <v>ЖНВЛП</v>
          </cell>
        </row>
        <row r="2212">
          <cell r="C2212" t="str">
            <v>S01FBФенилэфрин</v>
          </cell>
          <cell r="D2212" t="str">
            <v>ЖНВЛП</v>
          </cell>
        </row>
        <row r="2213">
          <cell r="C2213" t="str">
            <v>S01GAКсилометазолин</v>
          </cell>
          <cell r="D2213" t="str">
            <v>ЖНВЛП</v>
          </cell>
        </row>
        <row r="2214">
          <cell r="C2214" t="str">
            <v>S01GAТетризолин</v>
          </cell>
          <cell r="D2214" t="str">
            <v>-</v>
          </cell>
        </row>
        <row r="2215">
          <cell r="C2215" t="str">
            <v>S01GAАнтазолин + Нафазолин</v>
          </cell>
          <cell r="D2215" t="str">
            <v>-</v>
          </cell>
        </row>
        <row r="2216">
          <cell r="C2216" t="str">
            <v>S01GAДифенгидрамин + Нафазолин</v>
          </cell>
          <cell r="D2216" t="str">
            <v>-</v>
          </cell>
        </row>
        <row r="2217">
          <cell r="C2217" t="str">
            <v>S01GAДифенгидрамин + Нафазолин + Цинка сульфат</v>
          </cell>
          <cell r="D2217" t="str">
            <v>-</v>
          </cell>
        </row>
        <row r="2218">
          <cell r="C2218" t="str">
            <v>S01GAАнтазолин + Тетризолин</v>
          </cell>
          <cell r="D2218" t="str">
            <v>-</v>
          </cell>
        </row>
        <row r="2219">
          <cell r="C2219" t="str">
            <v>S01GXЛодоксамид</v>
          </cell>
          <cell r="D2219" t="str">
            <v>-</v>
          </cell>
        </row>
        <row r="2220">
          <cell r="C2220" t="str">
            <v>S01GXАзеластин</v>
          </cell>
          <cell r="D2220" t="str">
            <v>-</v>
          </cell>
        </row>
        <row r="2221">
          <cell r="C2221" t="str">
            <v>S01GXКетотифен</v>
          </cell>
          <cell r="D2221" t="str">
            <v>-</v>
          </cell>
        </row>
        <row r="2222">
          <cell r="C2222" t="str">
            <v>S01GXОлопатадин</v>
          </cell>
          <cell r="D2222" t="str">
            <v>-</v>
          </cell>
        </row>
        <row r="2223">
          <cell r="C2223" t="str">
            <v>S01GXКромоглициевая кислота</v>
          </cell>
          <cell r="D2223" t="str">
            <v>ЖНВЛП</v>
          </cell>
        </row>
        <row r="2224">
          <cell r="C2224" t="str">
            <v>S01HAЛидокаин</v>
          </cell>
          <cell r="D2224" t="str">
            <v>ЖНВЛП</v>
          </cell>
        </row>
        <row r="2225">
          <cell r="C2225" t="str">
            <v>S01HAТетракаин</v>
          </cell>
          <cell r="D2225" t="str">
            <v>-</v>
          </cell>
        </row>
        <row r="2226">
          <cell r="C2226" t="str">
            <v>S01HAПроксиметакаин</v>
          </cell>
          <cell r="D2226" t="str">
            <v>-</v>
          </cell>
        </row>
        <row r="2227">
          <cell r="C2227" t="str">
            <v>S01HAОксибупрокаин</v>
          </cell>
          <cell r="D2227" t="str">
            <v>ЖНВЛП</v>
          </cell>
        </row>
        <row r="2228">
          <cell r="C2228" t="str">
            <v>S01JAФлуоресцеин натрия</v>
          </cell>
          <cell r="D2228" t="str">
            <v>ЖНВЛП</v>
          </cell>
        </row>
        <row r="2229">
          <cell r="C2229" t="str">
            <v>S01KAГипромеллоза</v>
          </cell>
          <cell r="D2229" t="str">
            <v>ЖНВЛП</v>
          </cell>
        </row>
        <row r="2230">
          <cell r="C2230" t="str">
            <v>S01KXХимотрипсин</v>
          </cell>
          <cell r="D2230" t="str">
            <v>-</v>
          </cell>
        </row>
        <row r="2231">
          <cell r="C2231" t="str">
            <v>S01LAВертепорфин</v>
          </cell>
          <cell r="D2231" t="str">
            <v>-</v>
          </cell>
        </row>
        <row r="2232">
          <cell r="C2232" t="str">
            <v>S01LAРанибизумаб</v>
          </cell>
          <cell r="D2232" t="str">
            <v>ЖНВЛП</v>
          </cell>
        </row>
        <row r="2233">
          <cell r="C2233" t="str">
            <v>S01XAАзапентацен</v>
          </cell>
          <cell r="D2233" t="str">
            <v>-</v>
          </cell>
        </row>
        <row r="2234">
          <cell r="C2234" t="str">
            <v>S01XAГидроксиэтиламиноаденин</v>
          </cell>
          <cell r="D2234" t="str">
            <v>-</v>
          </cell>
        </row>
        <row r="2235">
          <cell r="C2235" t="str">
            <v>S01XAПиреноксин</v>
          </cell>
          <cell r="D2235" t="str">
            <v>-</v>
          </cell>
        </row>
        <row r="2236">
          <cell r="C2236" t="str">
            <v>S01XAПоливиниловый спирт + Повидон</v>
          </cell>
          <cell r="D2236" t="str">
            <v>-</v>
          </cell>
        </row>
        <row r="2237">
          <cell r="C2237" t="str">
            <v>S01XAЧерники плодов экстракт сухой + Бетакаротен</v>
          </cell>
          <cell r="D2237" t="str">
            <v>-</v>
          </cell>
        </row>
        <row r="2238">
          <cell r="C2238" t="str">
            <v>S01XAЦитохром С</v>
          </cell>
          <cell r="D2238" t="str">
            <v>-</v>
          </cell>
        </row>
        <row r="2239">
          <cell r="C2239" t="str">
            <v>S01XAДекспантенол</v>
          </cell>
          <cell r="D2239" t="str">
            <v>-</v>
          </cell>
        </row>
        <row r="2240">
          <cell r="C2240" t="str">
            <v>S01XAБензалкония хлорид + Гипромеллоза</v>
          </cell>
          <cell r="D2240" t="str">
            <v>-</v>
          </cell>
        </row>
        <row r="2241">
          <cell r="C2241" t="str">
            <v>S01XAБорная кислота + Цинка сульфат</v>
          </cell>
          <cell r="D2241" t="str">
            <v>-</v>
          </cell>
        </row>
        <row r="2242">
          <cell r="C2242" t="str">
            <v>S01XAГипромеллоза + Декстран</v>
          </cell>
          <cell r="D2242" t="str">
            <v>-</v>
          </cell>
        </row>
        <row r="2243">
          <cell r="C2243" t="str">
            <v>S01XAКарбомер</v>
          </cell>
          <cell r="D2243" t="str">
            <v>-</v>
          </cell>
        </row>
        <row r="2244">
          <cell r="C2244" t="str">
            <v>S01XAАденозин + Никотинамид + Цитохром С</v>
          </cell>
          <cell r="D2244" t="str">
            <v>-</v>
          </cell>
        </row>
        <row r="2245">
          <cell r="C2245" t="str">
            <v>S01XAЧерники обыкновенной плоды</v>
          </cell>
          <cell r="D2245" t="str">
            <v>-</v>
          </cell>
        </row>
        <row r="2246">
          <cell r="C2246" t="str">
            <v>S01XAЧерники обыкновенной плоды</v>
          </cell>
          <cell r="D2246" t="str">
            <v>-</v>
          </cell>
        </row>
        <row r="2247">
          <cell r="C2247" t="str">
            <v>S01XAРетинол</v>
          </cell>
          <cell r="D2247" t="str">
            <v>ЖНВЛП</v>
          </cell>
        </row>
        <row r="2248">
          <cell r="C2248" t="str">
            <v>S02AAЛидокаин + Неомицин + Полимиксин B</v>
          </cell>
          <cell r="D2248" t="str">
            <v>-</v>
          </cell>
        </row>
        <row r="2249">
          <cell r="C2249" t="str">
            <v>S02AAРифамицин</v>
          </cell>
          <cell r="D2249" t="str">
            <v>ЖНВЛП</v>
          </cell>
        </row>
        <row r="2250">
          <cell r="C2250" t="str">
            <v>S02CAБеклометазона дипропионат + Клотримазол + Лидокаина гидрохлорид + Хлорамфеникол</v>
          </cell>
          <cell r="D2250" t="str">
            <v>-</v>
          </cell>
        </row>
        <row r="2251">
          <cell r="C2251" t="str">
            <v>S02CAДексаметазон + Неомицин + Полимиксин B</v>
          </cell>
          <cell r="D2251" t="str">
            <v>-</v>
          </cell>
        </row>
        <row r="2252">
          <cell r="C2252" t="str">
            <v>S02DAХолина салицилат</v>
          </cell>
          <cell r="D2252" t="str">
            <v>-</v>
          </cell>
        </row>
        <row r="2253">
          <cell r="C2253" t="str">
            <v>S02DAБорная кислота + Прокаин</v>
          </cell>
          <cell r="D2253" t="str">
            <v>-</v>
          </cell>
        </row>
        <row r="2254">
          <cell r="C2254" t="str">
            <v>S02DAЛидокаин + Феназон</v>
          </cell>
          <cell r="D2254" t="str">
            <v>-</v>
          </cell>
        </row>
        <row r="2255">
          <cell r="C2255" t="str">
            <v>S02DAЛидокаин + Феназон</v>
          </cell>
          <cell r="D2255" t="str">
            <v>-</v>
          </cell>
        </row>
        <row r="2256">
          <cell r="C2256" t="str">
            <v>S03AAГентамицин + Фузидовая кислота</v>
          </cell>
          <cell r="D2256" t="str">
            <v>-</v>
          </cell>
        </row>
        <row r="2257">
          <cell r="C2257" t="str">
            <v>S03BAДексаметазон</v>
          </cell>
          <cell r="D2257" t="str">
            <v>ЖНВЛП</v>
          </cell>
        </row>
        <row r="2258">
          <cell r="C2258" t="str">
            <v>S03CAГрамицидин С + Дексаметазон + Фрамицетин</v>
          </cell>
          <cell r="D2258" t="str">
            <v>-</v>
          </cell>
        </row>
        <row r="2259">
          <cell r="C2259" t="str">
            <v>S03CAДексаметазон + Неомицин</v>
          </cell>
          <cell r="D2259" t="str">
            <v>-</v>
          </cell>
        </row>
        <row r="2260">
          <cell r="C2260" t="str">
            <v>S03CAБетаметазон + Гентамицин</v>
          </cell>
          <cell r="D2260" t="str">
            <v>-</v>
          </cell>
        </row>
        <row r="2261">
          <cell r="C2261" t="str">
            <v>V01AAАллергены трав пыльцевые</v>
          </cell>
          <cell r="D2261" t="str">
            <v>-</v>
          </cell>
        </row>
        <row r="2262">
          <cell r="C2262" t="str">
            <v>V01AAАллергоид из домашней пыли</v>
          </cell>
          <cell r="D2262" t="str">
            <v>-</v>
          </cell>
        </row>
        <row r="2263">
          <cell r="C2263" t="str">
            <v>V01AAАллергоиды деревьев пыльцевые</v>
          </cell>
          <cell r="D2263" t="str">
            <v>-</v>
          </cell>
        </row>
        <row r="2264">
          <cell r="C2264" t="str">
            <v>V01AAАллергоиды трав пыльцевые</v>
          </cell>
          <cell r="D2264" t="str">
            <v>-</v>
          </cell>
        </row>
        <row r="2265">
          <cell r="C2265" t="str">
            <v>V01AAАллергены бытовые</v>
          </cell>
          <cell r="D2265" t="str">
            <v>-</v>
          </cell>
        </row>
        <row r="2266">
          <cell r="C2266" t="str">
            <v>V01AAАллергены грибов</v>
          </cell>
          <cell r="D2266" t="str">
            <v>-</v>
          </cell>
        </row>
        <row r="2267">
          <cell r="C2267" t="str">
            <v>V01AAАллергены грибов и дрожжей</v>
          </cell>
          <cell r="D2267" t="str">
            <v>-</v>
          </cell>
        </row>
        <row r="2268">
          <cell r="C2268" t="str">
            <v>V01AAАллергены деревьев пыльцевые</v>
          </cell>
          <cell r="D2268" t="str">
            <v>-</v>
          </cell>
        </row>
        <row r="2269">
          <cell r="C2269" t="str">
            <v>V01AAАллергены насекомых</v>
          </cell>
          <cell r="D2269" t="str">
            <v>-</v>
          </cell>
        </row>
        <row r="2270">
          <cell r="C2270" t="str">
            <v>V01AAАллергены пищевые</v>
          </cell>
          <cell r="D2270" t="str">
            <v>-</v>
          </cell>
        </row>
        <row r="2271">
          <cell r="C2271" t="str">
            <v>V01AAАллергены животных</v>
          </cell>
          <cell r="D2271" t="str">
            <v>-</v>
          </cell>
        </row>
        <row r="2272">
          <cell r="C2272" t="str">
            <v>V01AAАллергены бактерий</v>
          </cell>
          <cell r="D2272" t="str">
            <v>-</v>
          </cell>
        </row>
        <row r="2273">
          <cell r="C2273" t="str">
            <v>V01AAАллерген бактерий {Туберкулезный рекомбинантный}</v>
          </cell>
          <cell r="D2273" t="str">
            <v>-</v>
          </cell>
        </row>
        <row r="2274">
          <cell r="C2274" t="str">
            <v>V03AБактериофаг брюшнотифозный</v>
          </cell>
          <cell r="D2274" t="str">
            <v>-</v>
          </cell>
        </row>
        <row r="2275">
          <cell r="C2275" t="str">
            <v>V03AБактериофаг дизентерийный</v>
          </cell>
          <cell r="D2275" t="str">
            <v>-</v>
          </cell>
        </row>
        <row r="2276">
          <cell r="C2276" t="str">
            <v>V03AБактериофаг клебсиелл</v>
          </cell>
          <cell r="D2276" t="str">
            <v>-</v>
          </cell>
        </row>
        <row r="2277">
          <cell r="C2277" t="str">
            <v>V03AБактериофаг клебсиелл пневмонии</v>
          </cell>
          <cell r="D2277" t="str">
            <v>-</v>
          </cell>
        </row>
        <row r="2278">
          <cell r="C2278" t="str">
            <v>V03AБактериофаг коли</v>
          </cell>
          <cell r="D2278" t="str">
            <v>-</v>
          </cell>
        </row>
        <row r="2279">
          <cell r="C2279" t="str">
            <v>V03AБактериофаг колипротейный</v>
          </cell>
          <cell r="D2279" t="str">
            <v>-</v>
          </cell>
        </row>
        <row r="2280">
          <cell r="C2280" t="str">
            <v>V03AБактериофаг протейный</v>
          </cell>
          <cell r="D2280" t="str">
            <v>-</v>
          </cell>
        </row>
        <row r="2281">
          <cell r="C2281" t="str">
            <v>V03AБактериофаг синегнойной палочки</v>
          </cell>
          <cell r="D2281" t="str">
            <v>-</v>
          </cell>
        </row>
        <row r="2282">
          <cell r="C2282" t="str">
            <v>V03AБактериофаг стафилококковый</v>
          </cell>
          <cell r="D2282" t="str">
            <v>-</v>
          </cell>
        </row>
        <row r="2283">
          <cell r="C2283" t="str">
            <v>V03AБактериофаг стрептококковый</v>
          </cell>
          <cell r="D2283" t="str">
            <v>-</v>
          </cell>
        </row>
        <row r="2284">
          <cell r="C2284" t="str">
            <v>V03AГидроксиэтилдиметилдигидропиримидин</v>
          </cell>
          <cell r="D2284" t="str">
            <v>-</v>
          </cell>
        </row>
        <row r="2285">
          <cell r="C2285" t="str">
            <v>V03AИнтести-бактериофаг</v>
          </cell>
          <cell r="D2285" t="str">
            <v>-</v>
          </cell>
        </row>
        <row r="2286">
          <cell r="C2286" t="str">
            <v>V03AОблепихи масло</v>
          </cell>
          <cell r="D2286" t="str">
            <v>-</v>
          </cell>
        </row>
        <row r="2287">
          <cell r="C2287" t="str">
            <v>V03AПиобактериофаг</v>
          </cell>
          <cell r="D2287" t="str">
            <v>-</v>
          </cell>
        </row>
        <row r="2288">
          <cell r="C2288" t="str">
            <v>V03ABАцетилцистеин</v>
          </cell>
          <cell r="D2288" t="str">
            <v>ЖНВЛП</v>
          </cell>
        </row>
        <row r="2289">
          <cell r="C2289" t="str">
            <v>V03ABДезоксирибонуклеат натрия с железом комплекс</v>
          </cell>
          <cell r="D2289" t="str">
            <v>-</v>
          </cell>
        </row>
        <row r="2290">
          <cell r="C2290" t="str">
            <v>V03ABДекаметилендиметилментоксикарбонилметиламмония дихлорид</v>
          </cell>
          <cell r="D2290" t="str">
            <v>-</v>
          </cell>
        </row>
        <row r="2291">
          <cell r="C2291" t="str">
            <v>V03ABДимеркаптопропансульфонат натрия + Кальция пантотенат</v>
          </cell>
          <cell r="D2291" t="str">
            <v>-</v>
          </cell>
        </row>
        <row r="2292">
          <cell r="C2292" t="str">
            <v>V03ABМагния оротат</v>
          </cell>
          <cell r="D2292" t="str">
            <v>-</v>
          </cell>
        </row>
        <row r="2293">
          <cell r="C2293" t="str">
            <v>V03ABНатрия кальция эдетат</v>
          </cell>
          <cell r="D2293" t="str">
            <v>-</v>
          </cell>
        </row>
        <row r="2294">
          <cell r="C2294" t="str">
            <v>V03ABЭтилендиамин</v>
          </cell>
          <cell r="D2294" t="str">
            <v>-</v>
          </cell>
        </row>
        <row r="2295">
          <cell r="C2295" t="str">
            <v>V03ABАмилнитрит</v>
          </cell>
          <cell r="D2295" t="str">
            <v>-</v>
          </cell>
        </row>
        <row r="2296">
          <cell r="C2296" t="str">
            <v>V03ABФлумазенил</v>
          </cell>
          <cell r="D2296" t="str">
            <v>-</v>
          </cell>
        </row>
        <row r="2297">
          <cell r="C2297" t="str">
            <v>V03ABСугаммадекс</v>
          </cell>
          <cell r="D2297" t="str">
            <v>-</v>
          </cell>
        </row>
        <row r="2298">
          <cell r="C2298" t="str">
            <v>V03ABМагния сульфат</v>
          </cell>
          <cell r="D2298" t="str">
            <v>ЖНВЛП</v>
          </cell>
        </row>
        <row r="2299">
          <cell r="C2299" t="str">
            <v>V03ABПротамина сульфат</v>
          </cell>
          <cell r="D2299" t="str">
            <v>ЖНВЛП</v>
          </cell>
        </row>
        <row r="2300">
          <cell r="C2300" t="str">
            <v>V03ABНатрия тиосульфат</v>
          </cell>
          <cell r="D2300" t="str">
            <v>ЖНВЛП</v>
          </cell>
        </row>
        <row r="2301">
          <cell r="C2301" t="str">
            <v>V03ABКальция тринатрия пентетат</v>
          </cell>
          <cell r="D2301" t="str">
            <v>ЖНВЛП</v>
          </cell>
        </row>
        <row r="2302">
          <cell r="C2302" t="str">
            <v>V03ABНалоксон</v>
          </cell>
          <cell r="D2302" t="str">
            <v>ЖНВЛП</v>
          </cell>
        </row>
        <row r="2303">
          <cell r="C2303" t="str">
            <v>V03ABКалий-железо гексацианоферрат</v>
          </cell>
          <cell r="D2303" t="str">
            <v>ЖНВЛП</v>
          </cell>
        </row>
        <row r="2304">
          <cell r="C2304" t="str">
            <v>V03ABДимеркаптопропансульфонат натрия</v>
          </cell>
          <cell r="D2304" t="str">
            <v>ЖНВЛП</v>
          </cell>
        </row>
        <row r="2305">
          <cell r="C2305" t="str">
            <v>V03ABКарбоксим</v>
          </cell>
          <cell r="D2305" t="str">
            <v>ЖНВЛП</v>
          </cell>
        </row>
        <row r="2306">
          <cell r="C2306" t="str">
            <v>V03ABЦинка бисвинилимидазола диацетат</v>
          </cell>
          <cell r="D2306" t="str">
            <v>ЖНВЛП</v>
          </cell>
        </row>
        <row r="2307">
          <cell r="C2307" t="str">
            <v>V03ACДеферазирокс</v>
          </cell>
          <cell r="D2307" t="str">
            <v>ЖНВЛП</v>
          </cell>
        </row>
        <row r="2308">
          <cell r="C2308" t="str">
            <v>V03ACДефероксамин</v>
          </cell>
          <cell r="D2308" t="str">
            <v>-</v>
          </cell>
        </row>
        <row r="2309">
          <cell r="C2309" t="str">
            <v>V03AEСевеламер</v>
          </cell>
          <cell r="D2309" t="str">
            <v>-</v>
          </cell>
        </row>
        <row r="2310">
          <cell r="C2310" t="str">
            <v>V03AEЛантана карбонат</v>
          </cell>
          <cell r="D2310" t="str">
            <v>-</v>
          </cell>
        </row>
        <row r="2311">
          <cell r="C2311" t="str">
            <v>V03AFДексразоксан</v>
          </cell>
          <cell r="D2311" t="str">
            <v>-</v>
          </cell>
        </row>
        <row r="2312">
          <cell r="C2312" t="str">
            <v>V03AFАмифостин</v>
          </cell>
          <cell r="D2312" t="str">
            <v>-</v>
          </cell>
        </row>
        <row r="2313">
          <cell r="C2313" t="str">
            <v>V03AFФолиниевая кислота</v>
          </cell>
          <cell r="D2313" t="str">
            <v>-</v>
          </cell>
        </row>
        <row r="2314">
          <cell r="C2314" t="str">
            <v>V03AFКальция фолинат</v>
          </cell>
          <cell r="D2314" t="str">
            <v>ЖНВЛП</v>
          </cell>
        </row>
        <row r="2315">
          <cell r="C2315" t="str">
            <v>V03AFМесна</v>
          </cell>
          <cell r="D2315" t="str">
            <v>ЖНВЛП</v>
          </cell>
        </row>
        <row r="2316">
          <cell r="C2316" t="str">
            <v>V03ANКислород</v>
          </cell>
          <cell r="D2316" t="str">
            <v>ЖНВЛП</v>
          </cell>
        </row>
        <row r="2317">
          <cell r="C2317" t="str">
            <v>V03AXКаланхоэ препарат</v>
          </cell>
          <cell r="D2317" t="str">
            <v>-</v>
          </cell>
        </row>
        <row r="2318">
          <cell r="C2318" t="str">
            <v>V03AXКалендулы лекарственной цветков экстракт</v>
          </cell>
          <cell r="D2318" t="str">
            <v>-</v>
          </cell>
        </row>
        <row r="2319">
          <cell r="C2319" t="str">
            <v>V03AXГиалуронидазы с Азоксимера бромидом коньюгат</v>
          </cell>
          <cell r="D2319" t="str">
            <v>-</v>
          </cell>
        </row>
        <row r="2320">
          <cell r="C2320" t="str">
            <v>V03AXДиметилоксобутилфосфонилдиметилат</v>
          </cell>
          <cell r="D2320" t="str">
            <v>-</v>
          </cell>
        </row>
        <row r="2321">
          <cell r="C2321" t="str">
            <v>V03AXЦианамид</v>
          </cell>
          <cell r="D2321" t="str">
            <v>-</v>
          </cell>
        </row>
        <row r="2322">
          <cell r="C2322" t="str">
            <v>V03AXЦистамин</v>
          </cell>
          <cell r="D2322" t="str">
            <v>-</v>
          </cell>
        </row>
        <row r="2323">
          <cell r="C2323" t="str">
            <v>V03AXЯнтарная кислота</v>
          </cell>
          <cell r="D2323" t="str">
            <v>-</v>
          </cell>
        </row>
        <row r="2324">
          <cell r="C2324" t="str">
            <v>V03AXЧеремухи плоды</v>
          </cell>
          <cell r="D2324" t="str">
            <v>-</v>
          </cell>
        </row>
        <row r="2325">
          <cell r="C2325" t="str">
            <v>V03AXТыквы обыкновенной семена</v>
          </cell>
          <cell r="D2325" t="str">
            <v>-</v>
          </cell>
        </row>
        <row r="2326">
          <cell r="C2326" t="str">
            <v>V03AXКаланхоэ побегов сок</v>
          </cell>
          <cell r="D2326" t="str">
            <v>-</v>
          </cell>
        </row>
        <row r="2327">
          <cell r="C2327" t="str">
            <v>V03AXЛопуха корни</v>
          </cell>
          <cell r="D2327" t="str">
            <v>-</v>
          </cell>
        </row>
        <row r="2328">
          <cell r="C2328" t="str">
            <v>V03AXПастушьей сумки трава</v>
          </cell>
          <cell r="D2328" t="str">
            <v>-</v>
          </cell>
        </row>
        <row r="2329">
          <cell r="C2329" t="str">
            <v>V03AXОльхи соплодия</v>
          </cell>
          <cell r="D2329" t="str">
            <v>-</v>
          </cell>
        </row>
        <row r="2330">
          <cell r="C2330" t="str">
            <v>V03AXСтрастоцвета мясо-красного травы экстракт</v>
          </cell>
          <cell r="D2330" t="str">
            <v>-</v>
          </cell>
        </row>
        <row r="2331">
          <cell r="C2331" t="str">
            <v>V03AXСушеницы топяной трава</v>
          </cell>
          <cell r="D2331" t="str">
            <v>-</v>
          </cell>
        </row>
        <row r="2332">
          <cell r="C2332" t="str">
            <v>V03AXПрополис гомеопатический</v>
          </cell>
          <cell r="D2332" t="str">
            <v>-</v>
          </cell>
        </row>
        <row r="2333">
          <cell r="C2333" t="str">
            <v>V03AXБадана корневища</v>
          </cell>
          <cell r="D2333" t="str">
            <v>-</v>
          </cell>
        </row>
        <row r="2334">
          <cell r="C2334" t="str">
            <v>V03AXКаштан конский</v>
          </cell>
          <cell r="D2334" t="str">
            <v>-</v>
          </cell>
        </row>
        <row r="2335">
          <cell r="C2335" t="str">
            <v>V03AXКаштана конского настойка гомеопатическая</v>
          </cell>
          <cell r="D2335" t="str">
            <v>-</v>
          </cell>
        </row>
        <row r="2336">
          <cell r="C2336" t="str">
            <v>V03AXКаштана конского семян экстракт</v>
          </cell>
          <cell r="D2336" t="str">
            <v>-</v>
          </cell>
        </row>
        <row r="2337">
          <cell r="C2337" t="str">
            <v>V03AXДушицы обыкновенной трава + Пустырника трава + Тысячелистника обыкновенного трава</v>
          </cell>
          <cell r="D2337" t="str">
            <v>-</v>
          </cell>
        </row>
        <row r="2338">
          <cell r="C2338" t="str">
            <v>V03AXДушицы обыкновенной травы экстракт + Календулы лекарственной цветков экстракт + Крапивы двудомной листьев экстракт + Мелиссы лекарственной травы экстракт + Ти</v>
          </cell>
          <cell r="D2338" t="str">
            <v>-</v>
          </cell>
        </row>
        <row r="2339">
          <cell r="C2339" t="str">
            <v>V03AXДушицы трава</v>
          </cell>
          <cell r="D2339" t="str">
            <v>-</v>
          </cell>
        </row>
        <row r="2340">
          <cell r="C2340" t="str">
            <v>V03AXКровохлебки корневища с корнями</v>
          </cell>
          <cell r="D2340" t="str">
            <v>-</v>
          </cell>
        </row>
        <row r="2341">
          <cell r="C2341" t="str">
            <v>V03AXЛапчатки прямостоячей корневища</v>
          </cell>
          <cell r="D2341" t="str">
            <v>-</v>
          </cell>
        </row>
        <row r="2342">
          <cell r="C2342" t="str">
            <v>V03AXЗмеевика корневища</v>
          </cell>
          <cell r="D2342" t="str">
            <v>-</v>
          </cell>
        </row>
        <row r="2343">
          <cell r="C2343" t="str">
            <v>V03AXКалендулы лекарственной цветки</v>
          </cell>
          <cell r="D2343" t="str">
            <v>-</v>
          </cell>
        </row>
        <row r="2344">
          <cell r="C2344" t="str">
            <v>V03AXКалендулы лекарственной цветки + Мяты перечной листья + Толокнянки обыкновенной листья + Укропа огородного плоды + Элеутерококка колючего корневища с корнями</v>
          </cell>
          <cell r="D2344" t="str">
            <v>-</v>
          </cell>
        </row>
        <row r="2345">
          <cell r="C2345" t="str">
            <v>V03AXКалендулы лекарственной цветков настойка гомеопатическая</v>
          </cell>
          <cell r="D2345" t="str">
            <v>-</v>
          </cell>
        </row>
        <row r="2346">
          <cell r="C2346" t="str">
            <v>V03AXКалины плоды</v>
          </cell>
          <cell r="D2346" t="str">
            <v>-</v>
          </cell>
        </row>
        <row r="2347">
          <cell r="C2347" t="str">
            <v>V04CXАльбумин {для диагностический целей}</v>
          </cell>
          <cell r="D2347" t="str">
            <v>-</v>
          </cell>
        </row>
        <row r="2348">
          <cell r="C2348" t="str">
            <v>V04CXАнтиген кардиолипиновый</v>
          </cell>
          <cell r="D2348" t="str">
            <v>-</v>
          </cell>
        </row>
        <row r="2349">
          <cell r="C2349" t="str">
            <v>V04CXАнтитоксин ботулинический типа В</v>
          </cell>
          <cell r="D2349" t="str">
            <v>-</v>
          </cell>
        </row>
        <row r="2350">
          <cell r="C2350" t="str">
            <v>V04CXАнтитоксин ботулинический типа Е</v>
          </cell>
          <cell r="D2350" t="str">
            <v>-</v>
          </cell>
        </row>
        <row r="2351">
          <cell r="C2351" t="str">
            <v>V04CXДиагностикум атипичной пневмонии {SARS-вирус}</v>
          </cell>
          <cell r="D2351" t="str">
            <v>-</v>
          </cell>
        </row>
        <row r="2352">
          <cell r="C2352" t="str">
            <v>V04CXДиагностикум ботулизма</v>
          </cell>
          <cell r="D2352" t="str">
            <v>-</v>
          </cell>
        </row>
        <row r="2353">
          <cell r="C2353" t="str">
            <v>V04CXДиагностикум бруцеллеза</v>
          </cell>
          <cell r="D2353" t="str">
            <v>-</v>
          </cell>
        </row>
        <row r="2354">
          <cell r="C2354" t="str">
            <v>V04CXДиагностикум ВИЧ</v>
          </cell>
          <cell r="D2354" t="str">
            <v>-</v>
          </cell>
        </row>
        <row r="2355">
          <cell r="C2355" t="str">
            <v>V04CXДиагностикум геморрагической лихорадки</v>
          </cell>
          <cell r="D2355" t="str">
            <v>-</v>
          </cell>
        </row>
        <row r="2356">
          <cell r="C2356" t="str">
            <v>V04CXДиагностикум гепатита A</v>
          </cell>
          <cell r="D2356" t="str">
            <v>-</v>
          </cell>
        </row>
        <row r="2357">
          <cell r="C2357" t="str">
            <v>V04CXДиагностикум гепатита B</v>
          </cell>
          <cell r="D2357" t="str">
            <v>-</v>
          </cell>
        </row>
        <row r="2358">
          <cell r="C2358" t="str">
            <v>V04CXДиагностикум гепатита с</v>
          </cell>
          <cell r="D2358" t="str">
            <v>-</v>
          </cell>
        </row>
        <row r="2359">
          <cell r="C2359" t="str">
            <v>V04CXДиагностикум герпетических инфекций</v>
          </cell>
          <cell r="D2359" t="str">
            <v>-</v>
          </cell>
        </row>
        <row r="2360">
          <cell r="C2360" t="str">
            <v>V04CXДиагностикум гриппа</v>
          </cell>
          <cell r="D2360" t="str">
            <v>-</v>
          </cell>
        </row>
        <row r="2361">
          <cell r="C2361" t="str">
            <v>V04CXДиагностикум дизентерии</v>
          </cell>
          <cell r="D2361" t="str">
            <v>-</v>
          </cell>
        </row>
        <row r="2362">
          <cell r="C2362" t="str">
            <v>V04CXДиагностикум дифтерии</v>
          </cell>
          <cell r="D2362" t="str">
            <v>-</v>
          </cell>
        </row>
        <row r="2363">
          <cell r="C2363" t="str">
            <v>V04CXДиагностикум дифтерии и столбняка</v>
          </cell>
          <cell r="D2363" t="str">
            <v>-</v>
          </cell>
        </row>
        <row r="2364">
          <cell r="C2364" t="str">
            <v>V04CXДиагностикум клещевого боррелиоза {болезнь Лайма}</v>
          </cell>
          <cell r="D2364" t="str">
            <v>-</v>
          </cell>
        </row>
        <row r="2365">
          <cell r="C2365" t="str">
            <v>V04CXДиагностикум клещевого энцефалита</v>
          </cell>
          <cell r="D2365" t="str">
            <v>-</v>
          </cell>
        </row>
        <row r="2366">
          <cell r="C2366" t="str">
            <v>V04CXДиагностикум коклюша</v>
          </cell>
          <cell r="D2366" t="str">
            <v>-</v>
          </cell>
        </row>
        <row r="2367">
          <cell r="C2367" t="str">
            <v>V04CXДиагностикум краснухи</v>
          </cell>
          <cell r="D2367" t="str">
            <v>-</v>
          </cell>
        </row>
        <row r="2368">
          <cell r="C2368" t="str">
            <v>V04CXДиагностикум менингококковых инфекций</v>
          </cell>
          <cell r="D2368" t="str">
            <v>-</v>
          </cell>
        </row>
        <row r="2369">
          <cell r="C2369" t="str">
            <v>V04CXДиагностикум описторхоза</v>
          </cell>
          <cell r="D2369" t="str">
            <v>-</v>
          </cell>
        </row>
        <row r="2370">
          <cell r="C2370" t="str">
            <v>V04CXДиагностикум оспы</v>
          </cell>
          <cell r="D2370" t="str">
            <v>-</v>
          </cell>
        </row>
        <row r="2371">
          <cell r="C2371" t="str">
            <v>V04CXДиагностикум парагриппа</v>
          </cell>
          <cell r="D2371" t="str">
            <v>-</v>
          </cell>
        </row>
        <row r="2372">
          <cell r="C2372" t="str">
            <v>V04CXДиагностикум паракоклюша</v>
          </cell>
          <cell r="D2372" t="str">
            <v>-</v>
          </cell>
        </row>
        <row r="2373">
          <cell r="C2373" t="str">
            <v>V04CXДиагностикум паракоклюшный</v>
          </cell>
          <cell r="D2373" t="str">
            <v>-</v>
          </cell>
        </row>
        <row r="2374">
          <cell r="C2374" t="str">
            <v>V04CXДиагностикум ревматоидного фактора</v>
          </cell>
          <cell r="D2374" t="str">
            <v>-</v>
          </cell>
        </row>
        <row r="2375">
          <cell r="C2375" t="str">
            <v>V04CXДиагностикум респираторно-синтициальных инфекций</v>
          </cell>
          <cell r="D2375" t="str">
            <v>-</v>
          </cell>
        </row>
        <row r="2376">
          <cell r="C2376" t="str">
            <v>V04CXДиагностикум риккетсиозный</v>
          </cell>
          <cell r="D2376" t="str">
            <v>-</v>
          </cell>
        </row>
        <row r="2377">
          <cell r="C2377" t="str">
            <v>V04CXДиагностикум сальмонеллеза</v>
          </cell>
          <cell r="D2377" t="str">
            <v>-</v>
          </cell>
        </row>
        <row r="2378">
          <cell r="C2378" t="str">
            <v>V04CXДиагностикум сибирской язвы</v>
          </cell>
          <cell r="D2378" t="str">
            <v>-</v>
          </cell>
        </row>
        <row r="2379">
          <cell r="C2379" t="str">
            <v>V04CXДиагностикум сифилиса</v>
          </cell>
          <cell r="D2379" t="str">
            <v>-</v>
          </cell>
        </row>
        <row r="2380">
          <cell r="C2380" t="str">
            <v>V04CXДиагностикум стафилококковых инфекций</v>
          </cell>
          <cell r="D2380" t="str">
            <v>-</v>
          </cell>
        </row>
        <row r="2381">
          <cell r="C2381" t="str">
            <v>V04CXДиагностикум токсоплазмоза</v>
          </cell>
          <cell r="D2381" t="str">
            <v>-</v>
          </cell>
        </row>
        <row r="2382">
          <cell r="C2382" t="str">
            <v>V04CXДиагностикум трихинеллеза</v>
          </cell>
          <cell r="D2382" t="str">
            <v>-</v>
          </cell>
        </row>
        <row r="2383">
          <cell r="C2383" t="str">
            <v>V04CXДиагностикум трихомониаза</v>
          </cell>
          <cell r="D2383" t="str">
            <v>-</v>
          </cell>
        </row>
        <row r="2384">
          <cell r="C2384" t="str">
            <v>V04CXДиагностикум туляремии</v>
          </cell>
          <cell r="D2384" t="str">
            <v>-</v>
          </cell>
        </row>
        <row r="2385">
          <cell r="C2385" t="str">
            <v>V04CXДиагностикум уреаплазменных инфекций</v>
          </cell>
          <cell r="D2385" t="str">
            <v>-</v>
          </cell>
        </row>
        <row r="2386">
          <cell r="C2386" t="str">
            <v>V04CXДиагностикум хламидиозов</v>
          </cell>
          <cell r="D2386" t="str">
            <v>-</v>
          </cell>
        </row>
        <row r="2387">
          <cell r="C2387" t="str">
            <v>V04CXДиагностикум цитомегаловирусной инфекции</v>
          </cell>
          <cell r="D2387" t="str">
            <v>-</v>
          </cell>
        </row>
        <row r="2388">
          <cell r="C2388" t="str">
            <v>V04CXДиагностикум эхинококкоза</v>
          </cell>
          <cell r="D2388" t="str">
            <v>-</v>
          </cell>
        </row>
        <row r="2389">
          <cell r="C2389" t="str">
            <v>V04CXИммуноглобулин {диагностический}</v>
          </cell>
          <cell r="D2389" t="str">
            <v>-</v>
          </cell>
        </row>
        <row r="2390">
          <cell r="C2390" t="str">
            <v>V04CXИммуноглобулин {диагностический} бруцеллезный</v>
          </cell>
          <cell r="D2390" t="str">
            <v>-</v>
          </cell>
        </row>
        <row r="2391">
          <cell r="C2391" t="str">
            <v>V04CXИммуноглобулин {диагностический} гриппозный</v>
          </cell>
          <cell r="D2391" t="str">
            <v>-</v>
          </cell>
        </row>
        <row r="2392">
          <cell r="C2392" t="str">
            <v>V04CXКровь {для диагностических целей}</v>
          </cell>
          <cell r="D2392" t="str">
            <v>-</v>
          </cell>
        </row>
        <row r="2393">
          <cell r="C2393" t="str">
            <v>V04CXСыворотка крови {для диагностических целей}</v>
          </cell>
          <cell r="D2393" t="str">
            <v>-</v>
          </cell>
        </row>
        <row r="2394">
          <cell r="C2394" t="str">
            <v>V06DАспартам</v>
          </cell>
          <cell r="D2394" t="str">
            <v>-</v>
          </cell>
        </row>
        <row r="2395">
          <cell r="C2395" t="str">
            <v>V06DCДекстроза</v>
          </cell>
          <cell r="D2395" t="str">
            <v>ЖНВЛП</v>
          </cell>
        </row>
        <row r="2396">
          <cell r="C2396" t="str">
            <v>V06DDАминокислоты и их смеси</v>
          </cell>
          <cell r="D2396" t="str">
            <v>-</v>
          </cell>
        </row>
        <row r="2397">
          <cell r="C2397" t="str">
            <v>V06DDАминокислоты для парентерального питания</v>
          </cell>
          <cell r="D2397" t="str">
            <v>-</v>
          </cell>
        </row>
        <row r="2398">
          <cell r="C2398" t="str">
            <v>V06DDКетоаналоги аминокислот</v>
          </cell>
          <cell r="D2398" t="str">
            <v>ЖНВЛП</v>
          </cell>
        </row>
        <row r="2399">
          <cell r="C2399" t="str">
            <v>V06DEАминокислоты для парентерального питания + Прочие препараты</v>
          </cell>
          <cell r="D2399" t="str">
            <v>-</v>
          </cell>
        </row>
        <row r="2400">
          <cell r="C2400" t="str">
            <v>V07ABВода</v>
          </cell>
          <cell r="D2400" t="str">
            <v>-</v>
          </cell>
        </row>
        <row r="2401">
          <cell r="C2401" t="str">
            <v>V07ABНатрия хлорид</v>
          </cell>
          <cell r="D2401" t="str">
            <v>ЖНВЛП</v>
          </cell>
        </row>
        <row r="2402">
          <cell r="C2402" t="str">
            <v>V07ACАденин + Декстроза + Лимонная кислота + Маннитол + Натрия дигидрофосфат + Натрия цитрат + Натрия хлорид</v>
          </cell>
          <cell r="D2402" t="str">
            <v>-</v>
          </cell>
        </row>
        <row r="2403">
          <cell r="C2403" t="str">
            <v>V07ACАденин + Декстроза + Лимонная кислота + Натрия дигидрофосфат + Натрия цитрат</v>
          </cell>
          <cell r="D2403" t="str">
            <v>-</v>
          </cell>
        </row>
        <row r="2404">
          <cell r="C2404" t="str">
            <v>V07ACДекстроза + Лимонная кислота + Натрия дигидрофосфат + Натрия цитрат</v>
          </cell>
          <cell r="D2404" t="str">
            <v>-</v>
          </cell>
        </row>
        <row r="2405">
          <cell r="C2405" t="str">
            <v>V07ACДекстроза + Лимонная кислота + Натрия дигидрофосфат + Натрия цитрат</v>
          </cell>
          <cell r="D2405" t="str">
            <v>-</v>
          </cell>
        </row>
        <row r="2406">
          <cell r="C2406" t="str">
            <v>V07ACДекстроза + Натрия гидроцитрат</v>
          </cell>
          <cell r="D2406" t="str">
            <v>-</v>
          </cell>
        </row>
        <row r="2407">
          <cell r="C2407" t="str">
            <v>V07ACНатрия цитрат</v>
          </cell>
          <cell r="D2407" t="str">
            <v>-</v>
          </cell>
        </row>
        <row r="2408">
          <cell r="C2408" t="str">
            <v>V07AYКоповидон</v>
          </cell>
          <cell r="D2408" t="str">
            <v>-</v>
          </cell>
        </row>
        <row r="2409">
          <cell r="C2409" t="str">
            <v>V07AYКросповидон</v>
          </cell>
          <cell r="D2409" t="str">
            <v>-</v>
          </cell>
        </row>
        <row r="2410">
          <cell r="C2410" t="str">
            <v>V07AYЛактоза</v>
          </cell>
          <cell r="D2410" t="str">
            <v>-</v>
          </cell>
        </row>
        <row r="2411">
          <cell r="C2411" t="str">
            <v>V08AAЙокситаламовая кислота</v>
          </cell>
          <cell r="D2411" t="str">
            <v>-</v>
          </cell>
        </row>
        <row r="2412">
          <cell r="C2412" t="str">
            <v>V08AAНатрия амидотризоат</v>
          </cell>
          <cell r="D2412" t="str">
            <v>ЖНВЛП</v>
          </cell>
        </row>
        <row r="2413">
          <cell r="C2413" t="str">
            <v>V08ABЙогексол</v>
          </cell>
          <cell r="D2413" t="str">
            <v>ЖНВЛП</v>
          </cell>
        </row>
        <row r="2414">
          <cell r="C2414" t="str">
            <v>V08ABЙопромид</v>
          </cell>
          <cell r="D2414" t="str">
            <v>-</v>
          </cell>
        </row>
        <row r="2415">
          <cell r="C2415" t="str">
            <v>V08ABЙоксагловая кислота</v>
          </cell>
          <cell r="D2415" t="str">
            <v>-</v>
          </cell>
        </row>
        <row r="2416">
          <cell r="C2416" t="str">
            <v>V08ABЙопамидол</v>
          </cell>
          <cell r="D2416" t="str">
            <v>-</v>
          </cell>
        </row>
        <row r="2417">
          <cell r="C2417" t="str">
            <v>V08ABЙоверсол</v>
          </cell>
          <cell r="D2417" t="str">
            <v>-</v>
          </cell>
        </row>
        <row r="2418">
          <cell r="C2418" t="str">
            <v>V08ABЙодиксанол</v>
          </cell>
          <cell r="D2418" t="str">
            <v>-</v>
          </cell>
        </row>
        <row r="2419">
          <cell r="C2419" t="str">
            <v>V08ABЙобитридол</v>
          </cell>
          <cell r="D2419" t="str">
            <v>-</v>
          </cell>
        </row>
        <row r="2420">
          <cell r="C2420" t="str">
            <v>V08BAБария сульфат</v>
          </cell>
          <cell r="D2420" t="str">
            <v>ЖНВЛП</v>
          </cell>
        </row>
        <row r="2421">
          <cell r="C2421" t="str">
            <v>V08CAГадотеровая кислота</v>
          </cell>
          <cell r="D2421" t="str">
            <v>-</v>
          </cell>
        </row>
        <row r="2422">
          <cell r="C2422" t="str">
            <v>V08CAГадоверсетамид</v>
          </cell>
          <cell r="D2422" t="str">
            <v>-</v>
          </cell>
        </row>
        <row r="2423">
          <cell r="C2423" t="str">
            <v>V08CAГадобутрол</v>
          </cell>
          <cell r="D2423" t="str">
            <v>-</v>
          </cell>
        </row>
        <row r="2424">
          <cell r="C2424" t="str">
            <v>V08CAГадоксетовая кислота</v>
          </cell>
          <cell r="D2424" t="str">
            <v>-</v>
          </cell>
        </row>
        <row r="2425">
          <cell r="C2425" t="str">
            <v>V08CAГадопентетовая кислота</v>
          </cell>
          <cell r="D2425" t="str">
            <v>ЖНВЛП</v>
          </cell>
        </row>
        <row r="2426">
          <cell r="C2426" t="str">
            <v>V08CAГадодиамид</v>
          </cell>
          <cell r="D2426" t="str">
            <v>ЖНВЛП</v>
          </cell>
        </row>
        <row r="2427">
          <cell r="C2427" t="str">
            <v>V09Меброфенин</v>
          </cell>
          <cell r="D2427" t="str">
            <v>-</v>
          </cell>
        </row>
        <row r="2428">
          <cell r="C2428" t="str">
            <v>V09Пирфотех 99mTc</v>
          </cell>
          <cell r="D2428" t="str">
            <v>ЖНВЛП</v>
          </cell>
        </row>
        <row r="2429">
          <cell r="C2429" t="str">
            <v>V09Кальция тринатрия пентетат</v>
          </cell>
          <cell r="D2429" t="str">
            <v>ЖНВЛП</v>
          </cell>
        </row>
        <row r="2430">
          <cell r="C2430" t="str">
            <v>V09Эксаметазим</v>
          </cell>
          <cell r="D2430" t="str">
            <v>-</v>
          </cell>
        </row>
        <row r="2431">
          <cell r="C2431" t="str">
            <v>V09AAНатрия пертехнетат {99mТс}</v>
          </cell>
          <cell r="D2431" t="str">
            <v>-</v>
          </cell>
        </row>
        <row r="2432">
          <cell r="C2432" t="str">
            <v>V09AXДезоксиглюкоза-фтор 18F</v>
          </cell>
          <cell r="D2432" t="str">
            <v>-</v>
          </cell>
        </row>
        <row r="2433">
          <cell r="C2433" t="str">
            <v>V09CXНатрия йодогиппурат {123I}</v>
          </cell>
          <cell r="D2433" t="str">
            <v>-</v>
          </cell>
        </row>
        <row r="2434">
          <cell r="C2434" t="str">
            <v>V09CXНатрия йодогиппурат {131I}</v>
          </cell>
          <cell r="D2434" t="str">
            <v>-</v>
          </cell>
        </row>
        <row r="2435">
          <cell r="C2435" t="str">
            <v>V09DAМеброфенин</v>
          </cell>
          <cell r="D2435" t="str">
            <v>-</v>
          </cell>
        </row>
        <row r="2436">
          <cell r="C2436" t="str">
            <v>V09FXНатрия йодид {123I}</v>
          </cell>
          <cell r="D2436" t="str">
            <v>-</v>
          </cell>
        </row>
        <row r="2437">
          <cell r="C2437" t="str">
            <v>V09FXНатрия йодид {131I}</v>
          </cell>
          <cell r="D2437" t="str">
            <v>-</v>
          </cell>
        </row>
        <row r="2438">
          <cell r="C2438" t="str">
            <v>V09GAТехнеций {99mTс} сестамиби</v>
          </cell>
          <cell r="D2438" t="str">
            <v>-</v>
          </cell>
        </row>
        <row r="2439">
          <cell r="C2439" t="str">
            <v>V09GAТетрофосмин</v>
          </cell>
          <cell r="D2439" t="str">
            <v>-</v>
          </cell>
        </row>
        <row r="2440">
          <cell r="C2440" t="str">
            <v>V09GAТехнеция [99mTс] фитат</v>
          </cell>
          <cell r="D2440" t="str">
            <v>-</v>
          </cell>
        </row>
        <row r="2441">
          <cell r="C2441" t="str">
            <v>V09GAТехнефор 99mTc</v>
          </cell>
          <cell r="D2441" t="str">
            <v>ЖНВЛП</v>
          </cell>
        </row>
        <row r="2442">
          <cell r="C2442" t="str">
            <v>V09GXДепреотид</v>
          </cell>
          <cell r="D2442" t="str">
            <v>-</v>
          </cell>
        </row>
        <row r="2443">
          <cell r="C2443" t="str">
            <v>V09GXМакросалб {99mTс}</v>
          </cell>
          <cell r="D2443" t="str">
            <v>-</v>
          </cell>
        </row>
        <row r="2444">
          <cell r="C2444" t="str">
            <v>V09GXСеленопиран</v>
          </cell>
          <cell r="D2444" t="str">
            <v>-</v>
          </cell>
        </row>
        <row r="2445">
          <cell r="C2445" t="str">
            <v>V09HXГаллия {67Ga} цитрат</v>
          </cell>
          <cell r="D2445" t="str">
            <v>-</v>
          </cell>
        </row>
        <row r="2446">
          <cell r="C2446" t="str">
            <v>V09IBПентетреотид</v>
          </cell>
          <cell r="D2446" t="str">
            <v>-</v>
          </cell>
        </row>
        <row r="2447">
          <cell r="C2447" t="str">
            <v>V09IXЙобенгуан {123I}</v>
          </cell>
          <cell r="D2447" t="str">
            <v>-</v>
          </cell>
        </row>
        <row r="2448">
          <cell r="C2448" t="str">
            <v>V09IXФлудезоксиглюкоза {18F}</v>
          </cell>
          <cell r="D2448" t="str">
            <v>-</v>
          </cell>
        </row>
        <row r="2449">
          <cell r="C2449" t="str">
            <v>V09XAАльбумин человека сывороточный йодированный {131I}</v>
          </cell>
          <cell r="D2449" t="str">
            <v>-</v>
          </cell>
        </row>
        <row r="2450">
          <cell r="C2450" t="str">
            <v>V09XXНатрия хромат {51Cr}</v>
          </cell>
          <cell r="D2450" t="str">
            <v>-</v>
          </cell>
        </row>
        <row r="2451">
          <cell r="C2451" t="str">
            <v>V10BXСтронция хлорид {89Sr}</v>
          </cell>
          <cell r="D2451" t="str">
            <v>-</v>
          </cell>
        </row>
        <row r="2452">
          <cell r="C2452" t="str">
            <v>V10XXИбритумомаб тиуксетан</v>
          </cell>
          <cell r="D2452" t="str">
            <v>-</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1:D218"/>
  <sheetViews>
    <sheetView tabSelected="1" workbookViewId="0">
      <selection activeCell="B1" sqref="B1"/>
    </sheetView>
  </sheetViews>
  <sheetFormatPr defaultColWidth="9.140625" defaultRowHeight="15" x14ac:dyDescent="0.25"/>
  <cols>
    <col min="1" max="1" width="33.28515625" style="39" customWidth="1"/>
    <col min="2" max="2" width="70.140625" style="41" customWidth="1"/>
    <col min="3" max="3" width="59.7109375" style="39" customWidth="1"/>
    <col min="4" max="4" width="7" style="39" customWidth="1"/>
    <col min="5" max="5" width="11.140625" style="39" customWidth="1"/>
    <col min="6" max="16384" width="9.140625" style="39"/>
  </cols>
  <sheetData>
    <row r="1" spans="1:4" ht="34.9" customHeight="1" x14ac:dyDescent="0.25">
      <c r="A1" s="89" t="s">
        <v>2296</v>
      </c>
      <c r="B1" s="107" t="s">
        <v>27777</v>
      </c>
      <c r="C1" s="93"/>
    </row>
    <row r="2" spans="1:4" ht="28.9" customHeight="1" x14ac:dyDescent="0.25">
      <c r="A2" s="115" t="s">
        <v>18517</v>
      </c>
      <c r="B2" s="114" t="s">
        <v>27778</v>
      </c>
      <c r="C2" s="93"/>
    </row>
    <row r="3" spans="1:4" ht="16.5" customHeight="1" x14ac:dyDescent="0.25">
      <c r="A3" s="99" t="s">
        <v>2297</v>
      </c>
      <c r="B3" s="108" t="s">
        <v>27779</v>
      </c>
      <c r="C3" s="102" t="s">
        <v>18526</v>
      </c>
    </row>
    <row r="4" spans="1:4" ht="15.6" customHeight="1" x14ac:dyDescent="0.25">
      <c r="A4" s="241" t="s">
        <v>18521</v>
      </c>
      <c r="B4" s="109" t="s">
        <v>27780</v>
      </c>
      <c r="C4" s="98" t="s">
        <v>18522</v>
      </c>
    </row>
    <row r="5" spans="1:4" ht="12" customHeight="1" x14ac:dyDescent="0.25">
      <c r="A5" s="241"/>
      <c r="B5" s="109"/>
      <c r="C5" s="97"/>
    </row>
    <row r="6" spans="1:4" ht="12" customHeight="1" x14ac:dyDescent="0.25">
      <c r="A6" s="241"/>
      <c r="B6" s="109"/>
      <c r="C6" s="97"/>
    </row>
    <row r="7" spans="1:4" ht="12" customHeight="1" x14ac:dyDescent="0.25">
      <c r="A7" s="241"/>
      <c r="B7" s="109"/>
      <c r="C7" s="97"/>
    </row>
    <row r="8" spans="1:4" ht="12" customHeight="1" x14ac:dyDescent="0.25">
      <c r="A8" s="241"/>
      <c r="B8" s="109"/>
      <c r="C8" s="97"/>
    </row>
    <row r="9" spans="1:4" ht="15.75" x14ac:dyDescent="0.25">
      <c r="A9" s="100" t="s">
        <v>2308</v>
      </c>
      <c r="B9" s="110" t="s">
        <v>27781</v>
      </c>
      <c r="C9" s="103"/>
    </row>
    <row r="10" spans="1:4" ht="15.75" x14ac:dyDescent="0.25">
      <c r="A10" s="111" t="s">
        <v>18518</v>
      </c>
      <c r="B10" s="183" t="str">
        <f>CONCATENATE(IF($A$34="","___",$A$34),"-",$C$14,".",IF($C$17+$C$19*50=0,"00",TEXT($C$17+$C$19*50,"0#")),".",$C$25,".",$C$27)</f>
        <v>H50.0-3.00.01.00</v>
      </c>
      <c r="C10" s="112" t="s">
        <v>18527</v>
      </c>
    </row>
    <row r="11" spans="1:4" ht="15.75" x14ac:dyDescent="0.25">
      <c r="A11" s="96"/>
      <c r="B11" s="184"/>
      <c r="C11" s="90"/>
    </row>
    <row r="12" spans="1:4" ht="18.75" x14ac:dyDescent="0.25">
      <c r="A12" s="239" t="s">
        <v>196</v>
      </c>
      <c r="B12" s="240"/>
      <c r="C12" s="42" t="s">
        <v>18213</v>
      </c>
      <c r="D12" s="43">
        <v>43</v>
      </c>
    </row>
    <row r="13" spans="1:4" hidden="1" x14ac:dyDescent="0.25">
      <c r="A13" s="44"/>
      <c r="C13" s="93"/>
    </row>
    <row r="14" spans="1:4" x14ac:dyDescent="0.25">
      <c r="A14" s="45" t="s">
        <v>13594</v>
      </c>
      <c r="B14" s="46" t="s">
        <v>17889</v>
      </c>
      <c r="C14" s="95">
        <f>IF(B14="","0",VLOOKUP(B14,Доп.справочники!B2:C8, 2,FALSE))</f>
        <v>3</v>
      </c>
    </row>
    <row r="15" spans="1:4" x14ac:dyDescent="0.25">
      <c r="A15" s="45" t="s">
        <v>13595</v>
      </c>
      <c r="B15" s="46" t="s">
        <v>17888</v>
      </c>
      <c r="C15" s="93"/>
    </row>
    <row r="16" spans="1:4" x14ac:dyDescent="0.25">
      <c r="A16" s="45" t="s">
        <v>13596</v>
      </c>
      <c r="B16" s="46" t="s">
        <v>27782</v>
      </c>
      <c r="C16" s="93"/>
    </row>
    <row r="17" spans="1:4" x14ac:dyDescent="0.25">
      <c r="A17" s="45" t="s">
        <v>18466</v>
      </c>
      <c r="B17" s="46"/>
      <c r="C17" s="104" t="str">
        <f>IF(B17="","00",IF(ISNA(D17),"Ошибка! Значение не найдено в справочнике.",D17))</f>
        <v>00</v>
      </c>
      <c r="D17" s="113" t="e">
        <f>VLOOKUP($B$17,Доп.справочники!$F$2:$G$17, 2,FALSE)</f>
        <v>#N/A</v>
      </c>
    </row>
    <row r="18" spans="1:4" ht="21.6" customHeight="1" x14ac:dyDescent="0.25">
      <c r="A18" s="106" t="str">
        <f>IF(B17="иное","Впишите стадию или степень тяжести не найденную в выпадающем списке:","")</f>
        <v/>
      </c>
      <c r="B18" s="46"/>
      <c r="C18" s="101" t="s">
        <v>18523</v>
      </c>
    </row>
    <row r="19" spans="1:4" x14ac:dyDescent="0.25">
      <c r="A19" s="45" t="s">
        <v>13597</v>
      </c>
      <c r="B19" s="46" t="s">
        <v>27782</v>
      </c>
      <c r="C19" s="104" t="str">
        <f>IF($B$19="","0",IF(ISNA(D19),"Ошибка! Значение не найдено в справочнике.",D19))</f>
        <v>0</v>
      </c>
      <c r="D19" s="113" t="e">
        <f>VLOOKUP($B$19,Доп.справочники!$H$2:$I$4,2,FALSE)</f>
        <v>#N/A</v>
      </c>
    </row>
    <row r="20" spans="1:4" x14ac:dyDescent="0.25">
      <c r="A20" s="47" t="s">
        <v>13598</v>
      </c>
      <c r="B20" s="48" t="s">
        <v>18215</v>
      </c>
      <c r="C20" s="93"/>
    </row>
    <row r="21" spans="1:4" ht="19.149999999999999" customHeight="1" x14ac:dyDescent="0.25">
      <c r="A21" s="47" t="s">
        <v>13599</v>
      </c>
      <c r="B21" s="48" t="s">
        <v>17894</v>
      </c>
      <c r="C21" s="236" t="s">
        <v>18214</v>
      </c>
    </row>
    <row r="22" spans="1:4" ht="19.149999999999999" customHeight="1" x14ac:dyDescent="0.25">
      <c r="A22" s="47" t="s">
        <v>13599</v>
      </c>
      <c r="B22" s="48"/>
      <c r="C22" s="237"/>
    </row>
    <row r="23" spans="1:4" ht="19.149999999999999" customHeight="1" x14ac:dyDescent="0.25">
      <c r="A23" s="47" t="s">
        <v>13599</v>
      </c>
      <c r="B23" s="48"/>
      <c r="C23" s="238"/>
    </row>
    <row r="24" spans="1:4" ht="30" x14ac:dyDescent="0.25">
      <c r="A24" s="28" t="s">
        <v>13600</v>
      </c>
      <c r="B24" s="49" t="s">
        <v>17900</v>
      </c>
      <c r="C24" s="93"/>
    </row>
    <row r="25" spans="1:4" x14ac:dyDescent="0.25">
      <c r="A25" s="28" t="s">
        <v>18467</v>
      </c>
      <c r="B25" s="49" t="s">
        <v>18497</v>
      </c>
      <c r="C25" s="105" t="str">
        <f>IF(B25="","00",IF(ISNA(D25),"Ошибка! Значение не найдено в справочнике.",D25))</f>
        <v>01</v>
      </c>
      <c r="D25" s="113" t="str">
        <f>VLOOKUP(B25,Доп.справочники!P2:Q7,2,FALSE)</f>
        <v>01</v>
      </c>
    </row>
    <row r="26" spans="1:4" ht="20.45" customHeight="1" x14ac:dyDescent="0.25">
      <c r="A26" s="106" t="str">
        <f>IF(B25="иное","Впишите технологию, не найденную в выпадающем списке:","")</f>
        <v/>
      </c>
      <c r="B26" s="49"/>
      <c r="C26" s="101" t="s">
        <v>18524</v>
      </c>
    </row>
    <row r="27" spans="1:4" x14ac:dyDescent="0.25">
      <c r="A27" s="28" t="s">
        <v>18468</v>
      </c>
      <c r="B27" s="49"/>
      <c r="C27" s="105" t="str">
        <f>IF(B27="","00",IF(ISNA(D27),"Ошибка! Значение не найдено в справочнике.",D27))</f>
        <v>00</v>
      </c>
      <c r="D27" s="113" t="e">
        <f>VLOOKUP(B27,Доп.справочники!R2:S9,2,FALSE)</f>
        <v>#N/A</v>
      </c>
    </row>
    <row r="28" spans="1:4" ht="21.6" customHeight="1" x14ac:dyDescent="0.25">
      <c r="A28" s="106" t="str">
        <f>IF(B27="иное","Конкретизируйте технологию, если не найден вариант в выпадающем списке:","")</f>
        <v/>
      </c>
      <c r="B28" s="49"/>
      <c r="C28" s="101" t="s">
        <v>18525</v>
      </c>
    </row>
    <row r="29" spans="1:4" ht="30" x14ac:dyDescent="0.25">
      <c r="A29" s="28" t="s">
        <v>13601</v>
      </c>
      <c r="B29" s="94">
        <v>2</v>
      </c>
      <c r="C29" s="93"/>
    </row>
    <row r="30" spans="1:4" x14ac:dyDescent="0.25">
      <c r="A30" s="27"/>
      <c r="B30" s="50"/>
    </row>
    <row r="32" spans="1:4" ht="15.75" x14ac:dyDescent="0.25">
      <c r="A32" s="56" t="s">
        <v>11787</v>
      </c>
      <c r="B32" s="57"/>
      <c r="C32" s="58"/>
    </row>
    <row r="33" spans="1:3" ht="30" x14ac:dyDescent="0.25">
      <c r="A33" s="51" t="s">
        <v>11786</v>
      </c>
      <c r="B33" s="52" t="s">
        <v>5641</v>
      </c>
      <c r="C33" s="53" t="s">
        <v>5642</v>
      </c>
    </row>
    <row r="34" spans="1:3" x14ac:dyDescent="0.25">
      <c r="A34" s="54" t="s">
        <v>27783</v>
      </c>
      <c r="B34" s="46">
        <v>100</v>
      </c>
      <c r="C34" s="55"/>
    </row>
    <row r="35" spans="1:3" x14ac:dyDescent="0.25">
      <c r="A35" s="54" t="s">
        <v>27784</v>
      </c>
      <c r="B35" s="46">
        <v>100</v>
      </c>
      <c r="C35" s="55" t="s">
        <v>27782</v>
      </c>
    </row>
    <row r="36" spans="1:3" x14ac:dyDescent="0.25">
      <c r="A36" s="54" t="s">
        <v>27785</v>
      </c>
      <c r="B36" s="46">
        <v>100</v>
      </c>
      <c r="C36" s="55" t="s">
        <v>27782</v>
      </c>
    </row>
    <row r="37" spans="1:3" x14ac:dyDescent="0.25">
      <c r="A37" s="54" t="s">
        <v>27793</v>
      </c>
      <c r="B37" s="46">
        <v>100</v>
      </c>
      <c r="C37" s="55" t="s">
        <v>27782</v>
      </c>
    </row>
    <row r="38" spans="1:3" x14ac:dyDescent="0.25">
      <c r="A38" s="54" t="s">
        <v>27794</v>
      </c>
      <c r="B38" s="46">
        <v>100</v>
      </c>
      <c r="C38" s="55"/>
    </row>
    <row r="39" spans="1:3" x14ac:dyDescent="0.25">
      <c r="A39" s="54" t="s">
        <v>27795</v>
      </c>
      <c r="B39" s="46">
        <v>100</v>
      </c>
      <c r="C39" s="55"/>
    </row>
    <row r="40" spans="1:3" x14ac:dyDescent="0.25">
      <c r="A40" s="54" t="s">
        <v>27796</v>
      </c>
      <c r="B40" s="46">
        <v>100</v>
      </c>
      <c r="C40" s="55"/>
    </row>
    <row r="41" spans="1:3" x14ac:dyDescent="0.25">
      <c r="A41" s="54" t="s">
        <v>27786</v>
      </c>
      <c r="B41" s="46">
        <v>100</v>
      </c>
      <c r="C41" s="55"/>
    </row>
    <row r="42" spans="1:3" x14ac:dyDescent="0.25">
      <c r="A42" s="54" t="s">
        <v>27788</v>
      </c>
      <c r="B42" s="46">
        <v>100</v>
      </c>
      <c r="C42" s="55"/>
    </row>
    <row r="43" spans="1:3" x14ac:dyDescent="0.25">
      <c r="A43" s="54" t="s">
        <v>27787</v>
      </c>
      <c r="B43" s="46">
        <v>100</v>
      </c>
      <c r="C43" s="55"/>
    </row>
    <row r="44" spans="1:3" x14ac:dyDescent="0.25">
      <c r="A44" s="54" t="s">
        <v>27789</v>
      </c>
      <c r="B44" s="46">
        <v>100</v>
      </c>
      <c r="C44" s="55"/>
    </row>
    <row r="45" spans="1:3" x14ac:dyDescent="0.25">
      <c r="A45" s="54" t="s">
        <v>27790</v>
      </c>
      <c r="B45" s="46">
        <v>100</v>
      </c>
      <c r="C45" s="55"/>
    </row>
    <row r="46" spans="1:3" x14ac:dyDescent="0.25">
      <c r="A46" s="54" t="s">
        <v>27791</v>
      </c>
      <c r="B46" s="46">
        <v>100</v>
      </c>
      <c r="C46" s="55"/>
    </row>
    <row r="47" spans="1:3" x14ac:dyDescent="0.25">
      <c r="A47" s="54" t="s">
        <v>27792</v>
      </c>
      <c r="B47" s="46">
        <v>100</v>
      </c>
      <c r="C47" s="55"/>
    </row>
    <row r="48" spans="1:3" x14ac:dyDescent="0.25">
      <c r="A48" s="54"/>
      <c r="B48" s="46"/>
      <c r="C48" s="55"/>
    </row>
    <row r="49" spans="1:3" x14ac:dyDescent="0.25">
      <c r="A49" s="54"/>
      <c r="B49" s="46"/>
      <c r="C49" s="55"/>
    </row>
    <row r="50" spans="1:3" x14ac:dyDescent="0.25">
      <c r="A50" s="54"/>
      <c r="B50" s="46"/>
      <c r="C50" s="55"/>
    </row>
    <row r="51" spans="1:3" x14ac:dyDescent="0.25">
      <c r="A51" s="54"/>
      <c r="B51" s="46"/>
      <c r="C51" s="55"/>
    </row>
    <row r="52" spans="1:3" x14ac:dyDescent="0.25">
      <c r="A52" s="54"/>
      <c r="B52" s="46"/>
      <c r="C52" s="55"/>
    </row>
    <row r="53" spans="1:3" x14ac:dyDescent="0.25">
      <c r="A53" s="54"/>
      <c r="B53" s="46"/>
      <c r="C53" s="55"/>
    </row>
    <row r="54" spans="1:3" x14ac:dyDescent="0.25">
      <c r="A54" s="54"/>
      <c r="B54" s="46"/>
      <c r="C54" s="55"/>
    </row>
    <row r="55" spans="1:3" x14ac:dyDescent="0.25">
      <c r="A55" s="46"/>
      <c r="B55" s="46"/>
      <c r="C55" s="55"/>
    </row>
    <row r="56" spans="1:3" x14ac:dyDescent="0.25">
      <c r="A56" s="54"/>
      <c r="B56" s="40"/>
      <c r="C56" s="55"/>
    </row>
    <row r="57" spans="1:3" x14ac:dyDescent="0.25">
      <c r="A57" s="54"/>
      <c r="B57" s="46"/>
      <c r="C57" s="55"/>
    </row>
    <row r="58" spans="1:3" x14ac:dyDescent="0.25">
      <c r="A58" s="54"/>
      <c r="B58" s="46"/>
      <c r="C58" s="55"/>
    </row>
    <row r="59" spans="1:3" x14ac:dyDescent="0.25">
      <c r="A59" s="54"/>
      <c r="B59" s="46"/>
      <c r="C59" s="55"/>
    </row>
    <row r="60" spans="1:3" x14ac:dyDescent="0.25">
      <c r="A60" s="54"/>
      <c r="B60" s="46"/>
      <c r="C60" s="55"/>
    </row>
    <row r="61" spans="1:3" x14ac:dyDescent="0.25">
      <c r="A61" s="54"/>
      <c r="B61" s="46"/>
      <c r="C61" s="55"/>
    </row>
    <row r="62" spans="1:3" x14ac:dyDescent="0.25">
      <c r="A62" s="54"/>
      <c r="B62" s="46"/>
      <c r="C62" s="55"/>
    </row>
    <row r="63" spans="1:3" x14ac:dyDescent="0.25">
      <c r="A63" s="54"/>
      <c r="B63" s="46"/>
      <c r="C63" s="55"/>
    </row>
    <row r="64" spans="1:3" x14ac:dyDescent="0.25">
      <c r="A64" s="54"/>
      <c r="B64" s="46"/>
      <c r="C64" s="55"/>
    </row>
    <row r="65" spans="1:3" x14ac:dyDescent="0.25">
      <c r="A65" s="54"/>
      <c r="B65" s="46"/>
      <c r="C65" s="55"/>
    </row>
    <row r="66" spans="1:3" x14ac:dyDescent="0.25">
      <c r="A66" s="54"/>
      <c r="B66" s="46"/>
      <c r="C66" s="55"/>
    </row>
    <row r="67" spans="1:3" x14ac:dyDescent="0.25">
      <c r="A67" s="54"/>
      <c r="B67" s="46"/>
      <c r="C67" s="55"/>
    </row>
    <row r="68" spans="1:3" x14ac:dyDescent="0.25">
      <c r="A68" s="54"/>
      <c r="B68" s="46"/>
      <c r="C68" s="55"/>
    </row>
    <row r="69" spans="1:3" x14ac:dyDescent="0.25">
      <c r="A69" s="54"/>
      <c r="B69" s="46"/>
      <c r="C69" s="55"/>
    </row>
    <row r="70" spans="1:3" x14ac:dyDescent="0.25">
      <c r="A70" s="54"/>
      <c r="B70" s="46"/>
      <c r="C70" s="55"/>
    </row>
    <row r="71" spans="1:3" x14ac:dyDescent="0.25">
      <c r="A71" s="54"/>
      <c r="B71" s="46"/>
      <c r="C71" s="55"/>
    </row>
    <row r="72" spans="1:3" x14ac:dyDescent="0.25">
      <c r="A72" s="54"/>
      <c r="B72" s="46"/>
      <c r="C72" s="55"/>
    </row>
    <row r="73" spans="1:3" x14ac:dyDescent="0.25">
      <c r="A73" s="54"/>
      <c r="B73" s="46"/>
      <c r="C73" s="55"/>
    </row>
    <row r="74" spans="1:3" x14ac:dyDescent="0.25">
      <c r="A74" s="54"/>
      <c r="B74" s="46"/>
      <c r="C74" s="55"/>
    </row>
    <row r="75" spans="1:3" x14ac:dyDescent="0.25">
      <c r="A75" s="54"/>
      <c r="B75" s="46"/>
      <c r="C75" s="55"/>
    </row>
    <row r="76" spans="1:3" x14ac:dyDescent="0.25">
      <c r="A76" s="54"/>
      <c r="B76" s="46"/>
      <c r="C76" s="55"/>
    </row>
    <row r="77" spans="1:3" x14ac:dyDescent="0.25">
      <c r="A77" s="54"/>
      <c r="B77" s="46"/>
      <c r="C77" s="55"/>
    </row>
    <row r="78" spans="1:3" x14ac:dyDescent="0.25">
      <c r="A78" s="54"/>
      <c r="B78" s="46"/>
      <c r="C78" s="55"/>
    </row>
    <row r="79" spans="1:3" x14ac:dyDescent="0.25">
      <c r="A79" s="54"/>
      <c r="B79" s="46"/>
      <c r="C79" s="55"/>
    </row>
    <row r="80" spans="1:3" x14ac:dyDescent="0.25">
      <c r="A80" s="54"/>
      <c r="B80" s="46"/>
      <c r="C80" s="55"/>
    </row>
    <row r="81" spans="1:3" x14ac:dyDescent="0.25">
      <c r="A81" s="54"/>
      <c r="B81" s="46"/>
      <c r="C81" s="55"/>
    </row>
    <row r="82" spans="1:3" x14ac:dyDescent="0.25">
      <c r="A82" s="54"/>
      <c r="B82" s="46"/>
      <c r="C82" s="55"/>
    </row>
    <row r="83" spans="1:3" x14ac:dyDescent="0.25">
      <c r="A83" s="54"/>
      <c r="B83" s="46"/>
      <c r="C83" s="55"/>
    </row>
    <row r="84" spans="1:3" x14ac:dyDescent="0.25">
      <c r="A84" s="54"/>
      <c r="B84" s="46"/>
      <c r="C84" s="55"/>
    </row>
    <row r="85" spans="1:3" x14ac:dyDescent="0.25">
      <c r="A85" s="54"/>
      <c r="B85" s="46"/>
      <c r="C85" s="55"/>
    </row>
    <row r="86" spans="1:3" x14ac:dyDescent="0.25">
      <c r="A86" s="54"/>
      <c r="B86" s="46"/>
      <c r="C86" s="55"/>
    </row>
    <row r="87" spans="1:3" x14ac:dyDescent="0.25">
      <c r="A87" s="54"/>
      <c r="B87" s="46"/>
      <c r="C87" s="55"/>
    </row>
    <row r="88" spans="1:3" x14ac:dyDescent="0.25">
      <c r="A88" s="54"/>
      <c r="B88" s="46"/>
      <c r="C88" s="55"/>
    </row>
    <row r="89" spans="1:3" x14ac:dyDescent="0.25">
      <c r="A89" s="54"/>
      <c r="B89" s="46"/>
      <c r="C89" s="55"/>
    </row>
    <row r="90" spans="1:3" x14ac:dyDescent="0.25">
      <c r="A90" s="54"/>
      <c r="B90" s="46"/>
      <c r="C90" s="55"/>
    </row>
    <row r="91" spans="1:3" x14ac:dyDescent="0.25">
      <c r="A91" s="54"/>
      <c r="B91" s="46"/>
      <c r="C91" s="55"/>
    </row>
    <row r="92" spans="1:3" x14ac:dyDescent="0.25">
      <c r="A92" s="54"/>
      <c r="B92" s="46"/>
      <c r="C92" s="55"/>
    </row>
    <row r="93" spans="1:3" x14ac:dyDescent="0.25">
      <c r="A93" s="54"/>
      <c r="B93" s="46"/>
      <c r="C93" s="55"/>
    </row>
    <row r="94" spans="1:3" x14ac:dyDescent="0.25">
      <c r="A94" s="54"/>
      <c r="B94" s="46"/>
      <c r="C94" s="55"/>
    </row>
    <row r="95" spans="1:3" x14ac:dyDescent="0.25">
      <c r="A95" s="54"/>
      <c r="B95" s="46"/>
      <c r="C95" s="55"/>
    </row>
    <row r="96" spans="1:3" x14ac:dyDescent="0.25">
      <c r="A96" s="54"/>
      <c r="B96" s="46"/>
      <c r="C96" s="55"/>
    </row>
    <row r="97" spans="1:3" x14ac:dyDescent="0.25">
      <c r="A97" s="54"/>
      <c r="B97" s="46"/>
      <c r="C97" s="55"/>
    </row>
    <row r="98" spans="1:3" x14ac:dyDescent="0.25">
      <c r="A98" s="54"/>
      <c r="B98" s="46"/>
      <c r="C98" s="55"/>
    </row>
    <row r="99" spans="1:3" x14ac:dyDescent="0.25">
      <c r="A99" s="54"/>
      <c r="B99" s="46"/>
      <c r="C99" s="55"/>
    </row>
    <row r="100" spans="1:3" x14ac:dyDescent="0.25">
      <c r="A100" s="54"/>
      <c r="B100" s="46"/>
      <c r="C100" s="55"/>
    </row>
    <row r="101" spans="1:3" x14ac:dyDescent="0.25">
      <c r="A101" s="54"/>
      <c r="B101" s="46"/>
      <c r="C101" s="55"/>
    </row>
    <row r="102" spans="1:3" x14ac:dyDescent="0.25">
      <c r="A102" s="54"/>
      <c r="B102" s="46"/>
      <c r="C102" s="55"/>
    </row>
    <row r="103" spans="1:3" x14ac:dyDescent="0.25">
      <c r="A103" s="54"/>
      <c r="B103" s="46"/>
      <c r="C103" s="55"/>
    </row>
    <row r="104" spans="1:3" x14ac:dyDescent="0.25">
      <c r="A104" s="54"/>
      <c r="B104" s="46"/>
      <c r="C104" s="55"/>
    </row>
    <row r="105" spans="1:3" x14ac:dyDescent="0.25">
      <c r="A105" s="54"/>
      <c r="B105" s="46"/>
      <c r="C105" s="55"/>
    </row>
    <row r="106" spans="1:3" x14ac:dyDescent="0.25">
      <c r="A106" s="54"/>
      <c r="B106" s="46"/>
      <c r="C106" s="55"/>
    </row>
    <row r="107" spans="1:3" x14ac:dyDescent="0.25">
      <c r="A107" s="54"/>
      <c r="B107" s="46"/>
      <c r="C107" s="55"/>
    </row>
    <row r="108" spans="1:3" x14ac:dyDescent="0.25">
      <c r="A108" s="54"/>
      <c r="B108" s="46"/>
      <c r="C108" s="55"/>
    </row>
    <row r="109" spans="1:3" x14ac:dyDescent="0.25">
      <c r="A109" s="54"/>
      <c r="B109" s="46"/>
      <c r="C109" s="55"/>
    </row>
    <row r="110" spans="1:3" x14ac:dyDescent="0.25">
      <c r="A110" s="54"/>
      <c r="B110" s="46"/>
      <c r="C110" s="55"/>
    </row>
    <row r="111" spans="1:3" x14ac:dyDescent="0.25">
      <c r="A111" s="54"/>
      <c r="B111" s="46"/>
      <c r="C111" s="55"/>
    </row>
    <row r="112" spans="1:3" x14ac:dyDescent="0.25">
      <c r="A112" s="54"/>
      <c r="B112" s="46"/>
      <c r="C112" s="55"/>
    </row>
    <row r="113" spans="1:3" x14ac:dyDescent="0.25">
      <c r="A113" s="54"/>
      <c r="B113" s="46"/>
      <c r="C113" s="55"/>
    </row>
    <row r="114" spans="1:3" x14ac:dyDescent="0.25">
      <c r="A114" s="54"/>
      <c r="B114" s="46"/>
      <c r="C114" s="55"/>
    </row>
    <row r="115" spans="1:3" x14ac:dyDescent="0.25">
      <c r="A115" s="54"/>
      <c r="B115" s="46"/>
      <c r="C115" s="55"/>
    </row>
    <row r="116" spans="1:3" x14ac:dyDescent="0.25">
      <c r="A116" s="54"/>
      <c r="B116" s="46"/>
      <c r="C116" s="55"/>
    </row>
    <row r="117" spans="1:3" x14ac:dyDescent="0.25">
      <c r="A117" s="54"/>
      <c r="B117" s="46"/>
      <c r="C117" s="55"/>
    </row>
    <row r="118" spans="1:3" x14ac:dyDescent="0.25">
      <c r="A118" s="54"/>
      <c r="B118" s="46"/>
      <c r="C118" s="55"/>
    </row>
    <row r="119" spans="1:3" x14ac:dyDescent="0.25">
      <c r="A119" s="54"/>
      <c r="B119" s="46"/>
      <c r="C119" s="55"/>
    </row>
    <row r="120" spans="1:3" x14ac:dyDescent="0.25">
      <c r="A120" s="54"/>
      <c r="B120" s="46"/>
      <c r="C120" s="55"/>
    </row>
    <row r="121" spans="1:3" x14ac:dyDescent="0.25">
      <c r="A121" s="54"/>
      <c r="B121" s="46"/>
      <c r="C121" s="55"/>
    </row>
    <row r="122" spans="1:3" x14ac:dyDescent="0.25">
      <c r="A122" s="54"/>
      <c r="B122" s="46"/>
      <c r="C122" s="55"/>
    </row>
    <row r="123" spans="1:3" x14ac:dyDescent="0.25">
      <c r="A123" s="54"/>
      <c r="B123" s="46"/>
      <c r="C123" s="55"/>
    </row>
    <row r="124" spans="1:3" x14ac:dyDescent="0.25">
      <c r="A124" s="54"/>
      <c r="B124" s="46"/>
      <c r="C124" s="55"/>
    </row>
    <row r="125" spans="1:3" x14ac:dyDescent="0.25">
      <c r="A125" s="54"/>
      <c r="B125" s="46"/>
      <c r="C125" s="55"/>
    </row>
    <row r="126" spans="1:3" x14ac:dyDescent="0.25">
      <c r="A126" s="54"/>
      <c r="B126" s="46"/>
      <c r="C126" s="55"/>
    </row>
    <row r="127" spans="1:3" x14ac:dyDescent="0.25">
      <c r="A127" s="54"/>
      <c r="B127" s="46"/>
      <c r="C127" s="55"/>
    </row>
    <row r="128" spans="1:3" x14ac:dyDescent="0.25">
      <c r="A128" s="54"/>
      <c r="B128" s="46"/>
      <c r="C128" s="55"/>
    </row>
    <row r="129" spans="1:3" x14ac:dyDescent="0.25">
      <c r="A129" s="54"/>
      <c r="B129" s="46"/>
      <c r="C129" s="55"/>
    </row>
    <row r="130" spans="1:3" x14ac:dyDescent="0.25">
      <c r="A130" s="54"/>
      <c r="B130" s="46"/>
      <c r="C130" s="55"/>
    </row>
    <row r="131" spans="1:3" x14ac:dyDescent="0.25">
      <c r="A131" s="54"/>
      <c r="B131" s="46"/>
      <c r="C131" s="55"/>
    </row>
    <row r="132" spans="1:3" x14ac:dyDescent="0.25">
      <c r="A132" s="54"/>
      <c r="B132" s="46"/>
      <c r="C132" s="55"/>
    </row>
    <row r="133" spans="1:3" x14ac:dyDescent="0.25">
      <c r="A133" s="54"/>
      <c r="B133" s="46"/>
      <c r="C133" s="55"/>
    </row>
    <row r="134" spans="1:3" x14ac:dyDescent="0.25">
      <c r="A134" s="54"/>
      <c r="B134" s="46"/>
      <c r="C134" s="55"/>
    </row>
    <row r="135" spans="1:3" x14ac:dyDescent="0.25">
      <c r="A135" s="54"/>
      <c r="B135" s="46"/>
      <c r="C135" s="55"/>
    </row>
    <row r="136" spans="1:3" x14ac:dyDescent="0.25">
      <c r="A136" s="54"/>
      <c r="B136" s="46"/>
      <c r="C136" s="55"/>
    </row>
    <row r="137" spans="1:3" x14ac:dyDescent="0.25">
      <c r="A137" s="54"/>
      <c r="B137" s="46"/>
      <c r="C137" s="55"/>
    </row>
    <row r="138" spans="1:3" x14ac:dyDescent="0.25">
      <c r="A138" s="54"/>
      <c r="B138" s="46"/>
      <c r="C138" s="55"/>
    </row>
    <row r="139" spans="1:3" x14ac:dyDescent="0.25">
      <c r="A139" s="54"/>
      <c r="B139" s="46"/>
      <c r="C139" s="55"/>
    </row>
    <row r="140" spans="1:3" x14ac:dyDescent="0.25">
      <c r="A140" s="54"/>
      <c r="B140" s="46"/>
      <c r="C140" s="55"/>
    </row>
    <row r="141" spans="1:3" x14ac:dyDescent="0.25">
      <c r="A141" s="54"/>
      <c r="B141" s="46"/>
      <c r="C141" s="55"/>
    </row>
    <row r="142" spans="1:3" x14ac:dyDescent="0.25">
      <c r="A142" s="54"/>
      <c r="B142" s="46"/>
      <c r="C142" s="55"/>
    </row>
    <row r="143" spans="1:3" x14ac:dyDescent="0.25">
      <c r="A143" s="54"/>
      <c r="B143" s="46"/>
      <c r="C143" s="55"/>
    </row>
    <row r="144" spans="1:3" x14ac:dyDescent="0.25">
      <c r="A144" s="54"/>
      <c r="B144" s="46"/>
      <c r="C144" s="55"/>
    </row>
    <row r="145" spans="1:3" x14ac:dyDescent="0.25">
      <c r="A145" s="54"/>
      <c r="B145" s="46"/>
      <c r="C145" s="55"/>
    </row>
    <row r="146" spans="1:3" x14ac:dyDescent="0.25">
      <c r="A146" s="54"/>
      <c r="B146" s="46"/>
      <c r="C146" s="55"/>
    </row>
    <row r="147" spans="1:3" x14ac:dyDescent="0.25">
      <c r="A147" s="54"/>
      <c r="B147" s="46"/>
      <c r="C147" s="55"/>
    </row>
    <row r="148" spans="1:3" x14ac:dyDescent="0.25">
      <c r="A148" s="54"/>
      <c r="B148" s="46"/>
      <c r="C148" s="55"/>
    </row>
    <row r="149" spans="1:3" x14ac:dyDescent="0.25">
      <c r="A149" s="54"/>
      <c r="B149" s="46"/>
      <c r="C149" s="55"/>
    </row>
    <row r="150" spans="1:3" x14ac:dyDescent="0.25">
      <c r="A150" s="54"/>
      <c r="B150" s="46"/>
      <c r="C150" s="55"/>
    </row>
    <row r="151" spans="1:3" x14ac:dyDescent="0.25">
      <c r="A151" s="54"/>
      <c r="B151" s="46"/>
      <c r="C151" s="55"/>
    </row>
    <row r="152" spans="1:3" x14ac:dyDescent="0.25">
      <c r="A152" s="54"/>
      <c r="B152" s="46"/>
      <c r="C152" s="55"/>
    </row>
    <row r="153" spans="1:3" x14ac:dyDescent="0.25">
      <c r="A153" s="54"/>
      <c r="B153" s="46"/>
      <c r="C153" s="55"/>
    </row>
    <row r="154" spans="1:3" x14ac:dyDescent="0.25">
      <c r="A154" s="54"/>
      <c r="B154" s="46"/>
      <c r="C154" s="55"/>
    </row>
    <row r="155" spans="1:3" x14ac:dyDescent="0.25">
      <c r="A155" s="54"/>
      <c r="B155" s="46"/>
      <c r="C155" s="55"/>
    </row>
    <row r="156" spans="1:3" x14ac:dyDescent="0.25">
      <c r="A156" s="54"/>
      <c r="B156" s="46"/>
      <c r="C156" s="55"/>
    </row>
    <row r="157" spans="1:3" x14ac:dyDescent="0.25">
      <c r="A157" s="54"/>
      <c r="B157" s="46"/>
      <c r="C157" s="55"/>
    </row>
    <row r="158" spans="1:3" x14ac:dyDescent="0.25">
      <c r="A158" s="54"/>
      <c r="B158" s="46"/>
      <c r="C158" s="55"/>
    </row>
    <row r="159" spans="1:3" x14ac:dyDescent="0.25">
      <c r="A159" s="54"/>
      <c r="B159" s="46"/>
      <c r="C159" s="55"/>
    </row>
    <row r="160" spans="1:3" x14ac:dyDescent="0.25">
      <c r="A160" s="54"/>
      <c r="B160" s="46"/>
      <c r="C160" s="55"/>
    </row>
    <row r="161" spans="1:3" x14ac:dyDescent="0.25">
      <c r="A161" s="54"/>
      <c r="B161" s="46"/>
      <c r="C161" s="55"/>
    </row>
    <row r="162" spans="1:3" x14ac:dyDescent="0.25">
      <c r="A162" s="54"/>
      <c r="B162" s="46"/>
      <c r="C162" s="55"/>
    </row>
    <row r="163" spans="1:3" x14ac:dyDescent="0.25">
      <c r="A163" s="54"/>
      <c r="B163" s="46"/>
      <c r="C163" s="55"/>
    </row>
    <row r="164" spans="1:3" x14ac:dyDescent="0.25">
      <c r="A164" s="54"/>
      <c r="B164" s="46"/>
      <c r="C164" s="55"/>
    </row>
    <row r="165" spans="1:3" x14ac:dyDescent="0.25">
      <c r="A165" s="54"/>
      <c r="B165" s="46"/>
      <c r="C165" s="55"/>
    </row>
    <row r="166" spans="1:3" x14ac:dyDescent="0.25">
      <c r="A166" s="54"/>
      <c r="B166" s="46"/>
      <c r="C166" s="55"/>
    </row>
    <row r="167" spans="1:3" x14ac:dyDescent="0.25">
      <c r="A167" s="54"/>
      <c r="B167" s="46"/>
      <c r="C167" s="55"/>
    </row>
    <row r="168" spans="1:3" x14ac:dyDescent="0.25">
      <c r="A168" s="54"/>
      <c r="B168" s="46"/>
      <c r="C168" s="55"/>
    </row>
    <row r="169" spans="1:3" x14ac:dyDescent="0.25">
      <c r="A169" s="54"/>
      <c r="B169" s="46"/>
      <c r="C169" s="55"/>
    </row>
    <row r="170" spans="1:3" x14ac:dyDescent="0.25">
      <c r="A170" s="54"/>
      <c r="B170" s="46"/>
      <c r="C170" s="55"/>
    </row>
    <row r="171" spans="1:3" x14ac:dyDescent="0.25">
      <c r="A171" s="54"/>
      <c r="B171" s="46"/>
      <c r="C171" s="55"/>
    </row>
    <row r="172" spans="1:3" x14ac:dyDescent="0.25">
      <c r="A172" s="54"/>
      <c r="B172" s="46"/>
      <c r="C172" s="55"/>
    </row>
    <row r="173" spans="1:3" x14ac:dyDescent="0.25">
      <c r="A173" s="54"/>
      <c r="B173" s="46"/>
      <c r="C173" s="55"/>
    </row>
    <row r="174" spans="1:3" x14ac:dyDescent="0.25">
      <c r="A174" s="54"/>
      <c r="B174" s="46"/>
      <c r="C174" s="55"/>
    </row>
    <row r="175" spans="1:3" x14ac:dyDescent="0.25">
      <c r="A175" s="54"/>
      <c r="B175" s="46"/>
      <c r="C175" s="55"/>
    </row>
    <row r="176" spans="1:3" x14ac:dyDescent="0.25">
      <c r="A176" s="54"/>
      <c r="B176" s="46"/>
      <c r="C176" s="55"/>
    </row>
    <row r="177" spans="1:3" x14ac:dyDescent="0.25">
      <c r="A177" s="54"/>
      <c r="B177" s="46"/>
      <c r="C177" s="55"/>
    </row>
    <row r="178" spans="1:3" x14ac:dyDescent="0.25">
      <c r="A178" s="54"/>
      <c r="B178" s="46"/>
      <c r="C178" s="55"/>
    </row>
    <row r="179" spans="1:3" x14ac:dyDescent="0.25">
      <c r="A179" s="54"/>
      <c r="B179" s="46"/>
      <c r="C179" s="55"/>
    </row>
    <row r="180" spans="1:3" x14ac:dyDescent="0.25">
      <c r="A180" s="54"/>
      <c r="B180" s="46"/>
      <c r="C180" s="55"/>
    </row>
    <row r="181" spans="1:3" x14ac:dyDescent="0.25">
      <c r="A181" s="54"/>
      <c r="B181" s="46"/>
      <c r="C181" s="55"/>
    </row>
    <row r="182" spans="1:3" x14ac:dyDescent="0.25">
      <c r="A182" s="54"/>
      <c r="B182" s="46"/>
      <c r="C182" s="55"/>
    </row>
    <row r="183" spans="1:3" x14ac:dyDescent="0.25">
      <c r="A183" s="54"/>
      <c r="B183" s="46"/>
      <c r="C183" s="55"/>
    </row>
    <row r="184" spans="1:3" x14ac:dyDescent="0.25">
      <c r="A184" s="54"/>
      <c r="B184" s="46"/>
      <c r="C184" s="55"/>
    </row>
    <row r="185" spans="1:3" x14ac:dyDescent="0.25">
      <c r="A185" s="54"/>
      <c r="B185" s="46"/>
      <c r="C185" s="55"/>
    </row>
    <row r="186" spans="1:3" x14ac:dyDescent="0.25">
      <c r="A186" s="54"/>
      <c r="B186" s="46"/>
      <c r="C186" s="55"/>
    </row>
    <row r="187" spans="1:3" x14ac:dyDescent="0.25">
      <c r="A187" s="54"/>
      <c r="B187" s="46"/>
      <c r="C187" s="55"/>
    </row>
    <row r="188" spans="1:3" x14ac:dyDescent="0.25">
      <c r="A188" s="54"/>
      <c r="B188" s="46"/>
      <c r="C188" s="55"/>
    </row>
    <row r="189" spans="1:3" x14ac:dyDescent="0.25">
      <c r="A189" s="54"/>
      <c r="B189" s="46"/>
      <c r="C189" s="55"/>
    </row>
    <row r="190" spans="1:3" x14ac:dyDescent="0.25">
      <c r="A190" s="54"/>
      <c r="B190" s="46"/>
      <c r="C190" s="55"/>
    </row>
    <row r="191" spans="1:3" x14ac:dyDescent="0.25">
      <c r="A191" s="54"/>
      <c r="B191" s="46"/>
      <c r="C191" s="55"/>
    </row>
    <row r="192" spans="1:3" x14ac:dyDescent="0.25">
      <c r="A192" s="54"/>
      <c r="B192" s="46"/>
      <c r="C192" s="55"/>
    </row>
    <row r="193" spans="1:3" x14ac:dyDescent="0.25">
      <c r="A193" s="54"/>
      <c r="B193" s="46"/>
      <c r="C193" s="55"/>
    </row>
    <row r="194" spans="1:3" x14ac:dyDescent="0.25">
      <c r="A194" s="54"/>
      <c r="B194" s="46"/>
      <c r="C194" s="55"/>
    </row>
    <row r="195" spans="1:3" x14ac:dyDescent="0.25">
      <c r="A195" s="54"/>
      <c r="B195" s="46"/>
      <c r="C195" s="55"/>
    </row>
    <row r="196" spans="1:3" x14ac:dyDescent="0.25">
      <c r="A196" s="54"/>
      <c r="B196" s="46"/>
      <c r="C196" s="55"/>
    </row>
    <row r="197" spans="1:3" x14ac:dyDescent="0.25">
      <c r="A197" s="54"/>
      <c r="B197" s="46"/>
      <c r="C197" s="55"/>
    </row>
    <row r="198" spans="1:3" x14ac:dyDescent="0.25">
      <c r="A198" s="54"/>
      <c r="B198" s="46"/>
      <c r="C198" s="55"/>
    </row>
    <row r="199" spans="1:3" x14ac:dyDescent="0.25">
      <c r="A199" s="54"/>
      <c r="B199" s="46"/>
      <c r="C199" s="55"/>
    </row>
    <row r="200" spans="1:3" x14ac:dyDescent="0.25">
      <c r="A200" s="54"/>
      <c r="B200" s="46"/>
      <c r="C200" s="55"/>
    </row>
    <row r="201" spans="1:3" x14ac:dyDescent="0.25">
      <c r="A201" s="54"/>
      <c r="B201" s="46"/>
      <c r="C201" s="55"/>
    </row>
    <row r="202" spans="1:3" x14ac:dyDescent="0.25">
      <c r="A202" s="54"/>
      <c r="B202" s="46"/>
      <c r="C202" s="55"/>
    </row>
    <row r="203" spans="1:3" x14ac:dyDescent="0.25">
      <c r="A203" s="54"/>
      <c r="B203" s="46"/>
      <c r="C203" s="55"/>
    </row>
    <row r="204" spans="1:3" x14ac:dyDescent="0.25">
      <c r="A204" s="54"/>
      <c r="B204" s="46"/>
      <c r="C204" s="55"/>
    </row>
    <row r="205" spans="1:3" x14ac:dyDescent="0.25">
      <c r="A205" s="54"/>
      <c r="B205" s="46"/>
      <c r="C205" s="55"/>
    </row>
    <row r="206" spans="1:3" x14ac:dyDescent="0.25">
      <c r="A206" s="54"/>
      <c r="B206" s="46"/>
      <c r="C206" s="55"/>
    </row>
    <row r="207" spans="1:3" x14ac:dyDescent="0.25">
      <c r="A207" s="54"/>
      <c r="B207" s="46"/>
      <c r="C207" s="55"/>
    </row>
    <row r="208" spans="1:3" x14ac:dyDescent="0.25">
      <c r="A208" s="54"/>
      <c r="B208" s="46"/>
      <c r="C208" s="55"/>
    </row>
    <row r="209" spans="1:3" x14ac:dyDescent="0.25">
      <c r="A209" s="54"/>
      <c r="B209" s="46"/>
      <c r="C209" s="55"/>
    </row>
    <row r="210" spans="1:3" x14ac:dyDescent="0.25">
      <c r="A210" s="54"/>
      <c r="B210" s="46"/>
      <c r="C210" s="55"/>
    </row>
    <row r="211" spans="1:3" x14ac:dyDescent="0.25">
      <c r="A211" s="54"/>
      <c r="B211" s="46"/>
      <c r="C211" s="55"/>
    </row>
    <row r="212" spans="1:3" x14ac:dyDescent="0.25">
      <c r="A212" s="54"/>
      <c r="B212" s="46"/>
      <c r="C212" s="55"/>
    </row>
    <row r="213" spans="1:3" x14ac:dyDescent="0.25">
      <c r="A213" s="54"/>
      <c r="B213" s="46"/>
      <c r="C213" s="55"/>
    </row>
    <row r="214" spans="1:3" x14ac:dyDescent="0.25">
      <c r="A214" s="54"/>
      <c r="B214" s="46"/>
      <c r="C214" s="55"/>
    </row>
    <row r="215" spans="1:3" x14ac:dyDescent="0.25">
      <c r="A215" s="54"/>
      <c r="B215" s="46"/>
      <c r="C215" s="55"/>
    </row>
    <row r="216" spans="1:3" x14ac:dyDescent="0.25">
      <c r="A216" s="54"/>
      <c r="B216" s="46"/>
      <c r="C216" s="55"/>
    </row>
    <row r="217" spans="1:3" x14ac:dyDescent="0.25">
      <c r="A217" s="54"/>
      <c r="B217" s="46"/>
      <c r="C217" s="55"/>
    </row>
    <row r="218" spans="1:3" x14ac:dyDescent="0.25">
      <c r="A218" s="54"/>
      <c r="B218" s="46"/>
      <c r="C218" s="55"/>
    </row>
  </sheetData>
  <sheetProtection sort="0" autoFilter="0" pivotTables="0"/>
  <mergeCells count="3">
    <mergeCell ref="C21:C23"/>
    <mergeCell ref="A12:B12"/>
    <mergeCell ref="A4:A8"/>
  </mergeCells>
  <phoneticPr fontId="14" type="noConversion"/>
  <dataValidations count="1">
    <dataValidation type="decimal" allowBlank="1" showInputMessage="1" showErrorMessage="1" sqref="B29:B30">
      <formula1>1</formula1>
      <formula2>1000</formula2>
    </dataValidation>
  </dataValidations>
  <pageMargins left="0.7" right="0.7" top="0.75" bottom="0.75" header="0.3" footer="0.3"/>
  <pageSetup paperSize="9" orientation="portrait" horizontalDpi="180" verticalDpi="180"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Доп.справочники!$B$2:$B$10</xm:f>
          </x14:formula1>
          <xm:sqref>B14</xm:sqref>
        </x14:dataValidation>
        <x14:dataValidation type="list" allowBlank="1" showInputMessage="1" showErrorMessage="1">
          <x14:formula1>
            <xm:f>Доп.справочники!$D$2:$D$5</xm:f>
          </x14:formula1>
          <xm:sqref>B15</xm:sqref>
        </x14:dataValidation>
        <x14:dataValidation type="list" allowBlank="1" showInputMessage="1" showErrorMessage="1">
          <x14:formula1>
            <xm:f>Доп.справочники!$J$2:$J$8</xm:f>
          </x14:formula1>
          <xm:sqref>B20</xm:sqref>
        </x14:dataValidation>
        <x14:dataValidation type="list" allowBlank="1" showInputMessage="1" showErrorMessage="1">
          <x14:formula1>
            <xm:f>Доп.справочники!$K$2:$K$7</xm:f>
          </x14:formula1>
          <xm:sqref>B21:B23</xm:sqref>
        </x14:dataValidation>
        <x14:dataValidation type="list" allowBlank="1" showInputMessage="1" showErrorMessage="1">
          <x14:formula1>
            <xm:f>Доп.справочники!$L$2:$L$5</xm:f>
          </x14:formula1>
          <xm:sqref>B24</xm:sqref>
        </x14:dataValidation>
        <x14:dataValidation type="list" allowBlank="1" showInputMessage="1" showErrorMessage="1">
          <x14:formula1>
            <xm:f>Доп.справочники!$F$2:$F$17</xm:f>
          </x14:formula1>
          <xm:sqref>B17</xm:sqref>
        </x14:dataValidation>
        <x14:dataValidation type="list" allowBlank="1" showInputMessage="1" showErrorMessage="1">
          <x14:formula1>
            <xm:f>Доп.справочники!$H$2:$H$4</xm:f>
          </x14:formula1>
          <xm:sqref>B19</xm:sqref>
        </x14:dataValidation>
        <x14:dataValidation type="list" allowBlank="1" showInputMessage="1" showErrorMessage="1">
          <x14:formula1>
            <xm:f>Доп.справочники!$P$2:$P$7</xm:f>
          </x14:formula1>
          <xm:sqref>B25</xm:sqref>
        </x14:dataValidation>
        <x14:dataValidation type="list" allowBlank="1" showInputMessage="1" showErrorMessage="1">
          <x14:formula1>
            <xm:f>Доп.справочники!$R$2:$R$9</xm:f>
          </x14:formula1>
          <xm:sqref>B27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2"/>
  <sheetViews>
    <sheetView workbookViewId="0">
      <selection activeCell="A4" sqref="A4"/>
    </sheetView>
  </sheetViews>
  <sheetFormatPr defaultColWidth="8.85546875" defaultRowHeight="15" x14ac:dyDescent="0.25"/>
  <cols>
    <col min="1" max="1" width="15.7109375" style="69" customWidth="1"/>
    <col min="2" max="3" width="13.7109375" style="70" customWidth="1"/>
    <col min="4" max="4" width="70.7109375" style="63" customWidth="1"/>
    <col min="5" max="14" width="8.7109375" style="63" customWidth="1"/>
    <col min="15" max="15" width="15.7109375" style="119" customWidth="1"/>
    <col min="16" max="16" width="30.7109375" style="119" customWidth="1"/>
    <col min="17" max="33" width="8.85546875" style="74"/>
    <col min="34" max="16384" width="8.85546875" style="63"/>
  </cols>
  <sheetData>
    <row r="1" spans="1:16" ht="18.75" x14ac:dyDescent="0.25">
      <c r="A1" s="60" t="s">
        <v>11778</v>
      </c>
      <c r="B1" s="61"/>
      <c r="C1" s="61"/>
      <c r="D1" s="62"/>
      <c r="E1" s="62"/>
      <c r="F1" s="62"/>
      <c r="G1" s="62"/>
      <c r="H1" s="62"/>
      <c r="I1" s="62"/>
      <c r="J1" s="62"/>
      <c r="K1" s="62"/>
      <c r="L1" s="62"/>
      <c r="M1" s="62"/>
      <c r="N1" s="62"/>
      <c r="O1" s="120"/>
      <c r="P1" s="120"/>
    </row>
    <row r="2" spans="1:16" ht="18.75" x14ac:dyDescent="0.25">
      <c r="A2" s="60" t="s">
        <v>11783</v>
      </c>
      <c r="B2" s="61"/>
      <c r="C2" s="61"/>
      <c r="D2" s="62"/>
      <c r="E2" s="62"/>
      <c r="F2" s="62"/>
      <c r="G2" s="62"/>
      <c r="H2" s="62"/>
      <c r="I2" s="62"/>
      <c r="J2" s="62"/>
      <c r="K2" s="62"/>
      <c r="L2" s="62"/>
      <c r="M2" s="62"/>
      <c r="N2" s="62"/>
      <c r="O2" s="121" t="s">
        <v>27766</v>
      </c>
      <c r="P2" s="120"/>
    </row>
    <row r="3" spans="1:16" ht="60" x14ac:dyDescent="0.25">
      <c r="A3" s="64" t="s">
        <v>197</v>
      </c>
      <c r="B3" s="65" t="s">
        <v>11779</v>
      </c>
      <c r="C3" s="66" t="s">
        <v>11780</v>
      </c>
      <c r="D3" s="67" t="s">
        <v>198</v>
      </c>
      <c r="E3" s="62"/>
      <c r="F3" s="62"/>
      <c r="G3" s="62"/>
      <c r="H3" s="62"/>
      <c r="I3" s="62"/>
      <c r="J3" s="62"/>
      <c r="K3" s="62"/>
      <c r="L3" s="62"/>
      <c r="M3" s="62"/>
      <c r="N3" s="62"/>
      <c r="O3" s="122" t="s">
        <v>27767</v>
      </c>
      <c r="P3" s="122" t="s">
        <v>27768</v>
      </c>
    </row>
    <row r="4" spans="1:16" x14ac:dyDescent="0.25">
      <c r="A4" s="55"/>
      <c r="B4" s="68"/>
      <c r="C4" s="68"/>
      <c r="D4" s="62" t="str">
        <f>IF(ISBLANK(A4),"",VLOOKUP(A4,'Справочник услуг'!C:D,2,FALSE))</f>
        <v/>
      </c>
      <c r="E4" s="62"/>
      <c r="F4" s="62"/>
      <c r="G4" s="62"/>
      <c r="H4" s="62"/>
      <c r="I4" s="62"/>
      <c r="J4" s="62"/>
      <c r="K4" s="62"/>
      <c r="L4" s="62"/>
      <c r="M4" s="62"/>
      <c r="N4" s="62"/>
    </row>
    <row r="5" spans="1:16" x14ac:dyDescent="0.25">
      <c r="A5" s="55"/>
      <c r="B5" s="68"/>
      <c r="C5" s="68"/>
      <c r="D5" s="62" t="str">
        <f>IF(ISBLANK(A5),"",VLOOKUP(A5,'Справочник услуг'!C:D,2,FALSE))</f>
        <v/>
      </c>
      <c r="E5" s="62"/>
      <c r="F5" s="62"/>
      <c r="G5" s="62"/>
      <c r="H5" s="62"/>
      <c r="I5" s="62"/>
      <c r="J5" s="62"/>
      <c r="K5" s="62"/>
      <c r="L5" s="62"/>
      <c r="M5" s="62"/>
      <c r="N5" s="62"/>
    </row>
    <row r="6" spans="1:16" x14ac:dyDescent="0.25">
      <c r="A6" s="55"/>
      <c r="B6" s="68"/>
      <c r="C6" s="68"/>
      <c r="D6" s="62" t="str">
        <f>IF(ISBLANK(A6),"",VLOOKUP(A6,'Справочник услуг'!C:D,2,FALSE))</f>
        <v/>
      </c>
      <c r="E6" s="62"/>
      <c r="F6" s="62"/>
      <c r="G6" s="62"/>
      <c r="H6" s="62"/>
      <c r="I6" s="62"/>
      <c r="J6" s="62"/>
      <c r="K6" s="62"/>
      <c r="L6" s="62"/>
      <c r="M6" s="62"/>
      <c r="N6" s="62"/>
    </row>
    <row r="7" spans="1:16" x14ac:dyDescent="0.25">
      <c r="A7" s="55"/>
      <c r="B7" s="68"/>
      <c r="C7" s="68"/>
      <c r="D7" s="62" t="str">
        <f>IF(ISBLANK(A7),"",VLOOKUP(A7,'Справочник услуг'!C:D,2,FALSE))</f>
        <v/>
      </c>
      <c r="E7" s="62"/>
      <c r="F7" s="62"/>
      <c r="G7" s="62"/>
      <c r="H7" s="62"/>
      <c r="I7" s="62"/>
      <c r="J7" s="62"/>
      <c r="K7" s="62"/>
      <c r="L7" s="62"/>
      <c r="M7" s="62"/>
      <c r="N7" s="62"/>
    </row>
    <row r="8" spans="1:16" x14ac:dyDescent="0.25">
      <c r="A8" s="55"/>
      <c r="B8" s="68"/>
      <c r="C8" s="68"/>
      <c r="D8" s="62" t="str">
        <f>IF(ISBLANK(A8),"",VLOOKUP(A8,'Справочник услуг'!C:D,2,FALSE))</f>
        <v/>
      </c>
      <c r="E8" s="62"/>
      <c r="F8" s="62"/>
      <c r="G8" s="62"/>
      <c r="H8" s="62"/>
      <c r="I8" s="62"/>
      <c r="J8" s="62"/>
      <c r="K8" s="62"/>
      <c r="L8" s="62"/>
      <c r="M8" s="62"/>
      <c r="N8" s="62"/>
    </row>
    <row r="9" spans="1:16" x14ac:dyDescent="0.25">
      <c r="A9" s="55"/>
      <c r="B9" s="68"/>
      <c r="C9" s="68"/>
      <c r="D9" s="62" t="str">
        <f>IF(ISBLANK(A9),"",VLOOKUP(A9,'Справочник услуг'!C:D,2,FALSE))</f>
        <v/>
      </c>
      <c r="E9" s="62"/>
      <c r="F9" s="62"/>
      <c r="G9" s="62"/>
      <c r="H9" s="62"/>
      <c r="I9" s="62"/>
      <c r="J9" s="62"/>
      <c r="K9" s="62"/>
      <c r="L9" s="62"/>
      <c r="M9" s="62"/>
      <c r="N9" s="62"/>
    </row>
    <row r="10" spans="1:16" x14ac:dyDescent="0.25">
      <c r="A10" s="55"/>
      <c r="B10" s="68"/>
      <c r="C10" s="68"/>
      <c r="D10" s="62" t="str">
        <f>IF(ISBLANK(A10),"",VLOOKUP(A10,'Справочник услуг'!C:D,2,FALSE))</f>
        <v/>
      </c>
      <c r="E10" s="62"/>
      <c r="F10" s="62"/>
      <c r="G10" s="62"/>
      <c r="H10" s="62"/>
      <c r="I10" s="62"/>
      <c r="J10" s="62"/>
      <c r="K10" s="62"/>
      <c r="L10" s="62"/>
      <c r="M10" s="62"/>
      <c r="N10" s="62"/>
    </row>
    <row r="11" spans="1:16" x14ac:dyDescent="0.25">
      <c r="A11" s="55"/>
      <c r="B11" s="68"/>
      <c r="C11" s="68"/>
      <c r="D11" s="62" t="str">
        <f>IF(ISBLANK(A11),"",VLOOKUP(A11,'Справочник услуг'!C:D,2,FALSE))</f>
        <v/>
      </c>
      <c r="E11" s="62"/>
      <c r="F11" s="62"/>
      <c r="G11" s="62"/>
      <c r="H11" s="62"/>
      <c r="I11" s="62"/>
      <c r="J11" s="62"/>
      <c r="K11" s="62"/>
      <c r="L11" s="62"/>
      <c r="M11" s="62"/>
      <c r="N11" s="62"/>
    </row>
    <row r="12" spans="1:16" x14ac:dyDescent="0.25">
      <c r="A12" s="55"/>
      <c r="B12" s="68"/>
      <c r="C12" s="68"/>
      <c r="D12" s="62" t="str">
        <f>IF(ISBLANK(A12),"",VLOOKUP(A12,'Справочник услуг'!C:D,2,FALSE))</f>
        <v/>
      </c>
      <c r="E12" s="62"/>
      <c r="F12" s="62"/>
      <c r="G12" s="62"/>
      <c r="H12" s="62"/>
      <c r="I12" s="62"/>
      <c r="J12" s="62"/>
      <c r="K12" s="62"/>
      <c r="L12" s="62"/>
      <c r="M12" s="62"/>
      <c r="N12" s="62"/>
    </row>
    <row r="13" spans="1:16" x14ac:dyDescent="0.25">
      <c r="A13" s="55"/>
      <c r="B13" s="68"/>
      <c r="C13" s="68"/>
      <c r="D13" s="62" t="str">
        <f>IF(ISBLANK(A13),"",VLOOKUP(A13,'Справочник услуг'!C:D,2,FALSE))</f>
        <v/>
      </c>
      <c r="E13" s="62"/>
      <c r="F13" s="62"/>
      <c r="G13" s="62"/>
      <c r="H13" s="62"/>
      <c r="I13" s="62"/>
      <c r="J13" s="62"/>
      <c r="K13" s="62"/>
      <c r="L13" s="62"/>
      <c r="M13" s="62"/>
      <c r="N13" s="62"/>
    </row>
    <row r="14" spans="1:16" x14ac:dyDescent="0.25">
      <c r="A14" s="55"/>
      <c r="B14" s="68"/>
      <c r="C14" s="68"/>
      <c r="D14" s="62" t="str">
        <f>IF(ISBLANK(A14),"",VLOOKUP(A14,'Справочник услуг'!C:D,2,FALSE))</f>
        <v/>
      </c>
      <c r="E14" s="62"/>
      <c r="F14" s="62"/>
      <c r="G14" s="62"/>
      <c r="H14" s="62"/>
      <c r="I14" s="62"/>
      <c r="J14" s="62"/>
      <c r="K14" s="62"/>
      <c r="L14" s="62"/>
      <c r="M14" s="62"/>
      <c r="N14" s="62"/>
    </row>
    <row r="15" spans="1:16" x14ac:dyDescent="0.25">
      <c r="A15" s="55"/>
      <c r="B15" s="68"/>
      <c r="C15" s="68"/>
      <c r="D15" s="62" t="str">
        <f>IF(ISBLANK(A15),"",VLOOKUP(A15,'Справочник услуг'!C:D,2,FALSE))</f>
        <v/>
      </c>
      <c r="E15" s="62"/>
      <c r="F15" s="62"/>
      <c r="G15" s="62"/>
      <c r="H15" s="62"/>
      <c r="I15" s="62"/>
      <c r="J15" s="62"/>
      <c r="K15" s="62"/>
      <c r="L15" s="62"/>
      <c r="M15" s="62"/>
      <c r="N15" s="62"/>
    </row>
    <row r="16" spans="1:16" x14ac:dyDescent="0.25">
      <c r="A16" s="55"/>
      <c r="B16" s="68"/>
      <c r="C16" s="68"/>
      <c r="D16" s="62" t="str">
        <f>IF(ISBLANK(A16),"",VLOOKUP(A16,'Справочник услуг'!C:D,2,FALSE))</f>
        <v/>
      </c>
      <c r="E16" s="62"/>
      <c r="F16" s="62"/>
      <c r="G16" s="62"/>
      <c r="H16" s="62"/>
      <c r="I16" s="62"/>
      <c r="J16" s="62"/>
      <c r="K16" s="62"/>
      <c r="L16" s="62"/>
      <c r="M16" s="62"/>
      <c r="N16" s="62"/>
    </row>
    <row r="17" spans="1:14" x14ac:dyDescent="0.25">
      <c r="A17" s="55"/>
      <c r="B17" s="68"/>
      <c r="C17" s="68"/>
      <c r="D17" s="62" t="str">
        <f>IF(ISBLANK(A17),"",VLOOKUP(A17,'Справочник услуг'!C:D,2,FALSE))</f>
        <v/>
      </c>
      <c r="E17" s="62"/>
      <c r="F17" s="62"/>
      <c r="G17" s="62"/>
      <c r="H17" s="62"/>
      <c r="I17" s="62"/>
      <c r="J17" s="62"/>
      <c r="K17" s="62"/>
      <c r="L17" s="62"/>
      <c r="M17" s="62"/>
      <c r="N17" s="62"/>
    </row>
    <row r="18" spans="1:14" x14ac:dyDescent="0.25">
      <c r="A18" s="55"/>
      <c r="B18" s="68"/>
      <c r="C18" s="68"/>
      <c r="D18" s="62" t="str">
        <f>IF(ISBLANK(A18),"",VLOOKUP(A18,'Справочник услуг'!C:D,2,FALSE))</f>
        <v/>
      </c>
      <c r="E18" s="62"/>
      <c r="F18" s="62"/>
      <c r="G18" s="62"/>
      <c r="H18" s="62"/>
      <c r="I18" s="62"/>
      <c r="J18" s="62"/>
      <c r="K18" s="62"/>
      <c r="L18" s="62"/>
      <c r="M18" s="62"/>
      <c r="N18" s="62"/>
    </row>
    <row r="19" spans="1:14" x14ac:dyDescent="0.25">
      <c r="B19" s="68"/>
      <c r="C19" s="68"/>
      <c r="D19" s="62" t="str">
        <f>IF(ISBLANK(A19),"",VLOOKUP(A19,'Справочник услуг'!C:D,2,FALSE))</f>
        <v/>
      </c>
      <c r="E19" s="62"/>
      <c r="F19" s="62"/>
      <c r="G19" s="62"/>
      <c r="H19" s="62"/>
      <c r="I19" s="62"/>
      <c r="J19" s="62"/>
      <c r="K19" s="62"/>
      <c r="L19" s="62"/>
      <c r="M19" s="62"/>
      <c r="N19" s="62"/>
    </row>
    <row r="20" spans="1:14" x14ac:dyDescent="0.25">
      <c r="A20" s="55"/>
      <c r="B20" s="68"/>
      <c r="C20" s="68"/>
      <c r="D20" s="62" t="str">
        <f>IF(ISBLANK(A20),"",VLOOKUP(A20,'Справочник услуг'!C:D,2,FALSE))</f>
        <v/>
      </c>
      <c r="E20" s="62"/>
      <c r="F20" s="62"/>
      <c r="G20" s="62"/>
      <c r="H20" s="62"/>
      <c r="I20" s="62"/>
      <c r="J20" s="62"/>
      <c r="K20" s="62"/>
      <c r="L20" s="62"/>
      <c r="M20" s="62"/>
      <c r="N20" s="62"/>
    </row>
    <row r="21" spans="1:14" x14ac:dyDescent="0.25">
      <c r="A21" s="55"/>
      <c r="B21" s="68"/>
      <c r="C21" s="68"/>
      <c r="D21" s="62" t="str">
        <f>IF(ISBLANK(A21),"",VLOOKUP(A21,'Справочник услуг'!C:D,2,FALSE))</f>
        <v/>
      </c>
      <c r="E21" s="62"/>
      <c r="F21" s="62"/>
      <c r="G21" s="62"/>
      <c r="H21" s="62"/>
      <c r="I21" s="62"/>
      <c r="J21" s="62"/>
      <c r="K21" s="62"/>
      <c r="L21" s="62"/>
      <c r="M21" s="62"/>
      <c r="N21" s="62"/>
    </row>
    <row r="22" spans="1:14" x14ac:dyDescent="0.25">
      <c r="A22" s="55"/>
      <c r="B22" s="68"/>
      <c r="C22" s="68"/>
      <c r="D22" s="62" t="str">
        <f>IF(ISBLANK(A22),"",VLOOKUP(A22,'Справочник услуг'!C:D,2,FALSE))</f>
        <v/>
      </c>
      <c r="E22" s="62"/>
      <c r="F22" s="62"/>
      <c r="G22" s="62"/>
      <c r="H22" s="62"/>
      <c r="I22" s="62"/>
      <c r="J22" s="62"/>
      <c r="K22" s="62"/>
      <c r="L22" s="62"/>
      <c r="M22" s="62"/>
      <c r="N22" s="62"/>
    </row>
    <row r="23" spans="1:14" x14ac:dyDescent="0.25">
      <c r="A23" s="55"/>
      <c r="B23" s="68"/>
      <c r="C23" s="68"/>
      <c r="D23" s="62" t="str">
        <f>IF(ISBLANK(A23),"",VLOOKUP(A23,'Справочник услуг'!C:D,2,FALSE))</f>
        <v/>
      </c>
      <c r="E23" s="62"/>
      <c r="F23" s="62"/>
      <c r="G23" s="62"/>
      <c r="H23" s="62"/>
      <c r="I23" s="62"/>
      <c r="J23" s="62"/>
      <c r="K23" s="62"/>
      <c r="L23" s="62"/>
      <c r="M23" s="62"/>
      <c r="N23" s="62"/>
    </row>
    <row r="24" spans="1:14" x14ac:dyDescent="0.25">
      <c r="A24" s="55"/>
      <c r="B24" s="68"/>
      <c r="C24" s="68"/>
      <c r="D24" s="62" t="str">
        <f>IF(ISBLANK(A24),"",VLOOKUP(A24,'Справочник услуг'!C:D,2,FALSE))</f>
        <v/>
      </c>
      <c r="E24" s="62"/>
      <c r="F24" s="62"/>
      <c r="G24" s="62"/>
      <c r="H24" s="62"/>
      <c r="I24" s="62"/>
      <c r="J24" s="62"/>
      <c r="K24" s="62"/>
      <c r="L24" s="62"/>
      <c r="M24" s="62"/>
      <c r="N24" s="62"/>
    </row>
    <row r="25" spans="1:14" x14ac:dyDescent="0.25">
      <c r="A25" s="55"/>
      <c r="B25" s="68"/>
      <c r="C25" s="68"/>
      <c r="D25" s="62" t="str">
        <f>IF(ISBLANK(A25),"",VLOOKUP(A25,'Справочник услуг'!C:D,2,FALSE))</f>
        <v/>
      </c>
      <c r="E25" s="62"/>
      <c r="F25" s="62"/>
      <c r="G25" s="62"/>
      <c r="H25" s="62"/>
      <c r="I25" s="62"/>
      <c r="J25" s="62"/>
      <c r="K25" s="62"/>
      <c r="L25" s="62"/>
      <c r="M25" s="62"/>
      <c r="N25" s="62"/>
    </row>
    <row r="26" spans="1:14" x14ac:dyDescent="0.25">
      <c r="A26" s="55"/>
      <c r="B26" s="68"/>
      <c r="C26" s="68"/>
      <c r="D26" s="62" t="str">
        <f>IF(ISBLANK(A26),"",VLOOKUP(A26,'Справочник услуг'!C:D,2,FALSE))</f>
        <v/>
      </c>
      <c r="E26" s="62"/>
      <c r="F26" s="62"/>
      <c r="G26" s="62"/>
      <c r="H26" s="62"/>
      <c r="I26" s="62"/>
      <c r="J26" s="62"/>
      <c r="K26" s="62"/>
      <c r="L26" s="62"/>
      <c r="M26" s="62"/>
      <c r="N26" s="62"/>
    </row>
    <row r="27" spans="1:14" x14ac:dyDescent="0.25">
      <c r="A27" s="55"/>
      <c r="B27" s="68"/>
      <c r="C27" s="68"/>
      <c r="D27" s="62" t="str">
        <f>IF(ISBLANK(A27),"",VLOOKUP(A27,'Справочник услуг'!C:D,2,FALSE))</f>
        <v/>
      </c>
      <c r="E27" s="62"/>
      <c r="F27" s="62"/>
      <c r="G27" s="62"/>
      <c r="H27" s="62"/>
      <c r="I27" s="62"/>
      <c r="J27" s="62"/>
      <c r="K27" s="62"/>
      <c r="L27" s="62"/>
      <c r="M27" s="62"/>
      <c r="N27" s="62"/>
    </row>
    <row r="28" spans="1:14" x14ac:dyDescent="0.25">
      <c r="A28" s="55"/>
      <c r="B28" s="68"/>
      <c r="C28" s="68"/>
      <c r="D28" s="62" t="str">
        <f>IF(ISBLANK(A28),"",VLOOKUP(A28,'Справочник услуг'!C:D,2,FALSE))</f>
        <v/>
      </c>
      <c r="E28" s="62"/>
      <c r="F28" s="62"/>
      <c r="G28" s="62"/>
      <c r="H28" s="62"/>
      <c r="I28" s="62"/>
      <c r="J28" s="62"/>
      <c r="K28" s="62"/>
      <c r="L28" s="62"/>
      <c r="M28" s="62"/>
      <c r="N28" s="62"/>
    </row>
    <row r="29" spans="1:14" x14ac:dyDescent="0.25">
      <c r="A29" s="55"/>
      <c r="B29" s="68"/>
      <c r="C29" s="68"/>
      <c r="D29" s="62" t="str">
        <f>IF(ISBLANK(A29),"",VLOOKUP(A29,'Справочник услуг'!C:D,2,FALSE))</f>
        <v/>
      </c>
      <c r="E29" s="62"/>
      <c r="F29" s="62"/>
      <c r="G29" s="62"/>
      <c r="H29" s="62"/>
      <c r="I29" s="62"/>
      <c r="J29" s="62"/>
      <c r="K29" s="62"/>
      <c r="L29" s="62"/>
      <c r="M29" s="62"/>
      <c r="N29" s="62"/>
    </row>
    <row r="30" spans="1:14" x14ac:dyDescent="0.25">
      <c r="A30" s="55"/>
      <c r="B30" s="68"/>
      <c r="C30" s="68"/>
      <c r="D30" s="62" t="str">
        <f>IF(ISBLANK(A30),"",VLOOKUP(A30,'Справочник услуг'!C:D,2,FALSE))</f>
        <v/>
      </c>
      <c r="E30" s="62"/>
      <c r="F30" s="62"/>
      <c r="G30" s="62"/>
      <c r="H30" s="62"/>
      <c r="I30" s="62"/>
      <c r="J30" s="62"/>
      <c r="K30" s="62"/>
      <c r="L30" s="62"/>
      <c r="M30" s="62"/>
      <c r="N30" s="62"/>
    </row>
    <row r="31" spans="1:14" x14ac:dyDescent="0.25">
      <c r="A31" s="55"/>
      <c r="B31" s="68"/>
      <c r="C31" s="68"/>
      <c r="D31" s="62" t="str">
        <f>IF(ISBLANK(A31),"",VLOOKUP(A31,'Справочник услуг'!C:D,2,FALSE))</f>
        <v/>
      </c>
      <c r="E31" s="62"/>
      <c r="F31" s="62"/>
      <c r="G31" s="62"/>
      <c r="H31" s="62"/>
      <c r="I31" s="62"/>
      <c r="J31" s="62"/>
      <c r="K31" s="62"/>
      <c r="L31" s="62"/>
      <c r="M31" s="62"/>
      <c r="N31" s="62"/>
    </row>
    <row r="32" spans="1:14" x14ac:dyDescent="0.25">
      <c r="A32" s="55"/>
      <c r="B32" s="68"/>
      <c r="C32" s="68"/>
      <c r="D32" s="62" t="str">
        <f>IF(ISBLANK(A32),"",VLOOKUP(A32,'Справочник услуг'!C:D,2,FALSE))</f>
        <v/>
      </c>
      <c r="E32" s="62"/>
      <c r="F32" s="62"/>
      <c r="G32" s="62"/>
      <c r="H32" s="62"/>
      <c r="I32" s="62"/>
      <c r="J32" s="62"/>
      <c r="K32" s="62"/>
      <c r="L32" s="62"/>
      <c r="M32" s="62"/>
      <c r="N32" s="62"/>
    </row>
    <row r="33" spans="1:14" x14ac:dyDescent="0.25">
      <c r="A33" s="55"/>
      <c r="B33" s="68"/>
      <c r="C33" s="68"/>
      <c r="D33" s="62" t="str">
        <f>IF(ISBLANK(A33),"",VLOOKUP(A33,'Справочник услуг'!C:D,2,FALSE))</f>
        <v/>
      </c>
      <c r="E33" s="62"/>
      <c r="F33" s="62"/>
      <c r="G33" s="62"/>
      <c r="H33" s="62"/>
      <c r="I33" s="62"/>
      <c r="J33" s="62"/>
      <c r="K33" s="62"/>
      <c r="L33" s="62"/>
      <c r="M33" s="62"/>
      <c r="N33" s="62"/>
    </row>
    <row r="34" spans="1:14" x14ac:dyDescent="0.25">
      <c r="A34" s="55"/>
      <c r="B34" s="68"/>
      <c r="C34" s="68"/>
      <c r="D34" s="62" t="str">
        <f>IF(ISBLANK(A34),"",VLOOKUP(A34,'Справочник услуг'!C:D,2,FALSE))</f>
        <v/>
      </c>
      <c r="E34" s="62"/>
      <c r="F34" s="62"/>
      <c r="G34" s="62"/>
      <c r="H34" s="62"/>
      <c r="I34" s="62"/>
      <c r="J34" s="62"/>
      <c r="K34" s="62"/>
      <c r="L34" s="62"/>
      <c r="M34" s="62"/>
      <c r="N34" s="62"/>
    </row>
    <row r="35" spans="1:14" x14ac:dyDescent="0.25">
      <c r="A35" s="55"/>
      <c r="B35" s="68"/>
      <c r="C35" s="68"/>
      <c r="D35" s="62" t="str">
        <f>IF(ISBLANK(A35),"",VLOOKUP(A35,'Справочник услуг'!C:D,2,FALSE))</f>
        <v/>
      </c>
      <c r="E35" s="62"/>
      <c r="F35" s="62"/>
      <c r="G35" s="62"/>
      <c r="H35" s="62"/>
      <c r="I35" s="62"/>
      <c r="J35" s="62"/>
      <c r="K35" s="62"/>
      <c r="L35" s="62"/>
      <c r="M35" s="62"/>
      <c r="N35" s="62"/>
    </row>
    <row r="36" spans="1:14" x14ac:dyDescent="0.25">
      <c r="A36" s="55"/>
      <c r="B36" s="68"/>
      <c r="C36" s="68"/>
      <c r="D36" s="62" t="str">
        <f>IF(ISBLANK(A36),"",VLOOKUP(A36,'Справочник услуг'!C:D,2,FALSE))</f>
        <v/>
      </c>
      <c r="E36" s="62"/>
      <c r="F36" s="62"/>
      <c r="G36" s="62"/>
      <c r="H36" s="62"/>
      <c r="I36" s="62"/>
      <c r="J36" s="62"/>
      <c r="K36" s="62"/>
      <c r="L36" s="62"/>
      <c r="M36" s="62"/>
      <c r="N36" s="62"/>
    </row>
    <row r="37" spans="1:14" x14ac:dyDescent="0.25">
      <c r="A37" s="55"/>
      <c r="B37" s="68"/>
      <c r="C37" s="68"/>
      <c r="D37" s="62" t="str">
        <f>IF(ISBLANK(A37),"",VLOOKUP(A37,'Справочник услуг'!C:D,2,FALSE))</f>
        <v/>
      </c>
      <c r="E37" s="62"/>
      <c r="F37" s="62"/>
      <c r="G37" s="62"/>
      <c r="H37" s="62"/>
      <c r="I37" s="62"/>
      <c r="J37" s="62"/>
      <c r="K37" s="62"/>
      <c r="L37" s="62"/>
      <c r="M37" s="62"/>
      <c r="N37" s="62"/>
    </row>
    <row r="38" spans="1:14" x14ac:dyDescent="0.25">
      <c r="A38" s="55"/>
      <c r="B38" s="68"/>
      <c r="C38" s="68"/>
      <c r="D38" s="62" t="str">
        <f>IF(ISBLANK(A38),"",VLOOKUP(A38,'Справочник услуг'!C:D,2,FALSE))</f>
        <v/>
      </c>
      <c r="E38" s="62"/>
      <c r="F38" s="62"/>
      <c r="G38" s="62"/>
      <c r="H38" s="62"/>
      <c r="I38" s="62"/>
      <c r="J38" s="62"/>
      <c r="K38" s="62"/>
      <c r="L38" s="62"/>
      <c r="M38" s="62"/>
      <c r="N38" s="62"/>
    </row>
    <row r="39" spans="1:14" x14ac:dyDescent="0.25">
      <c r="A39" s="55"/>
      <c r="B39" s="68"/>
      <c r="C39" s="68"/>
      <c r="D39" s="62" t="str">
        <f>IF(ISBLANK(A39),"",VLOOKUP(A39,'Справочник услуг'!C:D,2,FALSE))</f>
        <v/>
      </c>
      <c r="E39" s="62"/>
      <c r="F39" s="62"/>
      <c r="G39" s="62"/>
      <c r="H39" s="62"/>
      <c r="I39" s="62"/>
      <c r="J39" s="62"/>
      <c r="K39" s="62"/>
      <c r="L39" s="62"/>
      <c r="M39" s="62"/>
      <c r="N39" s="62"/>
    </row>
    <row r="40" spans="1:14" x14ac:dyDescent="0.25">
      <c r="A40" s="55"/>
      <c r="B40" s="68"/>
      <c r="C40" s="68"/>
      <c r="D40" s="62" t="str">
        <f>IF(ISBLANK(A40),"",VLOOKUP(A40,'Справочник услуг'!C:D,2,FALSE))</f>
        <v/>
      </c>
      <c r="E40" s="62"/>
      <c r="F40" s="62"/>
      <c r="G40" s="62"/>
      <c r="H40" s="62"/>
      <c r="I40" s="62"/>
      <c r="J40" s="62"/>
      <c r="K40" s="62"/>
      <c r="L40" s="62"/>
      <c r="M40" s="62"/>
      <c r="N40" s="62"/>
    </row>
    <row r="41" spans="1:14" x14ac:dyDescent="0.25">
      <c r="A41" s="55"/>
      <c r="B41" s="68"/>
      <c r="C41" s="68"/>
      <c r="D41" s="62" t="str">
        <f>IF(ISBLANK(A41),"",VLOOKUP(A41,'Справочник услуг'!C:D,2,FALSE))</f>
        <v/>
      </c>
      <c r="E41" s="62"/>
      <c r="F41" s="62"/>
      <c r="G41" s="62"/>
      <c r="H41" s="62"/>
      <c r="I41" s="62"/>
      <c r="J41" s="62"/>
      <c r="K41" s="62"/>
      <c r="L41" s="62"/>
      <c r="M41" s="62"/>
      <c r="N41" s="62"/>
    </row>
    <row r="42" spans="1:14" x14ac:dyDescent="0.25">
      <c r="A42" s="55"/>
      <c r="B42" s="68"/>
      <c r="C42" s="68"/>
      <c r="D42" s="62" t="str">
        <f>IF(ISBLANK(A42),"",VLOOKUP(A42,'Справочник услуг'!C:D,2,FALSE))</f>
        <v/>
      </c>
      <c r="E42" s="62"/>
      <c r="F42" s="62"/>
      <c r="G42" s="62"/>
      <c r="H42" s="62"/>
      <c r="I42" s="62"/>
      <c r="J42" s="62"/>
      <c r="K42" s="62"/>
      <c r="L42" s="62"/>
      <c r="M42" s="62"/>
      <c r="N42" s="62"/>
    </row>
    <row r="43" spans="1:14" x14ac:dyDescent="0.25">
      <c r="A43" s="55"/>
      <c r="B43" s="68"/>
      <c r="C43" s="68"/>
      <c r="D43" s="62" t="str">
        <f>IF(ISBLANK(A43),"",VLOOKUP(A43,'Справочник услуг'!C:D,2,FALSE))</f>
        <v/>
      </c>
      <c r="E43" s="62"/>
      <c r="F43" s="62"/>
      <c r="G43" s="62"/>
      <c r="H43" s="62"/>
      <c r="I43" s="62"/>
      <c r="J43" s="62"/>
      <c r="K43" s="62"/>
      <c r="L43" s="62"/>
      <c r="M43" s="62"/>
      <c r="N43" s="62"/>
    </row>
    <row r="44" spans="1:14" x14ac:dyDescent="0.25">
      <c r="A44" s="55"/>
      <c r="B44" s="68"/>
      <c r="C44" s="68"/>
      <c r="D44" s="62" t="str">
        <f>IF(ISBLANK(A44),"",VLOOKUP(A44,'Справочник услуг'!C:D,2,FALSE))</f>
        <v/>
      </c>
      <c r="E44" s="62"/>
      <c r="F44" s="62"/>
      <c r="G44" s="62"/>
      <c r="H44" s="62"/>
      <c r="I44" s="62"/>
      <c r="J44" s="62"/>
      <c r="K44" s="62"/>
      <c r="L44" s="62"/>
      <c r="M44" s="62"/>
      <c r="N44" s="62"/>
    </row>
    <row r="45" spans="1:14" x14ac:dyDescent="0.25">
      <c r="A45" s="55"/>
      <c r="B45" s="68"/>
      <c r="C45" s="68"/>
      <c r="D45" s="62" t="str">
        <f>IF(ISBLANK(A45),"",VLOOKUP(A45,'Справочник услуг'!C:D,2,FALSE))</f>
        <v/>
      </c>
      <c r="E45" s="62"/>
      <c r="F45" s="62"/>
      <c r="G45" s="62"/>
      <c r="H45" s="62"/>
      <c r="I45" s="62"/>
      <c r="J45" s="62"/>
      <c r="K45" s="62"/>
      <c r="L45" s="62"/>
      <c r="M45" s="62"/>
      <c r="N45" s="62"/>
    </row>
    <row r="46" spans="1:14" x14ac:dyDescent="0.25">
      <c r="A46" s="55"/>
      <c r="B46" s="68"/>
      <c r="C46" s="68"/>
      <c r="D46" s="62" t="str">
        <f>IF(ISBLANK(A46),"",VLOOKUP(A46,'Справочник услуг'!C:D,2,FALSE))</f>
        <v/>
      </c>
      <c r="E46" s="62"/>
      <c r="F46" s="62"/>
      <c r="G46" s="62"/>
      <c r="H46" s="62"/>
      <c r="I46" s="62"/>
      <c r="J46" s="62"/>
      <c r="K46" s="62"/>
      <c r="L46" s="62"/>
      <c r="M46" s="62"/>
      <c r="N46" s="62"/>
    </row>
    <row r="47" spans="1:14" x14ac:dyDescent="0.25">
      <c r="A47" s="55"/>
      <c r="B47" s="68"/>
      <c r="C47" s="68"/>
      <c r="D47" s="62" t="str">
        <f>IF(ISBLANK(A47),"",VLOOKUP(A47,'Справочник услуг'!C:D,2,FALSE))</f>
        <v/>
      </c>
      <c r="E47" s="62"/>
      <c r="F47" s="62"/>
      <c r="G47" s="62"/>
      <c r="H47" s="62"/>
      <c r="I47" s="62"/>
      <c r="J47" s="62"/>
      <c r="K47" s="62"/>
      <c r="L47" s="62"/>
      <c r="M47" s="62"/>
      <c r="N47" s="62"/>
    </row>
    <row r="48" spans="1:14" x14ac:dyDescent="0.25">
      <c r="A48" s="55"/>
      <c r="B48" s="68"/>
      <c r="C48" s="68"/>
      <c r="D48" s="62" t="str">
        <f>IF(ISBLANK(A48),"",VLOOKUP(A48,'Справочник услуг'!C:D,2,FALSE))</f>
        <v/>
      </c>
      <c r="E48" s="62"/>
      <c r="F48" s="62"/>
      <c r="G48" s="62"/>
      <c r="H48" s="62"/>
      <c r="I48" s="62"/>
      <c r="J48" s="62"/>
      <c r="K48" s="62"/>
      <c r="L48" s="62"/>
      <c r="M48" s="62"/>
      <c r="N48" s="62"/>
    </row>
    <row r="49" spans="1:14" x14ac:dyDescent="0.25">
      <c r="A49" s="55"/>
      <c r="B49" s="68"/>
      <c r="C49" s="68"/>
      <c r="D49" s="62" t="str">
        <f>IF(ISBLANK(A49),"",VLOOKUP(A49,'Справочник услуг'!C:D,2,FALSE))</f>
        <v/>
      </c>
      <c r="E49" s="62"/>
      <c r="F49" s="62"/>
      <c r="G49" s="62"/>
      <c r="H49" s="62"/>
      <c r="I49" s="62"/>
      <c r="J49" s="62"/>
      <c r="K49" s="62"/>
      <c r="L49" s="62"/>
      <c r="M49" s="62"/>
      <c r="N49" s="62"/>
    </row>
    <row r="50" spans="1:14" x14ac:dyDescent="0.25">
      <c r="A50" s="55"/>
      <c r="B50" s="68"/>
      <c r="C50" s="68"/>
      <c r="D50" s="62" t="str">
        <f>IF(ISBLANK(A50),"",VLOOKUP(A50,'Справочник услуг'!C:D,2,FALSE))</f>
        <v/>
      </c>
      <c r="E50" s="62"/>
      <c r="F50" s="62"/>
      <c r="G50" s="62"/>
      <c r="H50" s="62"/>
      <c r="I50" s="62"/>
      <c r="J50" s="62"/>
      <c r="K50" s="62"/>
      <c r="L50" s="62"/>
      <c r="M50" s="62"/>
      <c r="N50" s="62"/>
    </row>
    <row r="51" spans="1:14" x14ac:dyDescent="0.25">
      <c r="A51" s="55"/>
      <c r="B51" s="68"/>
      <c r="C51" s="68"/>
      <c r="D51" s="62" t="str">
        <f>IF(ISBLANK(A51),"",VLOOKUP(A51,'Справочник услуг'!C:D,2,FALSE))</f>
        <v/>
      </c>
      <c r="E51" s="62"/>
      <c r="F51" s="62"/>
      <c r="G51" s="62"/>
      <c r="H51" s="62"/>
      <c r="I51" s="62"/>
      <c r="J51" s="62"/>
      <c r="K51" s="62"/>
      <c r="L51" s="62"/>
      <c r="M51" s="62"/>
      <c r="N51" s="62"/>
    </row>
    <row r="52" spans="1:14" x14ac:dyDescent="0.25">
      <c r="A52" s="55"/>
      <c r="B52" s="68"/>
      <c r="C52" s="68"/>
      <c r="D52" s="62" t="str">
        <f>IF(ISBLANK(A52),"",VLOOKUP(A52,'Справочник услуг'!C:D,2,FALSE))</f>
        <v/>
      </c>
      <c r="E52" s="62"/>
      <c r="F52" s="62"/>
      <c r="G52" s="62"/>
      <c r="H52" s="62"/>
      <c r="I52" s="62"/>
      <c r="J52" s="62"/>
      <c r="K52" s="62"/>
      <c r="L52" s="62"/>
      <c r="M52" s="62"/>
      <c r="N52" s="62"/>
    </row>
    <row r="53" spans="1:14" x14ac:dyDescent="0.25">
      <c r="A53" s="55"/>
      <c r="B53" s="68"/>
      <c r="C53" s="68"/>
      <c r="D53" s="62" t="str">
        <f>IF(ISBLANK(A53),"",VLOOKUP(A53,'Справочник услуг'!C:D,2,FALSE))</f>
        <v/>
      </c>
      <c r="E53" s="62"/>
      <c r="F53" s="62"/>
      <c r="G53" s="62"/>
      <c r="H53" s="62"/>
      <c r="I53" s="62"/>
      <c r="J53" s="62"/>
      <c r="K53" s="62"/>
      <c r="L53" s="62"/>
      <c r="M53" s="62"/>
      <c r="N53" s="62"/>
    </row>
    <row r="54" spans="1:14" x14ac:dyDescent="0.25">
      <c r="A54" s="55"/>
      <c r="B54" s="68"/>
      <c r="C54" s="68"/>
      <c r="D54" s="62" t="str">
        <f>IF(ISBLANK(A54),"",VLOOKUP(A54,'Справочник услуг'!C:D,2,FALSE))</f>
        <v/>
      </c>
      <c r="E54" s="62"/>
      <c r="F54" s="62"/>
      <c r="G54" s="62"/>
      <c r="H54" s="62"/>
      <c r="I54" s="62"/>
      <c r="J54" s="62"/>
      <c r="K54" s="62"/>
      <c r="L54" s="62"/>
      <c r="M54" s="62"/>
      <c r="N54" s="62"/>
    </row>
    <row r="55" spans="1:14" x14ac:dyDescent="0.25">
      <c r="A55" s="55"/>
      <c r="B55" s="68"/>
      <c r="C55" s="68"/>
      <c r="D55" s="62" t="str">
        <f>IF(ISBLANK(A55),"",VLOOKUP(A55,'Справочник услуг'!C:D,2,FALSE))</f>
        <v/>
      </c>
      <c r="E55" s="62"/>
      <c r="F55" s="62"/>
      <c r="G55" s="62"/>
      <c r="H55" s="62"/>
      <c r="I55" s="62"/>
      <c r="J55" s="62"/>
      <c r="K55" s="62"/>
      <c r="L55" s="62"/>
      <c r="M55" s="62"/>
      <c r="N55" s="62"/>
    </row>
    <row r="56" spans="1:14" x14ac:dyDescent="0.25">
      <c r="A56" s="55"/>
      <c r="B56" s="68"/>
      <c r="C56" s="68"/>
      <c r="D56" s="62" t="str">
        <f>IF(ISBLANK(A56),"",VLOOKUP(A56,'Справочник услуг'!C:D,2,FALSE))</f>
        <v/>
      </c>
      <c r="E56" s="62"/>
      <c r="F56" s="62"/>
      <c r="G56" s="62"/>
      <c r="H56" s="62"/>
      <c r="I56" s="62"/>
      <c r="J56" s="62"/>
      <c r="K56" s="62"/>
      <c r="L56" s="62"/>
      <c r="M56" s="62"/>
      <c r="N56" s="62"/>
    </row>
    <row r="57" spans="1:14" x14ac:dyDescent="0.25">
      <c r="A57" s="55"/>
      <c r="B57" s="68"/>
      <c r="C57" s="68"/>
      <c r="D57" s="62" t="str">
        <f>IF(ISBLANK(A57),"",VLOOKUP(A57,'Справочник услуг'!C:D,2,FALSE))</f>
        <v/>
      </c>
      <c r="E57" s="62"/>
      <c r="F57" s="62"/>
      <c r="G57" s="62"/>
      <c r="H57" s="62"/>
      <c r="I57" s="62"/>
      <c r="J57" s="62"/>
      <c r="K57" s="62"/>
      <c r="L57" s="62"/>
      <c r="M57" s="62"/>
      <c r="N57" s="62"/>
    </row>
    <row r="58" spans="1:14" x14ac:dyDescent="0.25">
      <c r="A58" s="55"/>
      <c r="B58" s="68"/>
      <c r="C58" s="68"/>
      <c r="D58" s="62" t="str">
        <f>IF(ISBLANK(A58),"",VLOOKUP(A58,'Справочник услуг'!C:D,2,FALSE))</f>
        <v/>
      </c>
      <c r="E58" s="62"/>
      <c r="F58" s="62"/>
      <c r="G58" s="62"/>
      <c r="H58" s="62"/>
      <c r="I58" s="62"/>
      <c r="J58" s="62"/>
      <c r="K58" s="62"/>
      <c r="L58" s="62"/>
      <c r="M58" s="62"/>
      <c r="N58" s="62"/>
    </row>
    <row r="59" spans="1:14" x14ac:dyDescent="0.25">
      <c r="A59" s="55"/>
      <c r="B59" s="68"/>
      <c r="C59" s="68"/>
      <c r="D59" s="62" t="str">
        <f>IF(ISBLANK(A59),"",VLOOKUP(A59,'Справочник услуг'!C:D,2,FALSE))</f>
        <v/>
      </c>
      <c r="E59" s="62"/>
      <c r="F59" s="62"/>
      <c r="G59" s="62"/>
      <c r="H59" s="62"/>
      <c r="I59" s="62"/>
      <c r="J59" s="62"/>
      <c r="K59" s="62"/>
      <c r="L59" s="62"/>
      <c r="M59" s="62"/>
      <c r="N59" s="62"/>
    </row>
    <row r="60" spans="1:14" x14ac:dyDescent="0.25">
      <c r="A60" s="55"/>
      <c r="B60" s="68"/>
      <c r="C60" s="68"/>
      <c r="D60" s="62" t="str">
        <f>IF(ISBLANK(A60),"",VLOOKUP(A60,'Справочник услуг'!C:D,2,FALSE))</f>
        <v/>
      </c>
      <c r="E60" s="62"/>
      <c r="F60" s="62"/>
      <c r="G60" s="62"/>
      <c r="H60" s="62"/>
      <c r="I60" s="62"/>
      <c r="J60" s="62"/>
      <c r="K60" s="62"/>
      <c r="L60" s="62"/>
      <c r="M60" s="62"/>
      <c r="N60" s="62"/>
    </row>
    <row r="61" spans="1:14" x14ac:dyDescent="0.25">
      <c r="A61" s="55"/>
      <c r="B61" s="68"/>
      <c r="C61" s="68"/>
      <c r="D61" s="62" t="str">
        <f>IF(ISBLANK(A61),"",VLOOKUP(A61,'Справочник услуг'!C:D,2,FALSE))</f>
        <v/>
      </c>
      <c r="E61" s="62"/>
      <c r="F61" s="62"/>
      <c r="G61" s="62"/>
      <c r="H61" s="62"/>
      <c r="I61" s="62"/>
      <c r="J61" s="62"/>
      <c r="K61" s="62"/>
      <c r="L61" s="62"/>
      <c r="M61" s="62"/>
      <c r="N61" s="62"/>
    </row>
    <row r="62" spans="1:14" x14ac:dyDescent="0.25">
      <c r="A62" s="55"/>
      <c r="B62" s="68"/>
      <c r="C62" s="68"/>
      <c r="D62" s="62" t="str">
        <f>IF(ISBLANK(A62),"",VLOOKUP(A62,'Справочник услуг'!C:D,2,FALSE))</f>
        <v/>
      </c>
      <c r="E62" s="62"/>
      <c r="F62" s="62"/>
      <c r="G62" s="62"/>
      <c r="H62" s="62"/>
      <c r="I62" s="62"/>
      <c r="J62" s="62"/>
      <c r="K62" s="62"/>
      <c r="L62" s="62"/>
      <c r="M62" s="62"/>
      <c r="N62" s="62"/>
    </row>
    <row r="63" spans="1:14" x14ac:dyDescent="0.25">
      <c r="A63" s="55"/>
      <c r="B63" s="68"/>
      <c r="C63" s="68"/>
      <c r="D63" s="62" t="str">
        <f>IF(ISBLANK(A63),"",VLOOKUP(A63,'Справочник услуг'!C:D,2,FALSE))</f>
        <v/>
      </c>
      <c r="E63" s="62"/>
      <c r="F63" s="62"/>
      <c r="G63" s="62"/>
      <c r="H63" s="62"/>
      <c r="I63" s="62"/>
      <c r="J63" s="62"/>
      <c r="K63" s="62"/>
      <c r="L63" s="62"/>
      <c r="M63" s="62"/>
      <c r="N63" s="62"/>
    </row>
    <row r="64" spans="1:14" x14ac:dyDescent="0.25">
      <c r="A64" s="55"/>
      <c r="B64" s="68"/>
      <c r="C64" s="68"/>
      <c r="D64" s="62" t="str">
        <f>IF(ISBLANK(A64),"",VLOOKUP(A64,'Справочник услуг'!C:D,2,FALSE))</f>
        <v/>
      </c>
      <c r="E64" s="62"/>
      <c r="F64" s="62"/>
      <c r="G64" s="62"/>
      <c r="H64" s="62"/>
      <c r="I64" s="62"/>
      <c r="J64" s="62"/>
      <c r="K64" s="62"/>
      <c r="L64" s="62"/>
      <c r="M64" s="62"/>
      <c r="N64" s="62"/>
    </row>
    <row r="65" spans="1:14" x14ac:dyDescent="0.25">
      <c r="A65" s="55"/>
      <c r="B65" s="68"/>
      <c r="C65" s="68"/>
      <c r="D65" s="62" t="str">
        <f>IF(ISBLANK(A65),"",VLOOKUP(A65,'Справочник услуг'!C:D,2,FALSE))</f>
        <v/>
      </c>
      <c r="E65" s="62"/>
      <c r="F65" s="62"/>
      <c r="G65" s="62"/>
      <c r="H65" s="62"/>
      <c r="I65" s="62"/>
      <c r="J65" s="62"/>
      <c r="K65" s="62"/>
      <c r="L65" s="62"/>
      <c r="M65" s="62"/>
      <c r="N65" s="62"/>
    </row>
    <row r="66" spans="1:14" x14ac:dyDescent="0.25">
      <c r="A66" s="55"/>
      <c r="B66" s="68"/>
      <c r="C66" s="68"/>
      <c r="D66" s="62" t="str">
        <f>IF(ISBLANK(A66),"",VLOOKUP(A66,'Справочник услуг'!C:D,2,FALSE))</f>
        <v/>
      </c>
      <c r="E66" s="62"/>
      <c r="F66" s="62"/>
      <c r="G66" s="62"/>
      <c r="H66" s="62"/>
      <c r="I66" s="62"/>
      <c r="J66" s="62"/>
      <c r="K66" s="62"/>
      <c r="L66" s="62"/>
      <c r="M66" s="62"/>
      <c r="N66" s="62"/>
    </row>
    <row r="67" spans="1:14" x14ac:dyDescent="0.25">
      <c r="A67" s="55"/>
      <c r="B67" s="68"/>
      <c r="C67" s="68"/>
      <c r="D67" s="62" t="str">
        <f>IF(ISBLANK(A67),"",VLOOKUP(A67,'Справочник услуг'!C:D,2,FALSE))</f>
        <v/>
      </c>
      <c r="E67" s="62"/>
      <c r="F67" s="62"/>
      <c r="G67" s="62"/>
      <c r="H67" s="62"/>
      <c r="I67" s="62"/>
      <c r="J67" s="62"/>
      <c r="K67" s="62"/>
      <c r="L67" s="62"/>
      <c r="M67" s="62"/>
      <c r="N67" s="62"/>
    </row>
    <row r="68" spans="1:14" x14ac:dyDescent="0.25">
      <c r="A68" s="55"/>
      <c r="B68" s="68"/>
      <c r="C68" s="68"/>
      <c r="D68" s="62" t="str">
        <f>IF(ISBLANK(A68),"",VLOOKUP(A68,'Справочник услуг'!C:D,2,FALSE))</f>
        <v/>
      </c>
      <c r="E68" s="62"/>
      <c r="F68" s="62"/>
      <c r="G68" s="62"/>
      <c r="H68" s="62"/>
      <c r="I68" s="62"/>
      <c r="J68" s="62"/>
      <c r="K68" s="62"/>
      <c r="L68" s="62"/>
      <c r="M68" s="62"/>
      <c r="N68" s="62"/>
    </row>
    <row r="69" spans="1:14" x14ac:dyDescent="0.25">
      <c r="A69" s="55"/>
      <c r="B69" s="68"/>
      <c r="C69" s="68"/>
      <c r="D69" s="62" t="str">
        <f>IF(ISBLANK(A69),"",VLOOKUP(A69,'Справочник услуг'!C:D,2,FALSE))</f>
        <v/>
      </c>
      <c r="E69" s="62"/>
      <c r="F69" s="62"/>
      <c r="G69" s="62"/>
      <c r="H69" s="62"/>
      <c r="I69" s="62"/>
      <c r="J69" s="62"/>
      <c r="K69" s="62"/>
      <c r="L69" s="62"/>
      <c r="M69" s="62"/>
      <c r="N69" s="62"/>
    </row>
    <row r="70" spans="1:14" x14ac:dyDescent="0.25">
      <c r="A70" s="55"/>
      <c r="B70" s="68"/>
      <c r="C70" s="68"/>
      <c r="D70" s="62" t="str">
        <f>IF(ISBLANK(A70),"",VLOOKUP(A70,'Справочник услуг'!C:D,2,FALSE))</f>
        <v/>
      </c>
      <c r="E70" s="62"/>
      <c r="F70" s="62"/>
      <c r="G70" s="62"/>
      <c r="H70" s="62"/>
      <c r="I70" s="62"/>
      <c r="J70" s="62"/>
      <c r="K70" s="62"/>
      <c r="L70" s="62"/>
      <c r="M70" s="62"/>
      <c r="N70" s="62"/>
    </row>
    <row r="71" spans="1:14" x14ac:dyDescent="0.25">
      <c r="A71" s="55"/>
      <c r="B71" s="68"/>
      <c r="C71" s="68"/>
      <c r="D71" s="62" t="str">
        <f>IF(ISBLANK(A71),"",VLOOKUP(A71,'Справочник услуг'!C:D,2,FALSE))</f>
        <v/>
      </c>
      <c r="E71" s="62"/>
      <c r="F71" s="62"/>
      <c r="G71" s="62"/>
      <c r="H71" s="62"/>
      <c r="I71" s="62"/>
      <c r="J71" s="62"/>
      <c r="K71" s="62"/>
      <c r="L71" s="62"/>
      <c r="M71" s="62"/>
      <c r="N71" s="62"/>
    </row>
    <row r="72" spans="1:14" x14ac:dyDescent="0.25">
      <c r="A72" s="55"/>
      <c r="B72" s="68"/>
      <c r="C72" s="68"/>
      <c r="D72" s="62" t="str">
        <f>IF(ISBLANK(A72),"",VLOOKUP(A72,'Справочник услуг'!C:D,2,FALSE))</f>
        <v/>
      </c>
      <c r="E72" s="62"/>
      <c r="F72" s="62"/>
      <c r="G72" s="62"/>
      <c r="H72" s="62"/>
      <c r="I72" s="62"/>
      <c r="J72" s="62"/>
      <c r="K72" s="62"/>
      <c r="L72" s="62"/>
      <c r="M72" s="62"/>
      <c r="N72" s="62"/>
    </row>
    <row r="73" spans="1:14" x14ac:dyDescent="0.25">
      <c r="A73" s="55"/>
      <c r="B73" s="68"/>
      <c r="C73" s="68"/>
      <c r="D73" s="62" t="str">
        <f>IF(ISBLANK(A73),"",VLOOKUP(A73,'Справочник услуг'!C:D,2,FALSE))</f>
        <v/>
      </c>
      <c r="E73" s="62"/>
      <c r="F73" s="62"/>
      <c r="G73" s="62"/>
      <c r="H73" s="62"/>
      <c r="I73" s="62"/>
      <c r="J73" s="62"/>
      <c r="K73" s="62"/>
      <c r="L73" s="62"/>
      <c r="M73" s="62"/>
      <c r="N73" s="62"/>
    </row>
    <row r="74" spans="1:14" x14ac:dyDescent="0.25">
      <c r="A74" s="55"/>
      <c r="B74" s="68"/>
      <c r="C74" s="68"/>
      <c r="D74" s="62" t="str">
        <f>IF(ISBLANK(A74),"",VLOOKUP(A74,'Справочник услуг'!C:D,2,FALSE))</f>
        <v/>
      </c>
      <c r="E74" s="62"/>
      <c r="F74" s="62"/>
      <c r="G74" s="62"/>
      <c r="H74" s="62"/>
      <c r="I74" s="62"/>
      <c r="J74" s="62"/>
      <c r="K74" s="62"/>
      <c r="L74" s="62"/>
      <c r="M74" s="62"/>
      <c r="N74" s="62"/>
    </row>
    <row r="75" spans="1:14" x14ac:dyDescent="0.25">
      <c r="A75" s="55"/>
      <c r="B75" s="68"/>
      <c r="C75" s="68"/>
      <c r="D75" s="62" t="str">
        <f>IF(ISBLANK(A75),"",VLOOKUP(A75,'Справочник услуг'!C:D,2,FALSE))</f>
        <v/>
      </c>
      <c r="E75" s="62"/>
      <c r="F75" s="62"/>
      <c r="G75" s="62"/>
      <c r="H75" s="62"/>
      <c r="I75" s="62"/>
      <c r="J75" s="62"/>
      <c r="K75" s="62"/>
      <c r="L75" s="62"/>
      <c r="M75" s="62"/>
      <c r="N75" s="62"/>
    </row>
    <row r="76" spans="1:14" x14ac:dyDescent="0.25">
      <c r="A76" s="55"/>
      <c r="B76" s="68"/>
      <c r="C76" s="68"/>
      <c r="D76" s="62" t="str">
        <f>IF(ISBLANK(A76),"",VLOOKUP(A76,'Справочник услуг'!C:D,2,FALSE))</f>
        <v/>
      </c>
      <c r="E76" s="62"/>
      <c r="F76" s="62"/>
      <c r="G76" s="62"/>
      <c r="H76" s="62"/>
      <c r="I76" s="62"/>
      <c r="J76" s="62"/>
      <c r="K76" s="62"/>
      <c r="L76" s="62"/>
      <c r="M76" s="62"/>
      <c r="N76" s="62"/>
    </row>
    <row r="77" spans="1:14" x14ac:dyDescent="0.25">
      <c r="A77" s="55"/>
      <c r="B77" s="68"/>
      <c r="C77" s="68"/>
      <c r="D77" s="62" t="str">
        <f>IF(ISBLANK(A77),"",VLOOKUP(A77,'Справочник услуг'!C:D,2,FALSE))</f>
        <v/>
      </c>
      <c r="E77" s="62"/>
      <c r="F77" s="62"/>
      <c r="G77" s="62"/>
      <c r="H77" s="62"/>
      <c r="I77" s="62"/>
      <c r="J77" s="62"/>
      <c r="K77" s="62"/>
      <c r="L77" s="62"/>
      <c r="M77" s="62"/>
      <c r="N77" s="62"/>
    </row>
    <row r="78" spans="1:14" x14ac:dyDescent="0.25">
      <c r="A78" s="55"/>
      <c r="B78" s="68"/>
      <c r="C78" s="68"/>
      <c r="D78" s="62" t="str">
        <f>IF(ISBLANK(A78),"",VLOOKUP(A78,'Справочник услуг'!C:D,2,FALSE))</f>
        <v/>
      </c>
      <c r="E78" s="62"/>
      <c r="F78" s="62"/>
      <c r="G78" s="62"/>
      <c r="H78" s="62"/>
      <c r="I78" s="62"/>
      <c r="J78" s="62"/>
      <c r="K78" s="62"/>
      <c r="L78" s="62"/>
      <c r="M78" s="62"/>
      <c r="N78" s="62"/>
    </row>
    <row r="79" spans="1:14" x14ac:dyDescent="0.25">
      <c r="A79" s="55"/>
      <c r="B79" s="68"/>
      <c r="C79" s="68"/>
      <c r="D79" s="62" t="str">
        <f>IF(ISBLANK(A79),"",VLOOKUP(A79,'Справочник услуг'!C:D,2,FALSE))</f>
        <v/>
      </c>
      <c r="E79" s="62"/>
      <c r="F79" s="62"/>
      <c r="G79" s="62"/>
      <c r="H79" s="62"/>
      <c r="I79" s="62"/>
      <c r="J79" s="62"/>
      <c r="K79" s="62"/>
      <c r="L79" s="62"/>
      <c r="M79" s="62"/>
      <c r="N79" s="62"/>
    </row>
    <row r="80" spans="1:14" x14ac:dyDescent="0.25">
      <c r="A80" s="55"/>
      <c r="B80" s="68"/>
      <c r="C80" s="68"/>
      <c r="D80" s="62" t="str">
        <f>IF(ISBLANK(A80),"",VLOOKUP(A80,'Справочник услуг'!C:D,2,FALSE))</f>
        <v/>
      </c>
      <c r="E80" s="62"/>
      <c r="F80" s="62"/>
      <c r="G80" s="62"/>
      <c r="H80" s="62"/>
      <c r="I80" s="62"/>
      <c r="J80" s="62"/>
      <c r="K80" s="62"/>
      <c r="L80" s="62"/>
      <c r="M80" s="62"/>
      <c r="N80" s="62"/>
    </row>
    <row r="81" spans="1:14" x14ac:dyDescent="0.25">
      <c r="A81" s="55"/>
      <c r="B81" s="68"/>
      <c r="C81" s="68"/>
      <c r="D81" s="62" t="str">
        <f>IF(ISBLANK(A81),"",VLOOKUP(A81,'Справочник услуг'!C:D,2,FALSE))</f>
        <v/>
      </c>
      <c r="E81" s="62"/>
      <c r="F81" s="62"/>
      <c r="G81" s="62"/>
      <c r="H81" s="62"/>
      <c r="I81" s="62"/>
      <c r="J81" s="62"/>
      <c r="K81" s="62"/>
      <c r="L81" s="62"/>
      <c r="M81" s="62"/>
      <c r="N81" s="62"/>
    </row>
    <row r="82" spans="1:14" x14ac:dyDescent="0.25">
      <c r="A82" s="55"/>
      <c r="B82" s="68"/>
      <c r="C82" s="68"/>
      <c r="D82" s="62" t="str">
        <f>IF(ISBLANK(A82),"",VLOOKUP(A82,'Справочник услуг'!C:D,2,FALSE))</f>
        <v/>
      </c>
      <c r="E82" s="62"/>
      <c r="F82" s="62"/>
      <c r="G82" s="62"/>
      <c r="H82" s="62"/>
      <c r="I82" s="62"/>
      <c r="J82" s="62"/>
      <c r="K82" s="62"/>
      <c r="L82" s="62"/>
      <c r="M82" s="62"/>
      <c r="N82" s="62"/>
    </row>
    <row r="83" spans="1:14" x14ac:dyDescent="0.25">
      <c r="A83" s="55"/>
      <c r="B83" s="68"/>
      <c r="C83" s="68"/>
      <c r="D83" s="62" t="str">
        <f>IF(ISBLANK(A83),"",VLOOKUP(A83,'Справочник услуг'!C:D,2,FALSE))</f>
        <v/>
      </c>
      <c r="E83" s="62"/>
      <c r="F83" s="62"/>
      <c r="G83" s="62"/>
      <c r="H83" s="62"/>
      <c r="I83" s="62"/>
      <c r="J83" s="62"/>
      <c r="K83" s="62"/>
      <c r="L83" s="62"/>
      <c r="M83" s="62"/>
      <c r="N83" s="62"/>
    </row>
    <row r="84" spans="1:14" x14ac:dyDescent="0.25">
      <c r="A84" s="55"/>
      <c r="B84" s="68"/>
      <c r="C84" s="68"/>
      <c r="D84" s="62" t="str">
        <f>IF(ISBLANK(A84),"",VLOOKUP(A84,'Справочник услуг'!C:D,2,FALSE))</f>
        <v/>
      </c>
      <c r="E84" s="62"/>
      <c r="F84" s="62"/>
      <c r="G84" s="62"/>
      <c r="H84" s="62"/>
      <c r="I84" s="62"/>
      <c r="J84" s="62"/>
      <c r="K84" s="62"/>
      <c r="L84" s="62"/>
      <c r="M84" s="62"/>
      <c r="N84" s="62"/>
    </row>
    <row r="85" spans="1:14" x14ac:dyDescent="0.25">
      <c r="A85" s="55"/>
      <c r="B85" s="68"/>
      <c r="C85" s="68"/>
      <c r="D85" s="62" t="str">
        <f>IF(ISBLANK(A85),"",VLOOKUP(A85,'Справочник услуг'!C:D,2,FALSE))</f>
        <v/>
      </c>
      <c r="E85" s="62"/>
      <c r="F85" s="62"/>
      <c r="G85" s="62"/>
      <c r="H85" s="62"/>
      <c r="I85" s="62"/>
      <c r="J85" s="62"/>
      <c r="K85" s="62"/>
      <c r="L85" s="62"/>
      <c r="M85" s="62"/>
      <c r="N85" s="62"/>
    </row>
    <row r="86" spans="1:14" x14ac:dyDescent="0.25">
      <c r="A86" s="55"/>
      <c r="B86" s="68"/>
      <c r="C86" s="68"/>
      <c r="D86" s="62" t="str">
        <f>IF(ISBLANK(A86),"",VLOOKUP(A86,'Справочник услуг'!C:D,2,FALSE))</f>
        <v/>
      </c>
      <c r="E86" s="62"/>
      <c r="F86" s="62"/>
      <c r="G86" s="62"/>
      <c r="H86" s="62"/>
      <c r="I86" s="62"/>
      <c r="J86" s="62"/>
      <c r="K86" s="62"/>
      <c r="L86" s="62"/>
      <c r="M86" s="62"/>
      <c r="N86" s="62"/>
    </row>
    <row r="87" spans="1:14" x14ac:dyDescent="0.25">
      <c r="A87" s="55"/>
      <c r="B87" s="68"/>
      <c r="C87" s="68"/>
      <c r="D87" s="62" t="str">
        <f>IF(ISBLANK(A87),"",VLOOKUP(A87,'Справочник услуг'!C:D,2,FALSE))</f>
        <v/>
      </c>
      <c r="E87" s="62"/>
      <c r="F87" s="62"/>
      <c r="G87" s="62"/>
      <c r="H87" s="62"/>
      <c r="I87" s="62"/>
      <c r="J87" s="62"/>
      <c r="K87" s="62"/>
      <c r="L87" s="62"/>
      <c r="M87" s="62"/>
      <c r="N87" s="62"/>
    </row>
    <row r="88" spans="1:14" x14ac:dyDescent="0.25">
      <c r="A88" s="55"/>
      <c r="B88" s="68"/>
      <c r="C88" s="68"/>
      <c r="D88" s="62" t="str">
        <f>IF(ISBLANK(A88),"",VLOOKUP(A88,'Справочник услуг'!C:D,2,FALSE))</f>
        <v/>
      </c>
      <c r="E88" s="62"/>
      <c r="F88" s="62"/>
      <c r="G88" s="62"/>
      <c r="H88" s="62"/>
      <c r="I88" s="62"/>
      <c r="J88" s="62"/>
      <c r="K88" s="62"/>
      <c r="L88" s="62"/>
      <c r="M88" s="62"/>
      <c r="N88" s="62"/>
    </row>
    <row r="89" spans="1:14" x14ac:dyDescent="0.25">
      <c r="A89" s="55"/>
      <c r="B89" s="68"/>
      <c r="C89" s="68"/>
      <c r="D89" s="62" t="str">
        <f>IF(ISBLANK(A89),"",VLOOKUP(A89,'Справочник услуг'!C:D,2,FALSE))</f>
        <v/>
      </c>
      <c r="E89" s="62"/>
      <c r="F89" s="62"/>
      <c r="G89" s="62"/>
      <c r="H89" s="62"/>
      <c r="I89" s="62"/>
      <c r="J89" s="62"/>
      <c r="K89" s="62"/>
      <c r="L89" s="62"/>
      <c r="M89" s="62"/>
      <c r="N89" s="62"/>
    </row>
    <row r="90" spans="1:14" x14ac:dyDescent="0.25">
      <c r="A90" s="55"/>
      <c r="B90" s="68"/>
      <c r="C90" s="68"/>
      <c r="D90" s="62" t="str">
        <f>IF(ISBLANK(A90),"",VLOOKUP(A90,'Справочник услуг'!C:D,2,FALSE))</f>
        <v/>
      </c>
      <c r="E90" s="62"/>
      <c r="F90" s="62"/>
      <c r="G90" s="62"/>
      <c r="H90" s="62"/>
      <c r="I90" s="62"/>
      <c r="J90" s="62"/>
      <c r="K90" s="62"/>
      <c r="L90" s="62"/>
      <c r="M90" s="62"/>
      <c r="N90" s="62"/>
    </row>
    <row r="91" spans="1:14" x14ac:dyDescent="0.25">
      <c r="A91" s="55"/>
      <c r="B91" s="68"/>
      <c r="C91" s="68"/>
      <c r="D91" s="62" t="str">
        <f>IF(ISBLANK(A91),"",VLOOKUP(A91,'Справочник услуг'!C:D,2,FALSE))</f>
        <v/>
      </c>
      <c r="E91" s="62"/>
      <c r="F91" s="62"/>
      <c r="G91" s="62"/>
      <c r="H91" s="62"/>
      <c r="I91" s="62"/>
      <c r="J91" s="62"/>
      <c r="K91" s="62"/>
      <c r="L91" s="62"/>
      <c r="M91" s="62"/>
      <c r="N91" s="62"/>
    </row>
    <row r="92" spans="1:14" x14ac:dyDescent="0.25">
      <c r="A92" s="55"/>
      <c r="B92" s="68"/>
      <c r="C92" s="68"/>
      <c r="D92" s="62" t="str">
        <f>IF(ISBLANK(A92),"",VLOOKUP(A92,'Справочник услуг'!C:D,2,FALSE))</f>
        <v/>
      </c>
      <c r="E92" s="62"/>
      <c r="F92" s="62"/>
      <c r="G92" s="62"/>
      <c r="H92" s="62"/>
      <c r="I92" s="62"/>
      <c r="J92" s="62"/>
      <c r="K92" s="62"/>
      <c r="L92" s="62"/>
      <c r="M92" s="62"/>
      <c r="N92" s="62"/>
    </row>
    <row r="93" spans="1:14" x14ac:dyDescent="0.25">
      <c r="A93" s="55"/>
      <c r="B93" s="68"/>
      <c r="C93" s="68"/>
      <c r="D93" s="62" t="str">
        <f>IF(ISBLANK(A93),"",VLOOKUP(A93,'Справочник услуг'!C:D,2,FALSE))</f>
        <v/>
      </c>
      <c r="E93" s="62"/>
      <c r="F93" s="62"/>
      <c r="G93" s="62"/>
      <c r="H93" s="62"/>
      <c r="I93" s="62"/>
      <c r="J93" s="62"/>
      <c r="K93" s="62"/>
      <c r="L93" s="62"/>
      <c r="M93" s="62"/>
      <c r="N93" s="62"/>
    </row>
    <row r="94" spans="1:14" x14ac:dyDescent="0.25">
      <c r="A94" s="55"/>
      <c r="B94" s="68"/>
      <c r="C94" s="68"/>
      <c r="D94" s="62" t="str">
        <f>IF(ISBLANK(A94),"",VLOOKUP(A94,'Справочник услуг'!C:D,2,FALSE))</f>
        <v/>
      </c>
      <c r="E94" s="62"/>
      <c r="F94" s="62"/>
      <c r="G94" s="62"/>
      <c r="H94" s="62"/>
      <c r="I94" s="62"/>
      <c r="J94" s="62"/>
      <c r="K94" s="62"/>
      <c r="L94" s="62"/>
      <c r="M94" s="62"/>
      <c r="N94" s="62"/>
    </row>
    <row r="95" spans="1:14" x14ac:dyDescent="0.25">
      <c r="A95" s="55"/>
      <c r="B95" s="68"/>
      <c r="C95" s="68"/>
      <c r="D95" s="62" t="str">
        <f>IF(ISBLANK(A95),"",VLOOKUP(A95,'Справочник услуг'!C:D,2,FALSE))</f>
        <v/>
      </c>
      <c r="E95" s="62"/>
      <c r="F95" s="62"/>
      <c r="G95" s="62"/>
      <c r="H95" s="62"/>
      <c r="I95" s="62"/>
      <c r="J95" s="62"/>
      <c r="K95" s="62"/>
      <c r="L95" s="62"/>
      <c r="M95" s="62"/>
      <c r="N95" s="62"/>
    </row>
    <row r="96" spans="1:14" x14ac:dyDescent="0.25">
      <c r="A96" s="55"/>
      <c r="B96" s="68"/>
      <c r="C96" s="68"/>
      <c r="D96" s="62" t="str">
        <f>IF(ISBLANK(A96),"",VLOOKUP(A96,'Справочник услуг'!C:D,2,FALSE))</f>
        <v/>
      </c>
      <c r="E96" s="62"/>
      <c r="F96" s="62"/>
      <c r="G96" s="62"/>
      <c r="H96" s="62"/>
      <c r="I96" s="62"/>
      <c r="J96" s="62"/>
      <c r="K96" s="62"/>
      <c r="L96" s="62"/>
      <c r="M96" s="62"/>
      <c r="N96" s="62"/>
    </row>
    <row r="97" spans="1:14" x14ac:dyDescent="0.25">
      <c r="A97" s="55"/>
      <c r="B97" s="68"/>
      <c r="C97" s="68"/>
      <c r="D97" s="62" t="str">
        <f>IF(ISBLANK(A97),"",VLOOKUP(A97,'Справочник услуг'!C:D,2,FALSE))</f>
        <v/>
      </c>
      <c r="E97" s="62"/>
      <c r="F97" s="62"/>
      <c r="G97" s="62"/>
      <c r="H97" s="62"/>
      <c r="I97" s="62"/>
      <c r="J97" s="62"/>
      <c r="K97" s="62"/>
      <c r="L97" s="62"/>
      <c r="M97" s="62"/>
      <c r="N97" s="62"/>
    </row>
    <row r="98" spans="1:14" x14ac:dyDescent="0.25">
      <c r="A98" s="55"/>
      <c r="B98" s="68"/>
      <c r="C98" s="68"/>
      <c r="D98" s="62" t="str">
        <f>IF(ISBLANK(A98),"",VLOOKUP(A98,'Справочник услуг'!C:D,2,FALSE))</f>
        <v/>
      </c>
      <c r="E98" s="62"/>
      <c r="F98" s="62"/>
      <c r="G98" s="62"/>
      <c r="H98" s="62"/>
      <c r="I98" s="62"/>
      <c r="J98" s="62"/>
      <c r="K98" s="62"/>
      <c r="L98" s="62"/>
      <c r="M98" s="62"/>
      <c r="N98" s="62"/>
    </row>
    <row r="99" spans="1:14" x14ac:dyDescent="0.25">
      <c r="A99" s="55"/>
      <c r="B99" s="68"/>
      <c r="C99" s="68"/>
      <c r="D99" s="62" t="str">
        <f>IF(ISBLANK(A99),"",VLOOKUP(A99,'Справочник услуг'!C:D,2,FALSE))</f>
        <v/>
      </c>
      <c r="E99" s="62"/>
      <c r="F99" s="62"/>
      <c r="G99" s="62"/>
      <c r="H99" s="62"/>
      <c r="I99" s="62"/>
      <c r="J99" s="62"/>
      <c r="K99" s="62"/>
      <c r="L99" s="62"/>
      <c r="M99" s="62"/>
      <c r="N99" s="62"/>
    </row>
    <row r="100" spans="1:14" x14ac:dyDescent="0.25">
      <c r="A100" s="55"/>
      <c r="B100" s="68"/>
      <c r="C100" s="68"/>
      <c r="D100" s="62" t="str">
        <f>IF(ISBLANK(A100),"",VLOOKUP(A100,'Справочник услуг'!C:D,2,FALSE))</f>
        <v/>
      </c>
      <c r="E100" s="62"/>
      <c r="F100" s="62"/>
      <c r="G100" s="62"/>
      <c r="H100" s="62"/>
      <c r="I100" s="62"/>
      <c r="J100" s="62"/>
      <c r="K100" s="62"/>
      <c r="L100" s="62"/>
      <c r="M100" s="62"/>
      <c r="N100" s="62"/>
    </row>
    <row r="101" spans="1:14" x14ac:dyDescent="0.25">
      <c r="A101" s="55"/>
      <c r="B101" s="68"/>
      <c r="C101" s="68"/>
      <c r="D101" s="62" t="str">
        <f>IF(ISBLANK(A101),"",VLOOKUP(A101,'Справочник услуг'!C:D,2,FALSE))</f>
        <v/>
      </c>
      <c r="E101" s="62"/>
      <c r="F101" s="62"/>
      <c r="G101" s="62"/>
      <c r="H101" s="62"/>
      <c r="I101" s="62"/>
      <c r="J101" s="62"/>
      <c r="K101" s="62"/>
      <c r="L101" s="62"/>
      <c r="M101" s="62"/>
      <c r="N101" s="62"/>
    </row>
    <row r="102" spans="1:14" x14ac:dyDescent="0.25">
      <c r="A102" s="55"/>
      <c r="B102" s="68"/>
      <c r="C102" s="68"/>
      <c r="D102" s="62" t="str">
        <f>IF(ISBLANK(A102),"",VLOOKUP(A102,'Справочник услуг'!C:D,2,FALSE))</f>
        <v/>
      </c>
      <c r="E102" s="62"/>
      <c r="F102" s="62"/>
      <c r="G102" s="62"/>
      <c r="H102" s="62"/>
      <c r="I102" s="62"/>
      <c r="J102" s="62"/>
      <c r="K102" s="62"/>
      <c r="L102" s="62"/>
      <c r="M102" s="62"/>
      <c r="N102" s="62"/>
    </row>
    <row r="103" spans="1:14" x14ac:dyDescent="0.25">
      <c r="A103" s="55"/>
      <c r="B103" s="68"/>
      <c r="C103" s="68"/>
      <c r="D103" s="62" t="str">
        <f>IF(ISBLANK(A103),"",VLOOKUP(A103,'Справочник услуг'!C:D,2,FALSE))</f>
        <v/>
      </c>
      <c r="E103" s="62"/>
      <c r="F103" s="62"/>
      <c r="G103" s="62"/>
      <c r="H103" s="62"/>
      <c r="I103" s="62"/>
      <c r="J103" s="62"/>
      <c r="K103" s="62"/>
      <c r="L103" s="62"/>
      <c r="M103" s="62"/>
      <c r="N103" s="62"/>
    </row>
    <row r="104" spans="1:14" x14ac:dyDescent="0.25">
      <c r="A104" s="55"/>
      <c r="B104" s="68"/>
      <c r="C104" s="68"/>
      <c r="D104" s="62" t="str">
        <f>IF(ISBLANK(A104),"",VLOOKUP(A104,'Справочник услуг'!C:D,2,FALSE))</f>
        <v/>
      </c>
      <c r="E104" s="62"/>
      <c r="F104" s="62"/>
      <c r="G104" s="62"/>
      <c r="H104" s="62"/>
      <c r="I104" s="62"/>
      <c r="J104" s="62"/>
      <c r="K104" s="62"/>
      <c r="L104" s="62"/>
      <c r="M104" s="62"/>
      <c r="N104" s="62"/>
    </row>
    <row r="105" spans="1:14" x14ac:dyDescent="0.25">
      <c r="A105" s="55"/>
      <c r="B105" s="68"/>
      <c r="C105" s="68"/>
      <c r="D105" s="62" t="str">
        <f>IF(ISBLANK(A105),"",VLOOKUP(A105,'Справочник услуг'!C:D,2,FALSE))</f>
        <v/>
      </c>
      <c r="E105" s="62"/>
      <c r="F105" s="62"/>
      <c r="G105" s="62"/>
      <c r="H105" s="62"/>
      <c r="I105" s="62"/>
      <c r="J105" s="62"/>
      <c r="K105" s="62"/>
      <c r="L105" s="62"/>
      <c r="M105" s="62"/>
      <c r="N105" s="62"/>
    </row>
    <row r="106" spans="1:14" x14ac:dyDescent="0.25">
      <c r="A106" s="55"/>
      <c r="B106" s="68"/>
      <c r="C106" s="68"/>
      <c r="D106" s="62" t="str">
        <f>IF(ISBLANK(A106),"",VLOOKUP(A106,'Справочник услуг'!C:D,2,FALSE))</f>
        <v/>
      </c>
      <c r="E106" s="62"/>
      <c r="F106" s="62"/>
      <c r="G106" s="62"/>
      <c r="H106" s="62"/>
      <c r="I106" s="62"/>
      <c r="J106" s="62"/>
      <c r="K106" s="62"/>
      <c r="L106" s="62"/>
      <c r="M106" s="62"/>
      <c r="N106" s="62"/>
    </row>
    <row r="107" spans="1:14" x14ac:dyDescent="0.25">
      <c r="A107" s="55"/>
      <c r="B107" s="68"/>
      <c r="C107" s="68"/>
      <c r="D107" s="62" t="str">
        <f>IF(ISBLANK(A107),"",VLOOKUP(A107,'Справочник услуг'!C:D,2,FALSE))</f>
        <v/>
      </c>
      <c r="E107" s="62"/>
      <c r="F107" s="62"/>
      <c r="G107" s="62"/>
      <c r="H107" s="62"/>
      <c r="I107" s="62"/>
      <c r="J107" s="62"/>
      <c r="K107" s="62"/>
      <c r="L107" s="62"/>
      <c r="M107" s="62"/>
      <c r="N107" s="62"/>
    </row>
    <row r="108" spans="1:14" x14ac:dyDescent="0.25">
      <c r="A108" s="55"/>
      <c r="B108" s="68"/>
      <c r="C108" s="68"/>
      <c r="D108" s="62" t="str">
        <f>IF(ISBLANK(A108),"",VLOOKUP(A108,'Справочник услуг'!C:D,2,FALSE))</f>
        <v/>
      </c>
      <c r="E108" s="62"/>
      <c r="F108" s="62"/>
      <c r="G108" s="62"/>
      <c r="H108" s="62"/>
      <c r="I108" s="62"/>
      <c r="J108" s="62"/>
      <c r="K108" s="62"/>
      <c r="L108" s="62"/>
      <c r="M108" s="62"/>
      <c r="N108" s="62"/>
    </row>
    <row r="109" spans="1:14" x14ac:dyDescent="0.25">
      <c r="A109" s="55"/>
      <c r="B109" s="68"/>
      <c r="C109" s="68"/>
      <c r="D109" s="62" t="str">
        <f>IF(ISBLANK(A109),"",VLOOKUP(A109,'Справочник услуг'!C:D,2,FALSE))</f>
        <v/>
      </c>
      <c r="E109" s="62"/>
      <c r="F109" s="62"/>
      <c r="G109" s="62"/>
      <c r="H109" s="62"/>
      <c r="I109" s="62"/>
      <c r="J109" s="62"/>
      <c r="K109" s="62"/>
      <c r="L109" s="62"/>
      <c r="M109" s="62"/>
      <c r="N109" s="62"/>
    </row>
    <row r="110" spans="1:14" x14ac:dyDescent="0.25">
      <c r="A110" s="55"/>
      <c r="B110" s="68"/>
      <c r="C110" s="68"/>
      <c r="D110" s="62" t="str">
        <f>IF(ISBLANK(A110),"",VLOOKUP(A110,'Справочник услуг'!C:D,2,FALSE))</f>
        <v/>
      </c>
      <c r="E110" s="62"/>
      <c r="F110" s="62"/>
      <c r="G110" s="62"/>
      <c r="H110" s="62"/>
      <c r="I110" s="62"/>
      <c r="J110" s="62"/>
      <c r="K110" s="62"/>
      <c r="L110" s="62"/>
      <c r="M110" s="62"/>
      <c r="N110" s="62"/>
    </row>
    <row r="111" spans="1:14" x14ac:dyDescent="0.25">
      <c r="A111" s="55"/>
      <c r="B111" s="68"/>
      <c r="C111" s="68"/>
      <c r="D111" s="62" t="str">
        <f>IF(ISBLANK(A111),"",VLOOKUP(A111,'Справочник услуг'!C:D,2,FALSE))</f>
        <v/>
      </c>
      <c r="E111" s="62"/>
      <c r="F111" s="62"/>
      <c r="G111" s="62"/>
      <c r="H111" s="62"/>
      <c r="I111" s="62"/>
      <c r="J111" s="62"/>
      <c r="K111" s="62"/>
      <c r="L111" s="62"/>
      <c r="M111" s="62"/>
      <c r="N111" s="62"/>
    </row>
    <row r="112" spans="1:14" x14ac:dyDescent="0.25">
      <c r="A112" s="55"/>
      <c r="B112" s="68"/>
      <c r="C112" s="68"/>
      <c r="D112" s="62" t="str">
        <f>IF(ISBLANK(A112),"",VLOOKUP(A112,'Справочник услуг'!C:D,2,FALSE))</f>
        <v/>
      </c>
      <c r="E112" s="62"/>
      <c r="F112" s="62"/>
      <c r="G112" s="62"/>
      <c r="H112" s="62"/>
      <c r="I112" s="62"/>
      <c r="J112" s="62"/>
      <c r="K112" s="62"/>
      <c r="L112" s="62"/>
      <c r="M112" s="62"/>
      <c r="N112" s="62"/>
    </row>
    <row r="113" spans="1:14" x14ac:dyDescent="0.25">
      <c r="A113" s="55"/>
      <c r="B113" s="68"/>
      <c r="C113" s="68"/>
      <c r="D113" s="62" t="str">
        <f>IF(ISBLANK(A113),"",VLOOKUP(A113,'Справочник услуг'!C:D,2,FALSE))</f>
        <v/>
      </c>
      <c r="E113" s="62"/>
      <c r="F113" s="62"/>
      <c r="G113" s="62"/>
      <c r="H113" s="62"/>
      <c r="I113" s="62"/>
      <c r="J113" s="62"/>
      <c r="K113" s="62"/>
      <c r="L113" s="62"/>
      <c r="M113" s="62"/>
      <c r="N113" s="62"/>
    </row>
    <row r="114" spans="1:14" x14ac:dyDescent="0.25">
      <c r="A114" s="55"/>
      <c r="B114" s="68"/>
      <c r="C114" s="68"/>
      <c r="D114" s="62" t="str">
        <f>IF(ISBLANK(A114),"",VLOOKUP(A114,'Справочник услуг'!C:D,2,FALSE))</f>
        <v/>
      </c>
      <c r="E114" s="62"/>
      <c r="F114" s="62"/>
      <c r="G114" s="62"/>
      <c r="H114" s="62"/>
      <c r="I114" s="62"/>
      <c r="J114" s="62"/>
      <c r="K114" s="62"/>
      <c r="L114" s="62"/>
      <c r="M114" s="62"/>
      <c r="N114" s="62"/>
    </row>
    <row r="115" spans="1:14" x14ac:dyDescent="0.25">
      <c r="A115" s="55"/>
      <c r="B115" s="68"/>
      <c r="C115" s="68"/>
      <c r="D115" s="62" t="str">
        <f>IF(ISBLANK(A115),"",VLOOKUP(A115,'Справочник услуг'!C:D,2,FALSE))</f>
        <v/>
      </c>
      <c r="E115" s="62"/>
      <c r="F115" s="62"/>
      <c r="G115" s="62"/>
      <c r="H115" s="62"/>
      <c r="I115" s="62"/>
      <c r="J115" s="62"/>
      <c r="K115" s="62"/>
      <c r="L115" s="62"/>
      <c r="M115" s="62"/>
      <c r="N115" s="62"/>
    </row>
    <row r="116" spans="1:14" x14ac:dyDescent="0.25">
      <c r="A116" s="55"/>
      <c r="B116" s="68"/>
      <c r="C116" s="68"/>
      <c r="D116" s="62" t="str">
        <f>IF(ISBLANK(A116),"",VLOOKUP(A116,'Справочник услуг'!C:D,2,FALSE))</f>
        <v/>
      </c>
      <c r="E116" s="62"/>
      <c r="F116" s="62"/>
      <c r="G116" s="62"/>
      <c r="H116" s="62"/>
      <c r="I116" s="62"/>
      <c r="J116" s="62"/>
      <c r="K116" s="62"/>
      <c r="L116" s="62"/>
      <c r="M116" s="62"/>
      <c r="N116" s="62"/>
    </row>
    <row r="117" spans="1:14" x14ac:dyDescent="0.25">
      <c r="A117" s="55"/>
      <c r="B117" s="68"/>
      <c r="C117" s="68"/>
      <c r="D117" s="62" t="str">
        <f>IF(ISBLANK(A117),"",VLOOKUP(A117,'Справочник услуг'!C:D,2,FALSE))</f>
        <v/>
      </c>
      <c r="E117" s="62"/>
      <c r="F117" s="62"/>
      <c r="G117" s="62"/>
      <c r="H117" s="62"/>
      <c r="I117" s="62"/>
      <c r="J117" s="62"/>
      <c r="K117" s="62"/>
      <c r="L117" s="62"/>
      <c r="M117" s="62"/>
      <c r="N117" s="62"/>
    </row>
    <row r="118" spans="1:14" x14ac:dyDescent="0.25">
      <c r="A118" s="55"/>
      <c r="B118" s="68"/>
      <c r="C118" s="68"/>
      <c r="D118" s="62" t="str">
        <f>IF(ISBLANK(A118),"",VLOOKUP(A118,'Справочник услуг'!C:D,2,FALSE))</f>
        <v/>
      </c>
      <c r="E118" s="62"/>
      <c r="F118" s="62"/>
      <c r="G118" s="62"/>
      <c r="H118" s="62"/>
      <c r="I118" s="62"/>
      <c r="J118" s="62"/>
      <c r="K118" s="62"/>
      <c r="L118" s="62"/>
      <c r="M118" s="62"/>
      <c r="N118" s="62"/>
    </row>
    <row r="119" spans="1:14" x14ac:dyDescent="0.25">
      <c r="A119" s="55"/>
      <c r="B119" s="68"/>
      <c r="C119" s="68"/>
      <c r="D119" s="62" t="str">
        <f>IF(ISBLANK(A119),"",VLOOKUP(A119,'Справочник услуг'!C:D,2,FALSE))</f>
        <v/>
      </c>
      <c r="E119" s="62"/>
      <c r="F119" s="62"/>
      <c r="G119" s="62"/>
      <c r="H119" s="62"/>
      <c r="I119" s="62"/>
      <c r="J119" s="62"/>
      <c r="K119" s="62"/>
      <c r="L119" s="62"/>
      <c r="M119" s="62"/>
      <c r="N119" s="62"/>
    </row>
    <row r="120" spans="1:14" x14ac:dyDescent="0.25">
      <c r="A120" s="55"/>
      <c r="B120" s="68"/>
      <c r="C120" s="68"/>
      <c r="D120" s="62" t="str">
        <f>IF(ISBLANK(A120),"",VLOOKUP(A120,'Справочник услуг'!C:D,2,FALSE))</f>
        <v/>
      </c>
      <c r="E120" s="62"/>
      <c r="F120" s="62"/>
      <c r="G120" s="62"/>
      <c r="H120" s="62"/>
      <c r="I120" s="62"/>
      <c r="J120" s="62"/>
      <c r="K120" s="62"/>
      <c r="L120" s="62"/>
      <c r="M120" s="62"/>
      <c r="N120" s="62"/>
    </row>
    <row r="121" spans="1:14" x14ac:dyDescent="0.25">
      <c r="A121" s="55"/>
      <c r="B121" s="68"/>
      <c r="C121" s="68"/>
      <c r="D121" s="62" t="str">
        <f>IF(ISBLANK(A121),"",VLOOKUP(A121,'Справочник услуг'!C:D,2,FALSE))</f>
        <v/>
      </c>
      <c r="E121" s="62"/>
      <c r="F121" s="62"/>
      <c r="G121" s="62"/>
      <c r="H121" s="62"/>
      <c r="I121" s="62"/>
      <c r="J121" s="62"/>
      <c r="K121" s="62"/>
      <c r="L121" s="62"/>
      <c r="M121" s="62"/>
      <c r="N121" s="62"/>
    </row>
    <row r="122" spans="1:14" x14ac:dyDescent="0.25">
      <c r="A122" s="55"/>
      <c r="B122" s="68"/>
      <c r="C122" s="68"/>
      <c r="D122" s="62" t="str">
        <f>IF(ISBLANK(A122),"",VLOOKUP(A122,'Справочник услуг'!C:D,2,FALSE))</f>
        <v/>
      </c>
      <c r="E122" s="62"/>
      <c r="F122" s="62"/>
      <c r="G122" s="62"/>
      <c r="H122" s="62"/>
      <c r="I122" s="62"/>
      <c r="J122" s="62"/>
      <c r="K122" s="62"/>
      <c r="L122" s="62"/>
      <c r="M122" s="62"/>
      <c r="N122" s="62"/>
    </row>
    <row r="123" spans="1:14" x14ac:dyDescent="0.25">
      <c r="A123" s="55"/>
      <c r="B123" s="68"/>
      <c r="C123" s="68"/>
      <c r="D123" s="62" t="str">
        <f>IF(ISBLANK(A123),"",VLOOKUP(A123,'Справочник услуг'!C:D,2,FALSE))</f>
        <v/>
      </c>
      <c r="E123" s="62"/>
      <c r="F123" s="62"/>
      <c r="G123" s="62"/>
      <c r="H123" s="62"/>
      <c r="I123" s="62"/>
      <c r="J123" s="62"/>
      <c r="K123" s="62"/>
      <c r="L123" s="62"/>
      <c r="M123" s="62"/>
      <c r="N123" s="62"/>
    </row>
    <row r="124" spans="1:14" x14ac:dyDescent="0.25">
      <c r="A124" s="55"/>
      <c r="B124" s="68"/>
      <c r="C124" s="68"/>
      <c r="D124" s="62" t="str">
        <f>IF(ISBLANK(A124),"",VLOOKUP(A124,'Справочник услуг'!C:D,2,FALSE))</f>
        <v/>
      </c>
      <c r="E124" s="62"/>
      <c r="F124" s="62"/>
      <c r="G124" s="62"/>
      <c r="H124" s="62"/>
      <c r="I124" s="62"/>
      <c r="J124" s="62"/>
      <c r="K124" s="62"/>
      <c r="L124" s="62"/>
      <c r="M124" s="62"/>
      <c r="N124" s="62"/>
    </row>
    <row r="125" spans="1:14" x14ac:dyDescent="0.25">
      <c r="A125" s="55"/>
      <c r="B125" s="68"/>
      <c r="C125" s="68"/>
      <c r="D125" s="62" t="str">
        <f>IF(ISBLANK(A125),"",VLOOKUP(A125,'Справочник услуг'!C:D,2,FALSE))</f>
        <v/>
      </c>
      <c r="E125" s="62"/>
      <c r="F125" s="62"/>
      <c r="G125" s="62"/>
      <c r="H125" s="62"/>
      <c r="I125" s="62"/>
      <c r="J125" s="62"/>
      <c r="K125" s="62"/>
      <c r="L125" s="62"/>
      <c r="M125" s="62"/>
      <c r="N125" s="62"/>
    </row>
    <row r="126" spans="1:14" x14ac:dyDescent="0.25">
      <c r="A126" s="55"/>
      <c r="B126" s="68"/>
      <c r="C126" s="68"/>
      <c r="D126" s="62" t="str">
        <f>IF(ISBLANK(A126),"",VLOOKUP(A126,'Справочник услуг'!C:D,2,FALSE))</f>
        <v/>
      </c>
      <c r="E126" s="62"/>
      <c r="F126" s="62"/>
      <c r="G126" s="62"/>
      <c r="H126" s="62"/>
      <c r="I126" s="62"/>
      <c r="J126" s="62"/>
      <c r="K126" s="62"/>
      <c r="L126" s="62"/>
      <c r="M126" s="62"/>
      <c r="N126" s="62"/>
    </row>
    <row r="127" spans="1:14" x14ac:dyDescent="0.25">
      <c r="A127" s="55"/>
      <c r="B127" s="68"/>
      <c r="C127" s="68"/>
      <c r="D127" s="62" t="str">
        <f>IF(ISBLANK(A127),"",VLOOKUP(A127,'Справочник услуг'!C:D,2,FALSE))</f>
        <v/>
      </c>
      <c r="E127" s="62"/>
      <c r="F127" s="62"/>
      <c r="G127" s="62"/>
      <c r="H127" s="62"/>
      <c r="I127" s="62"/>
      <c r="J127" s="62"/>
      <c r="K127" s="62"/>
      <c r="L127" s="62"/>
      <c r="M127" s="62"/>
      <c r="N127" s="62"/>
    </row>
    <row r="128" spans="1:14" x14ac:dyDescent="0.25">
      <c r="A128" s="55"/>
      <c r="B128" s="68"/>
      <c r="C128" s="68"/>
      <c r="D128" s="62" t="str">
        <f>IF(ISBLANK(A128),"",VLOOKUP(A128,'Справочник услуг'!C:D,2,FALSE))</f>
        <v/>
      </c>
      <c r="E128" s="62"/>
      <c r="F128" s="62"/>
      <c r="G128" s="62"/>
      <c r="H128" s="62"/>
      <c r="I128" s="62"/>
      <c r="J128" s="62"/>
      <c r="K128" s="62"/>
      <c r="L128" s="62"/>
      <c r="M128" s="62"/>
      <c r="N128" s="62"/>
    </row>
    <row r="129" spans="1:14" x14ac:dyDescent="0.25">
      <c r="A129" s="55"/>
      <c r="B129" s="68"/>
      <c r="C129" s="68"/>
      <c r="D129" s="62" t="str">
        <f>IF(ISBLANK(A129),"",VLOOKUP(A129,'Справочник услуг'!C:D,2,FALSE))</f>
        <v/>
      </c>
      <c r="E129" s="62"/>
      <c r="F129" s="62"/>
      <c r="G129" s="62"/>
      <c r="H129" s="62"/>
      <c r="I129" s="62"/>
      <c r="J129" s="62"/>
      <c r="K129" s="62"/>
      <c r="L129" s="62"/>
      <c r="M129" s="62"/>
      <c r="N129" s="62"/>
    </row>
    <row r="130" spans="1:14" x14ac:dyDescent="0.25">
      <c r="A130" s="55"/>
      <c r="B130" s="68"/>
      <c r="C130" s="68"/>
      <c r="D130" s="62" t="str">
        <f>IF(ISBLANK(A130),"",VLOOKUP(A130,'Справочник услуг'!C:D,2,FALSE))</f>
        <v/>
      </c>
      <c r="E130" s="62"/>
      <c r="F130" s="62"/>
      <c r="G130" s="62"/>
      <c r="H130" s="62"/>
      <c r="I130" s="62"/>
      <c r="J130" s="62"/>
      <c r="K130" s="62"/>
      <c r="L130" s="62"/>
      <c r="M130" s="62"/>
      <c r="N130" s="62"/>
    </row>
    <row r="131" spans="1:14" x14ac:dyDescent="0.25">
      <c r="A131" s="55"/>
      <c r="B131" s="68"/>
      <c r="C131" s="68"/>
      <c r="D131" s="62" t="str">
        <f>IF(ISBLANK(A131),"",VLOOKUP(A131,'Справочник услуг'!C:D,2,FALSE))</f>
        <v/>
      </c>
      <c r="E131" s="62"/>
      <c r="F131" s="62"/>
      <c r="G131" s="62"/>
      <c r="H131" s="62"/>
      <c r="I131" s="62"/>
      <c r="J131" s="62"/>
      <c r="K131" s="62"/>
      <c r="L131" s="62"/>
      <c r="M131" s="62"/>
      <c r="N131" s="62"/>
    </row>
    <row r="132" spans="1:14" x14ac:dyDescent="0.25">
      <c r="A132" s="55"/>
      <c r="B132" s="68"/>
      <c r="C132" s="68"/>
      <c r="D132" s="62" t="str">
        <f>IF(ISBLANK(A132),"",VLOOKUP(A132,'Справочник услуг'!C:D,2,FALSE))</f>
        <v/>
      </c>
      <c r="E132" s="62"/>
      <c r="F132" s="62"/>
      <c r="G132" s="62"/>
      <c r="H132" s="62"/>
      <c r="I132" s="62"/>
      <c r="J132" s="62"/>
      <c r="K132" s="62"/>
      <c r="L132" s="62"/>
      <c r="M132" s="62"/>
      <c r="N132" s="62"/>
    </row>
    <row r="133" spans="1:14" x14ac:dyDescent="0.25">
      <c r="A133" s="55"/>
      <c r="B133" s="68"/>
      <c r="C133" s="68"/>
      <c r="D133" s="62" t="str">
        <f>IF(ISBLANK(A133),"",VLOOKUP(A133,'Справочник услуг'!C:D,2,FALSE))</f>
        <v/>
      </c>
      <c r="E133" s="62"/>
      <c r="F133" s="62"/>
      <c r="G133" s="62"/>
      <c r="H133" s="62"/>
      <c r="I133" s="62"/>
      <c r="J133" s="62"/>
      <c r="K133" s="62"/>
      <c r="L133" s="62"/>
      <c r="M133" s="62"/>
      <c r="N133" s="62"/>
    </row>
    <row r="134" spans="1:14" x14ac:dyDescent="0.25">
      <c r="A134" s="55"/>
      <c r="B134" s="68"/>
      <c r="C134" s="68"/>
      <c r="D134" s="62" t="str">
        <f>IF(ISBLANK(A134),"",VLOOKUP(A134,'Справочник услуг'!C:D,2,FALSE))</f>
        <v/>
      </c>
      <c r="E134" s="62"/>
      <c r="F134" s="62"/>
      <c r="G134" s="62"/>
      <c r="H134" s="62"/>
      <c r="I134" s="62"/>
      <c r="J134" s="62"/>
      <c r="K134" s="62"/>
      <c r="L134" s="62"/>
      <c r="M134" s="62"/>
      <c r="N134" s="62"/>
    </row>
    <row r="135" spans="1:14" x14ac:dyDescent="0.25">
      <c r="A135" s="55"/>
      <c r="B135" s="68"/>
      <c r="C135" s="68"/>
      <c r="D135" s="62" t="str">
        <f>IF(ISBLANK(A135),"",VLOOKUP(A135,'Справочник услуг'!C:D,2,FALSE))</f>
        <v/>
      </c>
      <c r="E135" s="62"/>
      <c r="F135" s="62"/>
      <c r="G135" s="62"/>
      <c r="H135" s="62"/>
      <c r="I135" s="62"/>
      <c r="J135" s="62"/>
      <c r="K135" s="62"/>
      <c r="L135" s="62"/>
      <c r="M135" s="62"/>
      <c r="N135" s="62"/>
    </row>
    <row r="136" spans="1:14" x14ac:dyDescent="0.25">
      <c r="A136" s="55"/>
      <c r="B136" s="68"/>
      <c r="C136" s="68"/>
      <c r="D136" s="62" t="str">
        <f>IF(ISBLANK(A136),"",VLOOKUP(A136,'Справочник услуг'!C:D,2,FALSE))</f>
        <v/>
      </c>
      <c r="E136" s="62"/>
      <c r="F136" s="62"/>
      <c r="G136" s="62"/>
      <c r="H136" s="62"/>
      <c r="I136" s="62"/>
      <c r="J136" s="62"/>
      <c r="K136" s="62"/>
      <c r="L136" s="62"/>
      <c r="M136" s="62"/>
      <c r="N136" s="62"/>
    </row>
    <row r="137" spans="1:14" x14ac:dyDescent="0.25">
      <c r="A137" s="55"/>
      <c r="B137" s="68"/>
      <c r="C137" s="68"/>
      <c r="D137" s="62" t="str">
        <f>IF(ISBLANK(A137),"",VLOOKUP(A137,'Справочник услуг'!C:D,2,FALSE))</f>
        <v/>
      </c>
      <c r="E137" s="62"/>
      <c r="F137" s="62"/>
      <c r="G137" s="62"/>
      <c r="H137" s="62"/>
      <c r="I137" s="62"/>
      <c r="J137" s="62"/>
      <c r="K137" s="62"/>
      <c r="L137" s="62"/>
      <c r="M137" s="62"/>
      <c r="N137" s="62"/>
    </row>
    <row r="138" spans="1:14" x14ac:dyDescent="0.25">
      <c r="A138" s="55"/>
      <c r="B138" s="68"/>
      <c r="C138" s="68"/>
      <c r="D138" s="62" t="str">
        <f>IF(ISBLANK(A138),"",VLOOKUP(A138,'Справочник услуг'!C:D,2,FALSE))</f>
        <v/>
      </c>
      <c r="E138" s="62"/>
      <c r="F138" s="62"/>
      <c r="G138" s="62"/>
      <c r="H138" s="62"/>
      <c r="I138" s="62"/>
      <c r="J138" s="62"/>
      <c r="K138" s="62"/>
      <c r="L138" s="62"/>
      <c r="M138" s="62"/>
      <c r="N138" s="62"/>
    </row>
    <row r="139" spans="1:14" x14ac:dyDescent="0.25">
      <c r="A139" s="55"/>
      <c r="B139" s="68"/>
      <c r="C139" s="68"/>
      <c r="D139" s="62" t="str">
        <f>IF(ISBLANK(A139),"",VLOOKUP(A139,'Справочник услуг'!C:D,2,FALSE))</f>
        <v/>
      </c>
      <c r="E139" s="62"/>
      <c r="F139" s="62"/>
      <c r="G139" s="62"/>
      <c r="H139" s="62"/>
      <c r="I139" s="62"/>
      <c r="J139" s="62"/>
      <c r="K139" s="62"/>
      <c r="L139" s="62"/>
      <c r="M139" s="62"/>
      <c r="N139" s="62"/>
    </row>
    <row r="140" spans="1:14" x14ac:dyDescent="0.25">
      <c r="A140" s="55"/>
      <c r="B140" s="68"/>
      <c r="C140" s="68"/>
      <c r="D140" s="62" t="str">
        <f>IF(ISBLANK(A140),"",VLOOKUP(A140,'Справочник услуг'!C:D,2,FALSE))</f>
        <v/>
      </c>
      <c r="E140" s="62"/>
      <c r="F140" s="62"/>
      <c r="G140" s="62"/>
      <c r="H140" s="62"/>
      <c r="I140" s="62"/>
      <c r="J140" s="62"/>
      <c r="K140" s="62"/>
      <c r="L140" s="62"/>
      <c r="M140" s="62"/>
      <c r="N140" s="62"/>
    </row>
    <row r="141" spans="1:14" x14ac:dyDescent="0.25">
      <c r="A141" s="55"/>
      <c r="B141" s="68"/>
      <c r="C141" s="68"/>
      <c r="D141" s="62" t="str">
        <f>IF(ISBLANK(A141),"",VLOOKUP(A141,'Справочник услуг'!C:D,2,FALSE))</f>
        <v/>
      </c>
      <c r="E141" s="62"/>
      <c r="F141" s="62"/>
      <c r="G141" s="62"/>
      <c r="H141" s="62"/>
      <c r="I141" s="62"/>
      <c r="J141" s="62"/>
      <c r="K141" s="62"/>
      <c r="L141" s="62"/>
      <c r="M141" s="62"/>
      <c r="N141" s="62"/>
    </row>
    <row r="142" spans="1:14" x14ac:dyDescent="0.25">
      <c r="A142" s="55"/>
      <c r="B142" s="68"/>
      <c r="C142" s="68"/>
      <c r="D142" s="62" t="str">
        <f>IF(ISBLANK(A142),"",VLOOKUP(A142,'Справочник услуг'!C:D,2,FALSE))</f>
        <v/>
      </c>
      <c r="E142" s="62"/>
      <c r="F142" s="62"/>
      <c r="G142" s="62"/>
      <c r="H142" s="62"/>
      <c r="I142" s="62"/>
      <c r="J142" s="62"/>
      <c r="K142" s="62"/>
      <c r="L142" s="62"/>
      <c r="M142" s="62"/>
      <c r="N142" s="62"/>
    </row>
    <row r="143" spans="1:14" x14ac:dyDescent="0.25">
      <c r="A143" s="55"/>
      <c r="B143" s="68"/>
      <c r="C143" s="68"/>
      <c r="D143" s="62" t="str">
        <f>IF(ISBLANK(A143),"",VLOOKUP(A143,'Справочник услуг'!C:D,2,FALSE))</f>
        <v/>
      </c>
      <c r="E143" s="62"/>
      <c r="F143" s="62"/>
      <c r="G143" s="62"/>
      <c r="H143" s="62"/>
      <c r="I143" s="62"/>
      <c r="J143" s="62"/>
      <c r="K143" s="62"/>
      <c r="L143" s="62"/>
      <c r="M143" s="62"/>
      <c r="N143" s="62"/>
    </row>
    <row r="144" spans="1:14" x14ac:dyDescent="0.25">
      <c r="A144" s="55"/>
      <c r="B144" s="68"/>
      <c r="C144" s="68"/>
      <c r="D144" s="62" t="str">
        <f>IF(ISBLANK(A144),"",VLOOKUP(A144,'Справочник услуг'!C:D,2,FALSE))</f>
        <v/>
      </c>
      <c r="E144" s="62"/>
      <c r="F144" s="62"/>
      <c r="G144" s="62"/>
      <c r="H144" s="62"/>
      <c r="I144" s="62"/>
      <c r="J144" s="62"/>
      <c r="K144" s="62"/>
      <c r="L144" s="62"/>
      <c r="M144" s="62"/>
      <c r="N144" s="62"/>
    </row>
    <row r="145" spans="1:14" x14ac:dyDescent="0.25">
      <c r="A145" s="55"/>
      <c r="B145" s="68"/>
      <c r="C145" s="68"/>
      <c r="D145" s="62" t="str">
        <f>IF(ISBLANK(A145),"",VLOOKUP(A145,'Справочник услуг'!C:D,2,FALSE))</f>
        <v/>
      </c>
      <c r="E145" s="62"/>
      <c r="F145" s="62"/>
      <c r="G145" s="62"/>
      <c r="H145" s="62"/>
      <c r="I145" s="62"/>
      <c r="J145" s="62"/>
      <c r="K145" s="62"/>
      <c r="L145" s="62"/>
      <c r="M145" s="62"/>
      <c r="N145" s="62"/>
    </row>
    <row r="146" spans="1:14" x14ac:dyDescent="0.25">
      <c r="A146" s="55"/>
      <c r="B146" s="68"/>
      <c r="C146" s="68"/>
      <c r="D146" s="62" t="str">
        <f>IF(ISBLANK(A146),"",VLOOKUP(A146,'Справочник услуг'!C:D,2,FALSE))</f>
        <v/>
      </c>
      <c r="E146" s="62"/>
      <c r="F146" s="62"/>
      <c r="G146" s="62"/>
      <c r="H146" s="62"/>
      <c r="I146" s="62"/>
      <c r="J146" s="62"/>
      <c r="K146" s="62"/>
      <c r="L146" s="62"/>
      <c r="M146" s="62"/>
      <c r="N146" s="62"/>
    </row>
    <row r="147" spans="1:14" x14ac:dyDescent="0.25">
      <c r="A147" s="55"/>
      <c r="B147" s="68"/>
      <c r="C147" s="68"/>
      <c r="D147" s="62" t="str">
        <f>IF(ISBLANK(A147),"",VLOOKUP(A147,'Справочник услуг'!C:D,2,FALSE))</f>
        <v/>
      </c>
      <c r="E147" s="62"/>
      <c r="F147" s="62"/>
      <c r="G147" s="62"/>
      <c r="H147" s="62"/>
      <c r="I147" s="62"/>
      <c r="J147" s="62"/>
      <c r="K147" s="62"/>
      <c r="L147" s="62"/>
      <c r="M147" s="62"/>
      <c r="N147" s="62"/>
    </row>
    <row r="148" spans="1:14" x14ac:dyDescent="0.25">
      <c r="A148" s="55"/>
      <c r="B148" s="68"/>
      <c r="C148" s="68"/>
      <c r="D148" s="62" t="str">
        <f>IF(ISBLANK(A148),"",VLOOKUP(A148,'Справочник услуг'!C:D,2,FALSE))</f>
        <v/>
      </c>
      <c r="E148" s="62"/>
      <c r="F148" s="62"/>
      <c r="G148" s="62"/>
      <c r="H148" s="62"/>
      <c r="I148" s="62"/>
      <c r="J148" s="62"/>
      <c r="K148" s="62"/>
      <c r="L148" s="62"/>
      <c r="M148" s="62"/>
      <c r="N148" s="62"/>
    </row>
    <row r="149" spans="1:14" x14ac:dyDescent="0.25">
      <c r="A149" s="55"/>
      <c r="B149" s="68"/>
      <c r="C149" s="68"/>
      <c r="D149" s="62" t="str">
        <f>IF(ISBLANK(A149),"",VLOOKUP(A149,'Справочник услуг'!C:D,2,FALSE))</f>
        <v/>
      </c>
      <c r="E149" s="62"/>
      <c r="F149" s="62"/>
      <c r="G149" s="62"/>
      <c r="H149" s="62"/>
      <c r="I149" s="62"/>
      <c r="J149" s="62"/>
      <c r="K149" s="62"/>
      <c r="L149" s="62"/>
      <c r="M149" s="62"/>
      <c r="N149" s="62"/>
    </row>
    <row r="150" spans="1:14" x14ac:dyDescent="0.25">
      <c r="A150" s="55"/>
      <c r="B150" s="68"/>
      <c r="C150" s="68"/>
      <c r="D150" s="62" t="str">
        <f>IF(ISBLANK(A150),"",VLOOKUP(A150,'Справочник услуг'!C:D,2,FALSE))</f>
        <v/>
      </c>
      <c r="E150" s="62"/>
      <c r="F150" s="62"/>
      <c r="G150" s="62"/>
      <c r="H150" s="62"/>
      <c r="I150" s="62"/>
      <c r="J150" s="62"/>
      <c r="K150" s="62"/>
      <c r="L150" s="62"/>
      <c r="M150" s="62"/>
      <c r="N150" s="62"/>
    </row>
    <row r="151" spans="1:14" x14ac:dyDescent="0.25">
      <c r="A151" s="55"/>
      <c r="B151" s="68"/>
      <c r="C151" s="68"/>
      <c r="D151" s="62" t="str">
        <f>IF(ISBLANK(A151),"",VLOOKUP(A151,'Справочник услуг'!C:D,2,FALSE))</f>
        <v/>
      </c>
      <c r="E151" s="62"/>
      <c r="F151" s="62"/>
      <c r="G151" s="62"/>
      <c r="H151" s="62"/>
      <c r="I151" s="62"/>
      <c r="J151" s="62"/>
      <c r="K151" s="62"/>
      <c r="L151" s="62"/>
      <c r="M151" s="62"/>
      <c r="N151" s="62"/>
    </row>
    <row r="152" spans="1:14" x14ac:dyDescent="0.25">
      <c r="A152" s="55"/>
      <c r="B152" s="68"/>
      <c r="C152" s="68"/>
      <c r="D152" s="62" t="str">
        <f>IF(ISBLANK(A152),"",VLOOKUP(A152,'Справочник услуг'!C:D,2,FALSE))</f>
        <v/>
      </c>
      <c r="E152" s="62"/>
      <c r="F152" s="62"/>
      <c r="G152" s="62"/>
      <c r="H152" s="62"/>
      <c r="I152" s="62"/>
      <c r="J152" s="62"/>
      <c r="K152" s="62"/>
      <c r="L152" s="62"/>
      <c r="M152" s="62"/>
      <c r="N152" s="62"/>
    </row>
    <row r="153" spans="1:14" x14ac:dyDescent="0.25">
      <c r="A153" s="55"/>
      <c r="B153" s="68"/>
      <c r="C153" s="68"/>
      <c r="D153" s="62" t="str">
        <f>IF(ISBLANK(A153),"",VLOOKUP(A153,'Справочник услуг'!C:D,2,FALSE))</f>
        <v/>
      </c>
      <c r="E153" s="62"/>
      <c r="F153" s="62"/>
      <c r="G153" s="62"/>
      <c r="H153" s="62"/>
      <c r="I153" s="62"/>
      <c r="J153" s="62"/>
      <c r="K153" s="62"/>
      <c r="L153" s="62"/>
      <c r="M153" s="62"/>
      <c r="N153" s="62"/>
    </row>
    <row r="154" spans="1:14" x14ac:dyDescent="0.25">
      <c r="A154" s="55"/>
      <c r="B154" s="68"/>
      <c r="C154" s="68"/>
      <c r="D154" s="62" t="str">
        <f>IF(ISBLANK(A154),"",VLOOKUP(A154,'Справочник услуг'!C:D,2,FALSE))</f>
        <v/>
      </c>
      <c r="E154" s="62"/>
      <c r="F154" s="62"/>
      <c r="G154" s="62"/>
      <c r="H154" s="62"/>
      <c r="I154" s="62"/>
      <c r="J154" s="62"/>
      <c r="K154" s="62"/>
      <c r="L154" s="62"/>
      <c r="M154" s="62"/>
      <c r="N154" s="62"/>
    </row>
    <row r="155" spans="1:14" x14ac:dyDescent="0.25">
      <c r="A155" s="55"/>
      <c r="B155" s="68"/>
      <c r="C155" s="68"/>
      <c r="D155" s="62" t="str">
        <f>IF(ISBLANK(A155),"",VLOOKUP(A155,'Справочник услуг'!C:D,2,FALSE))</f>
        <v/>
      </c>
      <c r="E155" s="62"/>
      <c r="F155" s="62"/>
      <c r="G155" s="62"/>
      <c r="H155" s="62"/>
      <c r="I155" s="62"/>
      <c r="J155" s="62"/>
      <c r="K155" s="62"/>
      <c r="L155" s="62"/>
      <c r="M155" s="62"/>
      <c r="N155" s="62"/>
    </row>
    <row r="156" spans="1:14" x14ac:dyDescent="0.25">
      <c r="A156" s="55"/>
      <c r="B156" s="68"/>
      <c r="C156" s="68"/>
      <c r="D156" s="62" t="str">
        <f>IF(ISBLANK(A156),"",VLOOKUP(A156,'Справочник услуг'!C:D,2,FALSE))</f>
        <v/>
      </c>
      <c r="E156" s="62"/>
      <c r="F156" s="62"/>
      <c r="G156" s="62"/>
      <c r="H156" s="62"/>
      <c r="I156" s="62"/>
      <c r="J156" s="62"/>
      <c r="K156" s="62"/>
      <c r="L156" s="62"/>
      <c r="M156" s="62"/>
      <c r="N156" s="62"/>
    </row>
    <row r="157" spans="1:14" x14ac:dyDescent="0.25">
      <c r="A157" s="55"/>
      <c r="B157" s="68"/>
      <c r="C157" s="68"/>
      <c r="D157" s="62" t="str">
        <f>IF(ISBLANK(A157),"",VLOOKUP(A157,'Справочник услуг'!C:D,2,FALSE))</f>
        <v/>
      </c>
      <c r="E157" s="62"/>
      <c r="F157" s="62"/>
      <c r="G157" s="62"/>
      <c r="H157" s="62"/>
      <c r="I157" s="62"/>
      <c r="J157" s="62"/>
      <c r="K157" s="62"/>
      <c r="L157" s="62"/>
      <c r="M157" s="62"/>
      <c r="N157" s="62"/>
    </row>
    <row r="158" spans="1:14" x14ac:dyDescent="0.25">
      <c r="A158" s="55"/>
      <c r="B158" s="68"/>
      <c r="C158" s="68"/>
      <c r="D158" s="62" t="str">
        <f>IF(ISBLANK(A158),"",VLOOKUP(A158,'Справочник услуг'!C:D,2,FALSE))</f>
        <v/>
      </c>
      <c r="E158" s="62"/>
      <c r="F158" s="62"/>
      <c r="G158" s="62"/>
      <c r="H158" s="62"/>
      <c r="I158" s="62"/>
      <c r="J158" s="62"/>
      <c r="K158" s="62"/>
      <c r="L158" s="62"/>
      <c r="M158" s="62"/>
      <c r="N158" s="62"/>
    </row>
    <row r="159" spans="1:14" x14ac:dyDescent="0.25">
      <c r="A159" s="55"/>
      <c r="B159" s="68"/>
      <c r="C159" s="68"/>
      <c r="D159" s="62" t="str">
        <f>IF(ISBLANK(A159),"",VLOOKUP(A159,'Справочник услуг'!C:D,2,FALSE))</f>
        <v/>
      </c>
      <c r="E159" s="62"/>
      <c r="F159" s="62"/>
      <c r="G159" s="62"/>
      <c r="H159" s="62"/>
      <c r="I159" s="62"/>
      <c r="J159" s="62"/>
      <c r="K159" s="62"/>
      <c r="L159" s="62"/>
      <c r="M159" s="62"/>
      <c r="N159" s="62"/>
    </row>
    <row r="160" spans="1:14" x14ac:dyDescent="0.25">
      <c r="A160" s="55"/>
      <c r="B160" s="68"/>
      <c r="C160" s="68"/>
      <c r="D160" s="62" t="str">
        <f>IF(ISBLANK(A160),"",VLOOKUP(A160,'Справочник услуг'!C:D,2,FALSE))</f>
        <v/>
      </c>
      <c r="E160" s="62"/>
      <c r="F160" s="62"/>
      <c r="G160" s="62"/>
      <c r="H160" s="62"/>
      <c r="I160" s="62"/>
      <c r="J160" s="62"/>
      <c r="K160" s="62"/>
      <c r="L160" s="62"/>
      <c r="M160" s="62"/>
      <c r="N160" s="62"/>
    </row>
    <row r="161" spans="1:14" x14ac:dyDescent="0.25">
      <c r="A161" s="55"/>
      <c r="B161" s="68"/>
      <c r="C161" s="68"/>
      <c r="D161" s="62" t="str">
        <f>IF(ISBLANK(A161),"",VLOOKUP(A161,'Справочник услуг'!C:D,2,FALSE))</f>
        <v/>
      </c>
      <c r="E161" s="62"/>
      <c r="F161" s="62"/>
      <c r="G161" s="62"/>
      <c r="H161" s="62"/>
      <c r="I161" s="62"/>
      <c r="J161" s="62"/>
      <c r="K161" s="62"/>
      <c r="L161" s="62"/>
      <c r="M161" s="62"/>
      <c r="N161" s="62"/>
    </row>
    <row r="162" spans="1:14" x14ac:dyDescent="0.25">
      <c r="A162" s="55"/>
      <c r="B162" s="68"/>
      <c r="C162" s="68"/>
      <c r="D162" s="62" t="str">
        <f>IF(ISBLANK(A162),"",VLOOKUP(A162,'Справочник услуг'!C:D,2,FALSE))</f>
        <v/>
      </c>
      <c r="E162" s="62"/>
      <c r="F162" s="62"/>
      <c r="G162" s="62"/>
      <c r="H162" s="62"/>
      <c r="I162" s="62"/>
      <c r="J162" s="62"/>
      <c r="K162" s="62"/>
      <c r="L162" s="62"/>
      <c r="M162" s="62"/>
      <c r="N162" s="62"/>
    </row>
    <row r="163" spans="1:14" x14ac:dyDescent="0.25">
      <c r="A163" s="55"/>
      <c r="B163" s="68"/>
      <c r="C163" s="68"/>
      <c r="D163" s="62" t="str">
        <f>IF(ISBLANK(A163),"",VLOOKUP(A163,'Справочник услуг'!C:D,2,FALSE))</f>
        <v/>
      </c>
      <c r="E163" s="62"/>
      <c r="F163" s="62"/>
      <c r="G163" s="62"/>
      <c r="H163" s="62"/>
      <c r="I163" s="62"/>
      <c r="J163" s="62"/>
      <c r="K163" s="62"/>
      <c r="L163" s="62"/>
      <c r="M163" s="62"/>
      <c r="N163" s="62"/>
    </row>
    <row r="164" spans="1:14" x14ac:dyDescent="0.25">
      <c r="A164" s="55"/>
      <c r="B164" s="68"/>
      <c r="C164" s="68"/>
      <c r="D164" s="62" t="str">
        <f>IF(ISBLANK(A164),"",VLOOKUP(A164,'Справочник услуг'!C:D,2,FALSE))</f>
        <v/>
      </c>
      <c r="E164" s="62"/>
      <c r="F164" s="62"/>
      <c r="G164" s="62"/>
      <c r="H164" s="62"/>
      <c r="I164" s="62"/>
      <c r="J164" s="62"/>
      <c r="K164" s="62"/>
      <c r="L164" s="62"/>
      <c r="M164" s="62"/>
      <c r="N164" s="62"/>
    </row>
    <row r="165" spans="1:14" x14ac:dyDescent="0.25">
      <c r="A165" s="55"/>
      <c r="B165" s="68"/>
      <c r="C165" s="68"/>
      <c r="D165" s="62" t="str">
        <f>IF(ISBLANK(A165),"",VLOOKUP(A165,'Справочник услуг'!C:D,2,FALSE))</f>
        <v/>
      </c>
      <c r="E165" s="62"/>
      <c r="F165" s="62"/>
      <c r="G165" s="62"/>
      <c r="H165" s="62"/>
      <c r="I165" s="62"/>
      <c r="J165" s="62"/>
      <c r="K165" s="62"/>
      <c r="L165" s="62"/>
      <c r="M165" s="62"/>
      <c r="N165" s="62"/>
    </row>
    <row r="166" spans="1:14" x14ac:dyDescent="0.25">
      <c r="A166" s="55"/>
      <c r="B166" s="68"/>
      <c r="C166" s="68"/>
      <c r="D166" s="62" t="str">
        <f>IF(ISBLANK(A166),"",VLOOKUP(A166,'Справочник услуг'!C:D,2,FALSE))</f>
        <v/>
      </c>
      <c r="E166" s="62"/>
      <c r="F166" s="62"/>
      <c r="G166" s="62"/>
      <c r="H166" s="62"/>
      <c r="I166" s="62"/>
      <c r="J166" s="62"/>
      <c r="K166" s="62"/>
      <c r="L166" s="62"/>
      <c r="M166" s="62"/>
      <c r="N166" s="62"/>
    </row>
    <row r="167" spans="1:14" x14ac:dyDescent="0.25">
      <c r="A167" s="55"/>
      <c r="B167" s="68"/>
      <c r="C167" s="68"/>
      <c r="D167" s="62" t="str">
        <f>IF(ISBLANK(A167),"",VLOOKUP(A167,'Справочник услуг'!C:D,2,FALSE))</f>
        <v/>
      </c>
      <c r="E167" s="62"/>
      <c r="F167" s="62"/>
      <c r="G167" s="62"/>
      <c r="H167" s="62"/>
      <c r="I167" s="62"/>
      <c r="J167" s="62"/>
      <c r="K167" s="62"/>
      <c r="L167" s="62"/>
      <c r="M167" s="62"/>
      <c r="N167" s="62"/>
    </row>
    <row r="168" spans="1:14" x14ac:dyDescent="0.25">
      <c r="A168" s="55"/>
      <c r="B168" s="68"/>
      <c r="C168" s="68"/>
      <c r="D168" s="62" t="str">
        <f>IF(ISBLANK(A168),"",VLOOKUP(A168,'Справочник услуг'!C:D,2,FALSE))</f>
        <v/>
      </c>
      <c r="E168" s="62"/>
      <c r="F168" s="62"/>
      <c r="G168" s="62"/>
      <c r="H168" s="62"/>
      <c r="I168" s="62"/>
      <c r="J168" s="62"/>
      <c r="K168" s="62"/>
      <c r="L168" s="62"/>
      <c r="M168" s="62"/>
      <c r="N168" s="62"/>
    </row>
    <row r="169" spans="1:14" x14ac:dyDescent="0.25">
      <c r="A169" s="55"/>
      <c r="B169" s="68"/>
      <c r="C169" s="68"/>
      <c r="D169" s="62" t="str">
        <f>IF(ISBLANK(A169),"",VLOOKUP(A169,'Справочник услуг'!C:D,2,FALSE))</f>
        <v/>
      </c>
      <c r="E169" s="62"/>
      <c r="F169" s="62"/>
      <c r="G169" s="62"/>
      <c r="H169" s="62"/>
      <c r="I169" s="62"/>
      <c r="J169" s="62"/>
      <c r="K169" s="62"/>
      <c r="L169" s="62"/>
      <c r="M169" s="62"/>
      <c r="N169" s="62"/>
    </row>
    <row r="170" spans="1:14" x14ac:dyDescent="0.25">
      <c r="A170" s="55"/>
      <c r="B170" s="68"/>
      <c r="C170" s="68"/>
      <c r="D170" s="62" t="str">
        <f>IF(ISBLANK(A170),"",VLOOKUP(A170,'Справочник услуг'!C:D,2,FALSE))</f>
        <v/>
      </c>
      <c r="E170" s="62"/>
      <c r="F170" s="62"/>
      <c r="G170" s="62"/>
      <c r="H170" s="62"/>
      <c r="I170" s="62"/>
      <c r="J170" s="62"/>
      <c r="K170" s="62"/>
      <c r="L170" s="62"/>
      <c r="M170" s="62"/>
      <c r="N170" s="62"/>
    </row>
    <row r="171" spans="1:14" x14ac:dyDescent="0.25">
      <c r="A171" s="55"/>
      <c r="B171" s="68"/>
      <c r="C171" s="68"/>
      <c r="D171" s="62" t="str">
        <f>IF(ISBLANK(A171),"",VLOOKUP(A171,'Справочник услуг'!C:D,2,FALSE))</f>
        <v/>
      </c>
      <c r="E171" s="62"/>
      <c r="F171" s="62"/>
      <c r="G171" s="62"/>
      <c r="H171" s="62"/>
      <c r="I171" s="62"/>
      <c r="J171" s="62"/>
      <c r="K171" s="62"/>
      <c r="L171" s="62"/>
      <c r="M171" s="62"/>
      <c r="N171" s="62"/>
    </row>
    <row r="172" spans="1:14" x14ac:dyDescent="0.25">
      <c r="A172" s="55"/>
      <c r="B172" s="68"/>
      <c r="C172" s="68"/>
      <c r="D172" s="62" t="str">
        <f>IF(ISBLANK(A172),"",VLOOKUP(A172,'Справочник услуг'!C:D,2,FALSE))</f>
        <v/>
      </c>
      <c r="E172" s="62"/>
      <c r="F172" s="62"/>
      <c r="G172" s="62"/>
      <c r="H172" s="62"/>
      <c r="I172" s="62"/>
      <c r="J172" s="62"/>
      <c r="K172" s="62"/>
      <c r="L172" s="62"/>
      <c r="M172" s="62"/>
      <c r="N172" s="62"/>
    </row>
    <row r="173" spans="1:14" x14ac:dyDescent="0.25">
      <c r="A173" s="55"/>
      <c r="B173" s="68"/>
      <c r="C173" s="68"/>
      <c r="D173" s="62" t="str">
        <f>IF(ISBLANK(A173),"",VLOOKUP(A173,'Справочник услуг'!C:D,2,FALSE))</f>
        <v/>
      </c>
      <c r="E173" s="62"/>
      <c r="F173" s="62"/>
      <c r="G173" s="62"/>
      <c r="H173" s="62"/>
      <c r="I173" s="62"/>
      <c r="J173" s="62"/>
      <c r="K173" s="62"/>
      <c r="L173" s="62"/>
      <c r="M173" s="62"/>
      <c r="N173" s="62"/>
    </row>
    <row r="174" spans="1:14" x14ac:dyDescent="0.25">
      <c r="A174" s="55"/>
      <c r="B174" s="68"/>
      <c r="C174" s="68"/>
      <c r="D174" s="62" t="str">
        <f>IF(ISBLANK(A174),"",VLOOKUP(A174,'Справочник услуг'!C:D,2,FALSE))</f>
        <v/>
      </c>
      <c r="E174" s="62"/>
      <c r="F174" s="62"/>
      <c r="G174" s="62"/>
      <c r="H174" s="62"/>
      <c r="I174" s="62"/>
      <c r="J174" s="62"/>
      <c r="K174" s="62"/>
      <c r="L174" s="62"/>
      <c r="M174" s="62"/>
      <c r="N174" s="62"/>
    </row>
    <row r="175" spans="1:14" x14ac:dyDescent="0.25">
      <c r="A175" s="55"/>
      <c r="B175" s="68"/>
      <c r="C175" s="68"/>
      <c r="D175" s="62" t="str">
        <f>IF(ISBLANK(A175),"",VLOOKUP(A175,'Справочник услуг'!C:D,2,FALSE))</f>
        <v/>
      </c>
      <c r="E175" s="62"/>
      <c r="F175" s="62"/>
      <c r="G175" s="62"/>
      <c r="H175" s="62"/>
      <c r="I175" s="62"/>
      <c r="J175" s="62"/>
      <c r="K175" s="62"/>
      <c r="L175" s="62"/>
      <c r="M175" s="62"/>
      <c r="N175" s="62"/>
    </row>
    <row r="176" spans="1:14" x14ac:dyDescent="0.25">
      <c r="A176" s="55"/>
      <c r="B176" s="68"/>
      <c r="C176" s="68"/>
      <c r="D176" s="62" t="str">
        <f>IF(ISBLANK(A176),"",VLOOKUP(A176,'Справочник услуг'!C:D,2,FALSE))</f>
        <v/>
      </c>
      <c r="E176" s="62"/>
      <c r="F176" s="62"/>
      <c r="G176" s="62"/>
      <c r="H176" s="62"/>
      <c r="I176" s="62"/>
      <c r="J176" s="62"/>
      <c r="K176" s="62"/>
      <c r="L176" s="62"/>
      <c r="M176" s="62"/>
      <c r="N176" s="62"/>
    </row>
    <row r="177" spans="1:14" x14ac:dyDescent="0.25">
      <c r="A177" s="55"/>
      <c r="B177" s="68"/>
      <c r="C177" s="68"/>
      <c r="D177" s="62" t="str">
        <f>IF(ISBLANK(A177),"",VLOOKUP(A177,'Справочник услуг'!C:D,2,FALSE))</f>
        <v/>
      </c>
      <c r="E177" s="62"/>
      <c r="F177" s="62"/>
      <c r="G177" s="62"/>
      <c r="H177" s="62"/>
      <c r="I177" s="62"/>
      <c r="J177" s="62"/>
      <c r="K177" s="62"/>
      <c r="L177" s="62"/>
      <c r="M177" s="62"/>
      <c r="N177" s="62"/>
    </row>
    <row r="178" spans="1:14" x14ac:dyDescent="0.25">
      <c r="A178" s="55"/>
      <c r="B178" s="68"/>
      <c r="C178" s="68"/>
      <c r="D178" s="62" t="str">
        <f>IF(ISBLANK(A178),"",VLOOKUP(A178,'Справочник услуг'!C:D,2,FALSE))</f>
        <v/>
      </c>
      <c r="E178" s="62"/>
      <c r="F178" s="62"/>
      <c r="G178" s="62"/>
      <c r="H178" s="62"/>
      <c r="I178" s="62"/>
      <c r="J178" s="62"/>
      <c r="K178" s="62"/>
      <c r="L178" s="62"/>
      <c r="M178" s="62"/>
      <c r="N178" s="62"/>
    </row>
    <row r="179" spans="1:14" x14ac:dyDescent="0.25">
      <c r="A179" s="55"/>
      <c r="B179" s="68"/>
      <c r="C179" s="68"/>
      <c r="D179" s="62" t="str">
        <f>IF(ISBLANK(A179),"",VLOOKUP(A179,'Справочник услуг'!C:D,2,FALSE))</f>
        <v/>
      </c>
      <c r="E179" s="62"/>
      <c r="F179" s="62"/>
      <c r="G179" s="62"/>
      <c r="H179" s="62"/>
      <c r="I179" s="62"/>
      <c r="J179" s="62"/>
      <c r="K179" s="62"/>
      <c r="L179" s="62"/>
      <c r="M179" s="62"/>
      <c r="N179" s="62"/>
    </row>
    <row r="180" spans="1:14" x14ac:dyDescent="0.25">
      <c r="A180" s="55"/>
      <c r="B180" s="68"/>
      <c r="C180" s="68"/>
      <c r="D180" s="62" t="str">
        <f>IF(ISBLANK(A180),"",VLOOKUP(A180,'Справочник услуг'!C:D,2,FALSE))</f>
        <v/>
      </c>
      <c r="E180" s="62"/>
      <c r="F180" s="62"/>
      <c r="G180" s="62"/>
      <c r="H180" s="62"/>
      <c r="I180" s="62"/>
      <c r="J180" s="62"/>
      <c r="K180" s="62"/>
      <c r="L180" s="62"/>
      <c r="M180" s="62"/>
      <c r="N180" s="62"/>
    </row>
    <row r="181" spans="1:14" x14ac:dyDescent="0.25">
      <c r="A181" s="55"/>
      <c r="B181" s="68"/>
      <c r="C181" s="68"/>
      <c r="D181" s="62" t="str">
        <f>IF(ISBLANK(A181),"",VLOOKUP(A181,'Справочник услуг'!C:D,2,FALSE))</f>
        <v/>
      </c>
      <c r="E181" s="62"/>
      <c r="F181" s="62"/>
      <c r="G181" s="62"/>
      <c r="H181" s="62"/>
      <c r="I181" s="62"/>
      <c r="J181" s="62"/>
      <c r="K181" s="62"/>
      <c r="L181" s="62"/>
      <c r="M181" s="62"/>
      <c r="N181" s="62"/>
    </row>
    <row r="182" spans="1:14" x14ac:dyDescent="0.25">
      <c r="A182" s="55"/>
      <c r="B182" s="68"/>
      <c r="C182" s="68"/>
      <c r="D182" s="62" t="str">
        <f>IF(ISBLANK(A182),"",VLOOKUP(A182,'Справочник услуг'!C:D,2,FALSE))</f>
        <v/>
      </c>
      <c r="E182" s="62"/>
      <c r="F182" s="62"/>
      <c r="G182" s="62"/>
      <c r="H182" s="62"/>
      <c r="I182" s="62"/>
      <c r="J182" s="62"/>
      <c r="K182" s="62"/>
      <c r="L182" s="62"/>
      <c r="M182" s="62"/>
      <c r="N182" s="62"/>
    </row>
    <row r="183" spans="1:14" x14ac:dyDescent="0.25">
      <c r="A183" s="55"/>
      <c r="B183" s="68"/>
      <c r="C183" s="68"/>
      <c r="D183" s="62" t="str">
        <f>IF(ISBLANK(A183),"",VLOOKUP(A183,'Справочник услуг'!C:D,2,FALSE))</f>
        <v/>
      </c>
      <c r="E183" s="62"/>
      <c r="F183" s="62"/>
      <c r="G183" s="62"/>
      <c r="H183" s="62"/>
      <c r="I183" s="62"/>
      <c r="J183" s="62"/>
      <c r="K183" s="62"/>
      <c r="L183" s="62"/>
      <c r="M183" s="62"/>
      <c r="N183" s="62"/>
    </row>
    <row r="184" spans="1:14" x14ac:dyDescent="0.25">
      <c r="A184" s="55"/>
      <c r="B184" s="68"/>
      <c r="C184" s="68"/>
      <c r="D184" s="62" t="str">
        <f>IF(ISBLANK(A184),"",VLOOKUP(A184,'Справочник услуг'!C:D,2,FALSE))</f>
        <v/>
      </c>
      <c r="E184" s="62"/>
      <c r="F184" s="62"/>
      <c r="G184" s="62"/>
      <c r="H184" s="62"/>
      <c r="I184" s="62"/>
      <c r="J184" s="62"/>
      <c r="K184" s="62"/>
      <c r="L184" s="62"/>
      <c r="M184" s="62"/>
      <c r="N184" s="62"/>
    </row>
    <row r="185" spans="1:14" x14ac:dyDescent="0.25">
      <c r="A185" s="55"/>
      <c r="B185" s="68"/>
      <c r="C185" s="68"/>
      <c r="D185" s="62" t="str">
        <f>IF(ISBLANK(A185),"",VLOOKUP(A185,'Справочник услуг'!C:D,2,FALSE))</f>
        <v/>
      </c>
      <c r="E185" s="62"/>
      <c r="F185" s="62"/>
      <c r="G185" s="62"/>
      <c r="H185" s="62"/>
      <c r="I185" s="62"/>
      <c r="J185" s="62"/>
      <c r="K185" s="62"/>
      <c r="L185" s="62"/>
      <c r="M185" s="62"/>
      <c r="N185" s="62"/>
    </row>
    <row r="186" spans="1:14" x14ac:dyDescent="0.25">
      <c r="A186" s="55"/>
      <c r="B186" s="68"/>
      <c r="C186" s="68"/>
      <c r="D186" s="62" t="str">
        <f>IF(ISBLANK(A186),"",VLOOKUP(A186,'Справочник услуг'!C:D,2,FALSE))</f>
        <v/>
      </c>
      <c r="E186" s="62"/>
      <c r="F186" s="62"/>
      <c r="G186" s="62"/>
      <c r="H186" s="62"/>
      <c r="I186" s="62"/>
      <c r="J186" s="62"/>
      <c r="K186" s="62"/>
      <c r="L186" s="62"/>
      <c r="M186" s="62"/>
      <c r="N186" s="62"/>
    </row>
    <row r="187" spans="1:14" x14ac:dyDescent="0.25">
      <c r="A187" s="55"/>
      <c r="B187" s="68"/>
      <c r="C187" s="68"/>
      <c r="D187" s="62" t="str">
        <f>IF(ISBLANK(A187),"",VLOOKUP(A187,'Справочник услуг'!C:D,2,FALSE))</f>
        <v/>
      </c>
      <c r="E187" s="62"/>
      <c r="F187" s="62"/>
      <c r="G187" s="62"/>
      <c r="H187" s="62"/>
      <c r="I187" s="62"/>
      <c r="J187" s="62"/>
      <c r="K187" s="62"/>
      <c r="L187" s="62"/>
      <c r="M187" s="62"/>
      <c r="N187" s="62"/>
    </row>
    <row r="188" spans="1:14" x14ac:dyDescent="0.25">
      <c r="A188" s="55"/>
      <c r="B188" s="68"/>
      <c r="C188" s="68"/>
      <c r="D188" s="62" t="str">
        <f>IF(ISBLANK(A188),"",VLOOKUP(A188,'Справочник услуг'!C:D,2,FALSE))</f>
        <v/>
      </c>
      <c r="E188" s="62"/>
      <c r="F188" s="62"/>
      <c r="G188" s="62"/>
      <c r="H188" s="62"/>
      <c r="I188" s="62"/>
      <c r="J188" s="62"/>
      <c r="K188" s="62"/>
      <c r="L188" s="62"/>
      <c r="M188" s="62"/>
      <c r="N188" s="62"/>
    </row>
    <row r="189" spans="1:14" x14ac:dyDescent="0.25">
      <c r="A189" s="55"/>
      <c r="B189" s="68"/>
      <c r="C189" s="68"/>
      <c r="D189" s="62" t="str">
        <f>IF(ISBLANK(A189),"",VLOOKUP(A189,'Справочник услуг'!C:D,2,FALSE))</f>
        <v/>
      </c>
      <c r="E189" s="62"/>
      <c r="F189" s="62"/>
      <c r="G189" s="62"/>
      <c r="H189" s="62"/>
      <c r="I189" s="62"/>
      <c r="J189" s="62"/>
      <c r="K189" s="62"/>
      <c r="L189" s="62"/>
      <c r="M189" s="62"/>
      <c r="N189" s="62"/>
    </row>
    <row r="190" spans="1:14" x14ac:dyDescent="0.25">
      <c r="A190" s="55"/>
      <c r="B190" s="68"/>
      <c r="C190" s="68"/>
      <c r="D190" s="62" t="str">
        <f>IF(ISBLANK(A190),"",VLOOKUP(A190,'Справочник услуг'!C:D,2,FALSE))</f>
        <v/>
      </c>
      <c r="E190" s="62"/>
      <c r="F190" s="62"/>
      <c r="G190" s="62"/>
      <c r="H190" s="62"/>
      <c r="I190" s="62"/>
      <c r="J190" s="62"/>
      <c r="K190" s="62"/>
      <c r="L190" s="62"/>
      <c r="M190" s="62"/>
      <c r="N190" s="62"/>
    </row>
    <row r="191" spans="1:14" x14ac:dyDescent="0.25">
      <c r="A191" s="55"/>
      <c r="B191" s="68"/>
      <c r="C191" s="68"/>
      <c r="D191" s="62" t="str">
        <f>IF(ISBLANK(A191),"",VLOOKUP(A191,'Справочник услуг'!C:D,2,FALSE))</f>
        <v/>
      </c>
      <c r="E191" s="62"/>
      <c r="F191" s="62"/>
      <c r="G191" s="62"/>
      <c r="H191" s="62"/>
      <c r="I191" s="62"/>
      <c r="J191" s="62"/>
      <c r="K191" s="62"/>
      <c r="L191" s="62"/>
      <c r="M191" s="62"/>
      <c r="N191" s="62"/>
    </row>
    <row r="192" spans="1:14" x14ac:dyDescent="0.25">
      <c r="A192" s="55"/>
      <c r="B192" s="68"/>
      <c r="C192" s="68"/>
      <c r="D192" s="62" t="str">
        <f>IF(ISBLANK(A192),"",VLOOKUP(A192,'Справочник услуг'!C:D,2,FALSE))</f>
        <v/>
      </c>
      <c r="E192" s="62"/>
      <c r="F192" s="62"/>
      <c r="G192" s="62"/>
      <c r="H192" s="62"/>
      <c r="I192" s="62"/>
      <c r="J192" s="62"/>
      <c r="K192" s="62"/>
      <c r="L192" s="62"/>
      <c r="M192" s="62"/>
      <c r="N192" s="62"/>
    </row>
    <row r="193" spans="1:14" x14ac:dyDescent="0.25">
      <c r="A193" s="55"/>
      <c r="B193" s="68"/>
      <c r="C193" s="68"/>
      <c r="D193" s="62" t="str">
        <f>IF(ISBLANK(A193),"",VLOOKUP(A193,'Справочник услуг'!C:D,2,FALSE))</f>
        <v/>
      </c>
      <c r="E193" s="62"/>
      <c r="F193" s="62"/>
      <c r="G193" s="62"/>
      <c r="H193" s="62"/>
      <c r="I193" s="62"/>
      <c r="J193" s="62"/>
      <c r="K193" s="62"/>
      <c r="L193" s="62"/>
      <c r="M193" s="62"/>
      <c r="N193" s="62"/>
    </row>
    <row r="194" spans="1:14" x14ac:dyDescent="0.25">
      <c r="A194" s="55"/>
      <c r="B194" s="68"/>
      <c r="C194" s="68"/>
      <c r="D194" s="62" t="str">
        <f>IF(ISBLANK(A194),"",VLOOKUP(A194,'Справочник услуг'!C:D,2,FALSE))</f>
        <v/>
      </c>
      <c r="E194" s="62"/>
      <c r="F194" s="62"/>
      <c r="G194" s="62"/>
      <c r="H194" s="62"/>
      <c r="I194" s="62"/>
      <c r="J194" s="62"/>
      <c r="K194" s="62"/>
      <c r="L194" s="62"/>
      <c r="M194" s="62"/>
      <c r="N194" s="62"/>
    </row>
    <row r="195" spans="1:14" x14ac:dyDescent="0.25">
      <c r="A195" s="55"/>
      <c r="B195" s="68"/>
      <c r="C195" s="68"/>
      <c r="D195" s="62" t="str">
        <f>IF(ISBLANK(A195),"",VLOOKUP(A195,'Справочник услуг'!C:D,2,FALSE))</f>
        <v/>
      </c>
      <c r="E195" s="62"/>
      <c r="F195" s="62"/>
      <c r="G195" s="62"/>
      <c r="H195" s="62"/>
      <c r="I195" s="62"/>
      <c r="J195" s="62"/>
      <c r="K195" s="62"/>
      <c r="L195" s="62"/>
      <c r="M195" s="62"/>
      <c r="N195" s="62"/>
    </row>
    <row r="196" spans="1:14" x14ac:dyDescent="0.25">
      <c r="A196" s="55"/>
      <c r="B196" s="68"/>
      <c r="C196" s="68"/>
      <c r="D196" s="62" t="str">
        <f>IF(ISBLANK(A196),"",VLOOKUP(A196,'Справочник услуг'!C:D,2,FALSE))</f>
        <v/>
      </c>
      <c r="E196" s="62"/>
      <c r="F196" s="62"/>
      <c r="G196" s="62"/>
      <c r="H196" s="62"/>
      <c r="I196" s="62"/>
      <c r="J196" s="62"/>
      <c r="K196" s="62"/>
      <c r="L196" s="62"/>
      <c r="M196" s="62"/>
      <c r="N196" s="62"/>
    </row>
    <row r="197" spans="1:14" x14ac:dyDescent="0.25">
      <c r="A197" s="55"/>
      <c r="B197" s="68"/>
      <c r="C197" s="68"/>
      <c r="D197" s="62" t="str">
        <f>IF(ISBLANK(A197),"",VLOOKUP(A197,'Справочник услуг'!C:D,2,FALSE))</f>
        <v/>
      </c>
      <c r="E197" s="62"/>
      <c r="F197" s="62"/>
      <c r="G197" s="62"/>
      <c r="H197" s="62"/>
      <c r="I197" s="62"/>
      <c r="J197" s="62"/>
      <c r="K197" s="62"/>
      <c r="L197" s="62"/>
      <c r="M197" s="62"/>
      <c r="N197" s="62"/>
    </row>
    <row r="198" spans="1:14" x14ac:dyDescent="0.25">
      <c r="A198" s="55"/>
      <c r="B198" s="68"/>
      <c r="C198" s="68"/>
      <c r="D198" s="62" t="str">
        <f>IF(ISBLANK(A198),"",VLOOKUP(A198,'Справочник услуг'!C:D,2,FALSE))</f>
        <v/>
      </c>
      <c r="E198" s="62"/>
      <c r="F198" s="62"/>
      <c r="G198" s="62"/>
      <c r="H198" s="62"/>
      <c r="I198" s="62"/>
      <c r="J198" s="62"/>
      <c r="K198" s="62"/>
      <c r="L198" s="62"/>
      <c r="M198" s="62"/>
      <c r="N198" s="62"/>
    </row>
    <row r="199" spans="1:14" x14ac:dyDescent="0.25">
      <c r="A199" s="55"/>
      <c r="B199" s="68"/>
      <c r="C199" s="68"/>
      <c r="D199" s="62" t="str">
        <f>IF(ISBLANK(A199),"",VLOOKUP(A199,'Справочник услуг'!C:D,2,FALSE))</f>
        <v/>
      </c>
      <c r="E199" s="62"/>
      <c r="F199" s="62"/>
      <c r="G199" s="62"/>
      <c r="H199" s="62"/>
      <c r="I199" s="62"/>
      <c r="J199" s="62"/>
      <c r="K199" s="62"/>
      <c r="L199" s="62"/>
      <c r="M199" s="62"/>
      <c r="N199" s="62"/>
    </row>
    <row r="200" spans="1:14" x14ac:dyDescent="0.25">
      <c r="A200" s="55"/>
      <c r="B200" s="68"/>
      <c r="C200" s="68"/>
      <c r="D200" s="62" t="str">
        <f>IF(ISBLANK(A200),"",VLOOKUP(A200,'Справочник услуг'!C:D,2,FALSE))</f>
        <v/>
      </c>
      <c r="E200" s="62"/>
      <c r="F200" s="62"/>
      <c r="G200" s="62"/>
      <c r="H200" s="62"/>
      <c r="I200" s="62"/>
      <c r="J200" s="62"/>
      <c r="K200" s="62"/>
      <c r="L200" s="62"/>
      <c r="M200" s="62"/>
      <c r="N200" s="62"/>
    </row>
    <row r="201" spans="1:14" x14ac:dyDescent="0.25">
      <c r="A201" s="55"/>
      <c r="B201" s="68"/>
      <c r="C201" s="68"/>
      <c r="D201" s="62" t="str">
        <f>IF(ISBLANK(A201),"",VLOOKUP(A201,'Справочник услуг'!C:D,2,FALSE))</f>
        <v/>
      </c>
      <c r="E201" s="62"/>
      <c r="F201" s="62"/>
      <c r="G201" s="62"/>
      <c r="H201" s="62"/>
      <c r="I201" s="62"/>
      <c r="J201" s="62"/>
      <c r="K201" s="62"/>
      <c r="L201" s="62"/>
      <c r="M201" s="62"/>
      <c r="N201" s="62"/>
    </row>
    <row r="202" spans="1:14" x14ac:dyDescent="0.25">
      <c r="A202" s="55"/>
      <c r="B202" s="68"/>
      <c r="C202" s="68"/>
      <c r="D202" s="62" t="str">
        <f>IF(ISBLANK(A202),"",VLOOKUP(A202,'Справочник услуг'!C:D,2,FALSE))</f>
        <v/>
      </c>
      <c r="E202" s="62"/>
      <c r="F202" s="62"/>
      <c r="G202" s="62"/>
      <c r="H202" s="62"/>
      <c r="I202" s="62"/>
      <c r="J202" s="62"/>
      <c r="K202" s="62"/>
      <c r="L202" s="62"/>
      <c r="M202" s="62"/>
      <c r="N202" s="62"/>
    </row>
    <row r="203" spans="1:14" x14ac:dyDescent="0.25">
      <c r="A203" s="55"/>
      <c r="B203" s="68"/>
      <c r="C203" s="68"/>
      <c r="D203" s="62" t="str">
        <f>IF(ISBLANK(A203),"",VLOOKUP(A203,'Справочник услуг'!C:D,2,FALSE))</f>
        <v/>
      </c>
      <c r="E203" s="62"/>
      <c r="F203" s="62"/>
      <c r="G203" s="62"/>
      <c r="H203" s="62"/>
      <c r="I203" s="62"/>
      <c r="J203" s="62"/>
      <c r="K203" s="62"/>
      <c r="L203" s="62"/>
      <c r="M203" s="62"/>
      <c r="N203" s="62"/>
    </row>
    <row r="204" spans="1:14" x14ac:dyDescent="0.25">
      <c r="A204" s="55"/>
      <c r="B204" s="68"/>
      <c r="C204" s="68"/>
      <c r="D204" s="62" t="str">
        <f>IF(ISBLANK(A204),"",VLOOKUP(A204,'Справочник услуг'!C:D,2,FALSE))</f>
        <v/>
      </c>
      <c r="E204" s="62"/>
      <c r="F204" s="62"/>
      <c r="G204" s="62"/>
      <c r="H204" s="62"/>
      <c r="I204" s="62"/>
      <c r="J204" s="62"/>
      <c r="K204" s="62"/>
      <c r="L204" s="62"/>
      <c r="M204" s="62"/>
      <c r="N204" s="62"/>
    </row>
    <row r="205" spans="1:14" x14ac:dyDescent="0.25">
      <c r="A205" s="55"/>
      <c r="B205" s="68"/>
      <c r="C205" s="68"/>
      <c r="D205" s="62" t="str">
        <f>IF(ISBLANK(A205),"",VLOOKUP(A205,'Справочник услуг'!C:D,2,FALSE))</f>
        <v/>
      </c>
      <c r="E205" s="62"/>
      <c r="F205" s="62"/>
      <c r="G205" s="62"/>
      <c r="H205" s="62"/>
      <c r="I205" s="62"/>
      <c r="J205" s="62"/>
      <c r="K205" s="62"/>
      <c r="L205" s="62"/>
      <c r="M205" s="62"/>
      <c r="N205" s="62"/>
    </row>
    <row r="206" spans="1:14" x14ac:dyDescent="0.25">
      <c r="A206" s="55"/>
      <c r="B206" s="68"/>
      <c r="C206" s="68"/>
      <c r="D206" s="62" t="str">
        <f>IF(ISBLANK(A206),"",VLOOKUP(A206,'Справочник услуг'!C:D,2,FALSE))</f>
        <v/>
      </c>
      <c r="E206" s="62"/>
      <c r="F206" s="62"/>
      <c r="G206" s="62"/>
      <c r="H206" s="62"/>
      <c r="I206" s="62"/>
      <c r="J206" s="62"/>
      <c r="K206" s="62"/>
      <c r="L206" s="62"/>
      <c r="M206" s="62"/>
      <c r="N206" s="62"/>
    </row>
    <row r="207" spans="1:14" x14ac:dyDescent="0.25">
      <c r="A207" s="55"/>
      <c r="B207" s="68"/>
      <c r="C207" s="68"/>
      <c r="D207" s="62" t="str">
        <f>IF(ISBLANK(A207),"",VLOOKUP(A207,'Справочник услуг'!C:D,2,FALSE))</f>
        <v/>
      </c>
      <c r="E207" s="62"/>
      <c r="F207" s="62"/>
      <c r="G207" s="62"/>
      <c r="H207" s="62"/>
      <c r="I207" s="62"/>
      <c r="J207" s="62"/>
      <c r="K207" s="62"/>
      <c r="L207" s="62"/>
      <c r="M207" s="62"/>
      <c r="N207" s="62"/>
    </row>
    <row r="208" spans="1:14" x14ac:dyDescent="0.25">
      <c r="A208" s="55"/>
      <c r="B208" s="68"/>
      <c r="C208" s="68"/>
      <c r="D208" s="62" t="str">
        <f>IF(ISBLANK(A208),"",VLOOKUP(A208,'Справочник услуг'!C:D,2,FALSE))</f>
        <v/>
      </c>
      <c r="E208" s="62"/>
      <c r="F208" s="62"/>
      <c r="G208" s="62"/>
      <c r="H208" s="62"/>
      <c r="I208" s="62"/>
      <c r="J208" s="62"/>
      <c r="K208" s="62"/>
      <c r="L208" s="62"/>
      <c r="M208" s="62"/>
      <c r="N208" s="62"/>
    </row>
    <row r="209" spans="1:14" x14ac:dyDescent="0.25">
      <c r="A209" s="55"/>
      <c r="B209" s="68"/>
      <c r="C209" s="68"/>
      <c r="D209" s="62" t="str">
        <f>IF(ISBLANK(A209),"",VLOOKUP(A209,'Справочник услуг'!C:D,2,FALSE))</f>
        <v/>
      </c>
      <c r="E209" s="62"/>
      <c r="F209" s="62"/>
      <c r="G209" s="62"/>
      <c r="H209" s="62"/>
      <c r="I209" s="62"/>
      <c r="J209" s="62"/>
      <c r="K209" s="62"/>
      <c r="L209" s="62"/>
      <c r="M209" s="62"/>
      <c r="N209" s="62"/>
    </row>
    <row r="210" spans="1:14" x14ac:dyDescent="0.25">
      <c r="A210" s="55"/>
      <c r="B210" s="68"/>
      <c r="C210" s="68"/>
      <c r="D210" s="62" t="str">
        <f>IF(ISBLANK(A210),"",VLOOKUP(A210,'Справочник услуг'!C:D,2,FALSE))</f>
        <v/>
      </c>
      <c r="E210" s="62"/>
      <c r="F210" s="62"/>
      <c r="G210" s="62"/>
      <c r="H210" s="62"/>
      <c r="I210" s="62"/>
      <c r="J210" s="62"/>
      <c r="K210" s="62"/>
      <c r="L210" s="62"/>
      <c r="M210" s="62"/>
      <c r="N210" s="62"/>
    </row>
    <row r="211" spans="1:14" x14ac:dyDescent="0.25">
      <c r="A211" s="55"/>
      <c r="B211" s="68"/>
      <c r="C211" s="68"/>
      <c r="D211" s="62" t="str">
        <f>IF(ISBLANK(A211),"",VLOOKUP(A211,'Справочник услуг'!C:D,2,FALSE))</f>
        <v/>
      </c>
      <c r="E211" s="62"/>
      <c r="F211" s="62"/>
      <c r="G211" s="62"/>
      <c r="H211" s="62"/>
      <c r="I211" s="62"/>
      <c r="J211" s="62"/>
      <c r="K211" s="62"/>
      <c r="L211" s="62"/>
      <c r="M211" s="62"/>
      <c r="N211" s="62"/>
    </row>
    <row r="212" spans="1:14" x14ac:dyDescent="0.25">
      <c r="A212" s="55"/>
      <c r="B212" s="68"/>
      <c r="C212" s="68"/>
      <c r="D212" s="62" t="str">
        <f>IF(ISBLANK(A212),"",VLOOKUP(A212,'Справочник услуг'!C:D,2,FALSE))</f>
        <v/>
      </c>
      <c r="E212" s="62"/>
      <c r="F212" s="62"/>
      <c r="G212" s="62"/>
      <c r="H212" s="62"/>
      <c r="I212" s="62"/>
      <c r="J212" s="62"/>
      <c r="K212" s="62"/>
      <c r="L212" s="62"/>
      <c r="M212" s="62"/>
      <c r="N212" s="62"/>
    </row>
    <row r="213" spans="1:14" x14ac:dyDescent="0.25">
      <c r="A213" s="55"/>
      <c r="B213" s="68"/>
      <c r="C213" s="68"/>
      <c r="D213" s="62" t="str">
        <f>IF(ISBLANK(A213),"",VLOOKUP(A213,'Справочник услуг'!C:D,2,FALSE))</f>
        <v/>
      </c>
      <c r="E213" s="62"/>
      <c r="F213" s="62"/>
      <c r="G213" s="62"/>
      <c r="H213" s="62"/>
      <c r="I213" s="62"/>
      <c r="J213" s="62"/>
      <c r="K213" s="62"/>
      <c r="L213" s="62"/>
      <c r="M213" s="62"/>
      <c r="N213" s="62"/>
    </row>
    <row r="214" spans="1:14" x14ac:dyDescent="0.25">
      <c r="A214" s="55"/>
      <c r="B214" s="68"/>
      <c r="C214" s="68"/>
      <c r="D214" s="62" t="str">
        <f>IF(ISBLANK(A214),"",VLOOKUP(A214,'Справочник услуг'!C:D,2,FALSE))</f>
        <v/>
      </c>
      <c r="E214" s="62"/>
      <c r="F214" s="62"/>
      <c r="G214" s="62"/>
      <c r="H214" s="62"/>
      <c r="I214" s="62"/>
      <c r="J214" s="62"/>
      <c r="K214" s="62"/>
      <c r="L214" s="62"/>
      <c r="M214" s="62"/>
      <c r="N214" s="62"/>
    </row>
    <row r="215" spans="1:14" x14ac:dyDescent="0.25">
      <c r="A215" s="55"/>
      <c r="B215" s="68"/>
      <c r="C215" s="68"/>
      <c r="D215" s="62" t="str">
        <f>IF(ISBLANK(A215),"",VLOOKUP(A215,'Справочник услуг'!C:D,2,FALSE))</f>
        <v/>
      </c>
      <c r="E215" s="62"/>
      <c r="F215" s="62"/>
      <c r="G215" s="62"/>
      <c r="H215" s="62"/>
      <c r="I215" s="62"/>
      <c r="J215" s="62"/>
      <c r="K215" s="62"/>
      <c r="L215" s="62"/>
      <c r="M215" s="62"/>
      <c r="N215" s="62"/>
    </row>
    <row r="216" spans="1:14" x14ac:dyDescent="0.25">
      <c r="A216" s="55"/>
      <c r="B216" s="68"/>
      <c r="C216" s="68"/>
      <c r="D216" s="62" t="str">
        <f>IF(ISBLANK(A216),"",VLOOKUP(A216,'Справочник услуг'!C:D,2,FALSE))</f>
        <v/>
      </c>
      <c r="E216" s="62"/>
      <c r="F216" s="62"/>
      <c r="G216" s="62"/>
      <c r="H216" s="62"/>
      <c r="I216" s="62"/>
      <c r="J216" s="62"/>
      <c r="K216" s="62"/>
      <c r="L216" s="62"/>
      <c r="M216" s="62"/>
      <c r="N216" s="62"/>
    </row>
    <row r="217" spans="1:14" x14ac:dyDescent="0.25">
      <c r="A217" s="55"/>
      <c r="B217" s="68"/>
      <c r="C217" s="68"/>
      <c r="D217" s="62" t="str">
        <f>IF(ISBLANK(A217),"",VLOOKUP(A217,'Справочник услуг'!C:D,2,FALSE))</f>
        <v/>
      </c>
      <c r="E217" s="62"/>
      <c r="F217" s="62"/>
      <c r="G217" s="62"/>
      <c r="H217" s="62"/>
      <c r="I217" s="62"/>
      <c r="J217" s="62"/>
      <c r="K217" s="62"/>
      <c r="L217" s="62"/>
      <c r="M217" s="62"/>
      <c r="N217" s="62"/>
    </row>
    <row r="218" spans="1:14" x14ac:dyDescent="0.25">
      <c r="A218" s="55"/>
      <c r="B218" s="68"/>
      <c r="C218" s="68"/>
      <c r="D218" s="62" t="str">
        <f>IF(ISBLANK(A218),"",VLOOKUP(A218,'Справочник услуг'!C:D,2,FALSE))</f>
        <v/>
      </c>
      <c r="E218" s="62"/>
      <c r="F218" s="62"/>
      <c r="G218" s="62"/>
      <c r="H218" s="62"/>
      <c r="I218" s="62"/>
      <c r="J218" s="62"/>
      <c r="K218" s="62"/>
      <c r="L218" s="62"/>
      <c r="M218" s="62"/>
      <c r="N218" s="62"/>
    </row>
    <row r="219" spans="1:14" x14ac:dyDescent="0.25">
      <c r="A219" s="55"/>
      <c r="B219" s="68"/>
      <c r="C219" s="68"/>
      <c r="D219" s="62" t="str">
        <f>IF(ISBLANK(A219),"",VLOOKUP(A219,'Справочник услуг'!C:D,2,FALSE))</f>
        <v/>
      </c>
      <c r="E219" s="62"/>
      <c r="F219" s="62"/>
      <c r="G219" s="62"/>
      <c r="H219" s="62"/>
      <c r="I219" s="62"/>
      <c r="J219" s="62"/>
      <c r="K219" s="62"/>
      <c r="L219" s="62"/>
      <c r="M219" s="62"/>
      <c r="N219" s="62"/>
    </row>
    <row r="220" spans="1:14" x14ac:dyDescent="0.25">
      <c r="A220" s="55"/>
      <c r="B220" s="68"/>
      <c r="C220" s="68"/>
      <c r="D220" s="62" t="str">
        <f>IF(ISBLANK(A220),"",VLOOKUP(A220,'Справочник услуг'!C:D,2,FALSE))</f>
        <v/>
      </c>
      <c r="E220" s="62"/>
      <c r="F220" s="62"/>
      <c r="G220" s="62"/>
      <c r="H220" s="62"/>
      <c r="I220" s="62"/>
      <c r="J220" s="62"/>
      <c r="K220" s="62"/>
      <c r="L220" s="62"/>
      <c r="M220" s="62"/>
      <c r="N220" s="62"/>
    </row>
    <row r="221" spans="1:14" x14ac:dyDescent="0.25">
      <c r="A221" s="55"/>
      <c r="B221" s="68"/>
      <c r="C221" s="68"/>
      <c r="D221" s="62" t="str">
        <f>IF(ISBLANK(A221),"",VLOOKUP(A221,'Справочник услуг'!C:D,2,FALSE))</f>
        <v/>
      </c>
      <c r="E221" s="62"/>
      <c r="F221" s="62"/>
      <c r="G221" s="62"/>
      <c r="H221" s="62"/>
      <c r="I221" s="62"/>
      <c r="J221" s="62"/>
      <c r="K221" s="62"/>
      <c r="L221" s="62"/>
      <c r="M221" s="62"/>
      <c r="N221" s="62"/>
    </row>
    <row r="222" spans="1:14" x14ac:dyDescent="0.25">
      <c r="A222" s="55"/>
      <c r="B222" s="68"/>
      <c r="C222" s="68"/>
      <c r="D222" s="62" t="str">
        <f>IF(ISBLANK(A222),"",VLOOKUP(A222,'Справочник услуг'!C:D,2,FALSE))</f>
        <v/>
      </c>
      <c r="E222" s="62"/>
      <c r="F222" s="62"/>
      <c r="G222" s="62"/>
      <c r="H222" s="62"/>
      <c r="I222" s="62"/>
      <c r="J222" s="62"/>
      <c r="K222" s="62"/>
      <c r="L222" s="62"/>
      <c r="M222" s="62"/>
      <c r="N222" s="62"/>
    </row>
    <row r="223" spans="1:14" x14ac:dyDescent="0.25">
      <c r="A223" s="55"/>
      <c r="B223" s="68"/>
      <c r="C223" s="68"/>
      <c r="D223" s="62" t="str">
        <f>IF(ISBLANK(A223),"",VLOOKUP(A223,'Справочник услуг'!C:D,2,FALSE))</f>
        <v/>
      </c>
      <c r="E223" s="62"/>
      <c r="F223" s="62"/>
      <c r="G223" s="62"/>
      <c r="H223" s="62"/>
      <c r="I223" s="62"/>
      <c r="J223" s="62"/>
      <c r="K223" s="62"/>
      <c r="L223" s="62"/>
      <c r="M223" s="62"/>
      <c r="N223" s="62"/>
    </row>
    <row r="224" spans="1:14" x14ac:dyDescent="0.25">
      <c r="A224" s="55"/>
      <c r="B224" s="68"/>
      <c r="C224" s="68"/>
      <c r="D224" s="62" t="str">
        <f>IF(ISBLANK(A224),"",VLOOKUP(A224,'Справочник услуг'!C:D,2,FALSE))</f>
        <v/>
      </c>
      <c r="E224" s="62"/>
      <c r="F224" s="62"/>
      <c r="G224" s="62"/>
      <c r="H224" s="62"/>
      <c r="I224" s="62"/>
      <c r="J224" s="62"/>
      <c r="K224" s="62"/>
      <c r="L224" s="62"/>
      <c r="M224" s="62"/>
      <c r="N224" s="62"/>
    </row>
    <row r="225" spans="1:14" x14ac:dyDescent="0.25">
      <c r="A225" s="55"/>
      <c r="B225" s="68"/>
      <c r="C225" s="68"/>
      <c r="D225" s="62" t="str">
        <f>IF(ISBLANK(A225),"",VLOOKUP(A225,'Справочник услуг'!C:D,2,FALSE))</f>
        <v/>
      </c>
      <c r="E225" s="62"/>
      <c r="F225" s="62"/>
      <c r="G225" s="62"/>
      <c r="H225" s="62"/>
      <c r="I225" s="62"/>
      <c r="J225" s="62"/>
      <c r="K225" s="62"/>
      <c r="L225" s="62"/>
      <c r="M225" s="62"/>
      <c r="N225" s="62"/>
    </row>
    <row r="226" spans="1:14" x14ac:dyDescent="0.25">
      <c r="A226" s="55"/>
      <c r="B226" s="68"/>
      <c r="C226" s="68"/>
      <c r="D226" s="62" t="str">
        <f>IF(ISBLANK(A226),"",VLOOKUP(A226,'Справочник услуг'!C:D,2,FALSE))</f>
        <v/>
      </c>
      <c r="E226" s="62"/>
      <c r="F226" s="62"/>
      <c r="G226" s="62"/>
      <c r="H226" s="62"/>
      <c r="I226" s="62"/>
      <c r="J226" s="62"/>
      <c r="K226" s="62"/>
      <c r="L226" s="62"/>
      <c r="M226" s="62"/>
      <c r="N226" s="62"/>
    </row>
    <row r="227" spans="1:14" x14ac:dyDescent="0.25">
      <c r="A227" s="55"/>
      <c r="B227" s="68"/>
      <c r="C227" s="68"/>
      <c r="D227" s="62" t="str">
        <f>IF(ISBLANK(A227),"",VLOOKUP(A227,'Справочник услуг'!C:D,2,FALSE))</f>
        <v/>
      </c>
      <c r="E227" s="62"/>
      <c r="F227" s="62"/>
      <c r="G227" s="62"/>
      <c r="H227" s="62"/>
      <c r="I227" s="62"/>
      <c r="J227" s="62"/>
      <c r="K227" s="62"/>
      <c r="L227" s="62"/>
      <c r="M227" s="62"/>
      <c r="N227" s="62"/>
    </row>
    <row r="228" spans="1:14" x14ac:dyDescent="0.25">
      <c r="A228" s="55"/>
      <c r="B228" s="68"/>
      <c r="C228" s="68"/>
      <c r="D228" s="62" t="str">
        <f>IF(ISBLANK(A228),"",VLOOKUP(A228,'Справочник услуг'!C:D,2,FALSE))</f>
        <v/>
      </c>
      <c r="E228" s="62"/>
      <c r="F228" s="62"/>
      <c r="G228" s="62"/>
      <c r="H228" s="62"/>
      <c r="I228" s="62"/>
      <c r="J228" s="62"/>
      <c r="K228" s="62"/>
      <c r="L228" s="62"/>
      <c r="M228" s="62"/>
      <c r="N228" s="62"/>
    </row>
    <row r="229" spans="1:14" x14ac:dyDescent="0.25">
      <c r="A229" s="55"/>
      <c r="B229" s="68"/>
      <c r="C229" s="68"/>
      <c r="D229" s="62" t="str">
        <f>IF(ISBLANK(A229),"",VLOOKUP(A229,'Справочник услуг'!C:D,2,FALSE))</f>
        <v/>
      </c>
      <c r="E229" s="62"/>
      <c r="F229" s="62"/>
      <c r="G229" s="62"/>
      <c r="H229" s="62"/>
      <c r="I229" s="62"/>
      <c r="J229" s="62"/>
      <c r="K229" s="62"/>
      <c r="L229" s="62"/>
      <c r="M229" s="62"/>
      <c r="N229" s="62"/>
    </row>
    <row r="230" spans="1:14" x14ac:dyDescent="0.25">
      <c r="A230" s="55"/>
      <c r="B230" s="68"/>
      <c r="C230" s="68"/>
      <c r="D230" s="62" t="str">
        <f>IF(ISBLANK(A230),"",VLOOKUP(A230,'Справочник услуг'!C:D,2,FALSE))</f>
        <v/>
      </c>
      <c r="E230" s="62"/>
      <c r="F230" s="62"/>
      <c r="G230" s="62"/>
      <c r="H230" s="62"/>
      <c r="I230" s="62"/>
      <c r="J230" s="62"/>
      <c r="K230" s="62"/>
      <c r="L230" s="62"/>
      <c r="M230" s="62"/>
      <c r="N230" s="62"/>
    </row>
    <row r="231" spans="1:14" x14ac:dyDescent="0.25">
      <c r="A231" s="55"/>
      <c r="B231" s="68"/>
      <c r="C231" s="68"/>
      <c r="D231" s="62" t="str">
        <f>IF(ISBLANK(A231),"",VLOOKUP(A231,'Справочник услуг'!C:D,2,FALSE))</f>
        <v/>
      </c>
      <c r="E231" s="62"/>
      <c r="F231" s="62"/>
      <c r="G231" s="62"/>
      <c r="H231" s="62"/>
      <c r="I231" s="62"/>
      <c r="J231" s="62"/>
      <c r="K231" s="62"/>
      <c r="L231" s="62"/>
      <c r="M231" s="62"/>
      <c r="N231" s="62"/>
    </row>
    <row r="232" spans="1:14" x14ac:dyDescent="0.25">
      <c r="A232" s="55"/>
      <c r="B232" s="68"/>
      <c r="C232" s="68"/>
      <c r="D232" s="62" t="str">
        <f>IF(ISBLANK(A232),"",VLOOKUP(A232,'Справочник услуг'!C:D,2,FALSE))</f>
        <v/>
      </c>
      <c r="E232" s="62"/>
      <c r="F232" s="62"/>
      <c r="G232" s="62"/>
      <c r="H232" s="62"/>
      <c r="I232" s="62"/>
      <c r="J232" s="62"/>
      <c r="K232" s="62"/>
      <c r="L232" s="62"/>
      <c r="M232" s="62"/>
      <c r="N232" s="62"/>
    </row>
    <row r="233" spans="1:14" x14ac:dyDescent="0.25">
      <c r="A233" s="55"/>
      <c r="B233" s="68"/>
      <c r="C233" s="68"/>
      <c r="D233" s="62" t="str">
        <f>IF(ISBLANK(A233),"",VLOOKUP(A233,'Справочник услуг'!C:D,2,FALSE))</f>
        <v/>
      </c>
      <c r="E233" s="62"/>
      <c r="F233" s="62"/>
      <c r="G233" s="62"/>
      <c r="H233" s="62"/>
      <c r="I233" s="62"/>
      <c r="J233" s="62"/>
      <c r="K233" s="62"/>
      <c r="L233" s="62"/>
      <c r="M233" s="62"/>
      <c r="N233" s="62"/>
    </row>
    <row r="234" spans="1:14" x14ac:dyDescent="0.25">
      <c r="A234" s="55"/>
      <c r="B234" s="68"/>
      <c r="C234" s="68"/>
      <c r="D234" s="62" t="str">
        <f>IF(ISBLANK(A234),"",VLOOKUP(A234,'Справочник услуг'!C:D,2,FALSE))</f>
        <v/>
      </c>
      <c r="E234" s="62"/>
      <c r="F234" s="62"/>
      <c r="G234" s="62"/>
      <c r="H234" s="62"/>
      <c r="I234" s="62"/>
      <c r="J234" s="62"/>
      <c r="K234" s="62"/>
      <c r="L234" s="62"/>
      <c r="M234" s="62"/>
      <c r="N234" s="62"/>
    </row>
    <row r="235" spans="1:14" x14ac:dyDescent="0.25">
      <c r="A235" s="55"/>
      <c r="B235" s="68"/>
      <c r="C235" s="68"/>
      <c r="D235" s="62" t="str">
        <f>IF(ISBLANK(A235),"",VLOOKUP(A235,'Справочник услуг'!C:D,2,FALSE))</f>
        <v/>
      </c>
      <c r="E235" s="62"/>
      <c r="F235" s="62"/>
      <c r="G235" s="62"/>
      <c r="H235" s="62"/>
      <c r="I235" s="62"/>
      <c r="J235" s="62"/>
      <c r="K235" s="62"/>
      <c r="L235" s="62"/>
      <c r="M235" s="62"/>
      <c r="N235" s="62"/>
    </row>
    <row r="236" spans="1:14" x14ac:dyDescent="0.25">
      <c r="A236" s="55"/>
      <c r="B236" s="68"/>
      <c r="C236" s="68"/>
      <c r="D236" s="62" t="str">
        <f>IF(ISBLANK(A236),"",VLOOKUP(A236,'Справочник услуг'!C:D,2,FALSE))</f>
        <v/>
      </c>
      <c r="E236" s="62"/>
      <c r="F236" s="62"/>
      <c r="G236" s="62"/>
      <c r="H236" s="62"/>
      <c r="I236" s="62"/>
      <c r="J236" s="62"/>
      <c r="K236" s="62"/>
      <c r="L236" s="62"/>
      <c r="M236" s="62"/>
      <c r="N236" s="62"/>
    </row>
    <row r="237" spans="1:14" x14ac:dyDescent="0.25">
      <c r="A237" s="55"/>
      <c r="B237" s="68"/>
      <c r="C237" s="68"/>
      <c r="D237" s="62" t="str">
        <f>IF(ISBLANK(A237),"",VLOOKUP(A237,'Справочник услуг'!C:D,2,FALSE))</f>
        <v/>
      </c>
      <c r="E237" s="62"/>
      <c r="F237" s="62"/>
      <c r="G237" s="62"/>
      <c r="H237" s="62"/>
      <c r="I237" s="62"/>
      <c r="J237" s="62"/>
      <c r="K237" s="62"/>
      <c r="L237" s="62"/>
      <c r="M237" s="62"/>
      <c r="N237" s="62"/>
    </row>
    <row r="238" spans="1:14" x14ac:dyDescent="0.25">
      <c r="A238" s="55"/>
      <c r="B238" s="68"/>
      <c r="C238" s="68"/>
      <c r="D238" s="62" t="str">
        <f>IF(ISBLANK(A238),"",VLOOKUP(A238,'Справочник услуг'!C:D,2,FALSE))</f>
        <v/>
      </c>
      <c r="E238" s="62"/>
      <c r="F238" s="62"/>
      <c r="G238" s="62"/>
      <c r="H238" s="62"/>
      <c r="I238" s="62"/>
      <c r="J238" s="62"/>
      <c r="K238" s="62"/>
      <c r="L238" s="62"/>
      <c r="M238" s="62"/>
      <c r="N238" s="62"/>
    </row>
    <row r="239" spans="1:14" x14ac:dyDescent="0.25">
      <c r="A239" s="55"/>
      <c r="B239" s="68"/>
      <c r="C239" s="68"/>
      <c r="D239" s="62" t="str">
        <f>IF(ISBLANK(A239),"",VLOOKUP(A239,'Справочник услуг'!C:D,2,FALSE))</f>
        <v/>
      </c>
      <c r="E239" s="62"/>
      <c r="F239" s="62"/>
      <c r="G239" s="62"/>
      <c r="H239" s="62"/>
      <c r="I239" s="62"/>
      <c r="J239" s="62"/>
      <c r="K239" s="62"/>
      <c r="L239" s="62"/>
      <c r="M239" s="62"/>
      <c r="N239" s="62"/>
    </row>
    <row r="240" spans="1:14" x14ac:dyDescent="0.25">
      <c r="A240" s="55"/>
      <c r="B240" s="68"/>
      <c r="C240" s="68"/>
      <c r="D240" s="62" t="str">
        <f>IF(ISBLANK(A240),"",VLOOKUP(A240,'Справочник услуг'!C:D,2,FALSE))</f>
        <v/>
      </c>
      <c r="E240" s="62"/>
      <c r="F240" s="62"/>
      <c r="G240" s="62"/>
      <c r="H240" s="62"/>
      <c r="I240" s="62"/>
      <c r="J240" s="62"/>
      <c r="K240" s="62"/>
      <c r="L240" s="62"/>
      <c r="M240" s="62"/>
      <c r="N240" s="62"/>
    </row>
    <row r="241" spans="1:14" x14ac:dyDescent="0.25">
      <c r="A241" s="55"/>
      <c r="B241" s="68"/>
      <c r="C241" s="68"/>
      <c r="D241" s="62" t="str">
        <f>IF(ISBLANK(A241),"",VLOOKUP(A241,'Справочник услуг'!C:D,2,FALSE))</f>
        <v/>
      </c>
      <c r="E241" s="62"/>
      <c r="F241" s="62"/>
      <c r="G241" s="62"/>
      <c r="H241" s="62"/>
      <c r="I241" s="62"/>
      <c r="J241" s="62"/>
      <c r="K241" s="62"/>
      <c r="L241" s="62"/>
      <c r="M241" s="62"/>
      <c r="N241" s="62"/>
    </row>
    <row r="242" spans="1:14" x14ac:dyDescent="0.25">
      <c r="A242" s="55"/>
      <c r="B242" s="68"/>
      <c r="C242" s="68"/>
      <c r="D242" s="62" t="str">
        <f>IF(ISBLANK(A242),"",VLOOKUP(A242,'Справочник услуг'!C:D,2,FALSE))</f>
        <v/>
      </c>
      <c r="E242" s="62"/>
      <c r="F242" s="62"/>
      <c r="G242" s="62"/>
      <c r="H242" s="62"/>
      <c r="I242" s="62"/>
      <c r="J242" s="62"/>
      <c r="K242" s="62"/>
      <c r="L242" s="62"/>
      <c r="M242" s="62"/>
      <c r="N242" s="62"/>
    </row>
    <row r="243" spans="1:14" x14ac:dyDescent="0.25">
      <c r="A243" s="55"/>
      <c r="B243" s="68"/>
      <c r="C243" s="68"/>
      <c r="D243" s="62" t="str">
        <f>IF(ISBLANK(A243),"",VLOOKUP(A243,'Справочник услуг'!C:D,2,FALSE))</f>
        <v/>
      </c>
      <c r="E243" s="62"/>
      <c r="F243" s="62"/>
      <c r="G243" s="62"/>
      <c r="H243" s="62"/>
      <c r="I243" s="62"/>
      <c r="J243" s="62"/>
      <c r="K243" s="62"/>
      <c r="L243" s="62"/>
      <c r="M243" s="62"/>
      <c r="N243" s="62"/>
    </row>
    <row r="244" spans="1:14" x14ac:dyDescent="0.25">
      <c r="A244" s="55"/>
      <c r="B244" s="68"/>
      <c r="C244" s="68"/>
      <c r="D244" s="62" t="str">
        <f>IF(ISBLANK(A244),"",VLOOKUP(A244,'Справочник услуг'!C:D,2,FALSE))</f>
        <v/>
      </c>
      <c r="E244" s="62"/>
      <c r="F244" s="62"/>
      <c r="G244" s="62"/>
      <c r="H244" s="62"/>
      <c r="I244" s="62"/>
      <c r="J244" s="62"/>
      <c r="K244" s="62"/>
      <c r="L244" s="62"/>
      <c r="M244" s="62"/>
      <c r="N244" s="62"/>
    </row>
    <row r="245" spans="1:14" x14ac:dyDescent="0.25">
      <c r="A245" s="55"/>
      <c r="B245" s="68"/>
      <c r="C245" s="68"/>
      <c r="D245" s="62" t="str">
        <f>IF(ISBLANK(A245),"",VLOOKUP(A245,'Справочник услуг'!C:D,2,FALSE))</f>
        <v/>
      </c>
      <c r="E245" s="62"/>
      <c r="F245" s="62"/>
      <c r="G245" s="62"/>
      <c r="H245" s="62"/>
      <c r="I245" s="62"/>
      <c r="J245" s="62"/>
      <c r="K245" s="62"/>
      <c r="L245" s="62"/>
      <c r="M245" s="62"/>
      <c r="N245" s="62"/>
    </row>
    <row r="246" spans="1:14" x14ac:dyDescent="0.25">
      <c r="A246" s="55"/>
      <c r="B246" s="68"/>
      <c r="C246" s="68"/>
      <c r="D246" s="62" t="str">
        <f>IF(ISBLANK(A246),"",VLOOKUP(A246,'Справочник услуг'!C:D,2,FALSE))</f>
        <v/>
      </c>
      <c r="E246" s="62"/>
      <c r="F246" s="62"/>
      <c r="G246" s="62"/>
      <c r="H246" s="62"/>
      <c r="I246" s="62"/>
      <c r="J246" s="62"/>
      <c r="K246" s="62"/>
      <c r="L246" s="62"/>
      <c r="M246" s="62"/>
      <c r="N246" s="62"/>
    </row>
    <row r="247" spans="1:14" x14ac:dyDescent="0.25">
      <c r="A247" s="55"/>
      <c r="B247" s="68"/>
      <c r="C247" s="68"/>
      <c r="D247" s="62" t="str">
        <f>IF(ISBLANK(A247),"",VLOOKUP(A247,'Справочник услуг'!C:D,2,FALSE))</f>
        <v/>
      </c>
      <c r="E247" s="62"/>
      <c r="F247" s="62"/>
      <c r="G247" s="62"/>
      <c r="H247" s="62"/>
      <c r="I247" s="62"/>
      <c r="J247" s="62"/>
      <c r="K247" s="62"/>
      <c r="L247" s="62"/>
      <c r="M247" s="62"/>
      <c r="N247" s="62"/>
    </row>
    <row r="248" spans="1:14" x14ac:dyDescent="0.25">
      <c r="A248" s="55"/>
      <c r="B248" s="68"/>
      <c r="C248" s="68"/>
      <c r="D248" s="62" t="str">
        <f>IF(ISBLANK(A248),"",VLOOKUP(A248,'Справочник услуг'!C:D,2,FALSE))</f>
        <v/>
      </c>
      <c r="E248" s="62"/>
      <c r="F248" s="62"/>
      <c r="G248" s="62"/>
      <c r="H248" s="62"/>
      <c r="I248" s="62"/>
      <c r="J248" s="62"/>
      <c r="K248" s="62"/>
      <c r="L248" s="62"/>
      <c r="M248" s="62"/>
      <c r="N248" s="62"/>
    </row>
    <row r="249" spans="1:14" x14ac:dyDescent="0.25">
      <c r="A249" s="55"/>
      <c r="B249" s="68"/>
      <c r="C249" s="68"/>
      <c r="D249" s="62" t="str">
        <f>IF(ISBLANK(A249),"",VLOOKUP(A249,'Справочник услуг'!C:D,2,FALSE))</f>
        <v/>
      </c>
      <c r="E249" s="62"/>
      <c r="F249" s="62"/>
      <c r="G249" s="62"/>
      <c r="H249" s="62"/>
      <c r="I249" s="62"/>
      <c r="J249" s="62"/>
      <c r="K249" s="62"/>
      <c r="L249" s="62"/>
      <c r="M249" s="62"/>
      <c r="N249" s="62"/>
    </row>
    <row r="250" spans="1:14" x14ac:dyDescent="0.25">
      <c r="A250" s="55"/>
      <c r="B250" s="68"/>
      <c r="C250" s="68"/>
      <c r="D250" s="62" t="str">
        <f>IF(ISBLANK(A250),"",VLOOKUP(A250,'Справочник услуг'!C:D,2,FALSE))</f>
        <v/>
      </c>
      <c r="E250" s="62"/>
      <c r="F250" s="62"/>
      <c r="G250" s="62"/>
      <c r="H250" s="62"/>
      <c r="I250" s="62"/>
      <c r="J250" s="62"/>
      <c r="K250" s="62"/>
      <c r="L250" s="62"/>
      <c r="M250" s="62"/>
      <c r="N250" s="62"/>
    </row>
    <row r="251" spans="1:14" x14ac:dyDescent="0.25">
      <c r="A251" s="55"/>
      <c r="B251" s="68"/>
      <c r="C251" s="68"/>
      <c r="D251" s="62" t="str">
        <f>IF(ISBLANK(A251),"",VLOOKUP(A251,'Справочник услуг'!C:D,2,FALSE))</f>
        <v/>
      </c>
      <c r="E251" s="62"/>
      <c r="F251" s="62"/>
      <c r="G251" s="62"/>
      <c r="H251" s="62"/>
      <c r="I251" s="62"/>
      <c r="J251" s="62"/>
      <c r="K251" s="62"/>
      <c r="L251" s="62"/>
      <c r="M251" s="62"/>
      <c r="N251" s="62"/>
    </row>
    <row r="252" spans="1:14" x14ac:dyDescent="0.25">
      <c r="A252" s="55"/>
      <c r="B252" s="68"/>
      <c r="C252" s="68"/>
      <c r="D252" s="62" t="str">
        <f>IF(ISBLANK(A252),"",VLOOKUP(A252,'Справочник услуг'!C:D,2,FALSE))</f>
        <v/>
      </c>
      <c r="E252" s="62"/>
      <c r="F252" s="62"/>
      <c r="G252" s="62"/>
      <c r="H252" s="62"/>
      <c r="I252" s="62"/>
      <c r="J252" s="62"/>
      <c r="K252" s="62"/>
      <c r="L252" s="62"/>
      <c r="M252" s="62"/>
      <c r="N252" s="62"/>
    </row>
    <row r="253" spans="1:14" x14ac:dyDescent="0.25">
      <c r="A253" s="55"/>
      <c r="B253" s="68"/>
      <c r="C253" s="68"/>
      <c r="D253" s="62" t="str">
        <f>IF(ISBLANK(A253),"",VLOOKUP(A253,'Справочник услуг'!C:D,2,FALSE))</f>
        <v/>
      </c>
      <c r="E253" s="62"/>
      <c r="F253" s="62"/>
      <c r="G253" s="62"/>
      <c r="H253" s="62"/>
      <c r="I253" s="62"/>
      <c r="J253" s="62"/>
      <c r="K253" s="62"/>
      <c r="L253" s="62"/>
      <c r="M253" s="62"/>
      <c r="N253" s="62"/>
    </row>
    <row r="254" spans="1:14" x14ac:dyDescent="0.25">
      <c r="A254" s="55"/>
      <c r="B254" s="68"/>
      <c r="C254" s="68"/>
      <c r="D254" s="62" t="str">
        <f>IF(ISBLANK(A254),"",VLOOKUP(A254,'Справочник услуг'!C:D,2,FALSE))</f>
        <v/>
      </c>
      <c r="E254" s="62"/>
      <c r="F254" s="62"/>
      <c r="G254" s="62"/>
      <c r="H254" s="62"/>
      <c r="I254" s="62"/>
      <c r="J254" s="62"/>
      <c r="K254" s="62"/>
      <c r="L254" s="62"/>
      <c r="M254" s="62"/>
      <c r="N254" s="62"/>
    </row>
    <row r="255" spans="1:14" x14ac:dyDescent="0.25">
      <c r="A255" s="55"/>
      <c r="B255" s="68"/>
      <c r="C255" s="68"/>
      <c r="D255" s="62" t="str">
        <f>IF(ISBLANK(A255),"",VLOOKUP(A255,'Справочник услуг'!C:D,2,FALSE))</f>
        <v/>
      </c>
      <c r="E255" s="62"/>
      <c r="F255" s="62"/>
      <c r="G255" s="62"/>
      <c r="H255" s="62"/>
      <c r="I255" s="62"/>
      <c r="J255" s="62"/>
      <c r="K255" s="62"/>
      <c r="L255" s="62"/>
      <c r="M255" s="62"/>
      <c r="N255" s="62"/>
    </row>
    <row r="256" spans="1:14" x14ac:dyDescent="0.25">
      <c r="A256" s="55"/>
      <c r="B256" s="68"/>
      <c r="C256" s="68"/>
      <c r="D256" s="62" t="str">
        <f>IF(ISBLANK(A256),"",VLOOKUP(A256,'Справочник услуг'!C:D,2,FALSE))</f>
        <v/>
      </c>
      <c r="E256" s="62"/>
      <c r="F256" s="62"/>
      <c r="G256" s="62"/>
      <c r="H256" s="62"/>
      <c r="I256" s="62"/>
      <c r="J256" s="62"/>
      <c r="K256" s="62"/>
      <c r="L256" s="62"/>
      <c r="M256" s="62"/>
      <c r="N256" s="62"/>
    </row>
    <row r="257" spans="1:14" x14ac:dyDescent="0.25">
      <c r="A257" s="55"/>
      <c r="B257" s="68"/>
      <c r="C257" s="68"/>
      <c r="D257" s="62" t="str">
        <f>IF(ISBLANK(A257),"",VLOOKUP(A257,'Справочник услуг'!C:D,2,FALSE))</f>
        <v/>
      </c>
      <c r="E257" s="62"/>
      <c r="F257" s="62"/>
      <c r="G257" s="62"/>
      <c r="H257" s="62"/>
      <c r="I257" s="62"/>
      <c r="J257" s="62"/>
      <c r="K257" s="62"/>
      <c r="L257" s="62"/>
      <c r="M257" s="62"/>
      <c r="N257" s="62"/>
    </row>
    <row r="258" spans="1:14" x14ac:dyDescent="0.25">
      <c r="A258" s="55"/>
      <c r="B258" s="68"/>
      <c r="C258" s="68"/>
      <c r="D258" s="62" t="str">
        <f>IF(ISBLANK(A258),"",VLOOKUP(A258,'Справочник услуг'!C:D,2,FALSE))</f>
        <v/>
      </c>
      <c r="E258" s="62"/>
      <c r="F258" s="62"/>
      <c r="G258" s="62"/>
      <c r="H258" s="62"/>
      <c r="I258" s="62"/>
      <c r="J258" s="62"/>
      <c r="K258" s="62"/>
      <c r="L258" s="62"/>
      <c r="M258" s="62"/>
      <c r="N258" s="62"/>
    </row>
    <row r="259" spans="1:14" x14ac:dyDescent="0.25">
      <c r="A259" s="55"/>
      <c r="B259" s="68"/>
      <c r="C259" s="68"/>
      <c r="D259" s="62" t="str">
        <f>IF(ISBLANK(A259),"",VLOOKUP(A259,'Справочник услуг'!C:D,2,FALSE))</f>
        <v/>
      </c>
      <c r="E259" s="62"/>
      <c r="F259" s="62"/>
      <c r="G259" s="62"/>
      <c r="H259" s="62"/>
      <c r="I259" s="62"/>
      <c r="J259" s="62"/>
      <c r="K259" s="62"/>
      <c r="L259" s="62"/>
      <c r="M259" s="62"/>
      <c r="N259" s="62"/>
    </row>
    <row r="260" spans="1:14" x14ac:dyDescent="0.25">
      <c r="A260" s="55"/>
      <c r="B260" s="68"/>
      <c r="C260" s="68"/>
      <c r="D260" s="62" t="str">
        <f>IF(ISBLANK(A260),"",VLOOKUP(A260,'Справочник услуг'!C:D,2,FALSE))</f>
        <v/>
      </c>
      <c r="E260" s="62"/>
      <c r="F260" s="62"/>
      <c r="G260" s="62"/>
      <c r="H260" s="62"/>
      <c r="I260" s="62"/>
      <c r="J260" s="62"/>
      <c r="K260" s="62"/>
      <c r="L260" s="62"/>
      <c r="M260" s="62"/>
      <c r="N260" s="62"/>
    </row>
    <row r="261" spans="1:14" x14ac:dyDescent="0.25">
      <c r="A261" s="55"/>
      <c r="B261" s="68"/>
      <c r="C261" s="68"/>
      <c r="D261" s="62" t="str">
        <f>IF(ISBLANK(A261),"",VLOOKUP(A261,'Справочник услуг'!C:D,2,FALSE))</f>
        <v/>
      </c>
      <c r="E261" s="62"/>
      <c r="F261" s="62"/>
      <c r="G261" s="62"/>
      <c r="H261" s="62"/>
      <c r="I261" s="62"/>
      <c r="J261" s="62"/>
      <c r="K261" s="62"/>
      <c r="L261" s="62"/>
      <c r="M261" s="62"/>
      <c r="N261" s="62"/>
    </row>
    <row r="262" spans="1:14" x14ac:dyDescent="0.25">
      <c r="A262" s="55"/>
      <c r="B262" s="68"/>
      <c r="C262" s="68"/>
      <c r="D262" s="62" t="str">
        <f>IF(ISBLANK(A262),"",VLOOKUP(A262,'Справочник услуг'!C:D,2,FALSE))</f>
        <v/>
      </c>
      <c r="E262" s="62"/>
      <c r="F262" s="62"/>
      <c r="G262" s="62"/>
      <c r="H262" s="62"/>
      <c r="I262" s="62"/>
      <c r="J262" s="62"/>
      <c r="K262" s="62"/>
      <c r="L262" s="62"/>
      <c r="M262" s="62"/>
      <c r="N262" s="62"/>
    </row>
    <row r="263" spans="1:14" x14ac:dyDescent="0.25">
      <c r="A263" s="55"/>
      <c r="B263" s="68"/>
      <c r="C263" s="68"/>
      <c r="D263" s="62" t="str">
        <f>IF(ISBLANK(A263),"",VLOOKUP(A263,'Справочник услуг'!C:D,2,FALSE))</f>
        <v/>
      </c>
      <c r="E263" s="62"/>
      <c r="F263" s="62"/>
      <c r="G263" s="62"/>
      <c r="H263" s="62"/>
      <c r="I263" s="62"/>
      <c r="J263" s="62"/>
      <c r="K263" s="62"/>
      <c r="L263" s="62"/>
      <c r="M263" s="62"/>
      <c r="N263" s="62"/>
    </row>
    <row r="264" spans="1:14" x14ac:dyDescent="0.25">
      <c r="A264" s="55"/>
      <c r="B264" s="68"/>
      <c r="C264" s="68"/>
      <c r="D264" s="62" t="str">
        <f>IF(ISBLANK(A264),"",VLOOKUP(A264,'Справочник услуг'!C:D,2,FALSE))</f>
        <v/>
      </c>
      <c r="E264" s="62"/>
      <c r="F264" s="62"/>
      <c r="G264" s="62"/>
      <c r="H264" s="62"/>
      <c r="I264" s="62"/>
      <c r="J264" s="62"/>
      <c r="K264" s="62"/>
      <c r="L264" s="62"/>
      <c r="M264" s="62"/>
      <c r="N264" s="62"/>
    </row>
    <row r="265" spans="1:14" x14ac:dyDescent="0.25">
      <c r="A265" s="55"/>
      <c r="B265" s="68"/>
      <c r="C265" s="68"/>
      <c r="D265" s="62" t="str">
        <f>IF(ISBLANK(A265),"",VLOOKUP(A265,'Справочник услуг'!C:D,2,FALSE))</f>
        <v/>
      </c>
      <c r="E265" s="62"/>
      <c r="F265" s="62"/>
      <c r="G265" s="62"/>
      <c r="H265" s="62"/>
      <c r="I265" s="62"/>
      <c r="J265" s="62"/>
      <c r="K265" s="62"/>
      <c r="L265" s="62"/>
      <c r="M265" s="62"/>
      <c r="N265" s="62"/>
    </row>
    <row r="266" spans="1:14" x14ac:dyDescent="0.25">
      <c r="A266" s="55"/>
      <c r="B266" s="68"/>
      <c r="C266" s="68"/>
      <c r="D266" s="62" t="str">
        <f>IF(ISBLANK(A266),"",VLOOKUP(A266,'Справочник услуг'!C:D,2,FALSE))</f>
        <v/>
      </c>
      <c r="E266" s="62"/>
      <c r="F266" s="62"/>
      <c r="G266" s="62"/>
      <c r="H266" s="62"/>
      <c r="I266" s="62"/>
      <c r="J266" s="62"/>
      <c r="K266" s="62"/>
      <c r="L266" s="62"/>
      <c r="M266" s="62"/>
      <c r="N266" s="62"/>
    </row>
    <row r="267" spans="1:14" x14ac:dyDescent="0.25">
      <c r="A267" s="55"/>
      <c r="B267" s="68"/>
      <c r="C267" s="68"/>
      <c r="D267" s="62" t="str">
        <f>IF(ISBLANK(A267),"",VLOOKUP(A267,'Справочник услуг'!C:D,2,FALSE))</f>
        <v/>
      </c>
      <c r="E267" s="62"/>
      <c r="F267" s="62"/>
      <c r="G267" s="62"/>
      <c r="H267" s="62"/>
      <c r="I267" s="62"/>
      <c r="J267" s="62"/>
      <c r="K267" s="62"/>
      <c r="L267" s="62"/>
      <c r="M267" s="62"/>
      <c r="N267" s="62"/>
    </row>
    <row r="268" spans="1:14" x14ac:dyDescent="0.25">
      <c r="A268" s="55"/>
      <c r="B268" s="68"/>
      <c r="C268" s="68"/>
      <c r="D268" s="62" t="str">
        <f>IF(ISBLANK(A268),"",VLOOKUP(A268,'Справочник услуг'!C:D,2,FALSE))</f>
        <v/>
      </c>
      <c r="E268" s="62"/>
      <c r="F268" s="62"/>
      <c r="G268" s="62"/>
      <c r="H268" s="62"/>
      <c r="I268" s="62"/>
      <c r="J268" s="62"/>
      <c r="K268" s="62"/>
      <c r="L268" s="62"/>
      <c r="M268" s="62"/>
      <c r="N268" s="62"/>
    </row>
    <row r="269" spans="1:14" x14ac:dyDescent="0.25">
      <c r="A269" s="55"/>
      <c r="B269" s="68"/>
      <c r="C269" s="68"/>
      <c r="D269" s="62" t="str">
        <f>IF(ISBLANK(A269),"",VLOOKUP(A269,'Справочник услуг'!C:D,2,FALSE))</f>
        <v/>
      </c>
      <c r="E269" s="62"/>
      <c r="F269" s="62"/>
      <c r="G269" s="62"/>
      <c r="H269" s="62"/>
      <c r="I269" s="62"/>
      <c r="J269" s="62"/>
      <c r="K269" s="62"/>
      <c r="L269" s="62"/>
      <c r="M269" s="62"/>
      <c r="N269" s="62"/>
    </row>
    <row r="270" spans="1:14" x14ac:dyDescent="0.25">
      <c r="A270" s="55"/>
      <c r="B270" s="68"/>
      <c r="C270" s="68"/>
      <c r="D270" s="62" t="str">
        <f>IF(ISBLANK(A270),"",VLOOKUP(A270,'Справочник услуг'!C:D,2,FALSE))</f>
        <v/>
      </c>
      <c r="E270" s="62"/>
      <c r="F270" s="62"/>
      <c r="G270" s="62"/>
      <c r="H270" s="62"/>
      <c r="I270" s="62"/>
      <c r="J270" s="62"/>
      <c r="K270" s="62"/>
      <c r="L270" s="62"/>
      <c r="M270" s="62"/>
      <c r="N270" s="62"/>
    </row>
    <row r="271" spans="1:14" x14ac:dyDescent="0.25">
      <c r="A271" s="55"/>
      <c r="B271" s="68"/>
      <c r="C271" s="68"/>
      <c r="D271" s="62" t="str">
        <f>IF(ISBLANK(A271),"",VLOOKUP(A271,'Справочник услуг'!C:D,2,FALSE))</f>
        <v/>
      </c>
      <c r="E271" s="62"/>
      <c r="F271" s="62"/>
      <c r="G271" s="62"/>
      <c r="H271" s="62"/>
      <c r="I271" s="62"/>
      <c r="J271" s="62"/>
      <c r="K271" s="62"/>
      <c r="L271" s="62"/>
      <c r="M271" s="62"/>
      <c r="N271" s="62"/>
    </row>
    <row r="272" spans="1:14" x14ac:dyDescent="0.25">
      <c r="A272" s="55"/>
      <c r="B272" s="68"/>
      <c r="C272" s="68"/>
      <c r="D272" s="62" t="str">
        <f>IF(ISBLANK(A272),"",VLOOKUP(A272,'Справочник услуг'!C:D,2,FALSE))</f>
        <v/>
      </c>
      <c r="E272" s="62"/>
      <c r="F272" s="62"/>
      <c r="G272" s="62"/>
      <c r="H272" s="62"/>
      <c r="I272" s="62"/>
      <c r="J272" s="62"/>
      <c r="K272" s="62"/>
      <c r="L272" s="62"/>
      <c r="M272" s="62"/>
      <c r="N272" s="62"/>
    </row>
    <row r="273" spans="1:14" x14ac:dyDescent="0.25">
      <c r="A273" s="55"/>
      <c r="B273" s="68"/>
      <c r="C273" s="68"/>
      <c r="D273" s="62" t="str">
        <f>IF(ISBLANK(A273),"",VLOOKUP(A273,'Справочник услуг'!C:D,2,FALSE))</f>
        <v/>
      </c>
      <c r="E273" s="62"/>
      <c r="F273" s="62"/>
      <c r="G273" s="62"/>
      <c r="H273" s="62"/>
      <c r="I273" s="62"/>
      <c r="J273" s="62"/>
      <c r="K273" s="62"/>
      <c r="L273" s="62"/>
      <c r="M273" s="62"/>
      <c r="N273" s="62"/>
    </row>
    <row r="274" spans="1:14" x14ac:dyDescent="0.25">
      <c r="A274" s="55"/>
      <c r="B274" s="68"/>
      <c r="C274" s="68"/>
      <c r="D274" s="62" t="str">
        <f>IF(ISBLANK(A274),"",VLOOKUP(A274,'Справочник услуг'!C:D,2,FALSE))</f>
        <v/>
      </c>
      <c r="E274" s="62"/>
      <c r="F274" s="62"/>
      <c r="G274" s="62"/>
      <c r="H274" s="62"/>
      <c r="I274" s="62"/>
      <c r="J274" s="62"/>
      <c r="K274" s="62"/>
      <c r="L274" s="62"/>
      <c r="M274" s="62"/>
      <c r="N274" s="62"/>
    </row>
    <row r="275" spans="1:14" x14ac:dyDescent="0.25">
      <c r="A275" s="55"/>
      <c r="B275" s="68"/>
      <c r="C275" s="68"/>
      <c r="D275" s="62" t="str">
        <f>IF(ISBLANK(A275),"",VLOOKUP(A275,'Справочник услуг'!C:D,2,FALSE))</f>
        <v/>
      </c>
      <c r="E275" s="62"/>
      <c r="F275" s="62"/>
      <c r="G275" s="62"/>
      <c r="H275" s="62"/>
      <c r="I275" s="62"/>
      <c r="J275" s="62"/>
      <c r="K275" s="62"/>
      <c r="L275" s="62"/>
      <c r="M275" s="62"/>
      <c r="N275" s="62"/>
    </row>
    <row r="276" spans="1:14" x14ac:dyDescent="0.25">
      <c r="A276" s="55"/>
      <c r="B276" s="68"/>
      <c r="C276" s="68"/>
      <c r="D276" s="62" t="str">
        <f>IF(ISBLANK(A276),"",VLOOKUP(A276,'Справочник услуг'!C:D,2,FALSE))</f>
        <v/>
      </c>
      <c r="E276" s="62"/>
      <c r="F276" s="62"/>
      <c r="G276" s="62"/>
      <c r="H276" s="62"/>
      <c r="I276" s="62"/>
      <c r="J276" s="62"/>
      <c r="K276" s="62"/>
      <c r="L276" s="62"/>
      <c r="M276" s="62"/>
      <c r="N276" s="62"/>
    </row>
    <row r="277" spans="1:14" x14ac:dyDescent="0.25">
      <c r="A277" s="55"/>
      <c r="B277" s="68"/>
      <c r="C277" s="68"/>
      <c r="D277" s="62" t="str">
        <f>IF(ISBLANK(A277),"",VLOOKUP(A277,'Справочник услуг'!C:D,2,FALSE))</f>
        <v/>
      </c>
      <c r="E277" s="62"/>
      <c r="F277" s="62"/>
      <c r="G277" s="62"/>
      <c r="H277" s="62"/>
      <c r="I277" s="62"/>
      <c r="J277" s="62"/>
      <c r="K277" s="62"/>
      <c r="L277" s="62"/>
      <c r="M277" s="62"/>
      <c r="N277" s="62"/>
    </row>
    <row r="278" spans="1:14" x14ac:dyDescent="0.25">
      <c r="A278" s="55"/>
      <c r="B278" s="68"/>
      <c r="C278" s="68"/>
      <c r="D278" s="62" t="str">
        <f>IF(ISBLANK(A278),"",VLOOKUP(A278,'Справочник услуг'!C:D,2,FALSE))</f>
        <v/>
      </c>
      <c r="E278" s="62"/>
      <c r="F278" s="62"/>
      <c r="G278" s="62"/>
      <c r="H278" s="62"/>
      <c r="I278" s="62"/>
      <c r="J278" s="62"/>
      <c r="K278" s="62"/>
      <c r="L278" s="62"/>
      <c r="M278" s="62"/>
      <c r="N278" s="62"/>
    </row>
    <row r="279" spans="1:14" x14ac:dyDescent="0.25">
      <c r="A279" s="55"/>
      <c r="B279" s="68"/>
      <c r="C279" s="68"/>
      <c r="D279" s="62" t="str">
        <f>IF(ISBLANK(A279),"",VLOOKUP(A279,'Справочник услуг'!C:D,2,FALSE))</f>
        <v/>
      </c>
      <c r="E279" s="62"/>
      <c r="F279" s="62"/>
      <c r="G279" s="62"/>
      <c r="H279" s="62"/>
      <c r="I279" s="62"/>
      <c r="J279" s="62"/>
      <c r="K279" s="62"/>
      <c r="L279" s="62"/>
      <c r="M279" s="62"/>
      <c r="N279" s="62"/>
    </row>
    <row r="280" spans="1:14" x14ac:dyDescent="0.25">
      <c r="A280" s="55"/>
      <c r="B280" s="68"/>
      <c r="C280" s="68"/>
      <c r="D280" s="62" t="str">
        <f>IF(ISBLANK(A280),"",VLOOKUP(A280,'Справочник услуг'!C:D,2,FALSE))</f>
        <v/>
      </c>
      <c r="E280" s="62"/>
      <c r="F280" s="62"/>
      <c r="G280" s="62"/>
      <c r="H280" s="62"/>
      <c r="I280" s="62"/>
      <c r="J280" s="62"/>
      <c r="K280" s="62"/>
      <c r="L280" s="62"/>
      <c r="M280" s="62"/>
      <c r="N280" s="62"/>
    </row>
    <row r="281" spans="1:14" x14ac:dyDescent="0.25">
      <c r="A281" s="55"/>
      <c r="B281" s="68"/>
      <c r="C281" s="68"/>
      <c r="D281" s="62" t="str">
        <f>IF(ISBLANK(A281),"",VLOOKUP(A281,'Справочник услуг'!C:D,2,FALSE))</f>
        <v/>
      </c>
      <c r="E281" s="62"/>
      <c r="F281" s="62"/>
      <c r="G281" s="62"/>
      <c r="H281" s="62"/>
      <c r="I281" s="62"/>
      <c r="J281" s="62"/>
      <c r="K281" s="62"/>
      <c r="L281" s="62"/>
      <c r="M281" s="62"/>
      <c r="N281" s="62"/>
    </row>
    <row r="282" spans="1:14" x14ac:dyDescent="0.25">
      <c r="A282" s="55"/>
      <c r="B282" s="68"/>
      <c r="C282" s="68"/>
      <c r="D282" s="62" t="str">
        <f>IF(ISBLANK(A282),"",VLOOKUP(A282,'Справочник услуг'!C:D,2,FALSE))</f>
        <v/>
      </c>
      <c r="E282" s="62"/>
      <c r="F282" s="62"/>
      <c r="G282" s="62"/>
      <c r="H282" s="62"/>
      <c r="I282" s="62"/>
      <c r="J282" s="62"/>
      <c r="K282" s="62"/>
      <c r="L282" s="62"/>
      <c r="M282" s="62"/>
      <c r="N282" s="62"/>
    </row>
    <row r="283" spans="1:14" x14ac:dyDescent="0.25">
      <c r="A283" s="55"/>
      <c r="B283" s="68"/>
      <c r="C283" s="68"/>
      <c r="D283" s="62" t="str">
        <f>IF(ISBLANK(A283),"",VLOOKUP(A283,'Справочник услуг'!C:D,2,FALSE))</f>
        <v/>
      </c>
      <c r="E283" s="62"/>
      <c r="F283" s="62"/>
      <c r="G283" s="62"/>
      <c r="H283" s="62"/>
      <c r="I283" s="62"/>
      <c r="J283" s="62"/>
      <c r="K283" s="62"/>
      <c r="L283" s="62"/>
      <c r="M283" s="62"/>
      <c r="N283" s="62"/>
    </row>
    <row r="284" spans="1:14" x14ac:dyDescent="0.25">
      <c r="A284" s="55"/>
      <c r="B284" s="68"/>
      <c r="C284" s="68"/>
      <c r="D284" s="62" t="str">
        <f>IF(ISBLANK(A284),"",VLOOKUP(A284,'Справочник услуг'!C:D,2,FALSE))</f>
        <v/>
      </c>
      <c r="E284" s="62"/>
      <c r="F284" s="62"/>
      <c r="G284" s="62"/>
      <c r="H284" s="62"/>
      <c r="I284" s="62"/>
      <c r="J284" s="62"/>
      <c r="K284" s="62"/>
      <c r="L284" s="62"/>
      <c r="M284" s="62"/>
      <c r="N284" s="62"/>
    </row>
    <row r="285" spans="1:14" x14ac:dyDescent="0.25">
      <c r="A285" s="55"/>
      <c r="B285" s="68"/>
      <c r="C285" s="68"/>
      <c r="D285" s="62" t="str">
        <f>IF(ISBLANK(A285),"",VLOOKUP(A285,'Справочник услуг'!C:D,2,FALSE))</f>
        <v/>
      </c>
      <c r="E285" s="62"/>
      <c r="F285" s="62"/>
      <c r="G285" s="62"/>
      <c r="H285" s="62"/>
      <c r="I285" s="62"/>
      <c r="J285" s="62"/>
      <c r="K285" s="62"/>
      <c r="L285" s="62"/>
      <c r="M285" s="62"/>
      <c r="N285" s="62"/>
    </row>
    <row r="286" spans="1:14" x14ac:dyDescent="0.25">
      <c r="A286" s="55"/>
      <c r="B286" s="68"/>
      <c r="C286" s="68"/>
      <c r="D286" s="62" t="str">
        <f>IF(ISBLANK(A286),"",VLOOKUP(A286,'Справочник услуг'!C:D,2,FALSE))</f>
        <v/>
      </c>
      <c r="E286" s="62"/>
      <c r="F286" s="62"/>
      <c r="G286" s="62"/>
      <c r="H286" s="62"/>
      <c r="I286" s="62"/>
      <c r="J286" s="62"/>
      <c r="K286" s="62"/>
      <c r="L286" s="62"/>
      <c r="M286" s="62"/>
      <c r="N286" s="62"/>
    </row>
    <row r="287" spans="1:14" x14ac:dyDescent="0.25">
      <c r="A287" s="55"/>
      <c r="B287" s="68"/>
      <c r="C287" s="68"/>
      <c r="D287" s="62" t="str">
        <f>IF(ISBLANK(A287),"",VLOOKUP(A287,'Справочник услуг'!C:D,2,FALSE))</f>
        <v/>
      </c>
      <c r="E287" s="62"/>
      <c r="F287" s="62"/>
      <c r="G287" s="62"/>
      <c r="H287" s="62"/>
      <c r="I287" s="62"/>
      <c r="J287" s="62"/>
      <c r="K287" s="62"/>
      <c r="L287" s="62"/>
      <c r="M287" s="62"/>
      <c r="N287" s="62"/>
    </row>
    <row r="288" spans="1:14" x14ac:dyDescent="0.25">
      <c r="A288" s="55"/>
      <c r="B288" s="68"/>
      <c r="C288" s="68"/>
      <c r="D288" s="62" t="str">
        <f>IF(ISBLANK(A288),"",VLOOKUP(A288,'Справочник услуг'!C:D,2,FALSE))</f>
        <v/>
      </c>
      <c r="E288" s="62"/>
      <c r="F288" s="62"/>
      <c r="G288" s="62"/>
      <c r="H288" s="62"/>
      <c r="I288" s="62"/>
      <c r="J288" s="62"/>
      <c r="K288" s="62"/>
      <c r="L288" s="62"/>
      <c r="M288" s="62"/>
      <c r="N288" s="62"/>
    </row>
    <row r="289" spans="1:14" x14ac:dyDescent="0.25">
      <c r="A289" s="55"/>
      <c r="B289" s="68"/>
      <c r="C289" s="68"/>
      <c r="D289" s="62" t="str">
        <f>IF(ISBLANK(A289),"",VLOOKUP(A289,'Справочник услуг'!C:D,2,FALSE))</f>
        <v/>
      </c>
      <c r="E289" s="62"/>
      <c r="F289" s="62"/>
      <c r="G289" s="62"/>
      <c r="H289" s="62"/>
      <c r="I289" s="62"/>
      <c r="J289" s="62"/>
      <c r="K289" s="62"/>
      <c r="L289" s="62"/>
      <c r="M289" s="62"/>
      <c r="N289" s="62"/>
    </row>
    <row r="290" spans="1:14" x14ac:dyDescent="0.25">
      <c r="A290" s="55"/>
      <c r="B290" s="68"/>
      <c r="C290" s="68"/>
      <c r="D290" s="62" t="str">
        <f>IF(ISBLANK(A290),"",VLOOKUP(A290,'Справочник услуг'!C:D,2,FALSE))</f>
        <v/>
      </c>
      <c r="E290" s="62"/>
      <c r="F290" s="62"/>
      <c r="G290" s="62"/>
      <c r="H290" s="62"/>
      <c r="I290" s="62"/>
      <c r="J290" s="62"/>
      <c r="K290" s="62"/>
      <c r="L290" s="62"/>
      <c r="M290" s="62"/>
      <c r="N290" s="62"/>
    </row>
    <row r="291" spans="1:14" x14ac:dyDescent="0.25">
      <c r="A291" s="55"/>
      <c r="B291" s="68"/>
      <c r="C291" s="68"/>
      <c r="D291" s="62" t="str">
        <f>IF(ISBLANK(A291),"",VLOOKUP(A291,'Справочник услуг'!C:D,2,FALSE))</f>
        <v/>
      </c>
      <c r="E291" s="62"/>
      <c r="F291" s="62"/>
      <c r="G291" s="62"/>
      <c r="H291" s="62"/>
      <c r="I291" s="62"/>
      <c r="J291" s="62"/>
      <c r="K291" s="62"/>
      <c r="L291" s="62"/>
      <c r="M291" s="62"/>
      <c r="N291" s="62"/>
    </row>
    <row r="292" spans="1:14" x14ac:dyDescent="0.25">
      <c r="A292" s="55"/>
      <c r="B292" s="68"/>
      <c r="C292" s="68"/>
      <c r="D292" s="62" t="str">
        <f>IF(ISBLANK(A292),"",VLOOKUP(A292,'Справочник услуг'!C:D,2,FALSE))</f>
        <v/>
      </c>
      <c r="E292" s="62"/>
      <c r="F292" s="62"/>
      <c r="G292" s="62"/>
      <c r="H292" s="62"/>
      <c r="I292" s="62"/>
      <c r="J292" s="62"/>
      <c r="K292" s="62"/>
      <c r="L292" s="62"/>
      <c r="M292" s="62"/>
      <c r="N292" s="62"/>
    </row>
    <row r="293" spans="1:14" x14ac:dyDescent="0.25">
      <c r="A293" s="55"/>
      <c r="B293" s="68"/>
      <c r="C293" s="68"/>
      <c r="D293" s="62" t="str">
        <f>IF(ISBLANK(A293),"",VLOOKUP(A293,'Справочник услуг'!C:D,2,FALSE))</f>
        <v/>
      </c>
      <c r="E293" s="62"/>
      <c r="F293" s="62"/>
      <c r="G293" s="62"/>
      <c r="H293" s="62"/>
      <c r="I293" s="62"/>
      <c r="J293" s="62"/>
      <c r="K293" s="62"/>
      <c r="L293" s="62"/>
      <c r="M293" s="62"/>
      <c r="N293" s="62"/>
    </row>
    <row r="294" spans="1:14" x14ac:dyDescent="0.25">
      <c r="A294" s="55"/>
      <c r="B294" s="68"/>
      <c r="C294" s="68"/>
      <c r="D294" s="62" t="str">
        <f>IF(ISBLANK(A294),"",VLOOKUP(A294,'Справочник услуг'!C:D,2,FALSE))</f>
        <v/>
      </c>
      <c r="E294" s="62"/>
      <c r="F294" s="62"/>
      <c r="G294" s="62"/>
      <c r="H294" s="62"/>
      <c r="I294" s="62"/>
      <c r="J294" s="62"/>
      <c r="K294" s="62"/>
      <c r="L294" s="62"/>
      <c r="M294" s="62"/>
      <c r="N294" s="62"/>
    </row>
    <row r="295" spans="1:14" x14ac:dyDescent="0.25">
      <c r="A295" s="55"/>
      <c r="B295" s="68"/>
      <c r="C295" s="68"/>
      <c r="D295" s="62" t="str">
        <f>IF(ISBLANK(A295),"",VLOOKUP(A295,'Справочник услуг'!C:D,2,FALSE))</f>
        <v/>
      </c>
      <c r="E295" s="62"/>
      <c r="F295" s="62"/>
      <c r="G295" s="62"/>
      <c r="H295" s="62"/>
      <c r="I295" s="62"/>
      <c r="J295" s="62"/>
      <c r="K295" s="62"/>
      <c r="L295" s="62"/>
      <c r="M295" s="62"/>
      <c r="N295" s="62"/>
    </row>
    <row r="296" spans="1:14" x14ac:dyDescent="0.25">
      <c r="A296" s="55"/>
      <c r="B296" s="68"/>
      <c r="C296" s="68"/>
      <c r="D296" s="62" t="str">
        <f>IF(ISBLANK(A296),"",VLOOKUP(A296,'Справочник услуг'!C:D,2,FALSE))</f>
        <v/>
      </c>
      <c r="E296" s="62"/>
      <c r="F296" s="62"/>
      <c r="G296" s="62"/>
      <c r="H296" s="62"/>
      <c r="I296" s="62"/>
      <c r="J296" s="62"/>
      <c r="K296" s="62"/>
      <c r="L296" s="62"/>
      <c r="M296" s="62"/>
      <c r="N296" s="62"/>
    </row>
    <row r="297" spans="1:14" x14ac:dyDescent="0.25">
      <c r="A297" s="55"/>
      <c r="B297" s="68"/>
      <c r="C297" s="68"/>
      <c r="D297" s="62" t="str">
        <f>IF(ISBLANK(A297),"",VLOOKUP(A297,'Справочник услуг'!C:D,2,FALSE))</f>
        <v/>
      </c>
      <c r="E297" s="62"/>
      <c r="F297" s="62"/>
      <c r="G297" s="62"/>
      <c r="H297" s="62"/>
      <c r="I297" s="62"/>
      <c r="J297" s="62"/>
      <c r="K297" s="62"/>
      <c r="L297" s="62"/>
      <c r="M297" s="62"/>
      <c r="N297" s="62"/>
    </row>
    <row r="298" spans="1:14" x14ac:dyDescent="0.25">
      <c r="A298" s="55"/>
      <c r="B298" s="68"/>
      <c r="C298" s="68"/>
      <c r="D298" s="62" t="str">
        <f>IF(ISBLANK(A298),"",VLOOKUP(A298,'Справочник услуг'!C:D,2,FALSE))</f>
        <v/>
      </c>
      <c r="E298" s="62"/>
      <c r="F298" s="62"/>
      <c r="G298" s="62"/>
      <c r="H298" s="62"/>
      <c r="I298" s="62"/>
      <c r="J298" s="62"/>
      <c r="K298" s="62"/>
      <c r="L298" s="62"/>
      <c r="M298" s="62"/>
      <c r="N298" s="62"/>
    </row>
    <row r="299" spans="1:14" x14ac:dyDescent="0.25">
      <c r="A299" s="55"/>
      <c r="B299" s="68"/>
      <c r="C299" s="68"/>
      <c r="D299" s="62" t="str">
        <f>IF(ISBLANK(A299),"",VLOOKUP(A299,'Справочник услуг'!C:D,2,FALSE))</f>
        <v/>
      </c>
      <c r="E299" s="62"/>
      <c r="F299" s="62"/>
      <c r="G299" s="62"/>
      <c r="H299" s="62"/>
      <c r="I299" s="62"/>
      <c r="J299" s="62"/>
      <c r="K299" s="62"/>
      <c r="L299" s="62"/>
      <c r="M299" s="62"/>
      <c r="N299" s="62"/>
    </row>
    <row r="300" spans="1:14" x14ac:dyDescent="0.25">
      <c r="A300" s="55"/>
      <c r="B300" s="68"/>
      <c r="C300" s="68"/>
      <c r="D300" s="62" t="str">
        <f>IF(ISBLANK(A300),"",VLOOKUP(A300,'Справочник услуг'!C:D,2,FALSE))</f>
        <v/>
      </c>
      <c r="E300" s="62"/>
      <c r="F300" s="62"/>
      <c r="G300" s="62"/>
      <c r="H300" s="62"/>
      <c r="I300" s="62"/>
      <c r="J300" s="62"/>
      <c r="K300" s="62"/>
      <c r="L300" s="62"/>
      <c r="M300" s="62"/>
      <c r="N300" s="62"/>
    </row>
    <row r="301" spans="1:14" x14ac:dyDescent="0.25">
      <c r="A301" s="55"/>
      <c r="B301" s="68"/>
      <c r="C301" s="68"/>
      <c r="D301" s="62" t="str">
        <f>IF(ISBLANK(A301),"",VLOOKUP(A301,'Справочник услуг'!C:D,2,FALSE))</f>
        <v/>
      </c>
      <c r="E301" s="62"/>
      <c r="F301" s="62"/>
      <c r="G301" s="62"/>
      <c r="H301" s="62"/>
      <c r="I301" s="62"/>
      <c r="J301" s="62"/>
      <c r="K301" s="62"/>
      <c r="L301" s="62"/>
      <c r="M301" s="62"/>
      <c r="N301" s="62"/>
    </row>
    <row r="302" spans="1:14" x14ac:dyDescent="0.25">
      <c r="A302" s="55"/>
      <c r="B302" s="68"/>
      <c r="C302" s="68"/>
      <c r="D302" s="62" t="str">
        <f>IF(ISBLANK(A302),"",VLOOKUP(A302,'Справочник услуг'!C:D,2,FALSE))</f>
        <v/>
      </c>
      <c r="E302" s="62"/>
      <c r="F302" s="62"/>
      <c r="G302" s="62"/>
      <c r="H302" s="62"/>
      <c r="I302" s="62"/>
      <c r="J302" s="62"/>
      <c r="K302" s="62"/>
      <c r="L302" s="62"/>
      <c r="M302" s="62"/>
      <c r="N302" s="62"/>
    </row>
    <row r="303" spans="1:14" x14ac:dyDescent="0.25">
      <c r="A303" s="55"/>
      <c r="B303" s="68"/>
      <c r="C303" s="68"/>
      <c r="D303" s="62" t="str">
        <f>IF(ISBLANK(A303),"",VLOOKUP(A303,'Справочник услуг'!C:D,2,FALSE))</f>
        <v/>
      </c>
      <c r="E303" s="62"/>
      <c r="F303" s="62"/>
      <c r="G303" s="62"/>
      <c r="H303" s="62"/>
      <c r="I303" s="62"/>
      <c r="J303" s="62"/>
      <c r="K303" s="62"/>
      <c r="L303" s="62"/>
      <c r="M303" s="62"/>
      <c r="N303" s="62"/>
    </row>
    <row r="304" spans="1:14" x14ac:dyDescent="0.25">
      <c r="A304" s="55"/>
      <c r="B304" s="68"/>
      <c r="C304" s="68"/>
      <c r="D304" s="62" t="str">
        <f>IF(ISBLANK(A304),"",VLOOKUP(A304,'Справочник услуг'!C:D,2,FALSE))</f>
        <v/>
      </c>
      <c r="E304" s="62"/>
      <c r="F304" s="62"/>
      <c r="G304" s="62"/>
      <c r="H304" s="62"/>
      <c r="I304" s="62"/>
      <c r="J304" s="62"/>
      <c r="K304" s="62"/>
      <c r="L304" s="62"/>
      <c r="M304" s="62"/>
      <c r="N304" s="62"/>
    </row>
    <row r="305" spans="1:14" x14ac:dyDescent="0.25">
      <c r="A305" s="55"/>
      <c r="B305" s="68"/>
      <c r="C305" s="68"/>
      <c r="D305" s="62" t="str">
        <f>IF(ISBLANK(A305),"",VLOOKUP(A305,'Справочник услуг'!C:D,2,FALSE))</f>
        <v/>
      </c>
      <c r="E305" s="62"/>
      <c r="F305" s="62"/>
      <c r="G305" s="62"/>
      <c r="H305" s="62"/>
      <c r="I305" s="62"/>
      <c r="J305" s="62"/>
      <c r="K305" s="62"/>
      <c r="L305" s="62"/>
      <c r="M305" s="62"/>
      <c r="N305" s="62"/>
    </row>
    <row r="306" spans="1:14" x14ac:dyDescent="0.25">
      <c r="A306" s="55"/>
      <c r="B306" s="68"/>
      <c r="C306" s="68"/>
      <c r="D306" s="62" t="str">
        <f>IF(ISBLANK(A306),"",VLOOKUP(A306,'Справочник услуг'!C:D,2,FALSE))</f>
        <v/>
      </c>
      <c r="E306" s="62"/>
      <c r="F306" s="62"/>
      <c r="G306" s="62"/>
      <c r="H306" s="62"/>
      <c r="I306" s="62"/>
      <c r="J306" s="62"/>
      <c r="K306" s="62"/>
      <c r="L306" s="62"/>
      <c r="M306" s="62"/>
      <c r="N306" s="62"/>
    </row>
    <row r="307" spans="1:14" x14ac:dyDescent="0.25">
      <c r="A307" s="55"/>
      <c r="B307" s="68"/>
      <c r="C307" s="68"/>
      <c r="D307" s="62" t="str">
        <f>IF(ISBLANK(A307),"",VLOOKUP(A307,'Справочник услуг'!C:D,2,FALSE))</f>
        <v/>
      </c>
      <c r="E307" s="62"/>
      <c r="F307" s="62"/>
      <c r="G307" s="62"/>
      <c r="H307" s="62"/>
      <c r="I307" s="62"/>
      <c r="J307" s="62"/>
      <c r="K307" s="62"/>
      <c r="L307" s="62"/>
      <c r="M307" s="62"/>
      <c r="N307" s="62"/>
    </row>
    <row r="308" spans="1:14" x14ac:dyDescent="0.25">
      <c r="A308" s="55"/>
      <c r="B308" s="68"/>
      <c r="C308" s="68"/>
      <c r="D308" s="62" t="str">
        <f>IF(ISBLANK(A308),"",VLOOKUP(A308,'Справочник услуг'!C:D,2,FALSE))</f>
        <v/>
      </c>
      <c r="E308" s="62"/>
      <c r="F308" s="62"/>
      <c r="G308" s="62"/>
      <c r="H308" s="62"/>
      <c r="I308" s="62"/>
      <c r="J308" s="62"/>
      <c r="K308" s="62"/>
      <c r="L308" s="62"/>
      <c r="M308" s="62"/>
      <c r="N308" s="62"/>
    </row>
    <row r="309" spans="1:14" x14ac:dyDescent="0.25">
      <c r="A309" s="55"/>
      <c r="B309" s="68"/>
      <c r="C309" s="68"/>
      <c r="D309" s="62" t="str">
        <f>IF(ISBLANK(A309),"",VLOOKUP(A309,'Справочник услуг'!C:D,2,FALSE))</f>
        <v/>
      </c>
      <c r="E309" s="62"/>
      <c r="F309" s="62"/>
      <c r="G309" s="62"/>
      <c r="H309" s="62"/>
      <c r="I309" s="62"/>
      <c r="J309" s="62"/>
      <c r="K309" s="62"/>
      <c r="L309" s="62"/>
      <c r="M309" s="62"/>
      <c r="N309" s="62"/>
    </row>
    <row r="310" spans="1:14" x14ac:dyDescent="0.25">
      <c r="A310" s="55"/>
      <c r="B310" s="68"/>
      <c r="C310" s="68"/>
      <c r="D310" s="62" t="str">
        <f>IF(ISBLANK(A310),"",VLOOKUP(A310,'Справочник услуг'!C:D,2,FALSE))</f>
        <v/>
      </c>
      <c r="E310" s="62"/>
      <c r="F310" s="62"/>
      <c r="G310" s="62"/>
      <c r="H310" s="62"/>
      <c r="I310" s="62"/>
      <c r="J310" s="62"/>
      <c r="K310" s="62"/>
      <c r="L310" s="62"/>
      <c r="M310" s="62"/>
      <c r="N310" s="62"/>
    </row>
    <row r="311" spans="1:14" x14ac:dyDescent="0.25">
      <c r="A311" s="55"/>
      <c r="B311" s="68"/>
      <c r="C311" s="68"/>
      <c r="D311" s="62" t="str">
        <f>IF(ISBLANK(A311),"",VLOOKUP(A311,'Справочник услуг'!C:D,2,FALSE))</f>
        <v/>
      </c>
      <c r="E311" s="62"/>
      <c r="F311" s="62"/>
      <c r="G311" s="62"/>
      <c r="H311" s="62"/>
      <c r="I311" s="62"/>
      <c r="J311" s="62"/>
      <c r="K311" s="62"/>
      <c r="L311" s="62"/>
      <c r="M311" s="62"/>
      <c r="N311" s="62"/>
    </row>
    <row r="312" spans="1:14" x14ac:dyDescent="0.25">
      <c r="A312" s="55"/>
      <c r="B312" s="68"/>
      <c r="C312" s="68"/>
      <c r="D312" s="62" t="str">
        <f>IF(ISBLANK(A312),"",VLOOKUP(A312,'Справочник услуг'!C:D,2,FALSE))</f>
        <v/>
      </c>
      <c r="E312" s="62"/>
      <c r="F312" s="62"/>
      <c r="G312" s="62"/>
      <c r="H312" s="62"/>
      <c r="I312" s="62"/>
      <c r="J312" s="62"/>
      <c r="K312" s="62"/>
      <c r="L312" s="62"/>
      <c r="M312" s="62"/>
      <c r="N312" s="62"/>
    </row>
    <row r="313" spans="1:14" x14ac:dyDescent="0.25">
      <c r="A313" s="55"/>
      <c r="B313" s="68"/>
      <c r="C313" s="68"/>
      <c r="D313" s="62" t="str">
        <f>IF(ISBLANK(A313),"",VLOOKUP(A313,'Справочник услуг'!C:D,2,FALSE))</f>
        <v/>
      </c>
      <c r="E313" s="62"/>
      <c r="F313" s="62"/>
      <c r="G313" s="62"/>
      <c r="H313" s="62"/>
      <c r="I313" s="62"/>
      <c r="J313" s="62"/>
      <c r="K313" s="62"/>
      <c r="L313" s="62"/>
      <c r="M313" s="62"/>
      <c r="N313" s="62"/>
    </row>
    <row r="314" spans="1:14" x14ac:dyDescent="0.25">
      <c r="A314" s="55"/>
      <c r="B314" s="68"/>
      <c r="C314" s="68"/>
      <c r="D314" s="62" t="str">
        <f>IF(ISBLANK(A314),"",VLOOKUP(A314,'Справочник услуг'!C:D,2,FALSE))</f>
        <v/>
      </c>
      <c r="E314" s="62"/>
      <c r="F314" s="62"/>
      <c r="G314" s="62"/>
      <c r="H314" s="62"/>
      <c r="I314" s="62"/>
      <c r="J314" s="62"/>
      <c r="K314" s="62"/>
      <c r="L314" s="62"/>
      <c r="M314" s="62"/>
      <c r="N314" s="62"/>
    </row>
    <row r="315" spans="1:14" x14ac:dyDescent="0.25">
      <c r="A315" s="55"/>
      <c r="B315" s="68"/>
      <c r="C315" s="68"/>
      <c r="D315" s="62" t="str">
        <f>IF(ISBLANK(A315),"",VLOOKUP(A315,'Справочник услуг'!C:D,2,FALSE))</f>
        <v/>
      </c>
      <c r="E315" s="62"/>
      <c r="F315" s="62"/>
      <c r="G315" s="62"/>
      <c r="H315" s="62"/>
      <c r="I315" s="62"/>
      <c r="J315" s="62"/>
      <c r="K315" s="62"/>
      <c r="L315" s="62"/>
      <c r="M315" s="62"/>
      <c r="N315" s="62"/>
    </row>
    <row r="316" spans="1:14" x14ac:dyDescent="0.25">
      <c r="A316" s="55"/>
      <c r="B316" s="68"/>
      <c r="C316" s="68"/>
      <c r="D316" s="62" t="str">
        <f>IF(ISBLANK(A316),"",VLOOKUP(A316,'Справочник услуг'!C:D,2,FALSE))</f>
        <v/>
      </c>
      <c r="E316" s="62"/>
      <c r="F316" s="62"/>
      <c r="G316" s="62"/>
      <c r="H316" s="62"/>
      <c r="I316" s="62"/>
      <c r="J316" s="62"/>
      <c r="K316" s="62"/>
      <c r="L316" s="62"/>
      <c r="M316" s="62"/>
      <c r="N316" s="62"/>
    </row>
    <row r="317" spans="1:14" x14ac:dyDescent="0.25">
      <c r="A317" s="55"/>
      <c r="B317" s="68"/>
      <c r="C317" s="68"/>
      <c r="D317" s="62" t="str">
        <f>IF(ISBLANK(A317),"",VLOOKUP(A317,'Справочник услуг'!C:D,2,FALSE))</f>
        <v/>
      </c>
      <c r="E317" s="62"/>
      <c r="F317" s="62"/>
      <c r="G317" s="62"/>
      <c r="H317" s="62"/>
      <c r="I317" s="62"/>
      <c r="J317" s="62"/>
      <c r="K317" s="62"/>
      <c r="L317" s="62"/>
      <c r="M317" s="62"/>
      <c r="N317" s="62"/>
    </row>
    <row r="318" spans="1:14" x14ac:dyDescent="0.25">
      <c r="A318" s="55"/>
      <c r="B318" s="68"/>
      <c r="C318" s="68"/>
      <c r="D318" s="62" t="str">
        <f>IF(ISBLANK(A318),"",VLOOKUP(A318,'Справочник услуг'!C:D,2,FALSE))</f>
        <v/>
      </c>
      <c r="E318" s="62"/>
      <c r="F318" s="62"/>
      <c r="G318" s="62"/>
      <c r="H318" s="62"/>
      <c r="I318" s="62"/>
      <c r="J318" s="62"/>
      <c r="K318" s="62"/>
      <c r="L318" s="62"/>
      <c r="M318" s="62"/>
      <c r="N318" s="62"/>
    </row>
    <row r="319" spans="1:14" x14ac:dyDescent="0.25">
      <c r="A319" s="55"/>
      <c r="B319" s="68"/>
      <c r="C319" s="68"/>
      <c r="D319" s="62" t="str">
        <f>IF(ISBLANK(A319),"",VLOOKUP(A319,'Справочник услуг'!C:D,2,FALSE))</f>
        <v/>
      </c>
      <c r="E319" s="62"/>
      <c r="F319" s="62"/>
      <c r="G319" s="62"/>
      <c r="H319" s="62"/>
      <c r="I319" s="62"/>
      <c r="J319" s="62"/>
      <c r="K319" s="62"/>
      <c r="L319" s="62"/>
      <c r="M319" s="62"/>
      <c r="N319" s="62"/>
    </row>
    <row r="320" spans="1:14" x14ac:dyDescent="0.25">
      <c r="A320" s="55"/>
      <c r="B320" s="68"/>
      <c r="C320" s="68"/>
      <c r="D320" s="62" t="str">
        <f>IF(ISBLANK(A320),"",VLOOKUP(A320,'Справочник услуг'!C:D,2,FALSE))</f>
        <v/>
      </c>
      <c r="E320" s="62"/>
      <c r="F320" s="62"/>
      <c r="G320" s="62"/>
      <c r="H320" s="62"/>
      <c r="I320" s="62"/>
      <c r="J320" s="62"/>
      <c r="K320" s="62"/>
      <c r="L320" s="62"/>
      <c r="M320" s="62"/>
      <c r="N320" s="62"/>
    </row>
    <row r="321" spans="1:14" x14ac:dyDescent="0.25">
      <c r="A321" s="55"/>
      <c r="B321" s="68"/>
      <c r="C321" s="68"/>
      <c r="D321" s="62" t="str">
        <f>IF(ISBLANK(A321),"",VLOOKUP(A321,'Справочник услуг'!C:D,2,FALSE))</f>
        <v/>
      </c>
      <c r="E321" s="62"/>
      <c r="F321" s="62"/>
      <c r="G321" s="62"/>
      <c r="H321" s="62"/>
      <c r="I321" s="62"/>
      <c r="J321" s="62"/>
      <c r="K321" s="62"/>
      <c r="L321" s="62"/>
      <c r="M321" s="62"/>
      <c r="N321" s="62"/>
    </row>
    <row r="322" spans="1:14" x14ac:dyDescent="0.25">
      <c r="A322" s="55"/>
      <c r="B322" s="68"/>
      <c r="C322" s="68"/>
      <c r="D322" s="62" t="str">
        <f>IF(ISBLANK(A322),"",VLOOKUP(A322,'Справочник услуг'!C:D,2,FALSE))</f>
        <v/>
      </c>
      <c r="E322" s="62"/>
      <c r="F322" s="62"/>
      <c r="G322" s="62"/>
      <c r="H322" s="62"/>
      <c r="I322" s="62"/>
      <c r="J322" s="62"/>
      <c r="K322" s="62"/>
      <c r="L322" s="62"/>
      <c r="M322" s="62"/>
      <c r="N322" s="62"/>
    </row>
    <row r="323" spans="1:14" x14ac:dyDescent="0.25">
      <c r="A323" s="55"/>
      <c r="B323" s="68"/>
      <c r="C323" s="68"/>
      <c r="D323" s="62" t="str">
        <f>IF(ISBLANK(A323),"",VLOOKUP(A323,'Справочник услуг'!C:D,2,FALSE))</f>
        <v/>
      </c>
      <c r="E323" s="62"/>
      <c r="F323" s="62"/>
      <c r="G323" s="62"/>
      <c r="H323" s="62"/>
      <c r="I323" s="62"/>
      <c r="J323" s="62"/>
      <c r="K323" s="62"/>
      <c r="L323" s="62"/>
      <c r="M323" s="62"/>
      <c r="N323" s="62"/>
    </row>
    <row r="324" spans="1:14" x14ac:dyDescent="0.25">
      <c r="A324" s="55"/>
      <c r="B324" s="68"/>
      <c r="C324" s="68"/>
      <c r="D324" s="62" t="str">
        <f>IF(ISBLANK(A324),"",VLOOKUP(A324,'Справочник услуг'!C:D,2,FALSE))</f>
        <v/>
      </c>
      <c r="E324" s="62"/>
      <c r="F324" s="62"/>
      <c r="G324" s="62"/>
      <c r="H324" s="62"/>
      <c r="I324" s="62"/>
      <c r="J324" s="62"/>
      <c r="K324" s="62"/>
      <c r="L324" s="62"/>
      <c r="M324" s="62"/>
      <c r="N324" s="62"/>
    </row>
    <row r="325" spans="1:14" x14ac:dyDescent="0.25">
      <c r="A325" s="55"/>
      <c r="B325" s="68"/>
      <c r="C325" s="68"/>
      <c r="D325" s="62" t="str">
        <f>IF(ISBLANK(A325),"",VLOOKUP(A325,'Справочник услуг'!C:D,2,FALSE))</f>
        <v/>
      </c>
      <c r="E325" s="62"/>
      <c r="F325" s="62"/>
      <c r="G325" s="62"/>
      <c r="H325" s="62"/>
      <c r="I325" s="62"/>
      <c r="J325" s="62"/>
      <c r="K325" s="62"/>
      <c r="L325" s="62"/>
      <c r="M325" s="62"/>
      <c r="N325" s="62"/>
    </row>
    <row r="326" spans="1:14" x14ac:dyDescent="0.25">
      <c r="A326" s="55"/>
      <c r="B326" s="68"/>
      <c r="C326" s="68"/>
      <c r="D326" s="62" t="str">
        <f>IF(ISBLANK(A326),"",VLOOKUP(A326,'Справочник услуг'!C:D,2,FALSE))</f>
        <v/>
      </c>
      <c r="E326" s="62"/>
      <c r="F326" s="62"/>
      <c r="G326" s="62"/>
      <c r="H326" s="62"/>
      <c r="I326" s="62"/>
      <c r="J326" s="62"/>
      <c r="K326" s="62"/>
      <c r="L326" s="62"/>
      <c r="M326" s="62"/>
      <c r="N326" s="62"/>
    </row>
    <row r="327" spans="1:14" x14ac:dyDescent="0.25">
      <c r="A327" s="55"/>
      <c r="B327" s="68"/>
      <c r="C327" s="68"/>
      <c r="D327" s="62" t="str">
        <f>IF(ISBLANK(A327),"",VLOOKUP(A327,'Справочник услуг'!C:D,2,FALSE))</f>
        <v/>
      </c>
      <c r="E327" s="62"/>
      <c r="F327" s="62"/>
      <c r="G327" s="62"/>
      <c r="H327" s="62"/>
      <c r="I327" s="62"/>
      <c r="J327" s="62"/>
      <c r="K327" s="62"/>
      <c r="L327" s="62"/>
      <c r="M327" s="62"/>
      <c r="N327" s="62"/>
    </row>
    <row r="328" spans="1:14" x14ac:dyDescent="0.25">
      <c r="A328" s="55"/>
      <c r="B328" s="68"/>
      <c r="C328" s="68"/>
      <c r="D328" s="62" t="str">
        <f>IF(ISBLANK(A328),"",VLOOKUP(A328,'Справочник услуг'!C:D,2,FALSE))</f>
        <v/>
      </c>
      <c r="E328" s="62"/>
      <c r="F328" s="62"/>
      <c r="G328" s="62"/>
      <c r="H328" s="62"/>
      <c r="I328" s="62"/>
      <c r="J328" s="62"/>
      <c r="K328" s="62"/>
      <c r="L328" s="62"/>
      <c r="M328" s="62"/>
      <c r="N328" s="62"/>
    </row>
    <row r="329" spans="1:14" x14ac:dyDescent="0.25">
      <c r="A329" s="55"/>
      <c r="B329" s="68"/>
      <c r="C329" s="68"/>
      <c r="D329" s="62" t="str">
        <f>IF(ISBLANK(A329),"",VLOOKUP(A329,'Справочник услуг'!C:D,2,FALSE))</f>
        <v/>
      </c>
      <c r="E329" s="62"/>
      <c r="F329" s="62"/>
      <c r="G329" s="62"/>
      <c r="H329" s="62"/>
      <c r="I329" s="62"/>
      <c r="J329" s="62"/>
      <c r="K329" s="62"/>
      <c r="L329" s="62"/>
      <c r="M329" s="62"/>
      <c r="N329" s="62"/>
    </row>
    <row r="330" spans="1:14" x14ac:dyDescent="0.25">
      <c r="A330" s="55"/>
      <c r="B330" s="68"/>
      <c r="C330" s="68"/>
      <c r="D330" s="62" t="str">
        <f>IF(ISBLANK(A330),"",VLOOKUP(A330,'Справочник услуг'!C:D,2,FALSE))</f>
        <v/>
      </c>
      <c r="E330" s="62"/>
      <c r="F330" s="62"/>
      <c r="G330" s="62"/>
      <c r="H330" s="62"/>
      <c r="I330" s="62"/>
      <c r="J330" s="62"/>
      <c r="K330" s="62"/>
      <c r="L330" s="62"/>
      <c r="M330" s="62"/>
      <c r="N330" s="62"/>
    </row>
    <row r="331" spans="1:14" x14ac:dyDescent="0.25">
      <c r="A331" s="55"/>
      <c r="B331" s="68"/>
      <c r="C331" s="68"/>
      <c r="D331" s="62" t="str">
        <f>IF(ISBLANK(A331),"",VLOOKUP(A331,'Справочник услуг'!C:D,2,FALSE))</f>
        <v/>
      </c>
      <c r="E331" s="62"/>
      <c r="F331" s="62"/>
      <c r="G331" s="62"/>
      <c r="H331" s="62"/>
      <c r="I331" s="62"/>
      <c r="J331" s="62"/>
      <c r="K331" s="62"/>
      <c r="L331" s="62"/>
      <c r="M331" s="62"/>
      <c r="N331" s="62"/>
    </row>
    <row r="332" spans="1:14" x14ac:dyDescent="0.25">
      <c r="A332" s="55"/>
      <c r="B332" s="68"/>
      <c r="C332" s="68"/>
      <c r="D332" s="62" t="str">
        <f>IF(ISBLANK(A332),"",VLOOKUP(A332,'Справочник услуг'!C:D,2,FALSE))</f>
        <v/>
      </c>
      <c r="E332" s="62"/>
      <c r="F332" s="62"/>
      <c r="G332" s="62"/>
      <c r="H332" s="62"/>
      <c r="I332" s="62"/>
      <c r="J332" s="62"/>
      <c r="K332" s="62"/>
      <c r="L332" s="62"/>
      <c r="M332" s="62"/>
      <c r="N332" s="62"/>
    </row>
    <row r="333" spans="1:14" x14ac:dyDescent="0.25">
      <c r="A333" s="55"/>
      <c r="B333" s="68"/>
      <c r="C333" s="68"/>
      <c r="D333" s="62" t="str">
        <f>IF(ISBLANK(A333),"",VLOOKUP(A333,'Справочник услуг'!C:D,2,FALSE))</f>
        <v/>
      </c>
      <c r="E333" s="62"/>
      <c r="F333" s="62"/>
      <c r="G333" s="62"/>
      <c r="H333" s="62"/>
      <c r="I333" s="62"/>
      <c r="J333" s="62"/>
      <c r="K333" s="62"/>
      <c r="L333" s="62"/>
      <c r="M333" s="62"/>
      <c r="N333" s="62"/>
    </row>
    <row r="334" spans="1:14" x14ac:dyDescent="0.25">
      <c r="A334" s="55"/>
      <c r="B334" s="68"/>
      <c r="C334" s="68"/>
      <c r="D334" s="62" t="str">
        <f>IF(ISBLANK(A334),"",VLOOKUP(A334,'Справочник услуг'!C:D,2,FALSE))</f>
        <v/>
      </c>
      <c r="E334" s="62"/>
      <c r="F334" s="62"/>
      <c r="G334" s="62"/>
      <c r="H334" s="62"/>
      <c r="I334" s="62"/>
      <c r="J334" s="62"/>
      <c r="K334" s="62"/>
      <c r="L334" s="62"/>
      <c r="M334" s="62"/>
      <c r="N334" s="62"/>
    </row>
    <row r="335" spans="1:14" x14ac:dyDescent="0.25">
      <c r="A335" s="55"/>
      <c r="B335" s="68"/>
      <c r="C335" s="68"/>
      <c r="D335" s="62" t="str">
        <f>IF(ISBLANK(A335),"",VLOOKUP(A335,'Справочник услуг'!C:D,2,FALSE))</f>
        <v/>
      </c>
      <c r="E335" s="62"/>
      <c r="F335" s="62"/>
      <c r="G335" s="62"/>
      <c r="H335" s="62"/>
      <c r="I335" s="62"/>
      <c r="J335" s="62"/>
      <c r="K335" s="62"/>
      <c r="L335" s="62"/>
      <c r="M335" s="62"/>
      <c r="N335" s="62"/>
    </row>
    <row r="336" spans="1:14" x14ac:dyDescent="0.25">
      <c r="A336" s="55"/>
      <c r="B336" s="68"/>
      <c r="C336" s="68"/>
      <c r="D336" s="62" t="str">
        <f>IF(ISBLANK(A336),"",VLOOKUP(A336,'Справочник услуг'!C:D,2,FALSE))</f>
        <v/>
      </c>
      <c r="E336" s="62"/>
      <c r="F336" s="62"/>
      <c r="G336" s="62"/>
      <c r="H336" s="62"/>
      <c r="I336" s="62"/>
      <c r="J336" s="62"/>
      <c r="K336" s="62"/>
      <c r="L336" s="62"/>
      <c r="M336" s="62"/>
      <c r="N336" s="62"/>
    </row>
    <row r="337" spans="1:14" x14ac:dyDescent="0.25">
      <c r="A337" s="55"/>
      <c r="B337" s="68"/>
      <c r="C337" s="68"/>
      <c r="D337" s="62" t="str">
        <f>IF(ISBLANK(A337),"",VLOOKUP(A337,'Справочник услуг'!C:D,2,FALSE))</f>
        <v/>
      </c>
      <c r="E337" s="62"/>
      <c r="F337" s="62"/>
      <c r="G337" s="62"/>
      <c r="H337" s="62"/>
      <c r="I337" s="62"/>
      <c r="J337" s="62"/>
      <c r="K337" s="62"/>
      <c r="L337" s="62"/>
      <c r="M337" s="62"/>
      <c r="N337" s="62"/>
    </row>
    <row r="338" spans="1:14" x14ac:dyDescent="0.25">
      <c r="A338" s="55"/>
      <c r="B338" s="68"/>
      <c r="C338" s="68"/>
      <c r="D338" s="62" t="str">
        <f>IF(ISBLANK(A338),"",VLOOKUP(A338,'Справочник услуг'!C:D,2,FALSE))</f>
        <v/>
      </c>
      <c r="E338" s="62"/>
      <c r="F338" s="62"/>
      <c r="G338" s="62"/>
      <c r="H338" s="62"/>
      <c r="I338" s="62"/>
      <c r="J338" s="62"/>
      <c r="K338" s="62"/>
      <c r="L338" s="62"/>
      <c r="M338" s="62"/>
      <c r="N338" s="62"/>
    </row>
    <row r="339" spans="1:14" x14ac:dyDescent="0.25">
      <c r="A339" s="55"/>
      <c r="B339" s="68"/>
      <c r="C339" s="68"/>
      <c r="D339" s="62" t="str">
        <f>IF(ISBLANK(A339),"",VLOOKUP(A339,'Справочник услуг'!C:D,2,FALSE))</f>
        <v/>
      </c>
      <c r="E339" s="62"/>
      <c r="F339" s="62"/>
      <c r="G339" s="62"/>
      <c r="H339" s="62"/>
      <c r="I339" s="62"/>
      <c r="J339" s="62"/>
      <c r="K339" s="62"/>
      <c r="L339" s="62"/>
      <c r="M339" s="62"/>
      <c r="N339" s="62"/>
    </row>
    <row r="340" spans="1:14" x14ac:dyDescent="0.25">
      <c r="A340" s="55"/>
      <c r="B340" s="68"/>
      <c r="C340" s="68"/>
      <c r="D340" s="62" t="str">
        <f>IF(ISBLANK(A340),"",VLOOKUP(A340,'Справочник услуг'!C:D,2,FALSE))</f>
        <v/>
      </c>
      <c r="E340" s="62"/>
      <c r="F340" s="62"/>
      <c r="G340" s="62"/>
      <c r="H340" s="62"/>
      <c r="I340" s="62"/>
      <c r="J340" s="62"/>
      <c r="K340" s="62"/>
      <c r="L340" s="62"/>
      <c r="M340" s="62"/>
      <c r="N340" s="62"/>
    </row>
    <row r="341" spans="1:14" x14ac:dyDescent="0.25">
      <c r="A341" s="55"/>
      <c r="B341" s="68"/>
      <c r="C341" s="68"/>
      <c r="D341" s="62" t="str">
        <f>IF(ISBLANK(A341),"",VLOOKUP(A341,'Справочник услуг'!C:D,2,FALSE))</f>
        <v/>
      </c>
      <c r="E341" s="62"/>
      <c r="F341" s="62"/>
      <c r="G341" s="62"/>
      <c r="H341" s="62"/>
      <c r="I341" s="62"/>
      <c r="J341" s="62"/>
      <c r="K341" s="62"/>
      <c r="L341" s="62"/>
      <c r="M341" s="62"/>
      <c r="N341" s="62"/>
    </row>
    <row r="342" spans="1:14" x14ac:dyDescent="0.25">
      <c r="A342" s="55"/>
      <c r="B342" s="68"/>
      <c r="C342" s="68"/>
      <c r="D342" s="62" t="str">
        <f>IF(ISBLANK(A342),"",VLOOKUP(A342,'Справочник услуг'!C:D,2,FALSE))</f>
        <v/>
      </c>
      <c r="E342" s="62"/>
      <c r="F342" s="62"/>
      <c r="G342" s="62"/>
      <c r="H342" s="62"/>
      <c r="I342" s="62"/>
      <c r="J342" s="62"/>
      <c r="K342" s="62"/>
      <c r="L342" s="62"/>
      <c r="M342" s="62"/>
      <c r="N342" s="62"/>
    </row>
    <row r="343" spans="1:14" x14ac:dyDescent="0.25">
      <c r="A343" s="55"/>
      <c r="B343" s="68"/>
      <c r="C343" s="68"/>
      <c r="D343" s="62" t="str">
        <f>IF(ISBLANK(A343),"",VLOOKUP(A343,'Справочник услуг'!C:D,2,FALSE))</f>
        <v/>
      </c>
      <c r="E343" s="62"/>
      <c r="F343" s="62"/>
      <c r="G343" s="62"/>
      <c r="H343" s="62"/>
      <c r="I343" s="62"/>
      <c r="J343" s="62"/>
      <c r="K343" s="62"/>
      <c r="L343" s="62"/>
      <c r="M343" s="62"/>
      <c r="N343" s="62"/>
    </row>
    <row r="344" spans="1:14" x14ac:dyDescent="0.25">
      <c r="A344" s="55"/>
      <c r="B344" s="68"/>
      <c r="C344" s="68"/>
      <c r="D344" s="62" t="str">
        <f>IF(ISBLANK(A344),"",VLOOKUP(A344,'Справочник услуг'!C:D,2,FALSE))</f>
        <v/>
      </c>
      <c r="E344" s="62"/>
      <c r="F344" s="62"/>
      <c r="G344" s="62"/>
      <c r="H344" s="62"/>
      <c r="I344" s="62"/>
      <c r="J344" s="62"/>
      <c r="K344" s="62"/>
      <c r="L344" s="62"/>
      <c r="M344" s="62"/>
      <c r="N344" s="62"/>
    </row>
    <row r="345" spans="1:14" x14ac:dyDescent="0.25">
      <c r="A345" s="55"/>
      <c r="B345" s="68"/>
      <c r="C345" s="68"/>
      <c r="D345" s="62" t="str">
        <f>IF(ISBLANK(A345),"",VLOOKUP(A345,'Справочник услуг'!C:D,2,FALSE))</f>
        <v/>
      </c>
      <c r="E345" s="62"/>
      <c r="F345" s="62"/>
      <c r="G345" s="62"/>
      <c r="H345" s="62"/>
      <c r="I345" s="62"/>
      <c r="J345" s="62"/>
      <c r="K345" s="62"/>
      <c r="L345" s="62"/>
      <c r="M345" s="62"/>
      <c r="N345" s="62"/>
    </row>
    <row r="346" spans="1:14" x14ac:dyDescent="0.25">
      <c r="A346" s="55"/>
      <c r="B346" s="68"/>
      <c r="C346" s="68"/>
      <c r="D346" s="62" t="str">
        <f>IF(ISBLANK(A346),"",VLOOKUP(A346,'Справочник услуг'!C:D,2,FALSE))</f>
        <v/>
      </c>
      <c r="E346" s="62"/>
      <c r="F346" s="62"/>
      <c r="G346" s="62"/>
      <c r="H346" s="62"/>
      <c r="I346" s="62"/>
      <c r="J346" s="62"/>
      <c r="K346" s="62"/>
      <c r="L346" s="62"/>
      <c r="M346" s="62"/>
      <c r="N346" s="62"/>
    </row>
    <row r="347" spans="1:14" x14ac:dyDescent="0.25">
      <c r="A347" s="55"/>
      <c r="B347" s="68"/>
      <c r="C347" s="68"/>
      <c r="D347" s="62" t="str">
        <f>IF(ISBLANK(A347),"",VLOOKUP(A347,'Справочник услуг'!C:D,2,FALSE))</f>
        <v/>
      </c>
      <c r="E347" s="62"/>
      <c r="F347" s="62"/>
      <c r="G347" s="62"/>
      <c r="H347" s="62"/>
      <c r="I347" s="62"/>
      <c r="J347" s="62"/>
      <c r="K347" s="62"/>
      <c r="L347" s="62"/>
      <c r="M347" s="62"/>
      <c r="N347" s="62"/>
    </row>
    <row r="348" spans="1:14" x14ac:dyDescent="0.25">
      <c r="A348" s="55"/>
      <c r="B348" s="68"/>
      <c r="C348" s="68"/>
      <c r="D348" s="62" t="str">
        <f>IF(ISBLANK(A348),"",VLOOKUP(A348,'Справочник услуг'!C:D,2,FALSE))</f>
        <v/>
      </c>
      <c r="E348" s="62"/>
      <c r="F348" s="62"/>
      <c r="G348" s="62"/>
      <c r="H348" s="62"/>
      <c r="I348" s="62"/>
      <c r="J348" s="62"/>
      <c r="K348" s="62"/>
      <c r="L348" s="62"/>
      <c r="M348" s="62"/>
      <c r="N348" s="62"/>
    </row>
    <row r="349" spans="1:14" x14ac:dyDescent="0.25">
      <c r="A349" s="55"/>
      <c r="B349" s="68"/>
      <c r="C349" s="68"/>
      <c r="D349" s="62" t="str">
        <f>IF(ISBLANK(A349),"",VLOOKUP(A349,'Справочник услуг'!C:D,2,FALSE))</f>
        <v/>
      </c>
      <c r="E349" s="62"/>
      <c r="F349" s="62"/>
      <c r="G349" s="62"/>
      <c r="H349" s="62"/>
      <c r="I349" s="62"/>
      <c r="J349" s="62"/>
      <c r="K349" s="62"/>
      <c r="L349" s="62"/>
      <c r="M349" s="62"/>
      <c r="N349" s="62"/>
    </row>
    <row r="350" spans="1:14" x14ac:dyDescent="0.25">
      <c r="A350" s="55"/>
      <c r="B350" s="68"/>
      <c r="C350" s="68"/>
      <c r="D350" s="62" t="str">
        <f>IF(ISBLANK(A350),"",VLOOKUP(A350,'Справочник услуг'!C:D,2,FALSE))</f>
        <v/>
      </c>
      <c r="E350" s="62"/>
      <c r="F350" s="62"/>
      <c r="G350" s="62"/>
      <c r="H350" s="62"/>
      <c r="I350" s="62"/>
      <c r="J350" s="62"/>
      <c r="K350" s="62"/>
      <c r="L350" s="62"/>
      <c r="M350" s="62"/>
      <c r="N350" s="62"/>
    </row>
    <row r="351" spans="1:14" x14ac:dyDescent="0.25">
      <c r="A351" s="55"/>
      <c r="B351" s="68"/>
      <c r="C351" s="68"/>
      <c r="D351" s="62" t="str">
        <f>IF(ISBLANK(A351),"",VLOOKUP(A351,'Справочник услуг'!C:D,2,FALSE))</f>
        <v/>
      </c>
      <c r="E351" s="62"/>
      <c r="F351" s="62"/>
      <c r="G351" s="62"/>
      <c r="H351" s="62"/>
      <c r="I351" s="62"/>
      <c r="J351" s="62"/>
      <c r="K351" s="62"/>
      <c r="L351" s="62"/>
      <c r="M351" s="62"/>
      <c r="N351" s="62"/>
    </row>
    <row r="352" spans="1:14" x14ac:dyDescent="0.25">
      <c r="A352" s="55"/>
      <c r="B352" s="68"/>
      <c r="C352" s="68"/>
      <c r="D352" s="62" t="str">
        <f>IF(ISBLANK(A352),"",VLOOKUP(A352,'Справочник услуг'!C:D,2,FALSE))</f>
        <v/>
      </c>
      <c r="E352" s="62"/>
      <c r="F352" s="62"/>
      <c r="G352" s="62"/>
      <c r="H352" s="62"/>
      <c r="I352" s="62"/>
      <c r="J352" s="62"/>
      <c r="K352" s="62"/>
      <c r="L352" s="62"/>
      <c r="M352" s="62"/>
      <c r="N352" s="62"/>
    </row>
    <row r="353" spans="1:14" x14ac:dyDescent="0.25">
      <c r="A353" s="55"/>
      <c r="B353" s="68"/>
      <c r="C353" s="68"/>
      <c r="D353" s="62" t="str">
        <f>IF(ISBLANK(A353),"",VLOOKUP(A353,'Справочник услуг'!C:D,2,FALSE))</f>
        <v/>
      </c>
      <c r="E353" s="62"/>
      <c r="F353" s="62"/>
      <c r="G353" s="62"/>
      <c r="H353" s="62"/>
      <c r="I353" s="62"/>
      <c r="J353" s="62"/>
      <c r="K353" s="62"/>
      <c r="L353" s="62"/>
      <c r="M353" s="62"/>
      <c r="N353" s="62"/>
    </row>
    <row r="354" spans="1:14" x14ac:dyDescent="0.25">
      <c r="A354" s="55"/>
      <c r="B354" s="68"/>
      <c r="C354" s="68"/>
      <c r="D354" s="62" t="str">
        <f>IF(ISBLANK(A354),"",VLOOKUP(A354,'Справочник услуг'!C:D,2,FALSE))</f>
        <v/>
      </c>
      <c r="E354" s="62"/>
      <c r="F354" s="62"/>
      <c r="G354" s="62"/>
      <c r="H354" s="62"/>
      <c r="I354" s="62"/>
      <c r="J354" s="62"/>
      <c r="K354" s="62"/>
      <c r="L354" s="62"/>
      <c r="M354" s="62"/>
      <c r="N354" s="62"/>
    </row>
    <row r="355" spans="1:14" x14ac:dyDescent="0.25">
      <c r="A355" s="55"/>
      <c r="B355" s="68"/>
      <c r="C355" s="68"/>
      <c r="D355" s="62" t="str">
        <f>IF(ISBLANK(A355),"",VLOOKUP(A355,'Справочник услуг'!C:D,2,FALSE))</f>
        <v/>
      </c>
      <c r="E355" s="62"/>
      <c r="F355" s="62"/>
      <c r="G355" s="62"/>
      <c r="H355" s="62"/>
      <c r="I355" s="62"/>
      <c r="J355" s="62"/>
      <c r="K355" s="62"/>
      <c r="L355" s="62"/>
      <c r="M355" s="62"/>
      <c r="N355" s="62"/>
    </row>
    <row r="356" spans="1:14" x14ac:dyDescent="0.25">
      <c r="A356" s="55"/>
      <c r="B356" s="68"/>
      <c r="C356" s="68"/>
      <c r="D356" s="62" t="str">
        <f>IF(ISBLANK(A356),"",VLOOKUP(A356,'Справочник услуг'!C:D,2,FALSE))</f>
        <v/>
      </c>
      <c r="E356" s="62"/>
      <c r="F356" s="62"/>
      <c r="G356" s="62"/>
      <c r="H356" s="62"/>
      <c r="I356" s="62"/>
      <c r="J356" s="62"/>
      <c r="K356" s="62"/>
      <c r="L356" s="62"/>
      <c r="M356" s="62"/>
      <c r="N356" s="62"/>
    </row>
    <row r="357" spans="1:14" x14ac:dyDescent="0.25">
      <c r="A357" s="55"/>
      <c r="B357" s="68"/>
      <c r="C357" s="68"/>
      <c r="D357" s="62" t="str">
        <f>IF(ISBLANK(A357),"",VLOOKUP(A357,'Справочник услуг'!C:D,2,FALSE))</f>
        <v/>
      </c>
      <c r="E357" s="62"/>
      <c r="F357" s="62"/>
      <c r="G357" s="62"/>
      <c r="H357" s="62"/>
      <c r="I357" s="62"/>
      <c r="J357" s="62"/>
      <c r="K357" s="62"/>
      <c r="L357" s="62"/>
      <c r="M357" s="62"/>
      <c r="N357" s="62"/>
    </row>
    <row r="358" spans="1:14" x14ac:dyDescent="0.25">
      <c r="A358" s="55"/>
      <c r="B358" s="68"/>
      <c r="C358" s="68"/>
      <c r="D358" s="62" t="str">
        <f>IF(ISBLANK(A358),"",VLOOKUP(A358,'Справочник услуг'!C:D,2,FALSE))</f>
        <v/>
      </c>
      <c r="E358" s="62"/>
      <c r="F358" s="62"/>
      <c r="G358" s="62"/>
      <c r="H358" s="62"/>
      <c r="I358" s="62"/>
      <c r="J358" s="62"/>
      <c r="K358" s="62"/>
      <c r="L358" s="62"/>
      <c r="M358" s="62"/>
      <c r="N358" s="62"/>
    </row>
    <row r="359" spans="1:14" x14ac:dyDescent="0.25">
      <c r="A359" s="55"/>
      <c r="B359" s="68"/>
      <c r="C359" s="68"/>
      <c r="D359" s="62" t="str">
        <f>IF(ISBLANK(A359),"",VLOOKUP(A359,'Справочник услуг'!C:D,2,FALSE))</f>
        <v/>
      </c>
      <c r="E359" s="62"/>
      <c r="F359" s="62"/>
      <c r="G359" s="62"/>
      <c r="H359" s="62"/>
      <c r="I359" s="62"/>
      <c r="J359" s="62"/>
      <c r="K359" s="62"/>
      <c r="L359" s="62"/>
      <c r="M359" s="62"/>
      <c r="N359" s="62"/>
    </row>
    <row r="360" spans="1:14" x14ac:dyDescent="0.25">
      <c r="A360" s="55"/>
      <c r="B360" s="68"/>
      <c r="C360" s="68"/>
      <c r="D360" s="62" t="str">
        <f>IF(ISBLANK(A360),"",VLOOKUP(A360,'Справочник услуг'!C:D,2,FALSE))</f>
        <v/>
      </c>
      <c r="E360" s="62"/>
      <c r="F360" s="62"/>
      <c r="G360" s="62"/>
      <c r="H360" s="62"/>
      <c r="I360" s="62"/>
      <c r="J360" s="62"/>
      <c r="K360" s="62"/>
      <c r="L360" s="62"/>
      <c r="M360" s="62"/>
      <c r="N360" s="62"/>
    </row>
    <row r="361" spans="1:14" x14ac:dyDescent="0.25">
      <c r="A361" s="55"/>
      <c r="B361" s="68"/>
      <c r="C361" s="68"/>
      <c r="D361" s="62" t="str">
        <f>IF(ISBLANK(A361),"",VLOOKUP(A361,'Справочник услуг'!C:D,2,FALSE))</f>
        <v/>
      </c>
      <c r="E361" s="62"/>
      <c r="F361" s="62"/>
      <c r="G361" s="62"/>
      <c r="H361" s="62"/>
      <c r="I361" s="62"/>
      <c r="J361" s="62"/>
      <c r="K361" s="62"/>
      <c r="L361" s="62"/>
      <c r="M361" s="62"/>
      <c r="N361" s="62"/>
    </row>
    <row r="362" spans="1:14" x14ac:dyDescent="0.25">
      <c r="A362" s="55"/>
      <c r="B362" s="68"/>
      <c r="C362" s="68"/>
      <c r="D362" s="62" t="str">
        <f>IF(ISBLANK(A362),"",VLOOKUP(A362,'Справочник услуг'!C:D,2,FALSE))</f>
        <v/>
      </c>
      <c r="E362" s="62"/>
      <c r="F362" s="62"/>
      <c r="G362" s="62"/>
      <c r="H362" s="62"/>
      <c r="I362" s="62"/>
      <c r="J362" s="62"/>
      <c r="K362" s="62"/>
      <c r="L362" s="62"/>
      <c r="M362" s="62"/>
      <c r="N362" s="62"/>
    </row>
    <row r="363" spans="1:14" x14ac:dyDescent="0.25">
      <c r="A363" s="55"/>
      <c r="B363" s="68"/>
      <c r="C363" s="68"/>
      <c r="D363" s="62" t="str">
        <f>IF(ISBLANK(A363),"",VLOOKUP(A363,'Справочник услуг'!C:D,2,FALSE))</f>
        <v/>
      </c>
      <c r="E363" s="62"/>
      <c r="F363" s="62"/>
      <c r="G363" s="62"/>
      <c r="H363" s="62"/>
      <c r="I363" s="62"/>
      <c r="J363" s="62"/>
      <c r="K363" s="62"/>
      <c r="L363" s="62"/>
      <c r="M363" s="62"/>
      <c r="N363" s="62"/>
    </row>
    <row r="364" spans="1:14" x14ac:dyDescent="0.25">
      <c r="A364" s="55"/>
      <c r="B364" s="68"/>
      <c r="C364" s="68"/>
      <c r="D364" s="62" t="str">
        <f>IF(ISBLANK(A364),"",VLOOKUP(A364,'Справочник услуг'!C:D,2,FALSE))</f>
        <v/>
      </c>
      <c r="E364" s="62"/>
      <c r="F364" s="62"/>
      <c r="G364" s="62"/>
      <c r="H364" s="62"/>
      <c r="I364" s="62"/>
      <c r="J364" s="62"/>
      <c r="K364" s="62"/>
      <c r="L364" s="62"/>
      <c r="M364" s="62"/>
      <c r="N364" s="62"/>
    </row>
    <row r="365" spans="1:14" x14ac:dyDescent="0.25">
      <c r="A365" s="55"/>
      <c r="B365" s="68"/>
      <c r="C365" s="68"/>
      <c r="D365" s="62" t="str">
        <f>IF(ISBLANK(A365),"",VLOOKUP(A365,'Справочник услуг'!C:D,2,FALSE))</f>
        <v/>
      </c>
      <c r="E365" s="62"/>
      <c r="F365" s="62"/>
      <c r="G365" s="62"/>
      <c r="H365" s="62"/>
      <c r="I365" s="62"/>
      <c r="J365" s="62"/>
      <c r="K365" s="62"/>
      <c r="L365" s="62"/>
      <c r="M365" s="62"/>
      <c r="N365" s="62"/>
    </row>
    <row r="366" spans="1:14" x14ac:dyDescent="0.25">
      <c r="A366" s="55"/>
      <c r="B366" s="68"/>
      <c r="C366" s="68"/>
      <c r="D366" s="62" t="str">
        <f>IF(ISBLANK(A366),"",VLOOKUP(A366,'Справочник услуг'!C:D,2,FALSE))</f>
        <v/>
      </c>
      <c r="E366" s="62"/>
      <c r="F366" s="62"/>
      <c r="G366" s="62"/>
      <c r="H366" s="62"/>
      <c r="I366" s="62"/>
      <c r="J366" s="62"/>
      <c r="K366" s="62"/>
      <c r="L366" s="62"/>
      <c r="M366" s="62"/>
      <c r="N366" s="62"/>
    </row>
    <row r="367" spans="1:14" x14ac:dyDescent="0.25">
      <c r="A367" s="55"/>
      <c r="B367" s="68"/>
      <c r="C367" s="68"/>
      <c r="D367" s="62" t="str">
        <f>IF(ISBLANK(A367),"",VLOOKUP(A367,'Справочник услуг'!C:D,2,FALSE))</f>
        <v/>
      </c>
      <c r="E367" s="62"/>
      <c r="F367" s="62"/>
      <c r="G367" s="62"/>
      <c r="H367" s="62"/>
      <c r="I367" s="62"/>
      <c r="J367" s="62"/>
      <c r="K367" s="62"/>
      <c r="L367" s="62"/>
      <c r="M367" s="62"/>
      <c r="N367" s="62"/>
    </row>
    <row r="368" spans="1:14" x14ac:dyDescent="0.25">
      <c r="A368" s="55"/>
      <c r="B368" s="68"/>
      <c r="C368" s="68"/>
      <c r="D368" s="62" t="str">
        <f>IF(ISBLANK(A368),"",VLOOKUP(A368,'Справочник услуг'!C:D,2,FALSE))</f>
        <v/>
      </c>
      <c r="E368" s="62"/>
      <c r="F368" s="62"/>
      <c r="G368" s="62"/>
      <c r="H368" s="62"/>
      <c r="I368" s="62"/>
      <c r="J368" s="62"/>
      <c r="K368" s="62"/>
      <c r="L368" s="62"/>
      <c r="M368" s="62"/>
      <c r="N368" s="62"/>
    </row>
    <row r="369" spans="1:14" x14ac:dyDescent="0.25">
      <c r="A369" s="55"/>
      <c r="B369" s="68"/>
      <c r="C369" s="68"/>
      <c r="D369" s="62" t="str">
        <f>IF(ISBLANK(A369),"",VLOOKUP(A369,'Справочник услуг'!C:D,2,FALSE))</f>
        <v/>
      </c>
      <c r="E369" s="62"/>
      <c r="F369" s="62"/>
      <c r="G369" s="62"/>
      <c r="H369" s="62"/>
      <c r="I369" s="62"/>
      <c r="J369" s="62"/>
      <c r="K369" s="62"/>
      <c r="L369" s="62"/>
      <c r="M369" s="62"/>
      <c r="N369" s="62"/>
    </row>
    <row r="370" spans="1:14" x14ac:dyDescent="0.25">
      <c r="A370" s="55"/>
      <c r="B370" s="68"/>
      <c r="C370" s="68"/>
      <c r="D370" s="62" t="str">
        <f>IF(ISBLANK(A370),"",VLOOKUP(A370,'Справочник услуг'!C:D,2,FALSE))</f>
        <v/>
      </c>
      <c r="E370" s="62"/>
      <c r="F370" s="62"/>
      <c r="G370" s="62"/>
      <c r="H370" s="62"/>
      <c r="I370" s="62"/>
      <c r="J370" s="62"/>
      <c r="K370" s="62"/>
      <c r="L370" s="62"/>
      <c r="M370" s="62"/>
      <c r="N370" s="62"/>
    </row>
    <row r="371" spans="1:14" x14ac:dyDescent="0.25">
      <c r="A371" s="55"/>
      <c r="B371" s="68"/>
      <c r="C371" s="68"/>
      <c r="D371" s="62" t="str">
        <f>IF(ISBLANK(A371),"",VLOOKUP(A371,'Справочник услуг'!C:D,2,FALSE))</f>
        <v/>
      </c>
      <c r="E371" s="62"/>
      <c r="F371" s="62"/>
      <c r="G371" s="62"/>
      <c r="H371" s="62"/>
      <c r="I371" s="62"/>
      <c r="J371" s="62"/>
      <c r="K371" s="62"/>
      <c r="L371" s="62"/>
      <c r="M371" s="62"/>
      <c r="N371" s="62"/>
    </row>
    <row r="372" spans="1:14" x14ac:dyDescent="0.25">
      <c r="A372" s="55"/>
      <c r="B372" s="68"/>
      <c r="C372" s="68"/>
      <c r="D372" s="62" t="str">
        <f>IF(ISBLANK(A372),"",VLOOKUP(A372,'Справочник услуг'!C:D,2,FALSE))</f>
        <v/>
      </c>
      <c r="E372" s="62"/>
      <c r="F372" s="62"/>
      <c r="G372" s="62"/>
      <c r="H372" s="62"/>
      <c r="I372" s="62"/>
      <c r="J372" s="62"/>
      <c r="K372" s="62"/>
      <c r="L372" s="62"/>
      <c r="M372" s="62"/>
      <c r="N372" s="62"/>
    </row>
    <row r="373" spans="1:14" x14ac:dyDescent="0.25">
      <c r="A373" s="55"/>
      <c r="B373" s="68"/>
      <c r="C373" s="68"/>
      <c r="D373" s="62" t="str">
        <f>IF(ISBLANK(A373),"",VLOOKUP(A373,'Справочник услуг'!C:D,2,FALSE))</f>
        <v/>
      </c>
      <c r="E373" s="62"/>
      <c r="F373" s="62"/>
      <c r="G373" s="62"/>
      <c r="H373" s="62"/>
      <c r="I373" s="62"/>
      <c r="J373" s="62"/>
      <c r="K373" s="62"/>
      <c r="L373" s="62"/>
      <c r="M373" s="62"/>
      <c r="N373" s="62"/>
    </row>
    <row r="374" spans="1:14" x14ac:dyDescent="0.25">
      <c r="A374" s="55"/>
      <c r="B374" s="68"/>
      <c r="C374" s="68"/>
      <c r="D374" s="62" t="str">
        <f>IF(ISBLANK(A374),"",VLOOKUP(A374,'Справочник услуг'!C:D,2,FALSE))</f>
        <v/>
      </c>
      <c r="E374" s="62"/>
      <c r="F374" s="62"/>
      <c r="G374" s="62"/>
      <c r="H374" s="62"/>
      <c r="I374" s="62"/>
      <c r="J374" s="62"/>
      <c r="K374" s="62"/>
      <c r="L374" s="62"/>
      <c r="M374" s="62"/>
      <c r="N374" s="62"/>
    </row>
    <row r="375" spans="1:14" x14ac:dyDescent="0.25">
      <c r="A375" s="55"/>
      <c r="B375" s="68"/>
      <c r="C375" s="68"/>
      <c r="D375" s="62" t="str">
        <f>IF(ISBLANK(A375),"",VLOOKUP(A375,'Справочник услуг'!C:D,2,FALSE))</f>
        <v/>
      </c>
      <c r="E375" s="62"/>
      <c r="F375" s="62"/>
      <c r="G375" s="62"/>
      <c r="H375" s="62"/>
      <c r="I375" s="62"/>
      <c r="J375" s="62"/>
      <c r="K375" s="62"/>
      <c r="L375" s="62"/>
      <c r="M375" s="62"/>
      <c r="N375" s="62"/>
    </row>
    <row r="376" spans="1:14" x14ac:dyDescent="0.25">
      <c r="A376" s="55"/>
      <c r="B376" s="68"/>
      <c r="C376" s="68"/>
      <c r="D376" s="62" t="str">
        <f>IF(ISBLANK(A376),"",VLOOKUP(A376,'Справочник услуг'!C:D,2,FALSE))</f>
        <v/>
      </c>
      <c r="E376" s="62"/>
      <c r="F376" s="62"/>
      <c r="G376" s="62"/>
      <c r="H376" s="62"/>
      <c r="I376" s="62"/>
      <c r="J376" s="62"/>
      <c r="K376" s="62"/>
      <c r="L376" s="62"/>
      <c r="M376" s="62"/>
      <c r="N376" s="62"/>
    </row>
    <row r="377" spans="1:14" x14ac:dyDescent="0.25">
      <c r="A377" s="55"/>
      <c r="B377" s="68"/>
      <c r="C377" s="68"/>
      <c r="D377" s="62" t="str">
        <f>IF(ISBLANK(A377),"",VLOOKUP(A377,'Справочник услуг'!C:D,2,FALSE))</f>
        <v/>
      </c>
      <c r="E377" s="62"/>
      <c r="F377" s="62"/>
      <c r="G377" s="62"/>
      <c r="H377" s="62"/>
      <c r="I377" s="62"/>
      <c r="J377" s="62"/>
      <c r="K377" s="62"/>
      <c r="L377" s="62"/>
      <c r="M377" s="62"/>
      <c r="N377" s="62"/>
    </row>
    <row r="378" spans="1:14" x14ac:dyDescent="0.25">
      <c r="A378" s="55"/>
      <c r="B378" s="68"/>
      <c r="C378" s="68"/>
      <c r="D378" s="62" t="str">
        <f>IF(ISBLANK(A378),"",VLOOKUP(A378,'Справочник услуг'!C:D,2,FALSE))</f>
        <v/>
      </c>
      <c r="E378" s="62"/>
      <c r="F378" s="62"/>
      <c r="G378" s="62"/>
      <c r="H378" s="62"/>
      <c r="I378" s="62"/>
      <c r="J378" s="62"/>
      <c r="K378" s="62"/>
      <c r="L378" s="62"/>
      <c r="M378" s="62"/>
      <c r="N378" s="62"/>
    </row>
    <row r="379" spans="1:14" x14ac:dyDescent="0.25">
      <c r="A379" s="55"/>
      <c r="B379" s="68"/>
      <c r="C379" s="68"/>
      <c r="D379" s="62" t="str">
        <f>IF(ISBLANK(A379),"",VLOOKUP(A379,'Справочник услуг'!C:D,2,FALSE))</f>
        <v/>
      </c>
      <c r="E379" s="62"/>
      <c r="F379" s="62"/>
      <c r="G379" s="62"/>
      <c r="H379" s="62"/>
      <c r="I379" s="62"/>
      <c r="J379" s="62"/>
      <c r="K379" s="62"/>
      <c r="L379" s="62"/>
      <c r="M379" s="62"/>
      <c r="N379" s="62"/>
    </row>
    <row r="380" spans="1:14" x14ac:dyDescent="0.25">
      <c r="A380" s="55"/>
      <c r="B380" s="68"/>
      <c r="C380" s="68"/>
      <c r="D380" s="62" t="str">
        <f>IF(ISBLANK(A380),"",VLOOKUP(A380,'Справочник услуг'!C:D,2,FALSE))</f>
        <v/>
      </c>
      <c r="E380" s="62"/>
      <c r="F380" s="62"/>
      <c r="G380" s="62"/>
      <c r="H380" s="62"/>
      <c r="I380" s="62"/>
      <c r="J380" s="62"/>
      <c r="K380" s="62"/>
      <c r="L380" s="62"/>
      <c r="M380" s="62"/>
      <c r="N380" s="62"/>
    </row>
    <row r="381" spans="1:14" x14ac:dyDescent="0.25">
      <c r="A381" s="55"/>
      <c r="B381" s="68"/>
      <c r="C381" s="68"/>
      <c r="D381" s="62" t="str">
        <f>IF(ISBLANK(A381),"",VLOOKUP(A381,'Справочник услуг'!C:D,2,FALSE))</f>
        <v/>
      </c>
      <c r="E381" s="62"/>
      <c r="F381" s="62"/>
      <c r="G381" s="62"/>
      <c r="H381" s="62"/>
      <c r="I381" s="62"/>
      <c r="J381" s="62"/>
      <c r="K381" s="62"/>
      <c r="L381" s="62"/>
      <c r="M381" s="62"/>
      <c r="N381" s="62"/>
    </row>
    <row r="382" spans="1:14" x14ac:dyDescent="0.25">
      <c r="A382" s="55"/>
      <c r="B382" s="68"/>
      <c r="C382" s="68"/>
      <c r="D382" s="62" t="str">
        <f>IF(ISBLANK(A382),"",VLOOKUP(A382,'Справочник услуг'!C:D,2,FALSE))</f>
        <v/>
      </c>
      <c r="E382" s="62"/>
      <c r="F382" s="62"/>
      <c r="G382" s="62"/>
      <c r="H382" s="62"/>
      <c r="I382" s="62"/>
      <c r="J382" s="62"/>
      <c r="K382" s="62"/>
      <c r="L382" s="62"/>
      <c r="M382" s="62"/>
      <c r="N382" s="62"/>
    </row>
    <row r="383" spans="1:14" x14ac:dyDescent="0.25">
      <c r="A383" s="55"/>
      <c r="B383" s="68"/>
      <c r="C383" s="68"/>
      <c r="D383" s="62" t="str">
        <f>IF(ISBLANK(A383),"",VLOOKUP(A383,'Справочник услуг'!C:D,2,FALSE))</f>
        <v/>
      </c>
      <c r="E383" s="62"/>
      <c r="F383" s="62"/>
      <c r="G383" s="62"/>
      <c r="H383" s="62"/>
      <c r="I383" s="62"/>
      <c r="J383" s="62"/>
      <c r="K383" s="62"/>
      <c r="L383" s="62"/>
      <c r="M383" s="62"/>
      <c r="N383" s="62"/>
    </row>
    <row r="384" spans="1:14" x14ac:dyDescent="0.25">
      <c r="A384" s="55"/>
      <c r="B384" s="68"/>
      <c r="C384" s="68"/>
      <c r="D384" s="62" t="str">
        <f>IF(ISBLANK(A384),"",VLOOKUP(A384,'Справочник услуг'!C:D,2,FALSE))</f>
        <v/>
      </c>
      <c r="E384" s="62"/>
      <c r="F384" s="62"/>
      <c r="G384" s="62"/>
      <c r="H384" s="62"/>
      <c r="I384" s="62"/>
      <c r="J384" s="62"/>
      <c r="K384" s="62"/>
      <c r="L384" s="62"/>
      <c r="M384" s="62"/>
      <c r="N384" s="62"/>
    </row>
    <row r="385" spans="1:14" x14ac:dyDescent="0.25">
      <c r="A385" s="55"/>
      <c r="B385" s="68"/>
      <c r="C385" s="68"/>
      <c r="D385" s="62" t="str">
        <f>IF(ISBLANK(A385),"",VLOOKUP(A385,'Справочник услуг'!C:D,2,FALSE))</f>
        <v/>
      </c>
      <c r="E385" s="62"/>
      <c r="F385" s="62"/>
      <c r="G385" s="62"/>
      <c r="H385" s="62"/>
      <c r="I385" s="62"/>
      <c r="J385" s="62"/>
      <c r="K385" s="62"/>
      <c r="L385" s="62"/>
      <c r="M385" s="62"/>
      <c r="N385" s="62"/>
    </row>
    <row r="386" spans="1:14" x14ac:dyDescent="0.25">
      <c r="A386" s="55"/>
      <c r="B386" s="68"/>
      <c r="C386" s="68"/>
      <c r="D386" s="62" t="str">
        <f>IF(ISBLANK(A386),"",VLOOKUP(A386,'Справочник услуг'!C:D,2,FALSE))</f>
        <v/>
      </c>
      <c r="E386" s="62"/>
      <c r="F386" s="62"/>
      <c r="G386" s="62"/>
      <c r="H386" s="62"/>
      <c r="I386" s="62"/>
      <c r="J386" s="62"/>
      <c r="K386" s="62"/>
      <c r="L386" s="62"/>
      <c r="M386" s="62"/>
      <c r="N386" s="62"/>
    </row>
    <row r="387" spans="1:14" x14ac:dyDescent="0.25">
      <c r="A387" s="55"/>
      <c r="B387" s="68"/>
      <c r="C387" s="68"/>
      <c r="D387" s="62" t="str">
        <f>IF(ISBLANK(A387),"",VLOOKUP(A387,'Справочник услуг'!C:D,2,FALSE))</f>
        <v/>
      </c>
      <c r="E387" s="62"/>
      <c r="F387" s="62"/>
      <c r="G387" s="62"/>
      <c r="H387" s="62"/>
      <c r="I387" s="62"/>
      <c r="J387" s="62"/>
      <c r="K387" s="62"/>
      <c r="L387" s="62"/>
      <c r="M387" s="62"/>
      <c r="N387" s="62"/>
    </row>
    <row r="388" spans="1:14" x14ac:dyDescent="0.25">
      <c r="A388" s="55"/>
      <c r="B388" s="68"/>
      <c r="C388" s="68"/>
      <c r="D388" s="62" t="str">
        <f>IF(ISBLANK(A388),"",VLOOKUP(A388,'Справочник услуг'!C:D,2,FALSE))</f>
        <v/>
      </c>
      <c r="E388" s="62"/>
      <c r="F388" s="62"/>
      <c r="G388" s="62"/>
      <c r="H388" s="62"/>
      <c r="I388" s="62"/>
      <c r="J388" s="62"/>
      <c r="K388" s="62"/>
      <c r="L388" s="62"/>
      <c r="M388" s="62"/>
      <c r="N388" s="62"/>
    </row>
    <row r="389" spans="1:14" x14ac:dyDescent="0.25">
      <c r="A389" s="55"/>
      <c r="B389" s="68"/>
      <c r="C389" s="68"/>
      <c r="D389" s="62" t="str">
        <f>IF(ISBLANK(A389),"",VLOOKUP(A389,'Справочник услуг'!C:D,2,FALSE))</f>
        <v/>
      </c>
      <c r="E389" s="62"/>
      <c r="F389" s="62"/>
      <c r="G389" s="62"/>
      <c r="H389" s="62"/>
      <c r="I389" s="62"/>
      <c r="J389" s="62"/>
      <c r="K389" s="62"/>
      <c r="L389" s="62"/>
      <c r="M389" s="62"/>
      <c r="N389" s="62"/>
    </row>
    <row r="390" spans="1:14" x14ac:dyDescent="0.25">
      <c r="A390" s="55"/>
      <c r="B390" s="68"/>
      <c r="C390" s="68"/>
      <c r="D390" s="62" t="str">
        <f>IF(ISBLANK(A390),"",VLOOKUP(A390,'Справочник услуг'!C:D,2,FALSE))</f>
        <v/>
      </c>
      <c r="E390" s="62"/>
      <c r="F390" s="62"/>
      <c r="G390" s="62"/>
      <c r="H390" s="62"/>
      <c r="I390" s="62"/>
      <c r="J390" s="62"/>
      <c r="K390" s="62"/>
      <c r="L390" s="62"/>
      <c r="M390" s="62"/>
      <c r="N390" s="62"/>
    </row>
    <row r="391" spans="1:14" x14ac:dyDescent="0.25">
      <c r="A391" s="55"/>
      <c r="B391" s="68"/>
      <c r="C391" s="68"/>
      <c r="D391" s="62" t="str">
        <f>IF(ISBLANK(A391),"",VLOOKUP(A391,'Справочник услуг'!C:D,2,FALSE))</f>
        <v/>
      </c>
      <c r="E391" s="62"/>
      <c r="F391" s="62"/>
      <c r="G391" s="62"/>
      <c r="H391" s="62"/>
      <c r="I391" s="62"/>
      <c r="J391" s="62"/>
      <c r="K391" s="62"/>
      <c r="L391" s="62"/>
      <c r="M391" s="62"/>
      <c r="N391" s="62"/>
    </row>
    <row r="392" spans="1:14" x14ac:dyDescent="0.25">
      <c r="A392" s="55"/>
      <c r="B392" s="68"/>
      <c r="C392" s="68"/>
      <c r="D392" s="62" t="str">
        <f>IF(ISBLANK(A392),"",VLOOKUP(A392,'Справочник услуг'!C:D,2,FALSE))</f>
        <v/>
      </c>
      <c r="E392" s="62"/>
      <c r="F392" s="62"/>
      <c r="G392" s="62"/>
      <c r="H392" s="62"/>
      <c r="I392" s="62"/>
      <c r="J392" s="62"/>
      <c r="K392" s="62"/>
      <c r="L392" s="62"/>
      <c r="M392" s="62"/>
      <c r="N392" s="62"/>
    </row>
    <row r="393" spans="1:14" x14ac:dyDescent="0.25">
      <c r="A393" s="55"/>
      <c r="B393" s="68"/>
      <c r="C393" s="68"/>
      <c r="D393" s="62" t="str">
        <f>IF(ISBLANK(A393),"",VLOOKUP(A393,'Справочник услуг'!C:D,2,FALSE))</f>
        <v/>
      </c>
      <c r="E393" s="62"/>
      <c r="F393" s="62"/>
      <c r="G393" s="62"/>
      <c r="H393" s="62"/>
      <c r="I393" s="62"/>
      <c r="J393" s="62"/>
      <c r="K393" s="62"/>
      <c r="L393" s="62"/>
      <c r="M393" s="62"/>
      <c r="N393" s="62"/>
    </row>
    <row r="394" spans="1:14" x14ac:dyDescent="0.25">
      <c r="A394" s="55"/>
      <c r="B394" s="68"/>
      <c r="C394" s="68"/>
      <c r="D394" s="62" t="str">
        <f>IF(ISBLANK(A394),"",VLOOKUP(A394,'Справочник услуг'!C:D,2,FALSE))</f>
        <v/>
      </c>
      <c r="E394" s="62"/>
      <c r="F394" s="62"/>
      <c r="G394" s="62"/>
      <c r="H394" s="62"/>
      <c r="I394" s="62"/>
      <c r="J394" s="62"/>
      <c r="K394" s="62"/>
      <c r="L394" s="62"/>
      <c r="M394" s="62"/>
      <c r="N394" s="62"/>
    </row>
    <row r="395" spans="1:14" x14ac:dyDescent="0.25">
      <c r="A395" s="55"/>
      <c r="B395" s="68"/>
      <c r="C395" s="68"/>
      <c r="D395" s="62" t="str">
        <f>IF(ISBLANK(A395),"",VLOOKUP(A395,'Справочник услуг'!C:D,2,FALSE))</f>
        <v/>
      </c>
      <c r="E395" s="62"/>
      <c r="F395" s="62"/>
      <c r="G395" s="62"/>
      <c r="H395" s="62"/>
      <c r="I395" s="62"/>
      <c r="J395" s="62"/>
      <c r="K395" s="62"/>
      <c r="L395" s="62"/>
      <c r="M395" s="62"/>
      <c r="N395" s="62"/>
    </row>
    <row r="396" spans="1:14" x14ac:dyDescent="0.25">
      <c r="A396" s="55"/>
      <c r="B396" s="68"/>
      <c r="C396" s="68"/>
      <c r="D396" s="62" t="str">
        <f>IF(ISBLANK(A396),"",VLOOKUP(A396,'Справочник услуг'!C:D,2,FALSE))</f>
        <v/>
      </c>
      <c r="E396" s="62"/>
      <c r="F396" s="62"/>
      <c r="G396" s="62"/>
      <c r="H396" s="62"/>
      <c r="I396" s="62"/>
      <c r="J396" s="62"/>
      <c r="K396" s="62"/>
      <c r="L396" s="62"/>
      <c r="M396" s="62"/>
      <c r="N396" s="62"/>
    </row>
    <row r="397" spans="1:14" x14ac:dyDescent="0.25">
      <c r="A397" s="55"/>
      <c r="B397" s="68"/>
      <c r="C397" s="68"/>
      <c r="D397" s="62" t="str">
        <f>IF(ISBLANK(A397),"",VLOOKUP(A397,'Справочник услуг'!C:D,2,FALSE))</f>
        <v/>
      </c>
      <c r="E397" s="62"/>
      <c r="F397" s="62"/>
      <c r="G397" s="62"/>
      <c r="H397" s="62"/>
      <c r="I397" s="62"/>
      <c r="J397" s="62"/>
      <c r="K397" s="62"/>
      <c r="L397" s="62"/>
      <c r="M397" s="62"/>
      <c r="N397" s="62"/>
    </row>
    <row r="398" spans="1:14" x14ac:dyDescent="0.25">
      <c r="A398" s="55"/>
      <c r="B398" s="68"/>
      <c r="C398" s="68"/>
      <c r="D398" s="62" t="str">
        <f>IF(ISBLANK(A398),"",VLOOKUP(A398,'Справочник услуг'!C:D,2,FALSE))</f>
        <v/>
      </c>
      <c r="E398" s="62"/>
      <c r="F398" s="62"/>
      <c r="G398" s="62"/>
      <c r="H398" s="62"/>
      <c r="I398" s="62"/>
      <c r="J398" s="62"/>
      <c r="K398" s="62"/>
      <c r="L398" s="62"/>
      <c r="M398" s="62"/>
      <c r="N398" s="62"/>
    </row>
    <row r="399" spans="1:14" x14ac:dyDescent="0.25">
      <c r="A399" s="55"/>
      <c r="B399" s="68"/>
      <c r="C399" s="68"/>
      <c r="D399" s="62" t="str">
        <f>IF(ISBLANK(A399),"",VLOOKUP(A399,'Справочник услуг'!C:D,2,FALSE))</f>
        <v/>
      </c>
      <c r="E399" s="62"/>
      <c r="F399" s="62"/>
      <c r="G399" s="62"/>
      <c r="H399" s="62"/>
      <c r="I399" s="62"/>
      <c r="J399" s="62"/>
      <c r="K399" s="62"/>
      <c r="L399" s="62"/>
      <c r="M399" s="62"/>
      <c r="N399" s="62"/>
    </row>
    <row r="400" spans="1:14" x14ac:dyDescent="0.25">
      <c r="A400" s="55"/>
      <c r="B400" s="68"/>
      <c r="C400" s="68"/>
      <c r="D400" s="62" t="str">
        <f>IF(ISBLANK(A400),"",VLOOKUP(A400,'Справочник услуг'!C:D,2,FALSE))</f>
        <v/>
      </c>
      <c r="E400" s="62"/>
      <c r="F400" s="62"/>
      <c r="G400" s="62"/>
      <c r="H400" s="62"/>
      <c r="I400" s="62"/>
      <c r="J400" s="62"/>
      <c r="K400" s="62"/>
      <c r="L400" s="62"/>
      <c r="M400" s="62"/>
      <c r="N400" s="62"/>
    </row>
    <row r="401" spans="1:14" x14ac:dyDescent="0.25">
      <c r="A401" s="55"/>
      <c r="B401" s="68"/>
      <c r="C401" s="68"/>
      <c r="D401" s="62" t="str">
        <f>IF(ISBLANK(A401),"",VLOOKUP(A401,'Справочник услуг'!C:D,2,FALSE))</f>
        <v/>
      </c>
      <c r="E401" s="62"/>
      <c r="F401" s="62"/>
      <c r="G401" s="62"/>
      <c r="H401" s="62"/>
      <c r="I401" s="62"/>
      <c r="J401" s="62"/>
      <c r="K401" s="62"/>
      <c r="L401" s="62"/>
      <c r="M401" s="62"/>
      <c r="N401" s="62"/>
    </row>
    <row r="402" spans="1:14" x14ac:dyDescent="0.25">
      <c r="A402" s="55"/>
      <c r="B402" s="68"/>
      <c r="C402" s="68"/>
      <c r="D402" s="62" t="str">
        <f>IF(ISBLANK(A402),"",VLOOKUP(A402,'Справочник услуг'!C:D,2,FALSE))</f>
        <v/>
      </c>
      <c r="E402" s="62"/>
      <c r="F402" s="62"/>
      <c r="G402" s="62"/>
      <c r="H402" s="62"/>
      <c r="I402" s="62"/>
      <c r="J402" s="62"/>
      <c r="K402" s="62"/>
      <c r="L402" s="62"/>
      <c r="M402" s="62"/>
      <c r="N402" s="62"/>
    </row>
    <row r="403" spans="1:14" x14ac:dyDescent="0.25">
      <c r="A403" s="55"/>
      <c r="B403" s="68"/>
      <c r="C403" s="68"/>
      <c r="D403" s="62" t="str">
        <f>IF(ISBLANK(A403),"",VLOOKUP(A403,'Справочник услуг'!C:D,2,FALSE))</f>
        <v/>
      </c>
      <c r="E403" s="62"/>
      <c r="F403" s="62"/>
      <c r="G403" s="62"/>
      <c r="H403" s="62"/>
      <c r="I403" s="62"/>
      <c r="J403" s="62"/>
      <c r="K403" s="62"/>
      <c r="L403" s="62"/>
      <c r="M403" s="62"/>
      <c r="N403" s="62"/>
    </row>
    <row r="404" spans="1:14" x14ac:dyDescent="0.25">
      <c r="A404" s="55"/>
      <c r="B404" s="68"/>
      <c r="C404" s="68"/>
      <c r="D404" s="62" t="str">
        <f>IF(ISBLANK(A404),"",VLOOKUP(A404,'Справочник услуг'!C:D,2,FALSE))</f>
        <v/>
      </c>
      <c r="E404" s="62"/>
      <c r="F404" s="62"/>
      <c r="G404" s="62"/>
      <c r="H404" s="62"/>
      <c r="I404" s="62"/>
      <c r="J404" s="62"/>
      <c r="K404" s="62"/>
      <c r="L404" s="62"/>
      <c r="M404" s="62"/>
      <c r="N404" s="62"/>
    </row>
    <row r="405" spans="1:14" x14ac:dyDescent="0.25">
      <c r="A405" s="55"/>
      <c r="B405" s="68"/>
      <c r="C405" s="68"/>
      <c r="D405" s="62" t="str">
        <f>IF(ISBLANK(A405),"",VLOOKUP(A405,'Справочник услуг'!C:D,2,FALSE))</f>
        <v/>
      </c>
      <c r="E405" s="62"/>
      <c r="F405" s="62"/>
      <c r="G405" s="62"/>
      <c r="H405" s="62"/>
      <c r="I405" s="62"/>
      <c r="J405" s="62"/>
      <c r="K405" s="62"/>
      <c r="L405" s="62"/>
      <c r="M405" s="62"/>
      <c r="N405" s="62"/>
    </row>
    <row r="406" spans="1:14" x14ac:dyDescent="0.25">
      <c r="A406" s="55"/>
      <c r="B406" s="68"/>
      <c r="C406" s="68"/>
      <c r="D406" s="62" t="str">
        <f>IF(ISBLANK(A406),"",VLOOKUP(A406,'Справочник услуг'!C:D,2,FALSE))</f>
        <v/>
      </c>
      <c r="E406" s="62"/>
      <c r="F406" s="62"/>
      <c r="G406" s="62"/>
      <c r="H406" s="62"/>
      <c r="I406" s="62"/>
      <c r="J406" s="62"/>
      <c r="K406" s="62"/>
      <c r="L406" s="62"/>
      <c r="M406" s="62"/>
      <c r="N406" s="62"/>
    </row>
    <row r="407" spans="1:14" x14ac:dyDescent="0.25">
      <c r="A407" s="55"/>
      <c r="B407" s="68"/>
      <c r="C407" s="68"/>
      <c r="D407" s="62" t="str">
        <f>IF(ISBLANK(A407),"",VLOOKUP(A407,'Справочник услуг'!C:D,2,FALSE))</f>
        <v/>
      </c>
      <c r="E407" s="62"/>
      <c r="F407" s="62"/>
      <c r="G407" s="62"/>
      <c r="H407" s="62"/>
      <c r="I407" s="62"/>
      <c r="J407" s="62"/>
      <c r="K407" s="62"/>
      <c r="L407" s="62"/>
      <c r="M407" s="62"/>
      <c r="N407" s="62"/>
    </row>
    <row r="408" spans="1:14" x14ac:dyDescent="0.25">
      <c r="A408" s="55"/>
      <c r="B408" s="68"/>
      <c r="C408" s="68"/>
      <c r="D408" s="62" t="str">
        <f>IF(ISBLANK(A408),"",VLOOKUP(A408,'Справочник услуг'!C:D,2,FALSE))</f>
        <v/>
      </c>
      <c r="E408" s="62"/>
      <c r="F408" s="62"/>
      <c r="G408" s="62"/>
      <c r="H408" s="62"/>
      <c r="I408" s="62"/>
      <c r="J408" s="62"/>
      <c r="K408" s="62"/>
      <c r="L408" s="62"/>
      <c r="M408" s="62"/>
      <c r="N408" s="62"/>
    </row>
    <row r="409" spans="1:14" x14ac:dyDescent="0.25">
      <c r="A409" s="55"/>
      <c r="B409" s="68"/>
      <c r="C409" s="68"/>
      <c r="D409" s="62" t="str">
        <f>IF(ISBLANK(A409),"",VLOOKUP(A409,'Справочник услуг'!C:D,2,FALSE))</f>
        <v/>
      </c>
      <c r="E409" s="62"/>
      <c r="F409" s="62"/>
      <c r="G409" s="62"/>
      <c r="H409" s="62"/>
      <c r="I409" s="62"/>
      <c r="J409" s="62"/>
      <c r="K409" s="62"/>
      <c r="L409" s="62"/>
      <c r="M409" s="62"/>
      <c r="N409" s="62"/>
    </row>
    <row r="410" spans="1:14" x14ac:dyDescent="0.25">
      <c r="A410" s="55"/>
      <c r="B410" s="68"/>
      <c r="C410" s="68"/>
      <c r="D410" s="62" t="str">
        <f>IF(ISBLANK(A410),"",VLOOKUP(A410,'Справочник услуг'!C:D,2,FALSE))</f>
        <v/>
      </c>
      <c r="E410" s="62"/>
      <c r="F410" s="62"/>
      <c r="G410" s="62"/>
      <c r="H410" s="62"/>
      <c r="I410" s="62"/>
      <c r="J410" s="62"/>
      <c r="K410" s="62"/>
      <c r="L410" s="62"/>
      <c r="M410" s="62"/>
      <c r="N410" s="62"/>
    </row>
    <row r="411" spans="1:14" x14ac:dyDescent="0.25">
      <c r="A411" s="55"/>
      <c r="B411" s="68"/>
      <c r="C411" s="68"/>
      <c r="D411" s="62" t="str">
        <f>IF(ISBLANK(A411),"",VLOOKUP(A411,'Справочник услуг'!C:D,2,FALSE))</f>
        <v/>
      </c>
      <c r="E411" s="62"/>
      <c r="F411" s="62"/>
      <c r="G411" s="62"/>
      <c r="H411" s="62"/>
      <c r="I411" s="62"/>
      <c r="J411" s="62"/>
      <c r="K411" s="62"/>
      <c r="L411" s="62"/>
      <c r="M411" s="62"/>
      <c r="N411" s="62"/>
    </row>
    <row r="412" spans="1:14" x14ac:dyDescent="0.25">
      <c r="A412" s="55"/>
      <c r="B412" s="68"/>
      <c r="C412" s="68"/>
      <c r="D412" s="62" t="str">
        <f>IF(ISBLANK(A412),"",VLOOKUP(A412,'Справочник услуг'!C:D,2,FALSE))</f>
        <v/>
      </c>
      <c r="E412" s="62"/>
      <c r="F412" s="62"/>
      <c r="G412" s="62"/>
      <c r="H412" s="62"/>
      <c r="I412" s="62"/>
      <c r="J412" s="62"/>
      <c r="K412" s="62"/>
      <c r="L412" s="62"/>
      <c r="M412" s="62"/>
      <c r="N412" s="62"/>
    </row>
    <row r="413" spans="1:14" x14ac:dyDescent="0.25">
      <c r="A413" s="55"/>
      <c r="B413" s="68"/>
      <c r="C413" s="68"/>
      <c r="D413" s="62" t="str">
        <f>IF(ISBLANK(A413),"",VLOOKUP(A413,'Справочник услуг'!C:D,2,FALSE))</f>
        <v/>
      </c>
      <c r="E413" s="62"/>
      <c r="F413" s="62"/>
      <c r="G413" s="62"/>
      <c r="H413" s="62"/>
      <c r="I413" s="62"/>
      <c r="J413" s="62"/>
      <c r="K413" s="62"/>
      <c r="L413" s="62"/>
      <c r="M413" s="62"/>
      <c r="N413" s="62"/>
    </row>
    <row r="414" spans="1:14" x14ac:dyDescent="0.25">
      <c r="A414" s="55"/>
      <c r="B414" s="68"/>
      <c r="C414" s="68"/>
      <c r="D414" s="62" t="str">
        <f>IF(ISBLANK(A414),"",VLOOKUP(A414,'Справочник услуг'!C:D,2,FALSE))</f>
        <v/>
      </c>
      <c r="E414" s="62"/>
      <c r="F414" s="62"/>
      <c r="G414" s="62"/>
      <c r="H414" s="62"/>
      <c r="I414" s="62"/>
      <c r="J414" s="62"/>
      <c r="K414" s="62"/>
      <c r="L414" s="62"/>
      <c r="M414" s="62"/>
      <c r="N414" s="62"/>
    </row>
    <row r="415" spans="1:14" x14ac:dyDescent="0.25">
      <c r="A415" s="55"/>
      <c r="B415" s="68"/>
      <c r="C415" s="68"/>
      <c r="D415" s="62" t="str">
        <f>IF(ISBLANK(A415),"",VLOOKUP(A415,'Справочник услуг'!C:D,2,FALSE))</f>
        <v/>
      </c>
      <c r="E415" s="62"/>
      <c r="F415" s="62"/>
      <c r="G415" s="62"/>
      <c r="H415" s="62"/>
      <c r="I415" s="62"/>
      <c r="J415" s="62"/>
      <c r="K415" s="62"/>
      <c r="L415" s="62"/>
      <c r="M415" s="62"/>
      <c r="N415" s="62"/>
    </row>
    <row r="416" spans="1:14" x14ac:dyDescent="0.25">
      <c r="A416" s="55"/>
      <c r="B416" s="68"/>
      <c r="C416" s="68"/>
      <c r="D416" s="62" t="str">
        <f>IF(ISBLANK(A416),"",VLOOKUP(A416,'Справочник услуг'!C:D,2,FALSE))</f>
        <v/>
      </c>
      <c r="E416" s="62"/>
      <c r="F416" s="62"/>
      <c r="G416" s="62"/>
      <c r="H416" s="62"/>
      <c r="I416" s="62"/>
      <c r="J416" s="62"/>
      <c r="K416" s="62"/>
      <c r="L416" s="62"/>
      <c r="M416" s="62"/>
      <c r="N416" s="62"/>
    </row>
    <row r="417" spans="1:14" x14ac:dyDescent="0.25">
      <c r="A417" s="55"/>
      <c r="B417" s="68"/>
      <c r="C417" s="68"/>
      <c r="D417" s="62" t="str">
        <f>IF(ISBLANK(A417),"",VLOOKUP(A417,'Справочник услуг'!C:D,2,FALSE))</f>
        <v/>
      </c>
      <c r="E417" s="62"/>
      <c r="F417" s="62"/>
      <c r="G417" s="62"/>
      <c r="H417" s="62"/>
      <c r="I417" s="62"/>
      <c r="J417" s="62"/>
      <c r="K417" s="62"/>
      <c r="L417" s="62"/>
      <c r="M417" s="62"/>
      <c r="N417" s="62"/>
    </row>
    <row r="418" spans="1:14" x14ac:dyDescent="0.25">
      <c r="A418" s="55"/>
      <c r="B418" s="68"/>
      <c r="C418" s="68"/>
      <c r="D418" s="62" t="str">
        <f>IF(ISBLANK(A418),"",VLOOKUP(A418,'Справочник услуг'!C:D,2,FALSE))</f>
        <v/>
      </c>
      <c r="E418" s="62"/>
      <c r="F418" s="62"/>
      <c r="G418" s="62"/>
      <c r="H418" s="62"/>
      <c r="I418" s="62"/>
      <c r="J418" s="62"/>
      <c r="K418" s="62"/>
      <c r="L418" s="62"/>
      <c r="M418" s="62"/>
      <c r="N418" s="62"/>
    </row>
    <row r="419" spans="1:14" x14ac:dyDescent="0.25">
      <c r="A419" s="55"/>
      <c r="B419" s="68"/>
      <c r="C419" s="68"/>
      <c r="D419" s="62" t="str">
        <f>IF(ISBLANK(A419),"",VLOOKUP(A419,'Справочник услуг'!C:D,2,FALSE))</f>
        <v/>
      </c>
      <c r="E419" s="62"/>
      <c r="F419" s="62"/>
      <c r="G419" s="62"/>
      <c r="H419" s="62"/>
      <c r="I419" s="62"/>
      <c r="J419" s="62"/>
      <c r="K419" s="62"/>
      <c r="L419" s="62"/>
      <c r="M419" s="62"/>
      <c r="N419" s="62"/>
    </row>
    <row r="420" spans="1:14" x14ac:dyDescent="0.25">
      <c r="A420" s="55"/>
      <c r="B420" s="68"/>
      <c r="C420" s="68"/>
      <c r="D420" s="62" t="str">
        <f>IF(ISBLANK(A420),"",VLOOKUP(A420,'Справочник услуг'!C:D,2,FALSE))</f>
        <v/>
      </c>
      <c r="E420" s="62"/>
      <c r="F420" s="62"/>
      <c r="G420" s="62"/>
      <c r="H420" s="62"/>
      <c r="I420" s="62"/>
      <c r="J420" s="62"/>
      <c r="K420" s="62"/>
      <c r="L420" s="62"/>
      <c r="M420" s="62"/>
      <c r="N420" s="62"/>
    </row>
    <row r="421" spans="1:14" x14ac:dyDescent="0.25">
      <c r="A421" s="55"/>
      <c r="B421" s="68"/>
      <c r="C421" s="68"/>
      <c r="D421" s="62" t="str">
        <f>IF(ISBLANK(A421),"",VLOOKUP(A421,'Справочник услуг'!C:D,2,FALSE))</f>
        <v/>
      </c>
      <c r="E421" s="62"/>
      <c r="F421" s="62"/>
      <c r="G421" s="62"/>
      <c r="H421" s="62"/>
      <c r="I421" s="62"/>
      <c r="J421" s="62"/>
      <c r="K421" s="62"/>
      <c r="L421" s="62"/>
      <c r="M421" s="62"/>
      <c r="N421" s="62"/>
    </row>
    <row r="422" spans="1:14" x14ac:dyDescent="0.25">
      <c r="A422" s="55"/>
      <c r="B422" s="68"/>
      <c r="C422" s="68"/>
      <c r="D422" s="62" t="str">
        <f>IF(ISBLANK(A422),"",VLOOKUP(A422,'Справочник услуг'!C:D,2,FALSE))</f>
        <v/>
      </c>
      <c r="E422" s="62"/>
      <c r="F422" s="62"/>
      <c r="G422" s="62"/>
      <c r="H422" s="62"/>
      <c r="I422" s="62"/>
      <c r="J422" s="62"/>
      <c r="K422" s="62"/>
      <c r="L422" s="62"/>
      <c r="M422" s="62"/>
      <c r="N422" s="62"/>
    </row>
    <row r="423" spans="1:14" x14ac:dyDescent="0.25">
      <c r="A423" s="55"/>
      <c r="B423" s="68"/>
      <c r="C423" s="68"/>
      <c r="D423" s="62" t="str">
        <f>IF(ISBLANK(A423),"",VLOOKUP(A423,'Справочник услуг'!C:D,2,FALSE))</f>
        <v/>
      </c>
      <c r="E423" s="62"/>
      <c r="F423" s="62"/>
      <c r="G423" s="62"/>
      <c r="H423" s="62"/>
      <c r="I423" s="62"/>
      <c r="J423" s="62"/>
      <c r="K423" s="62"/>
      <c r="L423" s="62"/>
      <c r="M423" s="62"/>
      <c r="N423" s="62"/>
    </row>
    <row r="424" spans="1:14" x14ac:dyDescent="0.25">
      <c r="A424" s="55"/>
      <c r="B424" s="68"/>
      <c r="C424" s="68"/>
      <c r="D424" s="62" t="str">
        <f>IF(ISBLANK(A424),"",VLOOKUP(A424,'Справочник услуг'!C:D,2,FALSE))</f>
        <v/>
      </c>
      <c r="E424" s="62"/>
      <c r="F424" s="62"/>
      <c r="G424" s="62"/>
      <c r="H424" s="62"/>
      <c r="I424" s="62"/>
      <c r="J424" s="62"/>
      <c r="K424" s="62"/>
      <c r="L424" s="62"/>
      <c r="M424" s="62"/>
      <c r="N424" s="62"/>
    </row>
    <row r="425" spans="1:14" x14ac:dyDescent="0.25">
      <c r="A425" s="55"/>
      <c r="B425" s="68"/>
      <c r="C425" s="68"/>
      <c r="D425" s="62" t="str">
        <f>IF(ISBLANK(A425),"",VLOOKUP(A425,'Справочник услуг'!C:D,2,FALSE))</f>
        <v/>
      </c>
      <c r="E425" s="62"/>
      <c r="F425" s="62"/>
      <c r="G425" s="62"/>
      <c r="H425" s="62"/>
      <c r="I425" s="62"/>
      <c r="J425" s="62"/>
      <c r="K425" s="62"/>
      <c r="L425" s="62"/>
      <c r="M425" s="62"/>
      <c r="N425" s="62"/>
    </row>
    <row r="426" spans="1:14" x14ac:dyDescent="0.25">
      <c r="A426" s="55"/>
      <c r="B426" s="68"/>
      <c r="C426" s="68"/>
      <c r="D426" s="62" t="str">
        <f>IF(ISBLANK(A426),"",VLOOKUP(A426,'Справочник услуг'!C:D,2,FALSE))</f>
        <v/>
      </c>
      <c r="E426" s="62"/>
      <c r="F426" s="62"/>
      <c r="G426" s="62"/>
      <c r="H426" s="62"/>
      <c r="I426" s="62"/>
      <c r="J426" s="62"/>
      <c r="K426" s="62"/>
      <c r="L426" s="62"/>
      <c r="M426" s="62"/>
      <c r="N426" s="62"/>
    </row>
    <row r="427" spans="1:14" x14ac:dyDescent="0.25">
      <c r="A427" s="55"/>
      <c r="B427" s="68"/>
      <c r="C427" s="68"/>
      <c r="D427" s="62" t="str">
        <f>IF(ISBLANK(A427),"",VLOOKUP(A427,'Справочник услуг'!C:D,2,FALSE))</f>
        <v/>
      </c>
      <c r="E427" s="62"/>
      <c r="F427" s="62"/>
      <c r="G427" s="62"/>
      <c r="H427" s="62"/>
      <c r="I427" s="62"/>
      <c r="J427" s="62"/>
      <c r="K427" s="62"/>
      <c r="L427" s="62"/>
      <c r="M427" s="62"/>
      <c r="N427" s="62"/>
    </row>
    <row r="428" spans="1:14" x14ac:dyDescent="0.25">
      <c r="A428" s="55"/>
      <c r="B428" s="68"/>
      <c r="C428" s="68"/>
      <c r="D428" s="62" t="str">
        <f>IF(ISBLANK(A428),"",VLOOKUP(A428,'Справочник услуг'!C:D,2,FALSE))</f>
        <v/>
      </c>
      <c r="E428" s="62"/>
      <c r="F428" s="62"/>
      <c r="G428" s="62"/>
      <c r="H428" s="62"/>
      <c r="I428" s="62"/>
      <c r="J428" s="62"/>
      <c r="K428" s="62"/>
      <c r="L428" s="62"/>
      <c r="M428" s="62"/>
      <c r="N428" s="62"/>
    </row>
    <row r="429" spans="1:14" x14ac:dyDescent="0.25">
      <c r="A429" s="55"/>
      <c r="B429" s="68"/>
      <c r="C429" s="68"/>
      <c r="D429" s="62" t="str">
        <f>IF(ISBLANK(A429),"",VLOOKUP(A429,'Справочник услуг'!C:D,2,FALSE))</f>
        <v/>
      </c>
      <c r="E429" s="62"/>
      <c r="F429" s="62"/>
      <c r="G429" s="62"/>
      <c r="H429" s="62"/>
      <c r="I429" s="62"/>
      <c r="J429" s="62"/>
      <c r="K429" s="62"/>
      <c r="L429" s="62"/>
      <c r="M429" s="62"/>
      <c r="N429" s="62"/>
    </row>
    <row r="430" spans="1:14" x14ac:dyDescent="0.25">
      <c r="A430" s="55"/>
      <c r="B430" s="68"/>
      <c r="C430" s="68"/>
      <c r="D430" s="62" t="str">
        <f>IF(ISBLANK(A430),"",VLOOKUP(A430,'Справочник услуг'!C:D,2,FALSE))</f>
        <v/>
      </c>
      <c r="E430" s="62"/>
      <c r="F430" s="62"/>
      <c r="G430" s="62"/>
      <c r="H430" s="62"/>
      <c r="I430" s="62"/>
      <c r="J430" s="62"/>
      <c r="K430" s="62"/>
      <c r="L430" s="62"/>
      <c r="M430" s="62"/>
      <c r="N430" s="62"/>
    </row>
    <row r="431" spans="1:14" x14ac:dyDescent="0.25">
      <c r="A431" s="55"/>
      <c r="B431" s="68"/>
      <c r="C431" s="68"/>
      <c r="D431" s="62" t="str">
        <f>IF(ISBLANK(A431),"",VLOOKUP(A431,'Справочник услуг'!C:D,2,FALSE))</f>
        <v/>
      </c>
      <c r="E431" s="62"/>
      <c r="F431" s="62"/>
      <c r="G431" s="62"/>
      <c r="H431" s="62"/>
      <c r="I431" s="62"/>
      <c r="J431" s="62"/>
      <c r="K431" s="62"/>
      <c r="L431" s="62"/>
      <c r="M431" s="62"/>
      <c r="N431" s="62"/>
    </row>
    <row r="432" spans="1:14" x14ac:dyDescent="0.25">
      <c r="A432" s="55"/>
      <c r="B432" s="68"/>
      <c r="C432" s="68"/>
      <c r="D432" s="62" t="str">
        <f>IF(ISBLANK(A432),"",VLOOKUP(A432,'Справочник услуг'!C:D,2,FALSE))</f>
        <v/>
      </c>
      <c r="E432" s="62"/>
      <c r="F432" s="62"/>
      <c r="G432" s="62"/>
      <c r="H432" s="62"/>
      <c r="I432" s="62"/>
      <c r="J432" s="62"/>
      <c r="K432" s="62"/>
      <c r="L432" s="62"/>
      <c r="M432" s="62"/>
      <c r="N432" s="62"/>
    </row>
    <row r="433" spans="1:14" x14ac:dyDescent="0.25">
      <c r="A433" s="55"/>
      <c r="B433" s="68"/>
      <c r="C433" s="68"/>
      <c r="D433" s="62" t="str">
        <f>IF(ISBLANK(A433),"",VLOOKUP(A433,'Справочник услуг'!C:D,2,FALSE))</f>
        <v/>
      </c>
      <c r="E433" s="62"/>
      <c r="F433" s="62"/>
      <c r="G433" s="62"/>
      <c r="H433" s="62"/>
      <c r="I433" s="62"/>
      <c r="J433" s="62"/>
      <c r="K433" s="62"/>
      <c r="L433" s="62"/>
      <c r="M433" s="62"/>
      <c r="N433" s="62"/>
    </row>
    <row r="434" spans="1:14" x14ac:dyDescent="0.25">
      <c r="A434" s="55"/>
      <c r="B434" s="68"/>
      <c r="C434" s="68"/>
      <c r="D434" s="62" t="str">
        <f>IF(ISBLANK(A434),"",VLOOKUP(A434,'Справочник услуг'!C:D,2,FALSE))</f>
        <v/>
      </c>
      <c r="E434" s="62"/>
      <c r="F434" s="62"/>
      <c r="G434" s="62"/>
      <c r="H434" s="62"/>
      <c r="I434" s="62"/>
      <c r="J434" s="62"/>
      <c r="K434" s="62"/>
      <c r="L434" s="62"/>
      <c r="M434" s="62"/>
      <c r="N434" s="62"/>
    </row>
    <row r="435" spans="1:14" x14ac:dyDescent="0.25">
      <c r="A435" s="55"/>
      <c r="B435" s="68"/>
      <c r="C435" s="68"/>
      <c r="D435" s="62" t="str">
        <f>IF(ISBLANK(A435),"",VLOOKUP(A435,'Справочник услуг'!C:D,2,FALSE))</f>
        <v/>
      </c>
      <c r="E435" s="62"/>
      <c r="F435" s="62"/>
      <c r="G435" s="62"/>
      <c r="H435" s="62"/>
      <c r="I435" s="62"/>
      <c r="J435" s="62"/>
      <c r="K435" s="62"/>
      <c r="L435" s="62"/>
      <c r="M435" s="62"/>
      <c r="N435" s="62"/>
    </row>
    <row r="436" spans="1:14" x14ac:dyDescent="0.25">
      <c r="A436" s="55"/>
      <c r="B436" s="68"/>
      <c r="C436" s="68"/>
      <c r="D436" s="62" t="str">
        <f>IF(ISBLANK(A436),"",VLOOKUP(A436,'Справочник услуг'!C:D,2,FALSE))</f>
        <v/>
      </c>
      <c r="E436" s="62"/>
      <c r="F436" s="62"/>
      <c r="G436" s="62"/>
      <c r="H436" s="62"/>
      <c r="I436" s="62"/>
      <c r="J436" s="62"/>
      <c r="K436" s="62"/>
      <c r="L436" s="62"/>
      <c r="M436" s="62"/>
      <c r="N436" s="62"/>
    </row>
    <row r="437" spans="1:14" x14ac:dyDescent="0.25">
      <c r="A437" s="55"/>
      <c r="B437" s="68"/>
      <c r="C437" s="68"/>
      <c r="D437" s="62" t="str">
        <f>IF(ISBLANK(A437),"",VLOOKUP(A437,'Справочник услуг'!C:D,2,FALSE))</f>
        <v/>
      </c>
      <c r="E437" s="62"/>
      <c r="F437" s="62"/>
      <c r="G437" s="62"/>
      <c r="H437" s="62"/>
      <c r="I437" s="62"/>
      <c r="J437" s="62"/>
      <c r="K437" s="62"/>
      <c r="L437" s="62"/>
      <c r="M437" s="62"/>
      <c r="N437" s="62"/>
    </row>
    <row r="438" spans="1:14" x14ac:dyDescent="0.25">
      <c r="A438" s="55"/>
      <c r="B438" s="68"/>
      <c r="C438" s="68"/>
      <c r="D438" s="62" t="str">
        <f>IF(ISBLANK(A438),"",VLOOKUP(A438,'Справочник услуг'!C:D,2,FALSE))</f>
        <v/>
      </c>
      <c r="E438" s="62"/>
      <c r="F438" s="62"/>
      <c r="G438" s="62"/>
      <c r="H438" s="62"/>
      <c r="I438" s="62"/>
      <c r="J438" s="62"/>
      <c r="K438" s="62"/>
      <c r="L438" s="62"/>
      <c r="M438" s="62"/>
      <c r="N438" s="62"/>
    </row>
    <row r="439" spans="1:14" x14ac:dyDescent="0.25">
      <c r="A439" s="55"/>
      <c r="B439" s="68"/>
      <c r="C439" s="68"/>
      <c r="D439" s="62" t="str">
        <f>IF(ISBLANK(A439),"",VLOOKUP(A439,'Справочник услуг'!C:D,2,FALSE))</f>
        <v/>
      </c>
      <c r="E439" s="62"/>
      <c r="F439" s="62"/>
      <c r="G439" s="62"/>
      <c r="H439" s="62"/>
      <c r="I439" s="62"/>
      <c r="J439" s="62"/>
      <c r="K439" s="62"/>
      <c r="L439" s="62"/>
      <c r="M439" s="62"/>
      <c r="N439" s="62"/>
    </row>
    <row r="440" spans="1:14" x14ac:dyDescent="0.25">
      <c r="A440" s="55"/>
      <c r="B440" s="68"/>
      <c r="C440" s="68"/>
      <c r="D440" s="62" t="str">
        <f>IF(ISBLANK(A440),"",VLOOKUP(A440,'Справочник услуг'!C:D,2,FALSE))</f>
        <v/>
      </c>
      <c r="E440" s="62"/>
      <c r="F440" s="62"/>
      <c r="G440" s="62"/>
      <c r="H440" s="62"/>
      <c r="I440" s="62"/>
      <c r="J440" s="62"/>
      <c r="K440" s="62"/>
      <c r="L440" s="62"/>
      <c r="M440" s="62"/>
      <c r="N440" s="62"/>
    </row>
    <row r="441" spans="1:14" x14ac:dyDescent="0.25">
      <c r="A441" s="55"/>
      <c r="B441" s="68"/>
      <c r="C441" s="68"/>
      <c r="D441" s="62" t="str">
        <f>IF(ISBLANK(A441),"",VLOOKUP(A441,'Справочник услуг'!C:D,2,FALSE))</f>
        <v/>
      </c>
      <c r="E441" s="62"/>
      <c r="F441" s="62"/>
      <c r="G441" s="62"/>
      <c r="H441" s="62"/>
      <c r="I441" s="62"/>
      <c r="J441" s="62"/>
      <c r="K441" s="62"/>
      <c r="L441" s="62"/>
      <c r="M441" s="62"/>
      <c r="N441" s="62"/>
    </row>
    <row r="442" spans="1:14" x14ac:dyDescent="0.25">
      <c r="A442" s="55"/>
      <c r="B442" s="68"/>
      <c r="C442" s="68"/>
      <c r="D442" s="62" t="str">
        <f>IF(ISBLANK(A442),"",VLOOKUP(A442,'Справочник услуг'!C:D,2,FALSE))</f>
        <v/>
      </c>
      <c r="E442" s="62"/>
      <c r="F442" s="62"/>
      <c r="G442" s="62"/>
      <c r="H442" s="62"/>
      <c r="I442" s="62"/>
      <c r="J442" s="62"/>
      <c r="K442" s="62"/>
      <c r="L442" s="62"/>
      <c r="M442" s="62"/>
      <c r="N442" s="62"/>
    </row>
    <row r="443" spans="1:14" x14ac:dyDescent="0.25">
      <c r="A443" s="55"/>
      <c r="B443" s="68"/>
      <c r="C443" s="68"/>
      <c r="D443" s="62" t="str">
        <f>IF(ISBLANK(A443),"",VLOOKUP(A443,'Справочник услуг'!C:D,2,FALSE))</f>
        <v/>
      </c>
      <c r="E443" s="62"/>
      <c r="F443" s="62"/>
      <c r="G443" s="62"/>
      <c r="H443" s="62"/>
      <c r="I443" s="62"/>
      <c r="J443" s="62"/>
      <c r="K443" s="62"/>
      <c r="L443" s="62"/>
      <c r="M443" s="62"/>
      <c r="N443" s="62"/>
    </row>
    <row r="444" spans="1:14" x14ac:dyDescent="0.25">
      <c r="A444" s="55"/>
      <c r="B444" s="68"/>
      <c r="C444" s="68"/>
      <c r="D444" s="62" t="str">
        <f>IF(ISBLANK(A444),"",VLOOKUP(A444,'Справочник услуг'!C:D,2,FALSE))</f>
        <v/>
      </c>
      <c r="E444" s="62"/>
      <c r="F444" s="62"/>
      <c r="G444" s="62"/>
      <c r="H444" s="62"/>
      <c r="I444" s="62"/>
      <c r="J444" s="62"/>
      <c r="K444" s="62"/>
      <c r="L444" s="62"/>
      <c r="M444" s="62"/>
      <c r="N444" s="62"/>
    </row>
    <row r="445" spans="1:14" x14ac:dyDescent="0.25">
      <c r="A445" s="55"/>
      <c r="B445" s="68"/>
      <c r="C445" s="68"/>
      <c r="D445" s="62" t="str">
        <f>IF(ISBLANK(A445),"",VLOOKUP(A445,'Справочник услуг'!C:D,2,FALSE))</f>
        <v/>
      </c>
      <c r="E445" s="62"/>
      <c r="F445" s="62"/>
      <c r="G445" s="62"/>
      <c r="H445" s="62"/>
      <c r="I445" s="62"/>
      <c r="J445" s="62"/>
      <c r="K445" s="62"/>
      <c r="L445" s="62"/>
      <c r="M445" s="62"/>
      <c r="N445" s="62"/>
    </row>
    <row r="446" spans="1:14" x14ac:dyDescent="0.25">
      <c r="A446" s="55"/>
      <c r="B446" s="68"/>
      <c r="C446" s="68"/>
      <c r="D446" s="62" t="str">
        <f>IF(ISBLANK(A446),"",VLOOKUP(A446,'Справочник услуг'!C:D,2,FALSE))</f>
        <v/>
      </c>
      <c r="E446" s="62"/>
      <c r="F446" s="62"/>
      <c r="G446" s="62"/>
      <c r="H446" s="62"/>
      <c r="I446" s="62"/>
      <c r="J446" s="62"/>
      <c r="K446" s="62"/>
      <c r="L446" s="62"/>
      <c r="M446" s="62"/>
      <c r="N446" s="62"/>
    </row>
    <row r="447" spans="1:14" x14ac:dyDescent="0.25">
      <c r="A447" s="55"/>
      <c r="B447" s="68"/>
      <c r="C447" s="68"/>
      <c r="D447" s="62" t="str">
        <f>IF(ISBLANK(A447),"",VLOOKUP(A447,'Справочник услуг'!C:D,2,FALSE))</f>
        <v/>
      </c>
      <c r="E447" s="62"/>
      <c r="F447" s="62"/>
      <c r="G447" s="62"/>
      <c r="H447" s="62"/>
      <c r="I447" s="62"/>
      <c r="J447" s="62"/>
      <c r="K447" s="62"/>
      <c r="L447" s="62"/>
      <c r="M447" s="62"/>
      <c r="N447" s="62"/>
    </row>
    <row r="448" spans="1:14" x14ac:dyDescent="0.25">
      <c r="A448" s="55"/>
      <c r="B448" s="68"/>
      <c r="C448" s="68"/>
      <c r="D448" s="62" t="str">
        <f>IF(ISBLANK(A448),"",VLOOKUP(A448,'Справочник услуг'!C:D,2,FALSE))</f>
        <v/>
      </c>
      <c r="E448" s="62"/>
      <c r="F448" s="62"/>
      <c r="G448" s="62"/>
      <c r="H448" s="62"/>
      <c r="I448" s="62"/>
      <c r="J448" s="62"/>
      <c r="K448" s="62"/>
      <c r="L448" s="62"/>
      <c r="M448" s="62"/>
      <c r="N448" s="62"/>
    </row>
    <row r="449" spans="1:14" x14ac:dyDescent="0.25">
      <c r="A449" s="55"/>
      <c r="B449" s="68"/>
      <c r="C449" s="68"/>
      <c r="D449" s="62" t="str">
        <f>IF(ISBLANK(A449),"",VLOOKUP(A449,'Справочник услуг'!C:D,2,FALSE))</f>
        <v/>
      </c>
      <c r="E449" s="62"/>
      <c r="F449" s="62"/>
      <c r="G449" s="62"/>
      <c r="H449" s="62"/>
      <c r="I449" s="62"/>
      <c r="J449" s="62"/>
      <c r="K449" s="62"/>
      <c r="L449" s="62"/>
      <c r="M449" s="62"/>
      <c r="N449" s="62"/>
    </row>
    <row r="450" spans="1:14" x14ac:dyDescent="0.25">
      <c r="A450" s="55"/>
      <c r="B450" s="68"/>
      <c r="C450" s="68"/>
      <c r="D450" s="62" t="str">
        <f>IF(ISBLANK(A450),"",VLOOKUP(A450,'Справочник услуг'!C:D,2,FALSE))</f>
        <v/>
      </c>
      <c r="E450" s="62"/>
      <c r="F450" s="62"/>
      <c r="G450" s="62"/>
      <c r="H450" s="62"/>
      <c r="I450" s="62"/>
      <c r="J450" s="62"/>
      <c r="K450" s="62"/>
      <c r="L450" s="62"/>
      <c r="M450" s="62"/>
      <c r="N450" s="62"/>
    </row>
    <row r="451" spans="1:14" x14ac:dyDescent="0.25">
      <c r="A451" s="55"/>
      <c r="B451" s="68"/>
      <c r="C451" s="68"/>
      <c r="D451" s="62" t="str">
        <f>IF(ISBLANK(A451),"",VLOOKUP(A451,'Справочник услуг'!C:D,2,FALSE))</f>
        <v/>
      </c>
      <c r="E451" s="62"/>
      <c r="F451" s="62"/>
      <c r="G451" s="62"/>
      <c r="H451" s="62"/>
      <c r="I451" s="62"/>
      <c r="J451" s="62"/>
      <c r="K451" s="62"/>
      <c r="L451" s="62"/>
      <c r="M451" s="62"/>
      <c r="N451" s="62"/>
    </row>
    <row r="452" spans="1:14" x14ac:dyDescent="0.25">
      <c r="A452" s="55"/>
      <c r="B452" s="68"/>
      <c r="C452" s="68"/>
      <c r="D452" s="62" t="str">
        <f>IF(ISBLANK(A452),"",VLOOKUP(A452,'Справочник услуг'!C:D,2,FALSE))</f>
        <v/>
      </c>
      <c r="E452" s="62"/>
      <c r="F452" s="62"/>
      <c r="G452" s="62"/>
      <c r="H452" s="62"/>
      <c r="I452" s="62"/>
      <c r="J452" s="62"/>
      <c r="K452" s="62"/>
      <c r="L452" s="62"/>
      <c r="M452" s="62"/>
      <c r="N452" s="62"/>
    </row>
    <row r="453" spans="1:14" x14ac:dyDescent="0.25">
      <c r="A453" s="55"/>
      <c r="B453" s="68"/>
      <c r="C453" s="68"/>
      <c r="D453" s="62" t="str">
        <f>IF(ISBLANK(A453),"",VLOOKUP(A453,'Справочник услуг'!C:D,2,FALSE))</f>
        <v/>
      </c>
      <c r="E453" s="62"/>
      <c r="F453" s="62"/>
      <c r="G453" s="62"/>
      <c r="H453" s="62"/>
      <c r="I453" s="62"/>
      <c r="J453" s="62"/>
      <c r="K453" s="62"/>
      <c r="L453" s="62"/>
      <c r="M453" s="62"/>
      <c r="N453" s="62"/>
    </row>
    <row r="454" spans="1:14" x14ac:dyDescent="0.25">
      <c r="A454" s="55"/>
      <c r="B454" s="68"/>
      <c r="C454" s="68"/>
      <c r="D454" s="62" t="str">
        <f>IF(ISBLANK(A454),"",VLOOKUP(A454,'Справочник услуг'!C:D,2,FALSE))</f>
        <v/>
      </c>
      <c r="E454" s="62"/>
      <c r="F454" s="62"/>
      <c r="G454" s="62"/>
      <c r="H454" s="62"/>
      <c r="I454" s="62"/>
      <c r="J454" s="62"/>
      <c r="K454" s="62"/>
      <c r="L454" s="62"/>
      <c r="M454" s="62"/>
      <c r="N454" s="62"/>
    </row>
    <row r="455" spans="1:14" x14ac:dyDescent="0.25">
      <c r="A455" s="55"/>
      <c r="B455" s="68"/>
      <c r="C455" s="68"/>
      <c r="D455" s="62" t="str">
        <f>IF(ISBLANK(A455),"",VLOOKUP(A455,'Справочник услуг'!C:D,2,FALSE))</f>
        <v/>
      </c>
      <c r="E455" s="62"/>
      <c r="F455" s="62"/>
      <c r="G455" s="62"/>
      <c r="H455" s="62"/>
      <c r="I455" s="62"/>
      <c r="J455" s="62"/>
      <c r="K455" s="62"/>
      <c r="L455" s="62"/>
      <c r="M455" s="62"/>
      <c r="N455" s="62"/>
    </row>
    <row r="456" spans="1:14" x14ac:dyDescent="0.25">
      <c r="A456" s="55"/>
      <c r="B456" s="68"/>
      <c r="C456" s="68"/>
      <c r="D456" s="62" t="str">
        <f>IF(ISBLANK(A456),"",VLOOKUP(A456,'Справочник услуг'!C:D,2,FALSE))</f>
        <v/>
      </c>
      <c r="E456" s="62"/>
      <c r="F456" s="62"/>
      <c r="G456" s="62"/>
      <c r="H456" s="62"/>
      <c r="I456" s="62"/>
      <c r="J456" s="62"/>
      <c r="K456" s="62"/>
      <c r="L456" s="62"/>
      <c r="M456" s="62"/>
      <c r="N456" s="62"/>
    </row>
    <row r="457" spans="1:14" x14ac:dyDescent="0.25">
      <c r="A457" s="55"/>
      <c r="B457" s="68"/>
      <c r="C457" s="68"/>
      <c r="D457" s="62" t="str">
        <f>IF(ISBLANK(A457),"",VLOOKUP(A457,'Справочник услуг'!C:D,2,FALSE))</f>
        <v/>
      </c>
      <c r="E457" s="62"/>
      <c r="F457" s="62"/>
      <c r="G457" s="62"/>
      <c r="H457" s="62"/>
      <c r="I457" s="62"/>
      <c r="J457" s="62"/>
      <c r="K457" s="62"/>
      <c r="L457" s="62"/>
      <c r="M457" s="62"/>
      <c r="N457" s="62"/>
    </row>
    <row r="458" spans="1:14" x14ac:dyDescent="0.25">
      <c r="A458" s="55"/>
      <c r="B458" s="68"/>
      <c r="C458" s="68"/>
      <c r="D458" s="62" t="str">
        <f>IF(ISBLANK(A458),"",VLOOKUP(A458,'Справочник услуг'!C:D,2,FALSE))</f>
        <v/>
      </c>
      <c r="E458" s="62"/>
      <c r="F458" s="62"/>
      <c r="G458" s="62"/>
      <c r="H458" s="62"/>
      <c r="I458" s="62"/>
      <c r="J458" s="62"/>
      <c r="K458" s="62"/>
      <c r="L458" s="62"/>
      <c r="M458" s="62"/>
      <c r="N458" s="62"/>
    </row>
    <row r="459" spans="1:14" x14ac:dyDescent="0.25">
      <c r="A459" s="55"/>
      <c r="B459" s="68"/>
      <c r="C459" s="68"/>
      <c r="D459" s="62" t="str">
        <f>IF(ISBLANK(A459),"",VLOOKUP(A459,'Справочник услуг'!C:D,2,FALSE))</f>
        <v/>
      </c>
      <c r="E459" s="62"/>
      <c r="F459" s="62"/>
      <c r="G459" s="62"/>
      <c r="H459" s="62"/>
      <c r="I459" s="62"/>
      <c r="J459" s="62"/>
      <c r="K459" s="62"/>
      <c r="L459" s="62"/>
      <c r="M459" s="62"/>
      <c r="N459" s="62"/>
    </row>
    <row r="460" spans="1:14" x14ac:dyDescent="0.25">
      <c r="A460" s="55"/>
      <c r="B460" s="68"/>
      <c r="C460" s="68"/>
      <c r="D460" s="62" t="str">
        <f>IF(ISBLANK(A460),"",VLOOKUP(A460,'Справочник услуг'!C:D,2,FALSE))</f>
        <v/>
      </c>
      <c r="E460" s="62"/>
      <c r="F460" s="62"/>
      <c r="G460" s="62"/>
      <c r="H460" s="62"/>
      <c r="I460" s="62"/>
      <c r="J460" s="62"/>
      <c r="K460" s="62"/>
      <c r="L460" s="62"/>
      <c r="M460" s="62"/>
      <c r="N460" s="62"/>
    </row>
    <row r="461" spans="1:14" x14ac:dyDescent="0.25">
      <c r="A461" s="55"/>
      <c r="B461" s="68"/>
      <c r="C461" s="68"/>
      <c r="D461" s="62" t="str">
        <f>IF(ISBLANK(A461),"",VLOOKUP(A461,'Справочник услуг'!C:D,2,FALSE))</f>
        <v/>
      </c>
      <c r="E461" s="62"/>
      <c r="F461" s="62"/>
      <c r="G461" s="62"/>
      <c r="H461" s="62"/>
      <c r="I461" s="62"/>
      <c r="J461" s="62"/>
      <c r="K461" s="62"/>
      <c r="L461" s="62"/>
      <c r="M461" s="62"/>
      <c r="N461" s="62"/>
    </row>
    <row r="462" spans="1:14" x14ac:dyDescent="0.25">
      <c r="A462" s="55"/>
      <c r="B462" s="68"/>
      <c r="C462" s="68"/>
      <c r="D462" s="62" t="str">
        <f>IF(ISBLANK(A462),"",VLOOKUP(A462,'Справочник услуг'!C:D,2,FALSE))</f>
        <v/>
      </c>
      <c r="E462" s="62"/>
      <c r="F462" s="62"/>
      <c r="G462" s="62"/>
      <c r="H462" s="62"/>
      <c r="I462" s="62"/>
      <c r="J462" s="62"/>
      <c r="K462" s="62"/>
      <c r="L462" s="62"/>
      <c r="M462" s="62"/>
      <c r="N462" s="62"/>
    </row>
    <row r="463" spans="1:14" x14ac:dyDescent="0.25">
      <c r="A463" s="55"/>
      <c r="B463" s="68"/>
      <c r="C463" s="68"/>
      <c r="D463" s="62" t="str">
        <f>IF(ISBLANK(A463),"",VLOOKUP(A463,'Справочник услуг'!C:D,2,FALSE))</f>
        <v/>
      </c>
      <c r="E463" s="62"/>
      <c r="F463" s="62"/>
      <c r="G463" s="62"/>
      <c r="H463" s="62"/>
      <c r="I463" s="62"/>
      <c r="J463" s="62"/>
      <c r="K463" s="62"/>
      <c r="L463" s="62"/>
      <c r="M463" s="62"/>
      <c r="N463" s="62"/>
    </row>
    <row r="464" spans="1:14" x14ac:dyDescent="0.25">
      <c r="A464" s="55"/>
      <c r="B464" s="68"/>
      <c r="C464" s="68"/>
      <c r="D464" s="62" t="str">
        <f>IF(ISBLANK(A464),"",VLOOKUP(A464,'Справочник услуг'!C:D,2,FALSE))</f>
        <v/>
      </c>
      <c r="E464" s="62"/>
      <c r="F464" s="62"/>
      <c r="G464" s="62"/>
      <c r="H464" s="62"/>
      <c r="I464" s="62"/>
      <c r="J464" s="62"/>
      <c r="K464" s="62"/>
      <c r="L464" s="62"/>
      <c r="M464" s="62"/>
      <c r="N464" s="62"/>
    </row>
    <row r="465" spans="1:14" x14ac:dyDescent="0.25">
      <c r="A465" s="55"/>
      <c r="B465" s="68"/>
      <c r="C465" s="68"/>
      <c r="D465" s="62" t="str">
        <f>IF(ISBLANK(A465),"",VLOOKUP(A465,'Справочник услуг'!C:D,2,FALSE))</f>
        <v/>
      </c>
      <c r="E465" s="62"/>
      <c r="F465" s="62"/>
      <c r="G465" s="62"/>
      <c r="H465" s="62"/>
      <c r="I465" s="62"/>
      <c r="J465" s="62"/>
      <c r="K465" s="62"/>
      <c r="L465" s="62"/>
      <c r="M465" s="62"/>
      <c r="N465" s="62"/>
    </row>
    <row r="466" spans="1:14" x14ac:dyDescent="0.25">
      <c r="A466" s="55"/>
      <c r="B466" s="68"/>
      <c r="C466" s="68"/>
      <c r="D466" s="62" t="str">
        <f>IF(ISBLANK(A466),"",VLOOKUP(A466,'Справочник услуг'!C:D,2,FALSE))</f>
        <v/>
      </c>
      <c r="E466" s="62"/>
      <c r="F466" s="62"/>
      <c r="G466" s="62"/>
      <c r="H466" s="62"/>
      <c r="I466" s="62"/>
      <c r="J466" s="62"/>
      <c r="K466" s="62"/>
      <c r="L466" s="62"/>
      <c r="M466" s="62"/>
      <c r="N466" s="62"/>
    </row>
    <row r="467" spans="1:14" x14ac:dyDescent="0.25">
      <c r="A467" s="55"/>
      <c r="B467" s="68"/>
      <c r="C467" s="68"/>
      <c r="D467" s="62" t="str">
        <f>IF(ISBLANK(A467),"",VLOOKUP(A467,'Справочник услуг'!C:D,2,FALSE))</f>
        <v/>
      </c>
      <c r="E467" s="62"/>
      <c r="F467" s="62"/>
      <c r="G467" s="62"/>
      <c r="H467" s="62"/>
      <c r="I467" s="62"/>
      <c r="J467" s="62"/>
      <c r="K467" s="62"/>
      <c r="L467" s="62"/>
      <c r="M467" s="62"/>
      <c r="N467" s="62"/>
    </row>
    <row r="468" spans="1:14" x14ac:dyDescent="0.25">
      <c r="A468" s="55"/>
      <c r="B468" s="68"/>
      <c r="C468" s="68"/>
      <c r="D468" s="62" t="str">
        <f>IF(ISBLANK(A468),"",VLOOKUP(A468,'Справочник услуг'!C:D,2,FALSE))</f>
        <v/>
      </c>
      <c r="E468" s="62"/>
      <c r="F468" s="62"/>
      <c r="G468" s="62"/>
      <c r="H468" s="62"/>
      <c r="I468" s="62"/>
      <c r="J468" s="62"/>
      <c r="K468" s="62"/>
      <c r="L468" s="62"/>
      <c r="M468" s="62"/>
      <c r="N468" s="62"/>
    </row>
    <row r="469" spans="1:14" x14ac:dyDescent="0.25">
      <c r="A469" s="55"/>
      <c r="B469" s="68"/>
      <c r="C469" s="68"/>
      <c r="D469" s="62" t="str">
        <f>IF(ISBLANK(A469),"",VLOOKUP(A469,'Справочник услуг'!C:D,2,FALSE))</f>
        <v/>
      </c>
      <c r="E469" s="62"/>
      <c r="F469" s="62"/>
      <c r="G469" s="62"/>
      <c r="H469" s="62"/>
      <c r="I469" s="62"/>
      <c r="J469" s="62"/>
      <c r="K469" s="62"/>
      <c r="L469" s="62"/>
      <c r="M469" s="62"/>
      <c r="N469" s="62"/>
    </row>
    <row r="470" spans="1:14" x14ac:dyDescent="0.25">
      <c r="A470" s="55"/>
      <c r="B470" s="68"/>
      <c r="C470" s="68"/>
      <c r="D470" s="62" t="str">
        <f>IF(ISBLANK(A470),"",VLOOKUP(A470,'Справочник услуг'!C:D,2,FALSE))</f>
        <v/>
      </c>
      <c r="E470" s="62"/>
      <c r="F470" s="62"/>
      <c r="G470" s="62"/>
      <c r="H470" s="62"/>
      <c r="I470" s="62"/>
      <c r="J470" s="62"/>
      <c r="K470" s="62"/>
      <c r="L470" s="62"/>
      <c r="M470" s="62"/>
      <c r="N470" s="62"/>
    </row>
    <row r="471" spans="1:14" x14ac:dyDescent="0.25">
      <c r="A471" s="55"/>
      <c r="B471" s="68"/>
      <c r="C471" s="68"/>
      <c r="D471" s="62" t="str">
        <f>IF(ISBLANK(A471),"",VLOOKUP(A471,'Справочник услуг'!C:D,2,FALSE))</f>
        <v/>
      </c>
      <c r="E471" s="62"/>
      <c r="F471" s="62"/>
      <c r="G471" s="62"/>
      <c r="H471" s="62"/>
      <c r="I471" s="62"/>
      <c r="J471" s="62"/>
      <c r="K471" s="62"/>
      <c r="L471" s="62"/>
      <c r="M471" s="62"/>
      <c r="N471" s="62"/>
    </row>
    <row r="472" spans="1:14" x14ac:dyDescent="0.25">
      <c r="A472" s="55"/>
      <c r="B472" s="68"/>
      <c r="C472" s="68"/>
      <c r="D472" s="62" t="str">
        <f>IF(ISBLANK(A472),"",VLOOKUP(A472,'Справочник услуг'!C:D,2,FALSE))</f>
        <v/>
      </c>
      <c r="E472" s="62"/>
      <c r="F472" s="62"/>
      <c r="G472" s="62"/>
      <c r="H472" s="62"/>
      <c r="I472" s="62"/>
      <c r="J472" s="62"/>
      <c r="K472" s="62"/>
      <c r="L472" s="62"/>
      <c r="M472" s="62"/>
      <c r="N472" s="62"/>
    </row>
    <row r="473" spans="1:14" x14ac:dyDescent="0.25">
      <c r="A473" s="55"/>
      <c r="B473" s="68"/>
      <c r="C473" s="68"/>
      <c r="D473" s="62" t="str">
        <f>IF(ISBLANK(A473),"",VLOOKUP(A473,'Справочник услуг'!C:D,2,FALSE))</f>
        <v/>
      </c>
      <c r="E473" s="62"/>
      <c r="F473" s="62"/>
      <c r="G473" s="62"/>
      <c r="H473" s="62"/>
      <c r="I473" s="62"/>
      <c r="J473" s="62"/>
      <c r="K473" s="62"/>
      <c r="L473" s="62"/>
      <c r="M473" s="62"/>
      <c r="N473" s="62"/>
    </row>
    <row r="474" spans="1:14" x14ac:dyDescent="0.25">
      <c r="A474" s="55"/>
      <c r="B474" s="68"/>
      <c r="C474" s="68"/>
      <c r="D474" s="62" t="str">
        <f>IF(ISBLANK(A474),"",VLOOKUP(A474,'Справочник услуг'!C:D,2,FALSE))</f>
        <v/>
      </c>
      <c r="E474" s="62"/>
      <c r="F474" s="62"/>
      <c r="G474" s="62"/>
      <c r="H474" s="62"/>
      <c r="I474" s="62"/>
      <c r="J474" s="62"/>
      <c r="K474" s="62"/>
      <c r="L474" s="62"/>
      <c r="M474" s="62"/>
      <c r="N474" s="62"/>
    </row>
    <row r="475" spans="1:14" x14ac:dyDescent="0.25">
      <c r="A475" s="55"/>
      <c r="B475" s="68"/>
      <c r="C475" s="68"/>
      <c r="D475" s="62" t="str">
        <f>IF(ISBLANK(A475),"",VLOOKUP(A475,'Справочник услуг'!C:D,2,FALSE))</f>
        <v/>
      </c>
      <c r="E475" s="62"/>
      <c r="F475" s="62"/>
      <c r="G475" s="62"/>
      <c r="H475" s="62"/>
      <c r="I475" s="62"/>
      <c r="J475" s="62"/>
      <c r="K475" s="62"/>
      <c r="L475" s="62"/>
      <c r="M475" s="62"/>
      <c r="N475" s="62"/>
    </row>
    <row r="476" spans="1:14" x14ac:dyDescent="0.25">
      <c r="A476" s="55"/>
      <c r="B476" s="68"/>
      <c r="C476" s="68"/>
      <c r="D476" s="62" t="str">
        <f>IF(ISBLANK(A476),"",VLOOKUP(A476,'Справочник услуг'!C:D,2,FALSE))</f>
        <v/>
      </c>
      <c r="E476" s="62"/>
      <c r="F476" s="62"/>
      <c r="G476" s="62"/>
      <c r="H476" s="62"/>
      <c r="I476" s="62"/>
      <c r="J476" s="62"/>
      <c r="K476" s="62"/>
      <c r="L476" s="62"/>
      <c r="M476" s="62"/>
      <c r="N476" s="62"/>
    </row>
    <row r="477" spans="1:14" x14ac:dyDescent="0.25">
      <c r="A477" s="55"/>
      <c r="B477" s="68"/>
      <c r="C477" s="68"/>
      <c r="D477" s="62" t="str">
        <f>IF(ISBLANK(A477),"",VLOOKUP(A477,'Справочник услуг'!C:D,2,FALSE))</f>
        <v/>
      </c>
      <c r="E477" s="62"/>
      <c r="F477" s="62"/>
      <c r="G477" s="62"/>
      <c r="H477" s="62"/>
      <c r="I477" s="62"/>
      <c r="J477" s="62"/>
      <c r="K477" s="62"/>
      <c r="L477" s="62"/>
      <c r="M477" s="62"/>
      <c r="N477" s="62"/>
    </row>
    <row r="478" spans="1:14" x14ac:dyDescent="0.25">
      <c r="A478" s="55"/>
      <c r="B478" s="68"/>
      <c r="C478" s="68"/>
      <c r="D478" s="62" t="str">
        <f>IF(ISBLANK(A478),"",VLOOKUP(A478,'Справочник услуг'!C:D,2,FALSE))</f>
        <v/>
      </c>
      <c r="E478" s="62"/>
      <c r="F478" s="62"/>
      <c r="G478" s="62"/>
      <c r="H478" s="62"/>
      <c r="I478" s="62"/>
      <c r="J478" s="62"/>
      <c r="K478" s="62"/>
      <c r="L478" s="62"/>
      <c r="M478" s="62"/>
      <c r="N478" s="62"/>
    </row>
    <row r="479" spans="1:14" x14ac:dyDescent="0.25">
      <c r="A479" s="55"/>
      <c r="B479" s="68"/>
      <c r="C479" s="68"/>
      <c r="D479" s="62" t="str">
        <f>IF(ISBLANK(A479),"",VLOOKUP(A479,'Справочник услуг'!C:D,2,FALSE))</f>
        <v/>
      </c>
      <c r="E479" s="62"/>
      <c r="F479" s="62"/>
      <c r="G479" s="62"/>
      <c r="H479" s="62"/>
      <c r="I479" s="62"/>
      <c r="J479" s="62"/>
      <c r="K479" s="62"/>
      <c r="L479" s="62"/>
      <c r="M479" s="62"/>
      <c r="N479" s="62"/>
    </row>
    <row r="480" spans="1:14" x14ac:dyDescent="0.25">
      <c r="A480" s="55"/>
      <c r="B480" s="68"/>
      <c r="C480" s="68"/>
      <c r="D480" s="62" t="str">
        <f>IF(ISBLANK(A480),"",VLOOKUP(A480,'Справочник услуг'!C:D,2,FALSE))</f>
        <v/>
      </c>
      <c r="E480" s="62"/>
      <c r="F480" s="62"/>
      <c r="G480" s="62"/>
      <c r="H480" s="62"/>
      <c r="I480" s="62"/>
      <c r="J480" s="62"/>
      <c r="K480" s="62"/>
      <c r="L480" s="62"/>
      <c r="M480" s="62"/>
      <c r="N480" s="62"/>
    </row>
    <row r="481" spans="1:14" x14ac:dyDescent="0.25">
      <c r="A481" s="55"/>
      <c r="B481" s="68"/>
      <c r="C481" s="68"/>
      <c r="D481" s="62" t="str">
        <f>IF(ISBLANK(A481),"",VLOOKUP(A481,'Справочник услуг'!C:D,2,FALSE))</f>
        <v/>
      </c>
      <c r="E481" s="62"/>
      <c r="F481" s="62"/>
      <c r="G481" s="62"/>
      <c r="H481" s="62"/>
      <c r="I481" s="62"/>
      <c r="J481" s="62"/>
      <c r="K481" s="62"/>
      <c r="L481" s="62"/>
      <c r="M481" s="62"/>
      <c r="N481" s="62"/>
    </row>
    <row r="482" spans="1:14" x14ac:dyDescent="0.25">
      <c r="A482" s="55"/>
      <c r="B482" s="68"/>
      <c r="C482" s="68"/>
      <c r="D482" s="62" t="str">
        <f>IF(ISBLANK(A482),"",VLOOKUP(A482,'Справочник услуг'!C:D,2,FALSE))</f>
        <v/>
      </c>
      <c r="E482" s="62"/>
      <c r="F482" s="62"/>
      <c r="G482" s="62"/>
      <c r="H482" s="62"/>
      <c r="I482" s="62"/>
      <c r="J482" s="62"/>
      <c r="K482" s="62"/>
      <c r="L482" s="62"/>
      <c r="M482" s="62"/>
      <c r="N482" s="62"/>
    </row>
    <row r="483" spans="1:14" x14ac:dyDescent="0.25">
      <c r="A483" s="55"/>
      <c r="B483" s="68"/>
      <c r="C483" s="68"/>
      <c r="D483" s="62" t="str">
        <f>IF(ISBLANK(A483),"",VLOOKUP(A483,'Справочник услуг'!C:D,2,FALSE))</f>
        <v/>
      </c>
      <c r="E483" s="62"/>
      <c r="F483" s="62"/>
      <c r="G483" s="62"/>
      <c r="H483" s="62"/>
      <c r="I483" s="62"/>
      <c r="J483" s="62"/>
      <c r="K483" s="62"/>
      <c r="L483" s="62"/>
      <c r="M483" s="62"/>
      <c r="N483" s="62"/>
    </row>
    <row r="484" spans="1:14" x14ac:dyDescent="0.25">
      <c r="A484" s="55"/>
      <c r="B484" s="68"/>
      <c r="C484" s="68"/>
      <c r="D484" s="62" t="str">
        <f>IF(ISBLANK(A484),"",VLOOKUP(A484,'Справочник услуг'!C:D,2,FALSE))</f>
        <v/>
      </c>
      <c r="E484" s="62"/>
      <c r="F484" s="62"/>
      <c r="G484" s="62"/>
      <c r="H484" s="62"/>
      <c r="I484" s="62"/>
      <c r="J484" s="62"/>
      <c r="K484" s="62"/>
      <c r="L484" s="62"/>
      <c r="M484" s="62"/>
      <c r="N484" s="62"/>
    </row>
    <row r="485" spans="1:14" x14ac:dyDescent="0.25">
      <c r="A485" s="55"/>
      <c r="B485" s="68"/>
      <c r="C485" s="68"/>
      <c r="D485" s="62" t="str">
        <f>IF(ISBLANK(A485),"",VLOOKUP(A485,'Справочник услуг'!C:D,2,FALSE))</f>
        <v/>
      </c>
      <c r="E485" s="62"/>
      <c r="F485" s="62"/>
      <c r="G485" s="62"/>
      <c r="H485" s="62"/>
      <c r="I485" s="62"/>
      <c r="J485" s="62"/>
      <c r="K485" s="62"/>
      <c r="L485" s="62"/>
      <c r="M485" s="62"/>
      <c r="N485" s="62"/>
    </row>
    <row r="486" spans="1:14" x14ac:dyDescent="0.25">
      <c r="A486" s="55"/>
      <c r="B486" s="68"/>
      <c r="C486" s="68"/>
      <c r="D486" s="62" t="str">
        <f>IF(ISBLANK(A486),"",VLOOKUP(A486,'Справочник услуг'!C:D,2,FALSE))</f>
        <v/>
      </c>
      <c r="E486" s="62"/>
      <c r="F486" s="62"/>
      <c r="G486" s="62"/>
      <c r="H486" s="62"/>
      <c r="I486" s="62"/>
      <c r="J486" s="62"/>
      <c r="K486" s="62"/>
      <c r="L486" s="62"/>
      <c r="M486" s="62"/>
      <c r="N486" s="62"/>
    </row>
    <row r="487" spans="1:14" x14ac:dyDescent="0.25">
      <c r="A487" s="55"/>
      <c r="B487" s="68"/>
      <c r="C487" s="68"/>
      <c r="D487" s="62" t="str">
        <f>IF(ISBLANK(A487),"",VLOOKUP(A487,'Справочник услуг'!C:D,2,FALSE))</f>
        <v/>
      </c>
      <c r="E487" s="62"/>
      <c r="F487" s="62"/>
      <c r="G487" s="62"/>
      <c r="H487" s="62"/>
      <c r="I487" s="62"/>
      <c r="J487" s="62"/>
      <c r="K487" s="62"/>
      <c r="L487" s="62"/>
      <c r="M487" s="62"/>
      <c r="N487" s="62"/>
    </row>
    <row r="488" spans="1:14" x14ac:dyDescent="0.25">
      <c r="A488" s="55"/>
      <c r="B488" s="68"/>
      <c r="C488" s="68"/>
      <c r="D488" s="62" t="str">
        <f>IF(ISBLANK(A488),"",VLOOKUP(A488,'Справочник услуг'!C:D,2,FALSE))</f>
        <v/>
      </c>
      <c r="E488" s="62"/>
      <c r="F488" s="62"/>
      <c r="G488" s="62"/>
      <c r="H488" s="62"/>
      <c r="I488" s="62"/>
      <c r="J488" s="62"/>
      <c r="K488" s="62"/>
      <c r="L488" s="62"/>
      <c r="M488" s="62"/>
      <c r="N488" s="62"/>
    </row>
    <row r="489" spans="1:14" x14ac:dyDescent="0.25">
      <c r="A489" s="55"/>
      <c r="B489" s="68"/>
      <c r="C489" s="68"/>
      <c r="D489" s="62" t="str">
        <f>IF(ISBLANK(A489),"",VLOOKUP(A489,'Справочник услуг'!C:D,2,FALSE))</f>
        <v/>
      </c>
      <c r="E489" s="62"/>
      <c r="F489" s="62"/>
      <c r="G489" s="62"/>
      <c r="H489" s="62"/>
      <c r="I489" s="62"/>
      <c r="J489" s="62"/>
      <c r="K489" s="62"/>
      <c r="L489" s="62"/>
      <c r="M489" s="62"/>
      <c r="N489" s="62"/>
    </row>
    <row r="490" spans="1:14" x14ac:dyDescent="0.25">
      <c r="A490" s="55"/>
      <c r="B490" s="68"/>
      <c r="C490" s="68"/>
      <c r="D490" s="62" t="str">
        <f>IF(ISBLANK(A490),"",VLOOKUP(A490,'Справочник услуг'!C:D,2,FALSE))</f>
        <v/>
      </c>
      <c r="E490" s="62"/>
      <c r="F490" s="62"/>
      <c r="G490" s="62"/>
      <c r="H490" s="62"/>
      <c r="I490" s="62"/>
      <c r="J490" s="62"/>
      <c r="K490" s="62"/>
      <c r="L490" s="62"/>
      <c r="M490" s="62"/>
      <c r="N490" s="62"/>
    </row>
    <row r="491" spans="1:14" x14ac:dyDescent="0.25">
      <c r="A491" s="55"/>
      <c r="B491" s="68"/>
      <c r="C491" s="68"/>
      <c r="D491" s="62" t="str">
        <f>IF(ISBLANK(A491),"",VLOOKUP(A491,'Справочник услуг'!C:D,2,FALSE))</f>
        <v/>
      </c>
      <c r="E491" s="62"/>
      <c r="F491" s="62"/>
      <c r="G491" s="62"/>
      <c r="H491" s="62"/>
      <c r="I491" s="62"/>
      <c r="J491" s="62"/>
      <c r="K491" s="62"/>
      <c r="L491" s="62"/>
      <c r="M491" s="62"/>
      <c r="N491" s="62"/>
    </row>
    <row r="492" spans="1:14" x14ac:dyDescent="0.25">
      <c r="A492" s="55"/>
      <c r="B492" s="68"/>
      <c r="C492" s="68"/>
      <c r="D492" s="62" t="str">
        <f>IF(ISBLANK(A492),"",VLOOKUP(A492,'Справочник услуг'!C:D,2,FALSE))</f>
        <v/>
      </c>
      <c r="E492" s="62"/>
      <c r="F492" s="62"/>
      <c r="G492" s="62"/>
      <c r="H492" s="62"/>
      <c r="I492" s="62"/>
      <c r="J492" s="62"/>
      <c r="K492" s="62"/>
      <c r="L492" s="62"/>
      <c r="M492" s="62"/>
      <c r="N492" s="62"/>
    </row>
    <row r="493" spans="1:14" x14ac:dyDescent="0.25">
      <c r="A493" s="55"/>
      <c r="B493" s="68"/>
      <c r="C493" s="68"/>
      <c r="D493" s="62" t="str">
        <f>IF(ISBLANK(A493),"",VLOOKUP(A493,'Справочник услуг'!C:D,2,FALSE))</f>
        <v/>
      </c>
      <c r="E493" s="62"/>
      <c r="F493" s="62"/>
      <c r="G493" s="62"/>
      <c r="H493" s="62"/>
      <c r="I493" s="62"/>
      <c r="J493" s="62"/>
      <c r="K493" s="62"/>
      <c r="L493" s="62"/>
      <c r="M493" s="62"/>
      <c r="N493" s="62"/>
    </row>
    <row r="494" spans="1:14" x14ac:dyDescent="0.25">
      <c r="A494" s="55"/>
      <c r="B494" s="68"/>
      <c r="C494" s="68"/>
      <c r="D494" s="62" t="str">
        <f>IF(ISBLANK(A494),"",VLOOKUP(A494,'Справочник услуг'!C:D,2,FALSE))</f>
        <v/>
      </c>
      <c r="E494" s="62"/>
      <c r="F494" s="62"/>
      <c r="G494" s="62"/>
      <c r="H494" s="62"/>
      <c r="I494" s="62"/>
      <c r="J494" s="62"/>
      <c r="K494" s="62"/>
      <c r="L494" s="62"/>
      <c r="M494" s="62"/>
      <c r="N494" s="62"/>
    </row>
    <row r="495" spans="1:14" x14ac:dyDescent="0.25">
      <c r="A495" s="55"/>
      <c r="B495" s="68"/>
      <c r="C495" s="68"/>
      <c r="D495" s="62" t="str">
        <f>IF(ISBLANK(A495),"",VLOOKUP(A495,'Справочник услуг'!C:D,2,FALSE))</f>
        <v/>
      </c>
      <c r="E495" s="62"/>
      <c r="F495" s="62"/>
      <c r="G495" s="62"/>
      <c r="H495" s="62"/>
      <c r="I495" s="62"/>
      <c r="J495" s="62"/>
      <c r="K495" s="62"/>
      <c r="L495" s="62"/>
      <c r="M495" s="62"/>
      <c r="N495" s="62"/>
    </row>
    <row r="496" spans="1:14" x14ac:dyDescent="0.25">
      <c r="A496" s="55"/>
      <c r="B496" s="68"/>
      <c r="C496" s="68"/>
      <c r="D496" s="62" t="str">
        <f>IF(ISBLANK(A496),"",VLOOKUP(A496,'Справочник услуг'!C:D,2,FALSE))</f>
        <v/>
      </c>
      <c r="E496" s="62"/>
      <c r="F496" s="62"/>
      <c r="G496" s="62"/>
      <c r="H496" s="62"/>
      <c r="I496" s="62"/>
      <c r="J496" s="62"/>
      <c r="K496" s="62"/>
      <c r="L496" s="62"/>
      <c r="M496" s="62"/>
      <c r="N496" s="62"/>
    </row>
    <row r="497" spans="1:14" x14ac:dyDescent="0.25">
      <c r="A497" s="55"/>
      <c r="B497" s="68"/>
      <c r="C497" s="68"/>
      <c r="D497" s="62" t="str">
        <f>IF(ISBLANK(A497),"",VLOOKUP(A497,'Справочник услуг'!C:D,2,FALSE))</f>
        <v/>
      </c>
      <c r="E497" s="62"/>
      <c r="F497" s="62"/>
      <c r="G497" s="62"/>
      <c r="H497" s="62"/>
      <c r="I497" s="62"/>
      <c r="J497" s="62"/>
      <c r="K497" s="62"/>
      <c r="L497" s="62"/>
      <c r="M497" s="62"/>
      <c r="N497" s="62"/>
    </row>
    <row r="498" spans="1:14" x14ac:dyDescent="0.25">
      <c r="A498" s="55"/>
      <c r="B498" s="68"/>
      <c r="C498" s="68"/>
      <c r="D498" s="62" t="str">
        <f>IF(ISBLANK(A498),"",VLOOKUP(A498,'Справочник услуг'!C:D,2,FALSE))</f>
        <v/>
      </c>
      <c r="E498" s="62"/>
      <c r="F498" s="62"/>
      <c r="G498" s="62"/>
      <c r="H498" s="62"/>
      <c r="I498" s="62"/>
      <c r="J498" s="62"/>
      <c r="K498" s="62"/>
      <c r="L498" s="62"/>
      <c r="M498" s="62"/>
      <c r="N498" s="62"/>
    </row>
    <row r="499" spans="1:14" x14ac:dyDescent="0.25">
      <c r="A499" s="55"/>
      <c r="B499" s="68"/>
      <c r="C499" s="68"/>
      <c r="D499" s="62" t="str">
        <f>IF(ISBLANK(A499),"",VLOOKUP(A499,'Справочник услуг'!C:D,2,FALSE))</f>
        <v/>
      </c>
      <c r="E499" s="62"/>
      <c r="F499" s="62"/>
      <c r="G499" s="62"/>
      <c r="H499" s="62"/>
      <c r="I499" s="62"/>
      <c r="J499" s="62"/>
      <c r="K499" s="62"/>
      <c r="L499" s="62"/>
      <c r="M499" s="62"/>
      <c r="N499" s="62"/>
    </row>
    <row r="500" spans="1:14" x14ac:dyDescent="0.25">
      <c r="A500" s="55"/>
      <c r="B500" s="68"/>
      <c r="C500" s="68"/>
      <c r="D500" s="62" t="str">
        <f>IF(ISBLANK(A500),"",VLOOKUP(A500,'Справочник услуг'!C:D,2,FALSE))</f>
        <v/>
      </c>
      <c r="E500" s="62"/>
      <c r="F500" s="62"/>
      <c r="G500" s="62"/>
      <c r="H500" s="62"/>
      <c r="I500" s="62"/>
      <c r="J500" s="62"/>
      <c r="K500" s="62"/>
      <c r="L500" s="62"/>
      <c r="M500" s="62"/>
      <c r="N500" s="62"/>
    </row>
    <row r="501" spans="1:14" x14ac:dyDescent="0.25">
      <c r="A501" s="55"/>
      <c r="B501" s="68"/>
      <c r="C501" s="68"/>
      <c r="D501" s="62" t="str">
        <f>IF(ISBLANK(A501),"",VLOOKUP(A501,'Справочник услуг'!C:D,2,FALSE))</f>
        <v/>
      </c>
      <c r="E501" s="62"/>
      <c r="F501" s="62"/>
      <c r="G501" s="62"/>
      <c r="H501" s="62"/>
      <c r="I501" s="62"/>
      <c r="J501" s="62"/>
      <c r="K501" s="62"/>
      <c r="L501" s="62"/>
      <c r="M501" s="62"/>
      <c r="N501" s="62"/>
    </row>
    <row r="502" spans="1:14" x14ac:dyDescent="0.25">
      <c r="A502" s="55"/>
      <c r="B502" s="68"/>
      <c r="C502" s="68"/>
      <c r="D502" s="62" t="str">
        <f>IF(ISBLANK(A502),"",VLOOKUP(A502,'Справочник услуг'!C:D,2,FALSE))</f>
        <v/>
      </c>
      <c r="E502" s="62"/>
      <c r="F502" s="62"/>
      <c r="G502" s="62"/>
      <c r="H502" s="62"/>
      <c r="I502" s="62"/>
      <c r="J502" s="62"/>
      <c r="K502" s="62"/>
      <c r="L502" s="62"/>
      <c r="M502" s="62"/>
      <c r="N502" s="62"/>
    </row>
    <row r="503" spans="1:14" x14ac:dyDescent="0.25">
      <c r="A503" s="55"/>
      <c r="B503" s="68"/>
      <c r="C503" s="68"/>
      <c r="D503" s="62" t="str">
        <f>IF(ISBLANK(A503),"",VLOOKUP(A503,'Справочник услуг'!C:D,2,FALSE))</f>
        <v/>
      </c>
      <c r="E503" s="62"/>
      <c r="F503" s="62"/>
      <c r="G503" s="62"/>
      <c r="H503" s="62"/>
      <c r="I503" s="62"/>
      <c r="J503" s="62"/>
      <c r="K503" s="62"/>
      <c r="L503" s="62"/>
      <c r="M503" s="62"/>
      <c r="N503" s="62"/>
    </row>
    <row r="504" spans="1:14" x14ac:dyDescent="0.25">
      <c r="A504" s="55"/>
      <c r="B504" s="68"/>
      <c r="C504" s="68"/>
      <c r="D504" s="62" t="str">
        <f>IF(ISBLANK(A504),"",VLOOKUP(A504,'Справочник услуг'!C:D,2,FALSE))</f>
        <v/>
      </c>
      <c r="E504" s="62"/>
      <c r="F504" s="62"/>
      <c r="G504" s="62"/>
      <c r="H504" s="62"/>
      <c r="I504" s="62"/>
      <c r="J504" s="62"/>
      <c r="K504" s="62"/>
      <c r="L504" s="62"/>
      <c r="M504" s="62"/>
      <c r="N504" s="62"/>
    </row>
    <row r="505" spans="1:14" x14ac:dyDescent="0.25">
      <c r="A505" s="55"/>
      <c r="B505" s="68"/>
      <c r="C505" s="68"/>
      <c r="D505" s="62" t="str">
        <f>IF(ISBLANK(A505),"",VLOOKUP(A505,'Справочник услуг'!C:D,2,FALSE))</f>
        <v/>
      </c>
      <c r="E505" s="62"/>
      <c r="F505" s="62"/>
      <c r="G505" s="62"/>
      <c r="H505" s="62"/>
      <c r="I505" s="62"/>
      <c r="J505" s="62"/>
      <c r="K505" s="62"/>
      <c r="L505" s="62"/>
      <c r="M505" s="62"/>
      <c r="N505" s="62"/>
    </row>
    <row r="506" spans="1:14" x14ac:dyDescent="0.25">
      <c r="A506" s="55"/>
      <c r="B506" s="68"/>
      <c r="C506" s="68"/>
      <c r="D506" s="62" t="str">
        <f>IF(ISBLANK(A506),"",VLOOKUP(A506,'Справочник услуг'!C:D,2,FALSE))</f>
        <v/>
      </c>
      <c r="E506" s="62"/>
      <c r="F506" s="62"/>
      <c r="G506" s="62"/>
      <c r="H506" s="62"/>
      <c r="I506" s="62"/>
      <c r="J506" s="62"/>
      <c r="K506" s="62"/>
      <c r="L506" s="62"/>
      <c r="M506" s="62"/>
      <c r="N506" s="62"/>
    </row>
    <row r="507" spans="1:14" x14ac:dyDescent="0.25">
      <c r="A507" s="55"/>
      <c r="B507" s="68"/>
      <c r="C507" s="68"/>
      <c r="D507" s="62" t="str">
        <f>IF(ISBLANK(A507),"",VLOOKUP(A507,'Справочник услуг'!C:D,2,FALSE))</f>
        <v/>
      </c>
      <c r="E507" s="62"/>
      <c r="F507" s="62"/>
      <c r="G507" s="62"/>
      <c r="H507" s="62"/>
      <c r="I507" s="62"/>
      <c r="J507" s="62"/>
      <c r="K507" s="62"/>
      <c r="L507" s="62"/>
      <c r="M507" s="62"/>
      <c r="N507" s="62"/>
    </row>
    <row r="508" spans="1:14" x14ac:dyDescent="0.25">
      <c r="A508" s="55"/>
      <c r="B508" s="68"/>
      <c r="C508" s="68"/>
      <c r="D508" s="62" t="str">
        <f>IF(ISBLANK(A508),"",VLOOKUP(A508,'Справочник услуг'!C:D,2,FALSE))</f>
        <v/>
      </c>
      <c r="E508" s="62"/>
      <c r="F508" s="62"/>
      <c r="G508" s="62"/>
      <c r="H508" s="62"/>
      <c r="I508" s="62"/>
      <c r="J508" s="62"/>
      <c r="K508" s="62"/>
      <c r="L508" s="62"/>
      <c r="M508" s="62"/>
      <c r="N508" s="62"/>
    </row>
    <row r="509" spans="1:14" x14ac:dyDescent="0.25">
      <c r="A509" s="55"/>
      <c r="B509" s="68"/>
      <c r="C509" s="68"/>
      <c r="D509" s="62" t="str">
        <f>IF(ISBLANK(A509),"",VLOOKUP(A509,'Справочник услуг'!C:D,2,FALSE))</f>
        <v/>
      </c>
      <c r="E509" s="62"/>
      <c r="F509" s="62"/>
      <c r="G509" s="62"/>
      <c r="H509" s="62"/>
      <c r="I509" s="62"/>
      <c r="J509" s="62"/>
      <c r="K509" s="62"/>
      <c r="L509" s="62"/>
      <c r="M509" s="62"/>
      <c r="N509" s="62"/>
    </row>
    <row r="510" spans="1:14" x14ac:dyDescent="0.25">
      <c r="A510" s="55"/>
      <c r="B510" s="68"/>
      <c r="C510" s="68"/>
      <c r="D510" s="62" t="str">
        <f>IF(ISBLANK(A510),"",VLOOKUP(A510,'Справочник услуг'!C:D,2,FALSE))</f>
        <v/>
      </c>
      <c r="E510" s="62"/>
      <c r="F510" s="62"/>
      <c r="G510" s="62"/>
      <c r="H510" s="62"/>
      <c r="I510" s="62"/>
      <c r="J510" s="62"/>
      <c r="K510" s="62"/>
      <c r="L510" s="62"/>
      <c r="M510" s="62"/>
      <c r="N510" s="62"/>
    </row>
    <row r="511" spans="1:14" x14ac:dyDescent="0.25">
      <c r="A511" s="55"/>
      <c r="B511" s="68"/>
      <c r="C511" s="68"/>
      <c r="D511" s="62" t="str">
        <f>IF(ISBLANK(A511),"",VLOOKUP(A511,'Справочник услуг'!C:D,2,FALSE))</f>
        <v/>
      </c>
      <c r="E511" s="62"/>
      <c r="F511" s="62"/>
      <c r="G511" s="62"/>
      <c r="H511" s="62"/>
      <c r="I511" s="62"/>
      <c r="J511" s="62"/>
      <c r="K511" s="62"/>
      <c r="L511" s="62"/>
      <c r="M511" s="62"/>
      <c r="N511" s="62"/>
    </row>
    <row r="512" spans="1:14" x14ac:dyDescent="0.25">
      <c r="D512" s="63" t="str">
        <f>IF(ISBLANK(A512),"",VLOOKUP(A512,'Справочник услуг'!C:D,2,FALSE))</f>
        <v/>
      </c>
    </row>
    <row r="513" spans="4:4" x14ac:dyDescent="0.25">
      <c r="D513" s="63" t="str">
        <f>IF(ISBLANK(A513),"",VLOOKUP(A513,'Справочник услуг'!C:D,2,FALSE))</f>
        <v/>
      </c>
    </row>
    <row r="514" spans="4:4" x14ac:dyDescent="0.25">
      <c r="D514" s="63" t="str">
        <f>IF(ISBLANK(A514),"",VLOOKUP(A514,'Справочник услуг'!C:D,2,FALSE))</f>
        <v/>
      </c>
    </row>
    <row r="515" spans="4:4" x14ac:dyDescent="0.25">
      <c r="D515" s="63" t="str">
        <f>IF(ISBLANK(A515),"",VLOOKUP(A515,'Справочник услуг'!C:D,2,FALSE))</f>
        <v/>
      </c>
    </row>
    <row r="516" spans="4:4" x14ac:dyDescent="0.25">
      <c r="D516" s="63" t="str">
        <f>IF(ISBLANK(A516),"",VLOOKUP(A516,'Справочник услуг'!C:D,2,FALSE))</f>
        <v/>
      </c>
    </row>
    <row r="517" spans="4:4" x14ac:dyDescent="0.25">
      <c r="D517" s="63" t="str">
        <f>IF(ISBLANK(A517),"",VLOOKUP(A517,'Справочник услуг'!C:D,2,FALSE))</f>
        <v/>
      </c>
    </row>
    <row r="518" spans="4:4" x14ac:dyDescent="0.25">
      <c r="D518" s="63" t="str">
        <f>IF(ISBLANK(A518),"",VLOOKUP(A518,'Справочник услуг'!C:D,2,FALSE))</f>
        <v/>
      </c>
    </row>
    <row r="519" spans="4:4" x14ac:dyDescent="0.25">
      <c r="D519" s="63" t="str">
        <f>IF(ISBLANK(A519),"",VLOOKUP(A519,'Справочник услуг'!C:D,2,FALSE))</f>
        <v/>
      </c>
    </row>
    <row r="520" spans="4:4" x14ac:dyDescent="0.25">
      <c r="D520" s="63" t="str">
        <f>IF(ISBLANK(A520),"",VLOOKUP(A520,'Справочник услуг'!C:D,2,FALSE))</f>
        <v/>
      </c>
    </row>
    <row r="521" spans="4:4" x14ac:dyDescent="0.25">
      <c r="D521" s="63" t="str">
        <f>IF(ISBLANK(A521),"",VLOOKUP(A521,'Справочник услуг'!C:D,2,FALSE))</f>
        <v/>
      </c>
    </row>
    <row r="522" spans="4:4" x14ac:dyDescent="0.25">
      <c r="D522" s="63" t="str">
        <f>IF(ISBLANK(A522),"",VLOOKUP(A522,'Справочник услуг'!C:D,2,FALSE))</f>
        <v/>
      </c>
    </row>
    <row r="523" spans="4:4" x14ac:dyDescent="0.25">
      <c r="D523" s="63" t="str">
        <f>IF(ISBLANK(A523),"",VLOOKUP(A523,'Справочник услуг'!C:D,2,FALSE))</f>
        <v/>
      </c>
    </row>
    <row r="524" spans="4:4" x14ac:dyDescent="0.25">
      <c r="D524" s="63" t="str">
        <f>IF(ISBLANK(A524),"",VLOOKUP(A524,'Справочник услуг'!C:D,2,FALSE))</f>
        <v/>
      </c>
    </row>
    <row r="525" spans="4:4" x14ac:dyDescent="0.25">
      <c r="D525" s="63" t="str">
        <f>IF(ISBLANK(A525),"",VLOOKUP(A525,'Справочник услуг'!C:D,2,FALSE))</f>
        <v/>
      </c>
    </row>
    <row r="526" spans="4:4" x14ac:dyDescent="0.25">
      <c r="D526" s="63" t="str">
        <f>IF(ISBLANK(A526),"",VLOOKUP(A526,'Справочник услуг'!C:D,2,FALSE))</f>
        <v/>
      </c>
    </row>
    <row r="527" spans="4:4" x14ac:dyDescent="0.25">
      <c r="D527" s="63" t="str">
        <f>IF(ISBLANK(A527),"",VLOOKUP(A527,'Справочник услуг'!C:D,2,FALSE))</f>
        <v/>
      </c>
    </row>
    <row r="528" spans="4:4" x14ac:dyDescent="0.25">
      <c r="D528" s="63" t="str">
        <f>IF(ISBLANK(A528),"",VLOOKUP(A528,'Справочник услуг'!C:D,2,FALSE))</f>
        <v/>
      </c>
    </row>
    <row r="529" spans="4:4" x14ac:dyDescent="0.25">
      <c r="D529" s="63" t="str">
        <f>IF(ISBLANK(A529),"",VLOOKUP(A529,'Справочник услуг'!C:D,2,FALSE))</f>
        <v/>
      </c>
    </row>
    <row r="530" spans="4:4" x14ac:dyDescent="0.25">
      <c r="D530" s="63" t="str">
        <f>IF(ISBLANK(A530),"",VLOOKUP(A530,'Справочник услуг'!C:D,2,FALSE))</f>
        <v/>
      </c>
    </row>
    <row r="531" spans="4:4" x14ac:dyDescent="0.25">
      <c r="D531" s="63" t="str">
        <f>IF(ISBLANK(A531),"",VLOOKUP(A531,'Справочник услуг'!C:D,2,FALSE))</f>
        <v/>
      </c>
    </row>
    <row r="532" spans="4:4" x14ac:dyDescent="0.25">
      <c r="D532" s="63" t="str">
        <f>IF(ISBLANK(A532),"",VLOOKUP(A532,'Справочник услуг'!C:D,2,FALSE))</f>
        <v/>
      </c>
    </row>
    <row r="533" spans="4:4" x14ac:dyDescent="0.25">
      <c r="D533" s="63" t="str">
        <f>IF(ISBLANK(A533),"",VLOOKUP(A533,'Справочник услуг'!C:D,2,FALSE))</f>
        <v/>
      </c>
    </row>
    <row r="534" spans="4:4" x14ac:dyDescent="0.25">
      <c r="D534" s="63" t="str">
        <f>IF(ISBLANK(A534),"",VLOOKUP(A534,'Справочник услуг'!C:D,2,FALSE))</f>
        <v/>
      </c>
    </row>
    <row r="535" spans="4:4" x14ac:dyDescent="0.25">
      <c r="D535" s="63" t="str">
        <f>IF(ISBLANK(A535),"",VLOOKUP(A535,'Справочник услуг'!C:D,2,FALSE))</f>
        <v/>
      </c>
    </row>
    <row r="536" spans="4:4" x14ac:dyDescent="0.25">
      <c r="D536" s="63" t="str">
        <f>IF(ISBLANK(A536),"",VLOOKUP(A536,'Справочник услуг'!C:D,2,FALSE))</f>
        <v/>
      </c>
    </row>
    <row r="537" spans="4:4" x14ac:dyDescent="0.25">
      <c r="D537" s="63" t="str">
        <f>IF(ISBLANK(A537),"",VLOOKUP(A537,'Справочник услуг'!C:D,2,FALSE))</f>
        <v/>
      </c>
    </row>
    <row r="538" spans="4:4" x14ac:dyDescent="0.25">
      <c r="D538" s="63" t="str">
        <f>IF(ISBLANK(A538),"",VLOOKUP(A538,'Справочник услуг'!C:D,2,FALSE))</f>
        <v/>
      </c>
    </row>
    <row r="539" spans="4:4" x14ac:dyDescent="0.25">
      <c r="D539" s="63" t="str">
        <f>IF(ISBLANK(A539),"",VLOOKUP(A539,'Справочник услуг'!C:D,2,FALSE))</f>
        <v/>
      </c>
    </row>
    <row r="540" spans="4:4" x14ac:dyDescent="0.25">
      <c r="D540" s="63" t="str">
        <f>IF(ISBLANK(A540),"",VLOOKUP(A540,'Справочник услуг'!C:D,2,FALSE))</f>
        <v/>
      </c>
    </row>
    <row r="541" spans="4:4" x14ac:dyDescent="0.25">
      <c r="D541" s="63" t="str">
        <f>IF(ISBLANK(A541),"",VLOOKUP(A541,'Справочник услуг'!C:D,2,FALSE))</f>
        <v/>
      </c>
    </row>
    <row r="542" spans="4:4" x14ac:dyDescent="0.25">
      <c r="D542" s="63" t="str">
        <f>IF(ISBLANK(A542),"",VLOOKUP(A542,'Справочник услуг'!C:D,2,FALSE))</f>
        <v/>
      </c>
    </row>
  </sheetData>
  <phoneticPr fontId="1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P511"/>
  <sheetViews>
    <sheetView workbookViewId="0">
      <selection activeCell="C16" sqref="C16"/>
    </sheetView>
  </sheetViews>
  <sheetFormatPr defaultColWidth="8.85546875" defaultRowHeight="15" x14ac:dyDescent="0.25"/>
  <cols>
    <col min="1" max="1" width="15.7109375" style="78" customWidth="1"/>
    <col min="2" max="3" width="13.7109375" style="79" customWidth="1"/>
    <col min="4" max="4" width="70.7109375" style="63" customWidth="1"/>
    <col min="5" max="8" width="8.7109375" style="63" customWidth="1"/>
    <col min="9" max="14" width="8.7109375" style="118" customWidth="1"/>
    <col min="15" max="15" width="15.7109375" style="119" customWidth="1"/>
    <col min="16" max="16" width="30.7109375" style="119" customWidth="1"/>
    <col min="17" max="16384" width="8.85546875" style="63"/>
  </cols>
  <sheetData>
    <row r="1" spans="1:16" ht="18.75" x14ac:dyDescent="0.25">
      <c r="A1" s="60" t="s">
        <v>11778</v>
      </c>
      <c r="B1" s="75"/>
      <c r="C1" s="75"/>
      <c r="D1" s="76"/>
      <c r="E1" s="76"/>
      <c r="F1" s="62"/>
      <c r="G1" s="62"/>
      <c r="H1" s="62"/>
      <c r="O1" s="120"/>
      <c r="P1" s="120"/>
    </row>
    <row r="2" spans="1:16" ht="18.75" x14ac:dyDescent="0.25">
      <c r="A2" s="60" t="s">
        <v>11782</v>
      </c>
      <c r="B2" s="75"/>
      <c r="C2" s="75"/>
      <c r="D2" s="76"/>
      <c r="E2" s="76"/>
      <c r="F2" s="62"/>
      <c r="G2" s="62"/>
      <c r="H2" s="62"/>
      <c r="O2" s="121" t="s">
        <v>27766</v>
      </c>
      <c r="P2" s="120"/>
    </row>
    <row r="3" spans="1:16" ht="77.25" customHeight="1" x14ac:dyDescent="0.25">
      <c r="A3" s="64" t="s">
        <v>197</v>
      </c>
      <c r="B3" s="65" t="s">
        <v>11779</v>
      </c>
      <c r="C3" s="66" t="s">
        <v>11780</v>
      </c>
      <c r="D3" s="67" t="s">
        <v>198</v>
      </c>
      <c r="E3" s="62"/>
      <c r="F3" s="62"/>
      <c r="G3" s="62"/>
      <c r="H3" s="62"/>
      <c r="O3" s="122" t="s">
        <v>27767</v>
      </c>
      <c r="P3" s="122" t="s">
        <v>27768</v>
      </c>
    </row>
    <row r="4" spans="1:16" customFormat="1" ht="15.75" thickBot="1" x14ac:dyDescent="0.3">
      <c r="A4" s="199" t="s">
        <v>5421</v>
      </c>
      <c r="B4" s="234">
        <v>0.95</v>
      </c>
      <c r="C4" s="199">
        <v>1</v>
      </c>
      <c r="D4" s="195" t="str">
        <f>IF(ISBLANK(A4),"",VLOOKUP(A4,'[1]Справочник услуг'!C$1:D$65536,2,FALSE))</f>
        <v>Промывание конъюнктивной полости</v>
      </c>
      <c r="E4" s="9"/>
      <c r="F4" s="9"/>
      <c r="G4" s="9"/>
      <c r="H4" s="9"/>
      <c r="I4" s="123"/>
      <c r="J4" s="123"/>
      <c r="K4" s="123"/>
      <c r="L4" s="123"/>
      <c r="M4" s="123"/>
      <c r="N4" s="123"/>
      <c r="O4" s="216"/>
      <c r="P4" s="216"/>
    </row>
    <row r="5" spans="1:16" customFormat="1" x14ac:dyDescent="0.25">
      <c r="A5" s="17" t="s">
        <v>3822</v>
      </c>
      <c r="B5" s="200">
        <v>0.5</v>
      </c>
      <c r="C5" s="188">
        <v>1</v>
      </c>
      <c r="D5" s="195" t="str">
        <f>IF(ISBLANK(A5),"",VLOOKUP(A5,'[1]Справочник услуг'!C$1:D$65536,2,FALSE))</f>
        <v>Пара- и ретробульбарные инъекции</v>
      </c>
      <c r="E5" s="9"/>
      <c r="F5" s="9"/>
      <c r="G5" s="9"/>
      <c r="H5" s="9"/>
      <c r="I5" s="123"/>
      <c r="J5" s="123"/>
      <c r="K5" s="123"/>
      <c r="L5" s="123"/>
      <c r="M5" s="123"/>
      <c r="N5" s="123"/>
      <c r="O5" s="216"/>
      <c r="P5" s="216"/>
    </row>
    <row r="6" spans="1:16" customFormat="1" x14ac:dyDescent="0.25">
      <c r="A6" s="17" t="s">
        <v>3827</v>
      </c>
      <c r="B6" s="200">
        <v>0.5</v>
      </c>
      <c r="C6" s="188">
        <v>1</v>
      </c>
      <c r="D6" s="195" t="str">
        <f>IF(ISBLANK(A6),"",VLOOKUP(A6,'[1]Справочник услуг'!C$1:D$65536,2,FALSE))</f>
        <v>Субконъюнктивальная инъекция</v>
      </c>
      <c r="E6" s="9"/>
      <c r="F6" s="9"/>
      <c r="G6" s="9"/>
      <c r="H6" s="9"/>
      <c r="I6" s="123"/>
      <c r="J6" s="123"/>
      <c r="K6" s="123"/>
      <c r="L6" s="123"/>
      <c r="M6" s="123"/>
      <c r="N6" s="123"/>
      <c r="O6" s="216"/>
      <c r="P6" s="216"/>
    </row>
    <row r="7" spans="1:16" customFormat="1" x14ac:dyDescent="0.25">
      <c r="A7" s="17" t="s">
        <v>9331</v>
      </c>
      <c r="B7" s="200">
        <v>0.8</v>
      </c>
      <c r="C7" s="223">
        <v>1</v>
      </c>
      <c r="D7" s="195" t="str">
        <f>IF(ISBLANK(A7),"",VLOOKUP(A7,'[1]Справочник услуг'!C$1:D$65536,2,FALSE))</f>
        <v>Анестезиологическое пособие (включая раннее послеоперационное ведение)</v>
      </c>
      <c r="E7" s="9"/>
      <c r="F7" s="9"/>
      <c r="G7" s="9"/>
      <c r="H7" s="9"/>
      <c r="I7" s="123"/>
      <c r="J7" s="123"/>
      <c r="K7" s="123"/>
      <c r="L7" s="123"/>
      <c r="M7" s="123"/>
      <c r="N7" s="123"/>
      <c r="O7" s="216"/>
      <c r="P7" s="216"/>
    </row>
    <row r="8" spans="1:16" customFormat="1" x14ac:dyDescent="0.25">
      <c r="A8" s="17" t="s">
        <v>4873</v>
      </c>
      <c r="B8" s="200">
        <v>0.5</v>
      </c>
      <c r="C8" s="201">
        <v>1</v>
      </c>
      <c r="D8" s="195" t="str">
        <f>IF(ISBLANK(A8),"",VLOOKUP(A8,'[1]Справочник услуг'!C$1:D$65536,2,FALSE))</f>
        <v>Миотомия, тенотомия глазной мышцы</v>
      </c>
      <c r="E8" s="9"/>
      <c r="F8" s="9"/>
      <c r="G8" s="9"/>
      <c r="H8" s="9"/>
      <c r="I8" s="123"/>
      <c r="J8" s="123"/>
      <c r="K8" s="123"/>
      <c r="L8" s="123"/>
      <c r="M8" s="123"/>
      <c r="N8" s="123"/>
      <c r="O8" s="216"/>
      <c r="P8" s="216"/>
    </row>
    <row r="9" spans="1:16" customFormat="1" x14ac:dyDescent="0.25">
      <c r="A9" s="17" t="s">
        <v>4874</v>
      </c>
      <c r="B9" s="200">
        <v>0.5</v>
      </c>
      <c r="C9" s="201">
        <v>1</v>
      </c>
      <c r="D9" s="195" t="str">
        <f>IF(ISBLANK(A9),"",VLOOKUP(A9,'[1]Справочник услуг'!C$1:D$65536,2,FALSE))</f>
        <v>Трансплантация, иссечение глазной мышцы</v>
      </c>
      <c r="E9" s="9"/>
      <c r="F9" s="9"/>
      <c r="G9" s="9"/>
      <c r="H9" s="9"/>
      <c r="I9" s="123"/>
      <c r="J9" s="123"/>
      <c r="K9" s="123"/>
      <c r="L9" s="123"/>
      <c r="M9" s="123"/>
      <c r="N9" s="123"/>
      <c r="O9" s="216"/>
      <c r="P9" s="216"/>
    </row>
    <row r="10" spans="1:16" customFormat="1" x14ac:dyDescent="0.25">
      <c r="A10" s="17" t="s">
        <v>4875</v>
      </c>
      <c r="B10" s="200">
        <v>0.7</v>
      </c>
      <c r="C10" s="201">
        <v>1</v>
      </c>
      <c r="D10" s="195" t="str">
        <f>IF(ISBLANK(A10),"",VLOOKUP(A10,'[1]Справочник услуг'!C$1:D$65536,2,FALSE))</f>
        <v>Резекция глазной мышцы</v>
      </c>
      <c r="E10" s="9"/>
      <c r="F10" s="9"/>
      <c r="G10" s="9"/>
      <c r="H10" s="9"/>
      <c r="I10" s="123"/>
      <c r="J10" s="123"/>
      <c r="K10" s="123"/>
      <c r="L10" s="123"/>
      <c r="M10" s="123"/>
      <c r="N10" s="123"/>
      <c r="O10" s="216"/>
      <c r="P10" s="216"/>
    </row>
    <row r="11" spans="1:16" customFormat="1" x14ac:dyDescent="0.25">
      <c r="A11" s="17" t="s">
        <v>4876</v>
      </c>
      <c r="B11" s="200">
        <v>0.7</v>
      </c>
      <c r="C11" s="201">
        <v>1</v>
      </c>
      <c r="D11" s="195" t="str">
        <f>IF(ISBLANK(A11),"",VLOOKUP(A11,'[1]Справочник услуг'!C$1:D$65536,2,FALSE))</f>
        <v>Рецессия, тенорафия глазной мышцы</v>
      </c>
      <c r="E11" s="9"/>
      <c r="F11" s="9"/>
      <c r="G11" s="9"/>
      <c r="H11" s="9"/>
      <c r="I11" s="123"/>
      <c r="J11" s="123"/>
      <c r="K11" s="123"/>
      <c r="L11" s="123"/>
      <c r="M11" s="123"/>
      <c r="N11" s="123"/>
      <c r="O11" s="216"/>
      <c r="P11" s="216"/>
    </row>
    <row r="12" spans="1:16" customFormat="1" x14ac:dyDescent="0.25">
      <c r="A12" s="17" t="s">
        <v>4877</v>
      </c>
      <c r="B12" s="200">
        <v>0.5</v>
      </c>
      <c r="C12" s="201">
        <v>1</v>
      </c>
      <c r="D12" s="195" t="str">
        <f>IF(ISBLANK(A12),"",VLOOKUP(A12,'[1]Справочник услуг'!C$1:D$65536,2,FALSE))</f>
        <v>Рассечение спаек глазной мышцы</v>
      </c>
      <c r="E12" s="9"/>
      <c r="F12" s="9"/>
      <c r="G12" s="9"/>
      <c r="H12" s="9"/>
      <c r="I12" s="123"/>
      <c r="J12" s="123"/>
      <c r="K12" s="123"/>
      <c r="L12" s="123"/>
      <c r="M12" s="123"/>
      <c r="N12" s="123"/>
      <c r="O12" s="216"/>
      <c r="P12" s="216"/>
    </row>
    <row r="13" spans="1:16" customFormat="1" x14ac:dyDescent="0.25">
      <c r="A13" s="17" t="s">
        <v>4878</v>
      </c>
      <c r="B13" s="200">
        <v>0.1</v>
      </c>
      <c r="C13" s="201">
        <v>1</v>
      </c>
      <c r="D13" s="195" t="str">
        <f>IF(ISBLANK(A13),"",VLOOKUP(A13,'[1]Справочник услуг'!C$1:D$65536,2,FALSE))</f>
        <v>Конъюнктивотомия</v>
      </c>
      <c r="E13" s="9"/>
      <c r="F13" s="9"/>
      <c r="G13" s="9"/>
      <c r="H13" s="9"/>
      <c r="I13" s="123"/>
      <c r="J13" s="123"/>
      <c r="K13" s="123"/>
      <c r="L13" s="123"/>
      <c r="M13" s="123"/>
      <c r="N13" s="123"/>
      <c r="O13" s="216"/>
      <c r="P13" s="216"/>
    </row>
    <row r="14" spans="1:16" customFormat="1" x14ac:dyDescent="0.25">
      <c r="A14" s="17" t="s">
        <v>11571</v>
      </c>
      <c r="B14" s="200">
        <v>0.2</v>
      </c>
      <c r="C14" s="223">
        <v>1</v>
      </c>
      <c r="D14" s="195" t="str">
        <f>IF(ISBLANK(A14),"",VLOOKUP(A14,'[1]Справочник услуг'!C$1:D$65536,2,FALSE))</f>
        <v>Местная анестезия</v>
      </c>
      <c r="E14" s="9"/>
      <c r="F14" s="9"/>
      <c r="G14" s="9"/>
      <c r="H14" s="9"/>
      <c r="I14" s="123"/>
      <c r="J14" s="123"/>
      <c r="K14" s="123"/>
      <c r="L14" s="123"/>
      <c r="M14" s="123"/>
      <c r="N14" s="123"/>
      <c r="O14" s="216"/>
      <c r="P14" s="216"/>
    </row>
    <row r="15" spans="1:16" customFormat="1" x14ac:dyDescent="0.25">
      <c r="A15" s="55"/>
      <c r="B15" s="68"/>
      <c r="C15" s="68"/>
      <c r="D15" s="62" t="str">
        <f>IF(ISBLANK(A15),"",VLOOKUP(A15,'Справочник услуг'!C:D,2,FALSE))</f>
        <v/>
      </c>
      <c r="E15" s="9"/>
      <c r="F15" s="9"/>
      <c r="G15" s="9"/>
      <c r="H15" s="9"/>
      <c r="I15" s="123"/>
      <c r="J15" s="123"/>
      <c r="K15" s="123"/>
      <c r="L15" s="123"/>
      <c r="M15" s="123"/>
      <c r="N15" s="123"/>
      <c r="O15" s="216"/>
      <c r="P15" s="216"/>
    </row>
    <row r="16" spans="1:16" x14ac:dyDescent="0.25">
      <c r="A16" s="55"/>
      <c r="B16" s="68"/>
      <c r="C16" s="68"/>
      <c r="D16" s="62" t="str">
        <f>IF(ISBLANK(A16),"",VLOOKUP(A16,'Справочник услуг'!C:D,2,FALSE))</f>
        <v/>
      </c>
      <c r="E16" s="62"/>
      <c r="F16" s="62"/>
      <c r="G16" s="62"/>
      <c r="H16" s="62"/>
    </row>
    <row r="17" spans="1:8" x14ac:dyDescent="0.25">
      <c r="A17" s="55"/>
      <c r="B17" s="68"/>
      <c r="C17" s="68"/>
      <c r="D17" s="62" t="str">
        <f>IF(ISBLANK(A17),"",VLOOKUP(A17,'Справочник услуг'!C:D,2,FALSE))</f>
        <v/>
      </c>
      <c r="E17" s="62"/>
      <c r="F17" s="62"/>
      <c r="G17" s="62"/>
      <c r="H17" s="62"/>
    </row>
    <row r="18" spans="1:8" x14ac:dyDescent="0.25">
      <c r="A18" s="55"/>
      <c r="B18" s="68"/>
      <c r="C18" s="68"/>
      <c r="D18" s="62" t="str">
        <f>IF(ISBLANK(A18),"",VLOOKUP(A18,'Справочник услуг'!C:D,2,FALSE))</f>
        <v/>
      </c>
      <c r="E18" s="62"/>
      <c r="F18" s="62"/>
      <c r="G18" s="62"/>
      <c r="H18" s="62"/>
    </row>
    <row r="19" spans="1:8" x14ac:dyDescent="0.25">
      <c r="A19" s="55"/>
      <c r="B19" s="68"/>
      <c r="C19" s="68"/>
      <c r="D19" s="62" t="str">
        <f>IF(ISBLANK(A19),"",VLOOKUP(A19,'Справочник услуг'!C:D,2,FALSE))</f>
        <v/>
      </c>
      <c r="E19" s="62"/>
      <c r="F19" s="62"/>
      <c r="G19" s="62"/>
      <c r="H19" s="62"/>
    </row>
    <row r="20" spans="1:8" x14ac:dyDescent="0.25">
      <c r="A20" s="69"/>
      <c r="B20" s="68"/>
      <c r="C20" s="68"/>
      <c r="D20" s="62" t="str">
        <f>IF(ISBLANK(A20),"",VLOOKUP(A20,'Справочник услуг'!C:D,2,FALSE))</f>
        <v/>
      </c>
      <c r="E20" s="62"/>
      <c r="F20" s="62"/>
      <c r="G20" s="62"/>
      <c r="H20" s="62"/>
    </row>
    <row r="21" spans="1:8" x14ac:dyDescent="0.25">
      <c r="A21" s="55"/>
      <c r="B21" s="68"/>
      <c r="C21" s="68"/>
      <c r="D21" s="62" t="str">
        <f>IF(ISBLANK(A21),"",VLOOKUP(A21,'Справочник услуг'!C:D,2,FALSE))</f>
        <v/>
      </c>
      <c r="E21" s="62"/>
      <c r="F21" s="62"/>
      <c r="G21" s="62"/>
      <c r="H21" s="62"/>
    </row>
    <row r="22" spans="1:8" x14ac:dyDescent="0.25">
      <c r="A22" s="55"/>
      <c r="B22" s="68"/>
      <c r="C22" s="68"/>
      <c r="D22" s="62" t="str">
        <f>IF(ISBLANK(A22),"",VLOOKUP(A22,'Справочник услуг'!C:D,2,FALSE))</f>
        <v/>
      </c>
      <c r="E22" s="62"/>
      <c r="F22" s="62"/>
      <c r="G22" s="62"/>
      <c r="H22" s="62"/>
    </row>
    <row r="23" spans="1:8" x14ac:dyDescent="0.25">
      <c r="A23" s="55"/>
      <c r="B23" s="68"/>
      <c r="C23" s="68"/>
      <c r="D23" s="62" t="str">
        <f>IF(ISBLANK(A23),"",VLOOKUP(A23,'Справочник услуг'!C:D,2,FALSE))</f>
        <v/>
      </c>
      <c r="E23" s="62"/>
      <c r="F23" s="62"/>
      <c r="G23" s="62"/>
      <c r="H23" s="62"/>
    </row>
    <row r="24" spans="1:8" x14ac:dyDescent="0.25">
      <c r="A24" s="55"/>
      <c r="B24" s="68"/>
      <c r="C24" s="68"/>
      <c r="D24" s="62" t="str">
        <f>IF(ISBLANK(A24),"",VLOOKUP(A24,'Справочник услуг'!C:D,2,FALSE))</f>
        <v/>
      </c>
      <c r="E24" s="62"/>
      <c r="F24" s="62"/>
      <c r="G24" s="62"/>
      <c r="H24" s="62"/>
    </row>
    <row r="25" spans="1:8" x14ac:dyDescent="0.25">
      <c r="A25" s="55"/>
      <c r="B25" s="68"/>
      <c r="C25" s="68"/>
      <c r="D25" s="62" t="str">
        <f>IF(ISBLANK(A25),"",VLOOKUP(A25,'Справочник услуг'!C:D,2,FALSE))</f>
        <v/>
      </c>
      <c r="E25" s="62"/>
      <c r="F25" s="62"/>
      <c r="G25" s="62"/>
      <c r="H25" s="62"/>
    </row>
    <row r="26" spans="1:8" x14ac:dyDescent="0.25">
      <c r="A26" s="55"/>
      <c r="B26" s="68"/>
      <c r="C26" s="68"/>
      <c r="D26" s="62" t="str">
        <f>IF(ISBLANK(A26),"",VLOOKUP(A26,'Справочник услуг'!C:D,2,FALSE))</f>
        <v/>
      </c>
      <c r="E26" s="62"/>
      <c r="F26" s="62"/>
      <c r="G26" s="62"/>
      <c r="H26" s="62"/>
    </row>
    <row r="27" spans="1:8" x14ac:dyDescent="0.25">
      <c r="A27" s="55"/>
      <c r="B27" s="68"/>
      <c r="C27" s="68"/>
      <c r="D27" s="62" t="str">
        <f>IF(ISBLANK(A27),"",VLOOKUP(A27,'Справочник услуг'!C:D,2,FALSE))</f>
        <v/>
      </c>
      <c r="E27" s="62"/>
      <c r="F27" s="62"/>
      <c r="G27" s="62"/>
      <c r="H27" s="62"/>
    </row>
    <row r="28" spans="1:8" x14ac:dyDescent="0.25">
      <c r="A28" s="55"/>
      <c r="B28" s="68"/>
      <c r="C28" s="68"/>
      <c r="D28" s="62" t="str">
        <f>IF(ISBLANK(A28),"",VLOOKUP(A28,'Справочник услуг'!C:D,2,FALSE))</f>
        <v/>
      </c>
      <c r="E28" s="62"/>
      <c r="F28" s="62"/>
      <c r="G28" s="62"/>
      <c r="H28" s="62"/>
    </row>
    <row r="29" spans="1:8" x14ac:dyDescent="0.25">
      <c r="A29" s="55"/>
      <c r="B29" s="68"/>
      <c r="C29" s="68"/>
      <c r="D29" s="62" t="str">
        <f>IF(ISBLANK(A29),"",VLOOKUP(A29,'Справочник услуг'!C:D,2,FALSE))</f>
        <v/>
      </c>
      <c r="E29" s="62"/>
      <c r="F29" s="62"/>
      <c r="G29" s="62"/>
      <c r="H29" s="62"/>
    </row>
    <row r="30" spans="1:8" x14ac:dyDescent="0.25">
      <c r="A30" s="55"/>
      <c r="B30" s="68"/>
      <c r="C30" s="68"/>
      <c r="D30" s="62" t="str">
        <f>IF(ISBLANK(A30),"",VLOOKUP(A30,'Справочник услуг'!C:D,2,FALSE))</f>
        <v/>
      </c>
      <c r="E30" s="62"/>
      <c r="F30" s="62"/>
      <c r="G30" s="62"/>
      <c r="H30" s="62"/>
    </row>
    <row r="31" spans="1:8" x14ac:dyDescent="0.25">
      <c r="A31" s="55"/>
      <c r="B31" s="68"/>
      <c r="C31" s="68"/>
      <c r="D31" s="62" t="str">
        <f>IF(ISBLANK(A31),"",VLOOKUP(A31,'Справочник услуг'!C:D,2,FALSE))</f>
        <v/>
      </c>
      <c r="E31" s="62"/>
      <c r="F31" s="62"/>
      <c r="G31" s="62"/>
      <c r="H31" s="62"/>
    </row>
    <row r="32" spans="1:8" x14ac:dyDescent="0.25">
      <c r="A32" s="55"/>
      <c r="B32" s="68"/>
      <c r="C32" s="68"/>
      <c r="D32" s="62" t="str">
        <f>IF(ISBLANK(A32),"",VLOOKUP(A32,'Справочник услуг'!C:D,2,FALSE))</f>
        <v/>
      </c>
      <c r="E32" s="62"/>
      <c r="F32" s="62"/>
      <c r="G32" s="62"/>
      <c r="H32" s="62"/>
    </row>
    <row r="33" spans="1:8" x14ac:dyDescent="0.25">
      <c r="A33" s="55"/>
      <c r="B33" s="68"/>
      <c r="C33" s="68"/>
      <c r="D33" s="62" t="str">
        <f>IF(ISBLANK(A33),"",VLOOKUP(A33,'Справочник услуг'!C:D,2,FALSE))</f>
        <v/>
      </c>
      <c r="E33" s="62"/>
      <c r="F33" s="62"/>
      <c r="G33" s="62"/>
      <c r="H33" s="62"/>
    </row>
    <row r="34" spans="1:8" x14ac:dyDescent="0.25">
      <c r="A34" s="55"/>
      <c r="B34" s="68"/>
      <c r="C34" s="68"/>
      <c r="D34" s="62" t="str">
        <f>IF(ISBLANK(A34),"",VLOOKUP(A34,'Справочник услуг'!C:D,2,FALSE))</f>
        <v/>
      </c>
      <c r="E34" s="62"/>
      <c r="F34" s="62"/>
      <c r="G34" s="62"/>
      <c r="H34" s="62"/>
    </row>
    <row r="35" spans="1:8" x14ac:dyDescent="0.25">
      <c r="A35" s="55"/>
      <c r="B35" s="68"/>
      <c r="C35" s="68"/>
      <c r="D35" s="62" t="str">
        <f>IF(ISBLANK(A35),"",VLOOKUP(A35,'Справочник услуг'!C:D,2,FALSE))</f>
        <v/>
      </c>
      <c r="E35" s="62"/>
      <c r="F35" s="62"/>
      <c r="G35" s="62"/>
      <c r="H35" s="62"/>
    </row>
    <row r="36" spans="1:8" x14ac:dyDescent="0.25">
      <c r="A36" s="55"/>
      <c r="B36" s="68"/>
      <c r="C36" s="68"/>
      <c r="D36" s="62" t="str">
        <f>IF(ISBLANK(A36),"",VLOOKUP(A36,'Справочник услуг'!C:D,2,FALSE))</f>
        <v/>
      </c>
      <c r="E36" s="62"/>
      <c r="F36" s="62"/>
      <c r="G36" s="62"/>
      <c r="H36" s="62"/>
    </row>
    <row r="37" spans="1:8" x14ac:dyDescent="0.25">
      <c r="A37" s="55"/>
      <c r="B37" s="68"/>
      <c r="C37" s="68"/>
      <c r="D37" s="62" t="str">
        <f>IF(ISBLANK(A37),"",VLOOKUP(A37,'Справочник услуг'!C:D,2,FALSE))</f>
        <v/>
      </c>
      <c r="E37" s="62"/>
      <c r="F37" s="62"/>
      <c r="G37" s="62"/>
      <c r="H37" s="62"/>
    </row>
    <row r="38" spans="1:8" x14ac:dyDescent="0.25">
      <c r="A38" s="55"/>
      <c r="B38" s="68"/>
      <c r="C38" s="68"/>
      <c r="D38" s="62" t="str">
        <f>IF(ISBLANK(A38),"",VLOOKUP(A38,'Справочник услуг'!C:D,2,FALSE))</f>
        <v/>
      </c>
      <c r="E38" s="62"/>
      <c r="F38" s="62"/>
      <c r="G38" s="62"/>
      <c r="H38" s="62"/>
    </row>
    <row r="39" spans="1:8" x14ac:dyDescent="0.25">
      <c r="A39" s="55"/>
      <c r="B39" s="68"/>
      <c r="C39" s="68"/>
      <c r="D39" s="62" t="str">
        <f>IF(ISBLANK(A39),"",VLOOKUP(A39,'Справочник услуг'!C:D,2,FALSE))</f>
        <v/>
      </c>
      <c r="E39" s="62"/>
      <c r="F39" s="62"/>
      <c r="G39" s="62"/>
      <c r="H39" s="62"/>
    </row>
    <row r="40" spans="1:8" x14ac:dyDescent="0.25">
      <c r="A40" s="55"/>
      <c r="B40" s="68"/>
      <c r="C40" s="68"/>
      <c r="D40" s="62" t="str">
        <f>IF(ISBLANK(A40),"",VLOOKUP(A40,'Справочник услуг'!C:D,2,FALSE))</f>
        <v/>
      </c>
      <c r="E40" s="62"/>
      <c r="F40" s="62"/>
      <c r="G40" s="62"/>
      <c r="H40" s="62"/>
    </row>
    <row r="41" spans="1:8" x14ac:dyDescent="0.25">
      <c r="A41" s="55"/>
      <c r="B41" s="68"/>
      <c r="C41" s="68"/>
      <c r="D41" s="62" t="str">
        <f>IF(ISBLANK(A41),"",VLOOKUP(A41,'Справочник услуг'!C:D,2,FALSE))</f>
        <v/>
      </c>
      <c r="E41" s="62"/>
      <c r="F41" s="62"/>
      <c r="G41" s="62"/>
      <c r="H41" s="62"/>
    </row>
    <row r="42" spans="1:8" x14ac:dyDescent="0.25">
      <c r="A42" s="55"/>
      <c r="B42" s="68"/>
      <c r="C42" s="68"/>
      <c r="D42" s="62" t="str">
        <f>IF(ISBLANK(A42),"",VLOOKUP(A42,'Справочник услуг'!C:D,2,FALSE))</f>
        <v/>
      </c>
      <c r="E42" s="62"/>
      <c r="F42" s="62"/>
      <c r="G42" s="62"/>
      <c r="H42" s="62"/>
    </row>
    <row r="43" spans="1:8" x14ac:dyDescent="0.25">
      <c r="A43" s="55"/>
      <c r="B43" s="68"/>
      <c r="C43" s="68"/>
      <c r="D43" s="62" t="str">
        <f>IF(ISBLANK(A43),"",VLOOKUP(A43,'Справочник услуг'!C:D,2,FALSE))</f>
        <v/>
      </c>
      <c r="E43" s="62"/>
      <c r="F43" s="62"/>
      <c r="G43" s="62"/>
      <c r="H43" s="62"/>
    </row>
    <row r="44" spans="1:8" x14ac:dyDescent="0.25">
      <c r="A44" s="55"/>
      <c r="B44" s="68"/>
      <c r="C44" s="68"/>
      <c r="D44" s="62" t="str">
        <f>IF(ISBLANK(A44),"",VLOOKUP(A44,'Справочник услуг'!C:D,2,FALSE))</f>
        <v/>
      </c>
      <c r="E44" s="62"/>
      <c r="F44" s="62"/>
      <c r="G44" s="62"/>
      <c r="H44" s="62"/>
    </row>
    <row r="45" spans="1:8" x14ac:dyDescent="0.25">
      <c r="A45" s="55"/>
      <c r="B45" s="68"/>
      <c r="C45" s="68"/>
      <c r="D45" s="62" t="str">
        <f>IF(ISBLANK(A45),"",VLOOKUP(A45,'Справочник услуг'!C:D,2,FALSE))</f>
        <v/>
      </c>
      <c r="E45" s="62"/>
      <c r="F45" s="62"/>
      <c r="G45" s="62"/>
      <c r="H45" s="62"/>
    </row>
    <row r="46" spans="1:8" x14ac:dyDescent="0.25">
      <c r="A46" s="55"/>
      <c r="B46" s="68"/>
      <c r="C46" s="68"/>
      <c r="D46" s="62" t="str">
        <f>IF(ISBLANK(A46),"",VLOOKUP(A46,'Справочник услуг'!C:D,2,FALSE))</f>
        <v/>
      </c>
      <c r="E46" s="62"/>
      <c r="F46" s="62"/>
      <c r="G46" s="62"/>
      <c r="H46" s="62"/>
    </row>
    <row r="47" spans="1:8" x14ac:dyDescent="0.25">
      <c r="A47" s="55"/>
      <c r="B47" s="68"/>
      <c r="C47" s="68"/>
      <c r="D47" s="62" t="str">
        <f>IF(ISBLANK(A47),"",VLOOKUP(A47,'Справочник услуг'!C:D,2,FALSE))</f>
        <v/>
      </c>
      <c r="E47" s="62"/>
      <c r="F47" s="62"/>
      <c r="G47" s="62"/>
      <c r="H47" s="62"/>
    </row>
    <row r="48" spans="1:8" x14ac:dyDescent="0.25">
      <c r="A48" s="55"/>
      <c r="B48" s="68"/>
      <c r="C48" s="68"/>
      <c r="D48" s="62" t="str">
        <f>IF(ISBLANK(A48),"",VLOOKUP(A48,'Справочник услуг'!C:D,2,FALSE))</f>
        <v/>
      </c>
      <c r="E48" s="62"/>
      <c r="F48" s="62"/>
      <c r="G48" s="62"/>
      <c r="H48" s="62"/>
    </row>
    <row r="49" spans="1:8" x14ac:dyDescent="0.25">
      <c r="A49" s="55"/>
      <c r="B49" s="68"/>
      <c r="C49" s="68"/>
      <c r="D49" s="62" t="str">
        <f>IF(ISBLANK(A49),"",VLOOKUP(A49,'Справочник услуг'!C:D,2,FALSE))</f>
        <v/>
      </c>
      <c r="E49" s="62"/>
      <c r="F49" s="62"/>
      <c r="G49" s="62"/>
      <c r="H49" s="62"/>
    </row>
    <row r="50" spans="1:8" x14ac:dyDescent="0.25">
      <c r="A50" s="55"/>
      <c r="B50" s="68"/>
      <c r="C50" s="68"/>
      <c r="D50" s="62" t="str">
        <f>IF(ISBLANK(A50),"",VLOOKUP(A50,'Справочник услуг'!C:D,2,FALSE))</f>
        <v/>
      </c>
      <c r="E50" s="62"/>
      <c r="F50" s="62"/>
      <c r="G50" s="62"/>
      <c r="H50" s="62"/>
    </row>
    <row r="51" spans="1:8" x14ac:dyDescent="0.25">
      <c r="A51" s="55"/>
      <c r="B51" s="68"/>
      <c r="C51" s="68"/>
      <c r="D51" s="62" t="str">
        <f>IF(ISBLANK(A51),"",VLOOKUP(A51,'Справочник услуг'!C:D,2,FALSE))</f>
        <v/>
      </c>
      <c r="E51" s="62"/>
      <c r="F51" s="62"/>
      <c r="G51" s="62"/>
      <c r="H51" s="62"/>
    </row>
    <row r="52" spans="1:8" x14ac:dyDescent="0.25">
      <c r="A52" s="55"/>
      <c r="B52" s="68"/>
      <c r="C52" s="68"/>
      <c r="D52" s="62" t="str">
        <f>IF(ISBLANK(A52),"",VLOOKUP(A52,'Справочник услуг'!C:D,2,FALSE))</f>
        <v/>
      </c>
      <c r="E52" s="62"/>
      <c r="F52" s="62"/>
      <c r="G52" s="62"/>
      <c r="H52" s="62"/>
    </row>
    <row r="53" spans="1:8" x14ac:dyDescent="0.25">
      <c r="A53" s="55"/>
      <c r="B53" s="68"/>
      <c r="C53" s="68"/>
      <c r="D53" s="62" t="str">
        <f>IF(ISBLANK(A53),"",VLOOKUP(A53,'Справочник услуг'!C:D,2,FALSE))</f>
        <v/>
      </c>
      <c r="E53" s="62"/>
      <c r="F53" s="62"/>
      <c r="G53" s="62"/>
      <c r="H53" s="62"/>
    </row>
    <row r="54" spans="1:8" x14ac:dyDescent="0.25">
      <c r="A54" s="55"/>
      <c r="B54" s="68"/>
      <c r="C54" s="68"/>
      <c r="D54" s="62" t="str">
        <f>IF(ISBLANK(A54),"",VLOOKUP(A54,'Справочник услуг'!C:D,2,FALSE))</f>
        <v/>
      </c>
      <c r="E54" s="62"/>
      <c r="F54" s="62"/>
      <c r="G54" s="62"/>
      <c r="H54" s="62"/>
    </row>
    <row r="55" spans="1:8" x14ac:dyDescent="0.25">
      <c r="A55" s="55"/>
      <c r="B55" s="68"/>
      <c r="C55" s="68"/>
      <c r="D55" s="62" t="str">
        <f>IF(ISBLANK(A55),"",VLOOKUP(A55,'Справочник услуг'!C:D,2,FALSE))</f>
        <v/>
      </c>
      <c r="E55" s="62"/>
      <c r="F55" s="62"/>
      <c r="G55" s="62"/>
      <c r="H55" s="62"/>
    </row>
    <row r="56" spans="1:8" x14ac:dyDescent="0.25">
      <c r="A56" s="55"/>
      <c r="B56" s="68"/>
      <c r="C56" s="68"/>
      <c r="D56" s="62" t="str">
        <f>IF(ISBLANK(A56),"",VLOOKUP(A56,'Справочник услуг'!C:D,2,FALSE))</f>
        <v/>
      </c>
      <c r="E56" s="62"/>
      <c r="F56" s="62"/>
      <c r="G56" s="62"/>
      <c r="H56" s="62"/>
    </row>
    <row r="57" spans="1:8" x14ac:dyDescent="0.25">
      <c r="A57" s="55"/>
      <c r="B57" s="68"/>
      <c r="C57" s="68"/>
      <c r="D57" s="62" t="str">
        <f>IF(ISBLANK(A57),"",VLOOKUP(A57,'Справочник услуг'!C:D,2,FALSE))</f>
        <v/>
      </c>
      <c r="E57" s="62"/>
      <c r="F57" s="62"/>
      <c r="G57" s="62"/>
      <c r="H57" s="62"/>
    </row>
    <row r="58" spans="1:8" x14ac:dyDescent="0.25">
      <c r="A58" s="55"/>
      <c r="B58" s="68"/>
      <c r="C58" s="68"/>
      <c r="D58" s="62" t="str">
        <f>IF(ISBLANK(A58),"",VLOOKUP(A58,'Справочник услуг'!C:D,2,FALSE))</f>
        <v/>
      </c>
      <c r="E58" s="62"/>
      <c r="F58" s="62"/>
      <c r="G58" s="62"/>
      <c r="H58" s="62"/>
    </row>
    <row r="59" spans="1:8" x14ac:dyDescent="0.25">
      <c r="A59" s="55"/>
      <c r="B59" s="68"/>
      <c r="C59" s="68"/>
      <c r="D59" s="62" t="str">
        <f>IF(ISBLANK(A59),"",VLOOKUP(A59,'Справочник услуг'!C:D,2,FALSE))</f>
        <v/>
      </c>
      <c r="E59" s="62"/>
      <c r="F59" s="62"/>
      <c r="G59" s="62"/>
      <c r="H59" s="62"/>
    </row>
    <row r="60" spans="1:8" x14ac:dyDescent="0.25">
      <c r="A60" s="55"/>
      <c r="B60" s="68"/>
      <c r="C60" s="68"/>
      <c r="D60" s="62" t="str">
        <f>IF(ISBLANK(A60),"",VLOOKUP(A60,'Справочник услуг'!C:D,2,FALSE))</f>
        <v/>
      </c>
      <c r="E60" s="62"/>
      <c r="F60" s="62"/>
      <c r="G60" s="62"/>
      <c r="H60" s="62"/>
    </row>
    <row r="61" spans="1:8" x14ac:dyDescent="0.25">
      <c r="A61" s="55"/>
      <c r="B61" s="68"/>
      <c r="C61" s="68"/>
      <c r="D61" s="62" t="str">
        <f>IF(ISBLANK(A61),"",VLOOKUP(A61,'Справочник услуг'!C:D,2,FALSE))</f>
        <v/>
      </c>
      <c r="E61" s="62"/>
      <c r="F61" s="62"/>
      <c r="G61" s="62"/>
      <c r="H61" s="62"/>
    </row>
    <row r="62" spans="1:8" x14ac:dyDescent="0.25">
      <c r="A62" s="55"/>
      <c r="B62" s="68"/>
      <c r="C62" s="68"/>
      <c r="D62" s="62" t="str">
        <f>IF(ISBLANK(A62),"",VLOOKUP(A62,'Справочник услуг'!C:D,2,FALSE))</f>
        <v/>
      </c>
      <c r="E62" s="62"/>
      <c r="F62" s="62"/>
      <c r="G62" s="62"/>
      <c r="H62" s="62"/>
    </row>
    <row r="63" spans="1:8" x14ac:dyDescent="0.25">
      <c r="A63" s="55"/>
      <c r="B63" s="68"/>
      <c r="C63" s="68"/>
      <c r="D63" s="62" t="str">
        <f>IF(ISBLANK(A63),"",VLOOKUP(A63,'Справочник услуг'!C:D,2,FALSE))</f>
        <v/>
      </c>
      <c r="E63" s="62"/>
      <c r="F63" s="62"/>
      <c r="G63" s="62"/>
      <c r="H63" s="62"/>
    </row>
    <row r="64" spans="1:8" x14ac:dyDescent="0.25">
      <c r="A64" s="55"/>
      <c r="B64" s="68"/>
      <c r="C64" s="68"/>
      <c r="D64" s="62" t="str">
        <f>IF(ISBLANK(A64),"",VLOOKUP(A64,'Справочник услуг'!C:D,2,FALSE))</f>
        <v/>
      </c>
      <c r="E64" s="62"/>
      <c r="F64" s="62"/>
      <c r="G64" s="62"/>
      <c r="H64" s="62"/>
    </row>
    <row r="65" spans="1:8" x14ac:dyDescent="0.25">
      <c r="A65" s="55"/>
      <c r="B65" s="68"/>
      <c r="C65" s="68"/>
      <c r="D65" s="62" t="str">
        <f>IF(ISBLANK(A65),"",VLOOKUP(A65,'Справочник услуг'!C:D,2,FALSE))</f>
        <v/>
      </c>
      <c r="E65" s="62"/>
      <c r="F65" s="62"/>
      <c r="G65" s="62"/>
      <c r="H65" s="62"/>
    </row>
    <row r="66" spans="1:8" x14ac:dyDescent="0.25">
      <c r="A66" s="55"/>
      <c r="B66" s="68"/>
      <c r="C66" s="68"/>
      <c r="D66" s="62" t="str">
        <f>IF(ISBLANK(A66),"",VLOOKUP(A66,'Справочник услуг'!C:D,2,FALSE))</f>
        <v/>
      </c>
      <c r="E66" s="62"/>
      <c r="F66" s="62"/>
      <c r="G66" s="62"/>
      <c r="H66" s="62"/>
    </row>
    <row r="67" spans="1:8" x14ac:dyDescent="0.25">
      <c r="A67" s="55"/>
      <c r="B67" s="68"/>
      <c r="C67" s="68"/>
      <c r="D67" s="62" t="str">
        <f>IF(ISBLANK(A67),"",VLOOKUP(A67,'Справочник услуг'!C:D,2,FALSE))</f>
        <v/>
      </c>
      <c r="E67" s="62"/>
      <c r="F67" s="62"/>
      <c r="G67" s="62"/>
      <c r="H67" s="62"/>
    </row>
    <row r="68" spans="1:8" x14ac:dyDescent="0.25">
      <c r="A68" s="55"/>
      <c r="B68" s="68"/>
      <c r="C68" s="68"/>
      <c r="D68" s="62" t="str">
        <f>IF(ISBLANK(A68),"",VLOOKUP(A68,'Справочник услуг'!C:D,2,FALSE))</f>
        <v/>
      </c>
      <c r="E68" s="62"/>
      <c r="F68" s="62"/>
      <c r="G68" s="62"/>
      <c r="H68" s="62"/>
    </row>
    <row r="69" spans="1:8" x14ac:dyDescent="0.25">
      <c r="A69" s="55"/>
      <c r="B69" s="68"/>
      <c r="C69" s="68"/>
      <c r="D69" s="62" t="str">
        <f>IF(ISBLANK(A69),"",VLOOKUP(A69,'Справочник услуг'!C:D,2,FALSE))</f>
        <v/>
      </c>
      <c r="E69" s="62"/>
      <c r="F69" s="62"/>
      <c r="G69" s="62"/>
      <c r="H69" s="62"/>
    </row>
    <row r="70" spans="1:8" x14ac:dyDescent="0.25">
      <c r="A70" s="55"/>
      <c r="B70" s="68"/>
      <c r="C70" s="68"/>
      <c r="D70" s="62" t="str">
        <f>IF(ISBLANK(A70),"",VLOOKUP(A70,'Справочник услуг'!C:D,2,FALSE))</f>
        <v/>
      </c>
      <c r="E70" s="62"/>
      <c r="F70" s="62"/>
      <c r="G70" s="62"/>
      <c r="H70" s="62"/>
    </row>
    <row r="71" spans="1:8" x14ac:dyDescent="0.25">
      <c r="A71" s="55"/>
      <c r="B71" s="68"/>
      <c r="C71" s="68"/>
      <c r="D71" s="62" t="str">
        <f>IF(ISBLANK(A71),"",VLOOKUP(A71,'Справочник услуг'!C:D,2,FALSE))</f>
        <v/>
      </c>
      <c r="E71" s="62"/>
      <c r="F71" s="62"/>
      <c r="G71" s="62"/>
      <c r="H71" s="62"/>
    </row>
    <row r="72" spans="1:8" x14ac:dyDescent="0.25">
      <c r="A72" s="55"/>
      <c r="B72" s="68"/>
      <c r="C72" s="68"/>
      <c r="D72" s="62" t="str">
        <f>IF(ISBLANK(A72),"",VLOOKUP(A72,'Справочник услуг'!C:D,2,FALSE))</f>
        <v/>
      </c>
      <c r="E72" s="62"/>
      <c r="F72" s="62"/>
      <c r="G72" s="62"/>
      <c r="H72" s="62"/>
    </row>
    <row r="73" spans="1:8" x14ac:dyDescent="0.25">
      <c r="A73" s="55"/>
      <c r="B73" s="68"/>
      <c r="C73" s="68"/>
      <c r="D73" s="62" t="str">
        <f>IF(ISBLANK(A73),"",VLOOKUP(A73,'Справочник услуг'!C:D,2,FALSE))</f>
        <v/>
      </c>
      <c r="E73" s="62"/>
      <c r="F73" s="62"/>
      <c r="G73" s="62"/>
      <c r="H73" s="62"/>
    </row>
    <row r="74" spans="1:8" x14ac:dyDescent="0.25">
      <c r="A74" s="55"/>
      <c r="B74" s="68"/>
      <c r="C74" s="68"/>
      <c r="D74" s="62" t="str">
        <f>IF(ISBLANK(A74),"",VLOOKUP(A74,'Справочник услуг'!C:D,2,FALSE))</f>
        <v/>
      </c>
      <c r="E74" s="62"/>
      <c r="F74" s="62"/>
      <c r="G74" s="62"/>
      <c r="H74" s="62"/>
    </row>
    <row r="75" spans="1:8" x14ac:dyDescent="0.25">
      <c r="A75" s="55"/>
      <c r="B75" s="68"/>
      <c r="C75" s="68"/>
      <c r="D75" s="62" t="str">
        <f>IF(ISBLANK(A75),"",VLOOKUP(A75,'Справочник услуг'!C:D,2,FALSE))</f>
        <v/>
      </c>
      <c r="E75" s="62"/>
      <c r="F75" s="62"/>
      <c r="G75" s="62"/>
      <c r="H75" s="62"/>
    </row>
    <row r="76" spans="1:8" x14ac:dyDescent="0.25">
      <c r="A76" s="55"/>
      <c r="B76" s="68"/>
      <c r="C76" s="68"/>
      <c r="D76" s="62" t="str">
        <f>IF(ISBLANK(A76),"",VLOOKUP(A76,'Справочник услуг'!C:D,2,FALSE))</f>
        <v/>
      </c>
      <c r="E76" s="62"/>
      <c r="F76" s="62"/>
      <c r="G76" s="62"/>
      <c r="H76" s="62"/>
    </row>
    <row r="77" spans="1:8" x14ac:dyDescent="0.25">
      <c r="A77" s="55"/>
      <c r="B77" s="68"/>
      <c r="C77" s="68"/>
      <c r="D77" s="62" t="str">
        <f>IF(ISBLANK(A77),"",VLOOKUP(A77,'Справочник услуг'!C:D,2,FALSE))</f>
        <v/>
      </c>
      <c r="E77" s="62"/>
      <c r="F77" s="62"/>
      <c r="G77" s="62"/>
      <c r="H77" s="62"/>
    </row>
    <row r="78" spans="1:8" x14ac:dyDescent="0.25">
      <c r="A78" s="55"/>
      <c r="B78" s="68"/>
      <c r="C78" s="68"/>
      <c r="D78" s="62" t="str">
        <f>IF(ISBLANK(A78),"",VLOOKUP(A78,'Справочник услуг'!C:D,2,FALSE))</f>
        <v/>
      </c>
      <c r="E78" s="62"/>
      <c r="F78" s="62"/>
      <c r="G78" s="62"/>
      <c r="H78" s="62"/>
    </row>
    <row r="79" spans="1:8" x14ac:dyDescent="0.25">
      <c r="A79" s="55"/>
      <c r="B79" s="68"/>
      <c r="C79" s="68"/>
      <c r="D79" s="62" t="str">
        <f>IF(ISBLANK(A79),"",VLOOKUP(A79,'Справочник услуг'!C:D,2,FALSE))</f>
        <v/>
      </c>
      <c r="E79" s="62"/>
      <c r="F79" s="62"/>
      <c r="G79" s="62"/>
      <c r="H79" s="62"/>
    </row>
    <row r="80" spans="1:8" x14ac:dyDescent="0.25">
      <c r="A80" s="55"/>
      <c r="B80" s="68"/>
      <c r="C80" s="68"/>
      <c r="D80" s="62" t="str">
        <f>IF(ISBLANK(A80),"",VLOOKUP(A80,'Справочник услуг'!C:D,2,FALSE))</f>
        <v/>
      </c>
      <c r="E80" s="62"/>
      <c r="F80" s="62"/>
      <c r="G80" s="62"/>
      <c r="H80" s="62"/>
    </row>
    <row r="81" spans="1:8" x14ac:dyDescent="0.25">
      <c r="A81" s="55"/>
      <c r="B81" s="68"/>
      <c r="C81" s="68"/>
      <c r="D81" s="62" t="str">
        <f>IF(ISBLANK(A81),"",VLOOKUP(A81,'Справочник услуг'!C:D,2,FALSE))</f>
        <v/>
      </c>
      <c r="E81" s="62"/>
      <c r="F81" s="62"/>
      <c r="G81" s="62"/>
      <c r="H81" s="62"/>
    </row>
    <row r="82" spans="1:8" x14ac:dyDescent="0.25">
      <c r="A82" s="55"/>
      <c r="B82" s="68"/>
      <c r="C82" s="68"/>
      <c r="D82" s="62" t="str">
        <f>IF(ISBLANK(A82),"",VLOOKUP(A82,'Справочник услуг'!C:D,2,FALSE))</f>
        <v/>
      </c>
      <c r="E82" s="62"/>
      <c r="F82" s="62"/>
      <c r="G82" s="62"/>
      <c r="H82" s="62"/>
    </row>
    <row r="83" spans="1:8" x14ac:dyDescent="0.25">
      <c r="A83" s="55"/>
      <c r="B83" s="68"/>
      <c r="C83" s="68"/>
      <c r="D83" s="62" t="str">
        <f>IF(ISBLANK(A83),"",VLOOKUP(A83,'Справочник услуг'!C:D,2,FALSE))</f>
        <v/>
      </c>
      <c r="E83" s="62"/>
      <c r="F83" s="62"/>
      <c r="G83" s="62"/>
      <c r="H83" s="62"/>
    </row>
    <row r="84" spans="1:8" x14ac:dyDescent="0.25">
      <c r="A84" s="55"/>
      <c r="B84" s="68"/>
      <c r="C84" s="68"/>
      <c r="D84" s="62" t="str">
        <f>IF(ISBLANK(A84),"",VLOOKUP(A84,'Справочник услуг'!C:D,2,FALSE))</f>
        <v/>
      </c>
      <c r="E84" s="62"/>
      <c r="F84" s="62"/>
      <c r="G84" s="62"/>
      <c r="H84" s="62"/>
    </row>
    <row r="85" spans="1:8" x14ac:dyDescent="0.25">
      <c r="A85" s="55"/>
      <c r="B85" s="68"/>
      <c r="C85" s="68"/>
      <c r="D85" s="62" t="str">
        <f>IF(ISBLANK(A85),"",VLOOKUP(A85,'Справочник услуг'!C:D,2,FALSE))</f>
        <v/>
      </c>
      <c r="E85" s="62"/>
      <c r="F85" s="62"/>
      <c r="G85" s="62"/>
      <c r="H85" s="62"/>
    </row>
    <row r="86" spans="1:8" x14ac:dyDescent="0.25">
      <c r="A86" s="55"/>
      <c r="B86" s="68"/>
      <c r="C86" s="68"/>
      <c r="D86" s="62" t="str">
        <f>IF(ISBLANK(A86),"",VLOOKUP(A86,'Справочник услуг'!C:D,2,FALSE))</f>
        <v/>
      </c>
      <c r="E86" s="62"/>
      <c r="F86" s="62"/>
      <c r="G86" s="62"/>
      <c r="H86" s="62"/>
    </row>
    <row r="87" spans="1:8" x14ac:dyDescent="0.25">
      <c r="A87" s="55"/>
      <c r="B87" s="68"/>
      <c r="C87" s="68"/>
      <c r="D87" s="62" t="str">
        <f>IF(ISBLANK(A87),"",VLOOKUP(A87,'Справочник услуг'!C:D,2,FALSE))</f>
        <v/>
      </c>
      <c r="E87" s="62"/>
      <c r="F87" s="62"/>
      <c r="G87" s="62"/>
      <c r="H87" s="62"/>
    </row>
    <row r="88" spans="1:8" x14ac:dyDescent="0.25">
      <c r="A88" s="55"/>
      <c r="B88" s="68"/>
      <c r="C88" s="68"/>
      <c r="D88" s="62" t="str">
        <f>IF(ISBLANK(A88),"",VLOOKUP(A88,'Справочник услуг'!C:D,2,FALSE))</f>
        <v/>
      </c>
      <c r="E88" s="62"/>
      <c r="F88" s="62"/>
      <c r="G88" s="62"/>
      <c r="H88" s="62"/>
    </row>
    <row r="89" spans="1:8" x14ac:dyDescent="0.25">
      <c r="A89" s="55"/>
      <c r="B89" s="68"/>
      <c r="C89" s="68"/>
      <c r="D89" s="62" t="str">
        <f>IF(ISBLANK(A89),"",VLOOKUP(A89,'Справочник услуг'!C:D,2,FALSE))</f>
        <v/>
      </c>
      <c r="E89" s="62"/>
      <c r="F89" s="62"/>
      <c r="G89" s="62"/>
      <c r="H89" s="62"/>
    </row>
    <row r="90" spans="1:8" x14ac:dyDescent="0.25">
      <c r="A90" s="55"/>
      <c r="B90" s="68"/>
      <c r="C90" s="68"/>
      <c r="D90" s="62" t="str">
        <f>IF(ISBLANK(A90),"",VLOOKUP(A90,'Справочник услуг'!C:D,2,FALSE))</f>
        <v/>
      </c>
      <c r="E90" s="62"/>
      <c r="F90" s="62"/>
      <c r="G90" s="62"/>
      <c r="H90" s="62"/>
    </row>
    <row r="91" spans="1:8" x14ac:dyDescent="0.25">
      <c r="A91" s="55"/>
      <c r="B91" s="68"/>
      <c r="C91" s="68"/>
      <c r="D91" s="62" t="str">
        <f>IF(ISBLANK(A91),"",VLOOKUP(A91,'Справочник услуг'!C:D,2,FALSE))</f>
        <v/>
      </c>
      <c r="E91" s="62"/>
      <c r="F91" s="62"/>
      <c r="G91" s="62"/>
      <c r="H91" s="62"/>
    </row>
    <row r="92" spans="1:8" x14ac:dyDescent="0.25">
      <c r="A92" s="55"/>
      <c r="B92" s="68"/>
      <c r="C92" s="68"/>
      <c r="D92" s="62" t="str">
        <f>IF(ISBLANK(A92),"",VLOOKUP(A92,'Справочник услуг'!C:D,2,FALSE))</f>
        <v/>
      </c>
      <c r="E92" s="62"/>
      <c r="F92" s="62"/>
      <c r="G92" s="62"/>
      <c r="H92" s="62"/>
    </row>
    <row r="93" spans="1:8" x14ac:dyDescent="0.25">
      <c r="A93" s="55"/>
      <c r="B93" s="68"/>
      <c r="C93" s="68"/>
      <c r="D93" s="62" t="str">
        <f>IF(ISBLANK(A93),"",VLOOKUP(A93,'Справочник услуг'!C:D,2,FALSE))</f>
        <v/>
      </c>
      <c r="E93" s="62"/>
      <c r="F93" s="62"/>
      <c r="G93" s="62"/>
      <c r="H93" s="62"/>
    </row>
    <row r="94" spans="1:8" x14ac:dyDescent="0.25">
      <c r="A94" s="55"/>
      <c r="B94" s="68"/>
      <c r="C94" s="68"/>
      <c r="D94" s="62" t="str">
        <f>IF(ISBLANK(A94),"",VLOOKUP(A94,'Справочник услуг'!C:D,2,FALSE))</f>
        <v/>
      </c>
      <c r="E94" s="62"/>
      <c r="F94" s="62"/>
      <c r="G94" s="62"/>
      <c r="H94" s="62"/>
    </row>
    <row r="95" spans="1:8" x14ac:dyDescent="0.25">
      <c r="A95" s="55"/>
      <c r="B95" s="68"/>
      <c r="C95" s="68"/>
      <c r="D95" s="62" t="str">
        <f>IF(ISBLANK(A95),"",VLOOKUP(A95,'Справочник услуг'!C:D,2,FALSE))</f>
        <v/>
      </c>
      <c r="E95" s="62"/>
      <c r="F95" s="62"/>
      <c r="G95" s="62"/>
      <c r="H95" s="62"/>
    </row>
    <row r="96" spans="1:8" x14ac:dyDescent="0.25">
      <c r="A96" s="55"/>
      <c r="B96" s="68"/>
      <c r="C96" s="68"/>
      <c r="D96" s="62" t="str">
        <f>IF(ISBLANK(A96),"",VLOOKUP(A96,'Справочник услуг'!C:D,2,FALSE))</f>
        <v/>
      </c>
      <c r="E96" s="62"/>
      <c r="F96" s="62"/>
      <c r="G96" s="62"/>
      <c r="H96" s="62"/>
    </row>
    <row r="97" spans="1:8" x14ac:dyDescent="0.25">
      <c r="A97" s="55"/>
      <c r="B97" s="68"/>
      <c r="C97" s="68"/>
      <c r="D97" s="62" t="str">
        <f>IF(ISBLANK(A97),"",VLOOKUP(A97,'Справочник услуг'!C:D,2,FALSE))</f>
        <v/>
      </c>
      <c r="E97" s="62"/>
      <c r="F97" s="62"/>
      <c r="G97" s="62"/>
      <c r="H97" s="62"/>
    </row>
    <row r="98" spans="1:8" x14ac:dyDescent="0.25">
      <c r="A98" s="55"/>
      <c r="B98" s="68"/>
      <c r="C98" s="68"/>
      <c r="D98" s="62" t="str">
        <f>IF(ISBLANK(A98),"",VLOOKUP(A98,'Справочник услуг'!C:D,2,FALSE))</f>
        <v/>
      </c>
      <c r="E98" s="62"/>
      <c r="F98" s="62"/>
      <c r="G98" s="62"/>
      <c r="H98" s="62"/>
    </row>
    <row r="99" spans="1:8" x14ac:dyDescent="0.25">
      <c r="A99" s="55"/>
      <c r="B99" s="68"/>
      <c r="C99" s="68"/>
      <c r="D99" s="62" t="str">
        <f>IF(ISBLANK(A99),"",VLOOKUP(A99,'Справочник услуг'!C:D,2,FALSE))</f>
        <v/>
      </c>
      <c r="E99" s="62"/>
      <c r="F99" s="62"/>
      <c r="G99" s="62"/>
      <c r="H99" s="62"/>
    </row>
    <row r="100" spans="1:8" x14ac:dyDescent="0.25">
      <c r="A100" s="55"/>
      <c r="B100" s="68"/>
      <c r="C100" s="68"/>
      <c r="D100" s="62" t="str">
        <f>IF(ISBLANK(A100),"",VLOOKUP(A100,'Справочник услуг'!C:D,2,FALSE))</f>
        <v/>
      </c>
      <c r="E100" s="62"/>
      <c r="F100" s="62"/>
      <c r="G100" s="62"/>
      <c r="H100" s="62"/>
    </row>
    <row r="101" spans="1:8" x14ac:dyDescent="0.25">
      <c r="A101" s="55"/>
      <c r="B101" s="68"/>
      <c r="C101" s="68"/>
      <c r="D101" s="62" t="str">
        <f>IF(ISBLANK(A101),"",VLOOKUP(A101,'Справочник услуг'!C:D,2,FALSE))</f>
        <v/>
      </c>
      <c r="E101" s="62"/>
      <c r="F101" s="62"/>
      <c r="G101" s="62"/>
      <c r="H101" s="62"/>
    </row>
    <row r="102" spans="1:8" x14ac:dyDescent="0.25">
      <c r="A102" s="55"/>
      <c r="B102" s="68"/>
      <c r="C102" s="68"/>
      <c r="D102" s="62" t="str">
        <f>IF(ISBLANK(A102),"",VLOOKUP(A102,'Справочник услуг'!C:D,2,FALSE))</f>
        <v/>
      </c>
      <c r="E102" s="62"/>
      <c r="F102" s="62"/>
      <c r="G102" s="62"/>
      <c r="H102" s="62"/>
    </row>
    <row r="103" spans="1:8" x14ac:dyDescent="0.25">
      <c r="A103" s="55"/>
      <c r="B103" s="68"/>
      <c r="C103" s="68"/>
      <c r="D103" s="62" t="str">
        <f>IF(ISBLANK(A103),"",VLOOKUP(A103,'Справочник услуг'!C:D,2,FALSE))</f>
        <v/>
      </c>
      <c r="E103" s="62"/>
      <c r="F103" s="62"/>
      <c r="G103" s="62"/>
      <c r="H103" s="62"/>
    </row>
    <row r="104" spans="1:8" x14ac:dyDescent="0.25">
      <c r="A104" s="55"/>
      <c r="B104" s="68"/>
      <c r="C104" s="68"/>
      <c r="D104" s="62" t="str">
        <f>IF(ISBLANK(A104),"",VLOOKUP(A104,'Справочник услуг'!C:D,2,FALSE))</f>
        <v/>
      </c>
      <c r="E104" s="62"/>
      <c r="F104" s="62"/>
      <c r="G104" s="62"/>
      <c r="H104" s="62"/>
    </row>
    <row r="105" spans="1:8" x14ac:dyDescent="0.25">
      <c r="A105" s="55"/>
      <c r="B105" s="68"/>
      <c r="C105" s="68"/>
      <c r="D105" s="62" t="str">
        <f>IF(ISBLANK(A105),"",VLOOKUP(A105,'Справочник услуг'!C:D,2,FALSE))</f>
        <v/>
      </c>
      <c r="E105" s="62"/>
      <c r="F105" s="62"/>
      <c r="G105" s="62"/>
      <c r="H105" s="62"/>
    </row>
    <row r="106" spans="1:8" x14ac:dyDescent="0.25">
      <c r="A106" s="55"/>
      <c r="B106" s="68"/>
      <c r="C106" s="68"/>
      <c r="D106" s="62" t="str">
        <f>IF(ISBLANK(A106),"",VLOOKUP(A106,'Справочник услуг'!C:D,2,FALSE))</f>
        <v/>
      </c>
      <c r="E106" s="62"/>
      <c r="F106" s="62"/>
      <c r="G106" s="62"/>
      <c r="H106" s="62"/>
    </row>
    <row r="107" spans="1:8" x14ac:dyDescent="0.25">
      <c r="A107" s="55"/>
      <c r="B107" s="68"/>
      <c r="C107" s="68"/>
      <c r="D107" s="62" t="str">
        <f>IF(ISBLANK(A107),"",VLOOKUP(A107,'Справочник услуг'!C:D,2,FALSE))</f>
        <v/>
      </c>
      <c r="E107" s="62"/>
      <c r="F107" s="62"/>
      <c r="G107" s="62"/>
      <c r="H107" s="62"/>
    </row>
    <row r="108" spans="1:8" x14ac:dyDescent="0.25">
      <c r="A108" s="55"/>
      <c r="B108" s="68"/>
      <c r="C108" s="68"/>
      <c r="D108" s="62" t="str">
        <f>IF(ISBLANK(A108),"",VLOOKUP(A108,'Справочник услуг'!C:D,2,FALSE))</f>
        <v/>
      </c>
      <c r="E108" s="62"/>
      <c r="F108" s="62"/>
      <c r="G108" s="62"/>
      <c r="H108" s="62"/>
    </row>
    <row r="109" spans="1:8" x14ac:dyDescent="0.25">
      <c r="A109" s="55"/>
      <c r="B109" s="68"/>
      <c r="C109" s="68"/>
      <c r="D109" s="62" t="str">
        <f>IF(ISBLANK(A109),"",VLOOKUP(A109,'Справочник услуг'!C:D,2,FALSE))</f>
        <v/>
      </c>
      <c r="E109" s="62"/>
      <c r="F109" s="62"/>
      <c r="G109" s="62"/>
      <c r="H109" s="62"/>
    </row>
    <row r="110" spans="1:8" x14ac:dyDescent="0.25">
      <c r="A110" s="55"/>
      <c r="B110" s="68"/>
      <c r="C110" s="68"/>
      <c r="D110" s="62" t="str">
        <f>IF(ISBLANK(A110),"",VLOOKUP(A110,'Справочник услуг'!C:D,2,FALSE))</f>
        <v/>
      </c>
      <c r="E110" s="62"/>
      <c r="F110" s="62"/>
      <c r="G110" s="62"/>
      <c r="H110" s="62"/>
    </row>
    <row r="111" spans="1:8" x14ac:dyDescent="0.25">
      <c r="A111" s="55"/>
      <c r="B111" s="68"/>
      <c r="C111" s="68"/>
      <c r="D111" s="62" t="str">
        <f>IF(ISBLANK(A111),"",VLOOKUP(A111,'Справочник услуг'!C:D,2,FALSE))</f>
        <v/>
      </c>
      <c r="E111" s="62"/>
      <c r="F111" s="62"/>
      <c r="G111" s="62"/>
      <c r="H111" s="62"/>
    </row>
    <row r="112" spans="1:8" x14ac:dyDescent="0.25">
      <c r="A112" s="55"/>
      <c r="B112" s="68"/>
      <c r="C112" s="68"/>
      <c r="D112" s="62" t="str">
        <f>IF(ISBLANK(A112),"",VLOOKUP(A112,'Справочник услуг'!C:D,2,FALSE))</f>
        <v/>
      </c>
      <c r="E112" s="62"/>
      <c r="F112" s="62"/>
      <c r="G112" s="62"/>
      <c r="H112" s="62"/>
    </row>
    <row r="113" spans="1:8" x14ac:dyDescent="0.25">
      <c r="A113" s="55"/>
      <c r="B113" s="68"/>
      <c r="C113" s="68"/>
      <c r="D113" s="62" t="str">
        <f>IF(ISBLANK(A113),"",VLOOKUP(A113,'Справочник услуг'!C:D,2,FALSE))</f>
        <v/>
      </c>
      <c r="E113" s="62"/>
      <c r="F113" s="62"/>
      <c r="G113" s="62"/>
      <c r="H113" s="62"/>
    </row>
    <row r="114" spans="1:8" x14ac:dyDescent="0.25">
      <c r="A114" s="55"/>
      <c r="B114" s="68"/>
      <c r="C114" s="68"/>
      <c r="D114" s="62" t="str">
        <f>IF(ISBLANK(A114),"",VLOOKUP(A114,'Справочник услуг'!C:D,2,FALSE))</f>
        <v/>
      </c>
      <c r="E114" s="62"/>
      <c r="F114" s="62"/>
      <c r="G114" s="62"/>
      <c r="H114" s="62"/>
    </row>
    <row r="115" spans="1:8" x14ac:dyDescent="0.25">
      <c r="A115" s="55"/>
      <c r="B115" s="68"/>
      <c r="C115" s="68"/>
      <c r="D115" s="62" t="str">
        <f>IF(ISBLANK(A115),"",VLOOKUP(A115,'Справочник услуг'!C:D,2,FALSE))</f>
        <v/>
      </c>
      <c r="E115" s="62"/>
      <c r="F115" s="62"/>
      <c r="G115" s="62"/>
      <c r="H115" s="62"/>
    </row>
    <row r="116" spans="1:8" x14ac:dyDescent="0.25">
      <c r="A116" s="55"/>
      <c r="B116" s="68"/>
      <c r="C116" s="68"/>
      <c r="D116" s="62" t="str">
        <f>IF(ISBLANK(A116),"",VLOOKUP(A116,'Справочник услуг'!C:D,2,FALSE))</f>
        <v/>
      </c>
      <c r="E116" s="62"/>
      <c r="F116" s="62"/>
      <c r="G116" s="62"/>
      <c r="H116" s="62"/>
    </row>
    <row r="117" spans="1:8" x14ac:dyDescent="0.25">
      <c r="A117" s="55"/>
      <c r="B117" s="68"/>
      <c r="C117" s="68"/>
      <c r="D117" s="62" t="str">
        <f>IF(ISBLANK(A117),"",VLOOKUP(A117,'Справочник услуг'!C:D,2,FALSE))</f>
        <v/>
      </c>
      <c r="E117" s="62"/>
      <c r="F117" s="62"/>
      <c r="G117" s="62"/>
      <c r="H117" s="62"/>
    </row>
    <row r="118" spans="1:8" x14ac:dyDescent="0.25">
      <c r="A118" s="55"/>
      <c r="B118" s="68"/>
      <c r="C118" s="68"/>
      <c r="D118" s="62" t="str">
        <f>IF(ISBLANK(A118),"",VLOOKUP(A118,'Справочник услуг'!C:D,2,FALSE))</f>
        <v/>
      </c>
      <c r="E118" s="62"/>
      <c r="F118" s="62"/>
      <c r="G118" s="62"/>
      <c r="H118" s="62"/>
    </row>
    <row r="119" spans="1:8" x14ac:dyDescent="0.25">
      <c r="A119" s="55"/>
      <c r="B119" s="68"/>
      <c r="C119" s="68"/>
      <c r="D119" s="62" t="str">
        <f>IF(ISBLANK(A119),"",VLOOKUP(A119,'Справочник услуг'!C:D,2,FALSE))</f>
        <v/>
      </c>
      <c r="E119" s="62"/>
      <c r="F119" s="62"/>
      <c r="G119" s="62"/>
      <c r="H119" s="62"/>
    </row>
    <row r="120" spans="1:8" x14ac:dyDescent="0.25">
      <c r="A120" s="55"/>
      <c r="B120" s="68"/>
      <c r="C120" s="68"/>
      <c r="D120" s="62" t="str">
        <f>IF(ISBLANK(A120),"",VLOOKUP(A120,'Справочник услуг'!C:D,2,FALSE))</f>
        <v/>
      </c>
      <c r="E120" s="62"/>
      <c r="F120" s="62"/>
      <c r="G120" s="62"/>
      <c r="H120" s="62"/>
    </row>
    <row r="121" spans="1:8" x14ac:dyDescent="0.25">
      <c r="A121" s="55"/>
      <c r="B121" s="68"/>
      <c r="C121" s="68"/>
      <c r="D121" s="62" t="str">
        <f>IF(ISBLANK(A121),"",VLOOKUP(A121,'Справочник услуг'!C:D,2,FALSE))</f>
        <v/>
      </c>
      <c r="E121" s="62"/>
      <c r="F121" s="62"/>
      <c r="G121" s="62"/>
      <c r="H121" s="62"/>
    </row>
    <row r="122" spans="1:8" x14ac:dyDescent="0.25">
      <c r="A122" s="55"/>
      <c r="B122" s="68"/>
      <c r="C122" s="68"/>
      <c r="D122" s="62" t="str">
        <f>IF(ISBLANK(A122),"",VLOOKUP(A122,'Справочник услуг'!C:D,2,FALSE))</f>
        <v/>
      </c>
      <c r="E122" s="62"/>
      <c r="F122" s="62"/>
      <c r="G122" s="62"/>
      <c r="H122" s="62"/>
    </row>
    <row r="123" spans="1:8" x14ac:dyDescent="0.25">
      <c r="A123" s="55"/>
      <c r="B123" s="68"/>
      <c r="C123" s="68"/>
      <c r="D123" s="62" t="str">
        <f>IF(ISBLANK(A123),"",VLOOKUP(A123,'Справочник услуг'!C:D,2,FALSE))</f>
        <v/>
      </c>
      <c r="E123" s="62"/>
      <c r="F123" s="62"/>
      <c r="G123" s="62"/>
      <c r="H123" s="62"/>
    </row>
    <row r="124" spans="1:8" x14ac:dyDescent="0.25">
      <c r="A124" s="55"/>
      <c r="B124" s="68"/>
      <c r="C124" s="68"/>
      <c r="D124" s="62" t="str">
        <f>IF(ISBLANK(A124),"",VLOOKUP(A124,'Справочник услуг'!C:D,2,FALSE))</f>
        <v/>
      </c>
      <c r="E124" s="62"/>
      <c r="F124" s="62"/>
      <c r="G124" s="62"/>
      <c r="H124" s="62"/>
    </row>
    <row r="125" spans="1:8" x14ac:dyDescent="0.25">
      <c r="A125" s="55"/>
      <c r="B125" s="68"/>
      <c r="C125" s="68"/>
      <c r="D125" s="62" t="str">
        <f>IF(ISBLANK(A125),"",VLOOKUP(A125,'Справочник услуг'!C:D,2,FALSE))</f>
        <v/>
      </c>
      <c r="E125" s="62"/>
      <c r="F125" s="62"/>
      <c r="G125" s="62"/>
      <c r="H125" s="62"/>
    </row>
    <row r="126" spans="1:8" x14ac:dyDescent="0.25">
      <c r="A126" s="55"/>
      <c r="B126" s="68"/>
      <c r="C126" s="68"/>
      <c r="D126" s="62" t="str">
        <f>IF(ISBLANK(A126),"",VLOOKUP(A126,'Справочник услуг'!C:D,2,FALSE))</f>
        <v/>
      </c>
      <c r="E126" s="62"/>
      <c r="F126" s="62"/>
      <c r="G126" s="62"/>
      <c r="H126" s="62"/>
    </row>
    <row r="127" spans="1:8" x14ac:dyDescent="0.25">
      <c r="A127" s="55"/>
      <c r="B127" s="68"/>
      <c r="C127" s="68"/>
      <c r="D127" s="62" t="str">
        <f>IF(ISBLANK(A127),"",VLOOKUP(A127,'Справочник услуг'!C:D,2,FALSE))</f>
        <v/>
      </c>
      <c r="E127" s="62"/>
      <c r="F127" s="62"/>
      <c r="G127" s="62"/>
      <c r="H127" s="62"/>
    </row>
    <row r="128" spans="1:8" x14ac:dyDescent="0.25">
      <c r="A128" s="55"/>
      <c r="B128" s="68"/>
      <c r="C128" s="68"/>
      <c r="D128" s="62" t="str">
        <f>IF(ISBLANK(A128),"",VLOOKUP(A128,'Справочник услуг'!C:D,2,FALSE))</f>
        <v/>
      </c>
      <c r="E128" s="62"/>
      <c r="F128" s="62"/>
      <c r="G128" s="62"/>
      <c r="H128" s="62"/>
    </row>
    <row r="129" spans="1:8" x14ac:dyDescent="0.25">
      <c r="A129" s="55"/>
      <c r="B129" s="68"/>
      <c r="C129" s="68"/>
      <c r="D129" s="62" t="str">
        <f>IF(ISBLANK(A129),"",VLOOKUP(A129,'Справочник услуг'!C:D,2,FALSE))</f>
        <v/>
      </c>
      <c r="E129" s="62"/>
      <c r="F129" s="62"/>
      <c r="G129" s="62"/>
      <c r="H129" s="62"/>
    </row>
    <row r="130" spans="1:8" x14ac:dyDescent="0.25">
      <c r="A130" s="55"/>
      <c r="B130" s="68"/>
      <c r="C130" s="68"/>
      <c r="D130" s="62" t="str">
        <f>IF(ISBLANK(A130),"",VLOOKUP(A130,'Справочник услуг'!C:D,2,FALSE))</f>
        <v/>
      </c>
      <c r="E130" s="62"/>
      <c r="F130" s="62"/>
      <c r="G130" s="62"/>
      <c r="H130" s="62"/>
    </row>
    <row r="131" spans="1:8" x14ac:dyDescent="0.25">
      <c r="A131" s="55"/>
      <c r="B131" s="68"/>
      <c r="C131" s="68"/>
      <c r="D131" s="62" t="str">
        <f>IF(ISBLANK(A131),"",VLOOKUP(A131,'Справочник услуг'!C:D,2,FALSE))</f>
        <v/>
      </c>
      <c r="E131" s="62"/>
      <c r="F131" s="62"/>
      <c r="G131" s="62"/>
      <c r="H131" s="62"/>
    </row>
    <row r="132" spans="1:8" x14ac:dyDescent="0.25">
      <c r="A132" s="55"/>
      <c r="B132" s="68"/>
      <c r="C132" s="68"/>
      <c r="D132" s="62" t="str">
        <f>IF(ISBLANK(A132),"",VLOOKUP(A132,'Справочник услуг'!C:D,2,FALSE))</f>
        <v/>
      </c>
      <c r="E132" s="62"/>
      <c r="F132" s="62"/>
      <c r="G132" s="62"/>
      <c r="H132" s="62"/>
    </row>
    <row r="133" spans="1:8" x14ac:dyDescent="0.25">
      <c r="A133" s="55"/>
      <c r="B133" s="68"/>
      <c r="C133" s="68"/>
      <c r="D133" s="62" t="str">
        <f>IF(ISBLANK(A133),"",VLOOKUP(A133,'Справочник услуг'!C:D,2,FALSE))</f>
        <v/>
      </c>
      <c r="E133" s="62"/>
      <c r="F133" s="62"/>
      <c r="G133" s="62"/>
      <c r="H133" s="62"/>
    </row>
    <row r="134" spans="1:8" x14ac:dyDescent="0.25">
      <c r="A134" s="55"/>
      <c r="B134" s="68"/>
      <c r="C134" s="68"/>
      <c r="D134" s="62" t="str">
        <f>IF(ISBLANK(A134),"",VLOOKUP(A134,'Справочник услуг'!C:D,2,FALSE))</f>
        <v/>
      </c>
      <c r="E134" s="62"/>
      <c r="F134" s="62"/>
      <c r="G134" s="62"/>
      <c r="H134" s="62"/>
    </row>
    <row r="135" spans="1:8" x14ac:dyDescent="0.25">
      <c r="A135" s="55"/>
      <c r="B135" s="68"/>
      <c r="C135" s="68"/>
      <c r="D135" s="62" t="str">
        <f>IF(ISBLANK(A135),"",VLOOKUP(A135,'Справочник услуг'!C:D,2,FALSE))</f>
        <v/>
      </c>
      <c r="E135" s="62"/>
      <c r="F135" s="62"/>
      <c r="G135" s="62"/>
      <c r="H135" s="62"/>
    </row>
    <row r="136" spans="1:8" x14ac:dyDescent="0.25">
      <c r="A136" s="55"/>
      <c r="B136" s="68"/>
      <c r="C136" s="68"/>
      <c r="D136" s="62" t="str">
        <f>IF(ISBLANK(A136),"",VLOOKUP(A136,'Справочник услуг'!C:D,2,FALSE))</f>
        <v/>
      </c>
      <c r="E136" s="62"/>
      <c r="F136" s="62"/>
      <c r="G136" s="62"/>
      <c r="H136" s="62"/>
    </row>
    <row r="137" spans="1:8" x14ac:dyDescent="0.25">
      <c r="A137" s="55"/>
      <c r="B137" s="68"/>
      <c r="C137" s="68"/>
      <c r="D137" s="62" t="str">
        <f>IF(ISBLANK(A137),"",VLOOKUP(A137,'Справочник услуг'!C:D,2,FALSE))</f>
        <v/>
      </c>
      <c r="E137" s="62"/>
      <c r="F137" s="62"/>
      <c r="G137" s="62"/>
      <c r="H137" s="62"/>
    </row>
    <row r="138" spans="1:8" x14ac:dyDescent="0.25">
      <c r="A138" s="55"/>
      <c r="B138" s="68"/>
      <c r="C138" s="68"/>
      <c r="D138" s="62" t="str">
        <f>IF(ISBLANK(A138),"",VLOOKUP(A138,'Справочник услуг'!C:D,2,FALSE))</f>
        <v/>
      </c>
      <c r="E138" s="62"/>
      <c r="F138" s="62"/>
      <c r="G138" s="62"/>
      <c r="H138" s="62"/>
    </row>
    <row r="139" spans="1:8" x14ac:dyDescent="0.25">
      <c r="A139" s="55"/>
      <c r="B139" s="68"/>
      <c r="C139" s="68"/>
      <c r="D139" s="62" t="str">
        <f>IF(ISBLANK(A139),"",VLOOKUP(A139,'Справочник услуг'!C:D,2,FALSE))</f>
        <v/>
      </c>
      <c r="E139" s="62"/>
      <c r="F139" s="62"/>
      <c r="G139" s="62"/>
      <c r="H139" s="62"/>
    </row>
    <row r="140" spans="1:8" x14ac:dyDescent="0.25">
      <c r="A140" s="55"/>
      <c r="B140" s="68"/>
      <c r="C140" s="68"/>
      <c r="D140" s="62" t="str">
        <f>IF(ISBLANK(A140),"",VLOOKUP(A140,'Справочник услуг'!C:D,2,FALSE))</f>
        <v/>
      </c>
      <c r="E140" s="62"/>
      <c r="F140" s="62"/>
      <c r="G140" s="62"/>
      <c r="H140" s="62"/>
    </row>
    <row r="141" spans="1:8" x14ac:dyDescent="0.25">
      <c r="A141" s="55"/>
      <c r="B141" s="68"/>
      <c r="C141" s="68"/>
      <c r="D141" s="62" t="str">
        <f>IF(ISBLANK(A141),"",VLOOKUP(A141,'Справочник услуг'!C:D,2,FALSE))</f>
        <v/>
      </c>
      <c r="E141" s="62"/>
      <c r="F141" s="62"/>
      <c r="G141" s="62"/>
      <c r="H141" s="62"/>
    </row>
    <row r="142" spans="1:8" x14ac:dyDescent="0.25">
      <c r="A142" s="55"/>
      <c r="B142" s="68"/>
      <c r="C142" s="68"/>
      <c r="D142" s="62" t="str">
        <f>IF(ISBLANK(A142),"",VLOOKUP(A142,'Справочник услуг'!C:D,2,FALSE))</f>
        <v/>
      </c>
      <c r="E142" s="62"/>
      <c r="F142" s="62"/>
      <c r="G142" s="62"/>
      <c r="H142" s="62"/>
    </row>
    <row r="143" spans="1:8" x14ac:dyDescent="0.25">
      <c r="A143" s="55"/>
      <c r="B143" s="68"/>
      <c r="C143" s="68"/>
      <c r="D143" s="62" t="str">
        <f>IF(ISBLANK(A143),"",VLOOKUP(A143,'Справочник услуг'!C:D,2,FALSE))</f>
        <v/>
      </c>
      <c r="E143" s="62"/>
      <c r="F143" s="62"/>
      <c r="G143" s="62"/>
      <c r="H143" s="62"/>
    </row>
    <row r="144" spans="1:8" x14ac:dyDescent="0.25">
      <c r="A144" s="55"/>
      <c r="B144" s="68"/>
      <c r="C144" s="68"/>
      <c r="D144" s="62" t="str">
        <f>IF(ISBLANK(A144),"",VLOOKUP(A144,'Справочник услуг'!C:D,2,FALSE))</f>
        <v/>
      </c>
      <c r="E144" s="62"/>
      <c r="F144" s="62"/>
      <c r="G144" s="62"/>
      <c r="H144" s="62"/>
    </row>
    <row r="145" spans="1:8" x14ac:dyDescent="0.25">
      <c r="A145" s="55"/>
      <c r="B145" s="68"/>
      <c r="C145" s="68"/>
      <c r="D145" s="62" t="str">
        <f>IF(ISBLANK(A145),"",VLOOKUP(A145,'Справочник услуг'!C:D,2,FALSE))</f>
        <v/>
      </c>
      <c r="E145" s="62"/>
      <c r="F145" s="62"/>
      <c r="G145" s="62"/>
      <c r="H145" s="62"/>
    </row>
    <row r="146" spans="1:8" x14ac:dyDescent="0.25">
      <c r="A146" s="55"/>
      <c r="B146" s="68"/>
      <c r="C146" s="68"/>
      <c r="D146" s="62" t="str">
        <f>IF(ISBLANK(A146),"",VLOOKUP(A146,'Справочник услуг'!C:D,2,FALSE))</f>
        <v/>
      </c>
      <c r="E146" s="62"/>
      <c r="F146" s="62"/>
      <c r="G146" s="62"/>
      <c r="H146" s="62"/>
    </row>
    <row r="147" spans="1:8" x14ac:dyDescent="0.25">
      <c r="A147" s="55"/>
      <c r="B147" s="68"/>
      <c r="C147" s="68"/>
      <c r="D147" s="62" t="str">
        <f>IF(ISBLANK(A147),"",VLOOKUP(A147,'Справочник услуг'!C:D,2,FALSE))</f>
        <v/>
      </c>
      <c r="E147" s="62"/>
      <c r="F147" s="62"/>
      <c r="G147" s="62"/>
      <c r="H147" s="62"/>
    </row>
    <row r="148" spans="1:8" x14ac:dyDescent="0.25">
      <c r="A148" s="55"/>
      <c r="B148" s="68"/>
      <c r="C148" s="68"/>
      <c r="D148" s="62" t="str">
        <f>IF(ISBLANK(A148),"",VLOOKUP(A148,'Справочник услуг'!C:D,2,FALSE))</f>
        <v/>
      </c>
      <c r="E148" s="62"/>
      <c r="F148" s="62"/>
      <c r="G148" s="62"/>
      <c r="H148" s="62"/>
    </row>
    <row r="149" spans="1:8" x14ac:dyDescent="0.25">
      <c r="A149" s="55"/>
      <c r="B149" s="68"/>
      <c r="C149" s="68"/>
      <c r="D149" s="62" t="str">
        <f>IF(ISBLANK(A149),"",VLOOKUP(A149,'Справочник услуг'!C:D,2,FALSE))</f>
        <v/>
      </c>
      <c r="E149" s="62"/>
      <c r="F149" s="62"/>
      <c r="G149" s="62"/>
      <c r="H149" s="62"/>
    </row>
    <row r="150" spans="1:8" x14ac:dyDescent="0.25">
      <c r="A150" s="55"/>
      <c r="B150" s="68"/>
      <c r="C150" s="68"/>
      <c r="D150" s="62" t="str">
        <f>IF(ISBLANK(A150),"",VLOOKUP(A150,'Справочник услуг'!C:D,2,FALSE))</f>
        <v/>
      </c>
      <c r="E150" s="62"/>
      <c r="F150" s="62"/>
      <c r="G150" s="62"/>
      <c r="H150" s="62"/>
    </row>
    <row r="151" spans="1:8" x14ac:dyDescent="0.25">
      <c r="A151" s="55"/>
      <c r="B151" s="68"/>
      <c r="C151" s="68"/>
      <c r="D151" s="62" t="str">
        <f>IF(ISBLANK(A151),"",VLOOKUP(A151,'Справочник услуг'!C:D,2,FALSE))</f>
        <v/>
      </c>
      <c r="E151" s="62"/>
      <c r="F151" s="62"/>
      <c r="G151" s="62"/>
      <c r="H151" s="62"/>
    </row>
    <row r="152" spans="1:8" x14ac:dyDescent="0.25">
      <c r="A152" s="55"/>
      <c r="B152" s="68"/>
      <c r="C152" s="68"/>
      <c r="D152" s="62" t="str">
        <f>IF(ISBLANK(A152),"",VLOOKUP(A152,'Справочник услуг'!C:D,2,FALSE))</f>
        <v/>
      </c>
      <c r="E152" s="62"/>
      <c r="F152" s="62"/>
      <c r="G152" s="62"/>
      <c r="H152" s="62"/>
    </row>
    <row r="153" spans="1:8" x14ac:dyDescent="0.25">
      <c r="A153" s="55"/>
      <c r="B153" s="68"/>
      <c r="C153" s="68"/>
      <c r="D153" s="62" t="str">
        <f>IF(ISBLANK(A153),"",VLOOKUP(A153,'Справочник услуг'!C:D,2,FALSE))</f>
        <v/>
      </c>
      <c r="E153" s="62"/>
      <c r="F153" s="62"/>
      <c r="G153" s="62"/>
      <c r="H153" s="62"/>
    </row>
    <row r="154" spans="1:8" x14ac:dyDescent="0.25">
      <c r="A154" s="55"/>
      <c r="B154" s="68"/>
      <c r="C154" s="68"/>
      <c r="D154" s="62" t="str">
        <f>IF(ISBLANK(A154),"",VLOOKUP(A154,'Справочник услуг'!C:D,2,FALSE))</f>
        <v/>
      </c>
      <c r="E154" s="62"/>
      <c r="F154" s="62"/>
      <c r="G154" s="62"/>
      <c r="H154" s="62"/>
    </row>
    <row r="155" spans="1:8" x14ac:dyDescent="0.25">
      <c r="A155" s="55"/>
      <c r="B155" s="68"/>
      <c r="C155" s="68"/>
      <c r="D155" s="62" t="str">
        <f>IF(ISBLANK(A155),"",VLOOKUP(A155,'Справочник услуг'!C:D,2,FALSE))</f>
        <v/>
      </c>
      <c r="E155" s="62"/>
      <c r="F155" s="62"/>
      <c r="G155" s="62"/>
      <c r="H155" s="62"/>
    </row>
    <row r="156" spans="1:8" x14ac:dyDescent="0.25">
      <c r="A156" s="55"/>
      <c r="B156" s="68"/>
      <c r="C156" s="68"/>
      <c r="D156" s="62" t="str">
        <f>IF(ISBLANK(A156),"",VLOOKUP(A156,'Справочник услуг'!C:D,2,FALSE))</f>
        <v/>
      </c>
      <c r="E156" s="62"/>
      <c r="F156" s="62"/>
      <c r="G156" s="62"/>
      <c r="H156" s="62"/>
    </row>
    <row r="157" spans="1:8" x14ac:dyDescent="0.25">
      <c r="A157" s="55"/>
      <c r="B157" s="68"/>
      <c r="C157" s="68"/>
      <c r="D157" s="62" t="str">
        <f>IF(ISBLANK(A157),"",VLOOKUP(A157,'Справочник услуг'!C:D,2,FALSE))</f>
        <v/>
      </c>
      <c r="E157" s="62"/>
      <c r="F157" s="62"/>
      <c r="G157" s="62"/>
      <c r="H157" s="62"/>
    </row>
    <row r="158" spans="1:8" x14ac:dyDescent="0.25">
      <c r="A158" s="55"/>
      <c r="B158" s="68"/>
      <c r="C158" s="68"/>
      <c r="D158" s="62" t="str">
        <f>IF(ISBLANK(A158),"",VLOOKUP(A158,'Справочник услуг'!C:D,2,FALSE))</f>
        <v/>
      </c>
      <c r="E158" s="62"/>
      <c r="F158" s="62"/>
      <c r="G158" s="62"/>
      <c r="H158" s="62"/>
    </row>
    <row r="159" spans="1:8" x14ac:dyDescent="0.25">
      <c r="A159" s="55"/>
      <c r="B159" s="68"/>
      <c r="C159" s="68"/>
      <c r="D159" s="62" t="str">
        <f>IF(ISBLANK(A159),"",VLOOKUP(A159,'Справочник услуг'!C:D,2,FALSE))</f>
        <v/>
      </c>
      <c r="E159" s="62"/>
      <c r="F159" s="62"/>
      <c r="G159" s="62"/>
      <c r="H159" s="62"/>
    </row>
    <row r="160" spans="1:8" x14ac:dyDescent="0.25">
      <c r="A160" s="55"/>
      <c r="B160" s="68"/>
      <c r="C160" s="68"/>
      <c r="D160" s="62" t="str">
        <f>IF(ISBLANK(A160),"",VLOOKUP(A160,'Справочник услуг'!C:D,2,FALSE))</f>
        <v/>
      </c>
      <c r="E160" s="62"/>
      <c r="F160" s="62"/>
      <c r="G160" s="62"/>
      <c r="H160" s="62"/>
    </row>
    <row r="161" spans="1:8" x14ac:dyDescent="0.25">
      <c r="A161" s="55"/>
      <c r="B161" s="68"/>
      <c r="C161" s="68"/>
      <c r="D161" s="62" t="str">
        <f>IF(ISBLANK(A161),"",VLOOKUP(A161,'Справочник услуг'!C:D,2,FALSE))</f>
        <v/>
      </c>
      <c r="E161" s="62"/>
      <c r="F161" s="62"/>
      <c r="G161" s="62"/>
      <c r="H161" s="62"/>
    </row>
    <row r="162" spans="1:8" x14ac:dyDescent="0.25">
      <c r="A162" s="55"/>
      <c r="B162" s="68"/>
      <c r="C162" s="68"/>
      <c r="D162" s="62" t="str">
        <f>IF(ISBLANK(A162),"",VLOOKUP(A162,'Справочник услуг'!C:D,2,FALSE))</f>
        <v/>
      </c>
      <c r="E162" s="62"/>
      <c r="F162" s="62"/>
      <c r="G162" s="62"/>
      <c r="H162" s="62"/>
    </row>
    <row r="163" spans="1:8" x14ac:dyDescent="0.25">
      <c r="A163" s="55"/>
      <c r="B163" s="68"/>
      <c r="C163" s="68"/>
      <c r="D163" s="62" t="str">
        <f>IF(ISBLANK(A163),"",VLOOKUP(A163,'Справочник услуг'!C:D,2,FALSE))</f>
        <v/>
      </c>
      <c r="E163" s="62"/>
      <c r="F163" s="62"/>
      <c r="G163" s="62"/>
      <c r="H163" s="62"/>
    </row>
    <row r="164" spans="1:8" x14ac:dyDescent="0.25">
      <c r="A164" s="55"/>
      <c r="B164" s="68"/>
      <c r="C164" s="68"/>
      <c r="D164" s="62" t="str">
        <f>IF(ISBLANK(A164),"",VLOOKUP(A164,'Справочник услуг'!C:D,2,FALSE))</f>
        <v/>
      </c>
      <c r="E164" s="62"/>
      <c r="F164" s="62"/>
      <c r="G164" s="62"/>
      <c r="H164" s="62"/>
    </row>
    <row r="165" spans="1:8" x14ac:dyDescent="0.25">
      <c r="A165" s="55"/>
      <c r="B165" s="68"/>
      <c r="C165" s="68"/>
      <c r="D165" s="62" t="str">
        <f>IF(ISBLANK(A165),"",VLOOKUP(A165,'Справочник услуг'!C:D,2,FALSE))</f>
        <v/>
      </c>
      <c r="E165" s="62"/>
      <c r="F165" s="62"/>
      <c r="G165" s="62"/>
      <c r="H165" s="62"/>
    </row>
    <row r="166" spans="1:8" x14ac:dyDescent="0.25">
      <c r="A166" s="55"/>
      <c r="B166" s="68"/>
      <c r="C166" s="68"/>
      <c r="D166" s="62" t="str">
        <f>IF(ISBLANK(A166),"",VLOOKUP(A166,'Справочник услуг'!C:D,2,FALSE))</f>
        <v/>
      </c>
      <c r="E166" s="62"/>
      <c r="F166" s="62"/>
      <c r="G166" s="62"/>
      <c r="H166" s="62"/>
    </row>
    <row r="167" spans="1:8" x14ac:dyDescent="0.25">
      <c r="A167" s="55"/>
      <c r="B167" s="68"/>
      <c r="C167" s="68"/>
      <c r="D167" s="62" t="str">
        <f>IF(ISBLANK(A167),"",VLOOKUP(A167,'Справочник услуг'!C:D,2,FALSE))</f>
        <v/>
      </c>
      <c r="E167" s="62"/>
      <c r="F167" s="62"/>
      <c r="G167" s="62"/>
      <c r="H167" s="62"/>
    </row>
    <row r="168" spans="1:8" x14ac:dyDescent="0.25">
      <c r="A168" s="55"/>
      <c r="B168" s="68"/>
      <c r="C168" s="68"/>
      <c r="D168" s="62" t="str">
        <f>IF(ISBLANK(A168),"",VLOOKUP(A168,'Справочник услуг'!C:D,2,FALSE))</f>
        <v/>
      </c>
      <c r="E168" s="62"/>
      <c r="F168" s="62"/>
      <c r="G168" s="62"/>
      <c r="H168" s="62"/>
    </row>
    <row r="169" spans="1:8" x14ac:dyDescent="0.25">
      <c r="A169" s="55"/>
      <c r="B169" s="68"/>
      <c r="C169" s="68"/>
      <c r="D169" s="62" t="str">
        <f>IF(ISBLANK(A169),"",VLOOKUP(A169,'Справочник услуг'!C:D,2,FALSE))</f>
        <v/>
      </c>
      <c r="E169" s="62"/>
      <c r="F169" s="62"/>
      <c r="G169" s="62"/>
      <c r="H169" s="62"/>
    </row>
    <row r="170" spans="1:8" x14ac:dyDescent="0.25">
      <c r="A170" s="55"/>
      <c r="B170" s="68"/>
      <c r="C170" s="68"/>
      <c r="D170" s="62" t="str">
        <f>IF(ISBLANK(A170),"",VLOOKUP(A170,'Справочник услуг'!C:D,2,FALSE))</f>
        <v/>
      </c>
      <c r="E170" s="62"/>
      <c r="F170" s="62"/>
      <c r="G170" s="62"/>
      <c r="H170" s="62"/>
    </row>
    <row r="171" spans="1:8" x14ac:dyDescent="0.25">
      <c r="A171" s="55"/>
      <c r="B171" s="68"/>
      <c r="C171" s="68"/>
      <c r="D171" s="62" t="str">
        <f>IF(ISBLANK(A171),"",VLOOKUP(A171,'Справочник услуг'!C:D,2,FALSE))</f>
        <v/>
      </c>
      <c r="E171" s="62"/>
      <c r="F171" s="62"/>
      <c r="G171" s="62"/>
      <c r="H171" s="62"/>
    </row>
    <row r="172" spans="1:8" x14ac:dyDescent="0.25">
      <c r="A172" s="55"/>
      <c r="B172" s="68"/>
      <c r="C172" s="68"/>
      <c r="D172" s="62" t="str">
        <f>IF(ISBLANK(A172),"",VLOOKUP(A172,'Справочник услуг'!C:D,2,FALSE))</f>
        <v/>
      </c>
      <c r="E172" s="62"/>
      <c r="F172" s="62"/>
      <c r="G172" s="62"/>
      <c r="H172" s="62"/>
    </row>
    <row r="173" spans="1:8" x14ac:dyDescent="0.25">
      <c r="A173" s="55"/>
      <c r="B173" s="68"/>
      <c r="C173" s="68"/>
      <c r="D173" s="62" t="str">
        <f>IF(ISBLANK(A173),"",VLOOKUP(A173,'Справочник услуг'!C:D,2,FALSE))</f>
        <v/>
      </c>
      <c r="E173" s="62"/>
      <c r="F173" s="62"/>
      <c r="G173" s="62"/>
      <c r="H173" s="62"/>
    </row>
    <row r="174" spans="1:8" x14ac:dyDescent="0.25">
      <c r="A174" s="55"/>
      <c r="B174" s="68"/>
      <c r="C174" s="68"/>
      <c r="D174" s="62" t="str">
        <f>IF(ISBLANK(A174),"",VLOOKUP(A174,'Справочник услуг'!C:D,2,FALSE))</f>
        <v/>
      </c>
      <c r="E174" s="62"/>
      <c r="F174" s="62"/>
      <c r="G174" s="62"/>
      <c r="H174" s="62"/>
    </row>
    <row r="175" spans="1:8" x14ac:dyDescent="0.25">
      <c r="A175" s="55"/>
      <c r="B175" s="68"/>
      <c r="C175" s="68"/>
      <c r="D175" s="62" t="str">
        <f>IF(ISBLANK(A175),"",VLOOKUP(A175,'Справочник услуг'!C:D,2,FALSE))</f>
        <v/>
      </c>
      <c r="E175" s="62"/>
      <c r="F175" s="62"/>
      <c r="G175" s="62"/>
      <c r="H175" s="62"/>
    </row>
    <row r="176" spans="1:8" x14ac:dyDescent="0.25">
      <c r="A176" s="55"/>
      <c r="B176" s="68"/>
      <c r="C176" s="68"/>
      <c r="D176" s="62" t="str">
        <f>IF(ISBLANK(A176),"",VLOOKUP(A176,'Справочник услуг'!C:D,2,FALSE))</f>
        <v/>
      </c>
      <c r="E176" s="62"/>
      <c r="F176" s="62"/>
      <c r="G176" s="62"/>
      <c r="H176" s="62"/>
    </row>
    <row r="177" spans="1:8" x14ac:dyDescent="0.25">
      <c r="A177" s="55"/>
      <c r="B177" s="68"/>
      <c r="C177" s="68"/>
      <c r="D177" s="62" t="str">
        <f>IF(ISBLANK(A177),"",VLOOKUP(A177,'Справочник услуг'!C:D,2,FALSE))</f>
        <v/>
      </c>
      <c r="E177" s="62"/>
      <c r="F177" s="62"/>
      <c r="G177" s="62"/>
      <c r="H177" s="62"/>
    </row>
    <row r="178" spans="1:8" x14ac:dyDescent="0.25">
      <c r="A178" s="55"/>
      <c r="B178" s="68"/>
      <c r="C178" s="68"/>
      <c r="D178" s="62" t="str">
        <f>IF(ISBLANK(A178),"",VLOOKUP(A178,'Справочник услуг'!C:D,2,FALSE))</f>
        <v/>
      </c>
      <c r="E178" s="62"/>
      <c r="F178" s="62"/>
      <c r="G178" s="62"/>
      <c r="H178" s="62"/>
    </row>
    <row r="179" spans="1:8" x14ac:dyDescent="0.25">
      <c r="A179" s="55"/>
      <c r="B179" s="68"/>
      <c r="C179" s="68"/>
      <c r="D179" s="62" t="str">
        <f>IF(ISBLANK(A179),"",VLOOKUP(A179,'Справочник услуг'!C:D,2,FALSE))</f>
        <v/>
      </c>
      <c r="E179" s="62"/>
      <c r="F179" s="62"/>
      <c r="G179" s="62"/>
      <c r="H179" s="62"/>
    </row>
    <row r="180" spans="1:8" x14ac:dyDescent="0.25">
      <c r="A180" s="55"/>
      <c r="B180" s="68"/>
      <c r="C180" s="68"/>
      <c r="D180" s="62" t="str">
        <f>IF(ISBLANK(A180),"",VLOOKUP(A180,'Справочник услуг'!C:D,2,FALSE))</f>
        <v/>
      </c>
      <c r="E180" s="62"/>
      <c r="F180" s="62"/>
      <c r="G180" s="62"/>
      <c r="H180" s="62"/>
    </row>
    <row r="181" spans="1:8" x14ac:dyDescent="0.25">
      <c r="A181" s="55"/>
      <c r="B181" s="68"/>
      <c r="C181" s="68"/>
      <c r="D181" s="62" t="str">
        <f>IF(ISBLANK(A181),"",VLOOKUP(A181,'Справочник услуг'!C:D,2,FALSE))</f>
        <v/>
      </c>
      <c r="E181" s="62"/>
      <c r="F181" s="62"/>
      <c r="G181" s="62"/>
      <c r="H181" s="62"/>
    </row>
    <row r="182" spans="1:8" x14ac:dyDescent="0.25">
      <c r="A182" s="55"/>
      <c r="B182" s="68"/>
      <c r="C182" s="68"/>
      <c r="D182" s="62" t="str">
        <f>IF(ISBLANK(A182),"",VLOOKUP(A182,'Справочник услуг'!C:D,2,FALSE))</f>
        <v/>
      </c>
      <c r="E182" s="62"/>
      <c r="F182" s="62"/>
      <c r="G182" s="62"/>
      <c r="H182" s="62"/>
    </row>
    <row r="183" spans="1:8" x14ac:dyDescent="0.25">
      <c r="A183" s="55"/>
      <c r="B183" s="68"/>
      <c r="C183" s="68"/>
      <c r="D183" s="62" t="str">
        <f>IF(ISBLANK(A183),"",VLOOKUP(A183,'Справочник услуг'!C:D,2,FALSE))</f>
        <v/>
      </c>
      <c r="E183" s="62"/>
      <c r="F183" s="62"/>
      <c r="G183" s="62"/>
      <c r="H183" s="62"/>
    </row>
    <row r="184" spans="1:8" x14ac:dyDescent="0.25">
      <c r="A184" s="55"/>
      <c r="B184" s="68"/>
      <c r="C184" s="68"/>
      <c r="D184" s="62" t="str">
        <f>IF(ISBLANK(A184),"",VLOOKUP(A184,'Справочник услуг'!C:D,2,FALSE))</f>
        <v/>
      </c>
      <c r="E184" s="62"/>
      <c r="F184" s="62"/>
      <c r="G184" s="62"/>
      <c r="H184" s="62"/>
    </row>
    <row r="185" spans="1:8" x14ac:dyDescent="0.25">
      <c r="A185" s="55"/>
      <c r="B185" s="68"/>
      <c r="C185" s="68"/>
      <c r="D185" s="62" t="str">
        <f>IF(ISBLANK(A185),"",VLOOKUP(A185,'Справочник услуг'!C:D,2,FALSE))</f>
        <v/>
      </c>
      <c r="E185" s="62"/>
      <c r="F185" s="62"/>
      <c r="G185" s="62"/>
      <c r="H185" s="62"/>
    </row>
    <row r="186" spans="1:8" x14ac:dyDescent="0.25">
      <c r="A186" s="55"/>
      <c r="B186" s="68"/>
      <c r="C186" s="68"/>
      <c r="D186" s="62" t="str">
        <f>IF(ISBLANK(A186),"",VLOOKUP(A186,'Справочник услуг'!C:D,2,FALSE))</f>
        <v/>
      </c>
      <c r="E186" s="62"/>
      <c r="F186" s="62"/>
      <c r="G186" s="62"/>
      <c r="H186" s="62"/>
    </row>
    <row r="187" spans="1:8" x14ac:dyDescent="0.25">
      <c r="A187" s="55"/>
      <c r="B187" s="68"/>
      <c r="C187" s="68"/>
      <c r="D187" s="62" t="str">
        <f>IF(ISBLANK(A187),"",VLOOKUP(A187,'Справочник услуг'!C:D,2,FALSE))</f>
        <v/>
      </c>
      <c r="E187" s="62"/>
      <c r="F187" s="62"/>
      <c r="G187" s="62"/>
      <c r="H187" s="62"/>
    </row>
    <row r="188" spans="1:8" x14ac:dyDescent="0.25">
      <c r="A188" s="55"/>
      <c r="B188" s="68"/>
      <c r="C188" s="68"/>
      <c r="D188" s="62" t="str">
        <f>IF(ISBLANK(A188),"",VLOOKUP(A188,'Справочник услуг'!C:D,2,FALSE))</f>
        <v/>
      </c>
      <c r="E188" s="62"/>
      <c r="F188" s="62"/>
      <c r="G188" s="62"/>
      <c r="H188" s="62"/>
    </row>
    <row r="189" spans="1:8" x14ac:dyDescent="0.25">
      <c r="A189" s="55"/>
      <c r="B189" s="68"/>
      <c r="C189" s="68"/>
      <c r="D189" s="62" t="str">
        <f>IF(ISBLANK(A189),"",VLOOKUP(A189,'Справочник услуг'!C:D,2,FALSE))</f>
        <v/>
      </c>
      <c r="E189" s="62"/>
      <c r="F189" s="62"/>
      <c r="G189" s="62"/>
      <c r="H189" s="62"/>
    </row>
    <row r="190" spans="1:8" x14ac:dyDescent="0.25">
      <c r="A190" s="55"/>
      <c r="B190" s="68"/>
      <c r="C190" s="68"/>
      <c r="D190" s="62" t="str">
        <f>IF(ISBLANK(A190),"",VLOOKUP(A190,'Справочник услуг'!C:D,2,FALSE))</f>
        <v/>
      </c>
      <c r="E190" s="62"/>
      <c r="F190" s="62"/>
      <c r="G190" s="62"/>
      <c r="H190" s="62"/>
    </row>
    <row r="191" spans="1:8" x14ac:dyDescent="0.25">
      <c r="A191" s="55"/>
      <c r="B191" s="68"/>
      <c r="C191" s="68"/>
      <c r="D191" s="62" t="str">
        <f>IF(ISBLANK(A191),"",VLOOKUP(A191,'Справочник услуг'!C:D,2,FALSE))</f>
        <v/>
      </c>
      <c r="E191" s="62"/>
      <c r="F191" s="62"/>
      <c r="G191" s="62"/>
      <c r="H191" s="62"/>
    </row>
    <row r="192" spans="1:8" x14ac:dyDescent="0.25">
      <c r="A192" s="55"/>
      <c r="B192" s="68"/>
      <c r="C192" s="68"/>
      <c r="D192" s="62" t="str">
        <f>IF(ISBLANK(A192),"",VLOOKUP(A192,'Справочник услуг'!C:D,2,FALSE))</f>
        <v/>
      </c>
      <c r="E192" s="62"/>
      <c r="F192" s="62"/>
      <c r="G192" s="62"/>
      <c r="H192" s="62"/>
    </row>
    <row r="193" spans="1:8" x14ac:dyDescent="0.25">
      <c r="A193" s="55"/>
      <c r="B193" s="68"/>
      <c r="C193" s="68"/>
      <c r="D193" s="62" t="str">
        <f>IF(ISBLANK(A193),"",VLOOKUP(A193,'Справочник услуг'!C:D,2,FALSE))</f>
        <v/>
      </c>
      <c r="E193" s="62"/>
      <c r="F193" s="62"/>
      <c r="G193" s="62"/>
      <c r="H193" s="62"/>
    </row>
    <row r="194" spans="1:8" x14ac:dyDescent="0.25">
      <c r="A194" s="55"/>
      <c r="B194" s="68"/>
      <c r="C194" s="68"/>
      <c r="D194" s="62" t="str">
        <f>IF(ISBLANK(A194),"",VLOOKUP(A194,'Справочник услуг'!C:D,2,FALSE))</f>
        <v/>
      </c>
      <c r="E194" s="62"/>
      <c r="F194" s="62"/>
      <c r="G194" s="62"/>
      <c r="H194" s="62"/>
    </row>
    <row r="195" spans="1:8" x14ac:dyDescent="0.25">
      <c r="A195" s="55"/>
      <c r="B195" s="68"/>
      <c r="C195" s="68"/>
      <c r="D195" s="62" t="str">
        <f>IF(ISBLANK(A195),"",VLOOKUP(A195,'Справочник услуг'!C:D,2,FALSE))</f>
        <v/>
      </c>
      <c r="E195" s="62"/>
      <c r="F195" s="62"/>
      <c r="G195" s="62"/>
      <c r="H195" s="62"/>
    </row>
    <row r="196" spans="1:8" x14ac:dyDescent="0.25">
      <c r="A196" s="55"/>
      <c r="B196" s="68"/>
      <c r="C196" s="68"/>
      <c r="D196" s="62" t="str">
        <f>IF(ISBLANK(A196),"",VLOOKUP(A196,'Справочник услуг'!C:D,2,FALSE))</f>
        <v/>
      </c>
      <c r="E196" s="62"/>
      <c r="F196" s="62"/>
      <c r="G196" s="62"/>
      <c r="H196" s="62"/>
    </row>
    <row r="197" spans="1:8" x14ac:dyDescent="0.25">
      <c r="A197" s="55"/>
      <c r="B197" s="68"/>
      <c r="C197" s="68"/>
      <c r="D197" s="62" t="str">
        <f>IF(ISBLANK(A197),"",VLOOKUP(A197,'Справочник услуг'!C:D,2,FALSE))</f>
        <v/>
      </c>
      <c r="E197" s="62"/>
      <c r="F197" s="62"/>
      <c r="G197" s="62"/>
      <c r="H197" s="62"/>
    </row>
    <row r="198" spans="1:8" x14ac:dyDescent="0.25">
      <c r="A198" s="55"/>
      <c r="B198" s="68"/>
      <c r="C198" s="68"/>
      <c r="D198" s="62" t="str">
        <f>IF(ISBLANK(A198),"",VLOOKUP(A198,'Справочник услуг'!C:D,2,FALSE))</f>
        <v/>
      </c>
      <c r="E198" s="62"/>
      <c r="F198" s="62"/>
      <c r="G198" s="62"/>
      <c r="H198" s="62"/>
    </row>
    <row r="199" spans="1:8" x14ac:dyDescent="0.25">
      <c r="A199" s="55"/>
      <c r="B199" s="68"/>
      <c r="C199" s="68"/>
      <c r="D199" s="62" t="str">
        <f>IF(ISBLANK(A199),"",VLOOKUP(A199,'Справочник услуг'!C:D,2,FALSE))</f>
        <v/>
      </c>
      <c r="E199" s="62"/>
      <c r="F199" s="62"/>
      <c r="G199" s="62"/>
      <c r="H199" s="62"/>
    </row>
    <row r="200" spans="1:8" x14ac:dyDescent="0.25">
      <c r="A200" s="55"/>
      <c r="B200" s="68"/>
      <c r="C200" s="68"/>
      <c r="D200" s="62" t="str">
        <f>IF(ISBLANK(A200),"",VLOOKUP(A200,'Справочник услуг'!C:D,2,FALSE))</f>
        <v/>
      </c>
      <c r="E200" s="62"/>
      <c r="F200" s="62"/>
      <c r="G200" s="62"/>
      <c r="H200" s="62"/>
    </row>
    <row r="201" spans="1:8" x14ac:dyDescent="0.25">
      <c r="A201" s="55"/>
      <c r="B201" s="68"/>
      <c r="C201" s="68"/>
      <c r="D201" s="62" t="str">
        <f>IF(ISBLANK(A201),"",VLOOKUP(A201,'Справочник услуг'!C:D,2,FALSE))</f>
        <v/>
      </c>
      <c r="E201" s="62"/>
      <c r="F201" s="62"/>
      <c r="G201" s="62"/>
      <c r="H201" s="62"/>
    </row>
    <row r="202" spans="1:8" x14ac:dyDescent="0.25">
      <c r="A202" s="55"/>
      <c r="B202" s="68"/>
      <c r="C202" s="68"/>
      <c r="D202" s="62" t="str">
        <f>IF(ISBLANK(A202),"",VLOOKUP(A202,'Справочник услуг'!C:D,2,FALSE))</f>
        <v/>
      </c>
      <c r="E202" s="62"/>
      <c r="F202" s="62"/>
      <c r="G202" s="62"/>
      <c r="H202" s="62"/>
    </row>
    <row r="203" spans="1:8" x14ac:dyDescent="0.25">
      <c r="A203" s="55"/>
      <c r="B203" s="68"/>
      <c r="C203" s="68"/>
      <c r="D203" s="62" t="str">
        <f>IF(ISBLANK(A203),"",VLOOKUP(A203,'Справочник услуг'!C:D,2,FALSE))</f>
        <v/>
      </c>
      <c r="E203" s="62"/>
      <c r="F203" s="62"/>
      <c r="G203" s="62"/>
      <c r="H203" s="62"/>
    </row>
    <row r="204" spans="1:8" x14ac:dyDescent="0.25">
      <c r="A204" s="55"/>
      <c r="B204" s="68"/>
      <c r="C204" s="68"/>
      <c r="D204" s="62" t="str">
        <f>IF(ISBLANK(A204),"",VLOOKUP(A204,'Справочник услуг'!C:D,2,FALSE))</f>
        <v/>
      </c>
      <c r="E204" s="62"/>
      <c r="F204" s="62"/>
      <c r="G204" s="62"/>
      <c r="H204" s="62"/>
    </row>
    <row r="205" spans="1:8" x14ac:dyDescent="0.25">
      <c r="A205" s="55"/>
      <c r="B205" s="68"/>
      <c r="C205" s="68"/>
      <c r="D205" s="62" t="str">
        <f>IF(ISBLANK(A205),"",VLOOKUP(A205,'Справочник услуг'!C:D,2,FALSE))</f>
        <v/>
      </c>
      <c r="E205" s="62"/>
      <c r="F205" s="62"/>
      <c r="G205" s="62"/>
      <c r="H205" s="62"/>
    </row>
    <row r="206" spans="1:8" x14ac:dyDescent="0.25">
      <c r="A206" s="55"/>
      <c r="B206" s="68"/>
      <c r="C206" s="68"/>
      <c r="D206" s="62" t="str">
        <f>IF(ISBLANK(A206),"",VLOOKUP(A206,'Справочник услуг'!C:D,2,FALSE))</f>
        <v/>
      </c>
      <c r="E206" s="62"/>
      <c r="F206" s="62"/>
      <c r="G206" s="62"/>
      <c r="H206" s="62"/>
    </row>
    <row r="207" spans="1:8" x14ac:dyDescent="0.25">
      <c r="A207" s="55"/>
      <c r="B207" s="68"/>
      <c r="C207" s="68"/>
      <c r="D207" s="62" t="str">
        <f>IF(ISBLANK(A207),"",VLOOKUP(A207,'Справочник услуг'!C:D,2,FALSE))</f>
        <v/>
      </c>
      <c r="E207" s="62"/>
      <c r="F207" s="62"/>
      <c r="G207" s="62"/>
      <c r="H207" s="62"/>
    </row>
    <row r="208" spans="1:8" x14ac:dyDescent="0.25">
      <c r="A208" s="55"/>
      <c r="B208" s="68"/>
      <c r="C208" s="68"/>
      <c r="D208" s="62" t="str">
        <f>IF(ISBLANK(A208),"",VLOOKUP(A208,'Справочник услуг'!C:D,2,FALSE))</f>
        <v/>
      </c>
      <c r="E208" s="62"/>
      <c r="F208" s="62"/>
      <c r="G208" s="62"/>
      <c r="H208" s="62"/>
    </row>
    <row r="209" spans="1:8" x14ac:dyDescent="0.25">
      <c r="A209" s="55"/>
      <c r="B209" s="68"/>
      <c r="C209" s="68"/>
      <c r="D209" s="62" t="str">
        <f>IF(ISBLANK(A209),"",VLOOKUP(A209,'Справочник услуг'!C:D,2,FALSE))</f>
        <v/>
      </c>
      <c r="E209" s="62"/>
      <c r="F209" s="62"/>
      <c r="G209" s="62"/>
      <c r="H209" s="62"/>
    </row>
    <row r="210" spans="1:8" x14ac:dyDescent="0.25">
      <c r="A210" s="55"/>
      <c r="B210" s="68"/>
      <c r="C210" s="68"/>
      <c r="D210" s="62" t="str">
        <f>IF(ISBLANK(A210),"",VLOOKUP(A210,'Справочник услуг'!C:D,2,FALSE))</f>
        <v/>
      </c>
      <c r="E210" s="62"/>
      <c r="F210" s="62"/>
      <c r="G210" s="62"/>
      <c r="H210" s="62"/>
    </row>
    <row r="211" spans="1:8" x14ac:dyDescent="0.25">
      <c r="A211" s="55"/>
      <c r="B211" s="68"/>
      <c r="C211" s="68"/>
      <c r="D211" s="62" t="str">
        <f>IF(ISBLANK(A211),"",VLOOKUP(A211,'Справочник услуг'!C:D,2,FALSE))</f>
        <v/>
      </c>
      <c r="E211" s="62"/>
      <c r="F211" s="62"/>
      <c r="G211" s="62"/>
      <c r="H211" s="62"/>
    </row>
    <row r="212" spans="1:8" x14ac:dyDescent="0.25">
      <c r="A212" s="55"/>
      <c r="B212" s="68"/>
      <c r="C212" s="68"/>
      <c r="D212" s="62" t="str">
        <f>IF(ISBLANK(A212),"",VLOOKUP(A212,'Справочник услуг'!C:D,2,FALSE))</f>
        <v/>
      </c>
      <c r="E212" s="62"/>
      <c r="F212" s="62"/>
      <c r="G212" s="62"/>
      <c r="H212" s="62"/>
    </row>
    <row r="213" spans="1:8" x14ac:dyDescent="0.25">
      <c r="A213" s="55"/>
      <c r="B213" s="68"/>
      <c r="C213" s="68"/>
      <c r="D213" s="62" t="str">
        <f>IF(ISBLANK(A213),"",VLOOKUP(A213,'Справочник услуг'!C:D,2,FALSE))</f>
        <v/>
      </c>
      <c r="E213" s="62"/>
      <c r="F213" s="62"/>
      <c r="G213" s="62"/>
      <c r="H213" s="62"/>
    </row>
    <row r="214" spans="1:8" x14ac:dyDescent="0.25">
      <c r="A214" s="55"/>
      <c r="B214" s="68"/>
      <c r="C214" s="68"/>
      <c r="D214" s="62" t="str">
        <f>IF(ISBLANK(A214),"",VLOOKUP(A214,'Справочник услуг'!C:D,2,FALSE))</f>
        <v/>
      </c>
      <c r="E214" s="62"/>
      <c r="F214" s="62"/>
      <c r="G214" s="62"/>
      <c r="H214" s="62"/>
    </row>
    <row r="215" spans="1:8" x14ac:dyDescent="0.25">
      <c r="A215" s="55"/>
      <c r="B215" s="68"/>
      <c r="C215" s="68"/>
      <c r="D215" s="62" t="str">
        <f>IF(ISBLANK(A215),"",VLOOKUP(A215,'Справочник услуг'!C:D,2,FALSE))</f>
        <v/>
      </c>
      <c r="E215" s="62"/>
      <c r="F215" s="62"/>
      <c r="G215" s="62"/>
      <c r="H215" s="62"/>
    </row>
    <row r="216" spans="1:8" x14ac:dyDescent="0.25">
      <c r="A216" s="55"/>
      <c r="B216" s="68"/>
      <c r="C216" s="68"/>
      <c r="D216" s="62" t="str">
        <f>IF(ISBLANK(A216),"",VLOOKUP(A216,'Справочник услуг'!C:D,2,FALSE))</f>
        <v/>
      </c>
      <c r="E216" s="62"/>
      <c r="F216" s="62"/>
      <c r="G216" s="62"/>
      <c r="H216" s="62"/>
    </row>
    <row r="217" spans="1:8" x14ac:dyDescent="0.25">
      <c r="A217" s="55"/>
      <c r="B217" s="68"/>
      <c r="C217" s="68"/>
      <c r="D217" s="62" t="str">
        <f>IF(ISBLANK(A217),"",VLOOKUP(A217,'Справочник услуг'!C:D,2,FALSE))</f>
        <v/>
      </c>
      <c r="E217" s="62"/>
      <c r="F217" s="62"/>
      <c r="G217" s="62"/>
      <c r="H217" s="62"/>
    </row>
    <row r="218" spans="1:8" x14ac:dyDescent="0.25">
      <c r="A218" s="55"/>
      <c r="B218" s="68"/>
      <c r="C218" s="68"/>
      <c r="D218" s="62" t="str">
        <f>IF(ISBLANK(A218),"",VLOOKUP(A218,'Справочник услуг'!C:D,2,FALSE))</f>
        <v/>
      </c>
      <c r="E218" s="62"/>
      <c r="F218" s="62"/>
      <c r="G218" s="62"/>
      <c r="H218" s="62"/>
    </row>
    <row r="219" spans="1:8" x14ac:dyDescent="0.25">
      <c r="A219" s="55"/>
      <c r="B219" s="68"/>
      <c r="C219" s="68"/>
      <c r="D219" s="62" t="str">
        <f>IF(ISBLANK(A219),"",VLOOKUP(A219,'Справочник услуг'!C:D,2,FALSE))</f>
        <v/>
      </c>
      <c r="E219" s="62"/>
      <c r="F219" s="62"/>
      <c r="G219" s="62"/>
      <c r="H219" s="62"/>
    </row>
    <row r="220" spans="1:8" x14ac:dyDescent="0.25">
      <c r="A220" s="55"/>
      <c r="B220" s="68"/>
      <c r="C220" s="68"/>
      <c r="D220" s="62" t="str">
        <f>IF(ISBLANK(A220),"",VLOOKUP(A220,'Справочник услуг'!C:D,2,FALSE))</f>
        <v/>
      </c>
      <c r="E220" s="62"/>
      <c r="F220" s="62"/>
      <c r="G220" s="62"/>
      <c r="H220" s="62"/>
    </row>
    <row r="221" spans="1:8" x14ac:dyDescent="0.25">
      <c r="A221" s="55"/>
      <c r="B221" s="68"/>
      <c r="C221" s="68"/>
      <c r="D221" s="62" t="str">
        <f>IF(ISBLANK(A221),"",VLOOKUP(A221,'Справочник услуг'!C:D,2,FALSE))</f>
        <v/>
      </c>
      <c r="E221" s="62"/>
      <c r="F221" s="62"/>
      <c r="G221" s="62"/>
      <c r="H221" s="62"/>
    </row>
    <row r="222" spans="1:8" x14ac:dyDescent="0.25">
      <c r="A222" s="55"/>
      <c r="B222" s="68"/>
      <c r="C222" s="68"/>
      <c r="D222" s="62" t="str">
        <f>IF(ISBLANK(A222),"",VLOOKUP(A222,'Справочник услуг'!C:D,2,FALSE))</f>
        <v/>
      </c>
      <c r="E222" s="62"/>
      <c r="F222" s="62"/>
      <c r="G222" s="62"/>
      <c r="H222" s="62"/>
    </row>
    <row r="223" spans="1:8" x14ac:dyDescent="0.25">
      <c r="A223" s="55"/>
      <c r="B223" s="68"/>
      <c r="C223" s="68"/>
      <c r="D223" s="62" t="str">
        <f>IF(ISBLANK(A223),"",VLOOKUP(A223,'Справочник услуг'!C:D,2,FALSE))</f>
        <v/>
      </c>
      <c r="E223" s="62"/>
      <c r="F223" s="62"/>
      <c r="G223" s="62"/>
      <c r="H223" s="62"/>
    </row>
    <row r="224" spans="1:8" x14ac:dyDescent="0.25">
      <c r="A224" s="55"/>
      <c r="B224" s="68"/>
      <c r="C224" s="68"/>
      <c r="D224" s="62" t="str">
        <f>IF(ISBLANK(A224),"",VLOOKUP(A224,'Справочник услуг'!C:D,2,FALSE))</f>
        <v/>
      </c>
      <c r="E224" s="62"/>
      <c r="F224" s="62"/>
      <c r="G224" s="62"/>
      <c r="H224" s="62"/>
    </row>
    <row r="225" spans="1:8" x14ac:dyDescent="0.25">
      <c r="A225" s="55"/>
      <c r="B225" s="68"/>
      <c r="C225" s="68"/>
      <c r="D225" s="62" t="str">
        <f>IF(ISBLANK(A225),"",VLOOKUP(A225,'Справочник услуг'!C:D,2,FALSE))</f>
        <v/>
      </c>
      <c r="E225" s="62"/>
      <c r="F225" s="62"/>
      <c r="G225" s="62"/>
      <c r="H225" s="62"/>
    </row>
    <row r="226" spans="1:8" x14ac:dyDescent="0.25">
      <c r="A226" s="55"/>
      <c r="B226" s="68"/>
      <c r="C226" s="68"/>
      <c r="D226" s="62" t="str">
        <f>IF(ISBLANK(A226),"",VLOOKUP(A226,'Справочник услуг'!C:D,2,FALSE))</f>
        <v/>
      </c>
      <c r="E226" s="62"/>
      <c r="F226" s="62"/>
      <c r="G226" s="62"/>
      <c r="H226" s="62"/>
    </row>
    <row r="227" spans="1:8" x14ac:dyDescent="0.25">
      <c r="A227" s="55"/>
      <c r="B227" s="68"/>
      <c r="C227" s="68"/>
      <c r="D227" s="62" t="str">
        <f>IF(ISBLANK(A227),"",VLOOKUP(A227,'Справочник услуг'!C:D,2,FALSE))</f>
        <v/>
      </c>
      <c r="E227" s="62"/>
      <c r="F227" s="62"/>
      <c r="G227" s="62"/>
      <c r="H227" s="62"/>
    </row>
    <row r="228" spans="1:8" x14ac:dyDescent="0.25">
      <c r="A228" s="55"/>
      <c r="B228" s="68"/>
      <c r="C228" s="68"/>
      <c r="D228" s="62" t="str">
        <f>IF(ISBLANK(A228),"",VLOOKUP(A228,'Справочник услуг'!C:D,2,FALSE))</f>
        <v/>
      </c>
      <c r="E228" s="62"/>
      <c r="F228" s="62"/>
      <c r="G228" s="62"/>
      <c r="H228" s="62"/>
    </row>
    <row r="229" spans="1:8" x14ac:dyDescent="0.25">
      <c r="A229" s="55"/>
      <c r="B229" s="68"/>
      <c r="C229" s="68"/>
      <c r="D229" s="62" t="str">
        <f>IF(ISBLANK(A229),"",VLOOKUP(A229,'Справочник услуг'!C:D,2,FALSE))</f>
        <v/>
      </c>
      <c r="E229" s="62"/>
      <c r="F229" s="62"/>
      <c r="G229" s="62"/>
      <c r="H229" s="62"/>
    </row>
    <row r="230" spans="1:8" x14ac:dyDescent="0.25">
      <c r="A230" s="55"/>
      <c r="B230" s="68"/>
      <c r="C230" s="68"/>
      <c r="D230" s="62" t="str">
        <f>IF(ISBLANK(A230),"",VLOOKUP(A230,'Справочник услуг'!C:D,2,FALSE))</f>
        <v/>
      </c>
      <c r="E230" s="62"/>
      <c r="F230" s="62"/>
      <c r="G230" s="62"/>
      <c r="H230" s="62"/>
    </row>
    <row r="231" spans="1:8" x14ac:dyDescent="0.25">
      <c r="A231" s="55"/>
      <c r="B231" s="68"/>
      <c r="C231" s="68"/>
      <c r="D231" s="62" t="str">
        <f>IF(ISBLANK(A231),"",VLOOKUP(A231,'Справочник услуг'!C:D,2,FALSE))</f>
        <v/>
      </c>
      <c r="E231" s="62"/>
      <c r="F231" s="62"/>
      <c r="G231" s="62"/>
      <c r="H231" s="62"/>
    </row>
    <row r="232" spans="1:8" x14ac:dyDescent="0.25">
      <c r="A232" s="55"/>
      <c r="B232" s="68"/>
      <c r="C232" s="68"/>
      <c r="D232" s="62" t="str">
        <f>IF(ISBLANK(A232),"",VLOOKUP(A232,'Справочник услуг'!C:D,2,FALSE))</f>
        <v/>
      </c>
      <c r="E232" s="62"/>
      <c r="F232" s="62"/>
      <c r="G232" s="62"/>
      <c r="H232" s="62"/>
    </row>
    <row r="233" spans="1:8" x14ac:dyDescent="0.25">
      <c r="A233" s="55"/>
      <c r="B233" s="68"/>
      <c r="C233" s="68"/>
      <c r="D233" s="62" t="str">
        <f>IF(ISBLANK(A233),"",VLOOKUP(A233,'Справочник услуг'!C:D,2,FALSE))</f>
        <v/>
      </c>
      <c r="E233" s="62"/>
      <c r="F233" s="62"/>
      <c r="G233" s="62"/>
      <c r="H233" s="62"/>
    </row>
    <row r="234" spans="1:8" x14ac:dyDescent="0.25">
      <c r="A234" s="55"/>
      <c r="B234" s="68"/>
      <c r="C234" s="68"/>
      <c r="D234" s="62" t="str">
        <f>IF(ISBLANK(A234),"",VLOOKUP(A234,'Справочник услуг'!C:D,2,FALSE))</f>
        <v/>
      </c>
      <c r="E234" s="62"/>
      <c r="F234" s="62"/>
      <c r="G234" s="62"/>
      <c r="H234" s="62"/>
    </row>
    <row r="235" spans="1:8" x14ac:dyDescent="0.25">
      <c r="A235" s="55"/>
      <c r="B235" s="68"/>
      <c r="C235" s="68"/>
      <c r="D235" s="62" t="str">
        <f>IF(ISBLANK(A235),"",VLOOKUP(A235,'Справочник услуг'!C:D,2,FALSE))</f>
        <v/>
      </c>
      <c r="E235" s="62"/>
      <c r="F235" s="62"/>
      <c r="G235" s="62"/>
      <c r="H235" s="62"/>
    </row>
    <row r="236" spans="1:8" x14ac:dyDescent="0.25">
      <c r="A236" s="55"/>
      <c r="B236" s="68"/>
      <c r="C236" s="68"/>
      <c r="D236" s="62" t="str">
        <f>IF(ISBLANK(A236),"",VLOOKUP(A236,'Справочник услуг'!C:D,2,FALSE))</f>
        <v/>
      </c>
      <c r="E236" s="62"/>
      <c r="F236" s="62"/>
      <c r="G236" s="62"/>
      <c r="H236" s="62"/>
    </row>
    <row r="237" spans="1:8" x14ac:dyDescent="0.25">
      <c r="A237" s="55"/>
      <c r="B237" s="68"/>
      <c r="C237" s="68"/>
      <c r="D237" s="62" t="str">
        <f>IF(ISBLANK(A237),"",VLOOKUP(A237,'Справочник услуг'!C:D,2,FALSE))</f>
        <v/>
      </c>
      <c r="E237" s="62"/>
      <c r="F237" s="62"/>
      <c r="G237" s="62"/>
      <c r="H237" s="62"/>
    </row>
    <row r="238" spans="1:8" x14ac:dyDescent="0.25">
      <c r="A238" s="55"/>
      <c r="B238" s="68"/>
      <c r="C238" s="68"/>
      <c r="D238" s="62" t="str">
        <f>IF(ISBLANK(A238),"",VLOOKUP(A238,'Справочник услуг'!C:D,2,FALSE))</f>
        <v/>
      </c>
      <c r="E238" s="62"/>
      <c r="F238" s="62"/>
      <c r="G238" s="62"/>
      <c r="H238" s="62"/>
    </row>
    <row r="239" spans="1:8" x14ac:dyDescent="0.25">
      <c r="A239" s="55"/>
      <c r="B239" s="68"/>
      <c r="C239" s="68"/>
      <c r="D239" s="62" t="str">
        <f>IF(ISBLANK(A239),"",VLOOKUP(A239,'Справочник услуг'!C:D,2,FALSE))</f>
        <v/>
      </c>
      <c r="E239" s="62"/>
      <c r="F239" s="62"/>
      <c r="G239" s="62"/>
      <c r="H239" s="62"/>
    </row>
    <row r="240" spans="1:8" x14ac:dyDescent="0.25">
      <c r="A240" s="55"/>
      <c r="B240" s="68"/>
      <c r="C240" s="68"/>
      <c r="D240" s="62" t="str">
        <f>IF(ISBLANK(A240),"",VLOOKUP(A240,'Справочник услуг'!C:D,2,FALSE))</f>
        <v/>
      </c>
      <c r="E240" s="62"/>
      <c r="F240" s="62"/>
      <c r="G240" s="62"/>
      <c r="H240" s="62"/>
    </row>
    <row r="241" spans="1:8" x14ac:dyDescent="0.25">
      <c r="A241" s="55"/>
      <c r="B241" s="68"/>
      <c r="C241" s="68"/>
      <c r="D241" s="62" t="str">
        <f>IF(ISBLANK(A241),"",VLOOKUP(A241,'Справочник услуг'!C:D,2,FALSE))</f>
        <v/>
      </c>
      <c r="E241" s="62"/>
      <c r="F241" s="62"/>
      <c r="G241" s="62"/>
      <c r="H241" s="62"/>
    </row>
    <row r="242" spans="1:8" x14ac:dyDescent="0.25">
      <c r="A242" s="55"/>
      <c r="B242" s="68"/>
      <c r="C242" s="68"/>
      <c r="D242" s="62" t="str">
        <f>IF(ISBLANK(A242),"",VLOOKUP(A242,'Справочник услуг'!C:D,2,FALSE))</f>
        <v/>
      </c>
      <c r="E242" s="62"/>
      <c r="F242" s="62"/>
      <c r="G242" s="62"/>
      <c r="H242" s="62"/>
    </row>
    <row r="243" spans="1:8" x14ac:dyDescent="0.25">
      <c r="A243" s="55"/>
      <c r="B243" s="68"/>
      <c r="C243" s="68"/>
      <c r="D243" s="62" t="str">
        <f>IF(ISBLANK(A243),"",VLOOKUP(A243,'Справочник услуг'!C:D,2,FALSE))</f>
        <v/>
      </c>
      <c r="E243" s="62"/>
      <c r="F243" s="62"/>
      <c r="G243" s="62"/>
      <c r="H243" s="62"/>
    </row>
    <row r="244" spans="1:8" x14ac:dyDescent="0.25">
      <c r="A244" s="55"/>
      <c r="B244" s="68"/>
      <c r="C244" s="68"/>
      <c r="D244" s="62" t="str">
        <f>IF(ISBLANK(A244),"",VLOOKUP(A244,'Справочник услуг'!C:D,2,FALSE))</f>
        <v/>
      </c>
      <c r="E244" s="62"/>
      <c r="F244" s="62"/>
      <c r="G244" s="62"/>
      <c r="H244" s="62"/>
    </row>
    <row r="245" spans="1:8" x14ac:dyDescent="0.25">
      <c r="A245" s="55"/>
      <c r="B245" s="68"/>
      <c r="C245" s="68"/>
      <c r="D245" s="62" t="str">
        <f>IF(ISBLANK(A245),"",VLOOKUP(A245,'Справочник услуг'!C:D,2,FALSE))</f>
        <v/>
      </c>
      <c r="E245" s="62"/>
      <c r="F245" s="62"/>
      <c r="G245" s="62"/>
      <c r="H245" s="62"/>
    </row>
    <row r="246" spans="1:8" x14ac:dyDescent="0.25">
      <c r="A246" s="55"/>
      <c r="B246" s="68"/>
      <c r="C246" s="68"/>
      <c r="D246" s="62" t="str">
        <f>IF(ISBLANK(A246),"",VLOOKUP(A246,'Справочник услуг'!C:D,2,FALSE))</f>
        <v/>
      </c>
      <c r="E246" s="62"/>
      <c r="F246" s="62"/>
      <c r="G246" s="62"/>
      <c r="H246" s="62"/>
    </row>
    <row r="247" spans="1:8" x14ac:dyDescent="0.25">
      <c r="A247" s="55"/>
      <c r="B247" s="68"/>
      <c r="C247" s="68"/>
      <c r="D247" s="62" t="str">
        <f>IF(ISBLANK(A247),"",VLOOKUP(A247,'Справочник услуг'!C:D,2,FALSE))</f>
        <v/>
      </c>
      <c r="E247" s="62"/>
      <c r="F247" s="62"/>
      <c r="G247" s="62"/>
      <c r="H247" s="62"/>
    </row>
    <row r="248" spans="1:8" x14ac:dyDescent="0.25">
      <c r="A248" s="55"/>
      <c r="B248" s="68"/>
      <c r="C248" s="68"/>
      <c r="D248" s="62" t="str">
        <f>IF(ISBLANK(A248),"",VLOOKUP(A248,'Справочник услуг'!C:D,2,FALSE))</f>
        <v/>
      </c>
      <c r="E248" s="62"/>
      <c r="F248" s="62"/>
      <c r="G248" s="62"/>
      <c r="H248" s="62"/>
    </row>
    <row r="249" spans="1:8" x14ac:dyDescent="0.25">
      <c r="A249" s="55"/>
      <c r="B249" s="68"/>
      <c r="C249" s="68"/>
      <c r="D249" s="62" t="str">
        <f>IF(ISBLANK(A249),"",VLOOKUP(A249,'Справочник услуг'!C:D,2,FALSE))</f>
        <v/>
      </c>
      <c r="E249" s="62"/>
      <c r="F249" s="62"/>
      <c r="G249" s="62"/>
      <c r="H249" s="62"/>
    </row>
    <row r="250" spans="1:8" x14ac:dyDescent="0.25">
      <c r="A250" s="55"/>
      <c r="B250" s="68"/>
      <c r="C250" s="68"/>
      <c r="D250" s="62" t="str">
        <f>IF(ISBLANK(A250),"",VLOOKUP(A250,'Справочник услуг'!C:D,2,FALSE))</f>
        <v/>
      </c>
      <c r="E250" s="62"/>
      <c r="F250" s="62"/>
      <c r="G250" s="62"/>
      <c r="H250" s="62"/>
    </row>
    <row r="251" spans="1:8" x14ac:dyDescent="0.25">
      <c r="A251" s="55"/>
      <c r="B251" s="68"/>
      <c r="C251" s="68"/>
      <c r="D251" s="62" t="str">
        <f>IF(ISBLANK(A251),"",VLOOKUP(A251,'Справочник услуг'!C:D,2,FALSE))</f>
        <v/>
      </c>
      <c r="E251" s="62"/>
      <c r="F251" s="62"/>
      <c r="G251" s="62"/>
      <c r="H251" s="62"/>
    </row>
    <row r="252" spans="1:8" x14ac:dyDescent="0.25">
      <c r="A252" s="55"/>
      <c r="B252" s="68"/>
      <c r="C252" s="68"/>
      <c r="D252" s="62" t="str">
        <f>IF(ISBLANK(A252),"",VLOOKUP(A252,'Справочник услуг'!C:D,2,FALSE))</f>
        <v/>
      </c>
      <c r="E252" s="62"/>
      <c r="F252" s="62"/>
      <c r="G252" s="62"/>
      <c r="H252" s="62"/>
    </row>
    <row r="253" spans="1:8" x14ac:dyDescent="0.25">
      <c r="A253" s="55"/>
      <c r="B253" s="68"/>
      <c r="C253" s="68"/>
      <c r="D253" s="62" t="str">
        <f>IF(ISBLANK(A253),"",VLOOKUP(A253,'Справочник услуг'!C:D,2,FALSE))</f>
        <v/>
      </c>
      <c r="E253" s="62"/>
      <c r="F253" s="62"/>
      <c r="G253" s="62"/>
      <c r="H253" s="62"/>
    </row>
    <row r="254" spans="1:8" x14ac:dyDescent="0.25">
      <c r="A254" s="55"/>
      <c r="B254" s="68"/>
      <c r="C254" s="68"/>
      <c r="D254" s="62" t="str">
        <f>IF(ISBLANK(A254),"",VLOOKUP(A254,'Справочник услуг'!C:D,2,FALSE))</f>
        <v/>
      </c>
      <c r="E254" s="62"/>
      <c r="F254" s="62"/>
      <c r="G254" s="62"/>
      <c r="H254" s="62"/>
    </row>
    <row r="255" spans="1:8" x14ac:dyDescent="0.25">
      <c r="A255" s="55"/>
      <c r="B255" s="68"/>
      <c r="C255" s="68"/>
      <c r="D255" s="62" t="str">
        <f>IF(ISBLANK(A255),"",VLOOKUP(A255,'Справочник услуг'!C:D,2,FALSE))</f>
        <v/>
      </c>
      <c r="E255" s="62"/>
      <c r="F255" s="62"/>
      <c r="G255" s="62"/>
      <c r="H255" s="62"/>
    </row>
    <row r="256" spans="1:8" x14ac:dyDescent="0.25">
      <c r="A256" s="55"/>
      <c r="B256" s="68"/>
      <c r="C256" s="68"/>
      <c r="D256" s="62" t="str">
        <f>IF(ISBLANK(A256),"",VLOOKUP(A256,'Справочник услуг'!C:D,2,FALSE))</f>
        <v/>
      </c>
      <c r="E256" s="62"/>
      <c r="F256" s="62"/>
      <c r="G256" s="62"/>
      <c r="H256" s="62"/>
    </row>
    <row r="257" spans="1:8" x14ac:dyDescent="0.25">
      <c r="A257" s="55"/>
      <c r="B257" s="68"/>
      <c r="C257" s="68"/>
      <c r="D257" s="62" t="str">
        <f>IF(ISBLANK(A257),"",VLOOKUP(A257,'Справочник услуг'!C:D,2,FALSE))</f>
        <v/>
      </c>
      <c r="E257" s="62"/>
      <c r="F257" s="62"/>
      <c r="G257" s="62"/>
      <c r="H257" s="62"/>
    </row>
    <row r="258" spans="1:8" x14ac:dyDescent="0.25">
      <c r="A258" s="55"/>
      <c r="B258" s="68"/>
      <c r="C258" s="68"/>
      <c r="D258" s="62" t="str">
        <f>IF(ISBLANK(A258),"",VLOOKUP(A258,'Справочник услуг'!C:D,2,FALSE))</f>
        <v/>
      </c>
      <c r="E258" s="62"/>
      <c r="F258" s="62"/>
      <c r="G258" s="62"/>
      <c r="H258" s="62"/>
    </row>
    <row r="259" spans="1:8" x14ac:dyDescent="0.25">
      <c r="A259" s="55"/>
      <c r="B259" s="68"/>
      <c r="C259" s="68"/>
      <c r="D259" s="62" t="str">
        <f>IF(ISBLANK(A259),"",VLOOKUP(A259,'Справочник услуг'!C:D,2,FALSE))</f>
        <v/>
      </c>
      <c r="E259" s="62"/>
      <c r="F259" s="62"/>
      <c r="G259" s="62"/>
      <c r="H259" s="62"/>
    </row>
    <row r="260" spans="1:8" x14ac:dyDescent="0.25">
      <c r="A260" s="55"/>
      <c r="B260" s="68"/>
      <c r="C260" s="68"/>
      <c r="D260" s="62" t="str">
        <f>IF(ISBLANK(A260),"",VLOOKUP(A260,'Справочник услуг'!C:D,2,FALSE))</f>
        <v/>
      </c>
      <c r="E260" s="62"/>
      <c r="F260" s="62"/>
      <c r="G260" s="62"/>
      <c r="H260" s="62"/>
    </row>
    <row r="261" spans="1:8" x14ac:dyDescent="0.25">
      <c r="A261" s="55"/>
      <c r="B261" s="68"/>
      <c r="C261" s="68"/>
      <c r="D261" s="62" t="str">
        <f>IF(ISBLANK(A261),"",VLOOKUP(A261,'Справочник услуг'!C:D,2,FALSE))</f>
        <v/>
      </c>
      <c r="E261" s="62"/>
      <c r="F261" s="62"/>
      <c r="G261" s="62"/>
      <c r="H261" s="62"/>
    </row>
    <row r="262" spans="1:8" x14ac:dyDescent="0.25">
      <c r="A262" s="55"/>
      <c r="B262" s="68"/>
      <c r="C262" s="68"/>
      <c r="D262" s="62" t="str">
        <f>IF(ISBLANK(A262),"",VLOOKUP(A262,'Справочник услуг'!C:D,2,FALSE))</f>
        <v/>
      </c>
      <c r="E262" s="62"/>
      <c r="F262" s="62"/>
      <c r="G262" s="62"/>
      <c r="H262" s="62"/>
    </row>
    <row r="263" spans="1:8" x14ac:dyDescent="0.25">
      <c r="A263" s="55"/>
      <c r="B263" s="68"/>
      <c r="C263" s="68"/>
      <c r="D263" s="62" t="str">
        <f>IF(ISBLANK(A263),"",VLOOKUP(A263,'Справочник услуг'!C:D,2,FALSE))</f>
        <v/>
      </c>
      <c r="E263" s="62"/>
      <c r="F263" s="62"/>
      <c r="G263" s="62"/>
      <c r="H263" s="62"/>
    </row>
    <row r="264" spans="1:8" x14ac:dyDescent="0.25">
      <c r="A264" s="55"/>
      <c r="B264" s="68"/>
      <c r="C264" s="68"/>
      <c r="D264" s="62" t="str">
        <f>IF(ISBLANK(A264),"",VLOOKUP(A264,'Справочник услуг'!C:D,2,FALSE))</f>
        <v/>
      </c>
      <c r="E264" s="62"/>
      <c r="F264" s="62"/>
      <c r="G264" s="62"/>
      <c r="H264" s="62"/>
    </row>
    <row r="265" spans="1:8" x14ac:dyDescent="0.25">
      <c r="A265" s="55"/>
      <c r="B265" s="68"/>
      <c r="C265" s="68"/>
      <c r="D265" s="62" t="str">
        <f>IF(ISBLANK(A265),"",VLOOKUP(A265,'Справочник услуг'!C:D,2,FALSE))</f>
        <v/>
      </c>
      <c r="E265" s="62"/>
      <c r="F265" s="62"/>
      <c r="G265" s="62"/>
      <c r="H265" s="62"/>
    </row>
    <row r="266" spans="1:8" x14ac:dyDescent="0.25">
      <c r="A266" s="55"/>
      <c r="B266" s="68"/>
      <c r="C266" s="68"/>
      <c r="D266" s="62" t="str">
        <f>IF(ISBLANK(A266),"",VLOOKUP(A266,'Справочник услуг'!C:D,2,FALSE))</f>
        <v/>
      </c>
      <c r="E266" s="62"/>
      <c r="F266" s="62"/>
      <c r="G266" s="62"/>
      <c r="H266" s="62"/>
    </row>
    <row r="267" spans="1:8" x14ac:dyDescent="0.25">
      <c r="A267" s="55"/>
      <c r="B267" s="68"/>
      <c r="C267" s="68"/>
      <c r="D267" s="62" t="str">
        <f>IF(ISBLANK(A267),"",VLOOKUP(A267,'Справочник услуг'!C:D,2,FALSE))</f>
        <v/>
      </c>
      <c r="E267" s="62"/>
      <c r="F267" s="62"/>
      <c r="G267" s="62"/>
      <c r="H267" s="62"/>
    </row>
    <row r="268" spans="1:8" x14ac:dyDescent="0.25">
      <c r="A268" s="55"/>
      <c r="B268" s="68"/>
      <c r="C268" s="68"/>
      <c r="D268" s="62" t="str">
        <f>IF(ISBLANK(A268),"",VLOOKUP(A268,'Справочник услуг'!C:D,2,FALSE))</f>
        <v/>
      </c>
      <c r="E268" s="62"/>
      <c r="F268" s="62"/>
      <c r="G268" s="62"/>
      <c r="H268" s="62"/>
    </row>
    <row r="269" spans="1:8" x14ac:dyDescent="0.25">
      <c r="A269" s="55"/>
      <c r="B269" s="68"/>
      <c r="C269" s="68"/>
      <c r="D269" s="62" t="str">
        <f>IF(ISBLANK(A269),"",VLOOKUP(A269,'Справочник услуг'!C:D,2,FALSE))</f>
        <v/>
      </c>
      <c r="E269" s="62"/>
      <c r="F269" s="62"/>
      <c r="G269" s="62"/>
      <c r="H269" s="62"/>
    </row>
    <row r="270" spans="1:8" x14ac:dyDescent="0.25">
      <c r="A270" s="55"/>
      <c r="B270" s="68"/>
      <c r="C270" s="68"/>
      <c r="D270" s="62" t="str">
        <f>IF(ISBLANK(A270),"",VLOOKUP(A270,'Справочник услуг'!C:D,2,FALSE))</f>
        <v/>
      </c>
      <c r="E270" s="62"/>
      <c r="F270" s="62"/>
      <c r="G270" s="62"/>
      <c r="H270" s="62"/>
    </row>
    <row r="271" spans="1:8" x14ac:dyDescent="0.25">
      <c r="A271" s="55"/>
      <c r="B271" s="68"/>
      <c r="C271" s="68"/>
      <c r="D271" s="62" t="str">
        <f>IF(ISBLANK(A271),"",VLOOKUP(A271,'Справочник услуг'!C:D,2,FALSE))</f>
        <v/>
      </c>
      <c r="E271" s="62"/>
      <c r="F271" s="62"/>
      <c r="G271" s="62"/>
      <c r="H271" s="62"/>
    </row>
    <row r="272" spans="1:8" x14ac:dyDescent="0.25">
      <c r="A272" s="55"/>
      <c r="B272" s="68"/>
      <c r="C272" s="68"/>
      <c r="D272" s="62" t="str">
        <f>IF(ISBLANK(A272),"",VLOOKUP(A272,'Справочник услуг'!C:D,2,FALSE))</f>
        <v/>
      </c>
      <c r="E272" s="62"/>
      <c r="F272" s="62"/>
      <c r="G272" s="62"/>
      <c r="H272" s="62"/>
    </row>
    <row r="273" spans="1:8" x14ac:dyDescent="0.25">
      <c r="A273" s="55"/>
      <c r="B273" s="68"/>
      <c r="C273" s="68"/>
      <c r="D273" s="62" t="str">
        <f>IF(ISBLANK(A273),"",VLOOKUP(A273,'Справочник услуг'!C:D,2,FALSE))</f>
        <v/>
      </c>
      <c r="E273" s="62"/>
      <c r="F273" s="62"/>
      <c r="G273" s="62"/>
      <c r="H273" s="62"/>
    </row>
    <row r="274" spans="1:8" x14ac:dyDescent="0.25">
      <c r="A274" s="55"/>
      <c r="B274" s="68"/>
      <c r="C274" s="68"/>
      <c r="D274" s="62" t="str">
        <f>IF(ISBLANK(A274),"",VLOOKUP(A274,'Справочник услуг'!C:D,2,FALSE))</f>
        <v/>
      </c>
      <c r="E274" s="62"/>
      <c r="F274" s="62"/>
      <c r="G274" s="62"/>
      <c r="H274" s="62"/>
    </row>
    <row r="275" spans="1:8" x14ac:dyDescent="0.25">
      <c r="A275" s="55"/>
      <c r="B275" s="68"/>
      <c r="C275" s="68"/>
      <c r="D275" s="62" t="str">
        <f>IF(ISBLANK(A275),"",VLOOKUP(A275,'Справочник услуг'!C:D,2,FALSE))</f>
        <v/>
      </c>
      <c r="E275" s="62"/>
      <c r="F275" s="62"/>
      <c r="G275" s="62"/>
      <c r="H275" s="62"/>
    </row>
    <row r="276" spans="1:8" x14ac:dyDescent="0.25">
      <c r="A276" s="55"/>
      <c r="B276" s="68"/>
      <c r="C276" s="68"/>
      <c r="D276" s="62" t="str">
        <f>IF(ISBLANK(A276),"",VLOOKUP(A276,'Справочник услуг'!C:D,2,FALSE))</f>
        <v/>
      </c>
      <c r="E276" s="62"/>
      <c r="F276" s="62"/>
      <c r="G276" s="62"/>
      <c r="H276" s="62"/>
    </row>
    <row r="277" spans="1:8" x14ac:dyDescent="0.25">
      <c r="A277" s="55"/>
      <c r="B277" s="68"/>
      <c r="C277" s="68"/>
      <c r="D277" s="62" t="str">
        <f>IF(ISBLANK(A277),"",VLOOKUP(A277,'Справочник услуг'!C:D,2,FALSE))</f>
        <v/>
      </c>
      <c r="E277" s="62"/>
      <c r="F277" s="62"/>
      <c r="G277" s="62"/>
      <c r="H277" s="62"/>
    </row>
    <row r="278" spans="1:8" x14ac:dyDescent="0.25">
      <c r="A278" s="55"/>
      <c r="B278" s="68"/>
      <c r="C278" s="68"/>
      <c r="D278" s="62" t="str">
        <f>IF(ISBLANK(A278),"",VLOOKUP(A278,'Справочник услуг'!C:D,2,FALSE))</f>
        <v/>
      </c>
      <c r="E278" s="62"/>
      <c r="F278" s="62"/>
      <c r="G278" s="62"/>
      <c r="H278" s="62"/>
    </row>
    <row r="279" spans="1:8" x14ac:dyDescent="0.25">
      <c r="A279" s="55"/>
      <c r="B279" s="68"/>
      <c r="C279" s="68"/>
      <c r="D279" s="62" t="str">
        <f>IF(ISBLANK(A279),"",VLOOKUP(A279,'Справочник услуг'!C:D,2,FALSE))</f>
        <v/>
      </c>
      <c r="E279" s="62"/>
      <c r="F279" s="62"/>
      <c r="G279" s="62"/>
      <c r="H279" s="62"/>
    </row>
    <row r="280" spans="1:8" x14ac:dyDescent="0.25">
      <c r="A280" s="55"/>
      <c r="B280" s="68"/>
      <c r="C280" s="68"/>
      <c r="D280" s="62" t="str">
        <f>IF(ISBLANK(A280),"",VLOOKUP(A280,'Справочник услуг'!C:D,2,FALSE))</f>
        <v/>
      </c>
      <c r="E280" s="62"/>
      <c r="F280" s="62"/>
      <c r="G280" s="62"/>
      <c r="H280" s="62"/>
    </row>
    <row r="281" spans="1:8" x14ac:dyDescent="0.25">
      <c r="A281" s="55"/>
      <c r="B281" s="68"/>
      <c r="C281" s="68"/>
      <c r="D281" s="62" t="str">
        <f>IF(ISBLANK(A281),"",VLOOKUP(A281,'Справочник услуг'!C:D,2,FALSE))</f>
        <v/>
      </c>
      <c r="E281" s="62"/>
      <c r="F281" s="62"/>
      <c r="G281" s="62"/>
      <c r="H281" s="62"/>
    </row>
    <row r="282" spans="1:8" x14ac:dyDescent="0.25">
      <c r="A282" s="55"/>
      <c r="B282" s="68"/>
      <c r="C282" s="68"/>
      <c r="D282" s="62" t="str">
        <f>IF(ISBLANK(A282),"",VLOOKUP(A282,'Справочник услуг'!C:D,2,FALSE))</f>
        <v/>
      </c>
      <c r="E282" s="62"/>
      <c r="F282" s="62"/>
      <c r="G282" s="62"/>
      <c r="H282" s="62"/>
    </row>
    <row r="283" spans="1:8" x14ac:dyDescent="0.25">
      <c r="A283" s="55"/>
      <c r="B283" s="68"/>
      <c r="C283" s="68"/>
      <c r="D283" s="62" t="str">
        <f>IF(ISBLANK(A283),"",VLOOKUP(A283,'Справочник услуг'!C:D,2,FALSE))</f>
        <v/>
      </c>
      <c r="E283" s="62"/>
      <c r="F283" s="62"/>
      <c r="G283" s="62"/>
      <c r="H283" s="62"/>
    </row>
    <row r="284" spans="1:8" x14ac:dyDescent="0.25">
      <c r="A284" s="55"/>
      <c r="B284" s="68"/>
      <c r="C284" s="68"/>
      <c r="D284" s="62" t="str">
        <f>IF(ISBLANK(A284),"",VLOOKUP(A284,'Справочник услуг'!C:D,2,FALSE))</f>
        <v/>
      </c>
      <c r="E284" s="62"/>
      <c r="F284" s="62"/>
      <c r="G284" s="62"/>
      <c r="H284" s="62"/>
    </row>
    <row r="285" spans="1:8" x14ac:dyDescent="0.25">
      <c r="A285" s="55"/>
      <c r="B285" s="68"/>
      <c r="C285" s="68"/>
      <c r="D285" s="62" t="str">
        <f>IF(ISBLANK(A285),"",VLOOKUP(A285,'Справочник услуг'!C:D,2,FALSE))</f>
        <v/>
      </c>
      <c r="E285" s="62"/>
      <c r="F285" s="62"/>
      <c r="G285" s="62"/>
      <c r="H285" s="62"/>
    </row>
    <row r="286" spans="1:8" x14ac:dyDescent="0.25">
      <c r="A286" s="55"/>
      <c r="B286" s="68"/>
      <c r="C286" s="68"/>
      <c r="D286" s="62" t="str">
        <f>IF(ISBLANK(A286),"",VLOOKUP(A286,'Справочник услуг'!C:D,2,FALSE))</f>
        <v/>
      </c>
      <c r="E286" s="62"/>
      <c r="F286" s="62"/>
      <c r="G286" s="62"/>
      <c r="H286" s="62"/>
    </row>
    <row r="287" spans="1:8" x14ac:dyDescent="0.25">
      <c r="A287" s="55"/>
      <c r="B287" s="68"/>
      <c r="C287" s="68"/>
      <c r="D287" s="62" t="str">
        <f>IF(ISBLANK(A287),"",VLOOKUP(A287,'Справочник услуг'!C:D,2,FALSE))</f>
        <v/>
      </c>
      <c r="E287" s="62"/>
      <c r="F287" s="62"/>
      <c r="G287" s="62"/>
      <c r="H287" s="62"/>
    </row>
    <row r="288" spans="1:8" x14ac:dyDescent="0.25">
      <c r="A288" s="55"/>
      <c r="B288" s="68"/>
      <c r="C288" s="68"/>
      <c r="D288" s="62" t="str">
        <f>IF(ISBLANK(A288),"",VLOOKUP(A288,'Справочник услуг'!C:D,2,FALSE))</f>
        <v/>
      </c>
      <c r="E288" s="62"/>
      <c r="F288" s="62"/>
      <c r="G288" s="62"/>
      <c r="H288" s="62"/>
    </row>
    <row r="289" spans="1:8" x14ac:dyDescent="0.25">
      <c r="A289" s="55"/>
      <c r="B289" s="68"/>
      <c r="C289" s="68"/>
      <c r="D289" s="62" t="str">
        <f>IF(ISBLANK(A289),"",VLOOKUP(A289,'Справочник услуг'!C:D,2,FALSE))</f>
        <v/>
      </c>
      <c r="E289" s="62"/>
      <c r="F289" s="62"/>
      <c r="G289" s="62"/>
      <c r="H289" s="62"/>
    </row>
    <row r="290" spans="1:8" x14ac:dyDescent="0.25">
      <c r="A290" s="55"/>
      <c r="B290" s="68"/>
      <c r="C290" s="68"/>
      <c r="D290" s="62" t="str">
        <f>IF(ISBLANK(A290),"",VLOOKUP(A290,'Справочник услуг'!C:D,2,FALSE))</f>
        <v/>
      </c>
      <c r="E290" s="62"/>
      <c r="F290" s="62"/>
      <c r="G290" s="62"/>
      <c r="H290" s="62"/>
    </row>
    <row r="291" spans="1:8" x14ac:dyDescent="0.25">
      <c r="A291" s="55"/>
      <c r="B291" s="68"/>
      <c r="C291" s="68"/>
      <c r="D291" s="62" t="str">
        <f>IF(ISBLANK(A291),"",VLOOKUP(A291,'Справочник услуг'!C:D,2,FALSE))</f>
        <v/>
      </c>
      <c r="E291" s="62"/>
      <c r="F291" s="62"/>
      <c r="G291" s="62"/>
      <c r="H291" s="62"/>
    </row>
    <row r="292" spans="1:8" x14ac:dyDescent="0.25">
      <c r="A292" s="55"/>
      <c r="B292" s="68"/>
      <c r="C292" s="68"/>
      <c r="D292" s="62" t="str">
        <f>IF(ISBLANK(A292),"",VLOOKUP(A292,'Справочник услуг'!C:D,2,FALSE))</f>
        <v/>
      </c>
      <c r="E292" s="62"/>
      <c r="F292" s="62"/>
      <c r="G292" s="62"/>
      <c r="H292" s="62"/>
    </row>
    <row r="293" spans="1:8" x14ac:dyDescent="0.25">
      <c r="A293" s="55"/>
      <c r="B293" s="68"/>
      <c r="C293" s="68"/>
      <c r="D293" s="62" t="str">
        <f>IF(ISBLANK(A293),"",VLOOKUP(A293,'Справочник услуг'!C:D,2,FALSE))</f>
        <v/>
      </c>
      <c r="E293" s="62"/>
      <c r="F293" s="62"/>
      <c r="G293" s="62"/>
      <c r="H293" s="62"/>
    </row>
    <row r="294" spans="1:8" x14ac:dyDescent="0.25">
      <c r="A294" s="55"/>
      <c r="B294" s="68"/>
      <c r="C294" s="68"/>
      <c r="D294" s="62" t="str">
        <f>IF(ISBLANK(A294),"",VLOOKUP(A294,'Справочник услуг'!C:D,2,FALSE))</f>
        <v/>
      </c>
      <c r="E294" s="62"/>
      <c r="F294" s="62"/>
      <c r="G294" s="62"/>
      <c r="H294" s="62"/>
    </row>
    <row r="295" spans="1:8" x14ac:dyDescent="0.25">
      <c r="A295" s="55"/>
      <c r="B295" s="68"/>
      <c r="C295" s="68"/>
      <c r="D295" s="62" t="str">
        <f>IF(ISBLANK(A295),"",VLOOKUP(A295,'Справочник услуг'!C:D,2,FALSE))</f>
        <v/>
      </c>
      <c r="E295" s="62"/>
      <c r="F295" s="62"/>
      <c r="G295" s="62"/>
      <c r="H295" s="62"/>
    </row>
    <row r="296" spans="1:8" x14ac:dyDescent="0.25">
      <c r="A296" s="55"/>
      <c r="B296" s="68"/>
      <c r="C296" s="68"/>
      <c r="D296" s="62" t="str">
        <f>IF(ISBLANK(A296),"",VLOOKUP(A296,'Справочник услуг'!C:D,2,FALSE))</f>
        <v/>
      </c>
      <c r="E296" s="62"/>
      <c r="F296" s="62"/>
      <c r="G296" s="62"/>
      <c r="H296" s="62"/>
    </row>
    <row r="297" spans="1:8" x14ac:dyDescent="0.25">
      <c r="A297" s="55"/>
      <c r="B297" s="68"/>
      <c r="C297" s="68"/>
      <c r="D297" s="62" t="str">
        <f>IF(ISBLANK(A297),"",VLOOKUP(A297,'Справочник услуг'!C:D,2,FALSE))</f>
        <v/>
      </c>
      <c r="E297" s="62"/>
      <c r="F297" s="62"/>
      <c r="G297" s="62"/>
      <c r="H297" s="62"/>
    </row>
    <row r="298" spans="1:8" x14ac:dyDescent="0.25">
      <c r="A298" s="55"/>
      <c r="B298" s="68"/>
      <c r="C298" s="68"/>
      <c r="D298" s="62" t="str">
        <f>IF(ISBLANK(A298),"",VLOOKUP(A298,'Справочник услуг'!C:D,2,FALSE))</f>
        <v/>
      </c>
      <c r="E298" s="62"/>
      <c r="F298" s="62"/>
      <c r="G298" s="62"/>
      <c r="H298" s="62"/>
    </row>
    <row r="299" spans="1:8" x14ac:dyDescent="0.25">
      <c r="A299" s="55"/>
      <c r="B299" s="68"/>
      <c r="C299" s="68"/>
      <c r="D299" s="62" t="str">
        <f>IF(ISBLANK(A299),"",VLOOKUP(A299,'Справочник услуг'!C:D,2,FALSE))</f>
        <v/>
      </c>
      <c r="E299" s="62"/>
      <c r="F299" s="62"/>
      <c r="G299" s="62"/>
      <c r="H299" s="62"/>
    </row>
    <row r="300" spans="1:8" x14ac:dyDescent="0.25">
      <c r="A300" s="55"/>
      <c r="B300" s="68"/>
      <c r="C300" s="68"/>
      <c r="D300" s="62" t="str">
        <f>IF(ISBLANK(A300),"",VLOOKUP(A300,'Справочник услуг'!C:D,2,FALSE))</f>
        <v/>
      </c>
      <c r="E300" s="62"/>
      <c r="F300" s="62"/>
      <c r="G300" s="62"/>
      <c r="H300" s="62"/>
    </row>
    <row r="301" spans="1:8" x14ac:dyDescent="0.25">
      <c r="A301" s="55"/>
      <c r="B301" s="68"/>
      <c r="C301" s="68"/>
      <c r="D301" s="62" t="str">
        <f>IF(ISBLANK(A301),"",VLOOKUP(A301,'Справочник услуг'!C:D,2,FALSE))</f>
        <v/>
      </c>
      <c r="E301" s="62"/>
      <c r="F301" s="62"/>
      <c r="G301" s="62"/>
      <c r="H301" s="62"/>
    </row>
    <row r="302" spans="1:8" x14ac:dyDescent="0.25">
      <c r="A302" s="55"/>
      <c r="B302" s="68"/>
      <c r="C302" s="68"/>
      <c r="D302" s="62" t="str">
        <f>IF(ISBLANK(A302),"",VLOOKUP(A302,'Справочник услуг'!C:D,2,FALSE))</f>
        <v/>
      </c>
      <c r="E302" s="62"/>
      <c r="F302" s="62"/>
      <c r="G302" s="62"/>
      <c r="H302" s="62"/>
    </row>
    <row r="303" spans="1:8" x14ac:dyDescent="0.25">
      <c r="A303" s="55"/>
      <c r="B303" s="68"/>
      <c r="C303" s="68"/>
      <c r="D303" s="62" t="str">
        <f>IF(ISBLANK(A303),"",VLOOKUP(A303,'Справочник услуг'!C:D,2,FALSE))</f>
        <v/>
      </c>
      <c r="E303" s="62"/>
      <c r="F303" s="62"/>
      <c r="G303" s="62"/>
      <c r="H303" s="62"/>
    </row>
    <row r="304" spans="1:8" x14ac:dyDescent="0.25">
      <c r="A304" s="55"/>
      <c r="B304" s="68"/>
      <c r="C304" s="68"/>
      <c r="D304" s="62" t="str">
        <f>IF(ISBLANK(A304),"",VLOOKUP(A304,'Справочник услуг'!C:D,2,FALSE))</f>
        <v/>
      </c>
      <c r="E304" s="62"/>
      <c r="F304" s="62"/>
      <c r="G304" s="62"/>
      <c r="H304" s="62"/>
    </row>
    <row r="305" spans="1:8" x14ac:dyDescent="0.25">
      <c r="A305" s="55"/>
      <c r="B305" s="68"/>
      <c r="C305" s="68"/>
      <c r="D305" s="62" t="str">
        <f>IF(ISBLANK(A305),"",VLOOKUP(A305,'Справочник услуг'!C:D,2,FALSE))</f>
        <v/>
      </c>
      <c r="E305" s="62"/>
      <c r="F305" s="62"/>
      <c r="G305" s="62"/>
      <c r="H305" s="62"/>
    </row>
    <row r="306" spans="1:8" x14ac:dyDescent="0.25">
      <c r="A306" s="55"/>
      <c r="B306" s="68"/>
      <c r="C306" s="68"/>
      <c r="D306" s="62" t="str">
        <f>IF(ISBLANK(A306),"",VLOOKUP(A306,'Справочник услуг'!C:D,2,FALSE))</f>
        <v/>
      </c>
      <c r="E306" s="62"/>
      <c r="F306" s="62"/>
      <c r="G306" s="62"/>
      <c r="H306" s="62"/>
    </row>
    <row r="307" spans="1:8" x14ac:dyDescent="0.25">
      <c r="A307" s="55"/>
      <c r="B307" s="68"/>
      <c r="C307" s="68"/>
      <c r="D307" s="62" t="str">
        <f>IF(ISBLANK(A307),"",VLOOKUP(A307,'Справочник услуг'!C:D,2,FALSE))</f>
        <v/>
      </c>
      <c r="E307" s="62"/>
      <c r="F307" s="62"/>
      <c r="G307" s="62"/>
      <c r="H307" s="62"/>
    </row>
    <row r="308" spans="1:8" x14ac:dyDescent="0.25">
      <c r="A308" s="55"/>
      <c r="B308" s="68"/>
      <c r="C308" s="68"/>
      <c r="D308" s="62" t="str">
        <f>IF(ISBLANK(A308),"",VLOOKUP(A308,'Справочник услуг'!C:D,2,FALSE))</f>
        <v/>
      </c>
      <c r="E308" s="62"/>
      <c r="F308" s="62"/>
      <c r="G308" s="62"/>
      <c r="H308" s="62"/>
    </row>
    <row r="309" spans="1:8" x14ac:dyDescent="0.25">
      <c r="A309" s="55"/>
      <c r="B309" s="68"/>
      <c r="C309" s="68"/>
      <c r="D309" s="62" t="str">
        <f>IF(ISBLANK(A309),"",VLOOKUP(A309,'Справочник услуг'!C:D,2,FALSE))</f>
        <v/>
      </c>
      <c r="E309" s="62"/>
      <c r="F309" s="62"/>
      <c r="G309" s="62"/>
      <c r="H309" s="62"/>
    </row>
    <row r="310" spans="1:8" x14ac:dyDescent="0.25">
      <c r="A310" s="55"/>
      <c r="B310" s="68"/>
      <c r="C310" s="68"/>
      <c r="D310" s="62" t="str">
        <f>IF(ISBLANK(A310),"",VLOOKUP(A310,'Справочник услуг'!C:D,2,FALSE))</f>
        <v/>
      </c>
      <c r="E310" s="62"/>
      <c r="F310" s="62"/>
      <c r="G310" s="62"/>
      <c r="H310" s="62"/>
    </row>
    <row r="311" spans="1:8" x14ac:dyDescent="0.25">
      <c r="A311" s="55"/>
      <c r="B311" s="68"/>
      <c r="C311" s="68"/>
      <c r="D311" s="62" t="str">
        <f>IF(ISBLANK(A311),"",VLOOKUP(A311,'Справочник услуг'!C:D,2,FALSE))</f>
        <v/>
      </c>
      <c r="E311" s="62"/>
      <c r="F311" s="62"/>
      <c r="G311" s="62"/>
      <c r="H311" s="62"/>
    </row>
    <row r="312" spans="1:8" x14ac:dyDescent="0.25">
      <c r="A312" s="55"/>
      <c r="B312" s="68"/>
      <c r="C312" s="68"/>
      <c r="D312" s="62" t="str">
        <f>IF(ISBLANK(A312),"",VLOOKUP(A312,'Справочник услуг'!C:D,2,FALSE))</f>
        <v/>
      </c>
      <c r="E312" s="62"/>
      <c r="F312" s="62"/>
      <c r="G312" s="62"/>
      <c r="H312" s="62"/>
    </row>
    <row r="313" spans="1:8" x14ac:dyDescent="0.25">
      <c r="A313" s="55"/>
      <c r="B313" s="68"/>
      <c r="C313" s="68"/>
      <c r="D313" s="62" t="str">
        <f>IF(ISBLANK(A313),"",VLOOKUP(A313,'Справочник услуг'!C:D,2,FALSE))</f>
        <v/>
      </c>
      <c r="E313" s="62"/>
      <c r="F313" s="62"/>
      <c r="G313" s="62"/>
      <c r="H313" s="62"/>
    </row>
    <row r="314" spans="1:8" x14ac:dyDescent="0.25">
      <c r="A314" s="55"/>
      <c r="B314" s="68"/>
      <c r="C314" s="68"/>
      <c r="D314" s="62" t="str">
        <f>IF(ISBLANK(A314),"",VLOOKUP(A314,'Справочник услуг'!C:D,2,FALSE))</f>
        <v/>
      </c>
      <c r="E314" s="62"/>
      <c r="F314" s="62"/>
      <c r="G314" s="62"/>
      <c r="H314" s="62"/>
    </row>
    <row r="315" spans="1:8" x14ac:dyDescent="0.25">
      <c r="A315" s="55"/>
      <c r="B315" s="68"/>
      <c r="C315" s="68"/>
      <c r="D315" s="62" t="str">
        <f>IF(ISBLANK(A315),"",VLOOKUP(A315,'Справочник услуг'!C:D,2,FALSE))</f>
        <v/>
      </c>
      <c r="E315" s="62"/>
      <c r="F315" s="62"/>
      <c r="G315" s="62"/>
      <c r="H315" s="62"/>
    </row>
    <row r="316" spans="1:8" x14ac:dyDescent="0.25">
      <c r="A316" s="55"/>
      <c r="B316" s="68"/>
      <c r="C316" s="68"/>
      <c r="D316" s="62" t="str">
        <f>IF(ISBLANK(A316),"",VLOOKUP(A316,'Справочник услуг'!C:D,2,FALSE))</f>
        <v/>
      </c>
      <c r="E316" s="62"/>
      <c r="F316" s="62"/>
      <c r="G316" s="62"/>
      <c r="H316" s="62"/>
    </row>
    <row r="317" spans="1:8" x14ac:dyDescent="0.25">
      <c r="A317" s="55"/>
      <c r="B317" s="68"/>
      <c r="C317" s="68"/>
      <c r="D317" s="62" t="str">
        <f>IF(ISBLANK(A317),"",VLOOKUP(A317,'Справочник услуг'!C:D,2,FALSE))</f>
        <v/>
      </c>
      <c r="E317" s="62"/>
      <c r="F317" s="62"/>
      <c r="G317" s="62"/>
      <c r="H317" s="62"/>
    </row>
    <row r="318" spans="1:8" x14ac:dyDescent="0.25">
      <c r="A318" s="55"/>
      <c r="B318" s="68"/>
      <c r="C318" s="68"/>
      <c r="D318" s="62" t="str">
        <f>IF(ISBLANK(A318),"",VLOOKUP(A318,'Справочник услуг'!C:D,2,FALSE))</f>
        <v/>
      </c>
      <c r="E318" s="62"/>
      <c r="F318" s="62"/>
      <c r="G318" s="62"/>
      <c r="H318" s="62"/>
    </row>
    <row r="319" spans="1:8" x14ac:dyDescent="0.25">
      <c r="A319" s="55"/>
      <c r="B319" s="68"/>
      <c r="C319" s="68"/>
      <c r="D319" s="62" t="str">
        <f>IF(ISBLANK(A319),"",VLOOKUP(A319,'Справочник услуг'!C:D,2,FALSE))</f>
        <v/>
      </c>
      <c r="E319" s="62"/>
      <c r="F319" s="62"/>
      <c r="G319" s="62"/>
      <c r="H319" s="62"/>
    </row>
    <row r="320" spans="1:8" x14ac:dyDescent="0.25">
      <c r="A320" s="55"/>
      <c r="B320" s="68"/>
      <c r="C320" s="68"/>
      <c r="D320" s="62" t="str">
        <f>IF(ISBLANK(A320),"",VLOOKUP(A320,'Справочник услуг'!C:D,2,FALSE))</f>
        <v/>
      </c>
      <c r="E320" s="62"/>
      <c r="F320" s="62"/>
      <c r="G320" s="62"/>
      <c r="H320" s="62"/>
    </row>
    <row r="321" spans="1:8" x14ac:dyDescent="0.25">
      <c r="A321" s="55"/>
      <c r="B321" s="68"/>
      <c r="C321" s="68"/>
      <c r="D321" s="62" t="str">
        <f>IF(ISBLANK(A321),"",VLOOKUP(A321,'Справочник услуг'!C:D,2,FALSE))</f>
        <v/>
      </c>
      <c r="E321" s="62"/>
      <c r="F321" s="62"/>
      <c r="G321" s="62"/>
      <c r="H321" s="62"/>
    </row>
    <row r="322" spans="1:8" x14ac:dyDescent="0.25">
      <c r="A322" s="55"/>
      <c r="B322" s="68"/>
      <c r="C322" s="68"/>
      <c r="D322" s="62" t="str">
        <f>IF(ISBLANK(A322),"",VLOOKUP(A322,'Справочник услуг'!C:D,2,FALSE))</f>
        <v/>
      </c>
      <c r="E322" s="62"/>
      <c r="F322" s="62"/>
      <c r="G322" s="62"/>
      <c r="H322" s="62"/>
    </row>
    <row r="323" spans="1:8" x14ac:dyDescent="0.25">
      <c r="A323" s="55"/>
      <c r="B323" s="68"/>
      <c r="C323" s="68"/>
      <c r="D323" s="62" t="str">
        <f>IF(ISBLANK(A323),"",VLOOKUP(A323,'Справочник услуг'!C:D,2,FALSE))</f>
        <v/>
      </c>
      <c r="E323" s="62"/>
      <c r="F323" s="62"/>
      <c r="G323" s="62"/>
      <c r="H323" s="62"/>
    </row>
    <row r="324" spans="1:8" x14ac:dyDescent="0.25">
      <c r="A324" s="55"/>
      <c r="B324" s="68"/>
      <c r="C324" s="68"/>
      <c r="D324" s="62" t="str">
        <f>IF(ISBLANK(A324),"",VLOOKUP(A324,'Справочник услуг'!C:D,2,FALSE))</f>
        <v/>
      </c>
      <c r="E324" s="62"/>
      <c r="F324" s="62"/>
      <c r="G324" s="62"/>
      <c r="H324" s="62"/>
    </row>
    <row r="325" spans="1:8" x14ac:dyDescent="0.25">
      <c r="A325" s="55"/>
      <c r="B325" s="68"/>
      <c r="C325" s="68"/>
      <c r="D325" s="62" t="str">
        <f>IF(ISBLANK(A325),"",VLOOKUP(A325,'Справочник услуг'!C:D,2,FALSE))</f>
        <v/>
      </c>
      <c r="E325" s="62"/>
      <c r="F325" s="62"/>
      <c r="G325" s="62"/>
      <c r="H325" s="62"/>
    </row>
    <row r="326" spans="1:8" x14ac:dyDescent="0.25">
      <c r="A326" s="55"/>
      <c r="B326" s="68"/>
      <c r="C326" s="68"/>
      <c r="D326" s="62" t="str">
        <f>IF(ISBLANK(A326),"",VLOOKUP(A326,'Справочник услуг'!C:D,2,FALSE))</f>
        <v/>
      </c>
      <c r="E326" s="62"/>
      <c r="F326" s="62"/>
      <c r="G326" s="62"/>
      <c r="H326" s="62"/>
    </row>
    <row r="327" spans="1:8" x14ac:dyDescent="0.25">
      <c r="A327" s="55"/>
      <c r="B327" s="68"/>
      <c r="C327" s="68"/>
      <c r="D327" s="62" t="str">
        <f>IF(ISBLANK(A327),"",VLOOKUP(A327,'Справочник услуг'!C:D,2,FALSE))</f>
        <v/>
      </c>
      <c r="E327" s="62"/>
      <c r="F327" s="62"/>
      <c r="G327" s="62"/>
      <c r="H327" s="62"/>
    </row>
    <row r="328" spans="1:8" x14ac:dyDescent="0.25">
      <c r="A328" s="55"/>
      <c r="B328" s="68"/>
      <c r="C328" s="68"/>
      <c r="D328" s="62" t="str">
        <f>IF(ISBLANK(A328),"",VLOOKUP(A328,'Справочник услуг'!C:D,2,FALSE))</f>
        <v/>
      </c>
      <c r="E328" s="62"/>
      <c r="F328" s="62"/>
      <c r="G328" s="62"/>
      <c r="H328" s="62"/>
    </row>
    <row r="329" spans="1:8" x14ac:dyDescent="0.25">
      <c r="A329" s="55"/>
      <c r="B329" s="68"/>
      <c r="C329" s="68"/>
      <c r="D329" s="62" t="str">
        <f>IF(ISBLANK(A329),"",VLOOKUP(A329,'Справочник услуг'!C:D,2,FALSE))</f>
        <v/>
      </c>
      <c r="E329" s="62"/>
      <c r="F329" s="62"/>
      <c r="G329" s="62"/>
      <c r="H329" s="62"/>
    </row>
    <row r="330" spans="1:8" x14ac:dyDescent="0.25">
      <c r="A330" s="55"/>
      <c r="B330" s="68"/>
      <c r="C330" s="68"/>
      <c r="D330" s="62" t="str">
        <f>IF(ISBLANK(A330),"",VLOOKUP(A330,'Справочник услуг'!C:D,2,FALSE))</f>
        <v/>
      </c>
      <c r="E330" s="62"/>
      <c r="F330" s="62"/>
      <c r="G330" s="62"/>
      <c r="H330" s="62"/>
    </row>
    <row r="331" spans="1:8" x14ac:dyDescent="0.25">
      <c r="A331" s="55"/>
      <c r="B331" s="68"/>
      <c r="C331" s="68"/>
      <c r="D331" s="62" t="str">
        <f>IF(ISBLANK(A331),"",VLOOKUP(A331,'Справочник услуг'!C:D,2,FALSE))</f>
        <v/>
      </c>
      <c r="E331" s="62"/>
      <c r="F331" s="62"/>
      <c r="G331" s="62"/>
      <c r="H331" s="62"/>
    </row>
    <row r="332" spans="1:8" x14ac:dyDescent="0.25">
      <c r="A332" s="55"/>
      <c r="B332" s="68"/>
      <c r="C332" s="68"/>
      <c r="D332" s="62" t="str">
        <f>IF(ISBLANK(A332),"",VLOOKUP(A332,'Справочник услуг'!C:D,2,FALSE))</f>
        <v/>
      </c>
      <c r="E332" s="62"/>
      <c r="F332" s="62"/>
      <c r="G332" s="62"/>
      <c r="H332" s="62"/>
    </row>
    <row r="333" spans="1:8" x14ac:dyDescent="0.25">
      <c r="A333" s="55"/>
      <c r="B333" s="68"/>
      <c r="C333" s="68"/>
      <c r="D333" s="62" t="str">
        <f>IF(ISBLANK(A333),"",VLOOKUP(A333,'Справочник услуг'!C:D,2,FALSE))</f>
        <v/>
      </c>
      <c r="E333" s="62"/>
      <c r="F333" s="62"/>
      <c r="G333" s="62"/>
      <c r="H333" s="62"/>
    </row>
    <row r="334" spans="1:8" x14ac:dyDescent="0.25">
      <c r="A334" s="55"/>
      <c r="B334" s="68"/>
      <c r="C334" s="68"/>
      <c r="D334" s="62" t="str">
        <f>IF(ISBLANK(A334),"",VLOOKUP(A334,'Справочник услуг'!C:D,2,FALSE))</f>
        <v/>
      </c>
      <c r="E334" s="62"/>
      <c r="F334" s="62"/>
      <c r="G334" s="62"/>
      <c r="H334" s="62"/>
    </row>
    <row r="335" spans="1:8" x14ac:dyDescent="0.25">
      <c r="A335" s="55"/>
      <c r="B335" s="68"/>
      <c r="C335" s="68"/>
      <c r="D335" s="62" t="str">
        <f>IF(ISBLANK(A335),"",VLOOKUP(A335,'Справочник услуг'!C:D,2,FALSE))</f>
        <v/>
      </c>
      <c r="E335" s="62"/>
      <c r="F335" s="62"/>
      <c r="G335" s="62"/>
      <c r="H335" s="62"/>
    </row>
    <row r="336" spans="1:8" x14ac:dyDescent="0.25">
      <c r="A336" s="55"/>
      <c r="B336" s="68"/>
      <c r="C336" s="68"/>
      <c r="D336" s="62" t="str">
        <f>IF(ISBLANK(A336),"",VLOOKUP(A336,'Справочник услуг'!C:D,2,FALSE))</f>
        <v/>
      </c>
      <c r="E336" s="62"/>
      <c r="F336" s="62"/>
      <c r="G336" s="62"/>
      <c r="H336" s="62"/>
    </row>
    <row r="337" spans="1:8" x14ac:dyDescent="0.25">
      <c r="A337" s="55"/>
      <c r="B337" s="68"/>
      <c r="C337" s="68"/>
      <c r="D337" s="62" t="str">
        <f>IF(ISBLANK(A337),"",VLOOKUP(A337,'Справочник услуг'!C:D,2,FALSE))</f>
        <v/>
      </c>
      <c r="E337" s="62"/>
      <c r="F337" s="62"/>
      <c r="G337" s="62"/>
      <c r="H337" s="62"/>
    </row>
    <row r="338" spans="1:8" x14ac:dyDescent="0.25">
      <c r="A338" s="55"/>
      <c r="B338" s="68"/>
      <c r="C338" s="68"/>
      <c r="D338" s="62" t="str">
        <f>IF(ISBLANK(A338),"",VLOOKUP(A338,'Справочник услуг'!C:D,2,FALSE))</f>
        <v/>
      </c>
      <c r="E338" s="62"/>
      <c r="F338" s="62"/>
      <c r="G338" s="62"/>
      <c r="H338" s="62"/>
    </row>
    <row r="339" spans="1:8" x14ac:dyDescent="0.25">
      <c r="A339" s="55"/>
      <c r="B339" s="68"/>
      <c r="C339" s="68"/>
      <c r="D339" s="62" t="str">
        <f>IF(ISBLANK(A339),"",VLOOKUP(A339,'Справочник услуг'!C:D,2,FALSE))</f>
        <v/>
      </c>
      <c r="E339" s="62"/>
      <c r="F339" s="62"/>
      <c r="G339" s="62"/>
      <c r="H339" s="62"/>
    </row>
    <row r="340" spans="1:8" x14ac:dyDescent="0.25">
      <c r="A340" s="55"/>
      <c r="B340" s="68"/>
      <c r="C340" s="68"/>
      <c r="D340" s="62" t="str">
        <f>IF(ISBLANK(A340),"",VLOOKUP(A340,'Справочник услуг'!C:D,2,FALSE))</f>
        <v/>
      </c>
      <c r="E340" s="62"/>
      <c r="F340" s="62"/>
      <c r="G340" s="62"/>
      <c r="H340" s="62"/>
    </row>
    <row r="341" spans="1:8" x14ac:dyDescent="0.25">
      <c r="A341" s="55"/>
      <c r="B341" s="68"/>
      <c r="C341" s="68"/>
      <c r="D341" s="62" t="str">
        <f>IF(ISBLANK(A341),"",VLOOKUP(A341,'Справочник услуг'!C:D,2,FALSE))</f>
        <v/>
      </c>
      <c r="E341" s="62"/>
      <c r="F341" s="62"/>
      <c r="G341" s="62"/>
      <c r="H341" s="62"/>
    </row>
    <row r="342" spans="1:8" x14ac:dyDescent="0.25">
      <c r="A342" s="55"/>
      <c r="B342" s="68"/>
      <c r="C342" s="68"/>
      <c r="D342" s="62" t="str">
        <f>IF(ISBLANK(A342),"",VLOOKUP(A342,'Справочник услуг'!C:D,2,FALSE))</f>
        <v/>
      </c>
      <c r="E342" s="62"/>
      <c r="F342" s="62"/>
      <c r="G342" s="62"/>
      <c r="H342" s="62"/>
    </row>
    <row r="343" spans="1:8" x14ac:dyDescent="0.25">
      <c r="A343" s="55"/>
      <c r="B343" s="68"/>
      <c r="C343" s="68"/>
      <c r="D343" s="62" t="str">
        <f>IF(ISBLANK(A343),"",VLOOKUP(A343,'Справочник услуг'!C:D,2,FALSE))</f>
        <v/>
      </c>
      <c r="E343" s="62"/>
      <c r="F343" s="62"/>
      <c r="G343" s="62"/>
      <c r="H343" s="62"/>
    </row>
    <row r="344" spans="1:8" x14ac:dyDescent="0.25">
      <c r="A344" s="55"/>
      <c r="B344" s="68"/>
      <c r="C344" s="68"/>
      <c r="D344" s="62" t="str">
        <f>IF(ISBLANK(A344),"",VLOOKUP(A344,'Справочник услуг'!C:D,2,FALSE))</f>
        <v/>
      </c>
      <c r="E344" s="62"/>
      <c r="F344" s="62"/>
      <c r="G344" s="62"/>
      <c r="H344" s="62"/>
    </row>
    <row r="345" spans="1:8" x14ac:dyDescent="0.25">
      <c r="A345" s="55"/>
      <c r="B345" s="68"/>
      <c r="C345" s="68"/>
      <c r="D345" s="62" t="str">
        <f>IF(ISBLANK(A345),"",VLOOKUP(A345,'Справочник услуг'!C:D,2,FALSE))</f>
        <v/>
      </c>
      <c r="E345" s="62"/>
      <c r="F345" s="62"/>
      <c r="G345" s="62"/>
      <c r="H345" s="62"/>
    </row>
    <row r="346" spans="1:8" x14ac:dyDescent="0.25">
      <c r="A346" s="55"/>
      <c r="B346" s="68"/>
      <c r="C346" s="68"/>
      <c r="D346" s="62" t="str">
        <f>IF(ISBLANK(A346),"",VLOOKUP(A346,'Справочник услуг'!C:D,2,FALSE))</f>
        <v/>
      </c>
      <c r="E346" s="62"/>
      <c r="F346" s="62"/>
      <c r="G346" s="62"/>
      <c r="H346" s="62"/>
    </row>
    <row r="347" spans="1:8" x14ac:dyDescent="0.25">
      <c r="A347" s="55"/>
      <c r="B347" s="68"/>
      <c r="C347" s="68"/>
      <c r="D347" s="62" t="str">
        <f>IF(ISBLANK(A347),"",VLOOKUP(A347,'Справочник услуг'!C:D,2,FALSE))</f>
        <v/>
      </c>
      <c r="E347" s="62"/>
      <c r="F347" s="62"/>
      <c r="G347" s="62"/>
      <c r="H347" s="62"/>
    </row>
    <row r="348" spans="1:8" x14ac:dyDescent="0.25">
      <c r="A348" s="55"/>
      <c r="B348" s="68"/>
      <c r="C348" s="68"/>
      <c r="D348" s="62" t="str">
        <f>IF(ISBLANK(A348),"",VLOOKUP(A348,'Справочник услуг'!C:D,2,FALSE))</f>
        <v/>
      </c>
      <c r="E348" s="62"/>
      <c r="F348" s="62"/>
      <c r="G348" s="62"/>
      <c r="H348" s="62"/>
    </row>
    <row r="349" spans="1:8" x14ac:dyDescent="0.25">
      <c r="A349" s="55"/>
      <c r="B349" s="68"/>
      <c r="C349" s="68"/>
      <c r="D349" s="62" t="str">
        <f>IF(ISBLANK(A349),"",VLOOKUP(A349,'Справочник услуг'!C:D,2,FALSE))</f>
        <v/>
      </c>
      <c r="E349" s="62"/>
      <c r="F349" s="62"/>
      <c r="G349" s="62"/>
      <c r="H349" s="62"/>
    </row>
    <row r="350" spans="1:8" x14ac:dyDescent="0.25">
      <c r="A350" s="55"/>
      <c r="B350" s="68"/>
      <c r="C350" s="68"/>
      <c r="D350" s="62" t="str">
        <f>IF(ISBLANK(A350),"",VLOOKUP(A350,'Справочник услуг'!C:D,2,FALSE))</f>
        <v/>
      </c>
      <c r="E350" s="62"/>
      <c r="F350" s="62"/>
      <c r="G350" s="62"/>
      <c r="H350" s="62"/>
    </row>
    <row r="351" spans="1:8" x14ac:dyDescent="0.25">
      <c r="A351" s="55"/>
      <c r="B351" s="68"/>
      <c r="C351" s="68"/>
      <c r="D351" s="62" t="str">
        <f>IF(ISBLANK(A351),"",VLOOKUP(A351,'Справочник услуг'!C:D,2,FALSE))</f>
        <v/>
      </c>
      <c r="E351" s="62"/>
      <c r="F351" s="62"/>
      <c r="G351" s="62"/>
      <c r="H351" s="62"/>
    </row>
    <row r="352" spans="1:8" x14ac:dyDescent="0.25">
      <c r="A352" s="55"/>
      <c r="B352" s="68"/>
      <c r="C352" s="68"/>
      <c r="D352" s="62" t="str">
        <f>IF(ISBLANK(A352),"",VLOOKUP(A352,'Справочник услуг'!C:D,2,FALSE))</f>
        <v/>
      </c>
      <c r="E352" s="62"/>
      <c r="F352" s="62"/>
      <c r="G352" s="62"/>
      <c r="H352" s="62"/>
    </row>
    <row r="353" spans="1:8" x14ac:dyDescent="0.25">
      <c r="A353" s="55"/>
      <c r="B353" s="68"/>
      <c r="C353" s="68"/>
      <c r="D353" s="62" t="str">
        <f>IF(ISBLANK(A353),"",VLOOKUP(A353,'Справочник услуг'!C:D,2,FALSE))</f>
        <v/>
      </c>
      <c r="E353" s="62"/>
      <c r="F353" s="62"/>
      <c r="G353" s="62"/>
      <c r="H353" s="62"/>
    </row>
    <row r="354" spans="1:8" x14ac:dyDescent="0.25">
      <c r="A354" s="55"/>
      <c r="B354" s="68"/>
      <c r="C354" s="68"/>
      <c r="D354" s="62" t="str">
        <f>IF(ISBLANK(A354),"",VLOOKUP(A354,'Справочник услуг'!C:D,2,FALSE))</f>
        <v/>
      </c>
      <c r="E354" s="62"/>
      <c r="F354" s="62"/>
      <c r="G354" s="62"/>
      <c r="H354" s="62"/>
    </row>
    <row r="355" spans="1:8" x14ac:dyDescent="0.25">
      <c r="A355" s="55"/>
      <c r="B355" s="68"/>
      <c r="C355" s="68"/>
      <c r="D355" s="62" t="str">
        <f>IF(ISBLANK(A355),"",VLOOKUP(A355,'Справочник услуг'!C:D,2,FALSE))</f>
        <v/>
      </c>
      <c r="E355" s="62"/>
      <c r="F355" s="62"/>
      <c r="G355" s="62"/>
      <c r="H355" s="62"/>
    </row>
    <row r="356" spans="1:8" x14ac:dyDescent="0.25">
      <c r="A356" s="55"/>
      <c r="B356" s="68"/>
      <c r="C356" s="68"/>
      <c r="D356" s="62" t="str">
        <f>IF(ISBLANK(A356),"",VLOOKUP(A356,'Справочник услуг'!C:D,2,FALSE))</f>
        <v/>
      </c>
      <c r="E356" s="62"/>
      <c r="F356" s="62"/>
      <c r="G356" s="62"/>
      <c r="H356" s="62"/>
    </row>
    <row r="357" spans="1:8" x14ac:dyDescent="0.25">
      <c r="A357" s="55"/>
      <c r="B357" s="68"/>
      <c r="C357" s="68"/>
      <c r="D357" s="62" t="str">
        <f>IF(ISBLANK(A357),"",VLOOKUP(A357,'Справочник услуг'!C:D,2,FALSE))</f>
        <v/>
      </c>
      <c r="E357" s="62"/>
      <c r="F357" s="62"/>
      <c r="G357" s="62"/>
      <c r="H357" s="62"/>
    </row>
    <row r="358" spans="1:8" x14ac:dyDescent="0.25">
      <c r="A358" s="55"/>
      <c r="B358" s="68"/>
      <c r="C358" s="68"/>
      <c r="D358" s="62" t="str">
        <f>IF(ISBLANK(A358),"",VLOOKUP(A358,'Справочник услуг'!C:D,2,FALSE))</f>
        <v/>
      </c>
      <c r="E358" s="62"/>
      <c r="F358" s="62"/>
      <c r="G358" s="62"/>
      <c r="H358" s="62"/>
    </row>
    <row r="359" spans="1:8" x14ac:dyDescent="0.25">
      <c r="A359" s="55"/>
      <c r="B359" s="68"/>
      <c r="C359" s="68"/>
      <c r="D359" s="62" t="str">
        <f>IF(ISBLANK(A359),"",VLOOKUP(A359,'Справочник услуг'!C:D,2,FALSE))</f>
        <v/>
      </c>
      <c r="E359" s="62"/>
      <c r="F359" s="62"/>
      <c r="G359" s="62"/>
      <c r="H359" s="62"/>
    </row>
    <row r="360" spans="1:8" x14ac:dyDescent="0.25">
      <c r="A360" s="55"/>
      <c r="B360" s="68"/>
      <c r="C360" s="68"/>
      <c r="D360" s="62" t="str">
        <f>IF(ISBLANK(A360),"",VLOOKUP(A360,'Справочник услуг'!C:D,2,FALSE))</f>
        <v/>
      </c>
      <c r="E360" s="62"/>
      <c r="F360" s="62"/>
      <c r="G360" s="62"/>
      <c r="H360" s="62"/>
    </row>
    <row r="361" spans="1:8" x14ac:dyDescent="0.25">
      <c r="A361" s="55"/>
      <c r="B361" s="68"/>
      <c r="C361" s="68"/>
      <c r="D361" s="62" t="str">
        <f>IF(ISBLANK(A361),"",VLOOKUP(A361,'Справочник услуг'!C:D,2,FALSE))</f>
        <v/>
      </c>
      <c r="E361" s="62"/>
      <c r="F361" s="62"/>
      <c r="G361" s="62"/>
      <c r="H361" s="62"/>
    </row>
    <row r="362" spans="1:8" x14ac:dyDescent="0.25">
      <c r="A362" s="55"/>
      <c r="B362" s="68"/>
      <c r="C362" s="68"/>
      <c r="D362" s="62" t="str">
        <f>IF(ISBLANK(A362),"",VLOOKUP(A362,'Справочник услуг'!C:D,2,FALSE))</f>
        <v/>
      </c>
      <c r="E362" s="62"/>
      <c r="F362" s="62"/>
      <c r="G362" s="62"/>
      <c r="H362" s="62"/>
    </row>
    <row r="363" spans="1:8" x14ac:dyDescent="0.25">
      <c r="A363" s="55"/>
      <c r="B363" s="68"/>
      <c r="C363" s="68"/>
      <c r="D363" s="62" t="str">
        <f>IF(ISBLANK(A363),"",VLOOKUP(A363,'Справочник услуг'!C:D,2,FALSE))</f>
        <v/>
      </c>
      <c r="E363" s="62"/>
      <c r="F363" s="62"/>
      <c r="G363" s="62"/>
      <c r="H363" s="62"/>
    </row>
    <row r="364" spans="1:8" x14ac:dyDescent="0.25">
      <c r="A364" s="55"/>
      <c r="B364" s="68"/>
      <c r="C364" s="68"/>
      <c r="D364" s="62" t="str">
        <f>IF(ISBLANK(A364),"",VLOOKUP(A364,'Справочник услуг'!C:D,2,FALSE))</f>
        <v/>
      </c>
      <c r="E364" s="62"/>
      <c r="F364" s="62"/>
      <c r="G364" s="62"/>
      <c r="H364" s="62"/>
    </row>
    <row r="365" spans="1:8" x14ac:dyDescent="0.25">
      <c r="A365" s="55"/>
      <c r="B365" s="68"/>
      <c r="C365" s="68"/>
      <c r="D365" s="62" t="str">
        <f>IF(ISBLANK(A365),"",VLOOKUP(A365,'Справочник услуг'!C:D,2,FALSE))</f>
        <v/>
      </c>
      <c r="E365" s="62"/>
      <c r="F365" s="62"/>
      <c r="G365" s="62"/>
      <c r="H365" s="62"/>
    </row>
    <row r="366" spans="1:8" x14ac:dyDescent="0.25">
      <c r="A366" s="55"/>
      <c r="B366" s="68"/>
      <c r="C366" s="68"/>
      <c r="D366" s="62" t="str">
        <f>IF(ISBLANK(A366),"",VLOOKUP(A366,'Справочник услуг'!C:D,2,FALSE))</f>
        <v/>
      </c>
      <c r="E366" s="62"/>
      <c r="F366" s="62"/>
      <c r="G366" s="62"/>
      <c r="H366" s="62"/>
    </row>
    <row r="367" spans="1:8" x14ac:dyDescent="0.25">
      <c r="A367" s="55"/>
      <c r="B367" s="68"/>
      <c r="C367" s="68"/>
      <c r="D367" s="62" t="str">
        <f>IF(ISBLANK(A367),"",VLOOKUP(A367,'Справочник услуг'!C:D,2,FALSE))</f>
        <v/>
      </c>
      <c r="E367" s="62"/>
      <c r="F367" s="62"/>
      <c r="G367" s="62"/>
      <c r="H367" s="62"/>
    </row>
    <row r="368" spans="1:8" x14ac:dyDescent="0.25">
      <c r="A368" s="55"/>
      <c r="B368" s="68"/>
      <c r="C368" s="68"/>
      <c r="D368" s="62" t="str">
        <f>IF(ISBLANK(A368),"",VLOOKUP(A368,'Справочник услуг'!C:D,2,FALSE))</f>
        <v/>
      </c>
      <c r="E368" s="62"/>
      <c r="F368" s="62"/>
      <c r="G368" s="62"/>
      <c r="H368" s="62"/>
    </row>
    <row r="369" spans="1:8" x14ac:dyDescent="0.25">
      <c r="A369" s="55"/>
      <c r="B369" s="68"/>
      <c r="C369" s="68"/>
      <c r="D369" s="62" t="str">
        <f>IF(ISBLANK(A369),"",VLOOKUP(A369,'Справочник услуг'!C:D,2,FALSE))</f>
        <v/>
      </c>
      <c r="E369" s="62"/>
      <c r="F369" s="62"/>
      <c r="G369" s="62"/>
      <c r="H369" s="62"/>
    </row>
    <row r="370" spans="1:8" x14ac:dyDescent="0.25">
      <c r="A370" s="55"/>
      <c r="B370" s="68"/>
      <c r="C370" s="68"/>
      <c r="D370" s="62" t="str">
        <f>IF(ISBLANK(A370),"",VLOOKUP(A370,'Справочник услуг'!C:D,2,FALSE))</f>
        <v/>
      </c>
      <c r="E370" s="62"/>
      <c r="F370" s="62"/>
      <c r="G370" s="62"/>
      <c r="H370" s="62"/>
    </row>
    <row r="371" spans="1:8" x14ac:dyDescent="0.25">
      <c r="A371" s="55"/>
      <c r="B371" s="68"/>
      <c r="C371" s="68"/>
      <c r="D371" s="62" t="str">
        <f>IF(ISBLANK(A371),"",VLOOKUP(A371,'Справочник услуг'!C:D,2,FALSE))</f>
        <v/>
      </c>
      <c r="E371" s="62"/>
      <c r="F371" s="62"/>
      <c r="G371" s="62"/>
      <c r="H371" s="62"/>
    </row>
    <row r="372" spans="1:8" x14ac:dyDescent="0.25">
      <c r="A372" s="55"/>
      <c r="B372" s="68"/>
      <c r="C372" s="68"/>
      <c r="D372" s="62" t="str">
        <f>IF(ISBLANK(A372),"",VLOOKUP(A372,'Справочник услуг'!C:D,2,FALSE))</f>
        <v/>
      </c>
      <c r="E372" s="62"/>
      <c r="F372" s="62"/>
      <c r="G372" s="62"/>
      <c r="H372" s="62"/>
    </row>
    <row r="373" spans="1:8" x14ac:dyDescent="0.25">
      <c r="A373" s="55"/>
      <c r="B373" s="68"/>
      <c r="C373" s="68"/>
      <c r="D373" s="62" t="str">
        <f>IF(ISBLANK(A373),"",VLOOKUP(A373,'Справочник услуг'!C:D,2,FALSE))</f>
        <v/>
      </c>
      <c r="E373" s="62"/>
      <c r="F373" s="62"/>
      <c r="G373" s="62"/>
      <c r="H373" s="62"/>
    </row>
    <row r="374" spans="1:8" x14ac:dyDescent="0.25">
      <c r="A374" s="55"/>
      <c r="B374" s="68"/>
      <c r="C374" s="68"/>
      <c r="D374" s="62" t="str">
        <f>IF(ISBLANK(A374),"",VLOOKUP(A374,'Справочник услуг'!C:D,2,FALSE))</f>
        <v/>
      </c>
      <c r="E374" s="62"/>
      <c r="F374" s="62"/>
      <c r="G374" s="62"/>
      <c r="H374" s="62"/>
    </row>
    <row r="375" spans="1:8" x14ac:dyDescent="0.25">
      <c r="A375" s="55"/>
      <c r="B375" s="68"/>
      <c r="C375" s="68"/>
      <c r="D375" s="62" t="str">
        <f>IF(ISBLANK(A375),"",VLOOKUP(A375,'Справочник услуг'!C:D,2,FALSE))</f>
        <v/>
      </c>
      <c r="E375" s="62"/>
      <c r="F375" s="62"/>
      <c r="G375" s="62"/>
      <c r="H375" s="62"/>
    </row>
    <row r="376" spans="1:8" x14ac:dyDescent="0.25">
      <c r="A376" s="55"/>
      <c r="B376" s="68"/>
      <c r="C376" s="68"/>
      <c r="D376" s="62" t="str">
        <f>IF(ISBLANK(A376),"",VLOOKUP(A376,'Справочник услуг'!C:D,2,FALSE))</f>
        <v/>
      </c>
      <c r="E376" s="62"/>
      <c r="F376" s="62"/>
      <c r="G376" s="62"/>
      <c r="H376" s="62"/>
    </row>
    <row r="377" spans="1:8" x14ac:dyDescent="0.25">
      <c r="A377" s="55"/>
      <c r="B377" s="68"/>
      <c r="C377" s="68"/>
      <c r="D377" s="62" t="str">
        <f>IF(ISBLANK(A377),"",VLOOKUP(A377,'Справочник услуг'!C:D,2,FALSE))</f>
        <v/>
      </c>
      <c r="E377" s="62"/>
      <c r="F377" s="62"/>
      <c r="G377" s="62"/>
      <c r="H377" s="62"/>
    </row>
    <row r="378" spans="1:8" x14ac:dyDescent="0.25">
      <c r="A378" s="55"/>
      <c r="B378" s="68"/>
      <c r="C378" s="68"/>
      <c r="D378" s="62" t="str">
        <f>IF(ISBLANK(A378),"",VLOOKUP(A378,'Справочник услуг'!C:D,2,FALSE))</f>
        <v/>
      </c>
      <c r="E378" s="62"/>
      <c r="F378" s="62"/>
      <c r="G378" s="62"/>
      <c r="H378" s="62"/>
    </row>
    <row r="379" spans="1:8" x14ac:dyDescent="0.25">
      <c r="A379" s="55"/>
      <c r="B379" s="68"/>
      <c r="C379" s="68"/>
      <c r="D379" s="62" t="str">
        <f>IF(ISBLANK(A379),"",VLOOKUP(A379,'Справочник услуг'!C:D,2,FALSE))</f>
        <v/>
      </c>
      <c r="E379" s="62"/>
      <c r="F379" s="62"/>
      <c r="G379" s="62"/>
      <c r="H379" s="62"/>
    </row>
    <row r="380" spans="1:8" x14ac:dyDescent="0.25">
      <c r="A380" s="55"/>
      <c r="B380" s="68"/>
      <c r="C380" s="68"/>
      <c r="D380" s="62" t="str">
        <f>IF(ISBLANK(A380),"",VLOOKUP(A380,'Справочник услуг'!C:D,2,FALSE))</f>
        <v/>
      </c>
      <c r="E380" s="62"/>
      <c r="F380" s="62"/>
      <c r="G380" s="62"/>
      <c r="H380" s="62"/>
    </row>
    <row r="381" spans="1:8" x14ac:dyDescent="0.25">
      <c r="A381" s="55"/>
      <c r="B381" s="68"/>
      <c r="C381" s="68"/>
      <c r="D381" s="62" t="str">
        <f>IF(ISBLANK(A381),"",VLOOKUP(A381,'Справочник услуг'!C:D,2,FALSE))</f>
        <v/>
      </c>
      <c r="E381" s="62"/>
      <c r="F381" s="62"/>
      <c r="G381" s="62"/>
      <c r="H381" s="62"/>
    </row>
    <row r="382" spans="1:8" x14ac:dyDescent="0.25">
      <c r="A382" s="55"/>
      <c r="B382" s="68"/>
      <c r="C382" s="68"/>
      <c r="D382" s="62" t="str">
        <f>IF(ISBLANK(A382),"",VLOOKUP(A382,'Справочник услуг'!C:D,2,FALSE))</f>
        <v/>
      </c>
      <c r="E382" s="62"/>
      <c r="F382" s="62"/>
      <c r="G382" s="62"/>
      <c r="H382" s="62"/>
    </row>
    <row r="383" spans="1:8" x14ac:dyDescent="0.25">
      <c r="A383" s="55"/>
      <c r="B383" s="68"/>
      <c r="C383" s="68"/>
      <c r="D383" s="62" t="str">
        <f>IF(ISBLANK(A383),"",VLOOKUP(A383,'Справочник услуг'!C:D,2,FALSE))</f>
        <v/>
      </c>
      <c r="E383" s="62"/>
      <c r="F383" s="62"/>
      <c r="G383" s="62"/>
      <c r="H383" s="62"/>
    </row>
    <row r="384" spans="1:8" x14ac:dyDescent="0.25">
      <c r="A384" s="55"/>
      <c r="B384" s="68"/>
      <c r="C384" s="68"/>
      <c r="D384" s="62" t="str">
        <f>IF(ISBLANK(A384),"",VLOOKUP(A384,'Справочник услуг'!C:D,2,FALSE))</f>
        <v/>
      </c>
      <c r="E384" s="62"/>
      <c r="F384" s="62"/>
      <c r="G384" s="62"/>
      <c r="H384" s="62"/>
    </row>
    <row r="385" spans="1:8" x14ac:dyDescent="0.25">
      <c r="A385" s="55"/>
      <c r="B385" s="68"/>
      <c r="C385" s="68"/>
      <c r="D385" s="62" t="str">
        <f>IF(ISBLANK(A385),"",VLOOKUP(A385,'Справочник услуг'!C:D,2,FALSE))</f>
        <v/>
      </c>
      <c r="E385" s="62"/>
      <c r="F385" s="62"/>
      <c r="G385" s="62"/>
      <c r="H385" s="62"/>
    </row>
    <row r="386" spans="1:8" x14ac:dyDescent="0.25">
      <c r="A386" s="55"/>
      <c r="B386" s="68"/>
      <c r="C386" s="68"/>
      <c r="D386" s="62" t="str">
        <f>IF(ISBLANK(A386),"",VLOOKUP(A386,'Справочник услуг'!C:D,2,FALSE))</f>
        <v/>
      </c>
      <c r="E386" s="62"/>
      <c r="F386" s="62"/>
      <c r="G386" s="62"/>
      <c r="H386" s="62"/>
    </row>
    <row r="387" spans="1:8" x14ac:dyDescent="0.25">
      <c r="A387" s="55"/>
      <c r="B387" s="68"/>
      <c r="C387" s="68"/>
      <c r="D387" s="62" t="str">
        <f>IF(ISBLANK(A387),"",VLOOKUP(A387,'Справочник услуг'!C:D,2,FALSE))</f>
        <v/>
      </c>
      <c r="E387" s="62"/>
      <c r="F387" s="62"/>
      <c r="G387" s="62"/>
      <c r="H387" s="62"/>
    </row>
    <row r="388" spans="1:8" x14ac:dyDescent="0.25">
      <c r="A388" s="55"/>
      <c r="B388" s="68"/>
      <c r="C388" s="68"/>
      <c r="D388" s="62" t="str">
        <f>IF(ISBLANK(A388),"",VLOOKUP(A388,'Справочник услуг'!C:D,2,FALSE))</f>
        <v/>
      </c>
      <c r="E388" s="62"/>
      <c r="F388" s="62"/>
      <c r="G388" s="62"/>
      <c r="H388" s="62"/>
    </row>
    <row r="389" spans="1:8" x14ac:dyDescent="0.25">
      <c r="A389" s="55"/>
      <c r="B389" s="68"/>
      <c r="C389" s="68"/>
      <c r="D389" s="62" t="str">
        <f>IF(ISBLANK(A389),"",VLOOKUP(A389,'Справочник услуг'!C:D,2,FALSE))</f>
        <v/>
      </c>
      <c r="E389" s="62"/>
      <c r="F389" s="62"/>
      <c r="G389" s="62"/>
      <c r="H389" s="62"/>
    </row>
    <row r="390" spans="1:8" x14ac:dyDescent="0.25">
      <c r="A390" s="55"/>
      <c r="B390" s="68"/>
      <c r="C390" s="68"/>
      <c r="D390" s="62" t="str">
        <f>IF(ISBLANK(A390),"",VLOOKUP(A390,'Справочник услуг'!C:D,2,FALSE))</f>
        <v/>
      </c>
      <c r="E390" s="62"/>
      <c r="F390" s="62"/>
      <c r="G390" s="62"/>
      <c r="H390" s="62"/>
    </row>
    <row r="391" spans="1:8" x14ac:dyDescent="0.25">
      <c r="A391" s="55"/>
      <c r="B391" s="68"/>
      <c r="C391" s="68"/>
      <c r="D391" s="62" t="str">
        <f>IF(ISBLANK(A391),"",VLOOKUP(A391,'Справочник услуг'!C:D,2,FALSE))</f>
        <v/>
      </c>
      <c r="E391" s="62"/>
      <c r="F391" s="62"/>
      <c r="G391" s="62"/>
      <c r="H391" s="62"/>
    </row>
    <row r="392" spans="1:8" x14ac:dyDescent="0.25">
      <c r="A392" s="55"/>
      <c r="B392" s="68"/>
      <c r="C392" s="68"/>
      <c r="D392" s="62" t="str">
        <f>IF(ISBLANK(A392),"",VLOOKUP(A392,'Справочник услуг'!C:D,2,FALSE))</f>
        <v/>
      </c>
      <c r="E392" s="62"/>
      <c r="F392" s="62"/>
      <c r="G392" s="62"/>
      <c r="H392" s="62"/>
    </row>
    <row r="393" spans="1:8" x14ac:dyDescent="0.25">
      <c r="A393" s="55"/>
      <c r="B393" s="68"/>
      <c r="C393" s="68"/>
      <c r="D393" s="62" t="str">
        <f>IF(ISBLANK(A393),"",VLOOKUP(A393,'Справочник услуг'!C:D,2,FALSE))</f>
        <v/>
      </c>
      <c r="E393" s="62"/>
      <c r="F393" s="62"/>
      <c r="G393" s="62"/>
      <c r="H393" s="62"/>
    </row>
    <row r="394" spans="1:8" x14ac:dyDescent="0.25">
      <c r="A394" s="55"/>
      <c r="B394" s="68"/>
      <c r="C394" s="68"/>
      <c r="D394" s="62" t="str">
        <f>IF(ISBLANK(A394),"",VLOOKUP(A394,'Справочник услуг'!C:D,2,FALSE))</f>
        <v/>
      </c>
      <c r="E394" s="62"/>
      <c r="F394" s="62"/>
      <c r="G394" s="62"/>
      <c r="H394" s="62"/>
    </row>
    <row r="395" spans="1:8" x14ac:dyDescent="0.25">
      <c r="A395" s="55"/>
      <c r="B395" s="68"/>
      <c r="C395" s="68"/>
      <c r="D395" s="62" t="str">
        <f>IF(ISBLANK(A395),"",VLOOKUP(A395,'Справочник услуг'!C:D,2,FALSE))</f>
        <v/>
      </c>
      <c r="E395" s="62"/>
      <c r="F395" s="62"/>
      <c r="G395" s="62"/>
      <c r="H395" s="62"/>
    </row>
    <row r="396" spans="1:8" x14ac:dyDescent="0.25">
      <c r="A396" s="55"/>
      <c r="B396" s="68"/>
      <c r="C396" s="68"/>
      <c r="D396" s="62" t="str">
        <f>IF(ISBLANK(A396),"",VLOOKUP(A396,'Справочник услуг'!C:D,2,FALSE))</f>
        <v/>
      </c>
      <c r="E396" s="62"/>
      <c r="F396" s="62"/>
      <c r="G396" s="62"/>
      <c r="H396" s="62"/>
    </row>
    <row r="397" spans="1:8" x14ac:dyDescent="0.25">
      <c r="A397" s="55"/>
      <c r="B397" s="68"/>
      <c r="C397" s="68"/>
      <c r="D397" s="62" t="str">
        <f>IF(ISBLANK(A397),"",VLOOKUP(A397,'Справочник услуг'!C:D,2,FALSE))</f>
        <v/>
      </c>
      <c r="E397" s="62"/>
      <c r="F397" s="62"/>
      <c r="G397" s="62"/>
      <c r="H397" s="62"/>
    </row>
    <row r="398" spans="1:8" x14ac:dyDescent="0.25">
      <c r="A398" s="55"/>
      <c r="B398" s="68"/>
      <c r="C398" s="68"/>
      <c r="D398" s="62" t="str">
        <f>IF(ISBLANK(A398),"",VLOOKUP(A398,'Справочник услуг'!C:D,2,FALSE))</f>
        <v/>
      </c>
      <c r="E398" s="62"/>
      <c r="F398" s="62"/>
      <c r="G398" s="62"/>
      <c r="H398" s="62"/>
    </row>
    <row r="399" spans="1:8" x14ac:dyDescent="0.25">
      <c r="A399" s="55"/>
      <c r="B399" s="68"/>
      <c r="C399" s="68"/>
      <c r="D399" s="62" t="str">
        <f>IF(ISBLANK(A399),"",VLOOKUP(A399,'Справочник услуг'!C:D,2,FALSE))</f>
        <v/>
      </c>
      <c r="E399" s="62"/>
      <c r="F399" s="62"/>
      <c r="G399" s="62"/>
      <c r="H399" s="62"/>
    </row>
    <row r="400" spans="1:8" x14ac:dyDescent="0.25">
      <c r="A400" s="55"/>
      <c r="B400" s="68"/>
      <c r="C400" s="68"/>
      <c r="D400" s="62" t="str">
        <f>IF(ISBLANK(A400),"",VLOOKUP(A400,'Справочник услуг'!C:D,2,FALSE))</f>
        <v/>
      </c>
      <c r="E400" s="62"/>
      <c r="F400" s="62"/>
      <c r="G400" s="62"/>
      <c r="H400" s="62"/>
    </row>
    <row r="401" spans="1:8" x14ac:dyDescent="0.25">
      <c r="A401" s="55"/>
      <c r="B401" s="68"/>
      <c r="C401" s="68"/>
      <c r="D401" s="62" t="str">
        <f>IF(ISBLANK(A401),"",VLOOKUP(A401,'Справочник услуг'!C:D,2,FALSE))</f>
        <v/>
      </c>
      <c r="E401" s="62"/>
      <c r="F401" s="62"/>
      <c r="G401" s="62"/>
      <c r="H401" s="62"/>
    </row>
    <row r="402" spans="1:8" x14ac:dyDescent="0.25">
      <c r="A402" s="55"/>
      <c r="B402" s="68"/>
      <c r="C402" s="68"/>
      <c r="D402" s="62" t="str">
        <f>IF(ISBLANK(A402),"",VLOOKUP(A402,'Справочник услуг'!C:D,2,FALSE))</f>
        <v/>
      </c>
      <c r="E402" s="62"/>
      <c r="F402" s="62"/>
      <c r="G402" s="62"/>
      <c r="H402" s="62"/>
    </row>
    <row r="403" spans="1:8" x14ac:dyDescent="0.25">
      <c r="A403" s="55"/>
      <c r="B403" s="68"/>
      <c r="C403" s="68"/>
      <c r="D403" s="62" t="str">
        <f>IF(ISBLANK(A403),"",VLOOKUP(A403,'Справочник услуг'!C:D,2,FALSE))</f>
        <v/>
      </c>
      <c r="E403" s="62"/>
      <c r="F403" s="62"/>
      <c r="G403" s="62"/>
      <c r="H403" s="62"/>
    </row>
    <row r="404" spans="1:8" x14ac:dyDescent="0.25">
      <c r="A404" s="55"/>
      <c r="B404" s="68"/>
      <c r="C404" s="68"/>
      <c r="D404" s="62" t="str">
        <f>IF(ISBLANK(A404),"",VLOOKUP(A404,'Справочник услуг'!C:D,2,FALSE))</f>
        <v/>
      </c>
      <c r="E404" s="62"/>
      <c r="F404" s="62"/>
      <c r="G404" s="62"/>
      <c r="H404" s="62"/>
    </row>
    <row r="405" spans="1:8" x14ac:dyDescent="0.25">
      <c r="A405" s="55"/>
      <c r="B405" s="68"/>
      <c r="C405" s="68"/>
      <c r="D405" s="62" t="str">
        <f>IF(ISBLANK(A405),"",VLOOKUP(A405,'Справочник услуг'!C:D,2,FALSE))</f>
        <v/>
      </c>
      <c r="E405" s="62"/>
      <c r="F405" s="62"/>
      <c r="G405" s="62"/>
      <c r="H405" s="62"/>
    </row>
    <row r="406" spans="1:8" x14ac:dyDescent="0.25">
      <c r="A406" s="55"/>
      <c r="B406" s="68"/>
      <c r="C406" s="68"/>
      <c r="D406" s="62" t="str">
        <f>IF(ISBLANK(A406),"",VLOOKUP(A406,'Справочник услуг'!C:D,2,FALSE))</f>
        <v/>
      </c>
      <c r="E406" s="62"/>
      <c r="F406" s="62"/>
      <c r="G406" s="62"/>
      <c r="H406" s="62"/>
    </row>
    <row r="407" spans="1:8" x14ac:dyDescent="0.25">
      <c r="A407" s="55"/>
      <c r="B407" s="68"/>
      <c r="C407" s="68"/>
      <c r="D407" s="62" t="str">
        <f>IF(ISBLANK(A407),"",VLOOKUP(A407,'Справочник услуг'!C:D,2,FALSE))</f>
        <v/>
      </c>
      <c r="E407" s="62"/>
      <c r="F407" s="62"/>
      <c r="G407" s="62"/>
      <c r="H407" s="62"/>
    </row>
    <row r="408" spans="1:8" x14ac:dyDescent="0.25">
      <c r="A408" s="55"/>
      <c r="B408" s="68"/>
      <c r="C408" s="68"/>
      <c r="D408" s="62" t="str">
        <f>IF(ISBLANK(A408),"",VLOOKUP(A408,'Справочник услуг'!C:D,2,FALSE))</f>
        <v/>
      </c>
      <c r="E408" s="62"/>
      <c r="F408" s="62"/>
      <c r="G408" s="62"/>
      <c r="H408" s="62"/>
    </row>
    <row r="409" spans="1:8" x14ac:dyDescent="0.25">
      <c r="A409" s="55"/>
      <c r="B409" s="68"/>
      <c r="C409" s="68"/>
      <c r="D409" s="62" t="str">
        <f>IF(ISBLANK(A409),"",VLOOKUP(A409,'Справочник услуг'!C:D,2,FALSE))</f>
        <v/>
      </c>
      <c r="E409" s="62"/>
      <c r="F409" s="62"/>
      <c r="G409" s="62"/>
      <c r="H409" s="62"/>
    </row>
    <row r="410" spans="1:8" x14ac:dyDescent="0.25">
      <c r="A410" s="55"/>
      <c r="B410" s="68"/>
      <c r="C410" s="68"/>
      <c r="D410" s="62" t="str">
        <f>IF(ISBLANK(A410),"",VLOOKUP(A410,'Справочник услуг'!C:D,2,FALSE))</f>
        <v/>
      </c>
      <c r="E410" s="62"/>
      <c r="F410" s="62"/>
      <c r="G410" s="62"/>
      <c r="H410" s="62"/>
    </row>
    <row r="411" spans="1:8" x14ac:dyDescent="0.25">
      <c r="A411" s="55"/>
      <c r="B411" s="68"/>
      <c r="C411" s="68"/>
      <c r="D411" s="62" t="str">
        <f>IF(ISBLANK(A411),"",VLOOKUP(A411,'Справочник услуг'!C:D,2,FALSE))</f>
        <v/>
      </c>
      <c r="E411" s="62"/>
      <c r="F411" s="62"/>
      <c r="G411" s="62"/>
      <c r="H411" s="62"/>
    </row>
    <row r="412" spans="1:8" x14ac:dyDescent="0.25">
      <c r="A412" s="55"/>
      <c r="B412" s="68"/>
      <c r="C412" s="68"/>
      <c r="D412" s="62" t="str">
        <f>IF(ISBLANK(A412),"",VLOOKUP(A412,'Справочник услуг'!C:D,2,FALSE))</f>
        <v/>
      </c>
      <c r="E412" s="62"/>
      <c r="F412" s="62"/>
      <c r="G412" s="62"/>
      <c r="H412" s="62"/>
    </row>
    <row r="413" spans="1:8" x14ac:dyDescent="0.25">
      <c r="A413" s="55"/>
      <c r="B413" s="68"/>
      <c r="C413" s="68"/>
      <c r="D413" s="62" t="str">
        <f>IF(ISBLANK(A413),"",VLOOKUP(A413,'Справочник услуг'!C:D,2,FALSE))</f>
        <v/>
      </c>
      <c r="E413" s="62"/>
      <c r="F413" s="62"/>
      <c r="G413" s="62"/>
      <c r="H413" s="62"/>
    </row>
    <row r="414" spans="1:8" x14ac:dyDescent="0.25">
      <c r="A414" s="55"/>
      <c r="B414" s="68"/>
      <c r="C414" s="68"/>
      <c r="D414" s="62" t="str">
        <f>IF(ISBLANK(A414),"",VLOOKUP(A414,'Справочник услуг'!C:D,2,FALSE))</f>
        <v/>
      </c>
      <c r="E414" s="62"/>
      <c r="F414" s="62"/>
      <c r="G414" s="62"/>
      <c r="H414" s="62"/>
    </row>
    <row r="415" spans="1:8" x14ac:dyDescent="0.25">
      <c r="A415" s="55"/>
      <c r="B415" s="68"/>
      <c r="C415" s="68"/>
      <c r="D415" s="62" t="str">
        <f>IF(ISBLANK(A415),"",VLOOKUP(A415,'Справочник услуг'!C:D,2,FALSE))</f>
        <v/>
      </c>
      <c r="E415" s="62"/>
      <c r="F415" s="62"/>
      <c r="G415" s="62"/>
      <c r="H415" s="62"/>
    </row>
    <row r="416" spans="1:8" x14ac:dyDescent="0.25">
      <c r="A416" s="55"/>
      <c r="B416" s="68"/>
      <c r="C416" s="68"/>
      <c r="D416" s="62" t="str">
        <f>IF(ISBLANK(A416),"",VLOOKUP(A416,'Справочник услуг'!C:D,2,FALSE))</f>
        <v/>
      </c>
      <c r="E416" s="62"/>
      <c r="F416" s="62"/>
      <c r="G416" s="62"/>
      <c r="H416" s="62"/>
    </row>
    <row r="417" spans="1:8" x14ac:dyDescent="0.25">
      <c r="A417" s="55"/>
      <c r="B417" s="68"/>
      <c r="C417" s="68"/>
      <c r="D417" s="62" t="str">
        <f>IF(ISBLANK(A417),"",VLOOKUP(A417,'Справочник услуг'!C:D,2,FALSE))</f>
        <v/>
      </c>
      <c r="E417" s="62"/>
      <c r="F417" s="62"/>
      <c r="G417" s="62"/>
      <c r="H417" s="62"/>
    </row>
    <row r="418" spans="1:8" x14ac:dyDescent="0.25">
      <c r="A418" s="55"/>
      <c r="B418" s="68"/>
      <c r="C418" s="68"/>
      <c r="D418" s="62" t="str">
        <f>IF(ISBLANK(A418),"",VLOOKUP(A418,'Справочник услуг'!C:D,2,FALSE))</f>
        <v/>
      </c>
      <c r="E418" s="62"/>
      <c r="F418" s="62"/>
      <c r="G418" s="62"/>
      <c r="H418" s="62"/>
    </row>
    <row r="419" spans="1:8" x14ac:dyDescent="0.25">
      <c r="A419" s="55"/>
      <c r="B419" s="68"/>
      <c r="C419" s="68"/>
      <c r="D419" s="62" t="str">
        <f>IF(ISBLANK(A419),"",VLOOKUP(A419,'Справочник услуг'!C:D,2,FALSE))</f>
        <v/>
      </c>
      <c r="E419" s="62"/>
      <c r="F419" s="62"/>
      <c r="G419" s="62"/>
      <c r="H419" s="62"/>
    </row>
    <row r="420" spans="1:8" x14ac:dyDescent="0.25">
      <c r="A420" s="55"/>
      <c r="B420" s="68"/>
      <c r="C420" s="68"/>
      <c r="D420" s="62" t="str">
        <f>IF(ISBLANK(A420),"",VLOOKUP(A420,'Справочник услуг'!C:D,2,FALSE))</f>
        <v/>
      </c>
      <c r="E420" s="62"/>
      <c r="F420" s="62"/>
      <c r="G420" s="62"/>
      <c r="H420" s="62"/>
    </row>
    <row r="421" spans="1:8" x14ac:dyDescent="0.25">
      <c r="A421" s="55"/>
      <c r="B421" s="68"/>
      <c r="C421" s="68"/>
      <c r="D421" s="62" t="str">
        <f>IF(ISBLANK(A421),"",VLOOKUP(A421,'Справочник услуг'!C:D,2,FALSE))</f>
        <v/>
      </c>
      <c r="E421" s="62"/>
      <c r="F421" s="62"/>
      <c r="G421" s="62"/>
      <c r="H421" s="62"/>
    </row>
    <row r="422" spans="1:8" x14ac:dyDescent="0.25">
      <c r="A422" s="55"/>
      <c r="B422" s="68"/>
      <c r="C422" s="68"/>
      <c r="D422" s="62" t="str">
        <f>IF(ISBLANK(A422),"",VLOOKUP(A422,'Справочник услуг'!C:D,2,FALSE))</f>
        <v/>
      </c>
      <c r="E422" s="62"/>
      <c r="F422" s="62"/>
      <c r="G422" s="62"/>
      <c r="H422" s="62"/>
    </row>
    <row r="423" spans="1:8" x14ac:dyDescent="0.25">
      <c r="A423" s="55"/>
      <c r="B423" s="68"/>
      <c r="C423" s="68"/>
      <c r="D423" s="62" t="str">
        <f>IF(ISBLANK(A423),"",VLOOKUP(A423,'Справочник услуг'!C:D,2,FALSE))</f>
        <v/>
      </c>
      <c r="E423" s="62"/>
      <c r="F423" s="62"/>
      <c r="G423" s="62"/>
      <c r="H423" s="62"/>
    </row>
    <row r="424" spans="1:8" x14ac:dyDescent="0.25">
      <c r="A424" s="55"/>
      <c r="B424" s="68"/>
      <c r="C424" s="68"/>
      <c r="D424" s="62" t="str">
        <f>IF(ISBLANK(A424),"",VLOOKUP(A424,'Справочник услуг'!C:D,2,FALSE))</f>
        <v/>
      </c>
      <c r="E424" s="62"/>
      <c r="F424" s="62"/>
      <c r="G424" s="62"/>
      <c r="H424" s="62"/>
    </row>
    <row r="425" spans="1:8" x14ac:dyDescent="0.25">
      <c r="A425" s="55"/>
      <c r="B425" s="68"/>
      <c r="C425" s="68"/>
      <c r="D425" s="62" t="str">
        <f>IF(ISBLANK(A425),"",VLOOKUP(A425,'Справочник услуг'!C:D,2,FALSE))</f>
        <v/>
      </c>
      <c r="E425" s="62"/>
      <c r="F425" s="62"/>
      <c r="G425" s="62"/>
      <c r="H425" s="62"/>
    </row>
    <row r="426" spans="1:8" x14ac:dyDescent="0.25">
      <c r="A426" s="55"/>
      <c r="B426" s="68"/>
      <c r="C426" s="68"/>
      <c r="D426" s="62" t="str">
        <f>IF(ISBLANK(A426),"",VLOOKUP(A426,'Справочник услуг'!C:D,2,FALSE))</f>
        <v/>
      </c>
      <c r="E426" s="62"/>
      <c r="F426" s="62"/>
      <c r="G426" s="62"/>
      <c r="H426" s="62"/>
    </row>
    <row r="427" spans="1:8" x14ac:dyDescent="0.25">
      <c r="A427" s="55"/>
      <c r="B427" s="68"/>
      <c r="C427" s="68"/>
      <c r="D427" s="62" t="str">
        <f>IF(ISBLANK(A427),"",VLOOKUP(A427,'Справочник услуг'!C:D,2,FALSE))</f>
        <v/>
      </c>
      <c r="E427" s="62"/>
      <c r="F427" s="62"/>
      <c r="G427" s="62"/>
      <c r="H427" s="62"/>
    </row>
    <row r="428" spans="1:8" x14ac:dyDescent="0.25">
      <c r="A428" s="55"/>
      <c r="B428" s="68"/>
      <c r="C428" s="68"/>
      <c r="D428" s="62" t="str">
        <f>IF(ISBLANK(A428),"",VLOOKUP(A428,'Справочник услуг'!C:D,2,FALSE))</f>
        <v/>
      </c>
      <c r="E428" s="62"/>
      <c r="F428" s="62"/>
      <c r="G428" s="62"/>
      <c r="H428" s="62"/>
    </row>
    <row r="429" spans="1:8" x14ac:dyDescent="0.25">
      <c r="A429" s="55"/>
      <c r="B429" s="68"/>
      <c r="C429" s="68"/>
      <c r="D429" s="62" t="str">
        <f>IF(ISBLANK(A429),"",VLOOKUP(A429,'Справочник услуг'!C:D,2,FALSE))</f>
        <v/>
      </c>
      <c r="E429" s="62"/>
      <c r="F429" s="62"/>
      <c r="G429" s="62"/>
      <c r="H429" s="62"/>
    </row>
    <row r="430" spans="1:8" x14ac:dyDescent="0.25">
      <c r="A430" s="55"/>
      <c r="B430" s="68"/>
      <c r="C430" s="68"/>
      <c r="D430" s="62" t="str">
        <f>IF(ISBLANK(A430),"",VLOOKUP(A430,'Справочник услуг'!C:D,2,FALSE))</f>
        <v/>
      </c>
      <c r="E430" s="62"/>
      <c r="F430" s="62"/>
      <c r="G430" s="62"/>
      <c r="H430" s="62"/>
    </row>
    <row r="431" spans="1:8" x14ac:dyDescent="0.25">
      <c r="A431" s="55"/>
      <c r="B431" s="68"/>
      <c r="C431" s="68"/>
      <c r="D431" s="62" t="str">
        <f>IF(ISBLANK(A431),"",VLOOKUP(A431,'Справочник услуг'!C:D,2,FALSE))</f>
        <v/>
      </c>
      <c r="E431" s="62"/>
      <c r="F431" s="62"/>
      <c r="G431" s="62"/>
      <c r="H431" s="62"/>
    </row>
    <row r="432" spans="1:8" x14ac:dyDescent="0.25">
      <c r="A432" s="55"/>
      <c r="B432" s="68"/>
      <c r="C432" s="68"/>
      <c r="D432" s="62" t="str">
        <f>IF(ISBLANK(A432),"",VLOOKUP(A432,'Справочник услуг'!C:D,2,FALSE))</f>
        <v/>
      </c>
      <c r="E432" s="62"/>
      <c r="F432" s="62"/>
      <c r="G432" s="62"/>
      <c r="H432" s="62"/>
    </row>
    <row r="433" spans="1:8" x14ac:dyDescent="0.25">
      <c r="A433" s="55"/>
      <c r="B433" s="68"/>
      <c r="C433" s="68"/>
      <c r="D433" s="62" t="str">
        <f>IF(ISBLANK(A433),"",VLOOKUP(A433,'Справочник услуг'!C:D,2,FALSE))</f>
        <v/>
      </c>
      <c r="E433" s="62"/>
      <c r="F433" s="62"/>
      <c r="G433" s="62"/>
      <c r="H433" s="62"/>
    </row>
    <row r="434" spans="1:8" x14ac:dyDescent="0.25">
      <c r="A434" s="55"/>
      <c r="B434" s="68"/>
      <c r="C434" s="68"/>
      <c r="D434" s="62" t="str">
        <f>IF(ISBLANK(A434),"",VLOOKUP(A434,'Справочник услуг'!C:D,2,FALSE))</f>
        <v/>
      </c>
      <c r="E434" s="62"/>
      <c r="F434" s="62"/>
      <c r="G434" s="62"/>
      <c r="H434" s="62"/>
    </row>
    <row r="435" spans="1:8" x14ac:dyDescent="0.25">
      <c r="A435" s="55"/>
      <c r="B435" s="68"/>
      <c r="C435" s="68"/>
      <c r="D435" s="62" t="str">
        <f>IF(ISBLANK(A435),"",VLOOKUP(A435,'Справочник услуг'!C:D,2,FALSE))</f>
        <v/>
      </c>
      <c r="E435" s="62"/>
      <c r="F435" s="62"/>
      <c r="G435" s="62"/>
      <c r="H435" s="62"/>
    </row>
    <row r="436" spans="1:8" x14ac:dyDescent="0.25">
      <c r="A436" s="55"/>
      <c r="B436" s="68"/>
      <c r="C436" s="68"/>
      <c r="D436" s="62" t="str">
        <f>IF(ISBLANK(A436),"",VLOOKUP(A436,'Справочник услуг'!C:D,2,FALSE))</f>
        <v/>
      </c>
      <c r="E436" s="62"/>
      <c r="F436" s="62"/>
      <c r="G436" s="62"/>
      <c r="H436" s="62"/>
    </row>
    <row r="437" spans="1:8" x14ac:dyDescent="0.25">
      <c r="A437" s="55"/>
      <c r="B437" s="68"/>
      <c r="C437" s="68"/>
      <c r="D437" s="62" t="str">
        <f>IF(ISBLANK(A437),"",VLOOKUP(A437,'Справочник услуг'!C:D,2,FALSE))</f>
        <v/>
      </c>
      <c r="E437" s="62"/>
      <c r="F437" s="62"/>
      <c r="G437" s="62"/>
      <c r="H437" s="62"/>
    </row>
    <row r="438" spans="1:8" x14ac:dyDescent="0.25">
      <c r="A438" s="55"/>
      <c r="B438" s="68"/>
      <c r="C438" s="68"/>
      <c r="D438" s="62" t="str">
        <f>IF(ISBLANK(A438),"",VLOOKUP(A438,'Справочник услуг'!C:D,2,FALSE))</f>
        <v/>
      </c>
      <c r="E438" s="62"/>
      <c r="F438" s="62"/>
      <c r="G438" s="62"/>
      <c r="H438" s="62"/>
    </row>
    <row r="439" spans="1:8" x14ac:dyDescent="0.25">
      <c r="A439" s="55"/>
      <c r="B439" s="68"/>
      <c r="C439" s="68"/>
      <c r="D439" s="62" t="str">
        <f>IF(ISBLANK(A439),"",VLOOKUP(A439,'Справочник услуг'!C:D,2,FALSE))</f>
        <v/>
      </c>
      <c r="E439" s="62"/>
      <c r="F439" s="62"/>
      <c r="G439" s="62"/>
      <c r="H439" s="62"/>
    </row>
    <row r="440" spans="1:8" x14ac:dyDescent="0.25">
      <c r="A440" s="55"/>
      <c r="B440" s="68"/>
      <c r="C440" s="68"/>
      <c r="D440" s="62" t="str">
        <f>IF(ISBLANK(A440),"",VLOOKUP(A440,'Справочник услуг'!C:D,2,FALSE))</f>
        <v/>
      </c>
      <c r="E440" s="62"/>
      <c r="F440" s="62"/>
      <c r="G440" s="62"/>
      <c r="H440" s="62"/>
    </row>
    <row r="441" spans="1:8" x14ac:dyDescent="0.25">
      <c r="A441" s="55"/>
      <c r="B441" s="68"/>
      <c r="C441" s="68"/>
      <c r="D441" s="62" t="str">
        <f>IF(ISBLANK(A441),"",VLOOKUP(A441,'Справочник услуг'!C:D,2,FALSE))</f>
        <v/>
      </c>
      <c r="E441" s="62"/>
      <c r="F441" s="62"/>
      <c r="G441" s="62"/>
      <c r="H441" s="62"/>
    </row>
    <row r="442" spans="1:8" x14ac:dyDescent="0.25">
      <c r="A442" s="55"/>
      <c r="B442" s="68"/>
      <c r="C442" s="68"/>
      <c r="D442" s="62" t="str">
        <f>IF(ISBLANK(A442),"",VLOOKUP(A442,'Справочник услуг'!C:D,2,FALSE))</f>
        <v/>
      </c>
      <c r="E442" s="62"/>
      <c r="F442" s="62"/>
      <c r="G442" s="62"/>
      <c r="H442" s="62"/>
    </row>
    <row r="443" spans="1:8" x14ac:dyDescent="0.25">
      <c r="A443" s="55"/>
      <c r="B443" s="68"/>
      <c r="C443" s="68"/>
      <c r="D443" s="62" t="str">
        <f>IF(ISBLANK(A443),"",VLOOKUP(A443,'Справочник услуг'!C:D,2,FALSE))</f>
        <v/>
      </c>
      <c r="E443" s="62"/>
      <c r="F443" s="62"/>
      <c r="G443" s="62"/>
      <c r="H443" s="62"/>
    </row>
    <row r="444" spans="1:8" x14ac:dyDescent="0.25">
      <c r="A444" s="55"/>
      <c r="B444" s="68"/>
      <c r="C444" s="68"/>
      <c r="D444" s="62" t="str">
        <f>IF(ISBLANK(A444),"",VLOOKUP(A444,'Справочник услуг'!C:D,2,FALSE))</f>
        <v/>
      </c>
      <c r="E444" s="62"/>
      <c r="F444" s="62"/>
      <c r="G444" s="62"/>
      <c r="H444" s="62"/>
    </row>
    <row r="445" spans="1:8" x14ac:dyDescent="0.25">
      <c r="A445" s="55"/>
      <c r="B445" s="68"/>
      <c r="C445" s="68"/>
      <c r="D445" s="62" t="str">
        <f>IF(ISBLANK(A445),"",VLOOKUP(A445,'Справочник услуг'!C:D,2,FALSE))</f>
        <v/>
      </c>
      <c r="E445" s="62"/>
      <c r="F445" s="62"/>
      <c r="G445" s="62"/>
      <c r="H445" s="62"/>
    </row>
    <row r="446" spans="1:8" x14ac:dyDescent="0.25">
      <c r="A446" s="55"/>
      <c r="B446" s="68"/>
      <c r="C446" s="68"/>
      <c r="D446" s="62" t="str">
        <f>IF(ISBLANK(A446),"",VLOOKUP(A446,'Справочник услуг'!C:D,2,FALSE))</f>
        <v/>
      </c>
      <c r="E446" s="62"/>
      <c r="F446" s="62"/>
      <c r="G446" s="62"/>
      <c r="H446" s="62"/>
    </row>
    <row r="447" spans="1:8" x14ac:dyDescent="0.25">
      <c r="A447" s="55"/>
      <c r="B447" s="68"/>
      <c r="C447" s="68"/>
      <c r="D447" s="62" t="str">
        <f>IF(ISBLANK(A447),"",VLOOKUP(A447,'Справочник услуг'!C:D,2,FALSE))</f>
        <v/>
      </c>
      <c r="E447" s="62"/>
      <c r="F447" s="62"/>
      <c r="G447" s="62"/>
      <c r="H447" s="62"/>
    </row>
    <row r="448" spans="1:8" x14ac:dyDescent="0.25">
      <c r="A448" s="55"/>
      <c r="B448" s="68"/>
      <c r="C448" s="68"/>
      <c r="D448" s="62" t="str">
        <f>IF(ISBLANK(A448),"",VLOOKUP(A448,'Справочник услуг'!C:D,2,FALSE))</f>
        <v/>
      </c>
      <c r="E448" s="62"/>
      <c r="F448" s="62"/>
      <c r="G448" s="62"/>
      <c r="H448" s="62"/>
    </row>
    <row r="449" spans="1:8" x14ac:dyDescent="0.25">
      <c r="A449" s="55"/>
      <c r="B449" s="68"/>
      <c r="C449" s="68"/>
      <c r="D449" s="62" t="str">
        <f>IF(ISBLANK(A449),"",VLOOKUP(A449,'Справочник услуг'!C:D,2,FALSE))</f>
        <v/>
      </c>
      <c r="E449" s="62"/>
      <c r="F449" s="62"/>
      <c r="G449" s="62"/>
      <c r="H449" s="62"/>
    </row>
    <row r="450" spans="1:8" x14ac:dyDescent="0.25">
      <c r="A450" s="55"/>
      <c r="B450" s="68"/>
      <c r="C450" s="68"/>
      <c r="D450" s="62" t="str">
        <f>IF(ISBLANK(A450),"",VLOOKUP(A450,'Справочник услуг'!C:D,2,FALSE))</f>
        <v/>
      </c>
      <c r="E450" s="62"/>
      <c r="F450" s="62"/>
      <c r="G450" s="62"/>
      <c r="H450" s="62"/>
    </row>
    <row r="451" spans="1:8" x14ac:dyDescent="0.25">
      <c r="A451" s="55"/>
      <c r="B451" s="68"/>
      <c r="C451" s="68"/>
      <c r="D451" s="62" t="str">
        <f>IF(ISBLANK(A451),"",VLOOKUP(A451,'Справочник услуг'!C:D,2,FALSE))</f>
        <v/>
      </c>
      <c r="E451" s="62"/>
      <c r="F451" s="62"/>
      <c r="G451" s="62"/>
      <c r="H451" s="62"/>
    </row>
    <row r="452" spans="1:8" x14ac:dyDescent="0.25">
      <c r="A452" s="55"/>
      <c r="B452" s="68"/>
      <c r="C452" s="68"/>
      <c r="D452" s="62" t="str">
        <f>IF(ISBLANK(A452),"",VLOOKUP(A452,'Справочник услуг'!C:D,2,FALSE))</f>
        <v/>
      </c>
      <c r="E452" s="62"/>
      <c r="F452" s="62"/>
      <c r="G452" s="62"/>
      <c r="H452" s="62"/>
    </row>
    <row r="453" spans="1:8" x14ac:dyDescent="0.25">
      <c r="A453" s="55"/>
      <c r="B453" s="68"/>
      <c r="C453" s="68"/>
      <c r="D453" s="62" t="str">
        <f>IF(ISBLANK(A453),"",VLOOKUP(A453,'Справочник услуг'!C:D,2,FALSE))</f>
        <v/>
      </c>
      <c r="E453" s="62"/>
      <c r="F453" s="62"/>
      <c r="G453" s="62"/>
      <c r="H453" s="62"/>
    </row>
    <row r="454" spans="1:8" x14ac:dyDescent="0.25">
      <c r="A454" s="55"/>
      <c r="B454" s="68"/>
      <c r="C454" s="68"/>
      <c r="D454" s="62" t="str">
        <f>IF(ISBLANK(A454),"",VLOOKUP(A454,'Справочник услуг'!C:D,2,FALSE))</f>
        <v/>
      </c>
      <c r="E454" s="62"/>
      <c r="F454" s="62"/>
      <c r="G454" s="62"/>
      <c r="H454" s="62"/>
    </row>
    <row r="455" spans="1:8" x14ac:dyDescent="0.25">
      <c r="A455" s="55"/>
      <c r="B455" s="68"/>
      <c r="C455" s="68"/>
      <c r="D455" s="62" t="str">
        <f>IF(ISBLANK(A455),"",VLOOKUP(A455,'Справочник услуг'!C:D,2,FALSE))</f>
        <v/>
      </c>
      <c r="E455" s="62"/>
      <c r="F455" s="62"/>
      <c r="G455" s="62"/>
      <c r="H455" s="62"/>
    </row>
    <row r="456" spans="1:8" x14ac:dyDescent="0.25">
      <c r="A456" s="55"/>
      <c r="B456" s="68"/>
      <c r="C456" s="68"/>
      <c r="D456" s="62" t="str">
        <f>IF(ISBLANK(A456),"",VLOOKUP(A456,'Справочник услуг'!C:D,2,FALSE))</f>
        <v/>
      </c>
      <c r="E456" s="62"/>
      <c r="F456" s="62"/>
      <c r="G456" s="62"/>
      <c r="H456" s="62"/>
    </row>
    <row r="457" spans="1:8" x14ac:dyDescent="0.25">
      <c r="A457" s="55"/>
      <c r="B457" s="68"/>
      <c r="C457" s="68"/>
      <c r="D457" s="62" t="str">
        <f>IF(ISBLANK(A457),"",VLOOKUP(A457,'Справочник услуг'!C:D,2,FALSE))</f>
        <v/>
      </c>
      <c r="E457" s="62"/>
      <c r="F457" s="62"/>
      <c r="G457" s="62"/>
      <c r="H457" s="62"/>
    </row>
    <row r="458" spans="1:8" x14ac:dyDescent="0.25">
      <c r="A458" s="55"/>
      <c r="B458" s="68"/>
      <c r="C458" s="68"/>
      <c r="D458" s="62" t="str">
        <f>IF(ISBLANK(A458),"",VLOOKUP(A458,'Справочник услуг'!C:D,2,FALSE))</f>
        <v/>
      </c>
      <c r="E458" s="62"/>
      <c r="F458" s="62"/>
      <c r="G458" s="62"/>
      <c r="H458" s="62"/>
    </row>
    <row r="459" spans="1:8" x14ac:dyDescent="0.25">
      <c r="A459" s="55"/>
      <c r="B459" s="68"/>
      <c r="C459" s="68"/>
      <c r="D459" s="62" t="str">
        <f>IF(ISBLANK(A459),"",VLOOKUP(A459,'Справочник услуг'!C:D,2,FALSE))</f>
        <v/>
      </c>
      <c r="E459" s="62"/>
      <c r="F459" s="62"/>
      <c r="G459" s="62"/>
      <c r="H459" s="62"/>
    </row>
    <row r="460" spans="1:8" x14ac:dyDescent="0.25">
      <c r="A460" s="55"/>
      <c r="B460" s="68"/>
      <c r="C460" s="68"/>
      <c r="D460" s="62" t="str">
        <f>IF(ISBLANK(A460),"",VLOOKUP(A460,'Справочник услуг'!C:D,2,FALSE))</f>
        <v/>
      </c>
      <c r="E460" s="62"/>
      <c r="F460" s="62"/>
      <c r="G460" s="62"/>
      <c r="H460" s="62"/>
    </row>
    <row r="461" spans="1:8" x14ac:dyDescent="0.25">
      <c r="A461" s="55"/>
      <c r="B461" s="68"/>
      <c r="C461" s="68"/>
      <c r="D461" s="62" t="str">
        <f>IF(ISBLANK(A461),"",VLOOKUP(A461,'Справочник услуг'!C:D,2,FALSE))</f>
        <v/>
      </c>
      <c r="E461" s="62"/>
      <c r="F461" s="62"/>
      <c r="G461" s="62"/>
      <c r="H461" s="62"/>
    </row>
    <row r="462" spans="1:8" x14ac:dyDescent="0.25">
      <c r="A462" s="55"/>
      <c r="B462" s="68"/>
      <c r="C462" s="68"/>
      <c r="D462" s="62" t="str">
        <f>IF(ISBLANK(A462),"",VLOOKUP(A462,'Справочник услуг'!C:D,2,FALSE))</f>
        <v/>
      </c>
      <c r="E462" s="62"/>
      <c r="F462" s="62"/>
      <c r="G462" s="62"/>
      <c r="H462" s="62"/>
    </row>
    <row r="463" spans="1:8" x14ac:dyDescent="0.25">
      <c r="A463" s="55"/>
      <c r="B463" s="68"/>
      <c r="C463" s="68"/>
      <c r="D463" s="62" t="str">
        <f>IF(ISBLANK(A463),"",VLOOKUP(A463,'Справочник услуг'!C:D,2,FALSE))</f>
        <v/>
      </c>
      <c r="E463" s="62"/>
      <c r="F463" s="62"/>
      <c r="G463" s="62"/>
      <c r="H463" s="62"/>
    </row>
    <row r="464" spans="1:8" x14ac:dyDescent="0.25">
      <c r="A464" s="55"/>
      <c r="B464" s="68"/>
      <c r="C464" s="68"/>
      <c r="D464" s="62" t="str">
        <f>IF(ISBLANK(A464),"",VLOOKUP(A464,'Справочник услуг'!C:D,2,FALSE))</f>
        <v/>
      </c>
      <c r="E464" s="62"/>
      <c r="F464" s="62"/>
      <c r="G464" s="62"/>
      <c r="H464" s="62"/>
    </row>
    <row r="465" spans="1:8" x14ac:dyDescent="0.25">
      <c r="A465" s="55"/>
      <c r="B465" s="68"/>
      <c r="C465" s="68"/>
      <c r="D465" s="62" t="str">
        <f>IF(ISBLANK(A465),"",VLOOKUP(A465,'Справочник услуг'!C:D,2,FALSE))</f>
        <v/>
      </c>
      <c r="E465" s="62"/>
      <c r="F465" s="62"/>
      <c r="G465" s="62"/>
      <c r="H465" s="62"/>
    </row>
    <row r="466" spans="1:8" x14ac:dyDescent="0.25">
      <c r="A466" s="55"/>
      <c r="B466" s="68"/>
      <c r="C466" s="68"/>
      <c r="D466" s="62" t="str">
        <f>IF(ISBLANK(A466),"",VLOOKUP(A466,'Справочник услуг'!C:D,2,FALSE))</f>
        <v/>
      </c>
      <c r="E466" s="62"/>
      <c r="F466" s="62"/>
      <c r="G466" s="62"/>
      <c r="H466" s="62"/>
    </row>
    <row r="467" spans="1:8" x14ac:dyDescent="0.25">
      <c r="A467" s="55"/>
      <c r="B467" s="68"/>
      <c r="C467" s="68"/>
      <c r="D467" s="62" t="str">
        <f>IF(ISBLANK(A467),"",VLOOKUP(A467,'Справочник услуг'!C:D,2,FALSE))</f>
        <v/>
      </c>
      <c r="E467" s="62"/>
      <c r="F467" s="62"/>
      <c r="G467" s="62"/>
      <c r="H467" s="62"/>
    </row>
    <row r="468" spans="1:8" x14ac:dyDescent="0.25">
      <c r="A468" s="55"/>
      <c r="B468" s="68"/>
      <c r="C468" s="68"/>
      <c r="D468" s="62" t="str">
        <f>IF(ISBLANK(A468),"",VLOOKUP(A468,'Справочник услуг'!C:D,2,FALSE))</f>
        <v/>
      </c>
      <c r="E468" s="62"/>
      <c r="F468" s="62"/>
      <c r="G468" s="62"/>
      <c r="H468" s="62"/>
    </row>
    <row r="469" spans="1:8" x14ac:dyDescent="0.25">
      <c r="A469" s="55"/>
      <c r="B469" s="68"/>
      <c r="C469" s="68"/>
      <c r="D469" s="62" t="str">
        <f>IF(ISBLANK(A469),"",VLOOKUP(A469,'Справочник услуг'!C:D,2,FALSE))</f>
        <v/>
      </c>
      <c r="E469" s="62"/>
      <c r="F469" s="62"/>
      <c r="G469" s="62"/>
      <c r="H469" s="62"/>
    </row>
    <row r="470" spans="1:8" x14ac:dyDescent="0.25">
      <c r="A470" s="55"/>
      <c r="B470" s="68"/>
      <c r="C470" s="68"/>
      <c r="D470" s="62" t="str">
        <f>IF(ISBLANK(A470),"",VLOOKUP(A470,'Справочник услуг'!C:D,2,FALSE))</f>
        <v/>
      </c>
      <c r="E470" s="62"/>
      <c r="F470" s="62"/>
      <c r="G470" s="62"/>
      <c r="H470" s="62"/>
    </row>
    <row r="471" spans="1:8" x14ac:dyDescent="0.25">
      <c r="A471" s="55"/>
      <c r="B471" s="68"/>
      <c r="C471" s="68"/>
      <c r="D471" s="62" t="str">
        <f>IF(ISBLANK(A471),"",VLOOKUP(A471,'Справочник услуг'!C:D,2,FALSE))</f>
        <v/>
      </c>
      <c r="E471" s="62"/>
      <c r="F471" s="62"/>
      <c r="G471" s="62"/>
      <c r="H471" s="62"/>
    </row>
    <row r="472" spans="1:8" x14ac:dyDescent="0.25">
      <c r="A472" s="55"/>
      <c r="B472" s="68"/>
      <c r="C472" s="68"/>
      <c r="D472" s="62" t="str">
        <f>IF(ISBLANK(A472),"",VLOOKUP(A472,'Справочник услуг'!C:D,2,FALSE))</f>
        <v/>
      </c>
      <c r="E472" s="62"/>
      <c r="F472" s="62"/>
      <c r="G472" s="62"/>
      <c r="H472" s="62"/>
    </row>
    <row r="473" spans="1:8" x14ac:dyDescent="0.25">
      <c r="A473" s="55"/>
      <c r="B473" s="68"/>
      <c r="C473" s="68"/>
      <c r="D473" s="62" t="str">
        <f>IF(ISBLANK(A473),"",VLOOKUP(A473,'Справочник услуг'!C:D,2,FALSE))</f>
        <v/>
      </c>
      <c r="E473" s="62"/>
      <c r="F473" s="62"/>
      <c r="G473" s="62"/>
      <c r="H473" s="62"/>
    </row>
    <row r="474" spans="1:8" x14ac:dyDescent="0.25">
      <c r="A474" s="55"/>
      <c r="B474" s="68"/>
      <c r="C474" s="68"/>
      <c r="D474" s="62" t="str">
        <f>IF(ISBLANK(A474),"",VLOOKUP(A474,'Справочник услуг'!C:D,2,FALSE))</f>
        <v/>
      </c>
      <c r="E474" s="62"/>
      <c r="F474" s="62"/>
      <c r="G474" s="62"/>
      <c r="H474" s="62"/>
    </row>
    <row r="475" spans="1:8" x14ac:dyDescent="0.25">
      <c r="A475" s="55"/>
      <c r="B475" s="68"/>
      <c r="C475" s="68"/>
      <c r="D475" s="62" t="str">
        <f>IF(ISBLANK(A475),"",VLOOKUP(A475,'Справочник услуг'!C:D,2,FALSE))</f>
        <v/>
      </c>
      <c r="E475" s="62"/>
      <c r="F475" s="62"/>
      <c r="G475" s="62"/>
      <c r="H475" s="62"/>
    </row>
    <row r="476" spans="1:8" x14ac:dyDescent="0.25">
      <c r="A476" s="55"/>
      <c r="B476" s="68"/>
      <c r="C476" s="68"/>
      <c r="D476" s="62" t="str">
        <f>IF(ISBLANK(A476),"",VLOOKUP(A476,'Справочник услуг'!C:D,2,FALSE))</f>
        <v/>
      </c>
      <c r="E476" s="62"/>
      <c r="F476" s="62"/>
      <c r="G476" s="62"/>
      <c r="H476" s="62"/>
    </row>
    <row r="477" spans="1:8" x14ac:dyDescent="0.25">
      <c r="A477" s="55"/>
      <c r="B477" s="68"/>
      <c r="C477" s="68"/>
      <c r="D477" s="62" t="str">
        <f>IF(ISBLANK(A477),"",VLOOKUP(A477,'Справочник услуг'!C:D,2,FALSE))</f>
        <v/>
      </c>
      <c r="E477" s="62"/>
      <c r="F477" s="62"/>
      <c r="G477" s="62"/>
      <c r="H477" s="62"/>
    </row>
    <row r="478" spans="1:8" x14ac:dyDescent="0.25">
      <c r="A478" s="55"/>
      <c r="B478" s="68"/>
      <c r="C478" s="68"/>
      <c r="D478" s="62" t="str">
        <f>IF(ISBLANK(A478),"",VLOOKUP(A478,'Справочник услуг'!C:D,2,FALSE))</f>
        <v/>
      </c>
      <c r="E478" s="62"/>
      <c r="F478" s="62"/>
      <c r="G478" s="62"/>
      <c r="H478" s="62"/>
    </row>
    <row r="479" spans="1:8" x14ac:dyDescent="0.25">
      <c r="A479" s="55"/>
      <c r="B479" s="68"/>
      <c r="C479" s="68"/>
      <c r="D479" s="62" t="str">
        <f>IF(ISBLANK(A479),"",VLOOKUP(A479,'Справочник услуг'!C:D,2,FALSE))</f>
        <v/>
      </c>
      <c r="E479" s="62"/>
      <c r="F479" s="62"/>
      <c r="G479" s="62"/>
      <c r="H479" s="62"/>
    </row>
    <row r="480" spans="1:8" x14ac:dyDescent="0.25">
      <c r="A480" s="55"/>
      <c r="B480" s="68"/>
      <c r="C480" s="68"/>
      <c r="D480" s="62" t="str">
        <f>IF(ISBLANK(A480),"",VLOOKUP(A480,'Справочник услуг'!C:D,2,FALSE))</f>
        <v/>
      </c>
      <c r="E480" s="62"/>
      <c r="F480" s="62"/>
      <c r="G480" s="62"/>
      <c r="H480" s="62"/>
    </row>
    <row r="481" spans="1:8" x14ac:dyDescent="0.25">
      <c r="A481" s="55"/>
      <c r="B481" s="68"/>
      <c r="C481" s="68"/>
      <c r="D481" s="62" t="str">
        <f>IF(ISBLANK(A481),"",VLOOKUP(A481,'Справочник услуг'!C:D,2,FALSE))</f>
        <v/>
      </c>
      <c r="E481" s="62"/>
      <c r="F481" s="62"/>
      <c r="G481" s="62"/>
      <c r="H481" s="62"/>
    </row>
    <row r="482" spans="1:8" x14ac:dyDescent="0.25">
      <c r="A482" s="55"/>
      <c r="B482" s="68"/>
      <c r="C482" s="68"/>
      <c r="D482" s="62" t="str">
        <f>IF(ISBLANK(A482),"",VLOOKUP(A482,'Справочник услуг'!C:D,2,FALSE))</f>
        <v/>
      </c>
      <c r="E482" s="62"/>
      <c r="F482" s="62"/>
      <c r="G482" s="62"/>
      <c r="H482" s="62"/>
    </row>
    <row r="483" spans="1:8" x14ac:dyDescent="0.25">
      <c r="A483" s="55"/>
      <c r="B483" s="68"/>
      <c r="C483" s="68"/>
      <c r="D483" s="62" t="str">
        <f>IF(ISBLANK(A483),"",VLOOKUP(A483,'Справочник услуг'!C:D,2,FALSE))</f>
        <v/>
      </c>
      <c r="E483" s="62"/>
      <c r="F483" s="62"/>
      <c r="G483" s="62"/>
      <c r="H483" s="62"/>
    </row>
    <row r="484" spans="1:8" x14ac:dyDescent="0.25">
      <c r="A484" s="55"/>
      <c r="B484" s="68"/>
      <c r="C484" s="68"/>
      <c r="D484" s="62" t="str">
        <f>IF(ISBLANK(A484),"",VLOOKUP(A484,'Справочник услуг'!C:D,2,FALSE))</f>
        <v/>
      </c>
      <c r="E484" s="62"/>
      <c r="F484" s="62"/>
      <c r="G484" s="62"/>
      <c r="H484" s="62"/>
    </row>
    <row r="485" spans="1:8" x14ac:dyDescent="0.25">
      <c r="A485" s="55"/>
      <c r="B485" s="68"/>
      <c r="C485" s="68"/>
      <c r="D485" s="62" t="str">
        <f>IF(ISBLANK(A485),"",VLOOKUP(A485,'Справочник услуг'!C:D,2,FALSE))</f>
        <v/>
      </c>
      <c r="E485" s="62"/>
      <c r="F485" s="62"/>
      <c r="G485" s="62"/>
      <c r="H485" s="62"/>
    </row>
    <row r="486" spans="1:8" x14ac:dyDescent="0.25">
      <c r="A486" s="55"/>
      <c r="B486" s="68"/>
      <c r="C486" s="68"/>
      <c r="D486" s="62" t="str">
        <f>IF(ISBLANK(A486),"",VLOOKUP(A486,'Справочник услуг'!C:D,2,FALSE))</f>
        <v/>
      </c>
      <c r="E486" s="62"/>
      <c r="F486" s="62"/>
      <c r="G486" s="62"/>
      <c r="H486" s="62"/>
    </row>
    <row r="487" spans="1:8" x14ac:dyDescent="0.25">
      <c r="A487" s="55"/>
      <c r="B487" s="68"/>
      <c r="C487" s="68"/>
      <c r="D487" s="62" t="str">
        <f>IF(ISBLANK(A487),"",VLOOKUP(A487,'Справочник услуг'!C:D,2,FALSE))</f>
        <v/>
      </c>
      <c r="E487" s="62"/>
      <c r="F487" s="62"/>
      <c r="G487" s="62"/>
      <c r="H487" s="62"/>
    </row>
    <row r="488" spans="1:8" x14ac:dyDescent="0.25">
      <c r="A488" s="55"/>
      <c r="B488" s="68"/>
      <c r="C488" s="68"/>
      <c r="D488" s="62" t="str">
        <f>IF(ISBLANK(A488),"",VLOOKUP(A488,'Справочник услуг'!C:D,2,FALSE))</f>
        <v/>
      </c>
      <c r="E488" s="62"/>
      <c r="F488" s="62"/>
      <c r="G488" s="62"/>
      <c r="H488" s="62"/>
    </row>
    <row r="489" spans="1:8" x14ac:dyDescent="0.25">
      <c r="A489" s="55"/>
      <c r="B489" s="68"/>
      <c r="C489" s="68"/>
      <c r="D489" s="62" t="str">
        <f>IF(ISBLANK(A489),"",VLOOKUP(A489,'Справочник услуг'!C:D,2,FALSE))</f>
        <v/>
      </c>
      <c r="E489" s="62"/>
      <c r="F489" s="62"/>
      <c r="G489" s="62"/>
      <c r="H489" s="62"/>
    </row>
    <row r="490" spans="1:8" x14ac:dyDescent="0.25">
      <c r="A490" s="55"/>
      <c r="B490" s="68"/>
      <c r="C490" s="68"/>
      <c r="D490" s="62" t="str">
        <f>IF(ISBLANK(A490),"",VLOOKUP(A490,'Справочник услуг'!C:D,2,FALSE))</f>
        <v/>
      </c>
      <c r="E490" s="62"/>
      <c r="F490" s="62"/>
      <c r="G490" s="62"/>
      <c r="H490" s="62"/>
    </row>
    <row r="491" spans="1:8" x14ac:dyDescent="0.25">
      <c r="A491" s="55"/>
      <c r="B491" s="68"/>
      <c r="C491" s="68"/>
      <c r="D491" s="62" t="str">
        <f>IF(ISBLANK(A491),"",VLOOKUP(A491,'Справочник услуг'!C:D,2,FALSE))</f>
        <v/>
      </c>
      <c r="E491" s="62"/>
      <c r="F491" s="62"/>
      <c r="G491" s="62"/>
      <c r="H491" s="62"/>
    </row>
    <row r="492" spans="1:8" x14ac:dyDescent="0.25">
      <c r="A492" s="55"/>
      <c r="B492" s="68"/>
      <c r="C492" s="68"/>
      <c r="D492" s="62" t="str">
        <f>IF(ISBLANK(A492),"",VLOOKUP(A492,'Справочник услуг'!C:D,2,FALSE))</f>
        <v/>
      </c>
      <c r="E492" s="62"/>
      <c r="F492" s="62"/>
      <c r="G492" s="62"/>
      <c r="H492" s="62"/>
    </row>
    <row r="493" spans="1:8" x14ac:dyDescent="0.25">
      <c r="A493" s="55"/>
      <c r="B493" s="68"/>
      <c r="C493" s="68"/>
      <c r="D493" s="62" t="str">
        <f>IF(ISBLANK(A493),"",VLOOKUP(A493,'Справочник услуг'!C:D,2,FALSE))</f>
        <v/>
      </c>
      <c r="E493" s="62"/>
      <c r="F493" s="62"/>
      <c r="G493" s="62"/>
      <c r="H493" s="62"/>
    </row>
    <row r="494" spans="1:8" x14ac:dyDescent="0.25">
      <c r="A494" s="55"/>
      <c r="B494" s="68"/>
      <c r="C494" s="68"/>
      <c r="D494" s="62" t="str">
        <f>IF(ISBLANK(A494),"",VLOOKUP(A494,'Справочник услуг'!C:D,2,FALSE))</f>
        <v/>
      </c>
      <c r="E494" s="62"/>
      <c r="F494" s="62"/>
      <c r="G494" s="62"/>
      <c r="H494" s="62"/>
    </row>
    <row r="495" spans="1:8" x14ac:dyDescent="0.25">
      <c r="A495" s="55"/>
      <c r="B495" s="68"/>
      <c r="C495" s="68"/>
      <c r="D495" s="62" t="str">
        <f>IF(ISBLANK(A495),"",VLOOKUP(A495,'Справочник услуг'!C:D,2,FALSE))</f>
        <v/>
      </c>
      <c r="E495" s="62"/>
      <c r="F495" s="62"/>
      <c r="G495" s="62"/>
      <c r="H495" s="62"/>
    </row>
    <row r="496" spans="1:8" x14ac:dyDescent="0.25">
      <c r="A496" s="55"/>
      <c r="B496" s="68"/>
      <c r="C496" s="68"/>
      <c r="D496" s="62" t="str">
        <f>IF(ISBLANK(A496),"",VLOOKUP(A496,'Справочник услуг'!C:D,2,FALSE))</f>
        <v/>
      </c>
      <c r="E496" s="62"/>
      <c r="F496" s="62"/>
      <c r="G496" s="62"/>
      <c r="H496" s="62"/>
    </row>
    <row r="497" spans="1:8" x14ac:dyDescent="0.25">
      <c r="A497" s="55"/>
      <c r="B497" s="68"/>
      <c r="C497" s="68"/>
      <c r="D497" s="62" t="str">
        <f>IF(ISBLANK(A497),"",VLOOKUP(A497,'Справочник услуг'!C:D,2,FALSE))</f>
        <v/>
      </c>
      <c r="E497" s="62"/>
      <c r="F497" s="62"/>
      <c r="G497" s="62"/>
      <c r="H497" s="62"/>
    </row>
    <row r="498" spans="1:8" x14ac:dyDescent="0.25">
      <c r="A498" s="55"/>
      <c r="B498" s="68"/>
      <c r="C498" s="68"/>
      <c r="D498" s="62" t="str">
        <f>IF(ISBLANK(A498),"",VLOOKUP(A498,'Справочник услуг'!C:D,2,FALSE))</f>
        <v/>
      </c>
      <c r="E498" s="62"/>
      <c r="F498" s="62"/>
      <c r="G498" s="62"/>
      <c r="H498" s="62"/>
    </row>
    <row r="499" spans="1:8" x14ac:dyDescent="0.25">
      <c r="A499" s="55"/>
      <c r="B499" s="68"/>
      <c r="C499" s="68"/>
      <c r="D499" s="62" t="str">
        <f>IF(ISBLANK(A499),"",VLOOKUP(A499,'Справочник услуг'!C:D,2,FALSE))</f>
        <v/>
      </c>
      <c r="E499" s="62"/>
      <c r="F499" s="62"/>
      <c r="G499" s="62"/>
      <c r="H499" s="62"/>
    </row>
    <row r="500" spans="1:8" x14ac:dyDescent="0.25">
      <c r="A500" s="55"/>
      <c r="B500" s="68"/>
      <c r="C500" s="68"/>
      <c r="D500" s="62" t="str">
        <f>IF(ISBLANK(A500),"",VLOOKUP(A500,'Справочник услуг'!C:D,2,FALSE))</f>
        <v/>
      </c>
      <c r="E500" s="62"/>
      <c r="F500" s="62"/>
      <c r="G500" s="62"/>
      <c r="H500" s="62"/>
    </row>
    <row r="501" spans="1:8" x14ac:dyDescent="0.25">
      <c r="A501" s="55"/>
      <c r="B501" s="68"/>
      <c r="C501" s="68"/>
      <c r="D501" s="62" t="str">
        <f>IF(ISBLANK(A501),"",VLOOKUP(A501,'Справочник услуг'!C:D,2,FALSE))</f>
        <v/>
      </c>
      <c r="E501" s="62"/>
      <c r="F501" s="62"/>
      <c r="G501" s="62"/>
      <c r="H501" s="62"/>
    </row>
    <row r="502" spans="1:8" x14ac:dyDescent="0.25">
      <c r="A502" s="55"/>
      <c r="B502" s="68"/>
      <c r="C502" s="68"/>
      <c r="D502" s="62" t="str">
        <f>IF(ISBLANK(A502),"",VLOOKUP(A502,'Справочник услуг'!C:D,2,FALSE))</f>
        <v/>
      </c>
      <c r="E502" s="62"/>
      <c r="F502" s="62"/>
      <c r="G502" s="62"/>
      <c r="H502" s="62"/>
    </row>
    <row r="503" spans="1:8" x14ac:dyDescent="0.25">
      <c r="A503" s="55"/>
      <c r="B503" s="68"/>
      <c r="C503" s="68"/>
      <c r="D503" s="62" t="str">
        <f>IF(ISBLANK(A503),"",VLOOKUP(A503,'Справочник услуг'!C:D,2,FALSE))</f>
        <v/>
      </c>
      <c r="E503" s="62"/>
      <c r="F503" s="62"/>
      <c r="G503" s="62"/>
      <c r="H503" s="62"/>
    </row>
    <row r="504" spans="1:8" x14ac:dyDescent="0.25">
      <c r="A504" s="55"/>
      <c r="B504" s="68"/>
      <c r="C504" s="68"/>
      <c r="D504" s="62" t="str">
        <f>IF(ISBLANK(A504),"",VLOOKUP(A504,'Справочник услуг'!C:D,2,FALSE))</f>
        <v/>
      </c>
      <c r="E504" s="62"/>
      <c r="F504" s="62"/>
      <c r="G504" s="62"/>
      <c r="H504" s="62"/>
    </row>
    <row r="505" spans="1:8" x14ac:dyDescent="0.25">
      <c r="A505" s="55"/>
      <c r="B505" s="68"/>
      <c r="C505" s="68"/>
      <c r="D505" s="62" t="str">
        <f>IF(ISBLANK(A505),"",VLOOKUP(A505,'Справочник услуг'!C:D,2,FALSE))</f>
        <v/>
      </c>
      <c r="E505" s="62"/>
      <c r="F505" s="62"/>
      <c r="G505" s="62"/>
      <c r="H505" s="62"/>
    </row>
    <row r="506" spans="1:8" x14ac:dyDescent="0.25">
      <c r="A506" s="55"/>
      <c r="B506" s="68"/>
      <c r="C506" s="68"/>
      <c r="D506" s="62" t="str">
        <f>IF(ISBLANK(A506),"",VLOOKUP(A506,'Справочник услуг'!C:D,2,FALSE))</f>
        <v/>
      </c>
      <c r="E506" s="62"/>
      <c r="F506" s="62"/>
      <c r="G506" s="62"/>
      <c r="H506" s="62"/>
    </row>
    <row r="507" spans="1:8" x14ac:dyDescent="0.25">
      <c r="A507" s="55"/>
      <c r="B507" s="68"/>
      <c r="C507" s="68"/>
      <c r="D507" s="62" t="str">
        <f>IF(ISBLANK(A507),"",VLOOKUP(A507,'Справочник услуг'!C:D,2,FALSE))</f>
        <v/>
      </c>
      <c r="E507" s="62"/>
      <c r="F507" s="62"/>
      <c r="G507" s="62"/>
      <c r="H507" s="62"/>
    </row>
    <row r="508" spans="1:8" x14ac:dyDescent="0.25">
      <c r="A508" s="55"/>
      <c r="B508" s="68"/>
      <c r="C508" s="68"/>
      <c r="D508" s="62" t="str">
        <f>IF(ISBLANK(A508),"",VLOOKUP(A508,'Справочник услуг'!C:D,2,FALSE))</f>
        <v/>
      </c>
      <c r="E508" s="62"/>
      <c r="F508" s="62"/>
      <c r="G508" s="62"/>
      <c r="H508" s="62"/>
    </row>
    <row r="509" spans="1:8" x14ac:dyDescent="0.25">
      <c r="A509" s="55"/>
      <c r="B509" s="68"/>
      <c r="C509" s="68"/>
      <c r="D509" s="62" t="str">
        <f>IF(ISBLANK(A509),"",VLOOKUP(A509,'Справочник услуг'!C:D,2,FALSE))</f>
        <v/>
      </c>
      <c r="E509" s="62"/>
      <c r="F509" s="62"/>
      <c r="G509" s="62"/>
      <c r="H509" s="62"/>
    </row>
    <row r="510" spans="1:8" x14ac:dyDescent="0.25">
      <c r="A510" s="55"/>
      <c r="B510" s="68"/>
      <c r="C510" s="68"/>
      <c r="D510" s="62" t="str">
        <f>IF(ISBLANK(A510),"",VLOOKUP(A510,'Справочник услуг'!C:D,2,FALSE))</f>
        <v/>
      </c>
      <c r="E510" s="62"/>
      <c r="F510" s="62"/>
      <c r="G510" s="62"/>
      <c r="H510" s="62"/>
    </row>
    <row r="511" spans="1:8" x14ac:dyDescent="0.25">
      <c r="E511" s="62"/>
      <c r="F511" s="62"/>
      <c r="G511" s="62"/>
      <c r="H511" s="62"/>
    </row>
  </sheetData>
  <phoneticPr fontId="1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M37" sqref="M37"/>
    </sheetView>
  </sheetViews>
  <sheetFormatPr defaultRowHeight="15" x14ac:dyDescent="0.25"/>
  <cols>
    <col min="1" max="1" width="31.28515625" customWidth="1"/>
  </cols>
  <sheetData>
    <row r="1" spans="1:1" x14ac:dyDescent="0.25">
      <c r="A1" t="s">
        <v>2298</v>
      </c>
    </row>
    <row r="2" spans="1:1" x14ac:dyDescent="0.25">
      <c r="A2" t="s">
        <v>2299</v>
      </c>
    </row>
    <row r="3" spans="1:1" x14ac:dyDescent="0.25">
      <c r="A3" t="s">
        <v>2300</v>
      </c>
    </row>
    <row r="4" spans="1:1" x14ac:dyDescent="0.25">
      <c r="A4" t="s">
        <v>2301</v>
      </c>
    </row>
    <row r="6" spans="1:1" x14ac:dyDescent="0.25">
      <c r="A6" t="s">
        <v>2302</v>
      </c>
    </row>
    <row r="7" spans="1:1" x14ac:dyDescent="0.25">
      <c r="A7" t="s">
        <v>2303</v>
      </c>
    </row>
    <row r="8" spans="1:1" x14ac:dyDescent="0.25">
      <c r="A8" t="s">
        <v>2307</v>
      </c>
    </row>
    <row r="10" spans="1:1" x14ac:dyDescent="0.25">
      <c r="A10" t="s">
        <v>2304</v>
      </c>
    </row>
    <row r="11" spans="1:1" x14ac:dyDescent="0.25">
      <c r="A11" t="s">
        <v>2305</v>
      </c>
    </row>
    <row r="12" spans="1:1" x14ac:dyDescent="0.25">
      <c r="A12" t="s">
        <v>2306</v>
      </c>
    </row>
    <row r="13" spans="1:1" x14ac:dyDescent="0.25">
      <c r="A13" t="s">
        <v>2307</v>
      </c>
    </row>
  </sheetData>
  <sheetProtection sheet="1"/>
  <phoneticPr fontId="14"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1"/>
  <sheetViews>
    <sheetView workbookViewId="0">
      <selection activeCell="D3" sqref="D3"/>
    </sheetView>
  </sheetViews>
  <sheetFormatPr defaultColWidth="8.85546875" defaultRowHeight="15" x14ac:dyDescent="0.25"/>
  <cols>
    <col min="1" max="1" width="15.7109375" style="78" customWidth="1"/>
    <col min="2" max="3" width="13.7109375" style="79" customWidth="1"/>
    <col min="4" max="4" width="70.7109375" style="63" customWidth="1"/>
    <col min="5" max="8" width="8.7109375" style="63" customWidth="1"/>
    <col min="9" max="14" width="8.7109375" style="118" customWidth="1"/>
    <col min="15" max="15" width="15.7109375" style="119" customWidth="1"/>
    <col min="16" max="16" width="30.7109375" style="119" customWidth="1"/>
    <col min="17" max="16384" width="8.85546875" style="63"/>
  </cols>
  <sheetData>
    <row r="1" spans="1:16" ht="18.75" x14ac:dyDescent="0.25">
      <c r="A1" s="60" t="s">
        <v>11778</v>
      </c>
      <c r="B1" s="75"/>
      <c r="C1" s="75"/>
      <c r="D1" s="76"/>
      <c r="E1" s="76"/>
      <c r="F1" s="62"/>
      <c r="G1" s="62"/>
      <c r="H1" s="62"/>
      <c r="O1" s="120"/>
      <c r="P1" s="120"/>
    </row>
    <row r="2" spans="1:16" ht="18.75" x14ac:dyDescent="0.25">
      <c r="A2" s="60" t="s">
        <v>11781</v>
      </c>
      <c r="B2" s="75"/>
      <c r="C2" s="75"/>
      <c r="D2" s="76"/>
      <c r="E2" s="76"/>
      <c r="F2" s="62"/>
      <c r="G2" s="62"/>
      <c r="H2" s="62"/>
      <c r="O2" s="121" t="s">
        <v>27766</v>
      </c>
      <c r="P2" s="120"/>
    </row>
    <row r="3" spans="1:16" ht="77.25" customHeight="1" x14ac:dyDescent="0.25">
      <c r="A3" s="64" t="s">
        <v>197</v>
      </c>
      <c r="B3" s="65" t="s">
        <v>11779</v>
      </c>
      <c r="C3" s="66" t="s">
        <v>11780</v>
      </c>
      <c r="D3" s="67" t="s">
        <v>198</v>
      </c>
      <c r="E3" s="62"/>
      <c r="F3" s="62"/>
      <c r="G3" s="62"/>
      <c r="H3" s="62"/>
      <c r="O3" s="122" t="s">
        <v>27767</v>
      </c>
      <c r="P3" s="122" t="s">
        <v>27768</v>
      </c>
    </row>
    <row r="4" spans="1:16" x14ac:dyDescent="0.25">
      <c r="A4" s="55"/>
      <c r="B4" s="68"/>
      <c r="C4" s="68"/>
      <c r="D4" s="62" t="str">
        <f>IF(ISBLANK(A4),"",VLOOKUP(A4,'Справочник услуг'!C:D,2,FALSE))</f>
        <v/>
      </c>
      <c r="E4" s="62"/>
      <c r="F4" s="62"/>
      <c r="G4" s="62"/>
      <c r="H4" s="62"/>
    </row>
    <row r="5" spans="1:16" x14ac:dyDescent="0.25">
      <c r="A5" s="55"/>
      <c r="B5" s="68"/>
      <c r="C5" s="68"/>
      <c r="D5" s="62" t="str">
        <f>IF(ISBLANK(A5),"",VLOOKUP(A5,'Справочник услуг'!C:D,2,FALSE))</f>
        <v/>
      </c>
      <c r="E5" s="62"/>
      <c r="F5" s="62"/>
      <c r="G5" s="62"/>
      <c r="H5" s="62"/>
    </row>
    <row r="6" spans="1:16" x14ac:dyDescent="0.25">
      <c r="A6" s="55"/>
      <c r="B6" s="68"/>
      <c r="C6" s="68"/>
      <c r="D6" s="62" t="str">
        <f>IF(ISBLANK(A6),"",VLOOKUP(A6,'Справочник услуг'!C:D,2,FALSE))</f>
        <v/>
      </c>
      <c r="E6" s="62"/>
      <c r="F6" s="62"/>
      <c r="G6" s="62"/>
      <c r="H6" s="62"/>
    </row>
    <row r="7" spans="1:16" x14ac:dyDescent="0.25">
      <c r="A7" s="55"/>
      <c r="B7" s="68"/>
      <c r="C7" s="68"/>
      <c r="D7" s="62" t="str">
        <f>IF(ISBLANK(A7),"",VLOOKUP(A7,'Справочник услуг'!C:D,2,FALSE))</f>
        <v/>
      </c>
      <c r="E7" s="62"/>
      <c r="F7" s="62"/>
      <c r="G7" s="62"/>
      <c r="H7" s="62"/>
    </row>
    <row r="8" spans="1:16" x14ac:dyDescent="0.25">
      <c r="A8" s="55"/>
      <c r="B8" s="68"/>
      <c r="C8" s="68"/>
      <c r="D8" s="62" t="str">
        <f>IF(ISBLANK(A8),"",VLOOKUP(A8,'Справочник услуг'!C:D,2,FALSE))</f>
        <v/>
      </c>
      <c r="E8" s="62"/>
      <c r="F8" s="62"/>
      <c r="G8" s="62"/>
      <c r="H8" s="62"/>
    </row>
    <row r="9" spans="1:16" x14ac:dyDescent="0.25">
      <c r="A9" s="55"/>
      <c r="B9" s="68"/>
      <c r="C9" s="68"/>
      <c r="D9" s="62" t="str">
        <f>IF(ISBLANK(A9),"",VLOOKUP(A9,'Справочник услуг'!C:D,2,FALSE))</f>
        <v/>
      </c>
      <c r="E9" s="62"/>
      <c r="F9" s="62"/>
      <c r="G9" s="62"/>
      <c r="H9" s="62"/>
    </row>
    <row r="10" spans="1:16" x14ac:dyDescent="0.25">
      <c r="A10" s="55"/>
      <c r="B10" s="68"/>
      <c r="C10" s="68"/>
      <c r="D10" s="62" t="str">
        <f>IF(ISBLANK(A10),"",VLOOKUP(A10,'Справочник услуг'!C:D,2,FALSE))</f>
        <v/>
      </c>
      <c r="E10" s="62"/>
      <c r="F10" s="62"/>
      <c r="G10" s="62"/>
      <c r="H10" s="62"/>
    </row>
    <row r="11" spans="1:16" x14ac:dyDescent="0.25">
      <c r="A11" s="55"/>
      <c r="B11" s="68"/>
      <c r="C11" s="68"/>
      <c r="D11" s="62" t="str">
        <f>IF(ISBLANK(A11),"",VLOOKUP(A11,'Справочник услуг'!C:D,2,FALSE))</f>
        <v/>
      </c>
      <c r="E11" s="62"/>
      <c r="F11" s="62"/>
      <c r="G11" s="62"/>
      <c r="H11" s="62"/>
    </row>
    <row r="12" spans="1:16" x14ac:dyDescent="0.25">
      <c r="A12" s="55"/>
      <c r="B12" s="68"/>
      <c r="C12" s="68"/>
      <c r="D12" s="62" t="str">
        <f>IF(ISBLANK(A12),"",VLOOKUP(A12,'Справочник услуг'!C:D,2,FALSE))</f>
        <v/>
      </c>
      <c r="E12" s="62"/>
      <c r="F12" s="62"/>
      <c r="G12" s="62"/>
      <c r="H12" s="62"/>
    </row>
    <row r="13" spans="1:16" x14ac:dyDescent="0.25">
      <c r="A13" s="55"/>
      <c r="B13" s="68"/>
      <c r="C13" s="68"/>
      <c r="D13" s="62" t="str">
        <f>IF(ISBLANK(A13),"",VLOOKUP(A13,'Справочник услуг'!C:D,2,FALSE))</f>
        <v/>
      </c>
      <c r="E13" s="62"/>
      <c r="F13" s="62"/>
      <c r="G13" s="62"/>
      <c r="H13" s="62"/>
    </row>
    <row r="14" spans="1:16" x14ac:dyDescent="0.25">
      <c r="A14" s="55"/>
      <c r="B14" s="68"/>
      <c r="C14" s="68"/>
      <c r="D14" s="62" t="str">
        <f>IF(ISBLANK(A14),"",VLOOKUP(A14,'Справочник услуг'!C:D,2,FALSE))</f>
        <v/>
      </c>
      <c r="E14" s="62"/>
      <c r="F14" s="62"/>
      <c r="G14" s="62"/>
      <c r="H14" s="62"/>
    </row>
    <row r="15" spans="1:16" x14ac:dyDescent="0.25">
      <c r="A15" s="55"/>
      <c r="B15" s="68"/>
      <c r="C15" s="68"/>
      <c r="D15" s="62" t="str">
        <f>IF(ISBLANK(A15),"",VLOOKUP(A15,'Справочник услуг'!C:D,2,FALSE))</f>
        <v/>
      </c>
      <c r="E15" s="62"/>
      <c r="F15" s="62"/>
      <c r="G15" s="62"/>
      <c r="H15" s="62"/>
    </row>
    <row r="16" spans="1:16" x14ac:dyDescent="0.25">
      <c r="A16" s="55"/>
      <c r="B16" s="68"/>
      <c r="C16" s="68"/>
      <c r="D16" s="62" t="str">
        <f>IF(ISBLANK(A16),"",VLOOKUP(A16,'Справочник услуг'!C:D,2,FALSE))</f>
        <v/>
      </c>
      <c r="E16" s="62"/>
      <c r="F16" s="62"/>
      <c r="G16" s="62"/>
      <c r="H16" s="62"/>
    </row>
    <row r="17" spans="1:8" x14ac:dyDescent="0.25">
      <c r="A17" s="55"/>
      <c r="B17" s="68"/>
      <c r="C17" s="68"/>
      <c r="D17" s="62" t="str">
        <f>IF(ISBLANK(A17),"",VLOOKUP(A17,'Справочник услуг'!C:D,2,FALSE))</f>
        <v/>
      </c>
      <c r="E17" s="62"/>
      <c r="F17" s="62"/>
      <c r="G17" s="62"/>
      <c r="H17" s="62"/>
    </row>
    <row r="18" spans="1:8" x14ac:dyDescent="0.25">
      <c r="A18" s="55"/>
      <c r="B18" s="68"/>
      <c r="C18" s="68"/>
      <c r="D18" s="62" t="str">
        <f>IF(ISBLANK(A18),"",VLOOKUP(A18,'Справочник услуг'!C:D,2,FALSE))</f>
        <v/>
      </c>
      <c r="E18" s="62"/>
      <c r="F18" s="62"/>
      <c r="G18" s="62"/>
      <c r="H18" s="62"/>
    </row>
    <row r="19" spans="1:8" x14ac:dyDescent="0.25">
      <c r="A19" s="55"/>
      <c r="B19" s="68"/>
      <c r="C19" s="68"/>
      <c r="D19" s="62" t="str">
        <f>IF(ISBLANK(A19),"",VLOOKUP(A19,'Справочник услуг'!C:D,2,FALSE))</f>
        <v/>
      </c>
      <c r="E19" s="62"/>
      <c r="F19" s="62"/>
      <c r="G19" s="62"/>
      <c r="H19" s="62"/>
    </row>
    <row r="20" spans="1:8" x14ac:dyDescent="0.25">
      <c r="A20" s="55"/>
      <c r="B20" s="68"/>
      <c r="C20" s="68"/>
      <c r="D20" s="62" t="str">
        <f>IF(ISBLANK(A20),"",VLOOKUP(A20,'Справочник услуг'!C:D,2,FALSE))</f>
        <v/>
      </c>
      <c r="E20" s="62"/>
      <c r="F20" s="62"/>
      <c r="G20" s="62"/>
      <c r="H20" s="62"/>
    </row>
    <row r="21" spans="1:8" x14ac:dyDescent="0.25">
      <c r="A21" s="69"/>
      <c r="B21" s="68"/>
      <c r="C21" s="68"/>
      <c r="D21" s="62" t="str">
        <f>IF(ISBLANK(A21),"",VLOOKUP(A21,'Справочник услуг'!C:D,2,FALSE))</f>
        <v/>
      </c>
      <c r="E21" s="62"/>
      <c r="F21" s="62"/>
      <c r="G21" s="62"/>
      <c r="H21" s="62"/>
    </row>
    <row r="22" spans="1:8" x14ac:dyDescent="0.25">
      <c r="A22" s="55"/>
      <c r="B22" s="68"/>
      <c r="C22" s="68"/>
      <c r="D22" s="62" t="str">
        <f>IF(ISBLANK(A22),"",VLOOKUP(A22,'Справочник услуг'!C:D,2,FALSE))</f>
        <v/>
      </c>
      <c r="E22" s="62"/>
      <c r="F22" s="62"/>
      <c r="G22" s="62"/>
      <c r="H22" s="62"/>
    </row>
    <row r="23" spans="1:8" x14ac:dyDescent="0.25">
      <c r="A23" s="55"/>
      <c r="B23" s="68"/>
      <c r="C23" s="68"/>
      <c r="D23" s="62" t="str">
        <f>IF(ISBLANK(A23),"",VLOOKUP(A23,'Справочник услуг'!C:D,2,FALSE))</f>
        <v/>
      </c>
      <c r="E23" s="62"/>
      <c r="F23" s="62"/>
      <c r="G23" s="62"/>
      <c r="H23" s="62"/>
    </row>
    <row r="24" spans="1:8" x14ac:dyDescent="0.25">
      <c r="A24" s="55"/>
      <c r="B24" s="68"/>
      <c r="C24" s="68"/>
      <c r="D24" s="62" t="str">
        <f>IF(ISBLANK(A24),"",VLOOKUP(A24,'Справочник услуг'!C:D,2,FALSE))</f>
        <v/>
      </c>
      <c r="E24" s="62"/>
      <c r="F24" s="62"/>
      <c r="G24" s="62"/>
      <c r="H24" s="62"/>
    </row>
    <row r="25" spans="1:8" x14ac:dyDescent="0.25">
      <c r="A25" s="55"/>
      <c r="B25" s="68"/>
      <c r="C25" s="68"/>
      <c r="D25" s="62" t="str">
        <f>IF(ISBLANK(A25),"",VLOOKUP(A25,'Справочник услуг'!C:D,2,FALSE))</f>
        <v/>
      </c>
      <c r="E25" s="62"/>
      <c r="F25" s="62"/>
      <c r="G25" s="62"/>
      <c r="H25" s="62"/>
    </row>
    <row r="26" spans="1:8" x14ac:dyDescent="0.25">
      <c r="A26" s="55"/>
      <c r="B26" s="68"/>
      <c r="C26" s="68"/>
      <c r="D26" s="62" t="str">
        <f>IF(ISBLANK(A26),"",VLOOKUP(A26,'Справочник услуг'!C:D,2,FALSE))</f>
        <v/>
      </c>
      <c r="E26" s="62"/>
      <c r="F26" s="62"/>
      <c r="G26" s="62"/>
      <c r="H26" s="62"/>
    </row>
    <row r="27" spans="1:8" x14ac:dyDescent="0.25">
      <c r="A27" s="55"/>
      <c r="B27" s="68"/>
      <c r="C27" s="68"/>
      <c r="D27" s="62" t="str">
        <f>IF(ISBLANK(A27),"",VLOOKUP(A27,'Справочник услуг'!C:D,2,FALSE))</f>
        <v/>
      </c>
      <c r="E27" s="62"/>
      <c r="F27" s="62"/>
      <c r="G27" s="62"/>
      <c r="H27" s="62"/>
    </row>
    <row r="28" spans="1:8" x14ac:dyDescent="0.25">
      <c r="A28" s="55"/>
      <c r="B28" s="68"/>
      <c r="C28" s="68"/>
      <c r="D28" s="62" t="str">
        <f>IF(ISBLANK(A28),"",VLOOKUP(A28,'Справочник услуг'!C:D,2,FALSE))</f>
        <v/>
      </c>
      <c r="E28" s="62"/>
      <c r="F28" s="62"/>
      <c r="G28" s="62"/>
      <c r="H28" s="62"/>
    </row>
    <row r="29" spans="1:8" x14ac:dyDescent="0.25">
      <c r="A29" s="55"/>
      <c r="B29" s="68"/>
      <c r="C29" s="68"/>
      <c r="D29" s="62" t="str">
        <f>IF(ISBLANK(A29),"",VLOOKUP(A29,'Справочник услуг'!C:D,2,FALSE))</f>
        <v/>
      </c>
      <c r="E29" s="62"/>
      <c r="F29" s="62"/>
      <c r="G29" s="62"/>
      <c r="H29" s="62"/>
    </row>
    <row r="30" spans="1:8" x14ac:dyDescent="0.25">
      <c r="A30" s="55"/>
      <c r="B30" s="68"/>
      <c r="C30" s="68"/>
      <c r="D30" s="62" t="str">
        <f>IF(ISBLANK(A30),"",VLOOKUP(A30,'Справочник услуг'!C:D,2,FALSE))</f>
        <v/>
      </c>
      <c r="E30" s="62"/>
      <c r="F30" s="62"/>
      <c r="G30" s="62"/>
      <c r="H30" s="62"/>
    </row>
    <row r="31" spans="1:8" x14ac:dyDescent="0.25">
      <c r="A31" s="55"/>
      <c r="B31" s="68"/>
      <c r="C31" s="68"/>
      <c r="D31" s="62" t="str">
        <f>IF(ISBLANK(A31),"",VLOOKUP(A31,'Справочник услуг'!C:D,2,FALSE))</f>
        <v/>
      </c>
      <c r="E31" s="62"/>
      <c r="F31" s="62"/>
      <c r="G31" s="62"/>
      <c r="H31" s="62"/>
    </row>
    <row r="32" spans="1:8" x14ac:dyDescent="0.25">
      <c r="A32" s="55"/>
      <c r="B32" s="68"/>
      <c r="C32" s="68"/>
      <c r="D32" s="62" t="str">
        <f>IF(ISBLANK(A32),"",VLOOKUP(A32,'Справочник услуг'!C:D,2,FALSE))</f>
        <v/>
      </c>
      <c r="E32" s="62"/>
      <c r="F32" s="62"/>
      <c r="G32" s="62"/>
      <c r="H32" s="62"/>
    </row>
    <row r="33" spans="1:8" x14ac:dyDescent="0.25">
      <c r="A33" s="55"/>
      <c r="B33" s="68"/>
      <c r="C33" s="68"/>
      <c r="D33" s="62" t="str">
        <f>IF(ISBLANK(A33),"",VLOOKUP(A33,'Справочник услуг'!C:D,2,FALSE))</f>
        <v/>
      </c>
      <c r="E33" s="62"/>
      <c r="F33" s="62"/>
      <c r="G33" s="62"/>
      <c r="H33" s="62"/>
    </row>
    <row r="34" spans="1:8" x14ac:dyDescent="0.25">
      <c r="A34" s="55"/>
      <c r="B34" s="68"/>
      <c r="C34" s="68"/>
      <c r="D34" s="62" t="str">
        <f>IF(ISBLANK(A34),"",VLOOKUP(A34,'Справочник услуг'!C:D,2,FALSE))</f>
        <v/>
      </c>
      <c r="E34" s="62"/>
      <c r="F34" s="62"/>
      <c r="G34" s="62"/>
      <c r="H34" s="62"/>
    </row>
    <row r="35" spans="1:8" x14ac:dyDescent="0.25">
      <c r="A35" s="55"/>
      <c r="B35" s="68"/>
      <c r="C35" s="68"/>
      <c r="D35" s="62" t="str">
        <f>IF(ISBLANK(A35),"",VLOOKUP(A35,'Справочник услуг'!C:D,2,FALSE))</f>
        <v/>
      </c>
      <c r="E35" s="62"/>
      <c r="F35" s="62"/>
      <c r="G35" s="62"/>
      <c r="H35" s="62"/>
    </row>
    <row r="36" spans="1:8" x14ac:dyDescent="0.25">
      <c r="A36" s="55"/>
      <c r="B36" s="68"/>
      <c r="C36" s="68"/>
      <c r="D36" s="62" t="str">
        <f>IF(ISBLANK(A36),"",VLOOKUP(A36,'Справочник услуг'!C:D,2,FALSE))</f>
        <v/>
      </c>
      <c r="E36" s="62"/>
      <c r="F36" s="62"/>
      <c r="G36" s="62"/>
      <c r="H36" s="62"/>
    </row>
    <row r="37" spans="1:8" x14ac:dyDescent="0.25">
      <c r="A37" s="55"/>
      <c r="B37" s="68"/>
      <c r="C37" s="68"/>
      <c r="D37" s="62" t="str">
        <f>IF(ISBLANK(A37),"",VLOOKUP(A37,'Справочник услуг'!C:D,2,FALSE))</f>
        <v/>
      </c>
      <c r="E37" s="62"/>
      <c r="F37" s="62"/>
      <c r="G37" s="62"/>
      <c r="H37" s="62"/>
    </row>
    <row r="38" spans="1:8" x14ac:dyDescent="0.25">
      <c r="A38" s="55"/>
      <c r="B38" s="68"/>
      <c r="C38" s="68"/>
      <c r="D38" s="62" t="str">
        <f>IF(ISBLANK(A38),"",VLOOKUP(A38,'Справочник услуг'!C:D,2,FALSE))</f>
        <v/>
      </c>
      <c r="E38" s="62"/>
      <c r="F38" s="62"/>
      <c r="G38" s="62"/>
      <c r="H38" s="62"/>
    </row>
    <row r="39" spans="1:8" x14ac:dyDescent="0.25">
      <c r="A39" s="55"/>
      <c r="B39" s="68"/>
      <c r="C39" s="68"/>
      <c r="D39" s="62" t="str">
        <f>IF(ISBLANK(A39),"",VLOOKUP(A39,'Справочник услуг'!C:D,2,FALSE))</f>
        <v/>
      </c>
      <c r="E39" s="62"/>
      <c r="F39" s="62"/>
      <c r="G39" s="62"/>
      <c r="H39" s="62"/>
    </row>
    <row r="40" spans="1:8" x14ac:dyDescent="0.25">
      <c r="A40" s="55"/>
      <c r="B40" s="68"/>
      <c r="C40" s="68"/>
      <c r="D40" s="62" t="str">
        <f>IF(ISBLANK(A40),"",VLOOKUP(A40,'Справочник услуг'!C:D,2,FALSE))</f>
        <v/>
      </c>
      <c r="E40" s="62"/>
      <c r="F40" s="62"/>
      <c r="G40" s="62"/>
      <c r="H40" s="62"/>
    </row>
    <row r="41" spans="1:8" x14ac:dyDescent="0.25">
      <c r="A41" s="55"/>
      <c r="B41" s="68"/>
      <c r="C41" s="68"/>
      <c r="D41" s="62" t="str">
        <f>IF(ISBLANK(A41),"",VLOOKUP(A41,'Справочник услуг'!C:D,2,FALSE))</f>
        <v/>
      </c>
      <c r="E41" s="62"/>
      <c r="F41" s="62"/>
      <c r="G41" s="62"/>
      <c r="H41" s="62"/>
    </row>
    <row r="42" spans="1:8" x14ac:dyDescent="0.25">
      <c r="A42" s="55"/>
      <c r="B42" s="68"/>
      <c r="C42" s="68"/>
      <c r="D42" s="62" t="str">
        <f>IF(ISBLANK(A42),"",VLOOKUP(A42,'Справочник услуг'!C:D,2,FALSE))</f>
        <v/>
      </c>
      <c r="E42" s="62"/>
      <c r="F42" s="62"/>
      <c r="G42" s="62"/>
      <c r="H42" s="62"/>
    </row>
    <row r="43" spans="1:8" x14ac:dyDescent="0.25">
      <c r="A43" s="55"/>
      <c r="B43" s="68"/>
      <c r="C43" s="68"/>
      <c r="D43" s="62" t="str">
        <f>IF(ISBLANK(A43),"",VLOOKUP(A43,'Справочник услуг'!C:D,2,FALSE))</f>
        <v/>
      </c>
      <c r="E43" s="62"/>
      <c r="F43" s="62"/>
      <c r="G43" s="62"/>
      <c r="H43" s="62"/>
    </row>
    <row r="44" spans="1:8" x14ac:dyDescent="0.25">
      <c r="A44" s="55"/>
      <c r="B44" s="68"/>
      <c r="C44" s="68"/>
      <c r="D44" s="62" t="str">
        <f>IF(ISBLANK(A44),"",VLOOKUP(A44,'Справочник услуг'!C:D,2,FALSE))</f>
        <v/>
      </c>
      <c r="E44" s="62"/>
      <c r="F44" s="62"/>
      <c r="G44" s="62"/>
      <c r="H44" s="62"/>
    </row>
    <row r="45" spans="1:8" x14ac:dyDescent="0.25">
      <c r="A45" s="55"/>
      <c r="B45" s="68"/>
      <c r="C45" s="68"/>
      <c r="D45" s="62" t="str">
        <f>IF(ISBLANK(A45),"",VLOOKUP(A45,'Справочник услуг'!C:D,2,FALSE))</f>
        <v/>
      </c>
      <c r="E45" s="62"/>
      <c r="F45" s="62"/>
      <c r="G45" s="62"/>
      <c r="H45" s="62"/>
    </row>
    <row r="46" spans="1:8" x14ac:dyDescent="0.25">
      <c r="A46" s="55"/>
      <c r="B46" s="68"/>
      <c r="C46" s="68"/>
      <c r="D46" s="62" t="str">
        <f>IF(ISBLANK(A46),"",VLOOKUP(A46,'Справочник услуг'!C:D,2,FALSE))</f>
        <v/>
      </c>
      <c r="E46" s="62"/>
      <c r="F46" s="62"/>
      <c r="G46" s="62"/>
      <c r="H46" s="62"/>
    </row>
    <row r="47" spans="1:8" x14ac:dyDescent="0.25">
      <c r="A47" s="55"/>
      <c r="B47" s="68"/>
      <c r="C47" s="68"/>
      <c r="D47" s="62" t="str">
        <f>IF(ISBLANK(A47),"",VLOOKUP(A47,'Справочник услуг'!C:D,2,FALSE))</f>
        <v/>
      </c>
      <c r="E47" s="62"/>
      <c r="F47" s="62"/>
      <c r="G47" s="62"/>
      <c r="H47" s="62"/>
    </row>
    <row r="48" spans="1:8" x14ac:dyDescent="0.25">
      <c r="A48" s="55"/>
      <c r="B48" s="68"/>
      <c r="C48" s="68"/>
      <c r="D48" s="62" t="str">
        <f>IF(ISBLANK(A48),"",VLOOKUP(A48,'Справочник услуг'!C:D,2,FALSE))</f>
        <v/>
      </c>
      <c r="E48" s="62"/>
      <c r="F48" s="62"/>
      <c r="G48" s="62"/>
      <c r="H48" s="62"/>
    </row>
    <row r="49" spans="1:8" x14ac:dyDescent="0.25">
      <c r="A49" s="55"/>
      <c r="B49" s="68"/>
      <c r="C49" s="68"/>
      <c r="D49" s="62" t="str">
        <f>IF(ISBLANK(A49),"",VLOOKUP(A49,'Справочник услуг'!C:D,2,FALSE))</f>
        <v/>
      </c>
      <c r="E49" s="62"/>
      <c r="F49" s="62"/>
      <c r="G49" s="62"/>
      <c r="H49" s="62"/>
    </row>
    <row r="50" spans="1:8" x14ac:dyDescent="0.25">
      <c r="A50" s="55"/>
      <c r="B50" s="68"/>
      <c r="C50" s="68"/>
      <c r="D50" s="62" t="str">
        <f>IF(ISBLANK(A50),"",VLOOKUP(A50,'Справочник услуг'!C:D,2,FALSE))</f>
        <v/>
      </c>
      <c r="E50" s="62"/>
      <c r="F50" s="62"/>
      <c r="G50" s="62"/>
      <c r="H50" s="62"/>
    </row>
    <row r="51" spans="1:8" x14ac:dyDescent="0.25">
      <c r="A51" s="55"/>
      <c r="B51" s="68"/>
      <c r="C51" s="68"/>
      <c r="D51" s="62" t="str">
        <f>IF(ISBLANK(A51),"",VLOOKUP(A51,'Справочник услуг'!C:D,2,FALSE))</f>
        <v/>
      </c>
      <c r="E51" s="62"/>
      <c r="F51" s="62"/>
      <c r="G51" s="62"/>
      <c r="H51" s="62"/>
    </row>
    <row r="52" spans="1:8" x14ac:dyDescent="0.25">
      <c r="A52" s="55"/>
      <c r="B52" s="68"/>
      <c r="C52" s="68"/>
      <c r="D52" s="62" t="str">
        <f>IF(ISBLANK(A52),"",VLOOKUP(A52,'Справочник услуг'!C:D,2,FALSE))</f>
        <v/>
      </c>
      <c r="E52" s="62"/>
      <c r="F52" s="62"/>
      <c r="G52" s="62"/>
      <c r="H52" s="62"/>
    </row>
    <row r="53" spans="1:8" x14ac:dyDescent="0.25">
      <c r="A53" s="55"/>
      <c r="B53" s="68"/>
      <c r="C53" s="68"/>
      <c r="D53" s="62" t="str">
        <f>IF(ISBLANK(A53),"",VLOOKUP(A53,'Справочник услуг'!C:D,2,FALSE))</f>
        <v/>
      </c>
      <c r="E53" s="62"/>
      <c r="F53" s="62"/>
      <c r="G53" s="62"/>
      <c r="H53" s="62"/>
    </row>
    <row r="54" spans="1:8" x14ac:dyDescent="0.25">
      <c r="A54" s="55"/>
      <c r="B54" s="68"/>
      <c r="C54" s="68"/>
      <c r="D54" s="62" t="str">
        <f>IF(ISBLANK(A54),"",VLOOKUP(A54,'Справочник услуг'!C:D,2,FALSE))</f>
        <v/>
      </c>
      <c r="E54" s="62"/>
      <c r="F54" s="62"/>
      <c r="G54" s="62"/>
      <c r="H54" s="62"/>
    </row>
    <row r="55" spans="1:8" x14ac:dyDescent="0.25">
      <c r="A55" s="55"/>
      <c r="B55" s="68"/>
      <c r="C55" s="68"/>
      <c r="D55" s="62" t="str">
        <f>IF(ISBLANK(A55),"",VLOOKUP(A55,'Справочник услуг'!C:D,2,FALSE))</f>
        <v/>
      </c>
      <c r="E55" s="62"/>
      <c r="F55" s="62"/>
      <c r="G55" s="62"/>
      <c r="H55" s="62"/>
    </row>
    <row r="56" spans="1:8" x14ac:dyDescent="0.25">
      <c r="A56" s="55"/>
      <c r="B56" s="68"/>
      <c r="C56" s="68"/>
      <c r="D56" s="62" t="str">
        <f>IF(ISBLANK(A56),"",VLOOKUP(A56,'Справочник услуг'!C:D,2,FALSE))</f>
        <v/>
      </c>
      <c r="E56" s="62"/>
      <c r="F56" s="62"/>
      <c r="G56" s="62"/>
      <c r="H56" s="62"/>
    </row>
    <row r="57" spans="1:8" x14ac:dyDescent="0.25">
      <c r="A57" s="55"/>
      <c r="B57" s="68"/>
      <c r="C57" s="68"/>
      <c r="D57" s="62" t="str">
        <f>IF(ISBLANK(A57),"",VLOOKUP(A57,'Справочник услуг'!C:D,2,FALSE))</f>
        <v/>
      </c>
      <c r="E57" s="62"/>
      <c r="F57" s="62"/>
      <c r="G57" s="62"/>
      <c r="H57" s="62"/>
    </row>
    <row r="58" spans="1:8" x14ac:dyDescent="0.25">
      <c r="A58" s="55"/>
      <c r="B58" s="68"/>
      <c r="C58" s="68"/>
      <c r="D58" s="62" t="str">
        <f>IF(ISBLANK(A58),"",VLOOKUP(A58,'Справочник услуг'!C:D,2,FALSE))</f>
        <v/>
      </c>
      <c r="E58" s="62"/>
      <c r="F58" s="62"/>
      <c r="G58" s="62"/>
      <c r="H58" s="62"/>
    </row>
    <row r="59" spans="1:8" x14ac:dyDescent="0.25">
      <c r="A59" s="55"/>
      <c r="B59" s="68"/>
      <c r="C59" s="68"/>
      <c r="D59" s="62" t="str">
        <f>IF(ISBLANK(A59),"",VLOOKUP(A59,'Справочник услуг'!C:D,2,FALSE))</f>
        <v/>
      </c>
      <c r="E59" s="62"/>
      <c r="F59" s="62"/>
      <c r="G59" s="62"/>
      <c r="H59" s="62"/>
    </row>
    <row r="60" spans="1:8" x14ac:dyDescent="0.25">
      <c r="A60" s="55"/>
      <c r="B60" s="68"/>
      <c r="C60" s="68"/>
      <c r="D60" s="62" t="str">
        <f>IF(ISBLANK(A60),"",VLOOKUP(A60,'Справочник услуг'!C:D,2,FALSE))</f>
        <v/>
      </c>
      <c r="E60" s="62"/>
      <c r="F60" s="62"/>
      <c r="G60" s="62"/>
      <c r="H60" s="62"/>
    </row>
    <row r="61" spans="1:8" x14ac:dyDescent="0.25">
      <c r="A61" s="55"/>
      <c r="B61" s="68"/>
      <c r="C61" s="68"/>
      <c r="D61" s="62" t="str">
        <f>IF(ISBLANK(A61),"",VLOOKUP(A61,'Справочник услуг'!C:D,2,FALSE))</f>
        <v/>
      </c>
      <c r="E61" s="62"/>
      <c r="F61" s="62"/>
      <c r="G61" s="62"/>
      <c r="H61" s="62"/>
    </row>
    <row r="62" spans="1:8" x14ac:dyDescent="0.25">
      <c r="A62" s="55"/>
      <c r="B62" s="68"/>
      <c r="C62" s="68"/>
      <c r="D62" s="62" t="str">
        <f>IF(ISBLANK(A62),"",VLOOKUP(A62,'Справочник услуг'!C:D,2,FALSE))</f>
        <v/>
      </c>
      <c r="E62" s="62"/>
      <c r="F62" s="62"/>
      <c r="G62" s="62"/>
      <c r="H62" s="62"/>
    </row>
    <row r="63" spans="1:8" x14ac:dyDescent="0.25">
      <c r="A63" s="55"/>
      <c r="B63" s="68"/>
      <c r="C63" s="68"/>
      <c r="D63" s="62" t="str">
        <f>IF(ISBLANK(A63),"",VLOOKUP(A63,'Справочник услуг'!C:D,2,FALSE))</f>
        <v/>
      </c>
      <c r="E63" s="62"/>
      <c r="F63" s="62"/>
      <c r="G63" s="62"/>
      <c r="H63" s="62"/>
    </row>
    <row r="64" spans="1:8" x14ac:dyDescent="0.25">
      <c r="A64" s="55"/>
      <c r="B64" s="68"/>
      <c r="C64" s="68"/>
      <c r="D64" s="62" t="str">
        <f>IF(ISBLANK(A64),"",VLOOKUP(A64,'Справочник услуг'!C:D,2,FALSE))</f>
        <v/>
      </c>
      <c r="E64" s="62"/>
      <c r="F64" s="62"/>
      <c r="G64" s="62"/>
      <c r="H64" s="62"/>
    </row>
    <row r="65" spans="1:8" x14ac:dyDescent="0.25">
      <c r="A65" s="55"/>
      <c r="B65" s="68"/>
      <c r="C65" s="68"/>
      <c r="D65" s="62" t="str">
        <f>IF(ISBLANK(A65),"",VLOOKUP(A65,'Справочник услуг'!C:D,2,FALSE))</f>
        <v/>
      </c>
      <c r="E65" s="62"/>
      <c r="F65" s="62"/>
      <c r="G65" s="62"/>
      <c r="H65" s="62"/>
    </row>
    <row r="66" spans="1:8" x14ac:dyDescent="0.25">
      <c r="A66" s="55"/>
      <c r="B66" s="68"/>
      <c r="C66" s="68"/>
      <c r="D66" s="62" t="str">
        <f>IF(ISBLANK(A66),"",VLOOKUP(A66,'Справочник услуг'!C:D,2,FALSE))</f>
        <v/>
      </c>
      <c r="E66" s="62"/>
      <c r="F66" s="62"/>
      <c r="G66" s="62"/>
      <c r="H66" s="62"/>
    </row>
    <row r="67" spans="1:8" x14ac:dyDescent="0.25">
      <c r="A67" s="55"/>
      <c r="B67" s="68"/>
      <c r="C67" s="68"/>
      <c r="D67" s="62" t="str">
        <f>IF(ISBLANK(A67),"",VLOOKUP(A67,'Справочник услуг'!C:D,2,FALSE))</f>
        <v/>
      </c>
      <c r="E67" s="62"/>
      <c r="F67" s="62"/>
      <c r="G67" s="62"/>
      <c r="H67" s="62"/>
    </row>
    <row r="68" spans="1:8" x14ac:dyDescent="0.25">
      <c r="A68" s="55"/>
      <c r="B68" s="68"/>
      <c r="C68" s="68"/>
      <c r="D68" s="62" t="str">
        <f>IF(ISBLANK(A68),"",VLOOKUP(A68,'Справочник услуг'!C:D,2,FALSE))</f>
        <v/>
      </c>
      <c r="E68" s="62"/>
      <c r="F68" s="62"/>
      <c r="G68" s="62"/>
      <c r="H68" s="62"/>
    </row>
    <row r="69" spans="1:8" x14ac:dyDescent="0.25">
      <c r="A69" s="55"/>
      <c r="B69" s="68"/>
      <c r="C69" s="68"/>
      <c r="D69" s="62" t="str">
        <f>IF(ISBLANK(A69),"",VLOOKUP(A69,'Справочник услуг'!C:D,2,FALSE))</f>
        <v/>
      </c>
      <c r="E69" s="62"/>
      <c r="F69" s="62"/>
      <c r="G69" s="62"/>
      <c r="H69" s="62"/>
    </row>
    <row r="70" spans="1:8" x14ac:dyDescent="0.25">
      <c r="A70" s="55"/>
      <c r="B70" s="68"/>
      <c r="C70" s="68"/>
      <c r="D70" s="62" t="str">
        <f>IF(ISBLANK(A70),"",VLOOKUP(A70,'Справочник услуг'!C:D,2,FALSE))</f>
        <v/>
      </c>
      <c r="E70" s="62"/>
      <c r="F70" s="62"/>
      <c r="G70" s="62"/>
      <c r="H70" s="62"/>
    </row>
    <row r="71" spans="1:8" x14ac:dyDescent="0.25">
      <c r="A71" s="55"/>
      <c r="B71" s="68"/>
      <c r="C71" s="68"/>
      <c r="D71" s="62" t="str">
        <f>IF(ISBLANK(A71),"",VLOOKUP(A71,'Справочник услуг'!C:D,2,FALSE))</f>
        <v/>
      </c>
      <c r="E71" s="62"/>
      <c r="F71" s="62"/>
      <c r="G71" s="62"/>
      <c r="H71" s="62"/>
    </row>
    <row r="72" spans="1:8" x14ac:dyDescent="0.25">
      <c r="A72" s="55"/>
      <c r="B72" s="68"/>
      <c r="C72" s="68"/>
      <c r="D72" s="62" t="str">
        <f>IF(ISBLANK(A72),"",VLOOKUP(A72,'Справочник услуг'!C:D,2,FALSE))</f>
        <v/>
      </c>
      <c r="E72" s="62"/>
      <c r="F72" s="62"/>
      <c r="G72" s="62"/>
      <c r="H72" s="62"/>
    </row>
    <row r="73" spans="1:8" x14ac:dyDescent="0.25">
      <c r="A73" s="55"/>
      <c r="B73" s="68"/>
      <c r="C73" s="68"/>
      <c r="D73" s="62" t="str">
        <f>IF(ISBLANK(A73),"",VLOOKUP(A73,'Справочник услуг'!C:D,2,FALSE))</f>
        <v/>
      </c>
      <c r="E73" s="62"/>
      <c r="F73" s="62"/>
      <c r="G73" s="62"/>
      <c r="H73" s="62"/>
    </row>
    <row r="74" spans="1:8" x14ac:dyDescent="0.25">
      <c r="A74" s="55"/>
      <c r="B74" s="68"/>
      <c r="C74" s="68"/>
      <c r="D74" s="62" t="str">
        <f>IF(ISBLANK(A74),"",VLOOKUP(A74,'Справочник услуг'!C:D,2,FALSE))</f>
        <v/>
      </c>
      <c r="E74" s="62"/>
      <c r="F74" s="62"/>
      <c r="G74" s="62"/>
      <c r="H74" s="62"/>
    </row>
    <row r="75" spans="1:8" x14ac:dyDescent="0.25">
      <c r="A75" s="55"/>
      <c r="B75" s="68"/>
      <c r="C75" s="68"/>
      <c r="D75" s="62" t="str">
        <f>IF(ISBLANK(A75),"",VLOOKUP(A75,'Справочник услуг'!C:D,2,FALSE))</f>
        <v/>
      </c>
      <c r="E75" s="62"/>
      <c r="F75" s="62"/>
      <c r="G75" s="62"/>
      <c r="H75" s="62"/>
    </row>
    <row r="76" spans="1:8" x14ac:dyDescent="0.25">
      <c r="A76" s="55"/>
      <c r="B76" s="68"/>
      <c r="C76" s="68"/>
      <c r="D76" s="62" t="str">
        <f>IF(ISBLANK(A76),"",VLOOKUP(A76,'Справочник услуг'!C:D,2,FALSE))</f>
        <v/>
      </c>
      <c r="E76" s="62"/>
      <c r="F76" s="62"/>
      <c r="G76" s="62"/>
      <c r="H76" s="62"/>
    </row>
    <row r="77" spans="1:8" x14ac:dyDescent="0.25">
      <c r="A77" s="55"/>
      <c r="B77" s="68"/>
      <c r="C77" s="68"/>
      <c r="D77" s="62" t="str">
        <f>IF(ISBLANK(A77),"",VLOOKUP(A77,'Справочник услуг'!C:D,2,FALSE))</f>
        <v/>
      </c>
      <c r="E77" s="62"/>
      <c r="F77" s="62"/>
      <c r="G77" s="62"/>
      <c r="H77" s="62"/>
    </row>
    <row r="78" spans="1:8" x14ac:dyDescent="0.25">
      <c r="A78" s="55"/>
      <c r="B78" s="68"/>
      <c r="C78" s="68"/>
      <c r="D78" s="62" t="str">
        <f>IF(ISBLANK(A78),"",VLOOKUP(A78,'Справочник услуг'!C:D,2,FALSE))</f>
        <v/>
      </c>
      <c r="E78" s="62"/>
      <c r="F78" s="62"/>
      <c r="G78" s="62"/>
      <c r="H78" s="62"/>
    </row>
    <row r="79" spans="1:8" x14ac:dyDescent="0.25">
      <c r="A79" s="55"/>
      <c r="B79" s="68"/>
      <c r="C79" s="68"/>
      <c r="D79" s="62" t="str">
        <f>IF(ISBLANK(A79),"",VLOOKUP(A79,'Справочник услуг'!C:D,2,FALSE))</f>
        <v/>
      </c>
      <c r="E79" s="62"/>
      <c r="F79" s="62"/>
      <c r="G79" s="62"/>
      <c r="H79" s="62"/>
    </row>
    <row r="80" spans="1:8" x14ac:dyDescent="0.25">
      <c r="A80" s="55"/>
      <c r="B80" s="68"/>
      <c r="C80" s="68"/>
      <c r="D80" s="62" t="str">
        <f>IF(ISBLANK(A80),"",VLOOKUP(A80,'Справочник услуг'!C:D,2,FALSE))</f>
        <v/>
      </c>
      <c r="E80" s="62"/>
      <c r="F80" s="62"/>
      <c r="G80" s="62"/>
      <c r="H80" s="62"/>
    </row>
    <row r="81" spans="1:8" x14ac:dyDescent="0.25">
      <c r="A81" s="55"/>
      <c r="B81" s="68"/>
      <c r="C81" s="68"/>
      <c r="D81" s="62" t="str">
        <f>IF(ISBLANK(A81),"",VLOOKUP(A81,'Справочник услуг'!C:D,2,FALSE))</f>
        <v/>
      </c>
      <c r="E81" s="62"/>
      <c r="F81" s="62"/>
      <c r="G81" s="62"/>
      <c r="H81" s="62"/>
    </row>
    <row r="82" spans="1:8" x14ac:dyDescent="0.25">
      <c r="A82" s="55"/>
      <c r="B82" s="68"/>
      <c r="C82" s="68"/>
      <c r="D82" s="62" t="str">
        <f>IF(ISBLANK(A82),"",VLOOKUP(A82,'Справочник услуг'!C:D,2,FALSE))</f>
        <v/>
      </c>
      <c r="E82" s="62"/>
      <c r="F82" s="62"/>
      <c r="G82" s="62"/>
      <c r="H82" s="62"/>
    </row>
    <row r="83" spans="1:8" x14ac:dyDescent="0.25">
      <c r="A83" s="55"/>
      <c r="B83" s="68"/>
      <c r="C83" s="68"/>
      <c r="D83" s="62" t="str">
        <f>IF(ISBLANK(A83),"",VLOOKUP(A83,'Справочник услуг'!C:D,2,FALSE))</f>
        <v/>
      </c>
      <c r="E83" s="62"/>
      <c r="F83" s="62"/>
      <c r="G83" s="62"/>
      <c r="H83" s="62"/>
    </row>
    <row r="84" spans="1:8" x14ac:dyDescent="0.25">
      <c r="A84" s="55"/>
      <c r="B84" s="68"/>
      <c r="C84" s="68"/>
      <c r="D84" s="62" t="str">
        <f>IF(ISBLANK(A84),"",VLOOKUP(A84,'Справочник услуг'!C:D,2,FALSE))</f>
        <v/>
      </c>
      <c r="E84" s="62"/>
      <c r="F84" s="62"/>
      <c r="G84" s="62"/>
      <c r="H84" s="62"/>
    </row>
    <row r="85" spans="1:8" x14ac:dyDescent="0.25">
      <c r="A85" s="55"/>
      <c r="B85" s="68"/>
      <c r="C85" s="68"/>
      <c r="D85" s="62" t="str">
        <f>IF(ISBLANK(A85),"",VLOOKUP(A85,'Справочник услуг'!C:D,2,FALSE))</f>
        <v/>
      </c>
      <c r="E85" s="62"/>
      <c r="F85" s="62"/>
      <c r="G85" s="62"/>
      <c r="H85" s="62"/>
    </row>
    <row r="86" spans="1:8" x14ac:dyDescent="0.25">
      <c r="A86" s="55"/>
      <c r="B86" s="68"/>
      <c r="C86" s="68"/>
      <c r="D86" s="62" t="str">
        <f>IF(ISBLANK(A86),"",VLOOKUP(A86,'Справочник услуг'!C:D,2,FALSE))</f>
        <v/>
      </c>
      <c r="E86" s="62"/>
      <c r="F86" s="62"/>
      <c r="G86" s="62"/>
      <c r="H86" s="62"/>
    </row>
    <row r="87" spans="1:8" x14ac:dyDescent="0.25">
      <c r="A87" s="55"/>
      <c r="B87" s="68"/>
      <c r="C87" s="68"/>
      <c r="D87" s="62" t="str">
        <f>IF(ISBLANK(A87),"",VLOOKUP(A87,'Справочник услуг'!C:D,2,FALSE))</f>
        <v/>
      </c>
      <c r="E87" s="62"/>
      <c r="F87" s="62"/>
      <c r="G87" s="62"/>
      <c r="H87" s="62"/>
    </row>
    <row r="88" spans="1:8" x14ac:dyDescent="0.25">
      <c r="A88" s="55"/>
      <c r="B88" s="68"/>
      <c r="C88" s="68"/>
      <c r="D88" s="62" t="str">
        <f>IF(ISBLANK(A88),"",VLOOKUP(A88,'Справочник услуг'!C:D,2,FALSE))</f>
        <v/>
      </c>
      <c r="E88" s="62"/>
      <c r="F88" s="62"/>
      <c r="G88" s="62"/>
      <c r="H88" s="62"/>
    </row>
    <row r="89" spans="1:8" x14ac:dyDescent="0.25">
      <c r="A89" s="55"/>
      <c r="B89" s="68"/>
      <c r="C89" s="68"/>
      <c r="D89" s="62" t="str">
        <f>IF(ISBLANK(A89),"",VLOOKUP(A89,'Справочник услуг'!C:D,2,FALSE))</f>
        <v/>
      </c>
      <c r="E89" s="62"/>
      <c r="F89" s="62"/>
      <c r="G89" s="62"/>
      <c r="H89" s="62"/>
    </row>
    <row r="90" spans="1:8" x14ac:dyDescent="0.25">
      <c r="A90" s="55"/>
      <c r="B90" s="68"/>
      <c r="C90" s="68"/>
      <c r="D90" s="62" t="str">
        <f>IF(ISBLANK(A90),"",VLOOKUP(A90,'Справочник услуг'!C:D,2,FALSE))</f>
        <v/>
      </c>
      <c r="E90" s="62"/>
      <c r="F90" s="62"/>
      <c r="G90" s="62"/>
      <c r="H90" s="62"/>
    </row>
    <row r="91" spans="1:8" x14ac:dyDescent="0.25">
      <c r="A91" s="55"/>
      <c r="B91" s="68"/>
      <c r="C91" s="68"/>
      <c r="D91" s="62" t="str">
        <f>IF(ISBLANK(A91),"",VLOOKUP(A91,'Справочник услуг'!C:D,2,FALSE))</f>
        <v/>
      </c>
      <c r="E91" s="62"/>
      <c r="F91" s="62"/>
      <c r="G91" s="62"/>
      <c r="H91" s="62"/>
    </row>
    <row r="92" spans="1:8" x14ac:dyDescent="0.25">
      <c r="A92" s="55"/>
      <c r="B92" s="68"/>
      <c r="C92" s="68"/>
      <c r="D92" s="62" t="str">
        <f>IF(ISBLANK(A92),"",VLOOKUP(A92,'Справочник услуг'!C:D,2,FALSE))</f>
        <v/>
      </c>
      <c r="E92" s="62"/>
      <c r="F92" s="62"/>
      <c r="G92" s="62"/>
      <c r="H92" s="62"/>
    </row>
    <row r="93" spans="1:8" x14ac:dyDescent="0.25">
      <c r="A93" s="55"/>
      <c r="B93" s="68"/>
      <c r="C93" s="68"/>
      <c r="D93" s="62" t="str">
        <f>IF(ISBLANK(A93),"",VLOOKUP(A93,'Справочник услуг'!C:D,2,FALSE))</f>
        <v/>
      </c>
      <c r="E93" s="62"/>
      <c r="F93" s="62"/>
      <c r="G93" s="62"/>
      <c r="H93" s="62"/>
    </row>
    <row r="94" spans="1:8" x14ac:dyDescent="0.25">
      <c r="A94" s="55"/>
      <c r="B94" s="68"/>
      <c r="C94" s="68"/>
      <c r="D94" s="62" t="str">
        <f>IF(ISBLANK(A94),"",VLOOKUP(A94,'Справочник услуг'!C:D,2,FALSE))</f>
        <v/>
      </c>
      <c r="E94" s="62"/>
      <c r="F94" s="62"/>
      <c r="G94" s="62"/>
      <c r="H94" s="62"/>
    </row>
    <row r="95" spans="1:8" x14ac:dyDescent="0.25">
      <c r="A95" s="55"/>
      <c r="B95" s="68"/>
      <c r="C95" s="68"/>
      <c r="D95" s="62" t="str">
        <f>IF(ISBLANK(A95),"",VLOOKUP(A95,'Справочник услуг'!C:D,2,FALSE))</f>
        <v/>
      </c>
      <c r="E95" s="62"/>
      <c r="F95" s="62"/>
      <c r="G95" s="62"/>
      <c r="H95" s="62"/>
    </row>
    <row r="96" spans="1:8" x14ac:dyDescent="0.25">
      <c r="A96" s="55"/>
      <c r="B96" s="68"/>
      <c r="C96" s="68"/>
      <c r="D96" s="62" t="str">
        <f>IF(ISBLANK(A96),"",VLOOKUP(A96,'Справочник услуг'!C:D,2,FALSE))</f>
        <v/>
      </c>
      <c r="E96" s="62"/>
      <c r="F96" s="62"/>
      <c r="G96" s="62"/>
      <c r="H96" s="62"/>
    </row>
    <row r="97" spans="1:8" x14ac:dyDescent="0.25">
      <c r="A97" s="55"/>
      <c r="B97" s="68"/>
      <c r="C97" s="68"/>
      <c r="D97" s="62" t="str">
        <f>IF(ISBLANK(A97),"",VLOOKUP(A97,'Справочник услуг'!C:D,2,FALSE))</f>
        <v/>
      </c>
      <c r="E97" s="62"/>
      <c r="F97" s="62"/>
      <c r="G97" s="62"/>
      <c r="H97" s="62"/>
    </row>
    <row r="98" spans="1:8" x14ac:dyDescent="0.25">
      <c r="A98" s="55"/>
      <c r="B98" s="68"/>
      <c r="C98" s="68"/>
      <c r="D98" s="62" t="str">
        <f>IF(ISBLANK(A98),"",VLOOKUP(A98,'Справочник услуг'!C:D,2,FALSE))</f>
        <v/>
      </c>
      <c r="E98" s="62"/>
      <c r="F98" s="62"/>
      <c r="G98" s="62"/>
      <c r="H98" s="62"/>
    </row>
    <row r="99" spans="1:8" x14ac:dyDescent="0.25">
      <c r="A99" s="55"/>
      <c r="B99" s="68"/>
      <c r="C99" s="68"/>
      <c r="D99" s="62" t="str">
        <f>IF(ISBLANK(A99),"",VLOOKUP(A99,'Справочник услуг'!C:D,2,FALSE))</f>
        <v/>
      </c>
      <c r="E99" s="62"/>
      <c r="F99" s="62"/>
      <c r="G99" s="62"/>
      <c r="H99" s="62"/>
    </row>
    <row r="100" spans="1:8" x14ac:dyDescent="0.25">
      <c r="A100" s="55"/>
      <c r="B100" s="68"/>
      <c r="C100" s="68"/>
      <c r="D100" s="62" t="str">
        <f>IF(ISBLANK(A100),"",VLOOKUP(A100,'Справочник услуг'!C:D,2,FALSE))</f>
        <v/>
      </c>
      <c r="E100" s="62"/>
      <c r="F100" s="62"/>
      <c r="G100" s="62"/>
      <c r="H100" s="62"/>
    </row>
    <row r="101" spans="1:8" x14ac:dyDescent="0.25">
      <c r="A101" s="55"/>
      <c r="B101" s="68"/>
      <c r="C101" s="68"/>
      <c r="D101" s="62" t="str">
        <f>IF(ISBLANK(A101),"",VLOOKUP(A101,'Справочник услуг'!C:D,2,FALSE))</f>
        <v/>
      </c>
      <c r="E101" s="62"/>
      <c r="F101" s="62"/>
      <c r="G101" s="62"/>
      <c r="H101" s="62"/>
    </row>
    <row r="102" spans="1:8" x14ac:dyDescent="0.25">
      <c r="A102" s="55"/>
      <c r="B102" s="68"/>
      <c r="C102" s="68"/>
      <c r="D102" s="62" t="str">
        <f>IF(ISBLANK(A102),"",VLOOKUP(A102,'Справочник услуг'!C:D,2,FALSE))</f>
        <v/>
      </c>
      <c r="E102" s="62"/>
      <c r="F102" s="62"/>
      <c r="G102" s="62"/>
      <c r="H102" s="62"/>
    </row>
    <row r="103" spans="1:8" x14ac:dyDescent="0.25">
      <c r="A103" s="55"/>
      <c r="B103" s="68"/>
      <c r="C103" s="68"/>
      <c r="D103" s="62" t="str">
        <f>IF(ISBLANK(A103),"",VLOOKUP(A103,'Справочник услуг'!C:D,2,FALSE))</f>
        <v/>
      </c>
      <c r="E103" s="62"/>
      <c r="F103" s="62"/>
      <c r="G103" s="62"/>
      <c r="H103" s="62"/>
    </row>
    <row r="104" spans="1:8" x14ac:dyDescent="0.25">
      <c r="A104" s="55"/>
      <c r="B104" s="68"/>
      <c r="C104" s="68"/>
      <c r="D104" s="62" t="str">
        <f>IF(ISBLANK(A104),"",VLOOKUP(A104,'Справочник услуг'!C:D,2,FALSE))</f>
        <v/>
      </c>
      <c r="E104" s="62"/>
      <c r="F104" s="62"/>
      <c r="G104" s="62"/>
      <c r="H104" s="62"/>
    </row>
    <row r="105" spans="1:8" x14ac:dyDescent="0.25">
      <c r="A105" s="55"/>
      <c r="B105" s="68"/>
      <c r="C105" s="68"/>
      <c r="D105" s="62" t="str">
        <f>IF(ISBLANK(A105),"",VLOOKUP(A105,'Справочник услуг'!C:D,2,FALSE))</f>
        <v/>
      </c>
      <c r="E105" s="62"/>
      <c r="F105" s="62"/>
      <c r="G105" s="62"/>
      <c r="H105" s="62"/>
    </row>
    <row r="106" spans="1:8" x14ac:dyDescent="0.25">
      <c r="A106" s="55"/>
      <c r="B106" s="68"/>
      <c r="C106" s="68"/>
      <c r="D106" s="62" t="str">
        <f>IF(ISBLANK(A106),"",VLOOKUP(A106,'Справочник услуг'!C:D,2,FALSE))</f>
        <v/>
      </c>
      <c r="E106" s="62"/>
      <c r="F106" s="62"/>
      <c r="G106" s="62"/>
      <c r="H106" s="62"/>
    </row>
    <row r="107" spans="1:8" x14ac:dyDescent="0.25">
      <c r="A107" s="55"/>
      <c r="B107" s="68"/>
      <c r="C107" s="68"/>
      <c r="D107" s="62" t="str">
        <f>IF(ISBLANK(A107),"",VLOOKUP(A107,'Справочник услуг'!C:D,2,FALSE))</f>
        <v/>
      </c>
      <c r="E107" s="62"/>
      <c r="F107" s="62"/>
      <c r="G107" s="62"/>
      <c r="H107" s="62"/>
    </row>
    <row r="108" spans="1:8" x14ac:dyDescent="0.25">
      <c r="A108" s="55"/>
      <c r="B108" s="68"/>
      <c r="C108" s="68"/>
      <c r="D108" s="62" t="str">
        <f>IF(ISBLANK(A108),"",VLOOKUP(A108,'Справочник услуг'!C:D,2,FALSE))</f>
        <v/>
      </c>
      <c r="E108" s="62"/>
      <c r="F108" s="62"/>
      <c r="G108" s="62"/>
      <c r="H108" s="62"/>
    </row>
    <row r="109" spans="1:8" x14ac:dyDescent="0.25">
      <c r="A109" s="55"/>
      <c r="B109" s="68"/>
      <c r="C109" s="68"/>
      <c r="D109" s="62" t="str">
        <f>IF(ISBLANK(A109),"",VLOOKUP(A109,'Справочник услуг'!C:D,2,FALSE))</f>
        <v/>
      </c>
      <c r="E109" s="62"/>
      <c r="F109" s="62"/>
      <c r="G109" s="62"/>
      <c r="H109" s="62"/>
    </row>
    <row r="110" spans="1:8" x14ac:dyDescent="0.25">
      <c r="A110" s="55"/>
      <c r="B110" s="68"/>
      <c r="C110" s="68"/>
      <c r="D110" s="62" t="str">
        <f>IF(ISBLANK(A110),"",VLOOKUP(A110,'Справочник услуг'!C:D,2,FALSE))</f>
        <v/>
      </c>
      <c r="E110" s="62"/>
      <c r="F110" s="62"/>
      <c r="G110" s="62"/>
      <c r="H110" s="62"/>
    </row>
    <row r="111" spans="1:8" x14ac:dyDescent="0.25">
      <c r="A111" s="55"/>
      <c r="B111" s="68"/>
      <c r="C111" s="68"/>
      <c r="D111" s="62" t="str">
        <f>IF(ISBLANK(A111),"",VLOOKUP(A111,'Справочник услуг'!C:D,2,FALSE))</f>
        <v/>
      </c>
      <c r="E111" s="62"/>
      <c r="F111" s="62"/>
      <c r="G111" s="62"/>
      <c r="H111" s="62"/>
    </row>
    <row r="112" spans="1:8" x14ac:dyDescent="0.25">
      <c r="A112" s="55"/>
      <c r="B112" s="68"/>
      <c r="C112" s="68"/>
      <c r="D112" s="62" t="str">
        <f>IF(ISBLANK(A112),"",VLOOKUP(A112,'Справочник услуг'!C:D,2,FALSE))</f>
        <v/>
      </c>
      <c r="E112" s="62"/>
      <c r="F112" s="62"/>
      <c r="G112" s="62"/>
      <c r="H112" s="62"/>
    </row>
    <row r="113" spans="1:8" x14ac:dyDescent="0.25">
      <c r="A113" s="55"/>
      <c r="B113" s="68"/>
      <c r="C113" s="68"/>
      <c r="D113" s="62" t="str">
        <f>IF(ISBLANK(A113),"",VLOOKUP(A113,'Справочник услуг'!C:D,2,FALSE))</f>
        <v/>
      </c>
      <c r="E113" s="62"/>
      <c r="F113" s="62"/>
      <c r="G113" s="62"/>
      <c r="H113" s="62"/>
    </row>
    <row r="114" spans="1:8" x14ac:dyDescent="0.25">
      <c r="A114" s="55"/>
      <c r="B114" s="68"/>
      <c r="C114" s="68"/>
      <c r="D114" s="62" t="str">
        <f>IF(ISBLANK(A114),"",VLOOKUP(A114,'Справочник услуг'!C:D,2,FALSE))</f>
        <v/>
      </c>
      <c r="E114" s="62"/>
      <c r="F114" s="62"/>
      <c r="G114" s="62"/>
      <c r="H114" s="62"/>
    </row>
    <row r="115" spans="1:8" x14ac:dyDescent="0.25">
      <c r="A115" s="55"/>
      <c r="B115" s="68"/>
      <c r="C115" s="68"/>
      <c r="D115" s="62" t="str">
        <f>IF(ISBLANK(A115),"",VLOOKUP(A115,'Справочник услуг'!C:D,2,FALSE))</f>
        <v/>
      </c>
      <c r="E115" s="62"/>
      <c r="F115" s="62"/>
      <c r="G115" s="62"/>
      <c r="H115" s="62"/>
    </row>
    <row r="116" spans="1:8" x14ac:dyDescent="0.25">
      <c r="A116" s="55"/>
      <c r="B116" s="68"/>
      <c r="C116" s="68"/>
      <c r="D116" s="62" t="str">
        <f>IF(ISBLANK(A116),"",VLOOKUP(A116,'Справочник услуг'!C:D,2,FALSE))</f>
        <v/>
      </c>
      <c r="E116" s="62"/>
      <c r="F116" s="62"/>
      <c r="G116" s="62"/>
      <c r="H116" s="62"/>
    </row>
    <row r="117" spans="1:8" x14ac:dyDescent="0.25">
      <c r="A117" s="55"/>
      <c r="B117" s="68"/>
      <c r="C117" s="68"/>
      <c r="D117" s="62" t="str">
        <f>IF(ISBLANK(A117),"",VLOOKUP(A117,'Справочник услуг'!C:D,2,FALSE))</f>
        <v/>
      </c>
      <c r="E117" s="62"/>
      <c r="F117" s="62"/>
      <c r="G117" s="62"/>
      <c r="H117" s="62"/>
    </row>
    <row r="118" spans="1:8" x14ac:dyDescent="0.25">
      <c r="A118" s="55"/>
      <c r="B118" s="68"/>
      <c r="C118" s="68"/>
      <c r="D118" s="62" t="str">
        <f>IF(ISBLANK(A118),"",VLOOKUP(A118,'Справочник услуг'!C:D,2,FALSE))</f>
        <v/>
      </c>
      <c r="E118" s="62"/>
      <c r="F118" s="62"/>
      <c r="G118" s="62"/>
      <c r="H118" s="62"/>
    </row>
    <row r="119" spans="1:8" x14ac:dyDescent="0.25">
      <c r="A119" s="55"/>
      <c r="B119" s="68"/>
      <c r="C119" s="68"/>
      <c r="D119" s="62" t="str">
        <f>IF(ISBLANK(A119),"",VLOOKUP(A119,'Справочник услуг'!C:D,2,FALSE))</f>
        <v/>
      </c>
      <c r="E119" s="62"/>
      <c r="F119" s="62"/>
      <c r="G119" s="62"/>
      <c r="H119" s="62"/>
    </row>
    <row r="120" spans="1:8" x14ac:dyDescent="0.25">
      <c r="A120" s="55"/>
      <c r="B120" s="68"/>
      <c r="C120" s="68"/>
      <c r="D120" s="62" t="str">
        <f>IF(ISBLANK(A120),"",VLOOKUP(A120,'Справочник услуг'!C:D,2,FALSE))</f>
        <v/>
      </c>
      <c r="E120" s="62"/>
      <c r="F120" s="62"/>
      <c r="G120" s="62"/>
      <c r="H120" s="62"/>
    </row>
    <row r="121" spans="1:8" x14ac:dyDescent="0.25">
      <c r="A121" s="55"/>
      <c r="B121" s="68"/>
      <c r="C121" s="68"/>
      <c r="D121" s="62" t="str">
        <f>IF(ISBLANK(A121),"",VLOOKUP(A121,'Справочник услуг'!C:D,2,FALSE))</f>
        <v/>
      </c>
      <c r="E121" s="62"/>
      <c r="F121" s="62"/>
      <c r="G121" s="62"/>
      <c r="H121" s="62"/>
    </row>
    <row r="122" spans="1:8" x14ac:dyDescent="0.25">
      <c r="A122" s="55"/>
      <c r="B122" s="68"/>
      <c r="C122" s="68"/>
      <c r="D122" s="62" t="str">
        <f>IF(ISBLANK(A122),"",VLOOKUP(A122,'Справочник услуг'!C:D,2,FALSE))</f>
        <v/>
      </c>
      <c r="E122" s="62"/>
      <c r="F122" s="62"/>
      <c r="G122" s="62"/>
      <c r="H122" s="62"/>
    </row>
    <row r="123" spans="1:8" x14ac:dyDescent="0.25">
      <c r="A123" s="55"/>
      <c r="B123" s="68"/>
      <c r="C123" s="68"/>
      <c r="D123" s="62" t="str">
        <f>IF(ISBLANK(A123),"",VLOOKUP(A123,'Справочник услуг'!C:D,2,FALSE))</f>
        <v/>
      </c>
      <c r="E123" s="62"/>
      <c r="F123" s="62"/>
      <c r="G123" s="62"/>
      <c r="H123" s="62"/>
    </row>
    <row r="124" spans="1:8" x14ac:dyDescent="0.25">
      <c r="A124" s="55"/>
      <c r="B124" s="68"/>
      <c r="C124" s="68"/>
      <c r="D124" s="62" t="str">
        <f>IF(ISBLANK(A124),"",VLOOKUP(A124,'Справочник услуг'!C:D,2,FALSE))</f>
        <v/>
      </c>
      <c r="E124" s="62"/>
      <c r="F124" s="62"/>
      <c r="G124" s="62"/>
      <c r="H124" s="62"/>
    </row>
    <row r="125" spans="1:8" x14ac:dyDescent="0.25">
      <c r="A125" s="55"/>
      <c r="B125" s="68"/>
      <c r="C125" s="68"/>
      <c r="D125" s="62" t="str">
        <f>IF(ISBLANK(A125),"",VLOOKUP(A125,'Справочник услуг'!C:D,2,FALSE))</f>
        <v/>
      </c>
      <c r="E125" s="62"/>
      <c r="F125" s="62"/>
      <c r="G125" s="62"/>
      <c r="H125" s="62"/>
    </row>
    <row r="126" spans="1:8" x14ac:dyDescent="0.25">
      <c r="A126" s="55"/>
      <c r="B126" s="68"/>
      <c r="C126" s="68"/>
      <c r="D126" s="62" t="str">
        <f>IF(ISBLANK(A126),"",VLOOKUP(A126,'Справочник услуг'!C:D,2,FALSE))</f>
        <v/>
      </c>
      <c r="E126" s="62"/>
      <c r="F126" s="62"/>
      <c r="G126" s="62"/>
      <c r="H126" s="62"/>
    </row>
    <row r="127" spans="1:8" x14ac:dyDescent="0.25">
      <c r="A127" s="55"/>
      <c r="B127" s="68"/>
      <c r="C127" s="68"/>
      <c r="D127" s="62" t="str">
        <f>IF(ISBLANK(A127),"",VLOOKUP(A127,'Справочник услуг'!C:D,2,FALSE))</f>
        <v/>
      </c>
      <c r="E127" s="62"/>
      <c r="F127" s="62"/>
      <c r="G127" s="62"/>
      <c r="H127" s="62"/>
    </row>
    <row r="128" spans="1:8" x14ac:dyDescent="0.25">
      <c r="A128" s="55"/>
      <c r="B128" s="68"/>
      <c r="C128" s="68"/>
      <c r="D128" s="62" t="str">
        <f>IF(ISBLANK(A128),"",VLOOKUP(A128,'Справочник услуг'!C:D,2,FALSE))</f>
        <v/>
      </c>
      <c r="E128" s="62"/>
      <c r="F128" s="62"/>
      <c r="G128" s="62"/>
      <c r="H128" s="62"/>
    </row>
    <row r="129" spans="1:8" x14ac:dyDescent="0.25">
      <c r="A129" s="55"/>
      <c r="B129" s="68"/>
      <c r="C129" s="68"/>
      <c r="D129" s="62" t="str">
        <f>IF(ISBLANK(A129),"",VLOOKUP(A129,'Справочник услуг'!C:D,2,FALSE))</f>
        <v/>
      </c>
      <c r="E129" s="62"/>
      <c r="F129" s="62"/>
      <c r="G129" s="62"/>
      <c r="H129" s="62"/>
    </row>
    <row r="130" spans="1:8" x14ac:dyDescent="0.25">
      <c r="A130" s="55"/>
      <c r="B130" s="68"/>
      <c r="C130" s="68"/>
      <c r="D130" s="62" t="str">
        <f>IF(ISBLANK(A130),"",VLOOKUP(A130,'Справочник услуг'!C:D,2,FALSE))</f>
        <v/>
      </c>
      <c r="E130" s="62"/>
      <c r="F130" s="62"/>
      <c r="G130" s="62"/>
      <c r="H130" s="62"/>
    </row>
    <row r="131" spans="1:8" x14ac:dyDescent="0.25">
      <c r="A131" s="55"/>
      <c r="B131" s="68"/>
      <c r="C131" s="68"/>
      <c r="D131" s="62" t="str">
        <f>IF(ISBLANK(A131),"",VLOOKUP(A131,'Справочник услуг'!C:D,2,FALSE))</f>
        <v/>
      </c>
      <c r="E131" s="62"/>
      <c r="F131" s="62"/>
      <c r="G131" s="62"/>
      <c r="H131" s="62"/>
    </row>
    <row r="132" spans="1:8" x14ac:dyDescent="0.25">
      <c r="A132" s="55"/>
      <c r="B132" s="68"/>
      <c r="C132" s="68"/>
      <c r="D132" s="62" t="str">
        <f>IF(ISBLANK(A132),"",VLOOKUP(A132,'Справочник услуг'!C:D,2,FALSE))</f>
        <v/>
      </c>
      <c r="E132" s="62"/>
      <c r="F132" s="62"/>
      <c r="G132" s="62"/>
      <c r="H132" s="62"/>
    </row>
    <row r="133" spans="1:8" x14ac:dyDescent="0.25">
      <c r="A133" s="55"/>
      <c r="B133" s="68"/>
      <c r="C133" s="68"/>
      <c r="D133" s="62" t="str">
        <f>IF(ISBLANK(A133),"",VLOOKUP(A133,'Справочник услуг'!C:D,2,FALSE))</f>
        <v/>
      </c>
      <c r="E133" s="62"/>
      <c r="F133" s="62"/>
      <c r="G133" s="62"/>
      <c r="H133" s="62"/>
    </row>
    <row r="134" spans="1:8" x14ac:dyDescent="0.25">
      <c r="A134" s="55"/>
      <c r="B134" s="68"/>
      <c r="C134" s="68"/>
      <c r="D134" s="62" t="str">
        <f>IF(ISBLANK(A134),"",VLOOKUP(A134,'Справочник услуг'!C:D,2,FALSE))</f>
        <v/>
      </c>
      <c r="E134" s="62"/>
      <c r="F134" s="62"/>
      <c r="G134" s="62"/>
      <c r="H134" s="62"/>
    </row>
    <row r="135" spans="1:8" x14ac:dyDescent="0.25">
      <c r="A135" s="55"/>
      <c r="B135" s="68"/>
      <c r="C135" s="68"/>
      <c r="D135" s="62" t="str">
        <f>IF(ISBLANK(A135),"",VLOOKUP(A135,'Справочник услуг'!C:D,2,FALSE))</f>
        <v/>
      </c>
      <c r="E135" s="62"/>
      <c r="F135" s="62"/>
      <c r="G135" s="62"/>
      <c r="H135" s="62"/>
    </row>
    <row r="136" spans="1:8" x14ac:dyDescent="0.25">
      <c r="A136" s="55"/>
      <c r="B136" s="68"/>
      <c r="C136" s="68"/>
      <c r="D136" s="62" t="str">
        <f>IF(ISBLANK(A136),"",VLOOKUP(A136,'Справочник услуг'!C:D,2,FALSE))</f>
        <v/>
      </c>
      <c r="E136" s="62"/>
      <c r="F136" s="62"/>
      <c r="G136" s="62"/>
      <c r="H136" s="62"/>
    </row>
    <row r="137" spans="1:8" x14ac:dyDescent="0.25">
      <c r="A137" s="55"/>
      <c r="B137" s="68"/>
      <c r="C137" s="68"/>
      <c r="D137" s="62" t="str">
        <f>IF(ISBLANK(A137),"",VLOOKUP(A137,'Справочник услуг'!C:D,2,FALSE))</f>
        <v/>
      </c>
      <c r="E137" s="62"/>
      <c r="F137" s="62"/>
      <c r="G137" s="62"/>
      <c r="H137" s="62"/>
    </row>
    <row r="138" spans="1:8" x14ac:dyDescent="0.25">
      <c r="A138" s="55"/>
      <c r="B138" s="68"/>
      <c r="C138" s="68"/>
      <c r="D138" s="62" t="str">
        <f>IF(ISBLANK(A138),"",VLOOKUP(A138,'Справочник услуг'!C:D,2,FALSE))</f>
        <v/>
      </c>
      <c r="E138" s="62"/>
      <c r="F138" s="62"/>
      <c r="G138" s="62"/>
      <c r="H138" s="62"/>
    </row>
    <row r="139" spans="1:8" x14ac:dyDescent="0.25">
      <c r="A139" s="55"/>
      <c r="B139" s="68"/>
      <c r="C139" s="68"/>
      <c r="D139" s="62" t="str">
        <f>IF(ISBLANK(A139),"",VLOOKUP(A139,'Справочник услуг'!C:D,2,FALSE))</f>
        <v/>
      </c>
      <c r="E139" s="62"/>
      <c r="F139" s="62"/>
      <c r="G139" s="62"/>
      <c r="H139" s="62"/>
    </row>
    <row r="140" spans="1:8" x14ac:dyDescent="0.25">
      <c r="A140" s="55"/>
      <c r="B140" s="68"/>
      <c r="C140" s="68"/>
      <c r="D140" s="62" t="str">
        <f>IF(ISBLANK(A140),"",VLOOKUP(A140,'Справочник услуг'!C:D,2,FALSE))</f>
        <v/>
      </c>
      <c r="E140" s="62"/>
      <c r="F140" s="62"/>
      <c r="G140" s="62"/>
      <c r="H140" s="62"/>
    </row>
    <row r="141" spans="1:8" x14ac:dyDescent="0.25">
      <c r="A141" s="55"/>
      <c r="B141" s="68"/>
      <c r="C141" s="68"/>
      <c r="D141" s="62" t="str">
        <f>IF(ISBLANK(A141),"",VLOOKUP(A141,'Справочник услуг'!C:D,2,FALSE))</f>
        <v/>
      </c>
      <c r="E141" s="62"/>
      <c r="F141" s="62"/>
      <c r="G141" s="62"/>
      <c r="H141" s="62"/>
    </row>
    <row r="142" spans="1:8" x14ac:dyDescent="0.25">
      <c r="A142" s="55"/>
      <c r="B142" s="68"/>
      <c r="C142" s="68"/>
      <c r="D142" s="62" t="str">
        <f>IF(ISBLANK(A142),"",VLOOKUP(A142,'Справочник услуг'!C:D,2,FALSE))</f>
        <v/>
      </c>
      <c r="E142" s="62"/>
      <c r="F142" s="62"/>
      <c r="G142" s="62"/>
      <c r="H142" s="62"/>
    </row>
    <row r="143" spans="1:8" x14ac:dyDescent="0.25">
      <c r="A143" s="55"/>
      <c r="B143" s="68"/>
      <c r="C143" s="68"/>
      <c r="D143" s="62" t="str">
        <f>IF(ISBLANK(A143),"",VLOOKUP(A143,'Справочник услуг'!C:D,2,FALSE))</f>
        <v/>
      </c>
      <c r="E143" s="62"/>
      <c r="F143" s="62"/>
      <c r="G143" s="62"/>
      <c r="H143" s="62"/>
    </row>
    <row r="144" spans="1:8" x14ac:dyDescent="0.25">
      <c r="A144" s="55"/>
      <c r="B144" s="68"/>
      <c r="C144" s="68"/>
      <c r="D144" s="62" t="str">
        <f>IF(ISBLANK(A144),"",VLOOKUP(A144,'Справочник услуг'!C:D,2,FALSE))</f>
        <v/>
      </c>
      <c r="E144" s="62"/>
      <c r="F144" s="62"/>
      <c r="G144" s="62"/>
      <c r="H144" s="62"/>
    </row>
    <row r="145" spans="1:8" x14ac:dyDescent="0.25">
      <c r="A145" s="55"/>
      <c r="B145" s="68"/>
      <c r="C145" s="68"/>
      <c r="D145" s="62" t="str">
        <f>IF(ISBLANK(A145),"",VLOOKUP(A145,'Справочник услуг'!C:D,2,FALSE))</f>
        <v/>
      </c>
      <c r="E145" s="62"/>
      <c r="F145" s="62"/>
      <c r="G145" s="62"/>
      <c r="H145" s="62"/>
    </row>
    <row r="146" spans="1:8" x14ac:dyDescent="0.25">
      <c r="A146" s="55"/>
      <c r="B146" s="68"/>
      <c r="C146" s="68"/>
      <c r="D146" s="62" t="str">
        <f>IF(ISBLANK(A146),"",VLOOKUP(A146,'Справочник услуг'!C:D,2,FALSE))</f>
        <v/>
      </c>
      <c r="E146" s="62"/>
      <c r="F146" s="62"/>
      <c r="G146" s="62"/>
      <c r="H146" s="62"/>
    </row>
    <row r="147" spans="1:8" x14ac:dyDescent="0.25">
      <c r="A147" s="55"/>
      <c r="B147" s="68"/>
      <c r="C147" s="68"/>
      <c r="D147" s="62" t="str">
        <f>IF(ISBLANK(A147),"",VLOOKUP(A147,'Справочник услуг'!C:D,2,FALSE))</f>
        <v/>
      </c>
      <c r="E147" s="62"/>
      <c r="F147" s="62"/>
      <c r="G147" s="62"/>
      <c r="H147" s="62"/>
    </row>
    <row r="148" spans="1:8" x14ac:dyDescent="0.25">
      <c r="A148" s="55"/>
      <c r="B148" s="68"/>
      <c r="C148" s="68"/>
      <c r="D148" s="62" t="str">
        <f>IF(ISBLANK(A148),"",VLOOKUP(A148,'Справочник услуг'!C:D,2,FALSE))</f>
        <v/>
      </c>
      <c r="E148" s="62"/>
      <c r="F148" s="62"/>
      <c r="G148" s="62"/>
      <c r="H148" s="62"/>
    </row>
    <row r="149" spans="1:8" x14ac:dyDescent="0.25">
      <c r="A149" s="55"/>
      <c r="B149" s="68"/>
      <c r="C149" s="68"/>
      <c r="D149" s="62" t="str">
        <f>IF(ISBLANK(A149),"",VLOOKUP(A149,'Справочник услуг'!C:D,2,FALSE))</f>
        <v/>
      </c>
      <c r="E149" s="62"/>
      <c r="F149" s="62"/>
      <c r="G149" s="62"/>
      <c r="H149" s="62"/>
    </row>
    <row r="150" spans="1:8" x14ac:dyDescent="0.25">
      <c r="A150" s="55"/>
      <c r="B150" s="68"/>
      <c r="C150" s="68"/>
      <c r="D150" s="62" t="str">
        <f>IF(ISBLANK(A150),"",VLOOKUP(A150,'Справочник услуг'!C:D,2,FALSE))</f>
        <v/>
      </c>
      <c r="E150" s="62"/>
      <c r="F150" s="62"/>
      <c r="G150" s="62"/>
      <c r="H150" s="62"/>
    </row>
    <row r="151" spans="1:8" x14ac:dyDescent="0.25">
      <c r="A151" s="55"/>
      <c r="B151" s="68"/>
      <c r="C151" s="68"/>
      <c r="D151" s="62" t="str">
        <f>IF(ISBLANK(A151),"",VLOOKUP(A151,'Справочник услуг'!C:D,2,FALSE))</f>
        <v/>
      </c>
      <c r="E151" s="62"/>
      <c r="F151" s="62"/>
      <c r="G151" s="62"/>
      <c r="H151" s="62"/>
    </row>
    <row r="152" spans="1:8" x14ac:dyDescent="0.25">
      <c r="A152" s="55"/>
      <c r="B152" s="68"/>
      <c r="C152" s="68"/>
      <c r="D152" s="62" t="str">
        <f>IF(ISBLANK(A152),"",VLOOKUP(A152,'Справочник услуг'!C:D,2,FALSE))</f>
        <v/>
      </c>
      <c r="E152" s="62"/>
      <c r="F152" s="62"/>
      <c r="G152" s="62"/>
      <c r="H152" s="62"/>
    </row>
    <row r="153" spans="1:8" x14ac:dyDescent="0.25">
      <c r="A153" s="55"/>
      <c r="B153" s="68"/>
      <c r="C153" s="68"/>
      <c r="D153" s="62" t="str">
        <f>IF(ISBLANK(A153),"",VLOOKUP(A153,'Справочник услуг'!C:D,2,FALSE))</f>
        <v/>
      </c>
      <c r="E153" s="62"/>
      <c r="F153" s="62"/>
      <c r="G153" s="62"/>
      <c r="H153" s="62"/>
    </row>
    <row r="154" spans="1:8" x14ac:dyDescent="0.25">
      <c r="A154" s="55"/>
      <c r="B154" s="68"/>
      <c r="C154" s="68"/>
      <c r="D154" s="62" t="str">
        <f>IF(ISBLANK(A154),"",VLOOKUP(A154,'Справочник услуг'!C:D,2,FALSE))</f>
        <v/>
      </c>
      <c r="E154" s="62"/>
      <c r="F154" s="62"/>
      <c r="G154" s="62"/>
      <c r="H154" s="62"/>
    </row>
    <row r="155" spans="1:8" x14ac:dyDescent="0.25">
      <c r="A155" s="55"/>
      <c r="B155" s="68"/>
      <c r="C155" s="68"/>
      <c r="D155" s="62" t="str">
        <f>IF(ISBLANK(A155),"",VLOOKUP(A155,'Справочник услуг'!C:D,2,FALSE))</f>
        <v/>
      </c>
      <c r="E155" s="62"/>
      <c r="F155" s="62"/>
      <c r="G155" s="62"/>
      <c r="H155" s="62"/>
    </row>
    <row r="156" spans="1:8" x14ac:dyDescent="0.25">
      <c r="A156" s="55"/>
      <c r="B156" s="68"/>
      <c r="C156" s="68"/>
      <c r="D156" s="62" t="str">
        <f>IF(ISBLANK(A156),"",VLOOKUP(A156,'Справочник услуг'!C:D,2,FALSE))</f>
        <v/>
      </c>
      <c r="E156" s="62"/>
      <c r="F156" s="62"/>
      <c r="G156" s="62"/>
      <c r="H156" s="62"/>
    </row>
    <row r="157" spans="1:8" x14ac:dyDescent="0.25">
      <c r="A157" s="55"/>
      <c r="B157" s="68"/>
      <c r="C157" s="68"/>
      <c r="D157" s="62" t="str">
        <f>IF(ISBLANK(A157),"",VLOOKUP(A157,'Справочник услуг'!C:D,2,FALSE))</f>
        <v/>
      </c>
      <c r="E157" s="62"/>
      <c r="F157" s="62"/>
      <c r="G157" s="62"/>
      <c r="H157" s="62"/>
    </row>
    <row r="158" spans="1:8" x14ac:dyDescent="0.25">
      <c r="A158" s="55"/>
      <c r="B158" s="68"/>
      <c r="C158" s="68"/>
      <c r="D158" s="62" t="str">
        <f>IF(ISBLANK(A158),"",VLOOKUP(A158,'Справочник услуг'!C:D,2,FALSE))</f>
        <v/>
      </c>
      <c r="E158" s="62"/>
      <c r="F158" s="62"/>
      <c r="G158" s="62"/>
      <c r="H158" s="62"/>
    </row>
    <row r="159" spans="1:8" x14ac:dyDescent="0.25">
      <c r="A159" s="55"/>
      <c r="B159" s="68"/>
      <c r="C159" s="68"/>
      <c r="D159" s="62" t="str">
        <f>IF(ISBLANK(A159),"",VLOOKUP(A159,'Справочник услуг'!C:D,2,FALSE))</f>
        <v/>
      </c>
      <c r="E159" s="62"/>
      <c r="F159" s="62"/>
      <c r="G159" s="62"/>
      <c r="H159" s="62"/>
    </row>
    <row r="160" spans="1:8" x14ac:dyDescent="0.25">
      <c r="A160" s="55"/>
      <c r="B160" s="68"/>
      <c r="C160" s="68"/>
      <c r="D160" s="62" t="str">
        <f>IF(ISBLANK(A160),"",VLOOKUP(A160,'Справочник услуг'!C:D,2,FALSE))</f>
        <v/>
      </c>
      <c r="E160" s="62"/>
      <c r="F160" s="62"/>
      <c r="G160" s="62"/>
      <c r="H160" s="62"/>
    </row>
    <row r="161" spans="1:8" x14ac:dyDescent="0.25">
      <c r="A161" s="55"/>
      <c r="B161" s="68"/>
      <c r="C161" s="68"/>
      <c r="D161" s="62" t="str">
        <f>IF(ISBLANK(A161),"",VLOOKUP(A161,'Справочник услуг'!C:D,2,FALSE))</f>
        <v/>
      </c>
      <c r="E161" s="62"/>
      <c r="F161" s="62"/>
      <c r="G161" s="62"/>
      <c r="H161" s="62"/>
    </row>
    <row r="162" spans="1:8" x14ac:dyDescent="0.25">
      <c r="A162" s="55"/>
      <c r="B162" s="68"/>
      <c r="C162" s="68"/>
      <c r="D162" s="62" t="str">
        <f>IF(ISBLANK(A162),"",VLOOKUP(A162,'Справочник услуг'!C:D,2,FALSE))</f>
        <v/>
      </c>
      <c r="E162" s="62"/>
      <c r="F162" s="62"/>
      <c r="G162" s="62"/>
      <c r="H162" s="62"/>
    </row>
    <row r="163" spans="1:8" x14ac:dyDescent="0.25">
      <c r="A163" s="55"/>
      <c r="B163" s="68"/>
      <c r="C163" s="68"/>
      <c r="D163" s="62" t="str">
        <f>IF(ISBLANK(A163),"",VLOOKUP(A163,'Справочник услуг'!C:D,2,FALSE))</f>
        <v/>
      </c>
      <c r="E163" s="62"/>
      <c r="F163" s="62"/>
      <c r="G163" s="62"/>
      <c r="H163" s="62"/>
    </row>
    <row r="164" spans="1:8" x14ac:dyDescent="0.25">
      <c r="A164" s="55"/>
      <c r="B164" s="68"/>
      <c r="C164" s="68"/>
      <c r="D164" s="62" t="str">
        <f>IF(ISBLANK(A164),"",VLOOKUP(A164,'Справочник услуг'!C:D,2,FALSE))</f>
        <v/>
      </c>
      <c r="E164" s="62"/>
      <c r="F164" s="62"/>
      <c r="G164" s="62"/>
      <c r="H164" s="62"/>
    </row>
    <row r="165" spans="1:8" x14ac:dyDescent="0.25">
      <c r="A165" s="55"/>
      <c r="B165" s="68"/>
      <c r="C165" s="68"/>
      <c r="D165" s="62" t="str">
        <f>IF(ISBLANK(A165),"",VLOOKUP(A165,'Справочник услуг'!C:D,2,FALSE))</f>
        <v/>
      </c>
      <c r="E165" s="62"/>
      <c r="F165" s="62"/>
      <c r="G165" s="62"/>
      <c r="H165" s="62"/>
    </row>
    <row r="166" spans="1:8" x14ac:dyDescent="0.25">
      <c r="A166" s="55"/>
      <c r="B166" s="68"/>
      <c r="C166" s="68"/>
      <c r="D166" s="62" t="str">
        <f>IF(ISBLANK(A166),"",VLOOKUP(A166,'Справочник услуг'!C:D,2,FALSE))</f>
        <v/>
      </c>
      <c r="E166" s="62"/>
      <c r="F166" s="62"/>
      <c r="G166" s="62"/>
      <c r="H166" s="62"/>
    </row>
    <row r="167" spans="1:8" x14ac:dyDescent="0.25">
      <c r="A167" s="55"/>
      <c r="B167" s="68"/>
      <c r="C167" s="68"/>
      <c r="D167" s="62" t="str">
        <f>IF(ISBLANK(A167),"",VLOOKUP(A167,'Справочник услуг'!C:D,2,FALSE))</f>
        <v/>
      </c>
      <c r="E167" s="62"/>
      <c r="F167" s="62"/>
      <c r="G167" s="62"/>
      <c r="H167" s="62"/>
    </row>
    <row r="168" spans="1:8" x14ac:dyDescent="0.25">
      <c r="A168" s="55"/>
      <c r="B168" s="68"/>
      <c r="C168" s="68"/>
      <c r="D168" s="62" t="str">
        <f>IF(ISBLANK(A168),"",VLOOKUP(A168,'Справочник услуг'!C:D,2,FALSE))</f>
        <v/>
      </c>
      <c r="E168" s="62"/>
      <c r="F168" s="62"/>
      <c r="G168" s="62"/>
      <c r="H168" s="62"/>
    </row>
    <row r="169" spans="1:8" x14ac:dyDescent="0.25">
      <c r="A169" s="55"/>
      <c r="B169" s="68"/>
      <c r="C169" s="68"/>
      <c r="D169" s="62" t="str">
        <f>IF(ISBLANK(A169),"",VLOOKUP(A169,'Справочник услуг'!C:D,2,FALSE))</f>
        <v/>
      </c>
      <c r="E169" s="62"/>
      <c r="F169" s="62"/>
      <c r="G169" s="62"/>
      <c r="H169" s="62"/>
    </row>
    <row r="170" spans="1:8" x14ac:dyDescent="0.25">
      <c r="A170" s="55"/>
      <c r="B170" s="68"/>
      <c r="C170" s="68"/>
      <c r="D170" s="62" t="str">
        <f>IF(ISBLANK(A170),"",VLOOKUP(A170,'Справочник услуг'!C:D,2,FALSE))</f>
        <v/>
      </c>
      <c r="E170" s="62"/>
      <c r="F170" s="62"/>
      <c r="G170" s="62"/>
      <c r="H170" s="62"/>
    </row>
    <row r="171" spans="1:8" x14ac:dyDescent="0.25">
      <c r="A171" s="55"/>
      <c r="B171" s="68"/>
      <c r="C171" s="68"/>
      <c r="D171" s="62" t="str">
        <f>IF(ISBLANK(A171),"",VLOOKUP(A171,'Справочник услуг'!C:D,2,FALSE))</f>
        <v/>
      </c>
      <c r="E171" s="62"/>
      <c r="F171" s="62"/>
      <c r="G171" s="62"/>
      <c r="H171" s="62"/>
    </row>
    <row r="172" spans="1:8" x14ac:dyDescent="0.25">
      <c r="A172" s="55"/>
      <c r="B172" s="68"/>
      <c r="C172" s="68"/>
      <c r="D172" s="62" t="str">
        <f>IF(ISBLANK(A172),"",VLOOKUP(A172,'Справочник услуг'!C:D,2,FALSE))</f>
        <v/>
      </c>
      <c r="E172" s="62"/>
      <c r="F172" s="62"/>
      <c r="G172" s="62"/>
      <c r="H172" s="62"/>
    </row>
    <row r="173" spans="1:8" x14ac:dyDescent="0.25">
      <c r="A173" s="55"/>
      <c r="B173" s="68"/>
      <c r="C173" s="68"/>
      <c r="D173" s="62" t="str">
        <f>IF(ISBLANK(A173),"",VLOOKUP(A173,'Справочник услуг'!C:D,2,FALSE))</f>
        <v/>
      </c>
      <c r="E173" s="62"/>
      <c r="F173" s="62"/>
      <c r="G173" s="62"/>
      <c r="H173" s="62"/>
    </row>
    <row r="174" spans="1:8" x14ac:dyDescent="0.25">
      <c r="A174" s="55"/>
      <c r="B174" s="68"/>
      <c r="C174" s="68"/>
      <c r="D174" s="62" t="str">
        <f>IF(ISBLANK(A174),"",VLOOKUP(A174,'Справочник услуг'!C:D,2,FALSE))</f>
        <v/>
      </c>
      <c r="E174" s="62"/>
      <c r="F174" s="62"/>
      <c r="G174" s="62"/>
      <c r="H174" s="62"/>
    </row>
    <row r="175" spans="1:8" x14ac:dyDescent="0.25">
      <c r="A175" s="55"/>
      <c r="B175" s="68"/>
      <c r="C175" s="68"/>
      <c r="D175" s="62" t="str">
        <f>IF(ISBLANK(A175),"",VLOOKUP(A175,'Справочник услуг'!C:D,2,FALSE))</f>
        <v/>
      </c>
      <c r="E175" s="62"/>
      <c r="F175" s="62"/>
      <c r="G175" s="62"/>
      <c r="H175" s="62"/>
    </row>
    <row r="176" spans="1:8" x14ac:dyDescent="0.25">
      <c r="A176" s="55"/>
      <c r="B176" s="68"/>
      <c r="C176" s="68"/>
      <c r="D176" s="62" t="str">
        <f>IF(ISBLANK(A176),"",VLOOKUP(A176,'Справочник услуг'!C:D,2,FALSE))</f>
        <v/>
      </c>
      <c r="E176" s="62"/>
      <c r="F176" s="62"/>
      <c r="G176" s="62"/>
      <c r="H176" s="62"/>
    </row>
    <row r="177" spans="1:8" x14ac:dyDescent="0.25">
      <c r="A177" s="55"/>
      <c r="B177" s="68"/>
      <c r="C177" s="68"/>
      <c r="D177" s="62" t="str">
        <f>IF(ISBLANK(A177),"",VLOOKUP(A177,'Справочник услуг'!C:D,2,FALSE))</f>
        <v/>
      </c>
      <c r="E177" s="62"/>
      <c r="F177" s="62"/>
      <c r="G177" s="62"/>
      <c r="H177" s="62"/>
    </row>
    <row r="178" spans="1:8" x14ac:dyDescent="0.25">
      <c r="A178" s="55"/>
      <c r="B178" s="68"/>
      <c r="C178" s="68"/>
      <c r="D178" s="62" t="str">
        <f>IF(ISBLANK(A178),"",VLOOKUP(A178,'Справочник услуг'!C:D,2,FALSE))</f>
        <v/>
      </c>
      <c r="E178" s="62"/>
      <c r="F178" s="62"/>
      <c r="G178" s="62"/>
      <c r="H178" s="62"/>
    </row>
    <row r="179" spans="1:8" x14ac:dyDescent="0.25">
      <c r="A179" s="55"/>
      <c r="B179" s="68"/>
      <c r="C179" s="68"/>
      <c r="D179" s="62" t="str">
        <f>IF(ISBLANK(A179),"",VLOOKUP(A179,'Справочник услуг'!C:D,2,FALSE))</f>
        <v/>
      </c>
      <c r="E179" s="62"/>
      <c r="F179" s="62"/>
      <c r="G179" s="62"/>
      <c r="H179" s="62"/>
    </row>
    <row r="180" spans="1:8" x14ac:dyDescent="0.25">
      <c r="A180" s="55"/>
      <c r="B180" s="68"/>
      <c r="C180" s="68"/>
      <c r="D180" s="62" t="str">
        <f>IF(ISBLANK(A180),"",VLOOKUP(A180,'Справочник услуг'!C:D,2,FALSE))</f>
        <v/>
      </c>
      <c r="E180" s="62"/>
      <c r="F180" s="62"/>
      <c r="G180" s="62"/>
      <c r="H180" s="62"/>
    </row>
    <row r="181" spans="1:8" x14ac:dyDescent="0.25">
      <c r="A181" s="55"/>
      <c r="B181" s="68"/>
      <c r="C181" s="68"/>
      <c r="D181" s="62" t="str">
        <f>IF(ISBLANK(A181),"",VLOOKUP(A181,'Справочник услуг'!C:D,2,FALSE))</f>
        <v/>
      </c>
      <c r="E181" s="62"/>
      <c r="F181" s="62"/>
      <c r="G181" s="62"/>
      <c r="H181" s="62"/>
    </row>
    <row r="182" spans="1:8" x14ac:dyDescent="0.25">
      <c r="A182" s="55"/>
      <c r="B182" s="68"/>
      <c r="C182" s="68"/>
      <c r="D182" s="62" t="str">
        <f>IF(ISBLANK(A182),"",VLOOKUP(A182,'Справочник услуг'!C:D,2,FALSE))</f>
        <v/>
      </c>
      <c r="E182" s="62"/>
      <c r="F182" s="62"/>
      <c r="G182" s="62"/>
      <c r="H182" s="62"/>
    </row>
    <row r="183" spans="1:8" x14ac:dyDescent="0.25">
      <c r="A183" s="55"/>
      <c r="B183" s="68"/>
      <c r="C183" s="68"/>
      <c r="D183" s="62" t="str">
        <f>IF(ISBLANK(A183),"",VLOOKUP(A183,'Справочник услуг'!C:D,2,FALSE))</f>
        <v/>
      </c>
      <c r="E183" s="62"/>
      <c r="F183" s="62"/>
      <c r="G183" s="62"/>
      <c r="H183" s="62"/>
    </row>
    <row r="184" spans="1:8" x14ac:dyDescent="0.25">
      <c r="A184" s="55"/>
      <c r="B184" s="68"/>
      <c r="C184" s="68"/>
      <c r="D184" s="62" t="str">
        <f>IF(ISBLANK(A184),"",VLOOKUP(A184,'Справочник услуг'!C:D,2,FALSE))</f>
        <v/>
      </c>
      <c r="E184" s="62"/>
      <c r="F184" s="62"/>
      <c r="G184" s="62"/>
      <c r="H184" s="62"/>
    </row>
    <row r="185" spans="1:8" x14ac:dyDescent="0.25">
      <c r="A185" s="55"/>
      <c r="B185" s="68"/>
      <c r="C185" s="68"/>
      <c r="D185" s="62" t="str">
        <f>IF(ISBLANK(A185),"",VLOOKUP(A185,'Справочник услуг'!C:D,2,FALSE))</f>
        <v/>
      </c>
      <c r="E185" s="62"/>
      <c r="F185" s="62"/>
      <c r="G185" s="62"/>
      <c r="H185" s="62"/>
    </row>
    <row r="186" spans="1:8" x14ac:dyDescent="0.25">
      <c r="A186" s="55"/>
      <c r="B186" s="68"/>
      <c r="C186" s="68"/>
      <c r="D186" s="62" t="str">
        <f>IF(ISBLANK(A186),"",VLOOKUP(A186,'Справочник услуг'!C:D,2,FALSE))</f>
        <v/>
      </c>
      <c r="E186" s="62"/>
      <c r="F186" s="62"/>
      <c r="G186" s="62"/>
      <c r="H186" s="62"/>
    </row>
    <row r="187" spans="1:8" x14ac:dyDescent="0.25">
      <c r="A187" s="55"/>
      <c r="B187" s="68"/>
      <c r="C187" s="68"/>
      <c r="D187" s="62" t="str">
        <f>IF(ISBLANK(A187),"",VLOOKUP(A187,'Справочник услуг'!C:D,2,FALSE))</f>
        <v/>
      </c>
      <c r="E187" s="62"/>
      <c r="F187" s="62"/>
      <c r="G187" s="62"/>
      <c r="H187" s="62"/>
    </row>
    <row r="188" spans="1:8" x14ac:dyDescent="0.25">
      <c r="A188" s="55"/>
      <c r="B188" s="68"/>
      <c r="C188" s="68"/>
      <c r="D188" s="62" t="str">
        <f>IF(ISBLANK(A188),"",VLOOKUP(A188,'Справочник услуг'!C:D,2,FALSE))</f>
        <v/>
      </c>
      <c r="E188" s="62"/>
      <c r="F188" s="62"/>
      <c r="G188" s="62"/>
      <c r="H188" s="62"/>
    </row>
    <row r="189" spans="1:8" x14ac:dyDescent="0.25">
      <c r="A189" s="55"/>
      <c r="B189" s="68"/>
      <c r="C189" s="68"/>
      <c r="D189" s="62" t="str">
        <f>IF(ISBLANK(A189),"",VLOOKUP(A189,'Справочник услуг'!C:D,2,FALSE))</f>
        <v/>
      </c>
      <c r="E189" s="62"/>
      <c r="F189" s="62"/>
      <c r="G189" s="62"/>
      <c r="H189" s="62"/>
    </row>
    <row r="190" spans="1:8" x14ac:dyDescent="0.25">
      <c r="A190" s="55"/>
      <c r="B190" s="68"/>
      <c r="C190" s="68"/>
      <c r="D190" s="62" t="str">
        <f>IF(ISBLANK(A190),"",VLOOKUP(A190,'Справочник услуг'!C:D,2,FALSE))</f>
        <v/>
      </c>
      <c r="E190" s="62"/>
      <c r="F190" s="62"/>
      <c r="G190" s="62"/>
      <c r="H190" s="62"/>
    </row>
    <row r="191" spans="1:8" x14ac:dyDescent="0.25">
      <c r="A191" s="55"/>
      <c r="B191" s="68"/>
      <c r="C191" s="68"/>
      <c r="D191" s="62" t="str">
        <f>IF(ISBLANK(A191),"",VLOOKUP(A191,'Справочник услуг'!C:D,2,FALSE))</f>
        <v/>
      </c>
      <c r="E191" s="62"/>
      <c r="F191" s="62"/>
      <c r="G191" s="62"/>
      <c r="H191" s="62"/>
    </row>
    <row r="192" spans="1:8" x14ac:dyDescent="0.25">
      <c r="A192" s="55"/>
      <c r="B192" s="68"/>
      <c r="C192" s="68"/>
      <c r="D192" s="62" t="str">
        <f>IF(ISBLANK(A192),"",VLOOKUP(A192,'Справочник услуг'!C:D,2,FALSE))</f>
        <v/>
      </c>
      <c r="E192" s="62"/>
      <c r="F192" s="62"/>
      <c r="G192" s="62"/>
      <c r="H192" s="62"/>
    </row>
    <row r="193" spans="1:8" x14ac:dyDescent="0.25">
      <c r="A193" s="55"/>
      <c r="B193" s="68"/>
      <c r="C193" s="68"/>
      <c r="D193" s="62" t="str">
        <f>IF(ISBLANK(A193),"",VLOOKUP(A193,'Справочник услуг'!C:D,2,FALSE))</f>
        <v/>
      </c>
      <c r="E193" s="62"/>
      <c r="F193" s="62"/>
      <c r="G193" s="62"/>
      <c r="H193" s="62"/>
    </row>
    <row r="194" spans="1:8" x14ac:dyDescent="0.25">
      <c r="A194" s="55"/>
      <c r="B194" s="68"/>
      <c r="C194" s="68"/>
      <c r="D194" s="62" t="str">
        <f>IF(ISBLANK(A194),"",VLOOKUP(A194,'Справочник услуг'!C:D,2,FALSE))</f>
        <v/>
      </c>
      <c r="E194" s="62"/>
      <c r="F194" s="62"/>
      <c r="G194" s="62"/>
      <c r="H194" s="62"/>
    </row>
    <row r="195" spans="1:8" x14ac:dyDescent="0.25">
      <c r="A195" s="55"/>
      <c r="B195" s="68"/>
      <c r="C195" s="68"/>
      <c r="D195" s="62" t="str">
        <f>IF(ISBLANK(A195),"",VLOOKUP(A195,'Справочник услуг'!C:D,2,FALSE))</f>
        <v/>
      </c>
      <c r="E195" s="62"/>
      <c r="F195" s="62"/>
      <c r="G195" s="62"/>
      <c r="H195" s="62"/>
    </row>
    <row r="196" spans="1:8" x14ac:dyDescent="0.25">
      <c r="A196" s="55"/>
      <c r="B196" s="68"/>
      <c r="C196" s="68"/>
      <c r="D196" s="62" t="str">
        <f>IF(ISBLANK(A196),"",VLOOKUP(A196,'Справочник услуг'!C:D,2,FALSE))</f>
        <v/>
      </c>
      <c r="E196" s="62"/>
      <c r="F196" s="62"/>
      <c r="G196" s="62"/>
      <c r="H196" s="62"/>
    </row>
    <row r="197" spans="1:8" x14ac:dyDescent="0.25">
      <c r="A197" s="55"/>
      <c r="B197" s="68"/>
      <c r="C197" s="68"/>
      <c r="D197" s="62" t="str">
        <f>IF(ISBLANK(A197),"",VLOOKUP(A197,'Справочник услуг'!C:D,2,FALSE))</f>
        <v/>
      </c>
      <c r="E197" s="62"/>
      <c r="F197" s="62"/>
      <c r="G197" s="62"/>
      <c r="H197" s="62"/>
    </row>
    <row r="198" spans="1:8" x14ac:dyDescent="0.25">
      <c r="A198" s="55"/>
      <c r="B198" s="68"/>
      <c r="C198" s="68"/>
      <c r="D198" s="62" t="str">
        <f>IF(ISBLANK(A198),"",VLOOKUP(A198,'Справочник услуг'!C:D,2,FALSE))</f>
        <v/>
      </c>
      <c r="E198" s="62"/>
      <c r="F198" s="62"/>
      <c r="G198" s="62"/>
      <c r="H198" s="62"/>
    </row>
    <row r="199" spans="1:8" x14ac:dyDescent="0.25">
      <c r="A199" s="55"/>
      <c r="B199" s="68"/>
      <c r="C199" s="68"/>
      <c r="D199" s="62" t="str">
        <f>IF(ISBLANK(A199),"",VLOOKUP(A199,'Справочник услуг'!C:D,2,FALSE))</f>
        <v/>
      </c>
      <c r="E199" s="62"/>
      <c r="F199" s="62"/>
      <c r="G199" s="62"/>
      <c r="H199" s="62"/>
    </row>
    <row r="200" spans="1:8" x14ac:dyDescent="0.25">
      <c r="A200" s="55"/>
      <c r="B200" s="68"/>
      <c r="C200" s="68"/>
      <c r="D200" s="62" t="str">
        <f>IF(ISBLANK(A200),"",VLOOKUP(A200,'Справочник услуг'!C:D,2,FALSE))</f>
        <v/>
      </c>
      <c r="E200" s="62"/>
      <c r="F200" s="62"/>
      <c r="G200" s="62"/>
      <c r="H200" s="62"/>
    </row>
    <row r="201" spans="1:8" x14ac:dyDescent="0.25">
      <c r="A201" s="55"/>
      <c r="B201" s="68"/>
      <c r="C201" s="68"/>
      <c r="D201" s="62" t="str">
        <f>IF(ISBLANK(A201),"",VLOOKUP(A201,'Справочник услуг'!C:D,2,FALSE))</f>
        <v/>
      </c>
      <c r="E201" s="62"/>
      <c r="F201" s="62"/>
      <c r="G201" s="62"/>
      <c r="H201" s="62"/>
    </row>
    <row r="202" spans="1:8" x14ac:dyDescent="0.25">
      <c r="A202" s="55"/>
      <c r="B202" s="68"/>
      <c r="C202" s="68"/>
      <c r="D202" s="62" t="str">
        <f>IF(ISBLANK(A202),"",VLOOKUP(A202,'Справочник услуг'!C:D,2,FALSE))</f>
        <v/>
      </c>
      <c r="E202" s="62"/>
      <c r="F202" s="62"/>
      <c r="G202" s="62"/>
      <c r="H202" s="62"/>
    </row>
    <row r="203" spans="1:8" x14ac:dyDescent="0.25">
      <c r="A203" s="55"/>
      <c r="B203" s="68"/>
      <c r="C203" s="68"/>
      <c r="D203" s="62" t="str">
        <f>IF(ISBLANK(A203),"",VLOOKUP(A203,'Справочник услуг'!C:D,2,FALSE))</f>
        <v/>
      </c>
      <c r="E203" s="62"/>
      <c r="F203" s="62"/>
      <c r="G203" s="62"/>
      <c r="H203" s="62"/>
    </row>
    <row r="204" spans="1:8" x14ac:dyDescent="0.25">
      <c r="A204" s="55"/>
      <c r="B204" s="68"/>
      <c r="C204" s="68"/>
      <c r="D204" s="62" t="str">
        <f>IF(ISBLANK(A204),"",VLOOKUP(A204,'Справочник услуг'!C:D,2,FALSE))</f>
        <v/>
      </c>
      <c r="E204" s="62"/>
      <c r="F204" s="62"/>
      <c r="G204" s="62"/>
      <c r="H204" s="62"/>
    </row>
    <row r="205" spans="1:8" x14ac:dyDescent="0.25">
      <c r="A205" s="55"/>
      <c r="B205" s="68"/>
      <c r="C205" s="68"/>
      <c r="D205" s="62" t="str">
        <f>IF(ISBLANK(A205),"",VLOOKUP(A205,'Справочник услуг'!C:D,2,FALSE))</f>
        <v/>
      </c>
      <c r="E205" s="62"/>
      <c r="F205" s="62"/>
      <c r="G205" s="62"/>
      <c r="H205" s="62"/>
    </row>
    <row r="206" spans="1:8" x14ac:dyDescent="0.25">
      <c r="A206" s="55"/>
      <c r="B206" s="68"/>
      <c r="C206" s="68"/>
      <c r="D206" s="62" t="str">
        <f>IF(ISBLANK(A206),"",VLOOKUP(A206,'Справочник услуг'!C:D,2,FALSE))</f>
        <v/>
      </c>
      <c r="E206" s="62"/>
      <c r="F206" s="62"/>
      <c r="G206" s="62"/>
      <c r="H206" s="62"/>
    </row>
    <row r="207" spans="1:8" x14ac:dyDescent="0.25">
      <c r="A207" s="55"/>
      <c r="B207" s="68"/>
      <c r="C207" s="68"/>
      <c r="D207" s="62" t="str">
        <f>IF(ISBLANK(A207),"",VLOOKUP(A207,'Справочник услуг'!C:D,2,FALSE))</f>
        <v/>
      </c>
      <c r="E207" s="62"/>
      <c r="F207" s="62"/>
      <c r="G207" s="62"/>
      <c r="H207" s="62"/>
    </row>
    <row r="208" spans="1:8" x14ac:dyDescent="0.25">
      <c r="A208" s="55"/>
      <c r="B208" s="68"/>
      <c r="C208" s="68"/>
      <c r="D208" s="62" t="str">
        <f>IF(ISBLANK(A208),"",VLOOKUP(A208,'Справочник услуг'!C:D,2,FALSE))</f>
        <v/>
      </c>
      <c r="E208" s="62"/>
      <c r="F208" s="62"/>
      <c r="G208" s="62"/>
      <c r="H208" s="62"/>
    </row>
    <row r="209" spans="1:8" x14ac:dyDescent="0.25">
      <c r="A209" s="55"/>
      <c r="B209" s="68"/>
      <c r="C209" s="68"/>
      <c r="D209" s="62" t="str">
        <f>IF(ISBLANK(A209),"",VLOOKUP(A209,'Справочник услуг'!C:D,2,FALSE))</f>
        <v/>
      </c>
      <c r="E209" s="62"/>
      <c r="F209" s="62"/>
      <c r="G209" s="62"/>
      <c r="H209" s="62"/>
    </row>
    <row r="210" spans="1:8" x14ac:dyDescent="0.25">
      <c r="A210" s="55"/>
      <c r="B210" s="68"/>
      <c r="C210" s="68"/>
      <c r="D210" s="62" t="str">
        <f>IF(ISBLANK(A210),"",VLOOKUP(A210,'Справочник услуг'!C:D,2,FALSE))</f>
        <v/>
      </c>
      <c r="E210" s="62"/>
      <c r="F210" s="62"/>
      <c r="G210" s="62"/>
      <c r="H210" s="62"/>
    </row>
    <row r="211" spans="1:8" x14ac:dyDescent="0.25">
      <c r="A211" s="55"/>
      <c r="B211" s="68"/>
      <c r="C211" s="68"/>
      <c r="D211" s="62" t="str">
        <f>IF(ISBLANK(A211),"",VLOOKUP(A211,'Справочник услуг'!C:D,2,FALSE))</f>
        <v/>
      </c>
      <c r="E211" s="62"/>
      <c r="F211" s="62"/>
      <c r="G211" s="62"/>
      <c r="H211" s="62"/>
    </row>
    <row r="212" spans="1:8" x14ac:dyDescent="0.25">
      <c r="A212" s="55"/>
      <c r="B212" s="68"/>
      <c r="C212" s="68"/>
      <c r="D212" s="62" t="str">
        <f>IF(ISBLANK(A212),"",VLOOKUP(A212,'Справочник услуг'!C:D,2,FALSE))</f>
        <v/>
      </c>
      <c r="E212" s="62"/>
      <c r="F212" s="62"/>
      <c r="G212" s="62"/>
      <c r="H212" s="62"/>
    </row>
    <row r="213" spans="1:8" x14ac:dyDescent="0.25">
      <c r="A213" s="55"/>
      <c r="B213" s="68"/>
      <c r="C213" s="68"/>
      <c r="D213" s="62" t="str">
        <f>IF(ISBLANK(A213),"",VLOOKUP(A213,'Справочник услуг'!C:D,2,FALSE))</f>
        <v/>
      </c>
      <c r="E213" s="62"/>
      <c r="F213" s="62"/>
      <c r="G213" s="62"/>
      <c r="H213" s="62"/>
    </row>
    <row r="214" spans="1:8" x14ac:dyDescent="0.25">
      <c r="A214" s="55"/>
      <c r="B214" s="68"/>
      <c r="C214" s="68"/>
      <c r="D214" s="62" t="str">
        <f>IF(ISBLANK(A214),"",VLOOKUP(A214,'Справочник услуг'!C:D,2,FALSE))</f>
        <v/>
      </c>
      <c r="E214" s="62"/>
      <c r="F214" s="62"/>
      <c r="G214" s="62"/>
      <c r="H214" s="62"/>
    </row>
    <row r="215" spans="1:8" x14ac:dyDescent="0.25">
      <c r="A215" s="55"/>
      <c r="B215" s="68"/>
      <c r="C215" s="68"/>
      <c r="D215" s="62" t="str">
        <f>IF(ISBLANK(A215),"",VLOOKUP(A215,'Справочник услуг'!C:D,2,FALSE))</f>
        <v/>
      </c>
      <c r="E215" s="62"/>
      <c r="F215" s="62"/>
      <c r="G215" s="62"/>
      <c r="H215" s="62"/>
    </row>
    <row r="216" spans="1:8" x14ac:dyDescent="0.25">
      <c r="A216" s="55"/>
      <c r="B216" s="68"/>
      <c r="C216" s="68"/>
      <c r="D216" s="62" t="str">
        <f>IF(ISBLANK(A216),"",VLOOKUP(A216,'Справочник услуг'!C:D,2,FALSE))</f>
        <v/>
      </c>
      <c r="E216" s="62"/>
      <c r="F216" s="62"/>
      <c r="G216" s="62"/>
      <c r="H216" s="62"/>
    </row>
    <row r="217" spans="1:8" x14ac:dyDescent="0.25">
      <c r="A217" s="55"/>
      <c r="B217" s="68"/>
      <c r="C217" s="68"/>
      <c r="D217" s="62" t="str">
        <f>IF(ISBLANK(A217),"",VLOOKUP(A217,'Справочник услуг'!C:D,2,FALSE))</f>
        <v/>
      </c>
      <c r="E217" s="62"/>
      <c r="F217" s="62"/>
      <c r="G217" s="62"/>
      <c r="H217" s="62"/>
    </row>
    <row r="218" spans="1:8" x14ac:dyDescent="0.25">
      <c r="A218" s="55"/>
      <c r="B218" s="68"/>
      <c r="C218" s="68"/>
      <c r="D218" s="62" t="str">
        <f>IF(ISBLANK(A218),"",VLOOKUP(A218,'Справочник услуг'!C:D,2,FALSE))</f>
        <v/>
      </c>
      <c r="E218" s="62"/>
      <c r="F218" s="62"/>
      <c r="G218" s="62"/>
      <c r="H218" s="62"/>
    </row>
    <row r="219" spans="1:8" x14ac:dyDescent="0.25">
      <c r="A219" s="55"/>
      <c r="B219" s="68"/>
      <c r="C219" s="68"/>
      <c r="D219" s="62" t="str">
        <f>IF(ISBLANK(A219),"",VLOOKUP(A219,'Справочник услуг'!C:D,2,FALSE))</f>
        <v/>
      </c>
      <c r="E219" s="62"/>
      <c r="F219" s="62"/>
      <c r="G219" s="62"/>
      <c r="H219" s="62"/>
    </row>
    <row r="220" spans="1:8" x14ac:dyDescent="0.25">
      <c r="A220" s="55"/>
      <c r="B220" s="68"/>
      <c r="C220" s="68"/>
      <c r="D220" s="62" t="str">
        <f>IF(ISBLANK(A220),"",VLOOKUP(A220,'Справочник услуг'!C:D,2,FALSE))</f>
        <v/>
      </c>
      <c r="E220" s="62"/>
      <c r="F220" s="62"/>
      <c r="G220" s="62"/>
      <c r="H220" s="62"/>
    </row>
    <row r="221" spans="1:8" x14ac:dyDescent="0.25">
      <c r="A221" s="55"/>
      <c r="B221" s="68"/>
      <c r="C221" s="68"/>
      <c r="D221" s="62" t="str">
        <f>IF(ISBLANK(A221),"",VLOOKUP(A221,'Справочник услуг'!C:D,2,FALSE))</f>
        <v/>
      </c>
      <c r="E221" s="62"/>
      <c r="F221" s="62"/>
      <c r="G221" s="62"/>
      <c r="H221" s="62"/>
    </row>
    <row r="222" spans="1:8" x14ac:dyDescent="0.25">
      <c r="A222" s="55"/>
      <c r="B222" s="68"/>
      <c r="C222" s="68"/>
      <c r="D222" s="62" t="str">
        <f>IF(ISBLANK(A222),"",VLOOKUP(A222,'Справочник услуг'!C:D,2,FALSE))</f>
        <v/>
      </c>
      <c r="E222" s="62"/>
      <c r="F222" s="62"/>
      <c r="G222" s="62"/>
      <c r="H222" s="62"/>
    </row>
    <row r="223" spans="1:8" x14ac:dyDescent="0.25">
      <c r="A223" s="55"/>
      <c r="B223" s="68"/>
      <c r="C223" s="68"/>
      <c r="D223" s="62" t="str">
        <f>IF(ISBLANK(A223),"",VLOOKUP(A223,'Справочник услуг'!C:D,2,FALSE))</f>
        <v/>
      </c>
      <c r="E223" s="62"/>
      <c r="F223" s="62"/>
      <c r="G223" s="62"/>
      <c r="H223" s="62"/>
    </row>
    <row r="224" spans="1:8" x14ac:dyDescent="0.25">
      <c r="A224" s="55"/>
      <c r="B224" s="68"/>
      <c r="C224" s="68"/>
      <c r="D224" s="62" t="str">
        <f>IF(ISBLANK(A224),"",VLOOKUP(A224,'Справочник услуг'!C:D,2,FALSE))</f>
        <v/>
      </c>
      <c r="E224" s="62"/>
      <c r="F224" s="62"/>
      <c r="G224" s="62"/>
      <c r="H224" s="62"/>
    </row>
    <row r="225" spans="1:8" x14ac:dyDescent="0.25">
      <c r="A225" s="55"/>
      <c r="B225" s="68"/>
      <c r="C225" s="68"/>
      <c r="D225" s="62" t="str">
        <f>IF(ISBLANK(A225),"",VLOOKUP(A225,'Справочник услуг'!C:D,2,FALSE))</f>
        <v/>
      </c>
      <c r="E225" s="62"/>
      <c r="F225" s="62"/>
      <c r="G225" s="62"/>
      <c r="H225" s="62"/>
    </row>
    <row r="226" spans="1:8" x14ac:dyDescent="0.25">
      <c r="A226" s="55"/>
      <c r="B226" s="68"/>
      <c r="C226" s="68"/>
      <c r="D226" s="62" t="str">
        <f>IF(ISBLANK(A226),"",VLOOKUP(A226,'Справочник услуг'!C:D,2,FALSE))</f>
        <v/>
      </c>
      <c r="E226" s="62"/>
      <c r="F226" s="62"/>
      <c r="G226" s="62"/>
      <c r="H226" s="62"/>
    </row>
    <row r="227" spans="1:8" x14ac:dyDescent="0.25">
      <c r="A227" s="55"/>
      <c r="B227" s="68"/>
      <c r="C227" s="68"/>
      <c r="D227" s="62" t="str">
        <f>IF(ISBLANK(A227),"",VLOOKUP(A227,'Справочник услуг'!C:D,2,FALSE))</f>
        <v/>
      </c>
      <c r="E227" s="62"/>
      <c r="F227" s="62"/>
      <c r="G227" s="62"/>
      <c r="H227" s="62"/>
    </row>
    <row r="228" spans="1:8" x14ac:dyDescent="0.25">
      <c r="A228" s="55"/>
      <c r="B228" s="68"/>
      <c r="C228" s="68"/>
      <c r="D228" s="62" t="str">
        <f>IF(ISBLANK(A228),"",VLOOKUP(A228,'Справочник услуг'!C:D,2,FALSE))</f>
        <v/>
      </c>
      <c r="E228" s="62"/>
      <c r="F228" s="62"/>
      <c r="G228" s="62"/>
      <c r="H228" s="62"/>
    </row>
    <row r="229" spans="1:8" x14ac:dyDescent="0.25">
      <c r="A229" s="55"/>
      <c r="B229" s="68"/>
      <c r="C229" s="68"/>
      <c r="D229" s="62" t="str">
        <f>IF(ISBLANK(A229),"",VLOOKUP(A229,'Справочник услуг'!C:D,2,FALSE))</f>
        <v/>
      </c>
      <c r="E229" s="62"/>
      <c r="F229" s="62"/>
      <c r="G229" s="62"/>
      <c r="H229" s="62"/>
    </row>
    <row r="230" spans="1:8" x14ac:dyDescent="0.25">
      <c r="A230" s="55"/>
      <c r="B230" s="68"/>
      <c r="C230" s="68"/>
      <c r="D230" s="62" t="str">
        <f>IF(ISBLANK(A230),"",VLOOKUP(A230,'Справочник услуг'!C:D,2,FALSE))</f>
        <v/>
      </c>
      <c r="E230" s="62"/>
      <c r="F230" s="62"/>
      <c r="G230" s="62"/>
      <c r="H230" s="62"/>
    </row>
    <row r="231" spans="1:8" x14ac:dyDescent="0.25">
      <c r="A231" s="55"/>
      <c r="B231" s="68"/>
      <c r="C231" s="68"/>
      <c r="D231" s="62" t="str">
        <f>IF(ISBLANK(A231),"",VLOOKUP(A231,'Справочник услуг'!C:D,2,FALSE))</f>
        <v/>
      </c>
      <c r="E231" s="62"/>
      <c r="F231" s="62"/>
      <c r="G231" s="62"/>
      <c r="H231" s="62"/>
    </row>
    <row r="232" spans="1:8" x14ac:dyDescent="0.25">
      <c r="A232" s="55"/>
      <c r="B232" s="68"/>
      <c r="C232" s="68"/>
      <c r="D232" s="62" t="str">
        <f>IF(ISBLANK(A232),"",VLOOKUP(A232,'Справочник услуг'!C:D,2,FALSE))</f>
        <v/>
      </c>
      <c r="E232" s="62"/>
      <c r="F232" s="62"/>
      <c r="G232" s="62"/>
      <c r="H232" s="62"/>
    </row>
    <row r="233" spans="1:8" x14ac:dyDescent="0.25">
      <c r="A233" s="55"/>
      <c r="B233" s="68"/>
      <c r="C233" s="68"/>
      <c r="D233" s="62" t="str">
        <f>IF(ISBLANK(A233),"",VLOOKUP(A233,'Справочник услуг'!C:D,2,FALSE))</f>
        <v/>
      </c>
      <c r="E233" s="62"/>
      <c r="F233" s="62"/>
      <c r="G233" s="62"/>
      <c r="H233" s="62"/>
    </row>
    <row r="234" spans="1:8" x14ac:dyDescent="0.25">
      <c r="A234" s="55"/>
      <c r="B234" s="68"/>
      <c r="C234" s="68"/>
      <c r="D234" s="62" t="str">
        <f>IF(ISBLANK(A234),"",VLOOKUP(A234,'Справочник услуг'!C:D,2,FALSE))</f>
        <v/>
      </c>
      <c r="E234" s="62"/>
      <c r="F234" s="62"/>
      <c r="G234" s="62"/>
      <c r="H234" s="62"/>
    </row>
    <row r="235" spans="1:8" x14ac:dyDescent="0.25">
      <c r="A235" s="55"/>
      <c r="B235" s="68"/>
      <c r="C235" s="68"/>
      <c r="D235" s="62" t="str">
        <f>IF(ISBLANK(A235),"",VLOOKUP(A235,'Справочник услуг'!C:D,2,FALSE))</f>
        <v/>
      </c>
      <c r="E235" s="62"/>
      <c r="F235" s="62"/>
      <c r="G235" s="62"/>
      <c r="H235" s="62"/>
    </row>
    <row r="236" spans="1:8" x14ac:dyDescent="0.25">
      <c r="A236" s="55"/>
      <c r="B236" s="68"/>
      <c r="C236" s="68"/>
      <c r="D236" s="62" t="str">
        <f>IF(ISBLANK(A236),"",VLOOKUP(A236,'Справочник услуг'!C:D,2,FALSE))</f>
        <v/>
      </c>
      <c r="E236" s="62"/>
      <c r="F236" s="62"/>
      <c r="G236" s="62"/>
      <c r="H236" s="62"/>
    </row>
    <row r="237" spans="1:8" x14ac:dyDescent="0.25">
      <c r="A237" s="55"/>
      <c r="B237" s="68"/>
      <c r="C237" s="68"/>
      <c r="D237" s="62" t="str">
        <f>IF(ISBLANK(A237),"",VLOOKUP(A237,'Справочник услуг'!C:D,2,FALSE))</f>
        <v/>
      </c>
      <c r="E237" s="62"/>
      <c r="F237" s="62"/>
      <c r="G237" s="62"/>
      <c r="H237" s="62"/>
    </row>
    <row r="238" spans="1:8" x14ac:dyDescent="0.25">
      <c r="A238" s="55"/>
      <c r="B238" s="68"/>
      <c r="C238" s="68"/>
      <c r="D238" s="62" t="str">
        <f>IF(ISBLANK(A238),"",VLOOKUP(A238,'Справочник услуг'!C:D,2,FALSE))</f>
        <v/>
      </c>
      <c r="E238" s="62"/>
      <c r="F238" s="62"/>
      <c r="G238" s="62"/>
      <c r="H238" s="62"/>
    </row>
    <row r="239" spans="1:8" x14ac:dyDescent="0.25">
      <c r="A239" s="55"/>
      <c r="B239" s="68"/>
      <c r="C239" s="68"/>
      <c r="D239" s="62" t="str">
        <f>IF(ISBLANK(A239),"",VLOOKUP(A239,'Справочник услуг'!C:D,2,FALSE))</f>
        <v/>
      </c>
      <c r="E239" s="62"/>
      <c r="F239" s="62"/>
      <c r="G239" s="62"/>
      <c r="H239" s="62"/>
    </row>
    <row r="240" spans="1:8" x14ac:dyDescent="0.25">
      <c r="A240" s="55"/>
      <c r="B240" s="68"/>
      <c r="C240" s="68"/>
      <c r="D240" s="62" t="str">
        <f>IF(ISBLANK(A240),"",VLOOKUP(A240,'Справочник услуг'!C:D,2,FALSE))</f>
        <v/>
      </c>
      <c r="E240" s="62"/>
      <c r="F240" s="62"/>
      <c r="G240" s="62"/>
      <c r="H240" s="62"/>
    </row>
    <row r="241" spans="1:8" x14ac:dyDescent="0.25">
      <c r="A241" s="55"/>
      <c r="B241" s="68"/>
      <c r="C241" s="68"/>
      <c r="D241" s="62" t="str">
        <f>IF(ISBLANK(A241),"",VLOOKUP(A241,'Справочник услуг'!C:D,2,FALSE))</f>
        <v/>
      </c>
      <c r="E241" s="62"/>
      <c r="F241" s="62"/>
      <c r="G241" s="62"/>
      <c r="H241" s="62"/>
    </row>
    <row r="242" spans="1:8" x14ac:dyDescent="0.25">
      <c r="A242" s="55"/>
      <c r="B242" s="68"/>
      <c r="C242" s="68"/>
      <c r="D242" s="62" t="str">
        <f>IF(ISBLANK(A242),"",VLOOKUP(A242,'Справочник услуг'!C:D,2,FALSE))</f>
        <v/>
      </c>
      <c r="E242" s="62"/>
      <c r="F242" s="62"/>
      <c r="G242" s="62"/>
      <c r="H242" s="62"/>
    </row>
    <row r="243" spans="1:8" x14ac:dyDescent="0.25">
      <c r="A243" s="55"/>
      <c r="B243" s="68"/>
      <c r="C243" s="68"/>
      <c r="D243" s="62" t="str">
        <f>IF(ISBLANK(A243),"",VLOOKUP(A243,'Справочник услуг'!C:D,2,FALSE))</f>
        <v/>
      </c>
      <c r="E243" s="62"/>
      <c r="F243" s="62"/>
      <c r="G243" s="62"/>
      <c r="H243" s="62"/>
    </row>
    <row r="244" spans="1:8" x14ac:dyDescent="0.25">
      <c r="A244" s="55"/>
      <c r="B244" s="68"/>
      <c r="C244" s="68"/>
      <c r="D244" s="62" t="str">
        <f>IF(ISBLANK(A244),"",VLOOKUP(A244,'Справочник услуг'!C:D,2,FALSE))</f>
        <v/>
      </c>
      <c r="E244" s="62"/>
      <c r="F244" s="62"/>
      <c r="G244" s="62"/>
      <c r="H244" s="62"/>
    </row>
    <row r="245" spans="1:8" x14ac:dyDescent="0.25">
      <c r="A245" s="55"/>
      <c r="B245" s="68"/>
      <c r="C245" s="68"/>
      <c r="D245" s="62" t="str">
        <f>IF(ISBLANK(A245),"",VLOOKUP(A245,'Справочник услуг'!C:D,2,FALSE))</f>
        <v/>
      </c>
      <c r="E245" s="62"/>
      <c r="F245" s="62"/>
      <c r="G245" s="62"/>
      <c r="H245" s="62"/>
    </row>
    <row r="246" spans="1:8" x14ac:dyDescent="0.25">
      <c r="A246" s="55"/>
      <c r="B246" s="68"/>
      <c r="C246" s="68"/>
      <c r="D246" s="62" t="str">
        <f>IF(ISBLANK(A246),"",VLOOKUP(A246,'Справочник услуг'!C:D,2,FALSE))</f>
        <v/>
      </c>
      <c r="E246" s="62"/>
      <c r="F246" s="62"/>
      <c r="G246" s="62"/>
      <c r="H246" s="62"/>
    </row>
    <row r="247" spans="1:8" x14ac:dyDescent="0.25">
      <c r="A247" s="55"/>
      <c r="B247" s="68"/>
      <c r="C247" s="68"/>
      <c r="D247" s="62" t="str">
        <f>IF(ISBLANK(A247),"",VLOOKUP(A247,'Справочник услуг'!C:D,2,FALSE))</f>
        <v/>
      </c>
      <c r="E247" s="62"/>
      <c r="F247" s="62"/>
      <c r="G247" s="62"/>
      <c r="H247" s="62"/>
    </row>
    <row r="248" spans="1:8" x14ac:dyDescent="0.25">
      <c r="A248" s="55"/>
      <c r="B248" s="68"/>
      <c r="C248" s="68"/>
      <c r="D248" s="62" t="str">
        <f>IF(ISBLANK(A248),"",VLOOKUP(A248,'Справочник услуг'!C:D,2,FALSE))</f>
        <v/>
      </c>
      <c r="E248" s="62"/>
      <c r="F248" s="62"/>
      <c r="G248" s="62"/>
      <c r="H248" s="62"/>
    </row>
    <row r="249" spans="1:8" x14ac:dyDescent="0.25">
      <c r="A249" s="55"/>
      <c r="B249" s="68"/>
      <c r="C249" s="68"/>
      <c r="D249" s="62" t="str">
        <f>IF(ISBLANK(A249),"",VLOOKUP(A249,'Справочник услуг'!C:D,2,FALSE))</f>
        <v/>
      </c>
      <c r="E249" s="62"/>
      <c r="F249" s="62"/>
      <c r="G249" s="62"/>
      <c r="H249" s="62"/>
    </row>
    <row r="250" spans="1:8" x14ac:dyDescent="0.25">
      <c r="A250" s="55"/>
      <c r="B250" s="68"/>
      <c r="C250" s="68"/>
      <c r="D250" s="62" t="str">
        <f>IF(ISBLANK(A250),"",VLOOKUP(A250,'Справочник услуг'!C:D,2,FALSE))</f>
        <v/>
      </c>
      <c r="E250" s="62"/>
      <c r="F250" s="62"/>
      <c r="G250" s="62"/>
      <c r="H250" s="62"/>
    </row>
    <row r="251" spans="1:8" x14ac:dyDescent="0.25">
      <c r="A251" s="55"/>
      <c r="B251" s="68"/>
      <c r="C251" s="68"/>
      <c r="D251" s="62" t="str">
        <f>IF(ISBLANK(A251),"",VLOOKUP(A251,'Справочник услуг'!C:D,2,FALSE))</f>
        <v/>
      </c>
      <c r="E251" s="62"/>
      <c r="F251" s="62"/>
      <c r="G251" s="62"/>
      <c r="H251" s="62"/>
    </row>
    <row r="252" spans="1:8" x14ac:dyDescent="0.25">
      <c r="A252" s="55"/>
      <c r="B252" s="68"/>
      <c r="C252" s="68"/>
      <c r="D252" s="62" t="str">
        <f>IF(ISBLANK(A252),"",VLOOKUP(A252,'Справочник услуг'!C:D,2,FALSE))</f>
        <v/>
      </c>
      <c r="E252" s="62"/>
      <c r="F252" s="62"/>
      <c r="G252" s="62"/>
      <c r="H252" s="62"/>
    </row>
    <row r="253" spans="1:8" x14ac:dyDescent="0.25">
      <c r="A253" s="55"/>
      <c r="B253" s="68"/>
      <c r="C253" s="68"/>
      <c r="D253" s="62" t="str">
        <f>IF(ISBLANK(A253),"",VLOOKUP(A253,'Справочник услуг'!C:D,2,FALSE))</f>
        <v/>
      </c>
      <c r="E253" s="62"/>
      <c r="F253" s="62"/>
      <c r="G253" s="62"/>
      <c r="H253" s="62"/>
    </row>
    <row r="254" spans="1:8" x14ac:dyDescent="0.25">
      <c r="A254" s="55"/>
      <c r="B254" s="68"/>
      <c r="C254" s="68"/>
      <c r="D254" s="62" t="str">
        <f>IF(ISBLANK(A254),"",VLOOKUP(A254,'Справочник услуг'!C:D,2,FALSE))</f>
        <v/>
      </c>
      <c r="E254" s="62"/>
      <c r="F254" s="62"/>
      <c r="G254" s="62"/>
      <c r="H254" s="62"/>
    </row>
    <row r="255" spans="1:8" x14ac:dyDescent="0.25">
      <c r="A255" s="55"/>
      <c r="B255" s="68"/>
      <c r="C255" s="68"/>
      <c r="D255" s="62" t="str">
        <f>IF(ISBLANK(A255),"",VLOOKUP(A255,'Справочник услуг'!C:D,2,FALSE))</f>
        <v/>
      </c>
      <c r="E255" s="62"/>
      <c r="F255" s="62"/>
      <c r="G255" s="62"/>
      <c r="H255" s="62"/>
    </row>
    <row r="256" spans="1:8" x14ac:dyDescent="0.25">
      <c r="A256" s="55"/>
      <c r="B256" s="68"/>
      <c r="C256" s="68"/>
      <c r="D256" s="62" t="str">
        <f>IF(ISBLANK(A256),"",VLOOKUP(A256,'Справочник услуг'!C:D,2,FALSE))</f>
        <v/>
      </c>
      <c r="E256" s="62"/>
      <c r="F256" s="62"/>
      <c r="G256" s="62"/>
      <c r="H256" s="62"/>
    </row>
    <row r="257" spans="1:8" x14ac:dyDescent="0.25">
      <c r="A257" s="55"/>
      <c r="B257" s="68"/>
      <c r="C257" s="68"/>
      <c r="D257" s="62" t="str">
        <f>IF(ISBLANK(A257),"",VLOOKUP(A257,'Справочник услуг'!C:D,2,FALSE))</f>
        <v/>
      </c>
      <c r="E257" s="62"/>
      <c r="F257" s="62"/>
      <c r="G257" s="62"/>
      <c r="H257" s="62"/>
    </row>
    <row r="258" spans="1:8" x14ac:dyDescent="0.25">
      <c r="A258" s="55"/>
      <c r="B258" s="68"/>
      <c r="C258" s="68"/>
      <c r="D258" s="62" t="str">
        <f>IF(ISBLANK(A258),"",VLOOKUP(A258,'Справочник услуг'!C:D,2,FALSE))</f>
        <v/>
      </c>
      <c r="E258" s="62"/>
      <c r="F258" s="62"/>
      <c r="G258" s="62"/>
      <c r="H258" s="62"/>
    </row>
    <row r="259" spans="1:8" x14ac:dyDescent="0.25">
      <c r="A259" s="55"/>
      <c r="B259" s="68"/>
      <c r="C259" s="68"/>
      <c r="D259" s="62" t="str">
        <f>IF(ISBLANK(A259),"",VLOOKUP(A259,'Справочник услуг'!C:D,2,FALSE))</f>
        <v/>
      </c>
      <c r="E259" s="62"/>
      <c r="F259" s="62"/>
      <c r="G259" s="62"/>
      <c r="H259" s="62"/>
    </row>
    <row r="260" spans="1:8" x14ac:dyDescent="0.25">
      <c r="A260" s="55"/>
      <c r="B260" s="68"/>
      <c r="C260" s="68"/>
      <c r="D260" s="62" t="str">
        <f>IF(ISBLANK(A260),"",VLOOKUP(A260,'Справочник услуг'!C:D,2,FALSE))</f>
        <v/>
      </c>
      <c r="E260" s="62"/>
      <c r="F260" s="62"/>
      <c r="G260" s="62"/>
      <c r="H260" s="62"/>
    </row>
    <row r="261" spans="1:8" x14ac:dyDescent="0.25">
      <c r="A261" s="55"/>
      <c r="B261" s="68"/>
      <c r="C261" s="68"/>
      <c r="D261" s="62" t="str">
        <f>IF(ISBLANK(A261),"",VLOOKUP(A261,'Справочник услуг'!C:D,2,FALSE))</f>
        <v/>
      </c>
      <c r="E261" s="62"/>
      <c r="F261" s="62"/>
      <c r="G261" s="62"/>
      <c r="H261" s="62"/>
    </row>
    <row r="262" spans="1:8" x14ac:dyDescent="0.25">
      <c r="A262" s="55"/>
      <c r="B262" s="68"/>
      <c r="C262" s="68"/>
      <c r="D262" s="62" t="str">
        <f>IF(ISBLANK(A262),"",VLOOKUP(A262,'Справочник услуг'!C:D,2,FALSE))</f>
        <v/>
      </c>
      <c r="E262" s="62"/>
      <c r="F262" s="62"/>
      <c r="G262" s="62"/>
      <c r="H262" s="62"/>
    </row>
    <row r="263" spans="1:8" x14ac:dyDescent="0.25">
      <c r="A263" s="55"/>
      <c r="B263" s="68"/>
      <c r="C263" s="68"/>
      <c r="D263" s="62" t="str">
        <f>IF(ISBLANK(A263),"",VLOOKUP(A263,'Справочник услуг'!C:D,2,FALSE))</f>
        <v/>
      </c>
      <c r="E263" s="62"/>
      <c r="F263" s="62"/>
      <c r="G263" s="62"/>
      <c r="H263" s="62"/>
    </row>
    <row r="264" spans="1:8" x14ac:dyDescent="0.25">
      <c r="A264" s="55"/>
      <c r="B264" s="68"/>
      <c r="C264" s="68"/>
      <c r="D264" s="62" t="str">
        <f>IF(ISBLANK(A264),"",VLOOKUP(A264,'Справочник услуг'!C:D,2,FALSE))</f>
        <v/>
      </c>
      <c r="E264" s="62"/>
      <c r="F264" s="62"/>
      <c r="G264" s="62"/>
      <c r="H264" s="62"/>
    </row>
    <row r="265" spans="1:8" x14ac:dyDescent="0.25">
      <c r="A265" s="55"/>
      <c r="B265" s="68"/>
      <c r="C265" s="68"/>
      <c r="D265" s="62" t="str">
        <f>IF(ISBLANK(A265),"",VLOOKUP(A265,'Справочник услуг'!C:D,2,FALSE))</f>
        <v/>
      </c>
      <c r="E265" s="62"/>
      <c r="F265" s="62"/>
      <c r="G265" s="62"/>
      <c r="H265" s="62"/>
    </row>
    <row r="266" spans="1:8" x14ac:dyDescent="0.25">
      <c r="A266" s="55"/>
      <c r="B266" s="68"/>
      <c r="C266" s="68"/>
      <c r="D266" s="62" t="str">
        <f>IF(ISBLANK(A266),"",VLOOKUP(A266,'Справочник услуг'!C:D,2,FALSE))</f>
        <v/>
      </c>
      <c r="E266" s="62"/>
      <c r="F266" s="62"/>
      <c r="G266" s="62"/>
      <c r="H266" s="62"/>
    </row>
    <row r="267" spans="1:8" x14ac:dyDescent="0.25">
      <c r="A267" s="55"/>
      <c r="B267" s="68"/>
      <c r="C267" s="68"/>
      <c r="D267" s="62" t="str">
        <f>IF(ISBLANK(A267),"",VLOOKUP(A267,'Справочник услуг'!C:D,2,FALSE))</f>
        <v/>
      </c>
      <c r="E267" s="62"/>
      <c r="F267" s="62"/>
      <c r="G267" s="62"/>
      <c r="H267" s="62"/>
    </row>
    <row r="268" spans="1:8" x14ac:dyDescent="0.25">
      <c r="A268" s="55"/>
      <c r="B268" s="68"/>
      <c r="C268" s="68"/>
      <c r="D268" s="62" t="str">
        <f>IF(ISBLANK(A268),"",VLOOKUP(A268,'Справочник услуг'!C:D,2,FALSE))</f>
        <v/>
      </c>
      <c r="E268" s="62"/>
      <c r="F268" s="62"/>
      <c r="G268" s="62"/>
      <c r="H268" s="62"/>
    </row>
    <row r="269" spans="1:8" x14ac:dyDescent="0.25">
      <c r="A269" s="55"/>
      <c r="B269" s="68"/>
      <c r="C269" s="68"/>
      <c r="D269" s="62" t="str">
        <f>IF(ISBLANK(A269),"",VLOOKUP(A269,'Справочник услуг'!C:D,2,FALSE))</f>
        <v/>
      </c>
      <c r="E269" s="62"/>
      <c r="F269" s="62"/>
      <c r="G269" s="62"/>
      <c r="H269" s="62"/>
    </row>
    <row r="270" spans="1:8" x14ac:dyDescent="0.25">
      <c r="A270" s="55"/>
      <c r="B270" s="68"/>
      <c r="C270" s="68"/>
      <c r="D270" s="62" t="str">
        <f>IF(ISBLANK(A270),"",VLOOKUP(A270,'Справочник услуг'!C:D,2,FALSE))</f>
        <v/>
      </c>
      <c r="E270" s="62"/>
      <c r="F270" s="62"/>
      <c r="G270" s="62"/>
      <c r="H270" s="62"/>
    </row>
    <row r="271" spans="1:8" x14ac:dyDescent="0.25">
      <c r="A271" s="55"/>
      <c r="B271" s="68"/>
      <c r="C271" s="68"/>
      <c r="D271" s="62" t="str">
        <f>IF(ISBLANK(A271),"",VLOOKUP(A271,'Справочник услуг'!C:D,2,FALSE))</f>
        <v/>
      </c>
      <c r="E271" s="62"/>
      <c r="F271" s="62"/>
      <c r="G271" s="62"/>
      <c r="H271" s="62"/>
    </row>
    <row r="272" spans="1:8" x14ac:dyDescent="0.25">
      <c r="A272" s="55"/>
      <c r="B272" s="68"/>
      <c r="C272" s="68"/>
      <c r="D272" s="62" t="str">
        <f>IF(ISBLANK(A272),"",VLOOKUP(A272,'Справочник услуг'!C:D,2,FALSE))</f>
        <v/>
      </c>
      <c r="E272" s="62"/>
      <c r="F272" s="62"/>
      <c r="G272" s="62"/>
      <c r="H272" s="62"/>
    </row>
    <row r="273" spans="1:8" x14ac:dyDescent="0.25">
      <c r="A273" s="55"/>
      <c r="B273" s="68"/>
      <c r="C273" s="68"/>
      <c r="D273" s="62" t="str">
        <f>IF(ISBLANK(A273),"",VLOOKUP(A273,'Справочник услуг'!C:D,2,FALSE))</f>
        <v/>
      </c>
      <c r="E273" s="62"/>
      <c r="F273" s="62"/>
      <c r="G273" s="62"/>
      <c r="H273" s="62"/>
    </row>
    <row r="274" spans="1:8" x14ac:dyDescent="0.25">
      <c r="A274" s="55"/>
      <c r="B274" s="68"/>
      <c r="C274" s="68"/>
      <c r="D274" s="62" t="str">
        <f>IF(ISBLANK(A274),"",VLOOKUP(A274,'Справочник услуг'!C:D,2,FALSE))</f>
        <v/>
      </c>
      <c r="E274" s="62"/>
      <c r="F274" s="62"/>
      <c r="G274" s="62"/>
      <c r="H274" s="62"/>
    </row>
    <row r="275" spans="1:8" x14ac:dyDescent="0.25">
      <c r="A275" s="55"/>
      <c r="B275" s="68"/>
      <c r="C275" s="68"/>
      <c r="D275" s="62" t="str">
        <f>IF(ISBLANK(A275),"",VLOOKUP(A275,'Справочник услуг'!C:D,2,FALSE))</f>
        <v/>
      </c>
      <c r="E275" s="62"/>
      <c r="F275" s="62"/>
      <c r="G275" s="62"/>
      <c r="H275" s="62"/>
    </row>
    <row r="276" spans="1:8" x14ac:dyDescent="0.25">
      <c r="A276" s="55"/>
      <c r="B276" s="68"/>
      <c r="C276" s="68"/>
      <c r="D276" s="62" t="str">
        <f>IF(ISBLANK(A276),"",VLOOKUP(A276,'Справочник услуг'!C:D,2,FALSE))</f>
        <v/>
      </c>
      <c r="E276" s="62"/>
      <c r="F276" s="62"/>
      <c r="G276" s="62"/>
      <c r="H276" s="62"/>
    </row>
    <row r="277" spans="1:8" x14ac:dyDescent="0.25">
      <c r="A277" s="55"/>
      <c r="B277" s="68"/>
      <c r="C277" s="68"/>
      <c r="D277" s="62" t="str">
        <f>IF(ISBLANK(A277),"",VLOOKUP(A277,'Справочник услуг'!C:D,2,FALSE))</f>
        <v/>
      </c>
      <c r="E277" s="62"/>
      <c r="F277" s="62"/>
      <c r="G277" s="62"/>
      <c r="H277" s="62"/>
    </row>
    <row r="278" spans="1:8" x14ac:dyDescent="0.25">
      <c r="A278" s="55"/>
      <c r="B278" s="68"/>
      <c r="C278" s="68"/>
      <c r="D278" s="62" t="str">
        <f>IF(ISBLANK(A278),"",VLOOKUP(A278,'Справочник услуг'!C:D,2,FALSE))</f>
        <v/>
      </c>
      <c r="E278" s="62"/>
      <c r="F278" s="62"/>
      <c r="G278" s="62"/>
      <c r="H278" s="62"/>
    </row>
    <row r="279" spans="1:8" x14ac:dyDescent="0.25">
      <c r="A279" s="55"/>
      <c r="B279" s="68"/>
      <c r="C279" s="68"/>
      <c r="D279" s="62" t="str">
        <f>IF(ISBLANK(A279),"",VLOOKUP(A279,'Справочник услуг'!C:D,2,FALSE))</f>
        <v/>
      </c>
      <c r="E279" s="62"/>
      <c r="F279" s="62"/>
      <c r="G279" s="62"/>
      <c r="H279" s="62"/>
    </row>
    <row r="280" spans="1:8" x14ac:dyDescent="0.25">
      <c r="A280" s="55"/>
      <c r="B280" s="68"/>
      <c r="C280" s="68"/>
      <c r="D280" s="62" t="str">
        <f>IF(ISBLANK(A280),"",VLOOKUP(A280,'Справочник услуг'!C:D,2,FALSE))</f>
        <v/>
      </c>
      <c r="E280" s="62"/>
      <c r="F280" s="62"/>
      <c r="G280" s="62"/>
      <c r="H280" s="62"/>
    </row>
    <row r="281" spans="1:8" x14ac:dyDescent="0.25">
      <c r="A281" s="55"/>
      <c r="B281" s="68"/>
      <c r="C281" s="68"/>
      <c r="D281" s="62" t="str">
        <f>IF(ISBLANK(A281),"",VLOOKUP(A281,'Справочник услуг'!C:D,2,FALSE))</f>
        <v/>
      </c>
      <c r="E281" s="62"/>
      <c r="F281" s="62"/>
      <c r="G281" s="62"/>
      <c r="H281" s="62"/>
    </row>
    <row r="282" spans="1:8" x14ac:dyDescent="0.25">
      <c r="A282" s="55"/>
      <c r="B282" s="68"/>
      <c r="C282" s="68"/>
      <c r="D282" s="62" t="str">
        <f>IF(ISBLANK(A282),"",VLOOKUP(A282,'Справочник услуг'!C:D,2,FALSE))</f>
        <v/>
      </c>
      <c r="E282" s="62"/>
      <c r="F282" s="62"/>
      <c r="G282" s="62"/>
      <c r="H282" s="62"/>
    </row>
    <row r="283" spans="1:8" x14ac:dyDescent="0.25">
      <c r="A283" s="55"/>
      <c r="B283" s="68"/>
      <c r="C283" s="68"/>
      <c r="D283" s="62" t="str">
        <f>IF(ISBLANK(A283),"",VLOOKUP(A283,'Справочник услуг'!C:D,2,FALSE))</f>
        <v/>
      </c>
      <c r="E283" s="62"/>
      <c r="F283" s="62"/>
      <c r="G283" s="62"/>
      <c r="H283" s="62"/>
    </row>
    <row r="284" spans="1:8" x14ac:dyDescent="0.25">
      <c r="A284" s="55"/>
      <c r="B284" s="68"/>
      <c r="C284" s="68"/>
      <c r="D284" s="62" t="str">
        <f>IF(ISBLANK(A284),"",VLOOKUP(A284,'Справочник услуг'!C:D,2,FALSE))</f>
        <v/>
      </c>
      <c r="E284" s="62"/>
      <c r="F284" s="62"/>
      <c r="G284" s="62"/>
      <c r="H284" s="62"/>
    </row>
    <row r="285" spans="1:8" x14ac:dyDescent="0.25">
      <c r="A285" s="55"/>
      <c r="B285" s="68"/>
      <c r="C285" s="68"/>
      <c r="D285" s="62" t="str">
        <f>IF(ISBLANK(A285),"",VLOOKUP(A285,'Справочник услуг'!C:D,2,FALSE))</f>
        <v/>
      </c>
      <c r="E285" s="62"/>
      <c r="F285" s="62"/>
      <c r="G285" s="62"/>
      <c r="H285" s="62"/>
    </row>
    <row r="286" spans="1:8" x14ac:dyDescent="0.25">
      <c r="A286" s="55"/>
      <c r="B286" s="68"/>
      <c r="C286" s="68"/>
      <c r="D286" s="62" t="str">
        <f>IF(ISBLANK(A286),"",VLOOKUP(A286,'Справочник услуг'!C:D,2,FALSE))</f>
        <v/>
      </c>
      <c r="E286" s="62"/>
      <c r="F286" s="62"/>
      <c r="G286" s="62"/>
      <c r="H286" s="62"/>
    </row>
    <row r="287" spans="1:8" x14ac:dyDescent="0.25">
      <c r="A287" s="55"/>
      <c r="B287" s="68"/>
      <c r="C287" s="68"/>
      <c r="D287" s="62" t="str">
        <f>IF(ISBLANK(A287),"",VLOOKUP(A287,'Справочник услуг'!C:D,2,FALSE))</f>
        <v/>
      </c>
      <c r="E287" s="62"/>
      <c r="F287" s="62"/>
      <c r="G287" s="62"/>
      <c r="H287" s="62"/>
    </row>
    <row r="288" spans="1:8" x14ac:dyDescent="0.25">
      <c r="A288" s="55"/>
      <c r="B288" s="68"/>
      <c r="C288" s="68"/>
      <c r="D288" s="62" t="str">
        <f>IF(ISBLANK(A288),"",VLOOKUP(A288,'Справочник услуг'!C:D,2,FALSE))</f>
        <v/>
      </c>
      <c r="E288" s="62"/>
      <c r="F288" s="62"/>
      <c r="G288" s="62"/>
      <c r="H288" s="62"/>
    </row>
    <row r="289" spans="1:8" x14ac:dyDescent="0.25">
      <c r="A289" s="55"/>
      <c r="B289" s="68"/>
      <c r="C289" s="68"/>
      <c r="D289" s="62" t="str">
        <f>IF(ISBLANK(A289),"",VLOOKUP(A289,'Справочник услуг'!C:D,2,FALSE))</f>
        <v/>
      </c>
      <c r="E289" s="62"/>
      <c r="F289" s="62"/>
      <c r="G289" s="62"/>
      <c r="H289" s="62"/>
    </row>
    <row r="290" spans="1:8" x14ac:dyDescent="0.25">
      <c r="A290" s="55"/>
      <c r="B290" s="68"/>
      <c r="C290" s="68"/>
      <c r="D290" s="62" t="str">
        <f>IF(ISBLANK(A290),"",VLOOKUP(A290,'Справочник услуг'!C:D,2,FALSE))</f>
        <v/>
      </c>
      <c r="E290" s="62"/>
      <c r="F290" s="62"/>
      <c r="G290" s="62"/>
      <c r="H290" s="62"/>
    </row>
    <row r="291" spans="1:8" x14ac:dyDescent="0.25">
      <c r="A291" s="55"/>
      <c r="B291" s="68"/>
      <c r="C291" s="68"/>
      <c r="D291" s="62" t="str">
        <f>IF(ISBLANK(A291),"",VLOOKUP(A291,'Справочник услуг'!C:D,2,FALSE))</f>
        <v/>
      </c>
      <c r="E291" s="62"/>
      <c r="F291" s="62"/>
      <c r="G291" s="62"/>
      <c r="H291" s="62"/>
    </row>
    <row r="292" spans="1:8" x14ac:dyDescent="0.25">
      <c r="A292" s="55"/>
      <c r="B292" s="68"/>
      <c r="C292" s="68"/>
      <c r="D292" s="62" t="str">
        <f>IF(ISBLANK(A292),"",VLOOKUP(A292,'Справочник услуг'!C:D,2,FALSE))</f>
        <v/>
      </c>
      <c r="E292" s="62"/>
      <c r="F292" s="62"/>
      <c r="G292" s="62"/>
      <c r="H292" s="62"/>
    </row>
    <row r="293" spans="1:8" x14ac:dyDescent="0.25">
      <c r="A293" s="55"/>
      <c r="B293" s="68"/>
      <c r="C293" s="68"/>
      <c r="D293" s="62" t="str">
        <f>IF(ISBLANK(A293),"",VLOOKUP(A293,'Справочник услуг'!C:D,2,FALSE))</f>
        <v/>
      </c>
      <c r="E293" s="62"/>
      <c r="F293" s="62"/>
      <c r="G293" s="62"/>
      <c r="H293" s="62"/>
    </row>
    <row r="294" spans="1:8" x14ac:dyDescent="0.25">
      <c r="A294" s="55"/>
      <c r="B294" s="68"/>
      <c r="C294" s="68"/>
      <c r="D294" s="62" t="str">
        <f>IF(ISBLANK(A294),"",VLOOKUP(A294,'Справочник услуг'!C:D,2,FALSE))</f>
        <v/>
      </c>
      <c r="E294" s="62"/>
      <c r="F294" s="62"/>
      <c r="G294" s="62"/>
      <c r="H294" s="62"/>
    </row>
    <row r="295" spans="1:8" x14ac:dyDescent="0.25">
      <c r="A295" s="55"/>
      <c r="B295" s="68"/>
      <c r="C295" s="68"/>
      <c r="D295" s="62" t="str">
        <f>IF(ISBLANK(A295),"",VLOOKUP(A295,'Справочник услуг'!C:D,2,FALSE))</f>
        <v/>
      </c>
      <c r="E295" s="62"/>
      <c r="F295" s="62"/>
      <c r="G295" s="62"/>
      <c r="H295" s="62"/>
    </row>
    <row r="296" spans="1:8" x14ac:dyDescent="0.25">
      <c r="A296" s="55"/>
      <c r="B296" s="68"/>
      <c r="C296" s="68"/>
      <c r="D296" s="62" t="str">
        <f>IF(ISBLANK(A296),"",VLOOKUP(A296,'Справочник услуг'!C:D,2,FALSE))</f>
        <v/>
      </c>
      <c r="E296" s="62"/>
      <c r="F296" s="62"/>
      <c r="G296" s="62"/>
      <c r="H296" s="62"/>
    </row>
    <row r="297" spans="1:8" x14ac:dyDescent="0.25">
      <c r="A297" s="55"/>
      <c r="B297" s="68"/>
      <c r="C297" s="68"/>
      <c r="D297" s="62" t="str">
        <f>IF(ISBLANK(A297),"",VLOOKUP(A297,'Справочник услуг'!C:D,2,FALSE))</f>
        <v/>
      </c>
      <c r="E297" s="62"/>
      <c r="F297" s="62"/>
      <c r="G297" s="62"/>
      <c r="H297" s="62"/>
    </row>
    <row r="298" spans="1:8" x14ac:dyDescent="0.25">
      <c r="A298" s="55"/>
      <c r="B298" s="68"/>
      <c r="C298" s="68"/>
      <c r="D298" s="62" t="str">
        <f>IF(ISBLANK(A298),"",VLOOKUP(A298,'Справочник услуг'!C:D,2,FALSE))</f>
        <v/>
      </c>
      <c r="E298" s="62"/>
      <c r="F298" s="62"/>
      <c r="G298" s="62"/>
      <c r="H298" s="62"/>
    </row>
    <row r="299" spans="1:8" x14ac:dyDescent="0.25">
      <c r="A299" s="55"/>
      <c r="B299" s="68"/>
      <c r="C299" s="68"/>
      <c r="D299" s="62" t="str">
        <f>IF(ISBLANK(A299),"",VLOOKUP(A299,'Справочник услуг'!C:D,2,FALSE))</f>
        <v/>
      </c>
      <c r="E299" s="62"/>
      <c r="F299" s="62"/>
      <c r="G299" s="62"/>
      <c r="H299" s="62"/>
    </row>
    <row r="300" spans="1:8" x14ac:dyDescent="0.25">
      <c r="A300" s="55"/>
      <c r="B300" s="68"/>
      <c r="C300" s="68"/>
      <c r="D300" s="62" t="str">
        <f>IF(ISBLANK(A300),"",VLOOKUP(A300,'Справочник услуг'!C:D,2,FALSE))</f>
        <v/>
      </c>
      <c r="E300" s="62"/>
      <c r="F300" s="62"/>
      <c r="G300" s="62"/>
      <c r="H300" s="62"/>
    </row>
    <row r="301" spans="1:8" x14ac:dyDescent="0.25">
      <c r="A301" s="55"/>
      <c r="B301" s="68"/>
      <c r="C301" s="68"/>
      <c r="D301" s="62" t="str">
        <f>IF(ISBLANK(A301),"",VLOOKUP(A301,'Справочник услуг'!C:D,2,FALSE))</f>
        <v/>
      </c>
      <c r="E301" s="62"/>
      <c r="F301" s="62"/>
      <c r="G301" s="62"/>
      <c r="H301" s="62"/>
    </row>
    <row r="302" spans="1:8" x14ac:dyDescent="0.25">
      <c r="A302" s="55"/>
      <c r="B302" s="68"/>
      <c r="C302" s="68"/>
      <c r="D302" s="62" t="str">
        <f>IF(ISBLANK(A302),"",VLOOKUP(A302,'Справочник услуг'!C:D,2,FALSE))</f>
        <v/>
      </c>
      <c r="E302" s="62"/>
      <c r="F302" s="62"/>
      <c r="G302" s="62"/>
      <c r="H302" s="62"/>
    </row>
    <row r="303" spans="1:8" x14ac:dyDescent="0.25">
      <c r="A303" s="55"/>
      <c r="B303" s="68"/>
      <c r="C303" s="68"/>
      <c r="D303" s="62" t="str">
        <f>IF(ISBLANK(A303),"",VLOOKUP(A303,'Справочник услуг'!C:D,2,FALSE))</f>
        <v/>
      </c>
      <c r="E303" s="62"/>
      <c r="F303" s="62"/>
      <c r="G303" s="62"/>
      <c r="H303" s="62"/>
    </row>
    <row r="304" spans="1:8" x14ac:dyDescent="0.25">
      <c r="A304" s="55"/>
      <c r="B304" s="68"/>
      <c r="C304" s="68"/>
      <c r="D304" s="62" t="str">
        <f>IF(ISBLANK(A304),"",VLOOKUP(A304,'Справочник услуг'!C:D,2,FALSE))</f>
        <v/>
      </c>
      <c r="E304" s="62"/>
      <c r="F304" s="62"/>
      <c r="G304" s="62"/>
      <c r="H304" s="62"/>
    </row>
    <row r="305" spans="1:8" x14ac:dyDescent="0.25">
      <c r="A305" s="55"/>
      <c r="B305" s="68"/>
      <c r="C305" s="68"/>
      <c r="D305" s="62" t="str">
        <f>IF(ISBLANK(A305),"",VLOOKUP(A305,'Справочник услуг'!C:D,2,FALSE))</f>
        <v/>
      </c>
      <c r="E305" s="62"/>
      <c r="F305" s="62"/>
      <c r="G305" s="62"/>
      <c r="H305" s="62"/>
    </row>
    <row r="306" spans="1:8" x14ac:dyDescent="0.25">
      <c r="A306" s="55"/>
      <c r="B306" s="68"/>
      <c r="C306" s="68"/>
      <c r="D306" s="62" t="str">
        <f>IF(ISBLANK(A306),"",VLOOKUP(A306,'Справочник услуг'!C:D,2,FALSE))</f>
        <v/>
      </c>
      <c r="E306" s="62"/>
      <c r="F306" s="62"/>
      <c r="G306" s="62"/>
      <c r="H306" s="62"/>
    </row>
    <row r="307" spans="1:8" x14ac:dyDescent="0.25">
      <c r="A307" s="55"/>
      <c r="B307" s="68"/>
      <c r="C307" s="68"/>
      <c r="D307" s="62" t="str">
        <f>IF(ISBLANK(A307),"",VLOOKUP(A307,'Справочник услуг'!C:D,2,FALSE))</f>
        <v/>
      </c>
      <c r="E307" s="62"/>
      <c r="F307" s="62"/>
      <c r="G307" s="62"/>
      <c r="H307" s="62"/>
    </row>
    <row r="308" spans="1:8" x14ac:dyDescent="0.25">
      <c r="A308" s="55"/>
      <c r="B308" s="68"/>
      <c r="C308" s="68"/>
      <c r="D308" s="62" t="str">
        <f>IF(ISBLANK(A308),"",VLOOKUP(A308,'Справочник услуг'!C:D,2,FALSE))</f>
        <v/>
      </c>
      <c r="E308" s="62"/>
      <c r="F308" s="62"/>
      <c r="G308" s="62"/>
      <c r="H308" s="62"/>
    </row>
    <row r="309" spans="1:8" x14ac:dyDescent="0.25">
      <c r="A309" s="55"/>
      <c r="B309" s="68"/>
      <c r="C309" s="68"/>
      <c r="D309" s="62" t="str">
        <f>IF(ISBLANK(A309),"",VLOOKUP(A309,'Справочник услуг'!C:D,2,FALSE))</f>
        <v/>
      </c>
      <c r="E309" s="62"/>
      <c r="F309" s="62"/>
      <c r="G309" s="62"/>
      <c r="H309" s="62"/>
    </row>
    <row r="310" spans="1:8" x14ac:dyDescent="0.25">
      <c r="A310" s="55"/>
      <c r="B310" s="68"/>
      <c r="C310" s="68"/>
      <c r="D310" s="62" t="str">
        <f>IF(ISBLANK(A310),"",VLOOKUP(A310,'Справочник услуг'!C:D,2,FALSE))</f>
        <v/>
      </c>
      <c r="E310" s="62"/>
      <c r="F310" s="62"/>
      <c r="G310" s="62"/>
      <c r="H310" s="62"/>
    </row>
    <row r="311" spans="1:8" x14ac:dyDescent="0.25">
      <c r="A311" s="55"/>
      <c r="B311" s="68"/>
      <c r="C311" s="68"/>
      <c r="D311" s="62" t="str">
        <f>IF(ISBLANK(A311),"",VLOOKUP(A311,'Справочник услуг'!C:D,2,FALSE))</f>
        <v/>
      </c>
      <c r="E311" s="62"/>
      <c r="F311" s="62"/>
      <c r="G311" s="62"/>
      <c r="H311" s="62"/>
    </row>
    <row r="312" spans="1:8" x14ac:dyDescent="0.25">
      <c r="A312" s="55"/>
      <c r="B312" s="68"/>
      <c r="C312" s="68"/>
      <c r="D312" s="62" t="str">
        <f>IF(ISBLANK(A312),"",VLOOKUP(A312,'Справочник услуг'!C:D,2,FALSE))</f>
        <v/>
      </c>
      <c r="E312" s="62"/>
      <c r="F312" s="62"/>
      <c r="G312" s="62"/>
      <c r="H312" s="62"/>
    </row>
    <row r="313" spans="1:8" x14ac:dyDescent="0.25">
      <c r="A313" s="55"/>
      <c r="B313" s="68"/>
      <c r="C313" s="68"/>
      <c r="D313" s="62" t="str">
        <f>IF(ISBLANK(A313),"",VLOOKUP(A313,'Справочник услуг'!C:D,2,FALSE))</f>
        <v/>
      </c>
      <c r="E313" s="62"/>
      <c r="F313" s="62"/>
      <c r="G313" s="62"/>
      <c r="H313" s="62"/>
    </row>
    <row r="314" spans="1:8" x14ac:dyDescent="0.25">
      <c r="A314" s="55"/>
      <c r="B314" s="68"/>
      <c r="C314" s="68"/>
      <c r="D314" s="62" t="str">
        <f>IF(ISBLANK(A314),"",VLOOKUP(A314,'Справочник услуг'!C:D,2,FALSE))</f>
        <v/>
      </c>
      <c r="E314" s="62"/>
      <c r="F314" s="62"/>
      <c r="G314" s="62"/>
      <c r="H314" s="62"/>
    </row>
    <row r="315" spans="1:8" x14ac:dyDescent="0.25">
      <c r="A315" s="55"/>
      <c r="B315" s="68"/>
      <c r="C315" s="68"/>
      <c r="D315" s="62" t="str">
        <f>IF(ISBLANK(A315),"",VLOOKUP(A315,'Справочник услуг'!C:D,2,FALSE))</f>
        <v/>
      </c>
      <c r="E315" s="62"/>
      <c r="F315" s="62"/>
      <c r="G315" s="62"/>
      <c r="H315" s="62"/>
    </row>
    <row r="316" spans="1:8" x14ac:dyDescent="0.25">
      <c r="A316" s="55"/>
      <c r="B316" s="68"/>
      <c r="C316" s="68"/>
      <c r="D316" s="62" t="str">
        <f>IF(ISBLANK(A316),"",VLOOKUP(A316,'Справочник услуг'!C:D,2,FALSE))</f>
        <v/>
      </c>
      <c r="E316" s="62"/>
      <c r="F316" s="62"/>
      <c r="G316" s="62"/>
      <c r="H316" s="62"/>
    </row>
    <row r="317" spans="1:8" x14ac:dyDescent="0.25">
      <c r="A317" s="55"/>
      <c r="B317" s="68"/>
      <c r="C317" s="68"/>
      <c r="D317" s="62" t="str">
        <f>IF(ISBLANK(A317),"",VLOOKUP(A317,'Справочник услуг'!C:D,2,FALSE))</f>
        <v/>
      </c>
      <c r="E317" s="62"/>
      <c r="F317" s="62"/>
      <c r="G317" s="62"/>
      <c r="H317" s="62"/>
    </row>
    <row r="318" spans="1:8" x14ac:dyDescent="0.25">
      <c r="A318" s="55"/>
      <c r="B318" s="68"/>
      <c r="C318" s="68"/>
      <c r="D318" s="62" t="str">
        <f>IF(ISBLANK(A318),"",VLOOKUP(A318,'Справочник услуг'!C:D,2,FALSE))</f>
        <v/>
      </c>
      <c r="E318" s="62"/>
      <c r="F318" s="62"/>
      <c r="G318" s="62"/>
      <c r="H318" s="62"/>
    </row>
    <row r="319" spans="1:8" x14ac:dyDescent="0.25">
      <c r="A319" s="55"/>
      <c r="B319" s="68"/>
      <c r="C319" s="68"/>
      <c r="D319" s="62" t="str">
        <f>IF(ISBLANK(A319),"",VLOOKUP(A319,'Справочник услуг'!C:D,2,FALSE))</f>
        <v/>
      </c>
      <c r="E319" s="62"/>
      <c r="F319" s="62"/>
      <c r="G319" s="62"/>
      <c r="H319" s="62"/>
    </row>
    <row r="320" spans="1:8" x14ac:dyDescent="0.25">
      <c r="A320" s="55"/>
      <c r="B320" s="68"/>
      <c r="C320" s="68"/>
      <c r="D320" s="62" t="str">
        <f>IF(ISBLANK(A320),"",VLOOKUP(A320,'Справочник услуг'!C:D,2,FALSE))</f>
        <v/>
      </c>
      <c r="E320" s="62"/>
      <c r="F320" s="62"/>
      <c r="G320" s="62"/>
      <c r="H320" s="62"/>
    </row>
    <row r="321" spans="1:8" x14ac:dyDescent="0.25">
      <c r="A321" s="55"/>
      <c r="B321" s="68"/>
      <c r="C321" s="68"/>
      <c r="D321" s="62" t="str">
        <f>IF(ISBLANK(A321),"",VLOOKUP(A321,'Справочник услуг'!C:D,2,FALSE))</f>
        <v/>
      </c>
      <c r="E321" s="62"/>
      <c r="F321" s="62"/>
      <c r="G321" s="62"/>
      <c r="H321" s="62"/>
    </row>
    <row r="322" spans="1:8" x14ac:dyDescent="0.25">
      <c r="A322" s="55"/>
      <c r="B322" s="68"/>
      <c r="C322" s="68"/>
      <c r="D322" s="62" t="str">
        <f>IF(ISBLANK(A322),"",VLOOKUP(A322,'Справочник услуг'!C:D,2,FALSE))</f>
        <v/>
      </c>
      <c r="E322" s="62"/>
      <c r="F322" s="62"/>
      <c r="G322" s="62"/>
      <c r="H322" s="62"/>
    </row>
    <row r="323" spans="1:8" x14ac:dyDescent="0.25">
      <c r="A323" s="55"/>
      <c r="B323" s="68"/>
      <c r="C323" s="68"/>
      <c r="D323" s="62" t="str">
        <f>IF(ISBLANK(A323),"",VLOOKUP(A323,'Справочник услуг'!C:D,2,FALSE))</f>
        <v/>
      </c>
      <c r="E323" s="62"/>
      <c r="F323" s="62"/>
      <c r="G323" s="62"/>
      <c r="H323" s="62"/>
    </row>
    <row r="324" spans="1:8" x14ac:dyDescent="0.25">
      <c r="A324" s="55"/>
      <c r="B324" s="68"/>
      <c r="C324" s="68"/>
      <c r="D324" s="62" t="str">
        <f>IF(ISBLANK(A324),"",VLOOKUP(A324,'Справочник услуг'!C:D,2,FALSE))</f>
        <v/>
      </c>
      <c r="E324" s="62"/>
      <c r="F324" s="62"/>
      <c r="G324" s="62"/>
      <c r="H324" s="62"/>
    </row>
    <row r="325" spans="1:8" x14ac:dyDescent="0.25">
      <c r="A325" s="55"/>
      <c r="B325" s="68"/>
      <c r="C325" s="68"/>
      <c r="D325" s="62" t="str">
        <f>IF(ISBLANK(A325),"",VLOOKUP(A325,'Справочник услуг'!C:D,2,FALSE))</f>
        <v/>
      </c>
      <c r="E325" s="62"/>
      <c r="F325" s="62"/>
      <c r="G325" s="62"/>
      <c r="H325" s="62"/>
    </row>
    <row r="326" spans="1:8" x14ac:dyDescent="0.25">
      <c r="A326" s="55"/>
      <c r="B326" s="68"/>
      <c r="C326" s="68"/>
      <c r="D326" s="62" t="str">
        <f>IF(ISBLANK(A326),"",VLOOKUP(A326,'Справочник услуг'!C:D,2,FALSE))</f>
        <v/>
      </c>
      <c r="E326" s="62"/>
      <c r="F326" s="62"/>
      <c r="G326" s="62"/>
      <c r="H326" s="62"/>
    </row>
    <row r="327" spans="1:8" x14ac:dyDescent="0.25">
      <c r="A327" s="55"/>
      <c r="B327" s="68"/>
      <c r="C327" s="68"/>
      <c r="D327" s="62" t="str">
        <f>IF(ISBLANK(A327),"",VLOOKUP(A327,'Справочник услуг'!C:D,2,FALSE))</f>
        <v/>
      </c>
      <c r="E327" s="62"/>
      <c r="F327" s="62"/>
      <c r="G327" s="62"/>
      <c r="H327" s="62"/>
    </row>
    <row r="328" spans="1:8" x14ac:dyDescent="0.25">
      <c r="A328" s="55"/>
      <c r="B328" s="68"/>
      <c r="C328" s="68"/>
      <c r="D328" s="62" t="str">
        <f>IF(ISBLANK(A328),"",VLOOKUP(A328,'Справочник услуг'!C:D,2,FALSE))</f>
        <v/>
      </c>
      <c r="E328" s="62"/>
      <c r="F328" s="62"/>
      <c r="G328" s="62"/>
      <c r="H328" s="62"/>
    </row>
    <row r="329" spans="1:8" x14ac:dyDescent="0.25">
      <c r="A329" s="55"/>
      <c r="B329" s="68"/>
      <c r="C329" s="68"/>
      <c r="D329" s="62" t="str">
        <f>IF(ISBLANK(A329),"",VLOOKUP(A329,'Справочник услуг'!C:D,2,FALSE))</f>
        <v/>
      </c>
      <c r="E329" s="62"/>
      <c r="F329" s="62"/>
      <c r="G329" s="62"/>
      <c r="H329" s="62"/>
    </row>
    <row r="330" spans="1:8" x14ac:dyDescent="0.25">
      <c r="A330" s="55"/>
      <c r="B330" s="68"/>
      <c r="C330" s="68"/>
      <c r="D330" s="62" t="str">
        <f>IF(ISBLANK(A330),"",VLOOKUP(A330,'Справочник услуг'!C:D,2,FALSE))</f>
        <v/>
      </c>
      <c r="E330" s="62"/>
      <c r="F330" s="62"/>
      <c r="G330" s="62"/>
      <c r="H330" s="62"/>
    </row>
    <row r="331" spans="1:8" x14ac:dyDescent="0.25">
      <c r="A331" s="55"/>
      <c r="B331" s="68"/>
      <c r="C331" s="68"/>
      <c r="D331" s="62" t="str">
        <f>IF(ISBLANK(A331),"",VLOOKUP(A331,'Справочник услуг'!C:D,2,FALSE))</f>
        <v/>
      </c>
      <c r="E331" s="62"/>
      <c r="F331" s="62"/>
      <c r="G331" s="62"/>
      <c r="H331" s="62"/>
    </row>
    <row r="332" spans="1:8" x14ac:dyDescent="0.25">
      <c r="A332" s="55"/>
      <c r="B332" s="68"/>
      <c r="C332" s="68"/>
      <c r="D332" s="62" t="str">
        <f>IF(ISBLANK(A332),"",VLOOKUP(A332,'Справочник услуг'!C:D,2,FALSE))</f>
        <v/>
      </c>
      <c r="E332" s="62"/>
      <c r="F332" s="62"/>
      <c r="G332" s="62"/>
      <c r="H332" s="62"/>
    </row>
    <row r="333" spans="1:8" x14ac:dyDescent="0.25">
      <c r="A333" s="55"/>
      <c r="B333" s="68"/>
      <c r="C333" s="68"/>
      <c r="D333" s="62" t="str">
        <f>IF(ISBLANK(A333),"",VLOOKUP(A333,'Справочник услуг'!C:D,2,FALSE))</f>
        <v/>
      </c>
      <c r="E333" s="62"/>
      <c r="F333" s="62"/>
      <c r="G333" s="62"/>
      <c r="H333" s="62"/>
    </row>
    <row r="334" spans="1:8" x14ac:dyDescent="0.25">
      <c r="A334" s="55"/>
      <c r="B334" s="68"/>
      <c r="C334" s="68"/>
      <c r="D334" s="62" t="str">
        <f>IF(ISBLANK(A334),"",VLOOKUP(A334,'Справочник услуг'!C:D,2,FALSE))</f>
        <v/>
      </c>
      <c r="E334" s="62"/>
      <c r="F334" s="62"/>
      <c r="G334" s="62"/>
      <c r="H334" s="62"/>
    </row>
    <row r="335" spans="1:8" x14ac:dyDescent="0.25">
      <c r="A335" s="55"/>
      <c r="B335" s="68"/>
      <c r="C335" s="68"/>
      <c r="D335" s="62" t="str">
        <f>IF(ISBLANK(A335),"",VLOOKUP(A335,'Справочник услуг'!C:D,2,FALSE))</f>
        <v/>
      </c>
      <c r="E335" s="62"/>
      <c r="F335" s="62"/>
      <c r="G335" s="62"/>
      <c r="H335" s="62"/>
    </row>
    <row r="336" spans="1:8" x14ac:dyDescent="0.25">
      <c r="A336" s="55"/>
      <c r="B336" s="68"/>
      <c r="C336" s="68"/>
      <c r="D336" s="62" t="str">
        <f>IF(ISBLANK(A336),"",VLOOKUP(A336,'Справочник услуг'!C:D,2,FALSE))</f>
        <v/>
      </c>
      <c r="E336" s="62"/>
      <c r="F336" s="62"/>
      <c r="G336" s="62"/>
      <c r="H336" s="62"/>
    </row>
    <row r="337" spans="1:8" x14ac:dyDescent="0.25">
      <c r="A337" s="55"/>
      <c r="B337" s="68"/>
      <c r="C337" s="68"/>
      <c r="D337" s="62" t="str">
        <f>IF(ISBLANK(A337),"",VLOOKUP(A337,'Справочник услуг'!C:D,2,FALSE))</f>
        <v/>
      </c>
      <c r="E337" s="62"/>
      <c r="F337" s="62"/>
      <c r="G337" s="62"/>
      <c r="H337" s="62"/>
    </row>
    <row r="338" spans="1:8" x14ac:dyDescent="0.25">
      <c r="A338" s="55"/>
      <c r="B338" s="68"/>
      <c r="C338" s="68"/>
      <c r="D338" s="62" t="str">
        <f>IF(ISBLANK(A338),"",VLOOKUP(A338,'Справочник услуг'!C:D,2,FALSE))</f>
        <v/>
      </c>
      <c r="E338" s="62"/>
      <c r="F338" s="62"/>
      <c r="G338" s="62"/>
      <c r="H338" s="62"/>
    </row>
    <row r="339" spans="1:8" x14ac:dyDescent="0.25">
      <c r="A339" s="55"/>
      <c r="B339" s="68"/>
      <c r="C339" s="68"/>
      <c r="D339" s="62" t="str">
        <f>IF(ISBLANK(A339),"",VLOOKUP(A339,'Справочник услуг'!C:D,2,FALSE))</f>
        <v/>
      </c>
      <c r="E339" s="62"/>
      <c r="F339" s="62"/>
      <c r="G339" s="62"/>
      <c r="H339" s="62"/>
    </row>
    <row r="340" spans="1:8" x14ac:dyDescent="0.25">
      <c r="A340" s="55"/>
      <c r="B340" s="68"/>
      <c r="C340" s="68"/>
      <c r="D340" s="62" t="str">
        <f>IF(ISBLANK(A340),"",VLOOKUP(A340,'Справочник услуг'!C:D,2,FALSE))</f>
        <v/>
      </c>
      <c r="E340" s="62"/>
      <c r="F340" s="62"/>
      <c r="G340" s="62"/>
      <c r="H340" s="62"/>
    </row>
    <row r="341" spans="1:8" x14ac:dyDescent="0.25">
      <c r="A341" s="55"/>
      <c r="B341" s="68"/>
      <c r="C341" s="68"/>
      <c r="D341" s="62" t="str">
        <f>IF(ISBLANK(A341),"",VLOOKUP(A341,'Справочник услуг'!C:D,2,FALSE))</f>
        <v/>
      </c>
      <c r="E341" s="62"/>
      <c r="F341" s="62"/>
      <c r="G341" s="62"/>
      <c r="H341" s="62"/>
    </row>
    <row r="342" spans="1:8" x14ac:dyDescent="0.25">
      <c r="A342" s="55"/>
      <c r="B342" s="68"/>
      <c r="C342" s="68"/>
      <c r="D342" s="62" t="str">
        <f>IF(ISBLANK(A342),"",VLOOKUP(A342,'Справочник услуг'!C:D,2,FALSE))</f>
        <v/>
      </c>
      <c r="E342" s="62"/>
      <c r="F342" s="62"/>
      <c r="G342" s="62"/>
      <c r="H342" s="62"/>
    </row>
    <row r="343" spans="1:8" x14ac:dyDescent="0.25">
      <c r="A343" s="55"/>
      <c r="B343" s="68"/>
      <c r="C343" s="68"/>
      <c r="D343" s="62" t="str">
        <f>IF(ISBLANK(A343),"",VLOOKUP(A343,'Справочник услуг'!C:D,2,FALSE))</f>
        <v/>
      </c>
      <c r="E343" s="62"/>
      <c r="F343" s="62"/>
      <c r="G343" s="62"/>
      <c r="H343" s="62"/>
    </row>
    <row r="344" spans="1:8" x14ac:dyDescent="0.25">
      <c r="A344" s="55"/>
      <c r="B344" s="68"/>
      <c r="C344" s="68"/>
      <c r="D344" s="62" t="str">
        <f>IF(ISBLANK(A344),"",VLOOKUP(A344,'Справочник услуг'!C:D,2,FALSE))</f>
        <v/>
      </c>
      <c r="E344" s="62"/>
      <c r="F344" s="62"/>
      <c r="G344" s="62"/>
      <c r="H344" s="62"/>
    </row>
    <row r="345" spans="1:8" x14ac:dyDescent="0.25">
      <c r="A345" s="55"/>
      <c r="B345" s="68"/>
      <c r="C345" s="68"/>
      <c r="D345" s="62" t="str">
        <f>IF(ISBLANK(A345),"",VLOOKUP(A345,'Справочник услуг'!C:D,2,FALSE))</f>
        <v/>
      </c>
      <c r="E345" s="62"/>
      <c r="F345" s="62"/>
      <c r="G345" s="62"/>
      <c r="H345" s="62"/>
    </row>
    <row r="346" spans="1:8" x14ac:dyDescent="0.25">
      <c r="A346" s="55"/>
      <c r="B346" s="68"/>
      <c r="C346" s="68"/>
      <c r="D346" s="62" t="str">
        <f>IF(ISBLANK(A346),"",VLOOKUP(A346,'Справочник услуг'!C:D,2,FALSE))</f>
        <v/>
      </c>
      <c r="E346" s="62"/>
      <c r="F346" s="62"/>
      <c r="G346" s="62"/>
      <c r="H346" s="62"/>
    </row>
    <row r="347" spans="1:8" x14ac:dyDescent="0.25">
      <c r="A347" s="55"/>
      <c r="B347" s="68"/>
      <c r="C347" s="68"/>
      <c r="D347" s="62" t="str">
        <f>IF(ISBLANK(A347),"",VLOOKUP(A347,'Справочник услуг'!C:D,2,FALSE))</f>
        <v/>
      </c>
      <c r="E347" s="62"/>
      <c r="F347" s="62"/>
      <c r="G347" s="62"/>
      <c r="H347" s="62"/>
    </row>
    <row r="348" spans="1:8" x14ac:dyDescent="0.25">
      <c r="A348" s="55"/>
      <c r="B348" s="68"/>
      <c r="C348" s="68"/>
      <c r="D348" s="62" t="str">
        <f>IF(ISBLANK(A348),"",VLOOKUP(A348,'Справочник услуг'!C:D,2,FALSE))</f>
        <v/>
      </c>
      <c r="E348" s="62"/>
      <c r="F348" s="62"/>
      <c r="G348" s="62"/>
      <c r="H348" s="62"/>
    </row>
    <row r="349" spans="1:8" x14ac:dyDescent="0.25">
      <c r="A349" s="55"/>
      <c r="B349" s="68"/>
      <c r="C349" s="68"/>
      <c r="D349" s="62" t="str">
        <f>IF(ISBLANK(A349),"",VLOOKUP(A349,'Справочник услуг'!C:D,2,FALSE))</f>
        <v/>
      </c>
      <c r="E349" s="62"/>
      <c r="F349" s="62"/>
      <c r="G349" s="62"/>
      <c r="H349" s="62"/>
    </row>
    <row r="350" spans="1:8" x14ac:dyDescent="0.25">
      <c r="A350" s="55"/>
      <c r="B350" s="68"/>
      <c r="C350" s="68"/>
      <c r="D350" s="62" t="str">
        <f>IF(ISBLANK(A350),"",VLOOKUP(A350,'Справочник услуг'!C:D,2,FALSE))</f>
        <v/>
      </c>
      <c r="E350" s="62"/>
      <c r="F350" s="62"/>
      <c r="G350" s="62"/>
      <c r="H350" s="62"/>
    </row>
    <row r="351" spans="1:8" x14ac:dyDescent="0.25">
      <c r="A351" s="55"/>
      <c r="B351" s="68"/>
      <c r="C351" s="68"/>
      <c r="D351" s="62" t="str">
        <f>IF(ISBLANK(A351),"",VLOOKUP(A351,'Справочник услуг'!C:D,2,FALSE))</f>
        <v/>
      </c>
      <c r="E351" s="62"/>
      <c r="F351" s="62"/>
      <c r="G351" s="62"/>
      <c r="H351" s="62"/>
    </row>
    <row r="352" spans="1:8" x14ac:dyDescent="0.25">
      <c r="A352" s="55"/>
      <c r="B352" s="68"/>
      <c r="C352" s="68"/>
      <c r="D352" s="62" t="str">
        <f>IF(ISBLANK(A352),"",VLOOKUP(A352,'Справочник услуг'!C:D,2,FALSE))</f>
        <v/>
      </c>
      <c r="E352" s="62"/>
      <c r="F352" s="62"/>
      <c r="G352" s="62"/>
      <c r="H352" s="62"/>
    </row>
    <row r="353" spans="1:8" x14ac:dyDescent="0.25">
      <c r="A353" s="55"/>
      <c r="B353" s="68"/>
      <c r="C353" s="68"/>
      <c r="D353" s="62" t="str">
        <f>IF(ISBLANK(A353),"",VLOOKUP(A353,'Справочник услуг'!C:D,2,FALSE))</f>
        <v/>
      </c>
      <c r="E353" s="62"/>
      <c r="F353" s="62"/>
      <c r="G353" s="62"/>
      <c r="H353" s="62"/>
    </row>
    <row r="354" spans="1:8" x14ac:dyDescent="0.25">
      <c r="A354" s="55"/>
      <c r="B354" s="68"/>
      <c r="C354" s="68"/>
      <c r="D354" s="62" t="str">
        <f>IF(ISBLANK(A354),"",VLOOKUP(A354,'Справочник услуг'!C:D,2,FALSE))</f>
        <v/>
      </c>
      <c r="E354" s="62"/>
      <c r="F354" s="62"/>
      <c r="G354" s="62"/>
      <c r="H354" s="62"/>
    </row>
    <row r="355" spans="1:8" x14ac:dyDescent="0.25">
      <c r="A355" s="55"/>
      <c r="B355" s="68"/>
      <c r="C355" s="68"/>
      <c r="D355" s="62" t="str">
        <f>IF(ISBLANK(A355),"",VLOOKUP(A355,'Справочник услуг'!C:D,2,FALSE))</f>
        <v/>
      </c>
      <c r="E355" s="62"/>
      <c r="F355" s="62"/>
      <c r="G355" s="62"/>
      <c r="H355" s="62"/>
    </row>
    <row r="356" spans="1:8" x14ac:dyDescent="0.25">
      <c r="A356" s="55"/>
      <c r="B356" s="68"/>
      <c r="C356" s="68"/>
      <c r="D356" s="62" t="str">
        <f>IF(ISBLANK(A356),"",VLOOKUP(A356,'Справочник услуг'!C:D,2,FALSE))</f>
        <v/>
      </c>
      <c r="E356" s="62"/>
      <c r="F356" s="62"/>
      <c r="G356" s="62"/>
      <c r="H356" s="62"/>
    </row>
    <row r="357" spans="1:8" x14ac:dyDescent="0.25">
      <c r="A357" s="55"/>
      <c r="B357" s="68"/>
      <c r="C357" s="68"/>
      <c r="D357" s="62" t="str">
        <f>IF(ISBLANK(A357),"",VLOOKUP(A357,'Справочник услуг'!C:D,2,FALSE))</f>
        <v/>
      </c>
      <c r="E357" s="62"/>
      <c r="F357" s="62"/>
      <c r="G357" s="62"/>
      <c r="H357" s="62"/>
    </row>
    <row r="358" spans="1:8" x14ac:dyDescent="0.25">
      <c r="A358" s="55"/>
      <c r="B358" s="68"/>
      <c r="C358" s="68"/>
      <c r="D358" s="62" t="str">
        <f>IF(ISBLANK(A358),"",VLOOKUP(A358,'Справочник услуг'!C:D,2,FALSE))</f>
        <v/>
      </c>
      <c r="E358" s="62"/>
      <c r="F358" s="62"/>
      <c r="G358" s="62"/>
      <c r="H358" s="62"/>
    </row>
    <row r="359" spans="1:8" x14ac:dyDescent="0.25">
      <c r="A359" s="55"/>
      <c r="B359" s="68"/>
      <c r="C359" s="68"/>
      <c r="D359" s="62" t="str">
        <f>IF(ISBLANK(A359),"",VLOOKUP(A359,'Справочник услуг'!C:D,2,FALSE))</f>
        <v/>
      </c>
      <c r="E359" s="62"/>
      <c r="F359" s="62"/>
      <c r="G359" s="62"/>
      <c r="H359" s="62"/>
    </row>
    <row r="360" spans="1:8" x14ac:dyDescent="0.25">
      <c r="A360" s="55"/>
      <c r="B360" s="68"/>
      <c r="C360" s="68"/>
      <c r="D360" s="62" t="str">
        <f>IF(ISBLANK(A360),"",VLOOKUP(A360,'Справочник услуг'!C:D,2,FALSE))</f>
        <v/>
      </c>
      <c r="E360" s="62"/>
      <c r="F360" s="62"/>
      <c r="G360" s="62"/>
      <c r="H360" s="62"/>
    </row>
    <row r="361" spans="1:8" x14ac:dyDescent="0.25">
      <c r="A361" s="55"/>
      <c r="B361" s="68"/>
      <c r="C361" s="68"/>
      <c r="D361" s="62" t="str">
        <f>IF(ISBLANK(A361),"",VLOOKUP(A361,'Справочник услуг'!C:D,2,FALSE))</f>
        <v/>
      </c>
      <c r="E361" s="62"/>
      <c r="F361" s="62"/>
      <c r="G361" s="62"/>
      <c r="H361" s="62"/>
    </row>
    <row r="362" spans="1:8" x14ac:dyDescent="0.25">
      <c r="A362" s="55"/>
      <c r="B362" s="68"/>
      <c r="C362" s="68"/>
      <c r="D362" s="62" t="str">
        <f>IF(ISBLANK(A362),"",VLOOKUP(A362,'Справочник услуг'!C:D,2,FALSE))</f>
        <v/>
      </c>
      <c r="E362" s="62"/>
      <c r="F362" s="62"/>
      <c r="G362" s="62"/>
      <c r="H362" s="62"/>
    </row>
    <row r="363" spans="1:8" x14ac:dyDescent="0.25">
      <c r="A363" s="55"/>
      <c r="B363" s="68"/>
      <c r="C363" s="68"/>
      <c r="D363" s="62" t="str">
        <f>IF(ISBLANK(A363),"",VLOOKUP(A363,'Справочник услуг'!C:D,2,FALSE))</f>
        <v/>
      </c>
      <c r="E363" s="62"/>
      <c r="F363" s="62"/>
      <c r="G363" s="62"/>
      <c r="H363" s="62"/>
    </row>
    <row r="364" spans="1:8" x14ac:dyDescent="0.25">
      <c r="A364" s="55"/>
      <c r="B364" s="68"/>
      <c r="C364" s="68"/>
      <c r="D364" s="62" t="str">
        <f>IF(ISBLANK(A364),"",VLOOKUP(A364,'Справочник услуг'!C:D,2,FALSE))</f>
        <v/>
      </c>
      <c r="E364" s="62"/>
      <c r="F364" s="62"/>
      <c r="G364" s="62"/>
      <c r="H364" s="62"/>
    </row>
    <row r="365" spans="1:8" x14ac:dyDescent="0.25">
      <c r="A365" s="55"/>
      <c r="B365" s="68"/>
      <c r="C365" s="68"/>
      <c r="D365" s="62" t="str">
        <f>IF(ISBLANK(A365),"",VLOOKUP(A365,'Справочник услуг'!C:D,2,FALSE))</f>
        <v/>
      </c>
      <c r="E365" s="62"/>
      <c r="F365" s="62"/>
      <c r="G365" s="62"/>
      <c r="H365" s="62"/>
    </row>
    <row r="366" spans="1:8" x14ac:dyDescent="0.25">
      <c r="A366" s="55"/>
      <c r="B366" s="68"/>
      <c r="C366" s="68"/>
      <c r="D366" s="62" t="str">
        <f>IF(ISBLANK(A366),"",VLOOKUP(A366,'Справочник услуг'!C:D,2,FALSE))</f>
        <v/>
      </c>
      <c r="E366" s="62"/>
      <c r="F366" s="62"/>
      <c r="G366" s="62"/>
      <c r="H366" s="62"/>
    </row>
    <row r="367" spans="1:8" x14ac:dyDescent="0.25">
      <c r="A367" s="55"/>
      <c r="B367" s="68"/>
      <c r="C367" s="68"/>
      <c r="D367" s="62" t="str">
        <f>IF(ISBLANK(A367),"",VLOOKUP(A367,'Справочник услуг'!C:D,2,FALSE))</f>
        <v/>
      </c>
      <c r="E367" s="62"/>
      <c r="F367" s="62"/>
      <c r="G367" s="62"/>
      <c r="H367" s="62"/>
    </row>
    <row r="368" spans="1:8" x14ac:dyDescent="0.25">
      <c r="A368" s="55"/>
      <c r="B368" s="68"/>
      <c r="C368" s="68"/>
      <c r="D368" s="62" t="str">
        <f>IF(ISBLANK(A368),"",VLOOKUP(A368,'Справочник услуг'!C:D,2,FALSE))</f>
        <v/>
      </c>
      <c r="E368" s="62"/>
      <c r="F368" s="62"/>
      <c r="G368" s="62"/>
      <c r="H368" s="62"/>
    </row>
    <row r="369" spans="1:8" x14ac:dyDescent="0.25">
      <c r="A369" s="55"/>
      <c r="B369" s="68"/>
      <c r="C369" s="68"/>
      <c r="D369" s="62" t="str">
        <f>IF(ISBLANK(A369),"",VLOOKUP(A369,'Справочник услуг'!C:D,2,FALSE))</f>
        <v/>
      </c>
      <c r="E369" s="62"/>
      <c r="F369" s="62"/>
      <c r="G369" s="62"/>
      <c r="H369" s="62"/>
    </row>
    <row r="370" spans="1:8" x14ac:dyDescent="0.25">
      <c r="A370" s="55"/>
      <c r="B370" s="68"/>
      <c r="C370" s="68"/>
      <c r="D370" s="62" t="str">
        <f>IF(ISBLANK(A370),"",VLOOKUP(A370,'Справочник услуг'!C:D,2,FALSE))</f>
        <v/>
      </c>
      <c r="E370" s="62"/>
      <c r="F370" s="62"/>
      <c r="G370" s="62"/>
      <c r="H370" s="62"/>
    </row>
    <row r="371" spans="1:8" x14ac:dyDescent="0.25">
      <c r="A371" s="55"/>
      <c r="B371" s="68"/>
      <c r="C371" s="68"/>
      <c r="D371" s="62" t="str">
        <f>IF(ISBLANK(A371),"",VLOOKUP(A371,'Справочник услуг'!C:D,2,FALSE))</f>
        <v/>
      </c>
      <c r="E371" s="62"/>
      <c r="F371" s="62"/>
      <c r="G371" s="62"/>
      <c r="H371" s="62"/>
    </row>
    <row r="372" spans="1:8" x14ac:dyDescent="0.25">
      <c r="A372" s="55"/>
      <c r="B372" s="68"/>
      <c r="C372" s="68"/>
      <c r="D372" s="62" t="str">
        <f>IF(ISBLANK(A372),"",VLOOKUP(A372,'Справочник услуг'!C:D,2,FALSE))</f>
        <v/>
      </c>
      <c r="E372" s="62"/>
      <c r="F372" s="62"/>
      <c r="G372" s="62"/>
      <c r="H372" s="62"/>
    </row>
    <row r="373" spans="1:8" x14ac:dyDescent="0.25">
      <c r="A373" s="55"/>
      <c r="B373" s="68"/>
      <c r="C373" s="68"/>
      <c r="D373" s="62" t="str">
        <f>IF(ISBLANK(A373),"",VLOOKUP(A373,'Справочник услуг'!C:D,2,FALSE))</f>
        <v/>
      </c>
      <c r="E373" s="62"/>
      <c r="F373" s="62"/>
      <c r="G373" s="62"/>
      <c r="H373" s="62"/>
    </row>
    <row r="374" spans="1:8" x14ac:dyDescent="0.25">
      <c r="A374" s="55"/>
      <c r="B374" s="68"/>
      <c r="C374" s="68"/>
      <c r="D374" s="62" t="str">
        <f>IF(ISBLANK(A374),"",VLOOKUP(A374,'Справочник услуг'!C:D,2,FALSE))</f>
        <v/>
      </c>
      <c r="E374" s="62"/>
      <c r="F374" s="62"/>
      <c r="G374" s="62"/>
      <c r="H374" s="62"/>
    </row>
    <row r="375" spans="1:8" x14ac:dyDescent="0.25">
      <c r="A375" s="55"/>
      <c r="B375" s="68"/>
      <c r="C375" s="68"/>
      <c r="D375" s="62" t="str">
        <f>IF(ISBLANK(A375),"",VLOOKUP(A375,'Справочник услуг'!C:D,2,FALSE))</f>
        <v/>
      </c>
      <c r="E375" s="62"/>
      <c r="F375" s="62"/>
      <c r="G375" s="62"/>
      <c r="H375" s="62"/>
    </row>
    <row r="376" spans="1:8" x14ac:dyDescent="0.25">
      <c r="A376" s="55"/>
      <c r="B376" s="68"/>
      <c r="C376" s="68"/>
      <c r="D376" s="62" t="str">
        <f>IF(ISBLANK(A376),"",VLOOKUP(A376,'Справочник услуг'!C:D,2,FALSE))</f>
        <v/>
      </c>
      <c r="E376" s="62"/>
      <c r="F376" s="62"/>
      <c r="G376" s="62"/>
      <c r="H376" s="62"/>
    </row>
    <row r="377" spans="1:8" x14ac:dyDescent="0.25">
      <c r="A377" s="55"/>
      <c r="B377" s="68"/>
      <c r="C377" s="68"/>
      <c r="D377" s="62" t="str">
        <f>IF(ISBLANK(A377),"",VLOOKUP(A377,'Справочник услуг'!C:D,2,FALSE))</f>
        <v/>
      </c>
      <c r="E377" s="62"/>
      <c r="F377" s="62"/>
      <c r="G377" s="62"/>
      <c r="H377" s="62"/>
    </row>
    <row r="378" spans="1:8" x14ac:dyDescent="0.25">
      <c r="A378" s="55"/>
      <c r="B378" s="68"/>
      <c r="C378" s="68"/>
      <c r="D378" s="62" t="str">
        <f>IF(ISBLANK(A378),"",VLOOKUP(A378,'Справочник услуг'!C:D,2,FALSE))</f>
        <v/>
      </c>
      <c r="E378" s="62"/>
      <c r="F378" s="62"/>
      <c r="G378" s="62"/>
      <c r="H378" s="62"/>
    </row>
    <row r="379" spans="1:8" x14ac:dyDescent="0.25">
      <c r="A379" s="55"/>
      <c r="B379" s="68"/>
      <c r="C379" s="68"/>
      <c r="D379" s="62" t="str">
        <f>IF(ISBLANK(A379),"",VLOOKUP(A379,'Справочник услуг'!C:D,2,FALSE))</f>
        <v/>
      </c>
      <c r="E379" s="62"/>
      <c r="F379" s="62"/>
      <c r="G379" s="62"/>
      <c r="H379" s="62"/>
    </row>
    <row r="380" spans="1:8" x14ac:dyDescent="0.25">
      <c r="A380" s="55"/>
      <c r="B380" s="68"/>
      <c r="C380" s="68"/>
      <c r="D380" s="62" t="str">
        <f>IF(ISBLANK(A380),"",VLOOKUP(A380,'Справочник услуг'!C:D,2,FALSE))</f>
        <v/>
      </c>
      <c r="E380" s="62"/>
      <c r="F380" s="62"/>
      <c r="G380" s="62"/>
      <c r="H380" s="62"/>
    </row>
    <row r="381" spans="1:8" x14ac:dyDescent="0.25">
      <c r="A381" s="55"/>
      <c r="B381" s="68"/>
      <c r="C381" s="68"/>
      <c r="D381" s="62" t="str">
        <f>IF(ISBLANK(A381),"",VLOOKUP(A381,'Справочник услуг'!C:D,2,FALSE))</f>
        <v/>
      </c>
      <c r="E381" s="62"/>
      <c r="F381" s="62"/>
      <c r="G381" s="62"/>
      <c r="H381" s="62"/>
    </row>
    <row r="382" spans="1:8" x14ac:dyDescent="0.25">
      <c r="A382" s="55"/>
      <c r="B382" s="68"/>
      <c r="C382" s="68"/>
      <c r="D382" s="62" t="str">
        <f>IF(ISBLANK(A382),"",VLOOKUP(A382,'Справочник услуг'!C:D,2,FALSE))</f>
        <v/>
      </c>
      <c r="E382" s="62"/>
      <c r="F382" s="62"/>
      <c r="G382" s="62"/>
      <c r="H382" s="62"/>
    </row>
    <row r="383" spans="1:8" x14ac:dyDescent="0.25">
      <c r="A383" s="55"/>
      <c r="B383" s="68"/>
      <c r="C383" s="68"/>
      <c r="D383" s="62" t="str">
        <f>IF(ISBLANK(A383),"",VLOOKUP(A383,'Справочник услуг'!C:D,2,FALSE))</f>
        <v/>
      </c>
      <c r="E383" s="62"/>
      <c r="F383" s="62"/>
      <c r="G383" s="62"/>
      <c r="H383" s="62"/>
    </row>
    <row r="384" spans="1:8" x14ac:dyDescent="0.25">
      <c r="A384" s="55"/>
      <c r="B384" s="68"/>
      <c r="C384" s="68"/>
      <c r="D384" s="62" t="str">
        <f>IF(ISBLANK(A384),"",VLOOKUP(A384,'Справочник услуг'!C:D,2,FALSE))</f>
        <v/>
      </c>
      <c r="E384" s="62"/>
      <c r="F384" s="62"/>
      <c r="G384" s="62"/>
      <c r="H384" s="62"/>
    </row>
    <row r="385" spans="1:8" x14ac:dyDescent="0.25">
      <c r="A385" s="55"/>
      <c r="B385" s="68"/>
      <c r="C385" s="68"/>
      <c r="D385" s="62" t="str">
        <f>IF(ISBLANK(A385),"",VLOOKUP(A385,'Справочник услуг'!C:D,2,FALSE))</f>
        <v/>
      </c>
      <c r="E385" s="62"/>
      <c r="F385" s="62"/>
      <c r="G385" s="62"/>
      <c r="H385" s="62"/>
    </row>
    <row r="386" spans="1:8" x14ac:dyDescent="0.25">
      <c r="A386" s="55"/>
      <c r="B386" s="68"/>
      <c r="C386" s="68"/>
      <c r="D386" s="62" t="str">
        <f>IF(ISBLANK(A386),"",VLOOKUP(A386,'Справочник услуг'!C:D,2,FALSE))</f>
        <v/>
      </c>
      <c r="E386" s="62"/>
      <c r="F386" s="62"/>
      <c r="G386" s="62"/>
      <c r="H386" s="62"/>
    </row>
    <row r="387" spans="1:8" x14ac:dyDescent="0.25">
      <c r="A387" s="55"/>
      <c r="B387" s="68"/>
      <c r="C387" s="68"/>
      <c r="D387" s="62" t="str">
        <f>IF(ISBLANK(A387),"",VLOOKUP(A387,'Справочник услуг'!C:D,2,FALSE))</f>
        <v/>
      </c>
      <c r="E387" s="62"/>
      <c r="F387" s="62"/>
      <c r="G387" s="62"/>
      <c r="H387" s="62"/>
    </row>
    <row r="388" spans="1:8" x14ac:dyDescent="0.25">
      <c r="A388" s="55"/>
      <c r="B388" s="68"/>
      <c r="C388" s="68"/>
      <c r="D388" s="62" t="str">
        <f>IF(ISBLANK(A388),"",VLOOKUP(A388,'Справочник услуг'!C:D,2,FALSE))</f>
        <v/>
      </c>
      <c r="E388" s="62"/>
      <c r="F388" s="62"/>
      <c r="G388" s="62"/>
      <c r="H388" s="62"/>
    </row>
    <row r="389" spans="1:8" x14ac:dyDescent="0.25">
      <c r="A389" s="55"/>
      <c r="B389" s="68"/>
      <c r="C389" s="68"/>
      <c r="D389" s="62" t="str">
        <f>IF(ISBLANK(A389),"",VLOOKUP(A389,'Справочник услуг'!C:D,2,FALSE))</f>
        <v/>
      </c>
      <c r="E389" s="62"/>
      <c r="F389" s="62"/>
      <c r="G389" s="62"/>
      <c r="H389" s="62"/>
    </row>
    <row r="390" spans="1:8" x14ac:dyDescent="0.25">
      <c r="A390" s="55"/>
      <c r="B390" s="68"/>
      <c r="C390" s="68"/>
      <c r="D390" s="62" t="str">
        <f>IF(ISBLANK(A390),"",VLOOKUP(A390,'Справочник услуг'!C:D,2,FALSE))</f>
        <v/>
      </c>
      <c r="E390" s="62"/>
      <c r="F390" s="62"/>
      <c r="G390" s="62"/>
      <c r="H390" s="62"/>
    </row>
    <row r="391" spans="1:8" x14ac:dyDescent="0.25">
      <c r="A391" s="55"/>
      <c r="B391" s="68"/>
      <c r="C391" s="68"/>
      <c r="D391" s="62" t="str">
        <f>IF(ISBLANK(A391),"",VLOOKUP(A391,'Справочник услуг'!C:D,2,FALSE))</f>
        <v/>
      </c>
      <c r="E391" s="62"/>
      <c r="F391" s="62"/>
      <c r="G391" s="62"/>
      <c r="H391" s="62"/>
    </row>
    <row r="392" spans="1:8" x14ac:dyDescent="0.25">
      <c r="A392" s="55"/>
      <c r="B392" s="68"/>
      <c r="C392" s="68"/>
      <c r="D392" s="62" t="str">
        <f>IF(ISBLANK(A392),"",VLOOKUP(A392,'Справочник услуг'!C:D,2,FALSE))</f>
        <v/>
      </c>
      <c r="E392" s="62"/>
      <c r="F392" s="62"/>
      <c r="G392" s="62"/>
      <c r="H392" s="62"/>
    </row>
    <row r="393" spans="1:8" x14ac:dyDescent="0.25">
      <c r="A393" s="55"/>
      <c r="B393" s="68"/>
      <c r="C393" s="68"/>
      <c r="D393" s="62" t="str">
        <f>IF(ISBLANK(A393),"",VLOOKUP(A393,'Справочник услуг'!C:D,2,FALSE))</f>
        <v/>
      </c>
      <c r="E393" s="62"/>
      <c r="F393" s="62"/>
      <c r="G393" s="62"/>
      <c r="H393" s="62"/>
    </row>
    <row r="394" spans="1:8" x14ac:dyDescent="0.25">
      <c r="A394" s="55"/>
      <c r="B394" s="68"/>
      <c r="C394" s="68"/>
      <c r="D394" s="62" t="str">
        <f>IF(ISBLANK(A394),"",VLOOKUP(A394,'Справочник услуг'!C:D,2,FALSE))</f>
        <v/>
      </c>
      <c r="E394" s="62"/>
      <c r="F394" s="62"/>
      <c r="G394" s="62"/>
      <c r="H394" s="62"/>
    </row>
    <row r="395" spans="1:8" x14ac:dyDescent="0.25">
      <c r="A395" s="55"/>
      <c r="B395" s="68"/>
      <c r="C395" s="68"/>
      <c r="D395" s="62" t="str">
        <f>IF(ISBLANK(A395),"",VLOOKUP(A395,'Справочник услуг'!C:D,2,FALSE))</f>
        <v/>
      </c>
      <c r="E395" s="62"/>
      <c r="F395" s="62"/>
      <c r="G395" s="62"/>
      <c r="H395" s="62"/>
    </row>
    <row r="396" spans="1:8" x14ac:dyDescent="0.25">
      <c r="A396" s="55"/>
      <c r="B396" s="68"/>
      <c r="C396" s="68"/>
      <c r="D396" s="62" t="str">
        <f>IF(ISBLANK(A396),"",VLOOKUP(A396,'Справочник услуг'!C:D,2,FALSE))</f>
        <v/>
      </c>
      <c r="E396" s="62"/>
      <c r="F396" s="62"/>
      <c r="G396" s="62"/>
      <c r="H396" s="62"/>
    </row>
    <row r="397" spans="1:8" x14ac:dyDescent="0.25">
      <c r="A397" s="55"/>
      <c r="B397" s="68"/>
      <c r="C397" s="68"/>
      <c r="D397" s="62" t="str">
        <f>IF(ISBLANK(A397),"",VLOOKUP(A397,'Справочник услуг'!C:D,2,FALSE))</f>
        <v/>
      </c>
      <c r="E397" s="62"/>
      <c r="F397" s="62"/>
      <c r="G397" s="62"/>
      <c r="H397" s="62"/>
    </row>
    <row r="398" spans="1:8" x14ac:dyDescent="0.25">
      <c r="A398" s="55"/>
      <c r="B398" s="68"/>
      <c r="C398" s="68"/>
      <c r="D398" s="62" t="str">
        <f>IF(ISBLANK(A398),"",VLOOKUP(A398,'Справочник услуг'!C:D,2,FALSE))</f>
        <v/>
      </c>
      <c r="E398" s="62"/>
      <c r="F398" s="62"/>
      <c r="G398" s="62"/>
      <c r="H398" s="62"/>
    </row>
    <row r="399" spans="1:8" x14ac:dyDescent="0.25">
      <c r="A399" s="55"/>
      <c r="B399" s="68"/>
      <c r="C399" s="68"/>
      <c r="D399" s="62" t="str">
        <f>IF(ISBLANK(A399),"",VLOOKUP(A399,'Справочник услуг'!C:D,2,FALSE))</f>
        <v/>
      </c>
      <c r="E399" s="62"/>
      <c r="F399" s="62"/>
      <c r="G399" s="62"/>
      <c r="H399" s="62"/>
    </row>
    <row r="400" spans="1:8" x14ac:dyDescent="0.25">
      <c r="A400" s="55"/>
      <c r="B400" s="68"/>
      <c r="C400" s="68"/>
      <c r="D400" s="62" t="str">
        <f>IF(ISBLANK(A400),"",VLOOKUP(A400,'Справочник услуг'!C:D,2,FALSE))</f>
        <v/>
      </c>
      <c r="E400" s="62"/>
      <c r="F400" s="62"/>
      <c r="G400" s="62"/>
      <c r="H400" s="62"/>
    </row>
    <row r="401" spans="1:8" x14ac:dyDescent="0.25">
      <c r="A401" s="55"/>
      <c r="B401" s="68"/>
      <c r="C401" s="68"/>
      <c r="D401" s="62" t="str">
        <f>IF(ISBLANK(A401),"",VLOOKUP(A401,'Справочник услуг'!C:D,2,FALSE))</f>
        <v/>
      </c>
      <c r="E401" s="62"/>
      <c r="F401" s="62"/>
      <c r="G401" s="62"/>
      <c r="H401" s="62"/>
    </row>
    <row r="402" spans="1:8" x14ac:dyDescent="0.25">
      <c r="A402" s="55"/>
      <c r="B402" s="68"/>
      <c r="C402" s="68"/>
      <c r="D402" s="62" t="str">
        <f>IF(ISBLANK(A402),"",VLOOKUP(A402,'Справочник услуг'!C:D,2,FALSE))</f>
        <v/>
      </c>
      <c r="E402" s="62"/>
      <c r="F402" s="62"/>
      <c r="G402" s="62"/>
      <c r="H402" s="62"/>
    </row>
    <row r="403" spans="1:8" x14ac:dyDescent="0.25">
      <c r="A403" s="55"/>
      <c r="B403" s="68"/>
      <c r="C403" s="68"/>
      <c r="D403" s="62" t="str">
        <f>IF(ISBLANK(A403),"",VLOOKUP(A403,'Справочник услуг'!C:D,2,FALSE))</f>
        <v/>
      </c>
      <c r="E403" s="62"/>
      <c r="F403" s="62"/>
      <c r="G403" s="62"/>
      <c r="H403" s="62"/>
    </row>
    <row r="404" spans="1:8" x14ac:dyDescent="0.25">
      <c r="A404" s="55"/>
      <c r="B404" s="68"/>
      <c r="C404" s="68"/>
      <c r="D404" s="62" t="str">
        <f>IF(ISBLANK(A404),"",VLOOKUP(A404,'Справочник услуг'!C:D,2,FALSE))</f>
        <v/>
      </c>
      <c r="E404" s="62"/>
      <c r="F404" s="62"/>
      <c r="G404" s="62"/>
      <c r="H404" s="62"/>
    </row>
    <row r="405" spans="1:8" x14ac:dyDescent="0.25">
      <c r="A405" s="55"/>
      <c r="B405" s="68"/>
      <c r="C405" s="68"/>
      <c r="D405" s="62" t="str">
        <f>IF(ISBLANK(A405),"",VLOOKUP(A405,'Справочник услуг'!C:D,2,FALSE))</f>
        <v/>
      </c>
      <c r="E405" s="62"/>
      <c r="F405" s="62"/>
      <c r="G405" s="62"/>
      <c r="H405" s="62"/>
    </row>
    <row r="406" spans="1:8" x14ac:dyDescent="0.25">
      <c r="A406" s="55"/>
      <c r="B406" s="68"/>
      <c r="C406" s="68"/>
      <c r="D406" s="62" t="str">
        <f>IF(ISBLANK(A406),"",VLOOKUP(A406,'Справочник услуг'!C:D,2,FALSE))</f>
        <v/>
      </c>
      <c r="E406" s="62"/>
      <c r="F406" s="62"/>
      <c r="G406" s="62"/>
      <c r="H406" s="62"/>
    </row>
    <row r="407" spans="1:8" x14ac:dyDescent="0.25">
      <c r="A407" s="55"/>
      <c r="B407" s="68"/>
      <c r="C407" s="68"/>
      <c r="D407" s="62" t="str">
        <f>IF(ISBLANK(A407),"",VLOOKUP(A407,'Справочник услуг'!C:D,2,FALSE))</f>
        <v/>
      </c>
      <c r="E407" s="62"/>
      <c r="F407" s="62"/>
      <c r="G407" s="62"/>
      <c r="H407" s="62"/>
    </row>
    <row r="408" spans="1:8" x14ac:dyDescent="0.25">
      <c r="A408" s="55"/>
      <c r="B408" s="68"/>
      <c r="C408" s="68"/>
      <c r="D408" s="62" t="str">
        <f>IF(ISBLANK(A408),"",VLOOKUP(A408,'Справочник услуг'!C:D,2,FALSE))</f>
        <v/>
      </c>
      <c r="E408" s="62"/>
      <c r="F408" s="62"/>
      <c r="G408" s="62"/>
      <c r="H408" s="62"/>
    </row>
    <row r="409" spans="1:8" x14ac:dyDescent="0.25">
      <c r="A409" s="55"/>
      <c r="B409" s="68"/>
      <c r="C409" s="68"/>
      <c r="D409" s="62" t="str">
        <f>IF(ISBLANK(A409),"",VLOOKUP(A409,'Справочник услуг'!C:D,2,FALSE))</f>
        <v/>
      </c>
      <c r="E409" s="62"/>
      <c r="F409" s="62"/>
      <c r="G409" s="62"/>
      <c r="H409" s="62"/>
    </row>
    <row r="410" spans="1:8" x14ac:dyDescent="0.25">
      <c r="A410" s="55"/>
      <c r="B410" s="68"/>
      <c r="C410" s="68"/>
      <c r="D410" s="62" t="str">
        <f>IF(ISBLANK(A410),"",VLOOKUP(A410,'Справочник услуг'!C:D,2,FALSE))</f>
        <v/>
      </c>
      <c r="E410" s="62"/>
      <c r="F410" s="62"/>
      <c r="G410" s="62"/>
      <c r="H410" s="62"/>
    </row>
    <row r="411" spans="1:8" x14ac:dyDescent="0.25">
      <c r="A411" s="55"/>
      <c r="B411" s="68"/>
      <c r="C411" s="68"/>
      <c r="D411" s="62" t="str">
        <f>IF(ISBLANK(A411),"",VLOOKUP(A411,'Справочник услуг'!C:D,2,FALSE))</f>
        <v/>
      </c>
      <c r="E411" s="62"/>
      <c r="F411" s="62"/>
      <c r="G411" s="62"/>
      <c r="H411" s="62"/>
    </row>
    <row r="412" spans="1:8" x14ac:dyDescent="0.25">
      <c r="A412" s="55"/>
      <c r="B412" s="68"/>
      <c r="C412" s="68"/>
      <c r="D412" s="62" t="str">
        <f>IF(ISBLANK(A412),"",VLOOKUP(A412,'Справочник услуг'!C:D,2,FALSE))</f>
        <v/>
      </c>
      <c r="E412" s="62"/>
      <c r="F412" s="62"/>
      <c r="G412" s="62"/>
      <c r="H412" s="62"/>
    </row>
    <row r="413" spans="1:8" x14ac:dyDescent="0.25">
      <c r="A413" s="55"/>
      <c r="B413" s="68"/>
      <c r="C413" s="68"/>
      <c r="D413" s="62" t="str">
        <f>IF(ISBLANK(A413),"",VLOOKUP(A413,'Справочник услуг'!C:D,2,FALSE))</f>
        <v/>
      </c>
      <c r="E413" s="62"/>
      <c r="F413" s="62"/>
      <c r="G413" s="62"/>
      <c r="H413" s="62"/>
    </row>
    <row r="414" spans="1:8" x14ac:dyDescent="0.25">
      <c r="A414" s="55"/>
      <c r="B414" s="68"/>
      <c r="C414" s="68"/>
      <c r="D414" s="62" t="str">
        <f>IF(ISBLANK(A414),"",VLOOKUP(A414,'Справочник услуг'!C:D,2,FALSE))</f>
        <v/>
      </c>
      <c r="E414" s="62"/>
      <c r="F414" s="62"/>
      <c r="G414" s="62"/>
      <c r="H414" s="62"/>
    </row>
    <row r="415" spans="1:8" x14ac:dyDescent="0.25">
      <c r="A415" s="55"/>
      <c r="B415" s="68"/>
      <c r="C415" s="68"/>
      <c r="D415" s="62" t="str">
        <f>IF(ISBLANK(A415),"",VLOOKUP(A415,'Справочник услуг'!C:D,2,FALSE))</f>
        <v/>
      </c>
      <c r="E415" s="62"/>
      <c r="F415" s="62"/>
      <c r="G415" s="62"/>
      <c r="H415" s="62"/>
    </row>
    <row r="416" spans="1:8" x14ac:dyDescent="0.25">
      <c r="A416" s="55"/>
      <c r="B416" s="68"/>
      <c r="C416" s="68"/>
      <c r="D416" s="62" t="str">
        <f>IF(ISBLANK(A416),"",VLOOKUP(A416,'Справочник услуг'!C:D,2,FALSE))</f>
        <v/>
      </c>
      <c r="E416" s="62"/>
      <c r="F416" s="62"/>
      <c r="G416" s="62"/>
      <c r="H416" s="62"/>
    </row>
    <row r="417" spans="1:8" x14ac:dyDescent="0.25">
      <c r="A417" s="55"/>
      <c r="B417" s="68"/>
      <c r="C417" s="68"/>
      <c r="D417" s="62" t="str">
        <f>IF(ISBLANK(A417),"",VLOOKUP(A417,'Справочник услуг'!C:D,2,FALSE))</f>
        <v/>
      </c>
      <c r="E417" s="62"/>
      <c r="F417" s="62"/>
      <c r="G417" s="62"/>
      <c r="H417" s="62"/>
    </row>
    <row r="418" spans="1:8" x14ac:dyDescent="0.25">
      <c r="A418" s="55"/>
      <c r="B418" s="68"/>
      <c r="C418" s="68"/>
      <c r="D418" s="62" t="str">
        <f>IF(ISBLANK(A418),"",VLOOKUP(A418,'Справочник услуг'!C:D,2,FALSE))</f>
        <v/>
      </c>
      <c r="E418" s="62"/>
      <c r="F418" s="62"/>
      <c r="G418" s="62"/>
      <c r="H418" s="62"/>
    </row>
    <row r="419" spans="1:8" x14ac:dyDescent="0.25">
      <c r="A419" s="55"/>
      <c r="B419" s="68"/>
      <c r="C419" s="68"/>
      <c r="D419" s="62" t="str">
        <f>IF(ISBLANK(A419),"",VLOOKUP(A419,'Справочник услуг'!C:D,2,FALSE))</f>
        <v/>
      </c>
      <c r="E419" s="62"/>
      <c r="F419" s="62"/>
      <c r="G419" s="62"/>
      <c r="H419" s="62"/>
    </row>
    <row r="420" spans="1:8" x14ac:dyDescent="0.25">
      <c r="A420" s="55"/>
      <c r="B420" s="68"/>
      <c r="C420" s="68"/>
      <c r="D420" s="62" t="str">
        <f>IF(ISBLANK(A420),"",VLOOKUP(A420,'Справочник услуг'!C:D,2,FALSE))</f>
        <v/>
      </c>
      <c r="E420" s="62"/>
      <c r="F420" s="62"/>
      <c r="G420" s="62"/>
      <c r="H420" s="62"/>
    </row>
    <row r="421" spans="1:8" x14ac:dyDescent="0.25">
      <c r="A421" s="55"/>
      <c r="B421" s="68"/>
      <c r="C421" s="68"/>
      <c r="D421" s="62" t="str">
        <f>IF(ISBLANK(A421),"",VLOOKUP(A421,'Справочник услуг'!C:D,2,FALSE))</f>
        <v/>
      </c>
      <c r="E421" s="62"/>
      <c r="F421" s="62"/>
      <c r="G421" s="62"/>
      <c r="H421" s="62"/>
    </row>
    <row r="422" spans="1:8" x14ac:dyDescent="0.25">
      <c r="A422" s="55"/>
      <c r="B422" s="68"/>
      <c r="C422" s="68"/>
      <c r="D422" s="62" t="str">
        <f>IF(ISBLANK(A422),"",VLOOKUP(A422,'Справочник услуг'!C:D,2,FALSE))</f>
        <v/>
      </c>
      <c r="E422" s="62"/>
      <c r="F422" s="62"/>
      <c r="G422" s="62"/>
      <c r="H422" s="62"/>
    </row>
    <row r="423" spans="1:8" x14ac:dyDescent="0.25">
      <c r="A423" s="55"/>
      <c r="B423" s="68"/>
      <c r="C423" s="68"/>
      <c r="D423" s="62" t="str">
        <f>IF(ISBLANK(A423),"",VLOOKUP(A423,'Справочник услуг'!C:D,2,FALSE))</f>
        <v/>
      </c>
      <c r="E423" s="62"/>
      <c r="F423" s="62"/>
      <c r="G423" s="62"/>
      <c r="H423" s="62"/>
    </row>
    <row r="424" spans="1:8" x14ac:dyDescent="0.25">
      <c r="A424" s="55"/>
      <c r="B424" s="68"/>
      <c r="C424" s="68"/>
      <c r="D424" s="62" t="str">
        <f>IF(ISBLANK(A424),"",VLOOKUP(A424,'Справочник услуг'!C:D,2,FALSE))</f>
        <v/>
      </c>
      <c r="E424" s="62"/>
      <c r="F424" s="62"/>
      <c r="G424" s="62"/>
      <c r="H424" s="62"/>
    </row>
    <row r="425" spans="1:8" x14ac:dyDescent="0.25">
      <c r="A425" s="55"/>
      <c r="B425" s="68"/>
      <c r="C425" s="68"/>
      <c r="D425" s="62" t="str">
        <f>IF(ISBLANK(A425),"",VLOOKUP(A425,'Справочник услуг'!C:D,2,FALSE))</f>
        <v/>
      </c>
      <c r="E425" s="62"/>
      <c r="F425" s="62"/>
      <c r="G425" s="62"/>
      <c r="H425" s="62"/>
    </row>
    <row r="426" spans="1:8" x14ac:dyDescent="0.25">
      <c r="A426" s="55"/>
      <c r="B426" s="68"/>
      <c r="C426" s="68"/>
      <c r="D426" s="62" t="str">
        <f>IF(ISBLANK(A426),"",VLOOKUP(A426,'Справочник услуг'!C:D,2,FALSE))</f>
        <v/>
      </c>
      <c r="E426" s="62"/>
      <c r="F426" s="62"/>
      <c r="G426" s="62"/>
      <c r="H426" s="62"/>
    </row>
    <row r="427" spans="1:8" x14ac:dyDescent="0.25">
      <c r="A427" s="55"/>
      <c r="B427" s="68"/>
      <c r="C427" s="68"/>
      <c r="D427" s="62" t="str">
        <f>IF(ISBLANK(A427),"",VLOOKUP(A427,'Справочник услуг'!C:D,2,FALSE))</f>
        <v/>
      </c>
      <c r="E427" s="62"/>
      <c r="F427" s="62"/>
      <c r="G427" s="62"/>
      <c r="H427" s="62"/>
    </row>
    <row r="428" spans="1:8" x14ac:dyDescent="0.25">
      <c r="A428" s="55"/>
      <c r="B428" s="68"/>
      <c r="C428" s="68"/>
      <c r="D428" s="62" t="str">
        <f>IF(ISBLANK(A428),"",VLOOKUP(A428,'Справочник услуг'!C:D,2,FALSE))</f>
        <v/>
      </c>
      <c r="E428" s="62"/>
      <c r="F428" s="62"/>
      <c r="G428" s="62"/>
      <c r="H428" s="62"/>
    </row>
    <row r="429" spans="1:8" x14ac:dyDescent="0.25">
      <c r="A429" s="55"/>
      <c r="B429" s="68"/>
      <c r="C429" s="68"/>
      <c r="D429" s="62" t="str">
        <f>IF(ISBLANK(A429),"",VLOOKUP(A429,'Справочник услуг'!C:D,2,FALSE))</f>
        <v/>
      </c>
      <c r="E429" s="62"/>
      <c r="F429" s="62"/>
      <c r="G429" s="62"/>
      <c r="H429" s="62"/>
    </row>
    <row r="430" spans="1:8" x14ac:dyDescent="0.25">
      <c r="A430" s="55"/>
      <c r="B430" s="68"/>
      <c r="C430" s="68"/>
      <c r="D430" s="62" t="str">
        <f>IF(ISBLANK(A430),"",VLOOKUP(A430,'Справочник услуг'!C:D,2,FALSE))</f>
        <v/>
      </c>
      <c r="E430" s="62"/>
      <c r="F430" s="62"/>
      <c r="G430" s="62"/>
      <c r="H430" s="62"/>
    </row>
    <row r="431" spans="1:8" x14ac:dyDescent="0.25">
      <c r="A431" s="55"/>
      <c r="B431" s="68"/>
      <c r="C431" s="68"/>
      <c r="D431" s="62" t="str">
        <f>IF(ISBLANK(A431),"",VLOOKUP(A431,'Справочник услуг'!C:D,2,FALSE))</f>
        <v/>
      </c>
      <c r="E431" s="62"/>
      <c r="F431" s="62"/>
      <c r="G431" s="62"/>
      <c r="H431" s="62"/>
    </row>
    <row r="432" spans="1:8" x14ac:dyDescent="0.25">
      <c r="A432" s="55"/>
      <c r="B432" s="68"/>
      <c r="C432" s="68"/>
      <c r="D432" s="62" t="str">
        <f>IF(ISBLANK(A432),"",VLOOKUP(A432,'Справочник услуг'!C:D,2,FALSE))</f>
        <v/>
      </c>
      <c r="E432" s="62"/>
      <c r="F432" s="62"/>
      <c r="G432" s="62"/>
      <c r="H432" s="62"/>
    </row>
    <row r="433" spans="1:8" x14ac:dyDescent="0.25">
      <c r="A433" s="55"/>
      <c r="B433" s="68"/>
      <c r="C433" s="68"/>
      <c r="D433" s="62" t="str">
        <f>IF(ISBLANK(A433),"",VLOOKUP(A433,'Справочник услуг'!C:D,2,FALSE))</f>
        <v/>
      </c>
      <c r="E433" s="62"/>
      <c r="F433" s="62"/>
      <c r="G433" s="62"/>
      <c r="H433" s="62"/>
    </row>
    <row r="434" spans="1:8" x14ac:dyDescent="0.25">
      <c r="A434" s="55"/>
      <c r="B434" s="68"/>
      <c r="C434" s="68"/>
      <c r="D434" s="62" t="str">
        <f>IF(ISBLANK(A434),"",VLOOKUP(A434,'Справочник услуг'!C:D,2,FALSE))</f>
        <v/>
      </c>
      <c r="E434" s="62"/>
      <c r="F434" s="62"/>
      <c r="G434" s="62"/>
      <c r="H434" s="62"/>
    </row>
    <row r="435" spans="1:8" x14ac:dyDescent="0.25">
      <c r="A435" s="55"/>
      <c r="B435" s="68"/>
      <c r="C435" s="68"/>
      <c r="D435" s="62" t="str">
        <f>IF(ISBLANK(A435),"",VLOOKUP(A435,'Справочник услуг'!C:D,2,FALSE))</f>
        <v/>
      </c>
      <c r="E435" s="62"/>
      <c r="F435" s="62"/>
      <c r="G435" s="62"/>
      <c r="H435" s="62"/>
    </row>
    <row r="436" spans="1:8" x14ac:dyDescent="0.25">
      <c r="A436" s="55"/>
      <c r="B436" s="68"/>
      <c r="C436" s="68"/>
      <c r="D436" s="62" t="str">
        <f>IF(ISBLANK(A436),"",VLOOKUP(A436,'Справочник услуг'!C:D,2,FALSE))</f>
        <v/>
      </c>
      <c r="E436" s="62"/>
      <c r="F436" s="62"/>
      <c r="G436" s="62"/>
      <c r="H436" s="62"/>
    </row>
    <row r="437" spans="1:8" x14ac:dyDescent="0.25">
      <c r="A437" s="55"/>
      <c r="B437" s="68"/>
      <c r="C437" s="68"/>
      <c r="D437" s="62" t="str">
        <f>IF(ISBLANK(A437),"",VLOOKUP(A437,'Справочник услуг'!C:D,2,FALSE))</f>
        <v/>
      </c>
      <c r="E437" s="62"/>
      <c r="F437" s="62"/>
      <c r="G437" s="62"/>
      <c r="H437" s="62"/>
    </row>
    <row r="438" spans="1:8" x14ac:dyDescent="0.25">
      <c r="A438" s="55"/>
      <c r="B438" s="68"/>
      <c r="C438" s="68"/>
      <c r="D438" s="62" t="str">
        <f>IF(ISBLANK(A438),"",VLOOKUP(A438,'Справочник услуг'!C:D,2,FALSE))</f>
        <v/>
      </c>
      <c r="E438" s="62"/>
      <c r="F438" s="62"/>
      <c r="G438" s="62"/>
      <c r="H438" s="62"/>
    </row>
    <row r="439" spans="1:8" x14ac:dyDescent="0.25">
      <c r="A439" s="55"/>
      <c r="B439" s="68"/>
      <c r="C439" s="68"/>
      <c r="D439" s="62" t="str">
        <f>IF(ISBLANK(A439),"",VLOOKUP(A439,'Справочник услуг'!C:D,2,FALSE))</f>
        <v/>
      </c>
      <c r="E439" s="62"/>
      <c r="F439" s="62"/>
      <c r="G439" s="62"/>
      <c r="H439" s="62"/>
    </row>
    <row r="440" spans="1:8" x14ac:dyDescent="0.25">
      <c r="A440" s="55"/>
      <c r="B440" s="68"/>
      <c r="C440" s="68"/>
      <c r="D440" s="62" t="str">
        <f>IF(ISBLANK(A440),"",VLOOKUP(A440,'Справочник услуг'!C:D,2,FALSE))</f>
        <v/>
      </c>
      <c r="E440" s="62"/>
      <c r="F440" s="62"/>
      <c r="G440" s="62"/>
      <c r="H440" s="62"/>
    </row>
    <row r="441" spans="1:8" x14ac:dyDescent="0.25">
      <c r="A441" s="55"/>
      <c r="B441" s="68"/>
      <c r="C441" s="68"/>
      <c r="D441" s="62" t="str">
        <f>IF(ISBLANK(A441),"",VLOOKUP(A441,'Справочник услуг'!C:D,2,FALSE))</f>
        <v/>
      </c>
      <c r="E441" s="62"/>
      <c r="F441" s="62"/>
      <c r="G441" s="62"/>
      <c r="H441" s="62"/>
    </row>
    <row r="442" spans="1:8" x14ac:dyDescent="0.25">
      <c r="A442" s="55"/>
      <c r="B442" s="68"/>
      <c r="C442" s="68"/>
      <c r="D442" s="62" t="str">
        <f>IF(ISBLANK(A442),"",VLOOKUP(A442,'Справочник услуг'!C:D,2,FALSE))</f>
        <v/>
      </c>
      <c r="E442" s="62"/>
      <c r="F442" s="62"/>
      <c r="G442" s="62"/>
      <c r="H442" s="62"/>
    </row>
    <row r="443" spans="1:8" x14ac:dyDescent="0.25">
      <c r="A443" s="55"/>
      <c r="B443" s="68"/>
      <c r="C443" s="68"/>
      <c r="D443" s="62" t="str">
        <f>IF(ISBLANK(A443),"",VLOOKUP(A443,'Справочник услуг'!C:D,2,FALSE))</f>
        <v/>
      </c>
      <c r="E443" s="62"/>
      <c r="F443" s="62"/>
      <c r="G443" s="62"/>
      <c r="H443" s="62"/>
    </row>
    <row r="444" spans="1:8" x14ac:dyDescent="0.25">
      <c r="A444" s="55"/>
      <c r="B444" s="68"/>
      <c r="C444" s="68"/>
      <c r="D444" s="62" t="str">
        <f>IF(ISBLANK(A444),"",VLOOKUP(A444,'Справочник услуг'!C:D,2,FALSE))</f>
        <v/>
      </c>
      <c r="E444" s="62"/>
      <c r="F444" s="62"/>
      <c r="G444" s="62"/>
      <c r="H444" s="62"/>
    </row>
    <row r="445" spans="1:8" x14ac:dyDescent="0.25">
      <c r="A445" s="55"/>
      <c r="B445" s="68"/>
      <c r="C445" s="68"/>
      <c r="D445" s="62" t="str">
        <f>IF(ISBLANK(A445),"",VLOOKUP(A445,'Справочник услуг'!C:D,2,FALSE))</f>
        <v/>
      </c>
      <c r="E445" s="62"/>
      <c r="F445" s="62"/>
      <c r="G445" s="62"/>
      <c r="H445" s="62"/>
    </row>
    <row r="446" spans="1:8" x14ac:dyDescent="0.25">
      <c r="A446" s="55"/>
      <c r="B446" s="68"/>
      <c r="C446" s="68"/>
      <c r="D446" s="62" t="str">
        <f>IF(ISBLANK(A446),"",VLOOKUP(A446,'Справочник услуг'!C:D,2,FALSE))</f>
        <v/>
      </c>
      <c r="E446" s="62"/>
      <c r="F446" s="62"/>
      <c r="G446" s="62"/>
      <c r="H446" s="62"/>
    </row>
    <row r="447" spans="1:8" x14ac:dyDescent="0.25">
      <c r="A447" s="55"/>
      <c r="B447" s="68"/>
      <c r="C447" s="68"/>
      <c r="D447" s="62" t="str">
        <f>IF(ISBLANK(A447),"",VLOOKUP(A447,'Справочник услуг'!C:D,2,FALSE))</f>
        <v/>
      </c>
      <c r="E447" s="62"/>
      <c r="F447" s="62"/>
      <c r="G447" s="62"/>
      <c r="H447" s="62"/>
    </row>
    <row r="448" spans="1:8" x14ac:dyDescent="0.25">
      <c r="A448" s="55"/>
      <c r="B448" s="68"/>
      <c r="C448" s="68"/>
      <c r="D448" s="62" t="str">
        <f>IF(ISBLANK(A448),"",VLOOKUP(A448,'Справочник услуг'!C:D,2,FALSE))</f>
        <v/>
      </c>
      <c r="E448" s="62"/>
      <c r="F448" s="62"/>
      <c r="G448" s="62"/>
      <c r="H448" s="62"/>
    </row>
    <row r="449" spans="1:8" x14ac:dyDescent="0.25">
      <c r="A449" s="55"/>
      <c r="B449" s="68"/>
      <c r="C449" s="68"/>
      <c r="D449" s="62" t="str">
        <f>IF(ISBLANK(A449),"",VLOOKUP(A449,'Справочник услуг'!C:D,2,FALSE))</f>
        <v/>
      </c>
      <c r="E449" s="62"/>
      <c r="F449" s="62"/>
      <c r="G449" s="62"/>
      <c r="H449" s="62"/>
    </row>
    <row r="450" spans="1:8" x14ac:dyDescent="0.25">
      <c r="A450" s="55"/>
      <c r="B450" s="68"/>
      <c r="C450" s="68"/>
      <c r="D450" s="62" t="str">
        <f>IF(ISBLANK(A450),"",VLOOKUP(A450,'Справочник услуг'!C:D,2,FALSE))</f>
        <v/>
      </c>
      <c r="E450" s="62"/>
      <c r="F450" s="62"/>
      <c r="G450" s="62"/>
      <c r="H450" s="62"/>
    </row>
    <row r="451" spans="1:8" x14ac:dyDescent="0.25">
      <c r="A451" s="55"/>
      <c r="B451" s="68"/>
      <c r="C451" s="68"/>
      <c r="D451" s="62" t="str">
        <f>IF(ISBLANK(A451),"",VLOOKUP(A451,'Справочник услуг'!C:D,2,FALSE))</f>
        <v/>
      </c>
      <c r="E451" s="62"/>
      <c r="F451" s="62"/>
      <c r="G451" s="62"/>
      <c r="H451" s="62"/>
    </row>
    <row r="452" spans="1:8" x14ac:dyDescent="0.25">
      <c r="A452" s="55"/>
      <c r="B452" s="68"/>
      <c r="C452" s="68"/>
      <c r="D452" s="62" t="str">
        <f>IF(ISBLANK(A452),"",VLOOKUP(A452,'Справочник услуг'!C:D,2,FALSE))</f>
        <v/>
      </c>
      <c r="E452" s="62"/>
      <c r="F452" s="62"/>
      <c r="G452" s="62"/>
      <c r="H452" s="62"/>
    </row>
    <row r="453" spans="1:8" x14ac:dyDescent="0.25">
      <c r="A453" s="55"/>
      <c r="B453" s="68"/>
      <c r="C453" s="68"/>
      <c r="D453" s="62" t="str">
        <f>IF(ISBLANK(A453),"",VLOOKUP(A453,'Справочник услуг'!C:D,2,FALSE))</f>
        <v/>
      </c>
      <c r="E453" s="62"/>
      <c r="F453" s="62"/>
      <c r="G453" s="62"/>
      <c r="H453" s="62"/>
    </row>
    <row r="454" spans="1:8" x14ac:dyDescent="0.25">
      <c r="A454" s="55"/>
      <c r="B454" s="68"/>
      <c r="C454" s="68"/>
      <c r="D454" s="62" t="str">
        <f>IF(ISBLANK(A454),"",VLOOKUP(A454,'Справочник услуг'!C:D,2,FALSE))</f>
        <v/>
      </c>
      <c r="E454" s="62"/>
      <c r="F454" s="62"/>
      <c r="G454" s="62"/>
      <c r="H454" s="62"/>
    </row>
    <row r="455" spans="1:8" x14ac:dyDescent="0.25">
      <c r="A455" s="55"/>
      <c r="B455" s="68"/>
      <c r="C455" s="68"/>
      <c r="D455" s="62" t="str">
        <f>IF(ISBLANK(A455),"",VLOOKUP(A455,'Справочник услуг'!C:D,2,FALSE))</f>
        <v/>
      </c>
      <c r="E455" s="62"/>
      <c r="F455" s="62"/>
      <c r="G455" s="62"/>
      <c r="H455" s="62"/>
    </row>
    <row r="456" spans="1:8" x14ac:dyDescent="0.25">
      <c r="A456" s="55"/>
      <c r="B456" s="68"/>
      <c r="C456" s="68"/>
      <c r="D456" s="62" t="str">
        <f>IF(ISBLANK(A456),"",VLOOKUP(A456,'Справочник услуг'!C:D,2,FALSE))</f>
        <v/>
      </c>
      <c r="E456" s="62"/>
      <c r="F456" s="62"/>
      <c r="G456" s="62"/>
      <c r="H456" s="62"/>
    </row>
    <row r="457" spans="1:8" x14ac:dyDescent="0.25">
      <c r="A457" s="55"/>
      <c r="B457" s="68"/>
      <c r="C457" s="68"/>
      <c r="D457" s="62" t="str">
        <f>IF(ISBLANK(A457),"",VLOOKUP(A457,'Справочник услуг'!C:D,2,FALSE))</f>
        <v/>
      </c>
      <c r="E457" s="62"/>
      <c r="F457" s="62"/>
      <c r="G457" s="62"/>
      <c r="H457" s="62"/>
    </row>
    <row r="458" spans="1:8" x14ac:dyDescent="0.25">
      <c r="A458" s="55"/>
      <c r="B458" s="68"/>
      <c r="C458" s="68"/>
      <c r="D458" s="62" t="str">
        <f>IF(ISBLANK(A458),"",VLOOKUP(A458,'Справочник услуг'!C:D,2,FALSE))</f>
        <v/>
      </c>
      <c r="E458" s="62"/>
      <c r="F458" s="62"/>
      <c r="G458" s="62"/>
      <c r="H458" s="62"/>
    </row>
    <row r="459" spans="1:8" x14ac:dyDescent="0.25">
      <c r="A459" s="55"/>
      <c r="B459" s="68"/>
      <c r="C459" s="68"/>
      <c r="D459" s="62" t="str">
        <f>IF(ISBLANK(A459),"",VLOOKUP(A459,'Справочник услуг'!C:D,2,FALSE))</f>
        <v/>
      </c>
      <c r="E459" s="62"/>
      <c r="F459" s="62"/>
      <c r="G459" s="62"/>
      <c r="H459" s="62"/>
    </row>
    <row r="460" spans="1:8" x14ac:dyDescent="0.25">
      <c r="A460" s="55"/>
      <c r="B460" s="68"/>
      <c r="C460" s="68"/>
      <c r="D460" s="62" t="str">
        <f>IF(ISBLANK(A460),"",VLOOKUP(A460,'Справочник услуг'!C:D,2,FALSE))</f>
        <v/>
      </c>
      <c r="E460" s="62"/>
      <c r="F460" s="62"/>
      <c r="G460" s="62"/>
      <c r="H460" s="62"/>
    </row>
    <row r="461" spans="1:8" x14ac:dyDescent="0.25">
      <c r="A461" s="55"/>
      <c r="B461" s="68"/>
      <c r="C461" s="68"/>
      <c r="D461" s="62" t="str">
        <f>IF(ISBLANK(A461),"",VLOOKUP(A461,'Справочник услуг'!C:D,2,FALSE))</f>
        <v/>
      </c>
      <c r="E461" s="62"/>
      <c r="F461" s="62"/>
      <c r="G461" s="62"/>
      <c r="H461" s="62"/>
    </row>
    <row r="462" spans="1:8" x14ac:dyDescent="0.25">
      <c r="A462" s="55"/>
      <c r="B462" s="68"/>
      <c r="C462" s="68"/>
      <c r="D462" s="62" t="str">
        <f>IF(ISBLANK(A462),"",VLOOKUP(A462,'Справочник услуг'!C:D,2,FALSE))</f>
        <v/>
      </c>
      <c r="E462" s="62"/>
      <c r="F462" s="62"/>
      <c r="G462" s="62"/>
      <c r="H462" s="62"/>
    </row>
    <row r="463" spans="1:8" x14ac:dyDescent="0.25">
      <c r="A463" s="55"/>
      <c r="B463" s="68"/>
      <c r="C463" s="68"/>
      <c r="D463" s="62" t="str">
        <f>IF(ISBLANK(A463),"",VLOOKUP(A463,'Справочник услуг'!C:D,2,FALSE))</f>
        <v/>
      </c>
      <c r="E463" s="62"/>
      <c r="F463" s="62"/>
      <c r="G463" s="62"/>
      <c r="H463" s="62"/>
    </row>
    <row r="464" spans="1:8" x14ac:dyDescent="0.25">
      <c r="A464" s="55"/>
      <c r="B464" s="68"/>
      <c r="C464" s="68"/>
      <c r="D464" s="62" t="str">
        <f>IF(ISBLANK(A464),"",VLOOKUP(A464,'Справочник услуг'!C:D,2,FALSE))</f>
        <v/>
      </c>
      <c r="E464" s="62"/>
      <c r="F464" s="62"/>
      <c r="G464" s="62"/>
      <c r="H464" s="62"/>
    </row>
    <row r="465" spans="1:8" x14ac:dyDescent="0.25">
      <c r="A465" s="55"/>
      <c r="B465" s="68"/>
      <c r="C465" s="68"/>
      <c r="D465" s="62" t="str">
        <f>IF(ISBLANK(A465),"",VLOOKUP(A465,'Справочник услуг'!C:D,2,FALSE))</f>
        <v/>
      </c>
      <c r="E465" s="62"/>
      <c r="F465" s="62"/>
      <c r="G465" s="62"/>
      <c r="H465" s="62"/>
    </row>
    <row r="466" spans="1:8" x14ac:dyDescent="0.25">
      <c r="A466" s="55"/>
      <c r="B466" s="68"/>
      <c r="C466" s="68"/>
      <c r="D466" s="62" t="str">
        <f>IF(ISBLANK(A466),"",VLOOKUP(A466,'Справочник услуг'!C:D,2,FALSE))</f>
        <v/>
      </c>
      <c r="E466" s="62"/>
      <c r="F466" s="62"/>
      <c r="G466" s="62"/>
      <c r="H466" s="62"/>
    </row>
    <row r="467" spans="1:8" x14ac:dyDescent="0.25">
      <c r="A467" s="55"/>
      <c r="B467" s="68"/>
      <c r="C467" s="68"/>
      <c r="D467" s="62" t="str">
        <f>IF(ISBLANK(A467),"",VLOOKUP(A467,'Справочник услуг'!C:D,2,FALSE))</f>
        <v/>
      </c>
      <c r="E467" s="62"/>
      <c r="F467" s="62"/>
      <c r="G467" s="62"/>
      <c r="H467" s="62"/>
    </row>
    <row r="468" spans="1:8" x14ac:dyDescent="0.25">
      <c r="A468" s="55"/>
      <c r="B468" s="68"/>
      <c r="C468" s="68"/>
      <c r="D468" s="62" t="str">
        <f>IF(ISBLANK(A468),"",VLOOKUP(A468,'Справочник услуг'!C:D,2,FALSE))</f>
        <v/>
      </c>
      <c r="E468" s="62"/>
      <c r="F468" s="62"/>
      <c r="G468" s="62"/>
      <c r="H468" s="62"/>
    </row>
    <row r="469" spans="1:8" x14ac:dyDescent="0.25">
      <c r="A469" s="55"/>
      <c r="B469" s="68"/>
      <c r="C469" s="68"/>
      <c r="D469" s="62" t="str">
        <f>IF(ISBLANK(A469),"",VLOOKUP(A469,'Справочник услуг'!C:D,2,FALSE))</f>
        <v/>
      </c>
      <c r="E469" s="62"/>
      <c r="F469" s="62"/>
      <c r="G469" s="62"/>
      <c r="H469" s="62"/>
    </row>
    <row r="470" spans="1:8" x14ac:dyDescent="0.25">
      <c r="A470" s="55"/>
      <c r="B470" s="68"/>
      <c r="C470" s="68"/>
      <c r="D470" s="62" t="str">
        <f>IF(ISBLANK(A470),"",VLOOKUP(A470,'Справочник услуг'!C:D,2,FALSE))</f>
        <v/>
      </c>
      <c r="E470" s="62"/>
      <c r="F470" s="62"/>
      <c r="G470" s="62"/>
      <c r="H470" s="62"/>
    </row>
    <row r="471" spans="1:8" x14ac:dyDescent="0.25">
      <c r="A471" s="55"/>
      <c r="B471" s="68"/>
      <c r="C471" s="68"/>
      <c r="D471" s="62" t="str">
        <f>IF(ISBLANK(A471),"",VLOOKUP(A471,'Справочник услуг'!C:D,2,FALSE))</f>
        <v/>
      </c>
      <c r="E471" s="62"/>
      <c r="F471" s="62"/>
      <c r="G471" s="62"/>
      <c r="H471" s="62"/>
    </row>
    <row r="472" spans="1:8" x14ac:dyDescent="0.25">
      <c r="A472" s="55"/>
      <c r="B472" s="68"/>
      <c r="C472" s="68"/>
      <c r="D472" s="62" t="str">
        <f>IF(ISBLANK(A472),"",VLOOKUP(A472,'Справочник услуг'!C:D,2,FALSE))</f>
        <v/>
      </c>
      <c r="E472" s="62"/>
      <c r="F472" s="62"/>
      <c r="G472" s="62"/>
      <c r="H472" s="62"/>
    </row>
    <row r="473" spans="1:8" x14ac:dyDescent="0.25">
      <c r="A473" s="55"/>
      <c r="B473" s="68"/>
      <c r="C473" s="68"/>
      <c r="D473" s="62" t="str">
        <f>IF(ISBLANK(A473),"",VLOOKUP(A473,'Справочник услуг'!C:D,2,FALSE))</f>
        <v/>
      </c>
      <c r="E473" s="62"/>
      <c r="F473" s="62"/>
      <c r="G473" s="62"/>
      <c r="H473" s="62"/>
    </row>
    <row r="474" spans="1:8" x14ac:dyDescent="0.25">
      <c r="A474" s="55"/>
      <c r="B474" s="68"/>
      <c r="C474" s="68"/>
      <c r="D474" s="62" t="str">
        <f>IF(ISBLANK(A474),"",VLOOKUP(A474,'Справочник услуг'!C:D,2,FALSE))</f>
        <v/>
      </c>
      <c r="E474" s="62"/>
      <c r="F474" s="62"/>
      <c r="G474" s="62"/>
      <c r="H474" s="62"/>
    </row>
    <row r="475" spans="1:8" x14ac:dyDescent="0.25">
      <c r="A475" s="55"/>
      <c r="B475" s="68"/>
      <c r="C475" s="68"/>
      <c r="D475" s="62" t="str">
        <f>IF(ISBLANK(A475),"",VLOOKUP(A475,'Справочник услуг'!C:D,2,FALSE))</f>
        <v/>
      </c>
      <c r="E475" s="62"/>
      <c r="F475" s="62"/>
      <c r="G475" s="62"/>
      <c r="H475" s="62"/>
    </row>
    <row r="476" spans="1:8" x14ac:dyDescent="0.25">
      <c r="A476" s="55"/>
      <c r="B476" s="68"/>
      <c r="C476" s="68"/>
      <c r="D476" s="62" t="str">
        <f>IF(ISBLANK(A476),"",VLOOKUP(A476,'Справочник услуг'!C:D,2,FALSE))</f>
        <v/>
      </c>
      <c r="E476" s="62"/>
      <c r="F476" s="62"/>
      <c r="G476" s="62"/>
      <c r="H476" s="62"/>
    </row>
    <row r="477" spans="1:8" x14ac:dyDescent="0.25">
      <c r="A477" s="55"/>
      <c r="B477" s="68"/>
      <c r="C477" s="68"/>
      <c r="D477" s="62" t="str">
        <f>IF(ISBLANK(A477),"",VLOOKUP(A477,'Справочник услуг'!C:D,2,FALSE))</f>
        <v/>
      </c>
      <c r="E477" s="62"/>
      <c r="F477" s="62"/>
      <c r="G477" s="62"/>
      <c r="H477" s="62"/>
    </row>
    <row r="478" spans="1:8" x14ac:dyDescent="0.25">
      <c r="A478" s="55"/>
      <c r="B478" s="68"/>
      <c r="C478" s="68"/>
      <c r="D478" s="62" t="str">
        <f>IF(ISBLANK(A478),"",VLOOKUP(A478,'Справочник услуг'!C:D,2,FALSE))</f>
        <v/>
      </c>
      <c r="E478" s="62"/>
      <c r="F478" s="62"/>
      <c r="G478" s="62"/>
      <c r="H478" s="62"/>
    </row>
    <row r="479" spans="1:8" x14ac:dyDescent="0.25">
      <c r="A479" s="55"/>
      <c r="B479" s="68"/>
      <c r="C479" s="68"/>
      <c r="D479" s="62" t="str">
        <f>IF(ISBLANK(A479),"",VLOOKUP(A479,'Справочник услуг'!C:D,2,FALSE))</f>
        <v/>
      </c>
      <c r="E479" s="62"/>
      <c r="F479" s="62"/>
      <c r="G479" s="62"/>
      <c r="H479" s="62"/>
    </row>
    <row r="480" spans="1:8" x14ac:dyDescent="0.25">
      <c r="A480" s="55"/>
      <c r="B480" s="68"/>
      <c r="C480" s="68"/>
      <c r="D480" s="62" t="str">
        <f>IF(ISBLANK(A480),"",VLOOKUP(A480,'Справочник услуг'!C:D,2,FALSE))</f>
        <v/>
      </c>
      <c r="E480" s="62"/>
      <c r="F480" s="62"/>
      <c r="G480" s="62"/>
      <c r="H480" s="62"/>
    </row>
    <row r="481" spans="1:8" x14ac:dyDescent="0.25">
      <c r="A481" s="55"/>
      <c r="B481" s="68"/>
      <c r="C481" s="68"/>
      <c r="D481" s="62" t="str">
        <f>IF(ISBLANK(A481),"",VLOOKUP(A481,'Справочник услуг'!C:D,2,FALSE))</f>
        <v/>
      </c>
      <c r="E481" s="62"/>
      <c r="F481" s="62"/>
      <c r="G481" s="62"/>
      <c r="H481" s="62"/>
    </row>
    <row r="482" spans="1:8" x14ac:dyDescent="0.25">
      <c r="A482" s="55"/>
      <c r="B482" s="68"/>
      <c r="C482" s="68"/>
      <c r="D482" s="62" t="str">
        <f>IF(ISBLANK(A482),"",VLOOKUP(A482,'Справочник услуг'!C:D,2,FALSE))</f>
        <v/>
      </c>
      <c r="E482" s="62"/>
      <c r="F482" s="62"/>
      <c r="G482" s="62"/>
      <c r="H482" s="62"/>
    </row>
    <row r="483" spans="1:8" x14ac:dyDescent="0.25">
      <c r="A483" s="55"/>
      <c r="B483" s="68"/>
      <c r="C483" s="68"/>
      <c r="D483" s="62" t="str">
        <f>IF(ISBLANK(A483),"",VLOOKUP(A483,'Справочник услуг'!C:D,2,FALSE))</f>
        <v/>
      </c>
      <c r="E483" s="62"/>
      <c r="F483" s="62"/>
      <c r="G483" s="62"/>
      <c r="H483" s="62"/>
    </row>
    <row r="484" spans="1:8" x14ac:dyDescent="0.25">
      <c r="A484" s="55"/>
      <c r="B484" s="68"/>
      <c r="C484" s="68"/>
      <c r="D484" s="62" t="str">
        <f>IF(ISBLANK(A484),"",VLOOKUP(A484,'Справочник услуг'!C:D,2,FALSE))</f>
        <v/>
      </c>
      <c r="E484" s="62"/>
      <c r="F484" s="62"/>
      <c r="G484" s="62"/>
      <c r="H484" s="62"/>
    </row>
    <row r="485" spans="1:8" x14ac:dyDescent="0.25">
      <c r="A485" s="55"/>
      <c r="B485" s="68"/>
      <c r="C485" s="68"/>
      <c r="D485" s="62" t="str">
        <f>IF(ISBLANK(A485),"",VLOOKUP(A485,'Справочник услуг'!C:D,2,FALSE))</f>
        <v/>
      </c>
      <c r="E485" s="62"/>
      <c r="F485" s="62"/>
      <c r="G485" s="62"/>
      <c r="H485" s="62"/>
    </row>
    <row r="486" spans="1:8" x14ac:dyDescent="0.25">
      <c r="A486" s="55"/>
      <c r="B486" s="68"/>
      <c r="C486" s="68"/>
      <c r="D486" s="62" t="str">
        <f>IF(ISBLANK(A486),"",VLOOKUP(A486,'Справочник услуг'!C:D,2,FALSE))</f>
        <v/>
      </c>
      <c r="E486" s="62"/>
      <c r="F486" s="62"/>
      <c r="G486" s="62"/>
      <c r="H486" s="62"/>
    </row>
    <row r="487" spans="1:8" x14ac:dyDescent="0.25">
      <c r="A487" s="55"/>
      <c r="B487" s="68"/>
      <c r="C487" s="68"/>
      <c r="D487" s="62" t="str">
        <f>IF(ISBLANK(A487),"",VLOOKUP(A487,'Справочник услуг'!C:D,2,FALSE))</f>
        <v/>
      </c>
      <c r="E487" s="62"/>
      <c r="F487" s="62"/>
      <c r="G487" s="62"/>
      <c r="H487" s="62"/>
    </row>
    <row r="488" spans="1:8" x14ac:dyDescent="0.25">
      <c r="A488" s="55"/>
      <c r="B488" s="68"/>
      <c r="C488" s="68"/>
      <c r="D488" s="62" t="str">
        <f>IF(ISBLANK(A488),"",VLOOKUP(A488,'Справочник услуг'!C:D,2,FALSE))</f>
        <v/>
      </c>
      <c r="E488" s="62"/>
      <c r="F488" s="62"/>
      <c r="G488" s="62"/>
      <c r="H488" s="62"/>
    </row>
    <row r="489" spans="1:8" x14ac:dyDescent="0.25">
      <c r="A489" s="55"/>
      <c r="B489" s="68"/>
      <c r="C489" s="68"/>
      <c r="D489" s="62" t="str">
        <f>IF(ISBLANK(A489),"",VLOOKUP(A489,'Справочник услуг'!C:D,2,FALSE))</f>
        <v/>
      </c>
      <c r="E489" s="62"/>
      <c r="F489" s="62"/>
      <c r="G489" s="62"/>
      <c r="H489" s="62"/>
    </row>
    <row r="490" spans="1:8" x14ac:dyDescent="0.25">
      <c r="A490" s="55"/>
      <c r="B490" s="68"/>
      <c r="C490" s="68"/>
      <c r="D490" s="62" t="str">
        <f>IF(ISBLANK(A490),"",VLOOKUP(A490,'Справочник услуг'!C:D,2,FALSE))</f>
        <v/>
      </c>
      <c r="E490" s="62"/>
      <c r="F490" s="62"/>
      <c r="G490" s="62"/>
      <c r="H490" s="62"/>
    </row>
    <row r="491" spans="1:8" x14ac:dyDescent="0.25">
      <c r="A491" s="55"/>
      <c r="B491" s="68"/>
      <c r="C491" s="68"/>
      <c r="D491" s="62" t="str">
        <f>IF(ISBLANK(A491),"",VLOOKUP(A491,'Справочник услуг'!C:D,2,FALSE))</f>
        <v/>
      </c>
      <c r="E491" s="62"/>
      <c r="F491" s="62"/>
      <c r="G491" s="62"/>
      <c r="H491" s="62"/>
    </row>
    <row r="492" spans="1:8" x14ac:dyDescent="0.25">
      <c r="A492" s="55"/>
      <c r="B492" s="68"/>
      <c r="C492" s="68"/>
      <c r="D492" s="62" t="str">
        <f>IF(ISBLANK(A492),"",VLOOKUP(A492,'Справочник услуг'!C:D,2,FALSE))</f>
        <v/>
      </c>
      <c r="E492" s="62"/>
      <c r="F492" s="62"/>
      <c r="G492" s="62"/>
      <c r="H492" s="62"/>
    </row>
    <row r="493" spans="1:8" x14ac:dyDescent="0.25">
      <c r="A493" s="55"/>
      <c r="B493" s="68"/>
      <c r="C493" s="68"/>
      <c r="D493" s="62" t="str">
        <f>IF(ISBLANK(A493),"",VLOOKUP(A493,'Справочник услуг'!C:D,2,FALSE))</f>
        <v/>
      </c>
      <c r="E493" s="62"/>
      <c r="F493" s="62"/>
      <c r="G493" s="62"/>
      <c r="H493" s="62"/>
    </row>
    <row r="494" spans="1:8" x14ac:dyDescent="0.25">
      <c r="A494" s="55"/>
      <c r="B494" s="68"/>
      <c r="C494" s="68"/>
      <c r="D494" s="62" t="str">
        <f>IF(ISBLANK(A494),"",VLOOKUP(A494,'Справочник услуг'!C:D,2,FALSE))</f>
        <v/>
      </c>
      <c r="E494" s="62"/>
      <c r="F494" s="62"/>
      <c r="G494" s="62"/>
      <c r="H494" s="62"/>
    </row>
    <row r="495" spans="1:8" x14ac:dyDescent="0.25">
      <c r="A495" s="55"/>
      <c r="B495" s="68"/>
      <c r="C495" s="68"/>
      <c r="D495" s="62" t="str">
        <f>IF(ISBLANK(A495),"",VLOOKUP(A495,'Справочник услуг'!C:D,2,FALSE))</f>
        <v/>
      </c>
      <c r="E495" s="62"/>
      <c r="F495" s="62"/>
      <c r="G495" s="62"/>
      <c r="H495" s="62"/>
    </row>
    <row r="496" spans="1:8" x14ac:dyDescent="0.25">
      <c r="A496" s="55"/>
      <c r="B496" s="68"/>
      <c r="C496" s="68"/>
      <c r="D496" s="62" t="str">
        <f>IF(ISBLANK(A496),"",VLOOKUP(A496,'Справочник услуг'!C:D,2,FALSE))</f>
        <v/>
      </c>
      <c r="E496" s="62"/>
      <c r="F496" s="62"/>
      <c r="G496" s="62"/>
      <c r="H496" s="62"/>
    </row>
    <row r="497" spans="1:8" x14ac:dyDescent="0.25">
      <c r="A497" s="55"/>
      <c r="B497" s="68"/>
      <c r="C497" s="68"/>
      <c r="D497" s="62" t="str">
        <f>IF(ISBLANK(A497),"",VLOOKUP(A497,'Справочник услуг'!C:D,2,FALSE))</f>
        <v/>
      </c>
      <c r="E497" s="62"/>
      <c r="F497" s="62"/>
      <c r="G497" s="62"/>
      <c r="H497" s="62"/>
    </row>
    <row r="498" spans="1:8" x14ac:dyDescent="0.25">
      <c r="A498" s="55"/>
      <c r="B498" s="68"/>
      <c r="C498" s="68"/>
      <c r="D498" s="62" t="str">
        <f>IF(ISBLANK(A498),"",VLOOKUP(A498,'Справочник услуг'!C:D,2,FALSE))</f>
        <v/>
      </c>
      <c r="E498" s="62"/>
      <c r="F498" s="62"/>
      <c r="G498" s="62"/>
      <c r="H498" s="62"/>
    </row>
    <row r="499" spans="1:8" x14ac:dyDescent="0.25">
      <c r="A499" s="55"/>
      <c r="B499" s="68"/>
      <c r="C499" s="68"/>
      <c r="D499" s="62" t="str">
        <f>IF(ISBLANK(A499),"",VLOOKUP(A499,'Справочник услуг'!C:D,2,FALSE))</f>
        <v/>
      </c>
      <c r="E499" s="62"/>
      <c r="F499" s="62"/>
      <c r="G499" s="62"/>
      <c r="H499" s="62"/>
    </row>
    <row r="500" spans="1:8" x14ac:dyDescent="0.25">
      <c r="A500" s="55"/>
      <c r="B500" s="68"/>
      <c r="C500" s="68"/>
      <c r="D500" s="62" t="str">
        <f>IF(ISBLANK(A500),"",VLOOKUP(A500,'Справочник услуг'!C:D,2,FALSE))</f>
        <v/>
      </c>
      <c r="E500" s="62"/>
      <c r="F500" s="62"/>
      <c r="G500" s="62"/>
      <c r="H500" s="62"/>
    </row>
    <row r="501" spans="1:8" x14ac:dyDescent="0.25">
      <c r="A501" s="55"/>
      <c r="B501" s="68"/>
      <c r="C501" s="68"/>
      <c r="D501" s="62" t="str">
        <f>IF(ISBLANK(A501),"",VLOOKUP(A501,'Справочник услуг'!C:D,2,FALSE))</f>
        <v/>
      </c>
      <c r="E501" s="62"/>
      <c r="F501" s="62"/>
      <c r="G501" s="62"/>
      <c r="H501" s="62"/>
    </row>
    <row r="502" spans="1:8" x14ac:dyDescent="0.25">
      <c r="A502" s="55"/>
      <c r="B502" s="68"/>
      <c r="C502" s="68"/>
      <c r="D502" s="62" t="str">
        <f>IF(ISBLANK(A502),"",VLOOKUP(A502,'Справочник услуг'!C:D,2,FALSE))</f>
        <v/>
      </c>
      <c r="E502" s="62"/>
      <c r="F502" s="62"/>
      <c r="G502" s="62"/>
      <c r="H502" s="62"/>
    </row>
    <row r="503" spans="1:8" x14ac:dyDescent="0.25">
      <c r="A503" s="55"/>
      <c r="B503" s="68"/>
      <c r="C503" s="68"/>
      <c r="D503" s="62" t="str">
        <f>IF(ISBLANK(A503),"",VLOOKUP(A503,'Справочник услуг'!C:D,2,FALSE))</f>
        <v/>
      </c>
      <c r="E503" s="62"/>
      <c r="F503" s="62"/>
      <c r="G503" s="62"/>
      <c r="H503" s="62"/>
    </row>
    <row r="504" spans="1:8" x14ac:dyDescent="0.25">
      <c r="A504" s="55"/>
      <c r="B504" s="68"/>
      <c r="C504" s="68"/>
      <c r="D504" s="62" t="str">
        <f>IF(ISBLANK(A504),"",VLOOKUP(A504,'Справочник услуг'!C:D,2,FALSE))</f>
        <v/>
      </c>
      <c r="E504" s="62"/>
      <c r="F504" s="62"/>
      <c r="G504" s="62"/>
      <c r="H504" s="62"/>
    </row>
    <row r="505" spans="1:8" x14ac:dyDescent="0.25">
      <c r="A505" s="55"/>
      <c r="B505" s="68"/>
      <c r="C505" s="68"/>
      <c r="D505" s="62" t="str">
        <f>IF(ISBLANK(A505),"",VLOOKUP(A505,'Справочник услуг'!C:D,2,FALSE))</f>
        <v/>
      </c>
      <c r="E505" s="62"/>
      <c r="F505" s="62"/>
      <c r="G505" s="62"/>
      <c r="H505" s="62"/>
    </row>
    <row r="506" spans="1:8" x14ac:dyDescent="0.25">
      <c r="A506" s="55"/>
      <c r="B506" s="68"/>
      <c r="C506" s="68"/>
      <c r="D506" s="62" t="str">
        <f>IF(ISBLANK(A506),"",VLOOKUP(A506,'Справочник услуг'!C:D,2,FALSE))</f>
        <v/>
      </c>
      <c r="E506" s="62"/>
      <c r="F506" s="62"/>
      <c r="G506" s="62"/>
      <c r="H506" s="62"/>
    </row>
    <row r="507" spans="1:8" x14ac:dyDescent="0.25">
      <c r="A507" s="55"/>
      <c r="B507" s="68"/>
      <c r="C507" s="68"/>
      <c r="D507" s="62" t="str">
        <f>IF(ISBLANK(A507),"",VLOOKUP(A507,'Справочник услуг'!C:D,2,FALSE))</f>
        <v/>
      </c>
      <c r="E507" s="62"/>
      <c r="F507" s="62"/>
      <c r="G507" s="62"/>
      <c r="H507" s="62"/>
    </row>
    <row r="508" spans="1:8" x14ac:dyDescent="0.25">
      <c r="A508" s="55"/>
      <c r="B508" s="68"/>
      <c r="C508" s="68"/>
      <c r="D508" s="62" t="str">
        <f>IF(ISBLANK(A508),"",VLOOKUP(A508,'Справочник услуг'!C:D,2,FALSE))</f>
        <v/>
      </c>
      <c r="E508" s="62"/>
      <c r="F508" s="62"/>
      <c r="G508" s="62"/>
      <c r="H508" s="62"/>
    </row>
    <row r="509" spans="1:8" x14ac:dyDescent="0.25">
      <c r="A509" s="55"/>
      <c r="B509" s="68"/>
      <c r="C509" s="68"/>
      <c r="D509" s="62" t="str">
        <f>IF(ISBLANK(A509),"",VLOOKUP(A509,'Справочник услуг'!C:D,2,FALSE))</f>
        <v/>
      </c>
      <c r="E509" s="62"/>
      <c r="F509" s="62"/>
      <c r="G509" s="62"/>
      <c r="H509" s="62"/>
    </row>
    <row r="510" spans="1:8" x14ac:dyDescent="0.25">
      <c r="A510" s="55"/>
      <c r="B510" s="68"/>
      <c r="C510" s="68"/>
      <c r="D510" s="62" t="str">
        <f>IF(ISBLANK(A510),"",VLOOKUP(A510,'Справочник услуг'!C:D,2,FALSE))</f>
        <v/>
      </c>
      <c r="E510" s="62"/>
      <c r="F510" s="62"/>
      <c r="G510" s="62"/>
      <c r="H510" s="62"/>
    </row>
    <row r="511" spans="1:8" x14ac:dyDescent="0.25">
      <c r="A511" s="55"/>
      <c r="B511" s="68"/>
      <c r="C511" s="68"/>
      <c r="D511" s="62" t="str">
        <f>IF(ISBLANK(A511),"",VLOOKUP(A511,'Справочник услуг'!C:D,2,FALSE))</f>
        <v/>
      </c>
      <c r="E511" s="62"/>
      <c r="F511" s="62"/>
      <c r="G511" s="62"/>
      <c r="H511" s="62"/>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O242"/>
  <sheetViews>
    <sheetView topLeftCell="C16" zoomScaleNormal="100" workbookViewId="0">
      <selection activeCell="H23" sqref="H23"/>
    </sheetView>
  </sheetViews>
  <sheetFormatPr defaultRowHeight="15" x14ac:dyDescent="0.25"/>
  <cols>
    <col min="1" max="1" width="14.85546875" customWidth="1"/>
    <col min="2" max="2" width="19.85546875" style="82" customWidth="1"/>
    <col min="3" max="3" width="34.42578125" style="3" customWidth="1"/>
    <col min="4" max="4" width="11.140625" style="4" customWidth="1"/>
    <col min="5" max="5" width="11.28515625" style="5" customWidth="1"/>
    <col min="6" max="6" width="10.7109375" style="5" customWidth="1"/>
    <col min="7" max="7" width="16.42578125" style="5" customWidth="1"/>
    <col min="8" max="8" width="90.140625" style="31" customWidth="1"/>
    <col min="9" max="14" width="8.7109375" customWidth="1"/>
    <col min="15" max="15" width="9.140625" style="17"/>
  </cols>
  <sheetData>
    <row r="1" spans="1:14" ht="18.75" x14ac:dyDescent="0.3">
      <c r="A1" s="242" t="s">
        <v>18217</v>
      </c>
      <c r="B1" s="242"/>
      <c r="C1" s="242"/>
      <c r="D1" s="242"/>
      <c r="E1" s="242"/>
      <c r="F1" s="242"/>
      <c r="G1" s="242"/>
      <c r="H1" s="59"/>
      <c r="I1" s="9"/>
      <c r="J1" s="9"/>
      <c r="K1" s="9"/>
      <c r="L1" s="9"/>
      <c r="M1" s="9"/>
      <c r="N1" s="9"/>
    </row>
    <row r="2" spans="1:14" ht="60" x14ac:dyDescent="0.25">
      <c r="A2" s="83" t="s">
        <v>9904</v>
      </c>
      <c r="B2" s="84" t="s">
        <v>18219</v>
      </c>
      <c r="C2" s="23" t="s">
        <v>5982</v>
      </c>
      <c r="D2" s="65" t="s">
        <v>11779</v>
      </c>
      <c r="E2" s="85" t="s">
        <v>11791</v>
      </c>
      <c r="F2" s="85" t="s">
        <v>11792</v>
      </c>
      <c r="G2" s="86" t="s">
        <v>11793</v>
      </c>
      <c r="H2" s="30"/>
      <c r="I2" s="9"/>
      <c r="J2" s="12"/>
      <c r="K2" s="9"/>
      <c r="L2" s="9"/>
      <c r="M2" s="9"/>
      <c r="N2" s="9"/>
    </row>
    <row r="3" spans="1:14" ht="18.75" x14ac:dyDescent="0.25">
      <c r="A3" s="202" t="s">
        <v>9941</v>
      </c>
      <c r="B3" s="218"/>
      <c r="C3" s="202" t="s">
        <v>11859</v>
      </c>
      <c r="D3" s="202">
        <v>0.5</v>
      </c>
      <c r="E3" s="202" t="s">
        <v>4347</v>
      </c>
      <c r="F3" s="202">
        <v>500</v>
      </c>
      <c r="G3" s="202">
        <v>1000</v>
      </c>
      <c r="H3" s="30" t="str">
        <f>IF(ISERROR(IF(ISBLANK(A3),"",IF(ISBLANK(C3),"",VLOOKUP(CONCATENATE(A3,C3),'[1]Справ. препаратов'!C$1:D$65536,2,FALSE)))),"Препарат не найден в справочнике",IFERROR(VLOOKUP(CONCATENATE(A3,C3),'[1]Справ. препаратов'!C$1:D$65536,2,FALSE),""))</f>
        <v>ЖНВЛП</v>
      </c>
      <c r="I3" s="9"/>
      <c r="J3" s="9" t="s">
        <v>4349</v>
      </c>
      <c r="K3" s="9"/>
      <c r="L3" s="9"/>
      <c r="M3" s="9"/>
      <c r="N3" s="9"/>
    </row>
    <row r="4" spans="1:14" ht="18.75" x14ac:dyDescent="0.25">
      <c r="A4" s="202" t="s">
        <v>10112</v>
      </c>
      <c r="B4" s="218"/>
      <c r="C4" s="202" t="s">
        <v>11867</v>
      </c>
      <c r="D4" s="202">
        <v>0.5</v>
      </c>
      <c r="E4" s="202" t="s">
        <v>4347</v>
      </c>
      <c r="F4" s="202">
        <v>4</v>
      </c>
      <c r="G4" s="202">
        <v>8</v>
      </c>
      <c r="H4" s="30" t="str">
        <f>IF(ISERROR(IF(ISBLANK(A4),"",IF(ISBLANK(C4),"",VLOOKUP(CONCATENATE(A4,C4),'[1]Справ. препаратов'!C$1:D$65536,2,FALSE)))),"Препарат не найден в справочнике",IFERROR(VLOOKUP(CONCATENATE(A4,C4),'[1]Справ. препаратов'!C$1:D$65536,2,FALSE),""))</f>
        <v>ЖНВЛП</v>
      </c>
      <c r="I4" s="9"/>
      <c r="J4" s="9" t="s">
        <v>4347</v>
      </c>
      <c r="K4" s="9"/>
      <c r="L4" s="9"/>
      <c r="M4" s="9"/>
      <c r="N4" s="9"/>
    </row>
    <row r="5" spans="1:14" ht="18.75" x14ac:dyDescent="0.25">
      <c r="A5" s="202" t="s">
        <v>9936</v>
      </c>
      <c r="B5" s="218"/>
      <c r="C5" s="202" t="s">
        <v>11998</v>
      </c>
      <c r="D5" s="202">
        <v>0.5</v>
      </c>
      <c r="E5" s="202" t="s">
        <v>4347</v>
      </c>
      <c r="F5" s="202">
        <v>150</v>
      </c>
      <c r="G5" s="202">
        <v>300</v>
      </c>
      <c r="H5" s="30" t="str">
        <f>IF(ISERROR(IF(ISBLANK(A5),"",IF(ISBLANK(C5),"",VLOOKUP(CONCATENATE(A5,C5),'[1]Справ. препаратов'!C$1:D$65536,2,FALSE)))),"Препарат не найден в справочнике",IFERROR(VLOOKUP(CONCATENATE(A5,C5),'[1]Справ. препаратов'!C$1:D$65536,2,FALSE),""))</f>
        <v>ЖНВЛП</v>
      </c>
      <c r="I5" s="9"/>
      <c r="J5" s="9" t="s">
        <v>4348</v>
      </c>
      <c r="K5" s="9"/>
      <c r="L5" s="9"/>
      <c r="M5" s="9"/>
      <c r="N5" s="9"/>
    </row>
    <row r="6" spans="1:14" ht="18.75" x14ac:dyDescent="0.25">
      <c r="A6" s="202" t="s">
        <v>10127</v>
      </c>
      <c r="B6" s="218"/>
      <c r="C6" s="202" t="s">
        <v>12004</v>
      </c>
      <c r="D6" s="202">
        <v>0.5</v>
      </c>
      <c r="E6" s="202" t="s">
        <v>4347</v>
      </c>
      <c r="F6" s="202">
        <v>50</v>
      </c>
      <c r="G6" s="202">
        <v>100</v>
      </c>
      <c r="H6" s="30" t="str">
        <f>IF(ISERROR(IF(ISBLANK(A6),"",IF(ISBLANK(C6),"",VLOOKUP(CONCATENATE(A6,C6),'[1]Справ. препаратов'!C$1:D$65536,2,FALSE)))),"Препарат не найден в справочнике",IFERROR(VLOOKUP(CONCATENATE(A6,C6),'[1]Справ. препаратов'!C$1:D$65536,2,FALSE),""))</f>
        <v>ЖНВЛП</v>
      </c>
      <c r="I6" s="9"/>
      <c r="J6" s="9" t="s">
        <v>5983</v>
      </c>
      <c r="K6" s="9"/>
      <c r="L6" s="9"/>
      <c r="M6" s="9"/>
      <c r="N6" s="9"/>
    </row>
    <row r="7" spans="1:14" ht="18.75" x14ac:dyDescent="0.25">
      <c r="A7" s="203" t="s">
        <v>10021</v>
      </c>
      <c r="B7" s="219"/>
      <c r="C7" s="217" t="s">
        <v>12208</v>
      </c>
      <c r="D7" s="202">
        <v>0.5</v>
      </c>
      <c r="E7" s="202" t="s">
        <v>5983</v>
      </c>
      <c r="F7" s="202">
        <v>0.05</v>
      </c>
      <c r="G7" s="202">
        <v>0.1</v>
      </c>
      <c r="H7" s="30" t="str">
        <f>IF(ISERROR(IF(ISBLANK(A7),"",IF(ISBLANK(C7),"",VLOOKUP(CONCATENATE(A7,C7),'[1]Справ. препаратов'!C$1:D$65536,2,FALSE)))),"Препарат не найден в справочнике",IFERROR(VLOOKUP(CONCATENATE(A7,C7),'[1]Справ. препаратов'!C$1:D$65536,2,FALSE),""))</f>
        <v>-</v>
      </c>
      <c r="I7" s="9"/>
      <c r="J7" s="9" t="s">
        <v>4350</v>
      </c>
      <c r="K7" s="9"/>
      <c r="L7" s="9"/>
      <c r="M7" s="9"/>
      <c r="N7" s="9"/>
    </row>
    <row r="8" spans="1:14" ht="18.75" x14ac:dyDescent="0.25">
      <c r="A8" s="202" t="s">
        <v>10198</v>
      </c>
      <c r="B8" s="218"/>
      <c r="C8" s="202" t="s">
        <v>12118</v>
      </c>
      <c r="D8" s="202">
        <v>0.03</v>
      </c>
      <c r="E8" s="202" t="s">
        <v>4347</v>
      </c>
      <c r="F8" s="202">
        <v>250</v>
      </c>
      <c r="G8" s="202">
        <v>500</v>
      </c>
      <c r="H8" s="30" t="str">
        <f>IF(ISERROR(IF(ISBLANK(A8),"",IF(ISBLANK(C8),"",VLOOKUP(CONCATENATE(A8,C8),'[1]Справ. препаратов'!C$1:D$65536,2,FALSE)))),"Препарат не найден в справочнике",IFERROR(VLOOKUP(CONCATENATE(A8,C8),'[1]Справ. препаратов'!C$1:D$65536,2,FALSE),""))</f>
        <v>ЖНВЛП</v>
      </c>
      <c r="I8" s="9"/>
      <c r="J8" s="9" t="s">
        <v>4351</v>
      </c>
      <c r="K8" s="9"/>
      <c r="L8" s="9"/>
      <c r="M8" s="9"/>
      <c r="N8" s="9"/>
    </row>
    <row r="9" spans="1:14" ht="18.75" x14ac:dyDescent="0.25">
      <c r="A9" s="202" t="s">
        <v>10044</v>
      </c>
      <c r="B9" s="218"/>
      <c r="C9" s="202" t="s">
        <v>11908</v>
      </c>
      <c r="D9" s="202">
        <v>1E-3</v>
      </c>
      <c r="E9" s="202" t="s">
        <v>4347</v>
      </c>
      <c r="F9" s="202">
        <v>20</v>
      </c>
      <c r="G9" s="202">
        <v>40</v>
      </c>
      <c r="H9" s="30" t="str">
        <f>IF(ISERROR(IF(ISBLANK(A9),"",IF(ISBLANK(C9),"",VLOOKUP(CONCATENATE(A9,C9),'[1]Справ. препаратов'!C$1:D$65536,2,FALSE)))),"Препарат не найден в справочнике",IFERROR(VLOOKUP(CONCATENATE(A9,C9),'[1]Справ. препаратов'!C$1:D$65536,2,FALSE),""))</f>
        <v>ЖНВЛП</v>
      </c>
      <c r="I9" s="9"/>
      <c r="J9" s="9" t="s">
        <v>4352</v>
      </c>
      <c r="K9" s="9"/>
      <c r="L9" s="9"/>
      <c r="M9" s="9"/>
      <c r="N9" s="9"/>
    </row>
    <row r="10" spans="1:14" ht="18.75" x14ac:dyDescent="0.25">
      <c r="A10" s="202" t="s">
        <v>10010</v>
      </c>
      <c r="B10" s="218"/>
      <c r="C10" s="202" t="s">
        <v>12179</v>
      </c>
      <c r="D10" s="202">
        <v>1E-3</v>
      </c>
      <c r="E10" s="202" t="s">
        <v>4347</v>
      </c>
      <c r="F10" s="202">
        <v>2.5</v>
      </c>
      <c r="G10" s="202">
        <v>5</v>
      </c>
      <c r="H10" s="30" t="str">
        <f>IF(ISERROR(IF(ISBLANK(A10),"",IF(ISBLANK(C10),"",VLOOKUP(CONCATENATE(A10,C10),'[1]Справ. препаратов'!C$1:D$65536,2,FALSE)))),"Препарат не найден в справочнике",IFERROR(VLOOKUP(CONCATENATE(A10,C10),'[1]Справ. препаратов'!C$1:D$65536,2,FALSE),""))</f>
        <v>ЖНВЛП</v>
      </c>
      <c r="I10" s="9"/>
      <c r="J10" s="9" t="s">
        <v>4353</v>
      </c>
      <c r="K10" s="9"/>
      <c r="L10" s="9"/>
      <c r="M10" s="9"/>
      <c r="N10" s="9"/>
    </row>
    <row r="11" spans="1:14" ht="18.75" x14ac:dyDescent="0.25">
      <c r="A11" s="202" t="s">
        <v>10010</v>
      </c>
      <c r="B11" s="218"/>
      <c r="C11" s="202" t="s">
        <v>12182</v>
      </c>
      <c r="D11" s="202">
        <v>1E-3</v>
      </c>
      <c r="E11" s="202" t="s">
        <v>4347</v>
      </c>
      <c r="F11" s="202">
        <v>25</v>
      </c>
      <c r="G11" s="202">
        <v>50</v>
      </c>
      <c r="H11" s="30" t="str">
        <f>IF(ISERROR(IF(ISBLANK(A11),"",IF(ISBLANK(C11),"",VLOOKUP(CONCATENATE(A11,C11),'[1]Справ. препаратов'!C$1:D$65536,2,FALSE)))),"Препарат не найден в справочнике",IFERROR(VLOOKUP(CONCATENATE(A11,C11),'[1]Справ. препаратов'!C$1:D$65536,2,FALSE),""))</f>
        <v>ЖНВЛП</v>
      </c>
      <c r="I11" s="9"/>
      <c r="J11" s="9" t="s">
        <v>7146</v>
      </c>
      <c r="K11" s="9"/>
      <c r="L11" s="9"/>
      <c r="M11" s="9"/>
      <c r="N11" s="9"/>
    </row>
    <row r="12" spans="1:14" ht="18.75" x14ac:dyDescent="0.25">
      <c r="A12" s="202" t="s">
        <v>10010</v>
      </c>
      <c r="B12" s="218"/>
      <c r="C12" s="202" t="s">
        <v>12181</v>
      </c>
      <c r="D12" s="202">
        <v>1E-3</v>
      </c>
      <c r="E12" s="202" t="s">
        <v>4347</v>
      </c>
      <c r="F12" s="202">
        <v>2.5</v>
      </c>
      <c r="G12" s="202">
        <v>5</v>
      </c>
      <c r="H12" s="30" t="str">
        <f>IF(ISERROR(IF(ISBLANK(A12),"",IF(ISBLANK(C12),"",VLOOKUP(CONCATENATE(A12,C12),'[1]Справ. препаратов'!C$1:D$65536,2,FALSE)))),"Препарат не найден в справочнике",IFERROR(VLOOKUP(CONCATENATE(A12,C12),'[1]Справ. препаратов'!C$1:D$65536,2,FALSE),""))</f>
        <v>ЖНВЛП</v>
      </c>
      <c r="I12" s="9"/>
      <c r="J12" s="9" t="s">
        <v>7147</v>
      </c>
      <c r="K12" s="9"/>
      <c r="L12" s="9"/>
      <c r="M12" s="9"/>
      <c r="N12" s="9"/>
    </row>
    <row r="13" spans="1:14" ht="18.75" x14ac:dyDescent="0.25">
      <c r="A13" s="202" t="s">
        <v>10010</v>
      </c>
      <c r="B13" s="218"/>
      <c r="C13" s="202" t="s">
        <v>12183</v>
      </c>
      <c r="D13" s="202">
        <v>1E-3</v>
      </c>
      <c r="E13" s="202" t="s">
        <v>4347</v>
      </c>
      <c r="F13" s="202">
        <v>25</v>
      </c>
      <c r="G13" s="202">
        <v>50</v>
      </c>
      <c r="H13" s="30" t="str">
        <f>IF(ISERROR(IF(ISBLANK(A13),"",IF(ISBLANK(C13),"",VLOOKUP(CONCATENATE(A13,C13),'[1]Справ. препаратов'!C$1:D$65536,2,FALSE)))),"Препарат не найден в справочнике",IFERROR(VLOOKUP(CONCATENATE(A13,C13),'[1]Справ. препаратов'!C$1:D$65536,2,FALSE),""))</f>
        <v>ЖНВЛП</v>
      </c>
      <c r="I13" s="9"/>
      <c r="J13" s="9" t="s">
        <v>7148</v>
      </c>
      <c r="K13" s="9"/>
      <c r="L13" s="9"/>
      <c r="M13" s="9"/>
      <c r="N13" s="9"/>
    </row>
    <row r="14" spans="1:14" ht="18.75" x14ac:dyDescent="0.25">
      <c r="A14" s="202" t="s">
        <v>10010</v>
      </c>
      <c r="B14" s="218"/>
      <c r="C14" s="202" t="s">
        <v>12105</v>
      </c>
      <c r="D14" s="202">
        <v>1E-3</v>
      </c>
      <c r="E14" s="202" t="s">
        <v>4347</v>
      </c>
      <c r="F14" s="202">
        <v>2.5</v>
      </c>
      <c r="G14" s="202">
        <v>10</v>
      </c>
      <c r="H14" s="30" t="str">
        <f>IF(ISERROR(IF(ISBLANK(A14),"",IF(ISBLANK(C14),"",VLOOKUP(CONCATENATE(A14,C14),'[1]Справ. препаратов'!C$1:D$65536,2,FALSE)))),"Препарат не найден в справочнике",IFERROR(VLOOKUP(CONCATENATE(A14,C14),'[1]Справ. препаратов'!C$1:D$65536,2,FALSE),""))</f>
        <v>ЖНВЛП</v>
      </c>
      <c r="I14" s="9"/>
      <c r="J14" s="9" t="s">
        <v>7149</v>
      </c>
      <c r="K14" s="9"/>
      <c r="L14" s="9"/>
      <c r="M14" s="9"/>
      <c r="N14" s="9"/>
    </row>
    <row r="15" spans="1:14" ht="18.75" x14ac:dyDescent="0.25">
      <c r="A15" s="203" t="s">
        <v>9953</v>
      </c>
      <c r="B15" s="219"/>
      <c r="C15" s="204" t="s">
        <v>12613</v>
      </c>
      <c r="D15" s="202">
        <v>0.5</v>
      </c>
      <c r="E15" s="202" t="s">
        <v>4347</v>
      </c>
      <c r="F15" s="202">
        <v>4</v>
      </c>
      <c r="G15" s="202">
        <v>8</v>
      </c>
      <c r="H15" s="30" t="str">
        <f>IF(ISERROR(IF(ISBLANK(A15),"",IF(ISBLANK(C15),"",VLOOKUP(CONCATENATE(A15,C15),'[1]Справ. препаратов'!C$1:D$65536,2,FALSE)))),"Препарат не найден в справочнике",IFERROR(VLOOKUP(CONCATENATE(A15,C15),'[1]Справ. препаратов'!C$1:D$65536,2,FALSE),""))</f>
        <v>ЖНВЛП</v>
      </c>
      <c r="I15" s="9"/>
      <c r="J15" s="9" t="s">
        <v>7150</v>
      </c>
      <c r="K15" s="9"/>
      <c r="L15" s="9"/>
      <c r="M15" s="9"/>
      <c r="N15" s="9"/>
    </row>
    <row r="16" spans="1:14" ht="18.75" x14ac:dyDescent="0.25">
      <c r="A16" s="202" t="s">
        <v>9953</v>
      </c>
      <c r="B16" s="218"/>
      <c r="C16" s="202" t="s">
        <v>12425</v>
      </c>
      <c r="D16" s="202">
        <v>0.5</v>
      </c>
      <c r="E16" s="202" t="s">
        <v>4347</v>
      </c>
      <c r="F16" s="202">
        <v>25</v>
      </c>
      <c r="G16" s="202">
        <v>50</v>
      </c>
      <c r="H16" s="30" t="str">
        <f>IF(ISERROR(IF(ISBLANK(A16),"",IF(ISBLANK(C16),"",VLOOKUP(CONCATENATE(A16,C16),'[1]Справ. препаратов'!C$1:D$65536,2,FALSE)))),"Препарат не найден в справочнике",IFERROR(VLOOKUP(CONCATENATE(A16,C16),'[1]Справ. препаратов'!C$1:D$65536,2,FALSE),""))</f>
        <v>ЖНВЛП</v>
      </c>
      <c r="I16" s="9"/>
      <c r="J16" s="9" t="s">
        <v>7152</v>
      </c>
      <c r="K16" s="9"/>
      <c r="L16" s="9"/>
      <c r="M16" s="9"/>
      <c r="N16" s="9"/>
    </row>
    <row r="17" spans="1:14" ht="18.75" x14ac:dyDescent="0.25">
      <c r="A17" s="202" t="s">
        <v>9922</v>
      </c>
      <c r="B17" s="218"/>
      <c r="C17" s="202" t="s">
        <v>12674</v>
      </c>
      <c r="D17" s="202">
        <v>0.5</v>
      </c>
      <c r="E17" s="202" t="s">
        <v>4347</v>
      </c>
      <c r="F17" s="202">
        <v>1.67</v>
      </c>
      <c r="G17" s="202">
        <v>3.3</v>
      </c>
      <c r="H17" s="30" t="str">
        <f>IF(ISERROR(IF(ISBLANK(A17),"",IF(ISBLANK(C17),"",VLOOKUP(CONCATENATE(A17,C17),'[1]Справ. препаратов'!C$1:D$65536,2,FALSE)))),"Препарат не найден в справочнике",IFERROR(VLOOKUP(CONCATENATE(A17,C17),'[1]Справ. препаратов'!C$1:D$65536,2,FALSE),""))</f>
        <v>ЖНВЛП</v>
      </c>
      <c r="I17" s="9"/>
      <c r="J17" s="9" t="s">
        <v>7151</v>
      </c>
      <c r="K17" s="9"/>
      <c r="L17" s="9"/>
      <c r="M17" s="9"/>
      <c r="N17" s="9"/>
    </row>
    <row r="18" spans="1:14" ht="18.75" x14ac:dyDescent="0.25">
      <c r="A18" s="203" t="s">
        <v>12401</v>
      </c>
      <c r="B18" s="219"/>
      <c r="C18" s="204" t="s">
        <v>12406</v>
      </c>
      <c r="D18" s="202">
        <v>0.1</v>
      </c>
      <c r="E18" s="202" t="s">
        <v>4347</v>
      </c>
      <c r="F18" s="202">
        <v>40</v>
      </c>
      <c r="G18" s="202">
        <v>80</v>
      </c>
      <c r="H18" s="30" t="str">
        <f>IF(ISERROR(IF(ISBLANK(A18),"",IF(ISBLANK(C18),"",VLOOKUP(CONCATENATE(A18,C18),'[1]Справ. препаратов'!C$1:D$65536,2,FALSE)))),"Препарат не найден в справочнике",IFERROR(VLOOKUP(CONCATENATE(A18,C18),'[1]Справ. препаратов'!C$1:D$65536,2,FALSE),""))</f>
        <v>ЖНВЛП</v>
      </c>
      <c r="I18" s="9"/>
      <c r="J18" s="9" t="s">
        <v>7153</v>
      </c>
      <c r="K18" s="9"/>
      <c r="L18" s="9"/>
      <c r="M18" s="9"/>
      <c r="N18" s="9"/>
    </row>
    <row r="19" spans="1:14" ht="18.75" x14ac:dyDescent="0.25">
      <c r="A19" s="202" t="s">
        <v>10074</v>
      </c>
      <c r="B19" s="218"/>
      <c r="C19" s="202" t="s">
        <v>12687</v>
      </c>
      <c r="D19" s="202">
        <v>0.5</v>
      </c>
      <c r="E19" s="202" t="s">
        <v>4347</v>
      </c>
      <c r="F19" s="202">
        <v>1.67</v>
      </c>
      <c r="G19" s="202">
        <v>3</v>
      </c>
      <c r="H19" s="30" t="str">
        <f>IF(ISERROR(IF(ISBLANK(A19),"",IF(ISBLANK(C19),"",VLOOKUP(CONCATENATE(A19,C19),'[1]Справ. препаратов'!C$1:D$65536,2,FALSE)))),"Препарат не найден в справочнике",IFERROR(VLOOKUP(CONCATENATE(A19,C19),'[1]Справ. препаратов'!C$1:D$65536,2,FALSE),""))</f>
        <v>ЖНВЛП</v>
      </c>
      <c r="I19" s="9"/>
      <c r="J19" s="9" t="s">
        <v>7154</v>
      </c>
      <c r="K19" s="9"/>
      <c r="L19" s="9"/>
      <c r="M19" s="9"/>
      <c r="N19" s="9"/>
    </row>
    <row r="20" spans="1:14" ht="18.75" x14ac:dyDescent="0.25">
      <c r="A20" s="202" t="s">
        <v>10004</v>
      </c>
      <c r="B20" s="218"/>
      <c r="C20" s="202" t="s">
        <v>13016</v>
      </c>
      <c r="D20" s="202">
        <v>0.2</v>
      </c>
      <c r="E20" s="202" t="s">
        <v>4347</v>
      </c>
      <c r="F20" s="202">
        <v>1</v>
      </c>
      <c r="G20" s="202">
        <v>2</v>
      </c>
      <c r="H20" s="30" t="str">
        <f>IF(ISERROR(IF(ISBLANK(A20),"",IF(ISBLANK(C20),"",VLOOKUP(CONCATENATE(A20,C20),'[1]Справ. препаратов'!C$1:D$65536,2,FALSE)))),"Препарат не найден в справочнике",IFERROR(VLOOKUP(CONCATENATE(A20,C20),'[1]Справ. препаратов'!C$1:D$65536,2,FALSE),""))</f>
        <v>ЖНВЛП</v>
      </c>
      <c r="I20" s="9"/>
      <c r="J20" s="9"/>
      <c r="K20" s="9"/>
      <c r="L20" s="9"/>
      <c r="M20" s="9"/>
      <c r="N20" s="9"/>
    </row>
    <row r="21" spans="1:14" ht="18.75" x14ac:dyDescent="0.25">
      <c r="A21" s="202" t="s">
        <v>10004</v>
      </c>
      <c r="B21" s="218"/>
      <c r="C21" s="202" t="s">
        <v>13017</v>
      </c>
      <c r="D21" s="202">
        <v>0.4</v>
      </c>
      <c r="E21" s="202" t="s">
        <v>5983</v>
      </c>
      <c r="F21" s="202">
        <v>30</v>
      </c>
      <c r="G21" s="202">
        <v>30</v>
      </c>
      <c r="H21" s="30" t="str">
        <f>IF(ISERROR(IF(ISBLANK(A21),"",IF(ISBLANK(C21),"",VLOOKUP(CONCATENATE(A21,C21),'[1]Справ. препаратов'!C$1:D$65536,2,FALSE)))),"Препарат не найден в справочнике",IFERROR(VLOOKUP(CONCATENATE(A21,C21),'[1]Справ. препаратов'!C$1:D$65536,2,FALSE),""))</f>
        <v>ЖНВЛП</v>
      </c>
      <c r="I21" s="9"/>
      <c r="J21" s="9"/>
      <c r="K21" s="9"/>
      <c r="L21" s="9"/>
      <c r="M21" s="9"/>
      <c r="N21" s="9"/>
    </row>
    <row r="22" spans="1:14" ht="18.75" x14ac:dyDescent="0.25">
      <c r="A22" s="202" t="s">
        <v>10123</v>
      </c>
      <c r="B22" s="218"/>
      <c r="C22" s="202" t="s">
        <v>13055</v>
      </c>
      <c r="D22" s="202">
        <v>1E-3</v>
      </c>
      <c r="E22" s="202" t="s">
        <v>4347</v>
      </c>
      <c r="F22" s="202">
        <v>4</v>
      </c>
      <c r="G22" s="202">
        <v>8</v>
      </c>
      <c r="H22" s="30" t="str">
        <f>IF(ISERROR(IF(ISBLANK(A22),"",IF(ISBLANK(C22),"",VLOOKUP(CONCATENATE(A22,C22),'[1]Справ. препаратов'!C$1:D$65536,2,FALSE)))),"Препарат не найден в справочнике",IFERROR(VLOOKUP(CONCATENATE(A22,C22),'[1]Справ. препаратов'!C$1:D$65536,2,FALSE),""))</f>
        <v>ЖНВЛП</v>
      </c>
      <c r="I22" s="9"/>
      <c r="J22" s="9"/>
      <c r="K22" s="9"/>
      <c r="L22" s="9"/>
      <c r="M22" s="9"/>
      <c r="N22" s="9"/>
    </row>
    <row r="23" spans="1:14" ht="18.75" x14ac:dyDescent="0.25">
      <c r="A23" s="202" t="s">
        <v>9981</v>
      </c>
      <c r="B23" s="218"/>
      <c r="C23" s="202" t="s">
        <v>13080</v>
      </c>
      <c r="D23" s="202">
        <v>0.8</v>
      </c>
      <c r="E23" s="202" t="s">
        <v>5983</v>
      </c>
      <c r="F23" s="202">
        <v>50</v>
      </c>
      <c r="G23" s="202">
        <v>50</v>
      </c>
      <c r="H23" s="30" t="str">
        <f>IF(ISERROR(IF(ISBLANK(A23),"",IF(ISBLANK(C23),"",VLOOKUP(CONCATENATE(A23,C23),'[1]Справ. препаратов'!C$1:D$65536,2,FALSE)))),"Препарат не найден в справочнике",IFERROR(VLOOKUP(CONCATENATE(A23,C23),'[1]Справ. препаратов'!C$1:D$65536,2,FALSE),""))</f>
        <v>ЖНВЛП</v>
      </c>
      <c r="I23" s="9"/>
      <c r="J23" s="9"/>
      <c r="K23" s="9"/>
      <c r="L23" s="9"/>
      <c r="M23" s="9"/>
      <c r="N23" s="9"/>
    </row>
    <row r="24" spans="1:14" ht="18.75" x14ac:dyDescent="0.25">
      <c r="A24" s="202" t="s">
        <v>9981</v>
      </c>
      <c r="B24" s="218"/>
      <c r="C24" s="202" t="s">
        <v>13081</v>
      </c>
      <c r="D24" s="202">
        <v>0.8</v>
      </c>
      <c r="E24" s="202" t="s">
        <v>4347</v>
      </c>
      <c r="F24" s="202">
        <v>50</v>
      </c>
      <c r="G24" s="202">
        <v>50</v>
      </c>
      <c r="H24" s="30" t="str">
        <f>IF(ISERROR(IF(ISBLANK(A24),"",IF(ISBLANK(C24),"",VLOOKUP(CONCATENATE(A24,C24),'[1]Справ. препаратов'!C$1:D$65536,2,FALSE)))),"Препарат не найден в справочнике",IFERROR(VLOOKUP(CONCATENATE(A24,C24),'[1]Справ. препаратов'!C$1:D$65536,2,FALSE),""))</f>
        <v>ЖНВЛП</v>
      </c>
      <c r="I24" s="9"/>
      <c r="J24" s="9"/>
      <c r="K24" s="9"/>
      <c r="L24" s="9"/>
      <c r="M24" s="9"/>
      <c r="N24" s="9"/>
    </row>
    <row r="25" spans="1:14" ht="18.75" x14ac:dyDescent="0.25">
      <c r="A25" s="202" t="s">
        <v>10172</v>
      </c>
      <c r="B25" s="218"/>
      <c r="C25" s="202" t="s">
        <v>13082</v>
      </c>
      <c r="D25" s="202">
        <v>0.5</v>
      </c>
      <c r="E25" s="202" t="s">
        <v>4348</v>
      </c>
      <c r="F25" s="202">
        <v>1</v>
      </c>
      <c r="G25" s="202">
        <v>1</v>
      </c>
      <c r="H25" s="30" t="str">
        <f>IF(ISERROR(IF(ISBLANK(A25),"",IF(ISBLANK(C25),"",VLOOKUP(CONCATENATE(A25,C25),'[1]Справ. препаратов'!C$1:D$65536,2,FALSE)))),"Препарат не найден в справочнике",IFERROR(VLOOKUP(CONCATENATE(A25,C25),'[1]Справ. препаратов'!C$1:D$65536,2,FALSE),""))</f>
        <v>ЖНВЛП</v>
      </c>
      <c r="I25" s="9"/>
      <c r="J25" s="9"/>
      <c r="K25" s="9"/>
      <c r="L25" s="9"/>
      <c r="M25" s="9"/>
      <c r="N25" s="9"/>
    </row>
    <row r="26" spans="1:14" ht="18.75" x14ac:dyDescent="0.25">
      <c r="A26" s="202" t="s">
        <v>10173</v>
      </c>
      <c r="B26" s="218"/>
      <c r="C26" s="202" t="s">
        <v>13084</v>
      </c>
      <c r="D26" s="202">
        <v>0.8</v>
      </c>
      <c r="E26" s="202" t="s">
        <v>4347</v>
      </c>
      <c r="F26" s="202">
        <v>20</v>
      </c>
      <c r="G26" s="202">
        <v>20</v>
      </c>
      <c r="H26" s="30" t="str">
        <f>IF(ISERROR(IF(ISBLANK(A26),"",IF(ISBLANK(C26),"",VLOOKUP(CONCATENATE(A26,C26),'[1]Справ. препаратов'!C$1:D$65536,2,FALSE)))),"Препарат не найден в справочнике",IFERROR(VLOOKUP(CONCATENATE(A26,C26),'[1]Справ. препаратов'!C$1:D$65536,2,FALSE),""))</f>
        <v>ЖНВЛП</v>
      </c>
      <c r="I26" s="9"/>
      <c r="J26" s="9"/>
      <c r="K26" s="9"/>
      <c r="L26" s="9"/>
      <c r="M26" s="9"/>
      <c r="N26" s="9"/>
    </row>
    <row r="27" spans="1:14" ht="18.75" x14ac:dyDescent="0.25">
      <c r="A27" s="202" t="s">
        <v>10006</v>
      </c>
      <c r="B27" s="218"/>
      <c r="C27" s="202" t="s">
        <v>13089</v>
      </c>
      <c r="D27" s="202">
        <v>0.05</v>
      </c>
      <c r="E27" s="202" t="s">
        <v>4347</v>
      </c>
      <c r="F27" s="202">
        <v>50</v>
      </c>
      <c r="G27" s="202">
        <v>100</v>
      </c>
      <c r="H27" s="30" t="str">
        <f>IF(ISERROR(IF(ISBLANK(A27),"",IF(ISBLANK(C27),"",VLOOKUP(CONCATENATE(A27,C27),'[1]Справ. препаратов'!C$1:D$65536,2,FALSE)))),"Препарат не найден в справочнике",IFERROR(VLOOKUP(CONCATENATE(A27,C27),'[1]Справ. препаратов'!C$1:D$65536,2,FALSE),""))</f>
        <v>ЖНВЛП</v>
      </c>
      <c r="I27" s="9"/>
      <c r="J27" s="9"/>
      <c r="K27" s="9"/>
      <c r="L27" s="9"/>
      <c r="M27" s="9"/>
      <c r="N27" s="9"/>
    </row>
    <row r="28" spans="1:14" ht="18.75" x14ac:dyDescent="0.25">
      <c r="A28" s="202" t="s">
        <v>10006</v>
      </c>
      <c r="B28" s="218"/>
      <c r="C28" s="202" t="s">
        <v>13086</v>
      </c>
      <c r="D28" s="202">
        <v>0.8</v>
      </c>
      <c r="E28" s="202" t="s">
        <v>4347</v>
      </c>
      <c r="F28" s="202">
        <v>200</v>
      </c>
      <c r="G28" s="202">
        <v>200</v>
      </c>
      <c r="H28" s="30" t="str">
        <f>IF(ISERROR(IF(ISBLANK(A28),"",IF(ISBLANK(C28),"",VLOOKUP(CONCATENATE(A28,C28),'[1]Справ. препаратов'!C$1:D$65536,2,FALSE)))),"Препарат не найден в справочнике",IFERROR(VLOOKUP(CONCATENATE(A28,C28),'[1]Справ. препаратов'!C$1:D$65536,2,FALSE),""))</f>
        <v>ЖНВЛП</v>
      </c>
      <c r="I28" s="9"/>
      <c r="J28" s="9"/>
      <c r="K28" s="9"/>
      <c r="L28" s="9"/>
      <c r="M28" s="9"/>
      <c r="N28" s="9"/>
    </row>
    <row r="29" spans="1:14" ht="18.75" x14ac:dyDescent="0.25">
      <c r="A29" s="202" t="s">
        <v>10133</v>
      </c>
      <c r="B29" s="218"/>
      <c r="C29" s="202" t="s">
        <v>12257</v>
      </c>
      <c r="D29" s="202">
        <v>0.3</v>
      </c>
      <c r="E29" s="202" t="s">
        <v>4347</v>
      </c>
      <c r="F29" s="202">
        <v>125</v>
      </c>
      <c r="G29" s="202">
        <v>125</v>
      </c>
      <c r="H29" s="30" t="str">
        <f>IF(ISERROR(IF(ISBLANK(A29),"",IF(ISBLANK(C29),"",VLOOKUP(CONCATENATE(A29,C29),'[1]Справ. препаратов'!C$1:D$65536,2,FALSE)))),"Препарат не найден в справочнике",IFERROR(VLOOKUP(CONCATENATE(A29,C29),'[1]Справ. препаратов'!C$1:D$65536,2,FALSE),""))</f>
        <v>ЖНВЛП</v>
      </c>
      <c r="I29" s="9"/>
      <c r="J29" s="9"/>
      <c r="K29" s="9"/>
      <c r="L29" s="9"/>
      <c r="M29" s="9"/>
      <c r="N29" s="9"/>
    </row>
    <row r="30" spans="1:14" ht="18.75" x14ac:dyDescent="0.25">
      <c r="A30" s="202" t="s">
        <v>9965</v>
      </c>
      <c r="B30" s="218"/>
      <c r="C30" s="202" t="s">
        <v>12170</v>
      </c>
      <c r="D30" s="202">
        <v>0.4</v>
      </c>
      <c r="E30" s="202" t="s">
        <v>4347</v>
      </c>
      <c r="F30" s="202">
        <v>160</v>
      </c>
      <c r="G30" s="202">
        <v>160</v>
      </c>
      <c r="H30" s="30" t="str">
        <f>IF(ISERROR(IF(ISBLANK(A30),"",IF(ISBLANK(C30),"",VLOOKUP(CONCATENATE(A30,C30),'[1]Справ. препаратов'!C$1:D$65536,2,FALSE)))),"Препарат не найден в справочнике",IFERROR(VLOOKUP(CONCATENATE(A30,C30),'[1]Справ. препаратов'!C$1:D$65536,2,FALSE),""))</f>
        <v>ЖНВЛП</v>
      </c>
      <c r="I30" s="9"/>
      <c r="J30" s="9"/>
      <c r="K30" s="9"/>
      <c r="L30" s="9"/>
      <c r="M30" s="9"/>
      <c r="N30" s="9"/>
    </row>
    <row r="31" spans="1:14" ht="18.75" x14ac:dyDescent="0.25">
      <c r="A31" s="202" t="s">
        <v>10179</v>
      </c>
      <c r="B31" s="218"/>
      <c r="C31" s="202" t="s">
        <v>13085</v>
      </c>
      <c r="D31" s="202">
        <v>0.5</v>
      </c>
      <c r="E31" s="202" t="s">
        <v>4347</v>
      </c>
      <c r="F31" s="202">
        <v>0.2</v>
      </c>
      <c r="G31" s="202">
        <v>0.2</v>
      </c>
      <c r="H31" s="30" t="str">
        <f>IF(ISERROR(IF(ISBLANK(A31),"",IF(ISBLANK(C31),"",VLOOKUP(CONCATENATE(A31,C31),'[1]Справ. препаратов'!C$1:D$65536,2,FALSE)))),"Препарат не найден в справочнике",IFERROR(VLOOKUP(CONCATENATE(A31,C31),'[1]Справ. препаратов'!C$1:D$65536,2,FALSE),""))</f>
        <v>ЖНВЛП</v>
      </c>
      <c r="I31" s="9"/>
      <c r="J31" s="9"/>
      <c r="K31" s="9"/>
      <c r="L31" s="9"/>
      <c r="M31" s="9"/>
      <c r="N31" s="9"/>
    </row>
    <row r="32" spans="1:14" ht="18.75" x14ac:dyDescent="0.25">
      <c r="A32" s="202" t="s">
        <v>9980</v>
      </c>
      <c r="B32" s="218"/>
      <c r="C32" s="202" t="s">
        <v>13091</v>
      </c>
      <c r="D32" s="202">
        <v>0.5</v>
      </c>
      <c r="E32" s="202" t="s">
        <v>4347</v>
      </c>
      <c r="F32" s="202">
        <v>10</v>
      </c>
      <c r="G32" s="202">
        <v>10</v>
      </c>
      <c r="H32" s="30" t="str">
        <f>IF(ISERROR(IF(ISBLANK(A32),"",IF(ISBLANK(C32),"",VLOOKUP(CONCATENATE(A32,C32),'[1]Справ. препаратов'!C$1:D$65536,2,FALSE)))),"Препарат не найден в справочнике",IFERROR(VLOOKUP(CONCATENATE(A32,C32),'[1]Справ. препаратов'!C$1:D$65536,2,FALSE),""))</f>
        <v>ЖНВЛП</v>
      </c>
      <c r="I32" s="9"/>
      <c r="J32" s="9"/>
      <c r="K32" s="9"/>
      <c r="L32" s="9"/>
      <c r="M32" s="9"/>
      <c r="N32" s="9"/>
    </row>
    <row r="33" spans="1:14" ht="37.5" x14ac:dyDescent="0.25">
      <c r="A33" s="202" t="s">
        <v>9961</v>
      </c>
      <c r="B33" s="218"/>
      <c r="C33" s="202" t="s">
        <v>13175</v>
      </c>
      <c r="D33" s="202">
        <v>0.5</v>
      </c>
      <c r="E33" s="202" t="s">
        <v>4347</v>
      </c>
      <c r="F33" s="202">
        <v>1</v>
      </c>
      <c r="G33" s="202">
        <v>2</v>
      </c>
      <c r="H33" s="30" t="str">
        <f>IF(ISERROR(IF(ISBLANK(A33),"",IF(ISBLANK(C33),"",VLOOKUP(CONCATENATE(A33,C33),'[1]Справ. препаратов'!C$1:D$65536,2,FALSE)))),"Препарат не найден в справочнике",IFERROR(VLOOKUP(CONCATENATE(A33,C33),'[1]Справ. препаратов'!C$1:D$65536,2,FALSE),""))</f>
        <v>ЖНВЛП</v>
      </c>
      <c r="I33" s="9"/>
      <c r="J33" s="9"/>
      <c r="K33" s="9"/>
      <c r="L33" s="9"/>
      <c r="M33" s="9"/>
      <c r="N33" s="9"/>
    </row>
    <row r="34" spans="1:14" ht="18.75" x14ac:dyDescent="0.25">
      <c r="A34" s="202" t="s">
        <v>9961</v>
      </c>
      <c r="B34" s="218"/>
      <c r="C34" s="202" t="s">
        <v>13176</v>
      </c>
      <c r="D34" s="202">
        <v>0.5</v>
      </c>
      <c r="E34" s="202" t="s">
        <v>5983</v>
      </c>
      <c r="F34" s="202">
        <v>10</v>
      </c>
      <c r="G34" s="202">
        <v>20</v>
      </c>
      <c r="H34" s="30" t="str">
        <f>IF(ISERROR(IF(ISBLANK(A34),"",IF(ISBLANK(C34),"",VLOOKUP(CONCATENATE(A34,C34),'[1]Справ. препаратов'!C$1:D$65536,2,FALSE)))),"Препарат не найден в справочнике",IFERROR(VLOOKUP(CONCATENATE(A34,C34),'[1]Справ. препаратов'!C$1:D$65536,2,FALSE),""))</f>
        <v>ЖНВЛП</v>
      </c>
      <c r="I34" s="9"/>
      <c r="J34" s="9"/>
      <c r="K34" s="9"/>
      <c r="L34" s="9"/>
      <c r="M34" s="9"/>
      <c r="N34" s="9"/>
    </row>
    <row r="35" spans="1:14" ht="18.75" x14ac:dyDescent="0.25">
      <c r="A35" s="202" t="s">
        <v>10096</v>
      </c>
      <c r="B35" s="218"/>
      <c r="C35" s="202" t="s">
        <v>13195</v>
      </c>
      <c r="D35" s="202">
        <v>0.5</v>
      </c>
      <c r="E35" s="202" t="s">
        <v>4347</v>
      </c>
      <c r="F35" s="202">
        <v>5</v>
      </c>
      <c r="G35" s="202">
        <v>10</v>
      </c>
      <c r="H35" s="30" t="str">
        <f>IF(ISERROR(IF(ISBLANK(A35),"",IF(ISBLANK(C35),"",VLOOKUP(CONCATENATE(A35,C35),'[1]Справ. препаратов'!C$1:D$65536,2,FALSE)))),"Препарат не найден в справочнике",IFERROR(VLOOKUP(CONCATENATE(A35,C35),'[1]Справ. препаратов'!C$1:D$65536,2,FALSE),""))</f>
        <v>ЖНВЛП</v>
      </c>
      <c r="I35" s="9"/>
      <c r="J35" s="9"/>
      <c r="K35" s="9"/>
      <c r="L35" s="9"/>
      <c r="M35" s="9"/>
      <c r="N35" s="9"/>
    </row>
    <row r="36" spans="1:14" ht="18.75" x14ac:dyDescent="0.25">
      <c r="A36" s="202" t="s">
        <v>10009</v>
      </c>
      <c r="B36" s="218"/>
      <c r="C36" s="202" t="s">
        <v>12385</v>
      </c>
      <c r="D36" s="202">
        <v>0.5</v>
      </c>
      <c r="E36" s="202" t="s">
        <v>4347</v>
      </c>
      <c r="F36" s="202">
        <v>10</v>
      </c>
      <c r="G36" s="202">
        <v>10</v>
      </c>
      <c r="H36" s="30" t="str">
        <f>IF(ISERROR(IF(ISBLANK(A36),"",IF(ISBLANK(C36),"",VLOOKUP(CONCATENATE(A36,C36),'[1]Справ. препаратов'!C$1:D$65536,2,FALSE)))),"Препарат не найден в справочнике",IFERROR(VLOOKUP(CONCATENATE(A36,C36),'[1]Справ. препаратов'!C$1:D$65536,2,FALSE),""))</f>
        <v>ЖНВЛП</v>
      </c>
      <c r="I36" s="9"/>
      <c r="J36" s="9"/>
      <c r="K36" s="9"/>
      <c r="L36" s="9"/>
      <c r="M36" s="9"/>
      <c r="N36" s="9"/>
    </row>
    <row r="37" spans="1:14" ht="18.75" x14ac:dyDescent="0.25">
      <c r="A37" s="202" t="s">
        <v>10170</v>
      </c>
      <c r="B37" s="218"/>
      <c r="C37" s="202" t="s">
        <v>13441</v>
      </c>
      <c r="D37" s="202">
        <v>0.8</v>
      </c>
      <c r="E37" s="202" t="s">
        <v>4347</v>
      </c>
      <c r="F37" s="202">
        <v>1.25</v>
      </c>
      <c r="G37" s="202">
        <v>2.5</v>
      </c>
      <c r="H37" s="30" t="str">
        <f>IF(ISERROR(IF(ISBLANK(A37),"",IF(ISBLANK(C37),"",VLOOKUP(CONCATENATE(A37,C37),'[1]Справ. препаратов'!C$1:D$65536,2,FALSE)))),"Препарат не найден в справочнике",IFERROR(VLOOKUP(CONCATENATE(A37,C37),'[1]Справ. препаратов'!C$1:D$65536,2,FALSE),""))</f>
        <v>ЖНВЛП</v>
      </c>
      <c r="I37" s="9"/>
      <c r="J37" s="9"/>
      <c r="K37" s="9"/>
      <c r="L37" s="9"/>
      <c r="M37" s="9"/>
      <c r="N37" s="9"/>
    </row>
    <row r="38" spans="1:14" ht="18.75" x14ac:dyDescent="0.25">
      <c r="A38" s="202" t="s">
        <v>10174</v>
      </c>
      <c r="B38" s="218"/>
      <c r="C38" s="202" t="s">
        <v>13447</v>
      </c>
      <c r="D38" s="202">
        <v>0.5</v>
      </c>
      <c r="E38" s="202" t="s">
        <v>4347</v>
      </c>
      <c r="F38" s="202">
        <v>5</v>
      </c>
      <c r="G38" s="202">
        <v>10</v>
      </c>
      <c r="H38" s="30" t="str">
        <f>IF(ISERROR(IF(ISBLANK(A38),"",IF(ISBLANK(C38),"",VLOOKUP(CONCATENATE(A38,C38),'[1]Справ. препаратов'!C$1:D$65536,2,FALSE)))),"Препарат не найден в справочнике",IFERROR(VLOOKUP(CONCATENATE(A38,C38),'[1]Справ. препаратов'!C$1:D$65536,2,FALSE),""))</f>
        <v>ЖНВЛП</v>
      </c>
      <c r="I38" s="9"/>
      <c r="J38" s="9"/>
      <c r="K38" s="9"/>
      <c r="L38" s="9"/>
      <c r="M38" s="9"/>
      <c r="N38" s="9"/>
    </row>
    <row r="39" spans="1:14" ht="18.75" x14ac:dyDescent="0.25">
      <c r="A39" s="203" t="s">
        <v>10174</v>
      </c>
      <c r="B39" s="219"/>
      <c r="C39" s="204" t="s">
        <v>13446</v>
      </c>
      <c r="D39" s="202">
        <v>0.5</v>
      </c>
      <c r="E39" s="202" t="s">
        <v>4347</v>
      </c>
      <c r="F39" s="202">
        <v>5</v>
      </c>
      <c r="G39" s="202">
        <v>10</v>
      </c>
      <c r="H39" s="30" t="str">
        <f>IF(ISERROR(IF(ISBLANK(A39),"",IF(ISBLANK(C39),"",VLOOKUP(CONCATENATE(A39,C39),'[1]Справ. препаратов'!C$1:D$65536,2,FALSE)))),"Препарат не найден в справочнике",IFERROR(VLOOKUP(CONCATENATE(A39,C39),'[1]Справ. препаратов'!C$1:D$65536,2,FALSE),""))</f>
        <v>-</v>
      </c>
      <c r="I39" s="9"/>
      <c r="J39" s="9"/>
      <c r="K39" s="9"/>
      <c r="L39" s="9"/>
      <c r="M39" s="9"/>
      <c r="N39" s="9"/>
    </row>
    <row r="40" spans="1:14" ht="18.75" x14ac:dyDescent="0.25">
      <c r="A40" s="202" t="s">
        <v>10107</v>
      </c>
      <c r="B40" s="218"/>
      <c r="C40" s="202" t="s">
        <v>13453</v>
      </c>
      <c r="D40" s="202">
        <v>0.5</v>
      </c>
      <c r="E40" s="202" t="s">
        <v>5983</v>
      </c>
      <c r="F40" s="202">
        <v>2</v>
      </c>
      <c r="G40" s="202">
        <v>4</v>
      </c>
      <c r="H40" s="30" t="str">
        <f>IF(ISERROR(IF(ISBLANK(A40),"",IF(ISBLANK(C40),"",VLOOKUP(CONCATENATE(A40,C40),'[1]Справ. препаратов'!C$1:D$65536,2,FALSE)))),"Препарат не найден в справочнике",IFERROR(VLOOKUP(CONCATENATE(A40,C40),'[1]Справ. препаратов'!C$1:D$65536,2,FALSE),""))</f>
        <v>ЖНВЛП</v>
      </c>
      <c r="I40" s="9"/>
      <c r="J40" s="9"/>
      <c r="K40" s="9"/>
      <c r="L40" s="9"/>
      <c r="M40" s="9"/>
      <c r="N40" s="9"/>
    </row>
    <row r="41" spans="1:14" ht="18.75" x14ac:dyDescent="0.25">
      <c r="A41" s="202" t="s">
        <v>10107</v>
      </c>
      <c r="B41" s="218"/>
      <c r="C41" s="202" t="s">
        <v>13455</v>
      </c>
      <c r="D41" s="202">
        <v>0.2</v>
      </c>
      <c r="E41" s="202" t="s">
        <v>5983</v>
      </c>
      <c r="F41" s="202">
        <v>0.2</v>
      </c>
      <c r="G41" s="202">
        <v>0.4</v>
      </c>
      <c r="H41" s="30" t="str">
        <f>IF(ISERROR(IF(ISBLANK(A41),"",IF(ISBLANK(C41),"",VLOOKUP(CONCATENATE(A41,C41),'[1]Справ. препаратов'!C$1:D$65536,2,FALSE)))),"Препарат не найден в справочнике",IFERROR(VLOOKUP(CONCATENATE(A41,C41),'[1]Справ. препаратов'!C$1:D$65536,2,FALSE),""))</f>
        <v>-</v>
      </c>
      <c r="I41" s="9"/>
      <c r="J41" s="9"/>
      <c r="K41" s="9"/>
      <c r="L41" s="9"/>
      <c r="M41" s="9"/>
      <c r="N41" s="9"/>
    </row>
    <row r="42" spans="1:14" ht="18.75" x14ac:dyDescent="0.25">
      <c r="A42" s="203" t="s">
        <v>9988</v>
      </c>
      <c r="B42" s="219"/>
      <c r="C42" s="204" t="s">
        <v>13457</v>
      </c>
      <c r="D42" s="202">
        <v>0.5</v>
      </c>
      <c r="E42" s="202" t="s">
        <v>4347</v>
      </c>
      <c r="F42" s="202">
        <v>0.04</v>
      </c>
      <c r="G42" s="202">
        <v>0.08</v>
      </c>
      <c r="H42" s="30" t="str">
        <f>IF(ISERROR(IF(ISBLANK(A42),"",IF(ISBLANK(C42),"",VLOOKUP(CONCATENATE(A42,C42),'[1]Справ. препаратов'!C$1:D$65536,2,FALSE)))),"Препарат не найден в справочнике",IFERROR(VLOOKUP(CONCATENATE(A42,C42),'[1]Справ. препаратов'!C$1:D$65536,2,FALSE),""))</f>
        <v>ЖНВЛП</v>
      </c>
      <c r="I42" s="9"/>
      <c r="J42" s="9"/>
      <c r="K42" s="9"/>
      <c r="L42" s="9"/>
      <c r="M42" s="9"/>
      <c r="N42" s="9"/>
    </row>
    <row r="43" spans="1:14" ht="18.75" x14ac:dyDescent="0.25">
      <c r="A43" s="203" t="s">
        <v>13462</v>
      </c>
      <c r="B43" s="219"/>
      <c r="C43" s="204" t="s">
        <v>13465</v>
      </c>
      <c r="D43" s="202">
        <v>0.4</v>
      </c>
      <c r="E43" s="202" t="s">
        <v>4347</v>
      </c>
      <c r="F43" s="202">
        <v>1.25</v>
      </c>
      <c r="G43" s="202">
        <v>2.5</v>
      </c>
      <c r="H43" s="30" t="str">
        <f>IF(ISERROR(IF(ISBLANK(A43),"",IF(ISBLANK(C43),"",VLOOKUP(CONCATENATE(A43,C43),'[1]Справ. препаратов'!C$1:D$65536,2,FALSE)))),"Препарат не найден в справочнике",IFERROR(VLOOKUP(CONCATENATE(A43,C43),'[1]Справ. препаратов'!C$1:D$65536,2,FALSE),""))</f>
        <v>-</v>
      </c>
      <c r="I43" s="9"/>
      <c r="J43" s="9"/>
      <c r="K43" s="9"/>
      <c r="L43" s="9"/>
      <c r="M43" s="9"/>
      <c r="N43" s="9"/>
    </row>
    <row r="44" spans="1:14" ht="18.75" x14ac:dyDescent="0.25">
      <c r="A44" s="203" t="s">
        <v>10160</v>
      </c>
      <c r="B44" s="219"/>
      <c r="C44" s="204" t="s">
        <v>13052</v>
      </c>
      <c r="D44" s="202">
        <v>0.4</v>
      </c>
      <c r="E44" s="202" t="s">
        <v>4347</v>
      </c>
      <c r="F44" s="202">
        <v>25</v>
      </c>
      <c r="G44" s="202">
        <v>25</v>
      </c>
      <c r="H44" s="30" t="str">
        <f>IF(ISERROR(IF(ISBLANK(A44),"",IF(ISBLANK(C44),"",VLOOKUP(CONCATENATE(A44,C44),'[1]Справ. препаратов'!C$1:D$65536,2,FALSE)))),"Препарат не найден в справочнике",IFERROR(VLOOKUP(CONCATENATE(A44,C44),'[1]Справ. препаратов'!C$1:D$65536,2,FALSE),""))</f>
        <v>-</v>
      </c>
      <c r="I44" s="9"/>
      <c r="J44" s="9"/>
      <c r="K44" s="9"/>
      <c r="L44" s="9"/>
      <c r="M44" s="9"/>
      <c r="N44" s="9"/>
    </row>
    <row r="45" spans="1:14" ht="18.75" x14ac:dyDescent="0.25">
      <c r="A45" s="203" t="s">
        <v>10160</v>
      </c>
      <c r="B45" s="219"/>
      <c r="C45" s="204" t="s">
        <v>17945</v>
      </c>
      <c r="D45" s="202">
        <v>0.4</v>
      </c>
      <c r="E45" s="202" t="s">
        <v>4347</v>
      </c>
      <c r="F45" s="202">
        <v>25</v>
      </c>
      <c r="G45" s="202">
        <v>25</v>
      </c>
      <c r="H45" s="30" t="str">
        <f>IF(ISERROR(IF(ISBLANK(A45),"",IF(ISBLANK(C45),"",VLOOKUP(CONCATENATE(A45,C45),'[1]Справ. препаратов'!C$1:D$65536,2,FALSE)))),"Препарат не найден в справочнике",IFERROR(VLOOKUP(CONCATENATE(A45,C45),'[1]Справ. препаратов'!C$1:D$65536,2,FALSE),""))</f>
        <v>-</v>
      </c>
      <c r="I45" s="9"/>
      <c r="J45" s="9"/>
      <c r="K45" s="9"/>
      <c r="L45" s="9"/>
      <c r="M45" s="9"/>
      <c r="N45" s="9"/>
    </row>
    <row r="46" spans="1:14" x14ac:dyDescent="0.25">
      <c r="A46" s="19"/>
      <c r="B46" s="80"/>
      <c r="C46" s="21"/>
      <c r="D46" s="6"/>
      <c r="E46" s="7"/>
      <c r="F46" s="7"/>
      <c r="G46" s="7"/>
      <c r="H46" s="30" t="str">
        <f>IF(ISERROR(IF(ISBLANK(A46),"",IF(ISBLANK(C46),"",VLOOKUP(CONCATENATE(A46,C46),'Справ. препаратов'!C:D,2,FALSE)))),"Препарат не найден в справочнике",IFERROR(VLOOKUP(CONCATENATE(A46,C46),'Справ. препаратов'!C:D,2,FALSE),""))</f>
        <v/>
      </c>
      <c r="I46" s="9"/>
      <c r="J46" s="9"/>
      <c r="K46" s="9"/>
      <c r="L46" s="9"/>
      <c r="M46" s="9"/>
      <c r="N46" s="9"/>
    </row>
    <row r="47" spans="1:14" x14ac:dyDescent="0.25">
      <c r="A47" s="19"/>
      <c r="B47" s="80"/>
      <c r="C47" s="21"/>
      <c r="D47" s="6"/>
      <c r="E47" s="7"/>
      <c r="F47" s="7"/>
      <c r="G47" s="7"/>
      <c r="H47" s="30" t="str">
        <f>IF(ISERROR(IF(ISBLANK(A47),"",IF(ISBLANK(C47),"",VLOOKUP(CONCATENATE(A47,C47),'Справ. препаратов'!C:D,2,FALSE)))),"Препарат не найден в справочнике",IFERROR(VLOOKUP(CONCATENATE(A47,C47),'Справ. препаратов'!C:D,2,FALSE),""))</f>
        <v/>
      </c>
      <c r="I47" s="9"/>
      <c r="J47" s="9"/>
      <c r="K47" s="9"/>
      <c r="L47" s="9"/>
      <c r="M47" s="9"/>
      <c r="N47" s="9"/>
    </row>
    <row r="48" spans="1:14" x14ac:dyDescent="0.25">
      <c r="A48" s="19"/>
      <c r="B48" s="80"/>
      <c r="C48" s="21"/>
      <c r="D48" s="6"/>
      <c r="E48" s="7"/>
      <c r="F48" s="7"/>
      <c r="G48" s="7"/>
      <c r="H48" s="30" t="str">
        <f>IF(ISERROR(IF(ISBLANK(A48),"",IF(ISBLANK(C48),"",VLOOKUP(CONCATENATE(A48,C48),'Справ. препаратов'!C:D,2,FALSE)))),"Препарат не найден в справочнике",IFERROR(VLOOKUP(CONCATENATE(A48,C48),'Справ. препаратов'!C:D,2,FALSE),""))</f>
        <v/>
      </c>
      <c r="I48" s="9"/>
      <c r="J48" s="9"/>
      <c r="K48" s="9"/>
      <c r="L48" s="9"/>
      <c r="M48" s="9"/>
      <c r="N48" s="9"/>
    </row>
    <row r="49" spans="1:14" x14ac:dyDescent="0.25">
      <c r="A49" s="19"/>
      <c r="B49" s="80"/>
      <c r="C49" s="21"/>
      <c r="D49" s="6"/>
      <c r="E49" s="7"/>
      <c r="F49" s="7"/>
      <c r="G49" s="7"/>
      <c r="H49" s="30" t="str">
        <f>IF(ISERROR(IF(ISBLANK(A49),"",IF(ISBLANK(C49),"",VLOOKUP(CONCATENATE(A49,C49),'Справ. препаратов'!C:D,2,FALSE)))),"Препарат не найден в справочнике",IFERROR(VLOOKUP(CONCATENATE(A49,C49),'Справ. препаратов'!C:D,2,FALSE),""))</f>
        <v/>
      </c>
      <c r="I49" s="9"/>
      <c r="J49" s="9"/>
      <c r="K49" s="9"/>
      <c r="L49" s="9"/>
      <c r="M49" s="9"/>
      <c r="N49" s="9"/>
    </row>
    <row r="50" spans="1:14" x14ac:dyDescent="0.25">
      <c r="A50" s="19"/>
      <c r="B50" s="80"/>
      <c r="C50" s="21"/>
      <c r="D50" s="6"/>
      <c r="E50" s="7"/>
      <c r="F50" s="7"/>
      <c r="G50" s="7"/>
      <c r="H50" s="30" t="str">
        <f>IF(ISERROR(IF(ISBLANK(A50),"",IF(ISBLANK(C50),"",VLOOKUP(CONCATENATE(A50,C50),'Справ. препаратов'!C:D,2,FALSE)))),"Препарат не найден в справочнике",IFERROR(VLOOKUP(CONCATENATE(A50,C50),'Справ. препаратов'!C:D,2,FALSE),""))</f>
        <v/>
      </c>
      <c r="I50" s="9"/>
      <c r="J50" s="9"/>
      <c r="K50" s="9"/>
      <c r="L50" s="9"/>
      <c r="M50" s="9"/>
      <c r="N50" s="9"/>
    </row>
    <row r="51" spans="1:14" x14ac:dyDescent="0.25">
      <c r="A51" s="19"/>
      <c r="B51" s="80"/>
      <c r="C51" s="21"/>
      <c r="D51" s="6"/>
      <c r="E51" s="7"/>
      <c r="F51" s="7"/>
      <c r="G51" s="7"/>
      <c r="H51" s="30" t="str">
        <f>IF(ISERROR(IF(ISBLANK(A51),"",IF(ISBLANK(C51),"",VLOOKUP(CONCATENATE(A51,C51),'Справ. препаратов'!C:D,2,FALSE)))),"Препарат не найден в справочнике",IFERROR(VLOOKUP(CONCATENATE(A51,C51),'Справ. препаратов'!C:D,2,FALSE),""))</f>
        <v/>
      </c>
      <c r="I51" s="9"/>
      <c r="J51" s="9"/>
      <c r="K51" s="9"/>
      <c r="L51" s="9"/>
      <c r="M51" s="9"/>
      <c r="N51" s="9"/>
    </row>
    <row r="52" spans="1:14" x14ac:dyDescent="0.25">
      <c r="A52" s="19"/>
      <c r="B52" s="80"/>
      <c r="C52" s="21"/>
      <c r="D52" s="6"/>
      <c r="E52" s="7"/>
      <c r="F52" s="7"/>
      <c r="G52" s="7"/>
      <c r="H52" s="30" t="str">
        <f>IF(ISERROR(IF(ISBLANK(A52),"",IF(ISBLANK(C52),"",VLOOKUP(CONCATENATE(A52,C52),'Справ. препаратов'!C:D,2,FALSE)))),"Препарат не найден в справочнике",IFERROR(VLOOKUP(CONCATENATE(A52,C52),'Справ. препаратов'!C:D,2,FALSE),""))</f>
        <v/>
      </c>
      <c r="I52" s="9"/>
      <c r="J52" s="9"/>
      <c r="K52" s="9"/>
      <c r="L52" s="9"/>
      <c r="M52" s="9"/>
      <c r="N52" s="9"/>
    </row>
    <row r="53" spans="1:14" x14ac:dyDescent="0.25">
      <c r="A53" s="19"/>
      <c r="B53" s="80"/>
      <c r="C53" s="21"/>
      <c r="D53" s="6"/>
      <c r="E53" s="7"/>
      <c r="F53" s="7"/>
      <c r="G53" s="7"/>
      <c r="H53" s="30" t="str">
        <f>IF(ISERROR(IF(ISBLANK(A53),"",IF(ISBLANK(C53),"",VLOOKUP(CONCATENATE(A53,C53),'Справ. препаратов'!C:D,2,FALSE)))),"Препарат не найден в справочнике",IFERROR(VLOOKUP(CONCATENATE(A53,C53),'Справ. препаратов'!C:D,2,FALSE),""))</f>
        <v/>
      </c>
      <c r="I53" s="9"/>
      <c r="J53" s="9"/>
      <c r="K53" s="9"/>
      <c r="L53" s="9"/>
      <c r="M53" s="9"/>
      <c r="N53" s="9"/>
    </row>
    <row r="54" spans="1:14" x14ac:dyDescent="0.25">
      <c r="A54" s="19"/>
      <c r="B54" s="80"/>
      <c r="C54" s="21"/>
      <c r="D54" s="6"/>
      <c r="E54" s="7"/>
      <c r="F54" s="7"/>
      <c r="G54" s="7"/>
      <c r="H54" s="30" t="str">
        <f>IF(ISERROR(IF(ISBLANK(A54),"",IF(ISBLANK(C54),"",VLOOKUP(CONCATENATE(A54,C54),'Справ. препаратов'!C:D,2,FALSE)))),"Препарат не найден в справочнике",IFERROR(VLOOKUP(CONCATENATE(A54,C54),'Справ. препаратов'!C:D,2,FALSE),""))</f>
        <v/>
      </c>
      <c r="I54" s="9"/>
      <c r="J54" s="9"/>
      <c r="K54" s="9"/>
      <c r="L54" s="9"/>
      <c r="M54" s="9"/>
      <c r="N54" s="9"/>
    </row>
    <row r="55" spans="1:14" x14ac:dyDescent="0.25">
      <c r="A55" s="19"/>
      <c r="B55" s="80"/>
      <c r="C55" s="21"/>
      <c r="D55" s="6"/>
      <c r="E55" s="7"/>
      <c r="F55" s="7"/>
      <c r="G55" s="7"/>
      <c r="H55" s="30" t="str">
        <f>IF(ISERROR(IF(ISBLANK(A55),"",IF(ISBLANK(C55),"",VLOOKUP(CONCATENATE(A55,C55),'Справ. препаратов'!C:D,2,FALSE)))),"Препарат не найден в справочнике",IFERROR(VLOOKUP(CONCATENATE(A55,C55),'Справ. препаратов'!C:D,2,FALSE),""))</f>
        <v/>
      </c>
      <c r="I55" s="9"/>
      <c r="J55" s="9"/>
      <c r="K55" s="9"/>
      <c r="L55" s="9"/>
      <c r="M55" s="9"/>
      <c r="N55" s="9"/>
    </row>
    <row r="56" spans="1:14" x14ac:dyDescent="0.25">
      <c r="A56" s="19"/>
      <c r="B56" s="80"/>
      <c r="C56" s="21"/>
      <c r="D56" s="6"/>
      <c r="E56" s="7"/>
      <c r="F56" s="7"/>
      <c r="G56" s="7"/>
      <c r="H56" s="30" t="str">
        <f>IF(ISERROR(IF(ISBLANK(A56),"",IF(ISBLANK(C56),"",VLOOKUP(CONCATENATE(A56,C56),'Справ. препаратов'!C:D,2,FALSE)))),"Препарат не найден в справочнике",IFERROR(VLOOKUP(CONCATENATE(A56,C56),'Справ. препаратов'!C:D,2,FALSE),""))</f>
        <v/>
      </c>
      <c r="I56" s="9"/>
      <c r="J56" s="9"/>
      <c r="K56" s="9"/>
      <c r="L56" s="9"/>
      <c r="M56" s="9"/>
      <c r="N56" s="9"/>
    </row>
    <row r="57" spans="1:14" x14ac:dyDescent="0.25">
      <c r="A57" s="19"/>
      <c r="B57" s="80"/>
      <c r="C57" s="21"/>
      <c r="D57" s="6"/>
      <c r="E57" s="7"/>
      <c r="F57" s="7"/>
      <c r="G57" s="7"/>
      <c r="H57" s="30" t="str">
        <f>IF(ISERROR(IF(ISBLANK(A57),"",IF(ISBLANK(C57),"",VLOOKUP(CONCATENATE(A57,C57),'Справ. препаратов'!C:D,2,FALSE)))),"Препарат не найден в справочнике",IFERROR(VLOOKUP(CONCATENATE(A57,C57),'Справ. препаратов'!C:D,2,FALSE),""))</f>
        <v/>
      </c>
      <c r="I57" s="9"/>
      <c r="J57" s="9"/>
      <c r="K57" s="9"/>
      <c r="L57" s="9"/>
      <c r="M57" s="9"/>
      <c r="N57" s="9"/>
    </row>
    <row r="58" spans="1:14" x14ac:dyDescent="0.25">
      <c r="A58" s="19"/>
      <c r="B58" s="80"/>
      <c r="C58" s="21"/>
      <c r="D58" s="6"/>
      <c r="E58" s="7"/>
      <c r="F58" s="7"/>
      <c r="G58" s="7"/>
      <c r="H58" s="30" t="str">
        <f>IF(ISERROR(IF(ISBLANK(A58),"",IF(ISBLANK(C58),"",VLOOKUP(CONCATENATE(A58,C58),'Справ. препаратов'!C:D,2,FALSE)))),"Препарат не найден в справочнике",IFERROR(VLOOKUP(CONCATENATE(A58,C58),'Справ. препаратов'!C:D,2,FALSE),""))</f>
        <v/>
      </c>
      <c r="I58" s="9"/>
      <c r="J58" s="9"/>
      <c r="K58" s="9"/>
      <c r="L58" s="9"/>
      <c r="M58" s="9"/>
      <c r="N58" s="9"/>
    </row>
    <row r="59" spans="1:14" x14ac:dyDescent="0.25">
      <c r="A59" s="19"/>
      <c r="B59" s="80"/>
      <c r="C59" s="21"/>
      <c r="D59" s="6"/>
      <c r="E59" s="7"/>
      <c r="F59" s="7"/>
      <c r="G59" s="7"/>
      <c r="H59" s="30" t="str">
        <f>IF(ISERROR(IF(ISBLANK(A59),"",IF(ISBLANK(C59),"",VLOOKUP(CONCATENATE(A59,C59),'Справ. препаратов'!C:D,2,FALSE)))),"Препарат не найден в справочнике",IFERROR(VLOOKUP(CONCATENATE(A59,C59),'Справ. препаратов'!C:D,2,FALSE),""))</f>
        <v/>
      </c>
      <c r="I59" s="9"/>
      <c r="J59" s="9"/>
      <c r="K59" s="9"/>
      <c r="L59" s="9"/>
      <c r="M59" s="9"/>
      <c r="N59" s="9"/>
    </row>
    <row r="60" spans="1:14" x14ac:dyDescent="0.25">
      <c r="A60" s="19"/>
      <c r="B60" s="80"/>
      <c r="C60" s="21"/>
      <c r="D60" s="6"/>
      <c r="E60" s="7"/>
      <c r="F60" s="7"/>
      <c r="G60" s="7"/>
      <c r="H60" s="30" t="str">
        <f>IF(ISERROR(IF(ISBLANK(A60),"",IF(ISBLANK(C60),"",VLOOKUP(CONCATENATE(A60,C60),'Справ. препаратов'!C:D,2,FALSE)))),"Препарат не найден в справочнике",IFERROR(VLOOKUP(CONCATENATE(A60,C60),'Справ. препаратов'!C:D,2,FALSE),""))</f>
        <v/>
      </c>
      <c r="I60" s="9"/>
      <c r="J60" s="9"/>
      <c r="K60" s="9"/>
      <c r="L60" s="9"/>
      <c r="M60" s="9"/>
      <c r="N60" s="9"/>
    </row>
    <row r="61" spans="1:14" x14ac:dyDescent="0.25">
      <c r="A61" s="19"/>
      <c r="B61" s="80"/>
      <c r="C61" s="21"/>
      <c r="D61" s="6"/>
      <c r="E61" s="7"/>
      <c r="F61" s="7"/>
      <c r="G61" s="7"/>
      <c r="H61" s="30" t="str">
        <f>IF(ISERROR(IF(ISBLANK(A61),"",IF(ISBLANK(C61),"",VLOOKUP(CONCATENATE(A61,C61),'Справ. препаратов'!C:D,2,FALSE)))),"Препарат не найден в справочнике",IFERROR(VLOOKUP(CONCATENATE(A61,C61),'Справ. препаратов'!C:D,2,FALSE),""))</f>
        <v/>
      </c>
      <c r="I61" s="9"/>
      <c r="J61" s="9"/>
      <c r="K61" s="9"/>
      <c r="L61" s="9"/>
      <c r="M61" s="9"/>
      <c r="N61" s="9"/>
    </row>
    <row r="62" spans="1:14" x14ac:dyDescent="0.25">
      <c r="A62" s="19"/>
      <c r="B62" s="80"/>
      <c r="C62" s="21"/>
      <c r="D62" s="6"/>
      <c r="E62" s="7"/>
      <c r="F62" s="7"/>
      <c r="G62" s="7"/>
      <c r="H62" s="30" t="str">
        <f>IF(ISERROR(IF(ISBLANK(A62),"",IF(ISBLANK(C62),"",VLOOKUP(CONCATENATE(A62,C62),'Справ. препаратов'!C:D,2,FALSE)))),"Препарат не найден в справочнике",IFERROR(VLOOKUP(CONCATENATE(A62,C62),'Справ. препаратов'!C:D,2,FALSE),""))</f>
        <v/>
      </c>
      <c r="I62" s="9"/>
      <c r="J62" s="9"/>
      <c r="K62" s="9"/>
      <c r="L62" s="9"/>
      <c r="M62" s="9"/>
      <c r="N62" s="9"/>
    </row>
    <row r="63" spans="1:14" x14ac:dyDescent="0.25">
      <c r="A63" s="19"/>
      <c r="B63" s="80"/>
      <c r="C63" s="21"/>
      <c r="D63" s="6"/>
      <c r="E63" s="7"/>
      <c r="F63" s="7"/>
      <c r="G63" s="7"/>
      <c r="H63" s="30" t="str">
        <f>IF(ISERROR(IF(ISBLANK(A63),"",IF(ISBLANK(C63),"",VLOOKUP(CONCATENATE(A63,C63),'Справ. препаратов'!C:D,2,FALSE)))),"Препарат не найден в справочнике",IFERROR(VLOOKUP(CONCATENATE(A63,C63),'Справ. препаратов'!C:D,2,FALSE),""))</f>
        <v/>
      </c>
      <c r="I63" s="9"/>
      <c r="J63" s="9"/>
      <c r="K63" s="9"/>
      <c r="L63" s="9"/>
      <c r="M63" s="9"/>
      <c r="N63" s="9"/>
    </row>
    <row r="64" spans="1:14" x14ac:dyDescent="0.25">
      <c r="A64" s="19"/>
      <c r="B64" s="80"/>
      <c r="C64" s="21"/>
      <c r="D64" s="6"/>
      <c r="E64" s="7"/>
      <c r="F64" s="7"/>
      <c r="G64" s="7"/>
      <c r="H64" s="30" t="str">
        <f>IF(ISERROR(IF(ISBLANK(A64),"",IF(ISBLANK(C64),"",VLOOKUP(CONCATENATE(A64,C64),'Справ. препаратов'!C:D,2,FALSE)))),"Препарат не найден в справочнике",IFERROR(VLOOKUP(CONCATENATE(A64,C64),'Справ. препаратов'!C:D,2,FALSE),""))</f>
        <v/>
      </c>
      <c r="I64" s="9"/>
      <c r="J64" s="9"/>
      <c r="K64" s="9"/>
      <c r="L64" s="9"/>
      <c r="M64" s="9"/>
      <c r="N64" s="9"/>
    </row>
    <row r="65" spans="1:14" x14ac:dyDescent="0.25">
      <c r="A65" s="19"/>
      <c r="B65" s="80"/>
      <c r="C65" s="21"/>
      <c r="D65" s="6"/>
      <c r="E65" s="7"/>
      <c r="F65" s="7"/>
      <c r="G65" s="7"/>
      <c r="H65" s="30" t="str">
        <f>IF(ISERROR(IF(ISBLANK(A65),"",IF(ISBLANK(C65),"",VLOOKUP(CONCATENATE(A65,C65),'Справ. препаратов'!C:D,2,FALSE)))),"Препарат не найден в справочнике",IFERROR(VLOOKUP(CONCATENATE(A65,C65),'Справ. препаратов'!C:D,2,FALSE),""))</f>
        <v/>
      </c>
      <c r="I65" s="9"/>
      <c r="J65" s="9"/>
      <c r="K65" s="9"/>
      <c r="L65" s="9"/>
      <c r="M65" s="9"/>
      <c r="N65" s="9"/>
    </row>
    <row r="66" spans="1:14" x14ac:dyDescent="0.25">
      <c r="A66" s="19"/>
      <c r="B66" s="81"/>
      <c r="C66" s="21"/>
      <c r="D66" s="6"/>
      <c r="E66" s="7"/>
      <c r="F66" s="7"/>
      <c r="G66" s="7"/>
      <c r="H66" s="30" t="str">
        <f>IF(ISERROR(IF(ISBLANK(A66),"",IF(ISBLANK(C66),"",VLOOKUP(CONCATENATE(A66,C66),'Справ. препаратов'!C:D,2,FALSE)))),"Препарат не найден в справочнике",IFERROR(VLOOKUP(CONCATENATE(A66,C66),'Справ. препаратов'!C:D,2,FALSE),""))</f>
        <v/>
      </c>
      <c r="I66" s="9"/>
      <c r="J66" s="9"/>
      <c r="K66" s="9"/>
      <c r="L66" s="9"/>
      <c r="M66" s="9"/>
      <c r="N66" s="9"/>
    </row>
    <row r="67" spans="1:14" x14ac:dyDescent="0.25">
      <c r="A67" s="19"/>
      <c r="B67" s="81"/>
      <c r="C67" s="21"/>
      <c r="D67" s="6"/>
      <c r="E67" s="7"/>
      <c r="F67" s="7"/>
      <c r="G67" s="7"/>
      <c r="H67" s="30" t="str">
        <f>IF(ISERROR(IF(ISBLANK(A67),"",IF(ISBLANK(C67),"",VLOOKUP(CONCATENATE(A67,C67),'Справ. препаратов'!C:D,2,FALSE)))),"Препарат не найден в справочнике",IFERROR(VLOOKUP(CONCATENATE(A67,C67),'Справ. препаратов'!C:D,2,FALSE),""))</f>
        <v/>
      </c>
      <c r="I67" s="9"/>
      <c r="J67" s="9"/>
      <c r="K67" s="9"/>
      <c r="L67" s="9"/>
      <c r="M67" s="9"/>
      <c r="N67" s="9"/>
    </row>
    <row r="68" spans="1:14" x14ac:dyDescent="0.25">
      <c r="A68" s="19"/>
      <c r="B68" s="81"/>
      <c r="C68" s="21"/>
      <c r="D68" s="6"/>
      <c r="E68" s="7"/>
      <c r="F68" s="7"/>
      <c r="G68" s="7"/>
      <c r="H68" s="30" t="str">
        <f>IF(ISERROR(IF(ISBLANK(A68),"",IF(ISBLANK(C68),"",VLOOKUP(CONCATENATE(A68,C68),'Справ. препаратов'!C:D,2,FALSE)))),"Препарат не найден в справочнике",IFERROR(VLOOKUP(CONCATENATE(A68,C68),'Справ. препаратов'!C:D,2,FALSE),""))</f>
        <v/>
      </c>
      <c r="I68" s="9"/>
      <c r="J68" s="9"/>
      <c r="K68" s="9"/>
      <c r="L68" s="9"/>
      <c r="M68" s="9"/>
      <c r="N68" s="9"/>
    </row>
    <row r="69" spans="1:14" x14ac:dyDescent="0.25">
      <c r="A69" s="19"/>
      <c r="B69" s="81"/>
      <c r="C69" s="21"/>
      <c r="D69" s="6"/>
      <c r="E69" s="7"/>
      <c r="F69" s="7"/>
      <c r="G69" s="7"/>
      <c r="H69" s="30" t="str">
        <f>IF(ISERROR(IF(ISBLANK(A69),"",IF(ISBLANK(C69),"",VLOOKUP(CONCATENATE(A69,C69),'Справ. препаратов'!C:D,2,FALSE)))),"Препарат не найден в справочнике",IFERROR(VLOOKUP(CONCATENATE(A69,C69),'Справ. препаратов'!C:D,2,FALSE),""))</f>
        <v/>
      </c>
      <c r="I69" s="9"/>
      <c r="J69" s="9"/>
      <c r="K69" s="9"/>
      <c r="L69" s="9"/>
      <c r="M69" s="9"/>
      <c r="N69" s="9"/>
    </row>
    <row r="70" spans="1:14" x14ac:dyDescent="0.25">
      <c r="A70" s="19"/>
      <c r="B70" s="81"/>
      <c r="C70" s="21"/>
      <c r="D70" s="6"/>
      <c r="E70" s="7"/>
      <c r="F70" s="7"/>
      <c r="G70" s="7"/>
      <c r="H70" s="30" t="str">
        <f>IF(ISERROR(IF(ISBLANK(A70),"",IF(ISBLANK(C70),"",VLOOKUP(CONCATENATE(A70,C70),'Справ. препаратов'!C:D,2,FALSE)))),"Препарат не найден в справочнике",IFERROR(VLOOKUP(CONCATENATE(A70,C70),'Справ. препаратов'!C:D,2,FALSE),""))</f>
        <v/>
      </c>
      <c r="I70" s="9"/>
      <c r="J70" s="9"/>
      <c r="K70" s="9"/>
      <c r="L70" s="9"/>
      <c r="M70" s="9"/>
      <c r="N70" s="9"/>
    </row>
    <row r="71" spans="1:14" x14ac:dyDescent="0.25">
      <c r="A71" s="19"/>
      <c r="B71" s="81"/>
      <c r="C71" s="21"/>
      <c r="D71" s="6"/>
      <c r="E71" s="7"/>
      <c r="F71" s="7"/>
      <c r="G71" s="7"/>
      <c r="H71" s="30" t="str">
        <f>IF(ISERROR(IF(ISBLANK(A71),"",IF(ISBLANK(C71),"",VLOOKUP(CONCATENATE(A71,C71),'Справ. препаратов'!C:D,2,FALSE)))),"Препарат не найден в справочнике",IFERROR(VLOOKUP(CONCATENATE(A71,C71),'Справ. препаратов'!C:D,2,FALSE),""))</f>
        <v/>
      </c>
      <c r="I71" s="9"/>
      <c r="J71" s="9"/>
      <c r="K71" s="9"/>
      <c r="L71" s="9"/>
      <c r="M71" s="9"/>
      <c r="N71" s="9"/>
    </row>
    <row r="72" spans="1:14" x14ac:dyDescent="0.25">
      <c r="A72" s="19"/>
      <c r="B72" s="81"/>
      <c r="C72" s="21"/>
      <c r="D72" s="6"/>
      <c r="E72" s="7"/>
      <c r="F72" s="7"/>
      <c r="G72" s="7"/>
      <c r="H72" s="30" t="str">
        <f>IF(ISERROR(IF(ISBLANK(A72),"",IF(ISBLANK(C72),"",VLOOKUP(CONCATENATE(A72,C72),'Справ. препаратов'!C:D,2,FALSE)))),"Препарат не найден в справочнике",IFERROR(VLOOKUP(CONCATENATE(A72,C72),'Справ. препаратов'!C:D,2,FALSE),""))</f>
        <v/>
      </c>
      <c r="I72" s="9"/>
      <c r="J72" s="9"/>
      <c r="K72" s="9"/>
      <c r="L72" s="9"/>
      <c r="M72" s="9"/>
      <c r="N72" s="9"/>
    </row>
    <row r="73" spans="1:14" x14ac:dyDescent="0.25">
      <c r="A73" s="19"/>
      <c r="B73" s="81"/>
      <c r="C73" s="21"/>
      <c r="D73" s="6"/>
      <c r="E73" s="7"/>
      <c r="F73" s="7"/>
      <c r="G73" s="7"/>
      <c r="H73" s="30" t="str">
        <f>IF(ISERROR(IF(ISBLANK(A73),"",IF(ISBLANK(C73),"",VLOOKUP(CONCATENATE(A73,C73),'Справ. препаратов'!C:D,2,FALSE)))),"Препарат не найден в справочнике",IFERROR(VLOOKUP(CONCATENATE(A73,C73),'Справ. препаратов'!C:D,2,FALSE),""))</f>
        <v/>
      </c>
      <c r="I73" s="9"/>
      <c r="J73" s="9"/>
      <c r="K73" s="9"/>
      <c r="L73" s="9"/>
      <c r="M73" s="9"/>
      <c r="N73" s="9"/>
    </row>
    <row r="74" spans="1:14" x14ac:dyDescent="0.25">
      <c r="A74" s="19"/>
      <c r="B74" s="81"/>
      <c r="C74" s="21"/>
      <c r="D74" s="6"/>
      <c r="E74" s="7"/>
      <c r="F74" s="7"/>
      <c r="G74" s="7"/>
      <c r="H74" s="30" t="str">
        <f>IF(ISERROR(IF(ISBLANK(A74),"",IF(ISBLANK(C74),"",VLOOKUP(CONCATENATE(A74,C74),'Справ. препаратов'!C:D,2,FALSE)))),"Препарат не найден в справочнике",IFERROR(VLOOKUP(CONCATENATE(A74,C74),'Справ. препаратов'!C:D,2,FALSE),""))</f>
        <v/>
      </c>
      <c r="I74" s="9"/>
      <c r="J74" s="9"/>
      <c r="K74" s="9"/>
      <c r="L74" s="9"/>
      <c r="M74" s="9"/>
      <c r="N74" s="9"/>
    </row>
    <row r="75" spans="1:14" x14ac:dyDescent="0.25">
      <c r="A75" s="19"/>
      <c r="B75" s="81"/>
      <c r="C75" s="21"/>
      <c r="D75" s="6"/>
      <c r="E75" s="7"/>
      <c r="F75" s="7"/>
      <c r="G75" s="7"/>
      <c r="H75" s="30" t="str">
        <f>IF(ISERROR(IF(ISBLANK(A75),"",IF(ISBLANK(C75),"",VLOOKUP(CONCATENATE(A75,C75),'Справ. препаратов'!C:D,2,FALSE)))),"Препарат не найден в справочнике",IFERROR(VLOOKUP(CONCATENATE(A75,C75),'Справ. препаратов'!C:D,2,FALSE),""))</f>
        <v/>
      </c>
      <c r="I75" s="9"/>
      <c r="J75" s="9"/>
      <c r="K75" s="9"/>
      <c r="L75" s="9"/>
      <c r="M75" s="9"/>
      <c r="N75" s="9"/>
    </row>
    <row r="76" spans="1:14" x14ac:dyDescent="0.25">
      <c r="A76" s="19"/>
      <c r="B76" s="81"/>
      <c r="C76" s="21"/>
      <c r="D76" s="6"/>
      <c r="E76" s="7"/>
      <c r="F76" s="7"/>
      <c r="G76" s="7"/>
      <c r="H76" s="30" t="str">
        <f>IF(ISERROR(IF(ISBLANK(A76),"",IF(ISBLANK(C76),"",VLOOKUP(CONCATENATE(A76,C76),'Справ. препаратов'!C:D,2,FALSE)))),"Препарат не найден в справочнике",IFERROR(VLOOKUP(CONCATENATE(A76,C76),'Справ. препаратов'!C:D,2,FALSE),""))</f>
        <v/>
      </c>
      <c r="I76" s="9"/>
      <c r="J76" s="9"/>
      <c r="K76" s="9"/>
      <c r="L76" s="9"/>
      <c r="M76" s="9"/>
      <c r="N76" s="9"/>
    </row>
    <row r="77" spans="1:14" x14ac:dyDescent="0.25">
      <c r="A77" s="19"/>
      <c r="B77" s="81"/>
      <c r="C77" s="21"/>
      <c r="D77" s="6"/>
      <c r="E77" s="7"/>
      <c r="F77" s="7"/>
      <c r="G77" s="7"/>
      <c r="H77" s="30" t="str">
        <f>IF(ISERROR(IF(ISBLANK(A77),"",IF(ISBLANK(C77),"",VLOOKUP(CONCATENATE(A77,C77),'Справ. препаратов'!C:D,2,FALSE)))),"Препарат не найден в справочнике",IFERROR(VLOOKUP(CONCATENATE(A77,C77),'Справ. препаратов'!C:D,2,FALSE),""))</f>
        <v/>
      </c>
      <c r="I77" s="9"/>
      <c r="J77" s="9"/>
      <c r="K77" s="9"/>
      <c r="L77" s="9"/>
      <c r="M77" s="9"/>
      <c r="N77" s="9"/>
    </row>
    <row r="78" spans="1:14" x14ac:dyDescent="0.25">
      <c r="A78" s="19"/>
      <c r="B78" s="81"/>
      <c r="C78" s="21"/>
      <c r="D78" s="6"/>
      <c r="E78" s="7"/>
      <c r="F78" s="7"/>
      <c r="G78" s="7"/>
      <c r="H78" s="30" t="str">
        <f>IF(ISERROR(IF(ISBLANK(A78),"",IF(ISBLANK(C78),"",VLOOKUP(CONCATENATE(A78,C78),'Справ. препаратов'!C:D,2,FALSE)))),"Препарат не найден в справочнике",IFERROR(VLOOKUP(CONCATENATE(A78,C78),'Справ. препаратов'!C:D,2,FALSE),""))</f>
        <v/>
      </c>
      <c r="I78" s="9"/>
      <c r="J78" s="9"/>
      <c r="K78" s="9"/>
      <c r="L78" s="9"/>
      <c r="M78" s="9"/>
      <c r="N78" s="9"/>
    </row>
    <row r="79" spans="1:14" x14ac:dyDescent="0.25">
      <c r="A79" s="19"/>
      <c r="B79" s="81"/>
      <c r="C79" s="21"/>
      <c r="D79" s="6"/>
      <c r="E79" s="7"/>
      <c r="F79" s="7"/>
      <c r="G79" s="7"/>
      <c r="H79" s="30" t="str">
        <f>IF(ISERROR(IF(ISBLANK(A79),"",IF(ISBLANK(C79),"",VLOOKUP(CONCATENATE(A79,C79),'Справ. препаратов'!C:D,2,FALSE)))),"Препарат не найден в справочнике",IFERROR(VLOOKUP(CONCATENATE(A79,C79),'Справ. препаратов'!C:D,2,FALSE),""))</f>
        <v/>
      </c>
      <c r="I79" s="9"/>
      <c r="J79" s="9"/>
      <c r="K79" s="9"/>
      <c r="L79" s="9"/>
      <c r="M79" s="9"/>
      <c r="N79" s="9"/>
    </row>
    <row r="80" spans="1:14" x14ac:dyDescent="0.25">
      <c r="A80" s="19"/>
      <c r="B80" s="81"/>
      <c r="C80" s="21"/>
      <c r="D80" s="6"/>
      <c r="E80" s="7"/>
      <c r="F80" s="7"/>
      <c r="G80" s="7"/>
      <c r="H80" s="30" t="str">
        <f>IF(ISERROR(IF(ISBLANK(A80),"",IF(ISBLANK(C80),"",VLOOKUP(CONCATENATE(A80,C80),'Справ. препаратов'!C:D,2,FALSE)))),"Препарат не найден в справочнике",IFERROR(VLOOKUP(CONCATENATE(A80,C80),'Справ. препаратов'!C:D,2,FALSE),""))</f>
        <v/>
      </c>
      <c r="I80" s="9"/>
      <c r="J80" s="9"/>
      <c r="K80" s="9"/>
      <c r="L80" s="9"/>
      <c r="M80" s="9"/>
      <c r="N80" s="9"/>
    </row>
    <row r="81" spans="1:14" x14ac:dyDescent="0.25">
      <c r="A81" s="19"/>
      <c r="B81" s="81"/>
      <c r="C81" s="21"/>
      <c r="D81" s="6"/>
      <c r="E81" s="7"/>
      <c r="F81" s="7"/>
      <c r="G81" s="7"/>
      <c r="H81" s="30" t="str">
        <f>IF(ISERROR(IF(ISBLANK(A81),"",IF(ISBLANK(C81),"",VLOOKUP(CONCATENATE(A81,C81),'Справ. препаратов'!C:D,2,FALSE)))),"Препарат не найден в справочнике",IFERROR(VLOOKUP(CONCATENATE(A81,C81),'Справ. препаратов'!C:D,2,FALSE),""))</f>
        <v/>
      </c>
      <c r="I81" s="9"/>
      <c r="J81" s="9"/>
      <c r="K81" s="9"/>
      <c r="L81" s="9"/>
      <c r="M81" s="9"/>
      <c r="N81" s="9"/>
    </row>
    <row r="82" spans="1:14" x14ac:dyDescent="0.25">
      <c r="A82" s="19"/>
      <c r="B82" s="81"/>
      <c r="C82" s="21"/>
      <c r="D82" s="6"/>
      <c r="E82" s="7"/>
      <c r="F82" s="7"/>
      <c r="G82" s="7"/>
      <c r="H82" s="30" t="str">
        <f>IF(ISERROR(IF(ISBLANK(A82),"",IF(ISBLANK(C82),"",VLOOKUP(CONCATENATE(A82,C82),'Справ. препаратов'!C:D,2,FALSE)))),"Препарат не найден в справочнике",IFERROR(VLOOKUP(CONCATENATE(A82,C82),'Справ. препаратов'!C:D,2,FALSE),""))</f>
        <v/>
      </c>
      <c r="I82" s="9"/>
      <c r="J82" s="9"/>
      <c r="K82" s="9"/>
      <c r="L82" s="9"/>
      <c r="M82" s="9"/>
      <c r="N82" s="9"/>
    </row>
    <row r="83" spans="1:14" x14ac:dyDescent="0.25">
      <c r="A83" s="19"/>
      <c r="B83" s="81"/>
      <c r="C83" s="21"/>
      <c r="D83" s="6"/>
      <c r="E83" s="7"/>
      <c r="F83" s="7"/>
      <c r="G83" s="7"/>
      <c r="H83" s="30" t="str">
        <f>IF(ISERROR(IF(ISBLANK(A83),"",IF(ISBLANK(C83),"",VLOOKUP(CONCATENATE(A83,C83),'Справ. препаратов'!C:D,2,FALSE)))),"Препарат не найден в справочнике",IFERROR(VLOOKUP(CONCATENATE(A83,C83),'Справ. препаратов'!C:D,2,FALSE),""))</f>
        <v/>
      </c>
      <c r="I83" s="9"/>
      <c r="J83" s="9"/>
      <c r="K83" s="9"/>
      <c r="L83" s="9"/>
      <c r="M83" s="9"/>
      <c r="N83" s="9"/>
    </row>
    <row r="84" spans="1:14" x14ac:dyDescent="0.25">
      <c r="A84" s="19"/>
      <c r="B84" s="81"/>
      <c r="C84" s="21"/>
      <c r="D84" s="6"/>
      <c r="E84" s="7"/>
      <c r="F84" s="7"/>
      <c r="G84" s="7"/>
      <c r="H84" s="30" t="str">
        <f>IF(ISERROR(IF(ISBLANK(A84),"",IF(ISBLANK(C84),"",VLOOKUP(CONCATENATE(A84,C84),'Справ. препаратов'!C:D,2,FALSE)))),"Препарат не найден в справочнике",IFERROR(VLOOKUP(CONCATENATE(A84,C84),'Справ. препаратов'!C:D,2,FALSE),""))</f>
        <v/>
      </c>
      <c r="I84" s="9"/>
      <c r="J84" s="9"/>
      <c r="K84" s="9"/>
      <c r="L84" s="9"/>
      <c r="M84" s="9"/>
      <c r="N84" s="9"/>
    </row>
    <row r="85" spans="1:14" x14ac:dyDescent="0.25">
      <c r="A85" s="19"/>
      <c r="B85" s="81"/>
      <c r="C85" s="21"/>
      <c r="D85" s="6"/>
      <c r="E85" s="7"/>
      <c r="F85" s="7"/>
      <c r="G85" s="7"/>
      <c r="H85" s="30" t="str">
        <f>IF(ISERROR(IF(ISBLANK(A85),"",IF(ISBLANK(C85),"",VLOOKUP(CONCATENATE(A85,C85),'Справ. препаратов'!C:D,2,FALSE)))),"Препарат не найден в справочнике",IFERROR(VLOOKUP(CONCATENATE(A85,C85),'Справ. препаратов'!C:D,2,FALSE),""))</f>
        <v/>
      </c>
      <c r="I85" s="9"/>
      <c r="J85" s="9"/>
      <c r="K85" s="9"/>
      <c r="L85" s="9"/>
      <c r="M85" s="9"/>
      <c r="N85" s="9"/>
    </row>
    <row r="86" spans="1:14" x14ac:dyDescent="0.25">
      <c r="A86" s="19"/>
      <c r="B86" s="81"/>
      <c r="C86" s="21"/>
      <c r="D86" s="6"/>
      <c r="E86" s="7"/>
      <c r="F86" s="7"/>
      <c r="G86" s="7"/>
      <c r="H86" s="30" t="str">
        <f>IF(ISERROR(IF(ISBLANK(A86),"",IF(ISBLANK(C86),"",VLOOKUP(CONCATENATE(A86,C86),'Справ. препаратов'!C:D,2,FALSE)))),"Препарат не найден в справочнике",IFERROR(VLOOKUP(CONCATENATE(A86,C86),'Справ. препаратов'!C:D,2,FALSE),""))</f>
        <v/>
      </c>
      <c r="I86" s="9"/>
      <c r="J86" s="9"/>
      <c r="K86" s="9"/>
      <c r="L86" s="9"/>
      <c r="M86" s="9"/>
      <c r="N86" s="9"/>
    </row>
    <row r="87" spans="1:14" x14ac:dyDescent="0.25">
      <c r="A87" s="19"/>
      <c r="B87" s="81"/>
      <c r="C87" s="21"/>
      <c r="D87" s="6"/>
      <c r="E87" s="7"/>
      <c r="F87" s="7"/>
      <c r="G87" s="7"/>
      <c r="H87" s="30" t="str">
        <f>IF(ISERROR(IF(ISBLANK(A87),"",IF(ISBLANK(C87),"",VLOOKUP(CONCATENATE(A87,C87),'Справ. препаратов'!C:D,2,FALSE)))),"Препарат не найден в справочнике",IFERROR(VLOOKUP(CONCATENATE(A87,C87),'Справ. препаратов'!C:D,2,FALSE),""))</f>
        <v/>
      </c>
      <c r="I87" s="9"/>
      <c r="J87" s="9"/>
      <c r="K87" s="9"/>
      <c r="L87" s="9"/>
      <c r="M87" s="9"/>
      <c r="N87" s="9"/>
    </row>
    <row r="88" spans="1:14" x14ac:dyDescent="0.25">
      <c r="A88" s="19"/>
      <c r="B88" s="81"/>
      <c r="C88" s="21"/>
      <c r="D88" s="6"/>
      <c r="E88" s="7"/>
      <c r="F88" s="7"/>
      <c r="G88" s="7"/>
      <c r="H88" s="30" t="str">
        <f>IF(ISERROR(IF(ISBLANK(A88),"",IF(ISBLANK(C88),"",VLOOKUP(CONCATENATE(A88,C88),'Справ. препаратов'!C:D,2,FALSE)))),"Препарат не найден в справочнике",IFERROR(VLOOKUP(CONCATENATE(A88,C88),'Справ. препаратов'!C:D,2,FALSE),""))</f>
        <v/>
      </c>
      <c r="I88" s="9"/>
      <c r="J88" s="9"/>
      <c r="K88" s="9"/>
      <c r="L88" s="9"/>
      <c r="M88" s="9"/>
      <c r="N88" s="9"/>
    </row>
    <row r="89" spans="1:14" x14ac:dyDescent="0.25">
      <c r="A89" s="19"/>
      <c r="B89" s="81"/>
      <c r="C89" s="21"/>
      <c r="D89" s="6"/>
      <c r="E89" s="7"/>
      <c r="F89" s="7"/>
      <c r="G89" s="7"/>
      <c r="H89" s="30" t="str">
        <f>IF(ISERROR(IF(ISBLANK(A89),"",IF(ISBLANK(C89),"",VLOOKUP(CONCATENATE(A89,C89),'Справ. препаратов'!C:D,2,FALSE)))),"Препарат не найден в справочнике",IFERROR(VLOOKUP(CONCATENATE(A89,C89),'Справ. препаратов'!C:D,2,FALSE),""))</f>
        <v/>
      </c>
      <c r="I89" s="9"/>
      <c r="J89" s="9"/>
      <c r="K89" s="9"/>
      <c r="L89" s="9"/>
      <c r="M89" s="9"/>
      <c r="N89" s="9"/>
    </row>
    <row r="90" spans="1:14" x14ac:dyDescent="0.25">
      <c r="A90" s="19"/>
      <c r="B90" s="81"/>
      <c r="C90" s="21"/>
      <c r="D90" s="6"/>
      <c r="E90" s="7"/>
      <c r="F90" s="7"/>
      <c r="G90" s="7"/>
      <c r="H90" s="30" t="str">
        <f>IF(ISERROR(IF(ISBLANK(A90),"",IF(ISBLANK(C90),"",VLOOKUP(CONCATENATE(A90,C90),'Справ. препаратов'!C:D,2,FALSE)))),"Препарат не найден в справочнике",IFERROR(VLOOKUP(CONCATENATE(A90,C90),'Справ. препаратов'!C:D,2,FALSE),""))</f>
        <v/>
      </c>
      <c r="I90" s="9"/>
      <c r="J90" s="9"/>
      <c r="K90" s="9"/>
      <c r="L90" s="9"/>
      <c r="M90" s="9"/>
      <c r="N90" s="9"/>
    </row>
    <row r="91" spans="1:14" x14ac:dyDescent="0.25">
      <c r="A91" s="19"/>
      <c r="B91" s="81"/>
      <c r="C91" s="21"/>
      <c r="D91" s="6"/>
      <c r="E91" s="7"/>
      <c r="F91" s="7"/>
      <c r="G91" s="7"/>
      <c r="H91" s="30" t="str">
        <f>IF(ISERROR(IF(ISBLANK(A91),"",IF(ISBLANK(C91),"",VLOOKUP(CONCATENATE(A91,C91),'Справ. препаратов'!C:D,2,FALSE)))),"Препарат не найден в справочнике",IFERROR(VLOOKUP(CONCATENATE(A91,C91),'Справ. препаратов'!C:D,2,FALSE),""))</f>
        <v/>
      </c>
      <c r="I91" s="9"/>
      <c r="J91" s="9"/>
      <c r="K91" s="9"/>
      <c r="L91" s="9"/>
      <c r="M91" s="9"/>
      <c r="N91" s="9"/>
    </row>
    <row r="92" spans="1:14" x14ac:dyDescent="0.25">
      <c r="A92" s="19"/>
      <c r="B92" s="81"/>
      <c r="C92" s="21"/>
      <c r="D92" s="6"/>
      <c r="E92" s="7"/>
      <c r="F92" s="7"/>
      <c r="G92" s="7"/>
      <c r="H92" s="30" t="str">
        <f>IF(ISERROR(IF(ISBLANK(A92),"",IF(ISBLANK(C92),"",VLOOKUP(CONCATENATE(A92,C92),'Справ. препаратов'!C:D,2,FALSE)))),"Препарат не найден в справочнике",IFERROR(VLOOKUP(CONCATENATE(A92,C92),'Справ. препаратов'!C:D,2,FALSE),""))</f>
        <v/>
      </c>
      <c r="I92" s="9"/>
      <c r="J92" s="9"/>
      <c r="K92" s="9"/>
      <c r="L92" s="9"/>
      <c r="M92" s="9"/>
      <c r="N92" s="9"/>
    </row>
    <row r="93" spans="1:14" x14ac:dyDescent="0.25">
      <c r="A93" s="19"/>
      <c r="B93" s="81"/>
      <c r="C93" s="21"/>
      <c r="D93" s="6"/>
      <c r="E93" s="7"/>
      <c r="F93" s="7"/>
      <c r="G93" s="7"/>
      <c r="H93" s="30" t="str">
        <f>IF(ISERROR(IF(ISBLANK(A93),"",IF(ISBLANK(C93),"",VLOOKUP(CONCATENATE(A93,C93),'Справ. препаратов'!C:D,2,FALSE)))),"Препарат не найден в справочнике",IFERROR(VLOOKUP(CONCATENATE(A93,C93),'Справ. препаратов'!C:D,2,FALSE),""))</f>
        <v/>
      </c>
      <c r="I93" s="9"/>
      <c r="J93" s="9"/>
      <c r="K93" s="9"/>
      <c r="L93" s="9"/>
      <c r="M93" s="9"/>
      <c r="N93" s="9"/>
    </row>
    <row r="94" spans="1:14" x14ac:dyDescent="0.25">
      <c r="A94" s="19"/>
      <c r="B94" s="81"/>
      <c r="C94" s="21"/>
      <c r="D94" s="6"/>
      <c r="E94" s="7"/>
      <c r="F94" s="7"/>
      <c r="G94" s="7"/>
      <c r="H94" s="30" t="str">
        <f>IF(ISERROR(IF(ISBLANK(A94),"",IF(ISBLANK(C94),"",VLOOKUP(CONCATENATE(A94,C94),'Справ. препаратов'!C:D,2,FALSE)))),"Препарат не найден в справочнике",IFERROR(VLOOKUP(CONCATENATE(A94,C94),'Справ. препаратов'!C:D,2,FALSE),""))</f>
        <v/>
      </c>
      <c r="I94" s="9"/>
      <c r="J94" s="9"/>
      <c r="K94" s="9"/>
      <c r="L94" s="9"/>
      <c r="M94" s="9"/>
      <c r="N94" s="9"/>
    </row>
    <row r="95" spans="1:14" x14ac:dyDescent="0.25">
      <c r="A95" s="19"/>
      <c r="B95" s="81"/>
      <c r="C95" s="21"/>
      <c r="D95" s="6"/>
      <c r="E95" s="7"/>
      <c r="F95" s="7"/>
      <c r="G95" s="7"/>
      <c r="H95" s="30" t="str">
        <f>IF(ISERROR(IF(ISBLANK(A95),"",IF(ISBLANK(C95),"",VLOOKUP(CONCATENATE(A95,C95),'Справ. препаратов'!C:D,2,FALSE)))),"Препарат не найден в справочнике",IFERROR(VLOOKUP(CONCATENATE(A95,C95),'Справ. препаратов'!C:D,2,FALSE),""))</f>
        <v/>
      </c>
      <c r="I95" s="9"/>
      <c r="J95" s="9"/>
      <c r="K95" s="9"/>
      <c r="L95" s="9"/>
      <c r="M95" s="9"/>
      <c r="N95" s="9"/>
    </row>
    <row r="96" spans="1:14" x14ac:dyDescent="0.25">
      <c r="A96" s="19"/>
      <c r="B96" s="81"/>
      <c r="C96" s="21"/>
      <c r="D96" s="6"/>
      <c r="E96" s="7"/>
      <c r="F96" s="7"/>
      <c r="G96" s="7"/>
      <c r="H96" s="30" t="str">
        <f>IF(ISERROR(IF(ISBLANK(A96),"",IF(ISBLANK(C96),"",VLOOKUP(CONCATENATE(A96,C96),'Справ. препаратов'!C:D,2,FALSE)))),"Препарат не найден в справочнике",IFERROR(VLOOKUP(CONCATENATE(A96,C96),'Справ. препаратов'!C:D,2,FALSE),""))</f>
        <v/>
      </c>
      <c r="I96" s="9"/>
      <c r="J96" s="9"/>
      <c r="K96" s="9"/>
      <c r="L96" s="9"/>
      <c r="M96" s="9"/>
      <c r="N96" s="9"/>
    </row>
    <row r="97" spans="1:14" x14ac:dyDescent="0.25">
      <c r="A97" s="19"/>
      <c r="B97" s="81"/>
      <c r="C97" s="21"/>
      <c r="D97" s="6"/>
      <c r="E97" s="7"/>
      <c r="F97" s="7"/>
      <c r="G97" s="7"/>
      <c r="H97" s="30" t="str">
        <f>IF(ISERROR(IF(ISBLANK(A97),"",IF(ISBLANK(C97),"",VLOOKUP(CONCATENATE(A97,C97),'Справ. препаратов'!C:D,2,FALSE)))),"Препарат не найден в справочнике",IFERROR(VLOOKUP(CONCATENATE(A97,C97),'Справ. препаратов'!C:D,2,FALSE),""))</f>
        <v/>
      </c>
      <c r="I97" s="9"/>
      <c r="J97" s="9"/>
      <c r="K97" s="9"/>
      <c r="L97" s="9"/>
      <c r="M97" s="9"/>
      <c r="N97" s="9"/>
    </row>
    <row r="98" spans="1:14" x14ac:dyDescent="0.25">
      <c r="A98" s="19"/>
      <c r="B98" s="81"/>
      <c r="C98" s="21"/>
      <c r="D98" s="6"/>
      <c r="E98" s="7"/>
      <c r="F98" s="7"/>
      <c r="G98" s="7"/>
      <c r="H98" s="30" t="str">
        <f>IF(ISERROR(IF(ISBLANK(A98),"",IF(ISBLANK(C98),"",VLOOKUP(CONCATENATE(A98,C98),'Справ. препаратов'!C:D,2,FALSE)))),"Препарат не найден в справочнике",IFERROR(VLOOKUP(CONCATENATE(A98,C98),'Справ. препаратов'!C:D,2,FALSE),""))</f>
        <v/>
      </c>
      <c r="I98" s="9"/>
      <c r="J98" s="9"/>
      <c r="K98" s="9"/>
      <c r="L98" s="9"/>
      <c r="M98" s="9"/>
      <c r="N98" s="9"/>
    </row>
    <row r="99" spans="1:14" x14ac:dyDescent="0.25">
      <c r="A99" s="19"/>
      <c r="B99" s="81"/>
      <c r="C99" s="21"/>
      <c r="D99" s="6"/>
      <c r="E99" s="7"/>
      <c r="F99" s="7"/>
      <c r="G99" s="7"/>
      <c r="H99" s="30" t="str">
        <f>IF(ISERROR(IF(ISBLANK(A99),"",IF(ISBLANK(C99),"",VLOOKUP(CONCATENATE(A99,C99),'Справ. препаратов'!C:D,2,FALSE)))),"Препарат не найден в справочнике",IFERROR(VLOOKUP(CONCATENATE(A99,C99),'Справ. препаратов'!C:D,2,FALSE),""))</f>
        <v/>
      </c>
      <c r="I99" s="9"/>
      <c r="J99" s="9"/>
      <c r="K99" s="9"/>
      <c r="L99" s="9"/>
      <c r="M99" s="9"/>
      <c r="N99" s="9"/>
    </row>
    <row r="100" spans="1:14" x14ac:dyDescent="0.25">
      <c r="A100" s="19"/>
      <c r="B100" s="81"/>
      <c r="C100" s="21"/>
      <c r="D100" s="6"/>
      <c r="E100" s="7"/>
      <c r="F100" s="7"/>
      <c r="G100" s="7"/>
      <c r="H100" s="30" t="str">
        <f>IF(ISERROR(IF(ISBLANK(A100),"",IF(ISBLANK(C100),"",VLOOKUP(CONCATENATE(A100,C100),'Справ. препаратов'!C:D,2,FALSE)))),"Препарат не найден в справочнике",IFERROR(VLOOKUP(CONCATENATE(A100,C100),'Справ. препаратов'!C:D,2,FALSE),""))</f>
        <v/>
      </c>
      <c r="I100" s="9"/>
      <c r="J100" s="9"/>
      <c r="K100" s="9"/>
      <c r="L100" s="9"/>
      <c r="M100" s="9"/>
      <c r="N100" s="9"/>
    </row>
    <row r="101" spans="1:14" x14ac:dyDescent="0.25">
      <c r="A101" s="19"/>
      <c r="B101" s="81"/>
      <c r="C101" s="21"/>
      <c r="D101" s="6"/>
      <c r="E101" s="7"/>
      <c r="F101" s="7"/>
      <c r="G101" s="7"/>
      <c r="H101" s="30" t="str">
        <f>IF(ISERROR(IF(ISBLANK(A101),"",IF(ISBLANK(C101),"",VLOOKUP(CONCATENATE(A101,C101),'Справ. препаратов'!C:D,2,FALSE)))),"Препарат не найден в справочнике",IFERROR(VLOOKUP(CONCATENATE(A101,C101),'Справ. препаратов'!C:D,2,FALSE),""))</f>
        <v/>
      </c>
      <c r="I101" s="9"/>
      <c r="J101" s="9"/>
      <c r="K101" s="9"/>
      <c r="L101" s="9"/>
      <c r="M101" s="9"/>
      <c r="N101" s="9"/>
    </row>
    <row r="102" spans="1:14" x14ac:dyDescent="0.25">
      <c r="A102" s="19"/>
      <c r="B102" s="81"/>
      <c r="C102" s="21"/>
      <c r="D102" s="6"/>
      <c r="E102" s="7"/>
      <c r="F102" s="7"/>
      <c r="G102" s="7"/>
      <c r="H102" s="30" t="str">
        <f>IF(ISERROR(IF(ISBLANK(A102),"",IF(ISBLANK(C102),"",VLOOKUP(CONCATENATE(A102,C102),'Справ. препаратов'!C:D,2,FALSE)))),"Препарат не найден в справочнике",IFERROR(VLOOKUP(CONCATENATE(A102,C102),'Справ. препаратов'!C:D,2,FALSE),""))</f>
        <v/>
      </c>
      <c r="I102" s="9"/>
      <c r="J102" s="9"/>
      <c r="K102" s="9"/>
      <c r="L102" s="9"/>
      <c r="M102" s="9"/>
      <c r="N102" s="9"/>
    </row>
    <row r="103" spans="1:14" x14ac:dyDescent="0.25">
      <c r="A103" s="19"/>
      <c r="B103" s="81"/>
      <c r="C103" s="21"/>
      <c r="D103" s="6"/>
      <c r="E103" s="7"/>
      <c r="F103" s="7"/>
      <c r="G103" s="7"/>
      <c r="H103" s="30" t="str">
        <f>IF(ISERROR(IF(ISBLANK(A103),"",IF(ISBLANK(C103),"",VLOOKUP(CONCATENATE(A103,C103),'Справ. препаратов'!C:D,2,FALSE)))),"Препарат не найден в справочнике",IFERROR(VLOOKUP(CONCATENATE(A103,C103),'Справ. препаратов'!C:D,2,FALSE),""))</f>
        <v/>
      </c>
      <c r="I103" s="9"/>
      <c r="J103" s="9"/>
      <c r="K103" s="9"/>
      <c r="L103" s="9"/>
      <c r="M103" s="9"/>
      <c r="N103" s="9"/>
    </row>
    <row r="104" spans="1:14" x14ac:dyDescent="0.25">
      <c r="A104" s="19"/>
      <c r="B104" s="81"/>
      <c r="C104" s="21"/>
      <c r="D104" s="6"/>
      <c r="E104" s="7"/>
      <c r="F104" s="7"/>
      <c r="G104" s="7"/>
      <c r="H104" s="30" t="str">
        <f>IF(ISERROR(IF(ISBLANK(A104),"",IF(ISBLANK(C104),"",VLOOKUP(CONCATENATE(A104,C104),'Справ. препаратов'!C:D,2,FALSE)))),"Препарат не найден в справочнике",IFERROR(VLOOKUP(CONCATENATE(A104,C104),'Справ. препаратов'!C:D,2,FALSE),""))</f>
        <v/>
      </c>
      <c r="I104" s="9"/>
      <c r="J104" s="9"/>
      <c r="K104" s="9"/>
      <c r="L104" s="9"/>
      <c r="M104" s="9"/>
      <c r="N104" s="9"/>
    </row>
    <row r="105" spans="1:14" x14ac:dyDescent="0.25">
      <c r="A105" s="19"/>
      <c r="B105" s="81"/>
      <c r="C105" s="21"/>
      <c r="D105" s="6"/>
      <c r="E105" s="7"/>
      <c r="F105" s="7"/>
      <c r="G105" s="7"/>
      <c r="H105" s="30" t="str">
        <f>IF(ISERROR(IF(ISBLANK(A105),"",IF(ISBLANK(C105),"",VLOOKUP(CONCATENATE(A105,C105),'Справ. препаратов'!C:D,2,FALSE)))),"Препарат не найден в справочнике",IFERROR(VLOOKUP(CONCATENATE(A105,C105),'Справ. препаратов'!C:D,2,FALSE),""))</f>
        <v/>
      </c>
      <c r="I105" s="9"/>
      <c r="J105" s="9"/>
      <c r="K105" s="9"/>
      <c r="L105" s="9"/>
      <c r="M105" s="9"/>
      <c r="N105" s="9"/>
    </row>
    <row r="106" spans="1:14" x14ac:dyDescent="0.25">
      <c r="A106" s="19"/>
      <c r="B106" s="81"/>
      <c r="C106" s="21"/>
      <c r="D106" s="6"/>
      <c r="E106" s="7"/>
      <c r="F106" s="7"/>
      <c r="G106" s="7"/>
      <c r="H106" s="30" t="str">
        <f>IF(ISERROR(IF(ISBLANK(A106),"",IF(ISBLANK(C106),"",VLOOKUP(CONCATENATE(A106,C106),'Справ. препаратов'!C:D,2,FALSE)))),"Препарат не найден в справочнике",IFERROR(VLOOKUP(CONCATENATE(A106,C106),'Справ. препаратов'!C:D,2,FALSE),""))</f>
        <v/>
      </c>
      <c r="I106" s="9"/>
      <c r="J106" s="9"/>
      <c r="K106" s="9"/>
      <c r="L106" s="9"/>
      <c r="M106" s="9"/>
      <c r="N106" s="9"/>
    </row>
    <row r="107" spans="1:14" x14ac:dyDescent="0.25">
      <c r="A107" s="19"/>
      <c r="B107" s="81"/>
      <c r="C107" s="21"/>
      <c r="D107" s="6"/>
      <c r="E107" s="7"/>
      <c r="F107" s="7"/>
      <c r="G107" s="7"/>
      <c r="H107" s="30" t="str">
        <f>IF(ISERROR(IF(ISBLANK(A107),"",IF(ISBLANK(C107),"",VLOOKUP(CONCATENATE(A107,C107),'Справ. препаратов'!C:D,2,FALSE)))),"Препарат не найден в справочнике",IFERROR(VLOOKUP(CONCATENATE(A107,C107),'Справ. препаратов'!C:D,2,FALSE),""))</f>
        <v/>
      </c>
      <c r="I107" s="9"/>
      <c r="J107" s="9"/>
      <c r="K107" s="9"/>
      <c r="L107" s="9"/>
      <c r="M107" s="9"/>
      <c r="N107" s="9"/>
    </row>
    <row r="108" spans="1:14" x14ac:dyDescent="0.25">
      <c r="A108" s="19"/>
      <c r="B108" s="81"/>
      <c r="C108" s="21"/>
      <c r="D108" s="6"/>
      <c r="E108" s="7"/>
      <c r="F108" s="7"/>
      <c r="G108" s="7"/>
      <c r="H108" s="30" t="str">
        <f>IF(ISERROR(IF(ISBLANK(A108),"",IF(ISBLANK(C108),"",VLOOKUP(CONCATENATE(A108,C108),'Справ. препаратов'!C:D,2,FALSE)))),"Препарат не найден в справочнике",IFERROR(VLOOKUP(CONCATENATE(A108,C108),'Справ. препаратов'!C:D,2,FALSE),""))</f>
        <v/>
      </c>
      <c r="I108" s="9"/>
      <c r="J108" s="9"/>
      <c r="K108" s="9"/>
      <c r="L108" s="9"/>
      <c r="M108" s="9"/>
      <c r="N108" s="9"/>
    </row>
    <row r="109" spans="1:14" x14ac:dyDescent="0.25">
      <c r="A109" s="19"/>
      <c r="B109" s="81"/>
      <c r="C109" s="21"/>
      <c r="D109" s="6"/>
      <c r="E109" s="7"/>
      <c r="F109" s="7"/>
      <c r="G109" s="7"/>
      <c r="H109" s="30" t="str">
        <f>IF(ISERROR(IF(ISBLANK(A109),"",IF(ISBLANK(C109),"",VLOOKUP(CONCATENATE(A109,C109),'Справ. препаратов'!C:D,2,FALSE)))),"Препарат не найден в справочнике",IFERROR(VLOOKUP(CONCATENATE(A109,C109),'Справ. препаратов'!C:D,2,FALSE),""))</f>
        <v/>
      </c>
      <c r="I109" s="9"/>
      <c r="J109" s="9"/>
      <c r="K109" s="9"/>
      <c r="L109" s="9"/>
      <c r="M109" s="9"/>
      <c r="N109" s="9"/>
    </row>
    <row r="110" spans="1:14" x14ac:dyDescent="0.25">
      <c r="A110" s="19"/>
      <c r="B110" s="81"/>
      <c r="C110" s="21"/>
      <c r="D110" s="6"/>
      <c r="E110" s="7"/>
      <c r="F110" s="7"/>
      <c r="G110" s="7"/>
      <c r="H110" s="30" t="str">
        <f>IF(ISERROR(IF(ISBLANK(A110),"",IF(ISBLANK(C110),"",VLOOKUP(CONCATENATE(A110,C110),'Справ. препаратов'!C:D,2,FALSE)))),"Препарат не найден в справочнике",IFERROR(VLOOKUP(CONCATENATE(A110,C110),'Справ. препаратов'!C:D,2,FALSE),""))</f>
        <v/>
      </c>
      <c r="I110" s="9"/>
      <c r="J110" s="9"/>
      <c r="K110" s="9"/>
      <c r="L110" s="9"/>
      <c r="M110" s="9"/>
      <c r="N110" s="9"/>
    </row>
    <row r="111" spans="1:14" x14ac:dyDescent="0.25">
      <c r="A111" s="19"/>
      <c r="B111" s="81"/>
      <c r="C111" s="21"/>
      <c r="D111" s="6"/>
      <c r="E111" s="7"/>
      <c r="F111" s="7"/>
      <c r="G111" s="7"/>
      <c r="H111" s="30" t="str">
        <f>IF(ISERROR(IF(ISBLANK(A111),"",IF(ISBLANK(C111),"",VLOOKUP(CONCATENATE(A111,C111),'Справ. препаратов'!C:D,2,FALSE)))),"Препарат не найден в справочнике",IFERROR(VLOOKUP(CONCATENATE(A111,C111),'Справ. препаратов'!C:D,2,FALSE),""))</f>
        <v/>
      </c>
      <c r="I111" s="9"/>
      <c r="J111" s="9"/>
      <c r="K111" s="9"/>
      <c r="L111" s="9"/>
      <c r="M111" s="9"/>
      <c r="N111" s="9"/>
    </row>
    <row r="112" spans="1:14" x14ac:dyDescent="0.25">
      <c r="A112" s="19"/>
      <c r="B112" s="81"/>
      <c r="C112" s="21"/>
      <c r="D112" s="6"/>
      <c r="E112" s="7"/>
      <c r="F112" s="7"/>
      <c r="G112" s="7"/>
      <c r="H112" s="30" t="str">
        <f>IF(ISERROR(IF(ISBLANK(A112),"",IF(ISBLANK(C112),"",VLOOKUP(CONCATENATE(A112,C112),'Справ. препаратов'!C:D,2,FALSE)))),"Препарат не найден в справочнике",IFERROR(VLOOKUP(CONCATENATE(A112,C112),'Справ. препаратов'!C:D,2,FALSE),""))</f>
        <v/>
      </c>
      <c r="I112" s="9"/>
      <c r="J112" s="9"/>
      <c r="K112" s="9"/>
      <c r="L112" s="9"/>
      <c r="M112" s="9"/>
      <c r="N112" s="9"/>
    </row>
    <row r="113" spans="1:14" x14ac:dyDescent="0.25">
      <c r="A113" s="19"/>
      <c r="B113" s="81"/>
      <c r="C113" s="21"/>
      <c r="D113" s="6"/>
      <c r="E113" s="7"/>
      <c r="F113" s="7"/>
      <c r="G113" s="7"/>
      <c r="H113" s="30" t="str">
        <f>IF(ISERROR(IF(ISBLANK(A113),"",IF(ISBLANK(C113),"",VLOOKUP(CONCATENATE(A113,C113),'Справ. препаратов'!C:D,2,FALSE)))),"Препарат не найден в справочнике",IFERROR(VLOOKUP(CONCATENATE(A113,C113),'Справ. препаратов'!C:D,2,FALSE),""))</f>
        <v/>
      </c>
      <c r="I113" s="9"/>
      <c r="J113" s="9"/>
      <c r="K113" s="9"/>
      <c r="L113" s="9"/>
      <c r="M113" s="9"/>
      <c r="N113" s="9"/>
    </row>
    <row r="114" spans="1:14" x14ac:dyDescent="0.25">
      <c r="A114" s="19"/>
      <c r="B114" s="81"/>
      <c r="C114" s="21"/>
      <c r="D114" s="6"/>
      <c r="E114" s="7"/>
      <c r="F114" s="7"/>
      <c r="G114" s="7"/>
      <c r="H114" s="30" t="str">
        <f>IF(ISERROR(IF(ISBLANK(A114),"",IF(ISBLANK(C114),"",VLOOKUP(CONCATENATE(A114,C114),'Справ. препаратов'!C:D,2,FALSE)))),"Препарат не найден в справочнике",IFERROR(VLOOKUP(CONCATENATE(A114,C114),'Справ. препаратов'!C:D,2,FALSE),""))</f>
        <v/>
      </c>
      <c r="I114" s="9"/>
      <c r="J114" s="9"/>
      <c r="K114" s="9"/>
      <c r="L114" s="9"/>
      <c r="M114" s="9"/>
      <c r="N114" s="9"/>
    </row>
    <row r="115" spans="1:14" x14ac:dyDescent="0.25">
      <c r="A115" s="19"/>
      <c r="B115" s="81"/>
      <c r="C115" s="21"/>
      <c r="D115" s="6"/>
      <c r="E115" s="7"/>
      <c r="F115" s="7"/>
      <c r="G115" s="7"/>
      <c r="H115" s="30" t="str">
        <f>IF(ISERROR(IF(ISBLANK(A115),"",IF(ISBLANK(C115),"",VLOOKUP(CONCATENATE(A115,C115),'Справ. препаратов'!C:D,2,FALSE)))),"Препарат не найден в справочнике",IFERROR(VLOOKUP(CONCATENATE(A115,C115),'Справ. препаратов'!C:D,2,FALSE),""))</f>
        <v/>
      </c>
      <c r="I115" s="9"/>
      <c r="J115" s="9"/>
      <c r="K115" s="9"/>
      <c r="L115" s="9"/>
      <c r="M115" s="9"/>
      <c r="N115" s="9"/>
    </row>
    <row r="116" spans="1:14" x14ac:dyDescent="0.25">
      <c r="A116" s="19"/>
      <c r="B116" s="81"/>
      <c r="C116" s="21"/>
      <c r="D116" s="6"/>
      <c r="E116" s="7"/>
      <c r="F116" s="7"/>
      <c r="G116" s="7"/>
      <c r="H116" s="30" t="str">
        <f>IF(ISERROR(IF(ISBLANK(A116),"",IF(ISBLANK(C116),"",VLOOKUP(CONCATENATE(A116,C116),'Справ. препаратов'!C:D,2,FALSE)))),"Препарат не найден в справочнике",IFERROR(VLOOKUP(CONCATENATE(A116,C116),'Справ. препаратов'!C:D,2,FALSE),""))</f>
        <v/>
      </c>
      <c r="I116" s="9"/>
      <c r="J116" s="9"/>
      <c r="K116" s="9"/>
      <c r="L116" s="9"/>
      <c r="M116" s="9"/>
      <c r="N116" s="9"/>
    </row>
    <row r="117" spans="1:14" x14ac:dyDescent="0.25">
      <c r="A117" s="19"/>
      <c r="B117" s="81"/>
      <c r="C117" s="21"/>
      <c r="D117" s="6"/>
      <c r="E117" s="7"/>
      <c r="F117" s="7"/>
      <c r="G117" s="7"/>
      <c r="H117" s="30" t="str">
        <f>IF(ISERROR(IF(ISBLANK(A117),"",IF(ISBLANK(C117),"",VLOOKUP(CONCATENATE(A117,C117),'Справ. препаратов'!C:D,2,FALSE)))),"Препарат не найден в справочнике",IFERROR(VLOOKUP(CONCATENATE(A117,C117),'Справ. препаратов'!C:D,2,FALSE),""))</f>
        <v/>
      </c>
      <c r="I117" s="9"/>
      <c r="J117" s="9"/>
      <c r="K117" s="9"/>
      <c r="L117" s="9"/>
      <c r="M117" s="9"/>
      <c r="N117" s="9"/>
    </row>
    <row r="118" spans="1:14" x14ac:dyDescent="0.25">
      <c r="A118" s="19"/>
      <c r="B118" s="81"/>
      <c r="C118" s="21"/>
      <c r="D118" s="6"/>
      <c r="E118" s="7"/>
      <c r="F118" s="7"/>
      <c r="G118" s="7"/>
      <c r="H118" s="30" t="str">
        <f>IF(ISERROR(IF(ISBLANK(A118),"",IF(ISBLANK(C118),"",VLOOKUP(CONCATENATE(A118,C118),'Справ. препаратов'!C:D,2,FALSE)))),"Препарат не найден в справочнике",IFERROR(VLOOKUP(CONCATENATE(A118,C118),'Справ. препаратов'!C:D,2,FALSE),""))</f>
        <v/>
      </c>
      <c r="I118" s="9"/>
      <c r="J118" s="9"/>
      <c r="K118" s="9"/>
      <c r="L118" s="9"/>
      <c r="M118" s="9"/>
      <c r="N118" s="9"/>
    </row>
    <row r="119" spans="1:14" x14ac:dyDescent="0.25">
      <c r="A119" s="19"/>
      <c r="B119" s="81"/>
      <c r="C119" s="21"/>
      <c r="D119" s="6"/>
      <c r="E119" s="7"/>
      <c r="F119" s="7"/>
      <c r="G119" s="7"/>
      <c r="H119" s="30" t="str">
        <f>IF(ISERROR(IF(ISBLANK(A119),"",IF(ISBLANK(C119),"",VLOOKUP(CONCATENATE(A119,C119),'Справ. препаратов'!C:D,2,FALSE)))),"Препарат не найден в справочнике",IFERROR(VLOOKUP(CONCATENATE(A119,C119),'Справ. препаратов'!C:D,2,FALSE),""))</f>
        <v/>
      </c>
      <c r="I119" s="9"/>
      <c r="J119" s="9"/>
      <c r="K119" s="9"/>
      <c r="L119" s="9"/>
      <c r="M119" s="9"/>
      <c r="N119" s="9"/>
    </row>
    <row r="120" spans="1:14" x14ac:dyDescent="0.25">
      <c r="A120" s="19"/>
      <c r="B120" s="81"/>
      <c r="C120" s="21"/>
      <c r="D120" s="6"/>
      <c r="E120" s="7"/>
      <c r="F120" s="7"/>
      <c r="G120" s="7"/>
      <c r="H120" s="30" t="str">
        <f>IF(ISERROR(IF(ISBLANK(A120),"",IF(ISBLANK(C120),"",VLOOKUP(CONCATENATE(A120,C120),'Справ. препаратов'!C:D,2,FALSE)))),"Препарат не найден в справочнике",IFERROR(VLOOKUP(CONCATENATE(A120,C120),'Справ. препаратов'!C:D,2,FALSE),""))</f>
        <v/>
      </c>
      <c r="I120" s="9"/>
      <c r="J120" s="9"/>
      <c r="K120" s="9"/>
      <c r="L120" s="9"/>
      <c r="M120" s="9"/>
      <c r="N120" s="9"/>
    </row>
    <row r="121" spans="1:14" x14ac:dyDescent="0.25">
      <c r="A121" s="19"/>
      <c r="B121" s="81"/>
      <c r="C121" s="21"/>
      <c r="D121" s="6"/>
      <c r="E121" s="7"/>
      <c r="F121" s="7"/>
      <c r="G121" s="7"/>
      <c r="H121" s="30" t="str">
        <f>IF(ISERROR(IF(ISBLANK(A121),"",IF(ISBLANK(C121),"",VLOOKUP(CONCATENATE(A121,C121),'Справ. препаратов'!C:D,2,FALSE)))),"Препарат не найден в справочнике",IFERROR(VLOOKUP(CONCATENATE(A121,C121),'Справ. препаратов'!C:D,2,FALSE),""))</f>
        <v/>
      </c>
      <c r="I121" s="9"/>
      <c r="J121" s="9"/>
      <c r="K121" s="9"/>
      <c r="L121" s="9"/>
      <c r="M121" s="9"/>
      <c r="N121" s="9"/>
    </row>
    <row r="122" spans="1:14" x14ac:dyDescent="0.25">
      <c r="A122" s="19"/>
      <c r="B122" s="81"/>
      <c r="C122" s="21"/>
      <c r="D122" s="6"/>
      <c r="E122" s="7"/>
      <c r="F122" s="7"/>
      <c r="G122" s="7"/>
      <c r="H122" s="30" t="str">
        <f>IF(ISERROR(IF(ISBLANK(A122),"",IF(ISBLANK(C122),"",VLOOKUP(CONCATENATE(A122,C122),'Справ. препаратов'!C:D,2,FALSE)))),"Препарат не найден в справочнике",IFERROR(VLOOKUP(CONCATENATE(A122,C122),'Справ. препаратов'!C:D,2,FALSE),""))</f>
        <v/>
      </c>
      <c r="I122" s="9"/>
      <c r="J122" s="9"/>
      <c r="K122" s="9"/>
      <c r="L122" s="9"/>
      <c r="M122" s="9"/>
      <c r="N122" s="9"/>
    </row>
    <row r="123" spans="1:14" x14ac:dyDescent="0.25">
      <c r="A123" s="19"/>
      <c r="B123" s="81"/>
      <c r="C123" s="21"/>
      <c r="D123" s="6"/>
      <c r="E123" s="7"/>
      <c r="F123" s="7"/>
      <c r="G123" s="7"/>
      <c r="H123" s="30" t="str">
        <f>IF(ISERROR(IF(ISBLANK(A123),"",IF(ISBLANK(C123),"",VLOOKUP(CONCATENATE(A123,C123),'Справ. препаратов'!C:D,2,FALSE)))),"Препарат не найден в справочнике",IFERROR(VLOOKUP(CONCATENATE(A123,C123),'Справ. препаратов'!C:D,2,FALSE),""))</f>
        <v/>
      </c>
      <c r="I123" s="9"/>
      <c r="J123" s="9"/>
      <c r="K123" s="9"/>
      <c r="L123" s="9"/>
      <c r="M123" s="9"/>
      <c r="N123" s="9"/>
    </row>
    <row r="124" spans="1:14" x14ac:dyDescent="0.25">
      <c r="A124" s="19"/>
      <c r="B124" s="81"/>
      <c r="C124" s="21"/>
      <c r="D124" s="6"/>
      <c r="E124" s="7"/>
      <c r="F124" s="7"/>
      <c r="G124" s="7"/>
      <c r="H124" s="30" t="str">
        <f>IF(ISERROR(IF(ISBLANK(A124),"",IF(ISBLANK(C124),"",VLOOKUP(CONCATENATE(A124,C124),'Справ. препаратов'!C:D,2,FALSE)))),"Препарат не найден в справочнике",IFERROR(VLOOKUP(CONCATENATE(A124,C124),'Справ. препаратов'!C:D,2,FALSE),""))</f>
        <v/>
      </c>
      <c r="I124" s="9"/>
      <c r="J124" s="9"/>
      <c r="K124" s="9"/>
      <c r="L124" s="9"/>
      <c r="M124" s="9"/>
      <c r="N124" s="9"/>
    </row>
    <row r="125" spans="1:14" x14ac:dyDescent="0.25">
      <c r="A125" s="19"/>
      <c r="B125" s="81"/>
      <c r="C125" s="21"/>
      <c r="D125" s="6"/>
      <c r="E125" s="7"/>
      <c r="F125" s="7"/>
      <c r="G125" s="7"/>
      <c r="H125" s="30" t="str">
        <f>IF(ISERROR(IF(ISBLANK(A125),"",IF(ISBLANK(C125),"",VLOOKUP(CONCATENATE(A125,C125),'Справ. препаратов'!C:D,2,FALSE)))),"Препарат не найден в справочнике",IFERROR(VLOOKUP(CONCATENATE(A125,C125),'Справ. препаратов'!C:D,2,FALSE),""))</f>
        <v/>
      </c>
      <c r="I125" s="9"/>
      <c r="J125" s="9"/>
      <c r="K125" s="9"/>
      <c r="L125" s="9"/>
      <c r="M125" s="9"/>
      <c r="N125" s="9"/>
    </row>
    <row r="126" spans="1:14" x14ac:dyDescent="0.25">
      <c r="A126" s="19"/>
      <c r="B126" s="81"/>
      <c r="C126" s="21"/>
      <c r="D126" s="6"/>
      <c r="E126" s="7"/>
      <c r="F126" s="7"/>
      <c r="G126" s="7"/>
      <c r="H126" s="30" t="str">
        <f>IF(ISERROR(IF(ISBLANK(A126),"",IF(ISBLANK(C126),"",VLOOKUP(CONCATENATE(A126,C126),'Справ. препаратов'!C:D,2,FALSE)))),"Препарат не найден в справочнике",IFERROR(VLOOKUP(CONCATENATE(A126,C126),'Справ. препаратов'!C:D,2,FALSE),""))</f>
        <v/>
      </c>
      <c r="I126" s="9"/>
      <c r="J126" s="9"/>
      <c r="K126" s="9"/>
      <c r="L126" s="9"/>
      <c r="M126" s="9"/>
      <c r="N126" s="9"/>
    </row>
    <row r="127" spans="1:14" x14ac:dyDescent="0.25">
      <c r="A127" s="19"/>
      <c r="B127" s="81"/>
      <c r="C127" s="21"/>
      <c r="D127" s="6"/>
      <c r="E127" s="7"/>
      <c r="F127" s="7"/>
      <c r="G127" s="7"/>
      <c r="H127" s="30" t="str">
        <f>IF(ISERROR(IF(ISBLANK(A127),"",IF(ISBLANK(C127),"",VLOOKUP(CONCATENATE(A127,C127),'Справ. препаратов'!C:D,2,FALSE)))),"Препарат не найден в справочнике",IFERROR(VLOOKUP(CONCATENATE(A127,C127),'Справ. препаратов'!C:D,2,FALSE),""))</f>
        <v/>
      </c>
      <c r="I127" s="9"/>
      <c r="J127" s="9"/>
      <c r="K127" s="9"/>
      <c r="L127" s="9"/>
      <c r="M127" s="9"/>
      <c r="N127" s="9"/>
    </row>
    <row r="128" spans="1:14" x14ac:dyDescent="0.25">
      <c r="A128" s="19"/>
      <c r="B128" s="81"/>
      <c r="C128" s="21"/>
      <c r="D128" s="6"/>
      <c r="E128" s="7"/>
      <c r="F128" s="7"/>
      <c r="G128" s="7"/>
      <c r="H128" s="30" t="str">
        <f>IF(ISERROR(IF(ISBLANK(A128),"",IF(ISBLANK(C128),"",VLOOKUP(CONCATENATE(A128,C128),'Справ. препаратов'!C:D,2,FALSE)))),"Препарат не найден в справочнике",IFERROR(VLOOKUP(CONCATENATE(A128,C128),'Справ. препаратов'!C:D,2,FALSE),""))</f>
        <v/>
      </c>
      <c r="I128" s="9"/>
      <c r="J128" s="9"/>
      <c r="K128" s="9"/>
      <c r="L128" s="9"/>
      <c r="M128" s="9"/>
      <c r="N128" s="9"/>
    </row>
    <row r="129" spans="1:14" x14ac:dyDescent="0.25">
      <c r="A129" s="19"/>
      <c r="B129" s="81"/>
      <c r="C129" s="21"/>
      <c r="D129" s="6"/>
      <c r="E129" s="7"/>
      <c r="F129" s="7"/>
      <c r="G129" s="7"/>
      <c r="H129" s="30" t="str">
        <f>IF(ISERROR(IF(ISBLANK(A129),"",IF(ISBLANK(C129),"",VLOOKUP(CONCATENATE(A129,C129),'Справ. препаратов'!C:D,2,FALSE)))),"Препарат не найден в справочнике",IFERROR(VLOOKUP(CONCATENATE(A129,C129),'Справ. препаратов'!C:D,2,FALSE),""))</f>
        <v/>
      </c>
      <c r="I129" s="9"/>
      <c r="J129" s="9"/>
      <c r="K129" s="9"/>
      <c r="L129" s="9"/>
      <c r="M129" s="9"/>
      <c r="N129" s="9"/>
    </row>
    <row r="130" spans="1:14" x14ac:dyDescent="0.25">
      <c r="A130" s="19"/>
      <c r="B130" s="81"/>
      <c r="C130" s="21"/>
      <c r="D130" s="6"/>
      <c r="E130" s="7"/>
      <c r="F130" s="7"/>
      <c r="G130" s="7"/>
      <c r="H130" s="30" t="str">
        <f>IF(ISERROR(IF(ISBLANK(A130),"",IF(ISBLANK(C130),"",VLOOKUP(CONCATENATE(A130,C130),'Справ. препаратов'!C:D,2,FALSE)))),"Препарат не найден в справочнике",IFERROR(VLOOKUP(CONCATENATE(A130,C130),'Справ. препаратов'!C:D,2,FALSE),""))</f>
        <v/>
      </c>
      <c r="I130" s="9"/>
      <c r="J130" s="9"/>
      <c r="K130" s="9"/>
      <c r="L130" s="9"/>
      <c r="M130" s="9"/>
      <c r="N130" s="9"/>
    </row>
    <row r="131" spans="1:14" x14ac:dyDescent="0.25">
      <c r="A131" s="19"/>
      <c r="B131" s="81"/>
      <c r="C131" s="21"/>
      <c r="D131" s="6"/>
      <c r="E131" s="7"/>
      <c r="F131" s="7"/>
      <c r="G131" s="7"/>
      <c r="H131" s="30" t="str">
        <f>IF(ISERROR(IF(ISBLANK(A131),"",IF(ISBLANK(C131),"",VLOOKUP(CONCATENATE(A131,C131),'Справ. препаратов'!C:D,2,FALSE)))),"Препарат не найден в справочнике",IFERROR(VLOOKUP(CONCATENATE(A131,C131),'Справ. препаратов'!C:D,2,FALSE),""))</f>
        <v/>
      </c>
      <c r="I131" s="9"/>
      <c r="J131" s="9"/>
      <c r="K131" s="9"/>
      <c r="L131" s="9"/>
      <c r="M131" s="9"/>
      <c r="N131" s="9"/>
    </row>
    <row r="132" spans="1:14" x14ac:dyDescent="0.25">
      <c r="A132" s="19"/>
      <c r="B132" s="81"/>
      <c r="C132" s="21"/>
      <c r="D132" s="6"/>
      <c r="E132" s="7"/>
      <c r="F132" s="7"/>
      <c r="G132" s="7"/>
      <c r="H132" s="30" t="str">
        <f>IF(ISERROR(IF(ISBLANK(A132),"",IF(ISBLANK(C132),"",VLOOKUP(CONCATENATE(A132,C132),'Справ. препаратов'!C:D,2,FALSE)))),"Препарат не найден в справочнике",IFERROR(VLOOKUP(CONCATENATE(A132,C132),'Справ. препаратов'!C:D,2,FALSE),""))</f>
        <v/>
      </c>
      <c r="I132" s="9"/>
      <c r="J132" s="9"/>
      <c r="K132" s="9"/>
      <c r="L132" s="9"/>
      <c r="M132" s="9"/>
      <c r="N132" s="9"/>
    </row>
    <row r="133" spans="1:14" x14ac:dyDescent="0.25">
      <c r="A133" s="19"/>
      <c r="B133" s="81"/>
      <c r="C133" s="21"/>
      <c r="D133" s="6"/>
      <c r="E133" s="7"/>
      <c r="F133" s="7"/>
      <c r="G133" s="7"/>
      <c r="H133" s="30" t="str">
        <f>IF(ISERROR(IF(ISBLANK(A133),"",IF(ISBLANK(C133),"",VLOOKUP(CONCATENATE(A133,C133),'Справ. препаратов'!C:D,2,FALSE)))),"Препарат не найден в справочнике",IFERROR(VLOOKUP(CONCATENATE(A133,C133),'Справ. препаратов'!C:D,2,FALSE),""))</f>
        <v/>
      </c>
      <c r="I133" s="9"/>
      <c r="J133" s="9"/>
      <c r="K133" s="9"/>
      <c r="L133" s="9"/>
      <c r="M133" s="9"/>
      <c r="N133" s="9"/>
    </row>
    <row r="134" spans="1:14" x14ac:dyDescent="0.25">
      <c r="A134" s="19"/>
      <c r="B134" s="81"/>
      <c r="C134" s="21"/>
      <c r="D134" s="6"/>
      <c r="E134" s="7"/>
      <c r="F134" s="7"/>
      <c r="G134" s="7"/>
      <c r="H134" s="30" t="str">
        <f>IF(ISERROR(IF(ISBLANK(A134),"",IF(ISBLANK(C134),"",VLOOKUP(CONCATENATE(A134,C134),'Справ. препаратов'!C:D,2,FALSE)))),"Препарат не найден в справочнике",IFERROR(VLOOKUP(CONCATENATE(A134,C134),'Справ. препаратов'!C:D,2,FALSE),""))</f>
        <v/>
      </c>
      <c r="I134" s="9"/>
      <c r="J134" s="9"/>
      <c r="K134" s="9"/>
      <c r="L134" s="9"/>
      <c r="M134" s="9"/>
      <c r="N134" s="9"/>
    </row>
    <row r="135" spans="1:14" x14ac:dyDescent="0.25">
      <c r="A135" s="19"/>
      <c r="B135" s="81"/>
      <c r="C135" s="21"/>
      <c r="D135" s="6"/>
      <c r="E135" s="7"/>
      <c r="F135" s="7"/>
      <c r="G135" s="7"/>
      <c r="H135" s="30" t="str">
        <f>IF(ISERROR(IF(ISBLANK(A135),"",IF(ISBLANK(C135),"",VLOOKUP(CONCATENATE(A135,C135),'Справ. препаратов'!C:D,2,FALSE)))),"Препарат не найден в справочнике",IFERROR(VLOOKUP(CONCATENATE(A135,C135),'Справ. препаратов'!C:D,2,FALSE),""))</f>
        <v/>
      </c>
      <c r="I135" s="9"/>
      <c r="J135" s="9"/>
      <c r="K135" s="9"/>
      <c r="L135" s="9"/>
      <c r="M135" s="9"/>
      <c r="N135" s="9"/>
    </row>
    <row r="136" spans="1:14" x14ac:dyDescent="0.25">
      <c r="A136" s="19"/>
      <c r="B136" s="81"/>
      <c r="C136" s="21"/>
      <c r="D136" s="6"/>
      <c r="E136" s="7"/>
      <c r="F136" s="7"/>
      <c r="G136" s="7"/>
      <c r="H136" s="30" t="str">
        <f>IF(ISERROR(IF(ISBLANK(A136),"",IF(ISBLANK(C136),"",VLOOKUP(CONCATENATE(A136,C136),'Справ. препаратов'!C:D,2,FALSE)))),"Препарат не найден в справочнике",IFERROR(VLOOKUP(CONCATENATE(A136,C136),'Справ. препаратов'!C:D,2,FALSE),""))</f>
        <v/>
      </c>
      <c r="I136" s="9"/>
      <c r="J136" s="9"/>
      <c r="K136" s="9"/>
      <c r="L136" s="9"/>
      <c r="M136" s="9"/>
      <c r="N136" s="9"/>
    </row>
    <row r="137" spans="1:14" x14ac:dyDescent="0.25">
      <c r="A137" s="19"/>
      <c r="B137" s="81"/>
      <c r="C137" s="21"/>
      <c r="D137" s="6"/>
      <c r="E137" s="7"/>
      <c r="F137" s="7"/>
      <c r="G137" s="7"/>
      <c r="H137" s="30" t="str">
        <f>IF(ISERROR(IF(ISBLANK(A137),"",IF(ISBLANK(C137),"",VLOOKUP(CONCATENATE(A137,C137),'Справ. препаратов'!C:D,2,FALSE)))),"Препарат не найден в справочнике",IFERROR(VLOOKUP(CONCATENATE(A137,C137),'Справ. препаратов'!C:D,2,FALSE),""))</f>
        <v/>
      </c>
      <c r="I137" s="9"/>
      <c r="J137" s="9"/>
      <c r="K137" s="9"/>
      <c r="L137" s="9"/>
      <c r="M137" s="9"/>
      <c r="N137" s="9"/>
    </row>
    <row r="138" spans="1:14" x14ac:dyDescent="0.25">
      <c r="A138" s="19"/>
      <c r="B138" s="81"/>
      <c r="C138" s="21"/>
      <c r="D138" s="6"/>
      <c r="E138" s="7"/>
      <c r="F138" s="7"/>
      <c r="G138" s="7"/>
      <c r="H138" s="30" t="str">
        <f>IF(ISERROR(IF(ISBLANK(A138),"",IF(ISBLANK(C138),"",VLOOKUP(CONCATENATE(A138,C138),'Справ. препаратов'!C:D,2,FALSE)))),"Препарат не найден в справочнике",IFERROR(VLOOKUP(CONCATENATE(A138,C138),'Справ. препаратов'!C:D,2,FALSE),""))</f>
        <v/>
      </c>
      <c r="I138" s="9"/>
      <c r="J138" s="9"/>
      <c r="K138" s="9"/>
      <c r="L138" s="9"/>
      <c r="M138" s="9"/>
      <c r="N138" s="9"/>
    </row>
    <row r="139" spans="1:14" x14ac:dyDescent="0.25">
      <c r="A139" s="19"/>
      <c r="B139" s="81"/>
      <c r="C139" s="21"/>
      <c r="D139" s="6"/>
      <c r="E139" s="7"/>
      <c r="F139" s="7"/>
      <c r="G139" s="7"/>
      <c r="H139" s="30" t="str">
        <f>IF(ISERROR(IF(ISBLANK(A139),"",IF(ISBLANK(C139),"",VLOOKUP(CONCATENATE(A139,C139),'Справ. препаратов'!C:D,2,FALSE)))),"Препарат не найден в справочнике",IFERROR(VLOOKUP(CONCATENATE(A139,C139),'Справ. препаратов'!C:D,2,FALSE),""))</f>
        <v/>
      </c>
      <c r="I139" s="9"/>
      <c r="J139" s="9"/>
      <c r="K139" s="9"/>
      <c r="L139" s="9"/>
      <c r="M139" s="9"/>
      <c r="N139" s="9"/>
    </row>
    <row r="140" spans="1:14" x14ac:dyDescent="0.25">
      <c r="A140" s="19"/>
      <c r="B140" s="81"/>
      <c r="C140" s="21"/>
      <c r="D140" s="6"/>
      <c r="E140" s="7"/>
      <c r="F140" s="7"/>
      <c r="G140" s="7"/>
      <c r="H140" s="30" t="str">
        <f>IF(ISERROR(IF(ISBLANK(A140),"",IF(ISBLANK(C140),"",VLOOKUP(CONCATENATE(A140,C140),'Справ. препаратов'!C:D,2,FALSE)))),"Препарат не найден в справочнике",IFERROR(VLOOKUP(CONCATENATE(A140,C140),'Справ. препаратов'!C:D,2,FALSE),""))</f>
        <v/>
      </c>
      <c r="I140" s="9"/>
      <c r="J140" s="9"/>
      <c r="K140" s="9"/>
      <c r="L140" s="9"/>
      <c r="M140" s="9"/>
      <c r="N140" s="9"/>
    </row>
    <row r="141" spans="1:14" x14ac:dyDescent="0.25">
      <c r="A141" s="19"/>
      <c r="B141" s="81"/>
      <c r="C141" s="21"/>
      <c r="D141" s="6"/>
      <c r="E141" s="7"/>
      <c r="F141" s="7"/>
      <c r="G141" s="7"/>
      <c r="H141" s="30" t="str">
        <f>IF(ISERROR(IF(ISBLANK(A141),"",IF(ISBLANK(C141),"",VLOOKUP(CONCATENATE(A141,C141),'Справ. препаратов'!C:D,2,FALSE)))),"Препарат не найден в справочнике",IFERROR(VLOOKUP(CONCATENATE(A141,C141),'Справ. препаратов'!C:D,2,FALSE),""))</f>
        <v/>
      </c>
      <c r="I141" s="9"/>
      <c r="J141" s="9"/>
      <c r="K141" s="9"/>
      <c r="L141" s="9"/>
      <c r="M141" s="9"/>
      <c r="N141" s="9"/>
    </row>
    <row r="142" spans="1:14" x14ac:dyDescent="0.25">
      <c r="A142" s="19"/>
      <c r="B142" s="81"/>
      <c r="C142" s="21"/>
      <c r="D142" s="6"/>
      <c r="E142" s="7"/>
      <c r="F142" s="7"/>
      <c r="G142" s="7"/>
      <c r="H142" s="30" t="str">
        <f>IF(ISERROR(IF(ISBLANK(A142),"",IF(ISBLANK(C142),"",VLOOKUP(CONCATENATE(A142,C142),'Справ. препаратов'!C:D,2,FALSE)))),"Препарат не найден в справочнике",IFERROR(VLOOKUP(CONCATENATE(A142,C142),'Справ. препаратов'!C:D,2,FALSE),""))</f>
        <v/>
      </c>
      <c r="I142" s="9"/>
      <c r="J142" s="9"/>
      <c r="K142" s="9"/>
      <c r="L142" s="9"/>
      <c r="M142" s="9"/>
      <c r="N142" s="9"/>
    </row>
    <row r="143" spans="1:14" x14ac:dyDescent="0.25">
      <c r="A143" s="19"/>
      <c r="B143" s="81"/>
      <c r="C143" s="21"/>
      <c r="D143" s="6"/>
      <c r="E143" s="7"/>
      <c r="F143" s="7"/>
      <c r="G143" s="7"/>
      <c r="H143" s="30" t="str">
        <f>IF(ISERROR(IF(ISBLANK(A143),"",IF(ISBLANK(C143),"",VLOOKUP(CONCATENATE(A143,C143),'Справ. препаратов'!C:D,2,FALSE)))),"Препарат не найден в справочнике",IFERROR(VLOOKUP(CONCATENATE(A143,C143),'Справ. препаратов'!C:D,2,FALSE),""))</f>
        <v/>
      </c>
      <c r="I143" s="9"/>
      <c r="J143" s="9"/>
      <c r="K143" s="9"/>
      <c r="L143" s="9"/>
      <c r="M143" s="9"/>
      <c r="N143" s="9"/>
    </row>
    <row r="144" spans="1:14" x14ac:dyDescent="0.25">
      <c r="A144" s="19"/>
      <c r="B144" s="81"/>
      <c r="C144" s="21"/>
      <c r="D144" s="6"/>
      <c r="E144" s="7"/>
      <c r="F144" s="7"/>
      <c r="G144" s="7"/>
      <c r="H144" s="30" t="str">
        <f>IF(ISERROR(IF(ISBLANK(A144),"",IF(ISBLANK(C144),"",VLOOKUP(CONCATENATE(A144,C144),'Справ. препаратов'!C:D,2,FALSE)))),"Препарат не найден в справочнике",IFERROR(VLOOKUP(CONCATENATE(A144,C144),'Справ. препаратов'!C:D,2,FALSE),""))</f>
        <v/>
      </c>
      <c r="I144" s="9"/>
      <c r="J144" s="9"/>
      <c r="K144" s="9"/>
      <c r="L144" s="9"/>
      <c r="M144" s="9"/>
      <c r="N144" s="9"/>
    </row>
    <row r="145" spans="1:14" x14ac:dyDescent="0.25">
      <c r="A145" s="19"/>
      <c r="B145" s="81"/>
      <c r="C145" s="21"/>
      <c r="D145" s="6"/>
      <c r="E145" s="7"/>
      <c r="F145" s="7"/>
      <c r="G145" s="7"/>
      <c r="H145" s="30" t="str">
        <f>IF(ISERROR(IF(ISBLANK(A145),"",IF(ISBLANK(C145),"",VLOOKUP(CONCATENATE(A145,C145),'Справ. препаратов'!C:D,2,FALSE)))),"Препарат не найден в справочнике",IFERROR(VLOOKUP(CONCATENATE(A145,C145),'Справ. препаратов'!C:D,2,FALSE),""))</f>
        <v/>
      </c>
      <c r="I145" s="9"/>
      <c r="J145" s="9"/>
      <c r="K145" s="9"/>
      <c r="L145" s="9"/>
      <c r="M145" s="9"/>
      <c r="N145" s="9"/>
    </row>
    <row r="146" spans="1:14" x14ac:dyDescent="0.25">
      <c r="A146" s="19"/>
      <c r="B146" s="81"/>
      <c r="C146" s="21"/>
      <c r="D146" s="6"/>
      <c r="E146" s="7"/>
      <c r="F146" s="7"/>
      <c r="G146" s="7"/>
      <c r="H146" s="30" t="str">
        <f>IF(ISERROR(IF(ISBLANK(A146),"",IF(ISBLANK(C146),"",VLOOKUP(CONCATENATE(A146,C146),'Справ. препаратов'!C:D,2,FALSE)))),"Препарат не найден в справочнике",IFERROR(VLOOKUP(CONCATENATE(A146,C146),'Справ. препаратов'!C:D,2,FALSE),""))</f>
        <v/>
      </c>
      <c r="I146" s="9"/>
      <c r="J146" s="9"/>
      <c r="K146" s="9"/>
      <c r="L146" s="9"/>
      <c r="M146" s="9"/>
      <c r="N146" s="9"/>
    </row>
    <row r="147" spans="1:14" x14ac:dyDescent="0.25">
      <c r="A147" s="19"/>
      <c r="B147" s="81"/>
      <c r="C147" s="21"/>
      <c r="D147" s="6"/>
      <c r="E147" s="7"/>
      <c r="F147" s="7"/>
      <c r="G147" s="7"/>
      <c r="H147" s="30" t="str">
        <f>IF(ISERROR(IF(ISBLANK(A147),"",IF(ISBLANK(C147),"",VLOOKUP(CONCATENATE(A147,C147),'Справ. препаратов'!C:D,2,FALSE)))),"Препарат не найден в справочнике",IFERROR(VLOOKUP(CONCATENATE(A147,C147),'Справ. препаратов'!C:D,2,FALSE),""))</f>
        <v/>
      </c>
      <c r="I147" s="9"/>
      <c r="J147" s="9"/>
      <c r="K147" s="9"/>
      <c r="L147" s="9"/>
      <c r="M147" s="9"/>
      <c r="N147" s="9"/>
    </row>
    <row r="148" spans="1:14" x14ac:dyDescent="0.25">
      <c r="A148" s="19"/>
      <c r="B148" s="81"/>
      <c r="C148" s="21"/>
      <c r="D148" s="6"/>
      <c r="E148" s="7"/>
      <c r="F148" s="7"/>
      <c r="G148" s="7"/>
      <c r="H148" s="30" t="str">
        <f>IF(ISERROR(IF(ISBLANK(A148),"",IF(ISBLANK(C148),"",VLOOKUP(CONCATENATE(A148,C148),'Справ. препаратов'!C:D,2,FALSE)))),"Препарат не найден в справочнике",IFERROR(VLOOKUP(CONCATENATE(A148,C148),'Справ. препаратов'!C:D,2,FALSE),""))</f>
        <v/>
      </c>
      <c r="I148" s="9"/>
      <c r="J148" s="9"/>
      <c r="K148" s="9"/>
      <c r="L148" s="9"/>
      <c r="M148" s="9"/>
      <c r="N148" s="9"/>
    </row>
    <row r="149" spans="1:14" x14ac:dyDescent="0.25">
      <c r="A149" s="19"/>
      <c r="B149" s="81"/>
      <c r="C149" s="21"/>
      <c r="D149" s="6"/>
      <c r="E149" s="7"/>
      <c r="F149" s="7"/>
      <c r="G149" s="7"/>
      <c r="H149" s="30" t="str">
        <f>IF(ISERROR(IF(ISBLANK(A149),"",IF(ISBLANK(C149),"",VLOOKUP(CONCATENATE(A149,C149),'Справ. препаратов'!C:D,2,FALSE)))),"Препарат не найден в справочнике",IFERROR(VLOOKUP(CONCATENATE(A149,C149),'Справ. препаратов'!C:D,2,FALSE),""))</f>
        <v/>
      </c>
      <c r="I149" s="9"/>
      <c r="J149" s="9"/>
      <c r="K149" s="9"/>
      <c r="L149" s="9"/>
      <c r="M149" s="9"/>
      <c r="N149" s="9"/>
    </row>
    <row r="150" spans="1:14" x14ac:dyDescent="0.25">
      <c r="A150" s="19"/>
      <c r="B150" s="81"/>
      <c r="C150" s="21"/>
      <c r="D150" s="6"/>
      <c r="E150" s="7"/>
      <c r="F150" s="7"/>
      <c r="G150" s="7"/>
      <c r="H150" s="30" t="str">
        <f>IF(ISERROR(IF(ISBLANK(A150),"",IF(ISBLANK(C150),"",VLOOKUP(CONCATENATE(A150,C150),'Справ. препаратов'!C:D,2,FALSE)))),"Препарат не найден в справочнике",IFERROR(VLOOKUP(CONCATENATE(A150,C150),'Справ. препаратов'!C:D,2,FALSE),""))</f>
        <v/>
      </c>
      <c r="I150" s="9"/>
      <c r="J150" s="9"/>
      <c r="K150" s="9"/>
      <c r="L150" s="9"/>
      <c r="M150" s="9"/>
      <c r="N150" s="9"/>
    </row>
    <row r="151" spans="1:14" x14ac:dyDescent="0.25">
      <c r="A151" s="19"/>
      <c r="B151" s="81"/>
      <c r="C151" s="21"/>
      <c r="D151" s="6"/>
      <c r="E151" s="7"/>
      <c r="F151" s="7"/>
      <c r="G151" s="7"/>
      <c r="H151" s="30" t="str">
        <f>IF(ISERROR(IF(ISBLANK(A151),"",IF(ISBLANK(C151),"",VLOOKUP(CONCATENATE(A151,C151),'Справ. препаратов'!C:D,2,FALSE)))),"Препарат не найден в справочнике",IFERROR(VLOOKUP(CONCATENATE(A151,C151),'Справ. препаратов'!C:D,2,FALSE),""))</f>
        <v/>
      </c>
      <c r="I151" s="9"/>
      <c r="J151" s="9"/>
      <c r="K151" s="9"/>
      <c r="L151" s="9"/>
      <c r="M151" s="9"/>
      <c r="N151" s="9"/>
    </row>
    <row r="152" spans="1:14" x14ac:dyDescent="0.25">
      <c r="A152" s="19"/>
      <c r="B152" s="81"/>
      <c r="C152" s="21"/>
      <c r="D152" s="6"/>
      <c r="E152" s="7"/>
      <c r="F152" s="7"/>
      <c r="G152" s="7"/>
      <c r="H152" s="30" t="str">
        <f>IF(ISERROR(IF(ISBLANK(A152),"",IF(ISBLANK(C152),"",VLOOKUP(CONCATENATE(A152,C152),'Справ. препаратов'!C:D,2,FALSE)))),"Препарат не найден в справочнике",IFERROR(VLOOKUP(CONCATENATE(A152,C152),'Справ. препаратов'!C:D,2,FALSE),""))</f>
        <v/>
      </c>
      <c r="I152" s="9"/>
      <c r="J152" s="9"/>
      <c r="K152" s="9"/>
      <c r="L152" s="9"/>
      <c r="M152" s="9"/>
      <c r="N152" s="9"/>
    </row>
    <row r="153" spans="1:14" x14ac:dyDescent="0.25">
      <c r="A153" s="19"/>
      <c r="B153" s="81"/>
      <c r="C153" s="21"/>
      <c r="D153" s="6"/>
      <c r="E153" s="7"/>
      <c r="F153" s="7"/>
      <c r="G153" s="7"/>
      <c r="H153" s="30" t="str">
        <f>IF(ISERROR(IF(ISBLANK(A153),"",IF(ISBLANK(C153),"",VLOOKUP(CONCATENATE(A153,C153),'Справ. препаратов'!C:D,2,FALSE)))),"Препарат не найден в справочнике",IFERROR(VLOOKUP(CONCATENATE(A153,C153),'Справ. препаратов'!C:D,2,FALSE),""))</f>
        <v/>
      </c>
      <c r="I153" s="9"/>
      <c r="J153" s="9"/>
      <c r="K153" s="9"/>
      <c r="L153" s="9"/>
      <c r="M153" s="9"/>
      <c r="N153" s="9"/>
    </row>
    <row r="154" spans="1:14" x14ac:dyDescent="0.25">
      <c r="A154" s="19"/>
      <c r="B154" s="81"/>
      <c r="C154" s="21"/>
      <c r="D154" s="6"/>
      <c r="E154" s="7"/>
      <c r="F154" s="7"/>
      <c r="G154" s="7"/>
      <c r="H154" s="30" t="str">
        <f>IF(ISERROR(IF(ISBLANK(A154),"",IF(ISBLANK(C154),"",VLOOKUP(CONCATENATE(A154,C154),'Справ. препаратов'!C:D,2,FALSE)))),"Препарат не найден в справочнике",IFERROR(VLOOKUP(CONCATENATE(A154,C154),'Справ. препаратов'!C:D,2,FALSE),""))</f>
        <v/>
      </c>
      <c r="I154" s="9"/>
      <c r="J154" s="9"/>
      <c r="K154" s="9"/>
      <c r="L154" s="9"/>
      <c r="M154" s="9"/>
      <c r="N154" s="9"/>
    </row>
    <row r="155" spans="1:14" x14ac:dyDescent="0.25">
      <c r="A155" s="19"/>
      <c r="B155" s="81"/>
      <c r="C155" s="21"/>
      <c r="D155" s="6"/>
      <c r="E155" s="7"/>
      <c r="F155" s="7"/>
      <c r="G155" s="7"/>
      <c r="H155" s="30" t="str">
        <f>IF(ISERROR(IF(ISBLANK(A155),"",IF(ISBLANK(C155),"",VLOOKUP(CONCATENATE(A155,C155),'Справ. препаратов'!C:D,2,FALSE)))),"Препарат не найден в справочнике",IFERROR(VLOOKUP(CONCATENATE(A155,C155),'Справ. препаратов'!C:D,2,FALSE),""))</f>
        <v/>
      </c>
      <c r="I155" s="9"/>
      <c r="J155" s="9"/>
      <c r="K155" s="9"/>
      <c r="L155" s="9"/>
      <c r="M155" s="9"/>
      <c r="N155" s="9"/>
    </row>
    <row r="156" spans="1:14" x14ac:dyDescent="0.25">
      <c r="A156" s="19"/>
      <c r="B156" s="81"/>
      <c r="C156" s="21"/>
      <c r="D156" s="6"/>
      <c r="E156" s="7"/>
      <c r="F156" s="7"/>
      <c r="G156" s="7"/>
      <c r="H156" s="30" t="str">
        <f>IF(ISERROR(IF(ISBLANK(A156),"",IF(ISBLANK(C156),"",VLOOKUP(CONCATENATE(A156,C156),'Справ. препаратов'!C:D,2,FALSE)))),"Препарат не найден в справочнике",IFERROR(VLOOKUP(CONCATENATE(A156,C156),'Справ. препаратов'!C:D,2,FALSE),""))</f>
        <v/>
      </c>
      <c r="I156" s="9"/>
      <c r="J156" s="9"/>
      <c r="K156" s="9"/>
      <c r="L156" s="9"/>
      <c r="M156" s="9"/>
      <c r="N156" s="9"/>
    </row>
    <row r="157" spans="1:14" x14ac:dyDescent="0.25">
      <c r="A157" s="19"/>
      <c r="B157" s="81"/>
      <c r="C157" s="21"/>
      <c r="D157" s="6"/>
      <c r="E157" s="7"/>
      <c r="F157" s="7"/>
      <c r="G157" s="7"/>
      <c r="H157" s="30" t="str">
        <f>IF(ISERROR(IF(ISBLANK(A157),"",IF(ISBLANK(C157),"",VLOOKUP(CONCATENATE(A157,C157),'Справ. препаратов'!C:D,2,FALSE)))),"Препарат не найден в справочнике",IFERROR(VLOOKUP(CONCATENATE(A157,C157),'Справ. препаратов'!C:D,2,FALSE),""))</f>
        <v/>
      </c>
      <c r="I157" s="9"/>
      <c r="J157" s="9"/>
      <c r="K157" s="9"/>
      <c r="L157" s="9"/>
      <c r="M157" s="9"/>
      <c r="N157" s="9"/>
    </row>
    <row r="158" spans="1:14" x14ac:dyDescent="0.25">
      <c r="A158" s="19"/>
      <c r="B158" s="81"/>
      <c r="C158" s="21"/>
      <c r="D158" s="6"/>
      <c r="E158" s="7"/>
      <c r="F158" s="7"/>
      <c r="G158" s="7"/>
      <c r="H158" s="30" t="str">
        <f>IF(ISERROR(IF(ISBLANK(A158),"",IF(ISBLANK(C158),"",VLOOKUP(CONCATENATE(A158,C158),'Справ. препаратов'!C:D,2,FALSE)))),"Препарат не найден в справочнике",IFERROR(VLOOKUP(CONCATENATE(A158,C158),'Справ. препаратов'!C:D,2,FALSE),""))</f>
        <v/>
      </c>
      <c r="I158" s="9"/>
      <c r="J158" s="9"/>
      <c r="K158" s="9"/>
      <c r="L158" s="9"/>
      <c r="M158" s="9"/>
      <c r="N158" s="9"/>
    </row>
    <row r="159" spans="1:14" x14ac:dyDescent="0.25">
      <c r="A159" s="19"/>
      <c r="B159" s="81"/>
      <c r="C159" s="21"/>
      <c r="D159" s="6"/>
      <c r="E159" s="7"/>
      <c r="F159" s="7"/>
      <c r="G159" s="7"/>
      <c r="H159" s="30" t="str">
        <f>IF(ISERROR(IF(ISBLANK(A159),"",IF(ISBLANK(C159),"",VLOOKUP(CONCATENATE(A159,C159),'Справ. препаратов'!C:D,2,FALSE)))),"Препарат не найден в справочнике",IFERROR(VLOOKUP(CONCATENATE(A159,C159),'Справ. препаратов'!C:D,2,FALSE),""))</f>
        <v/>
      </c>
      <c r="I159" s="9"/>
      <c r="J159" s="9"/>
      <c r="K159" s="9"/>
      <c r="L159" s="9"/>
      <c r="M159" s="9"/>
      <c r="N159" s="9"/>
    </row>
    <row r="160" spans="1:14" x14ac:dyDescent="0.25">
      <c r="A160" s="19"/>
      <c r="B160" s="81"/>
      <c r="C160" s="21"/>
      <c r="D160" s="6"/>
      <c r="E160" s="7"/>
      <c r="F160" s="7"/>
      <c r="G160" s="7"/>
      <c r="H160" s="30" t="str">
        <f>IF(ISERROR(IF(ISBLANK(A160),"",IF(ISBLANK(C160),"",VLOOKUP(CONCATENATE(A160,C160),'Справ. препаратов'!C:D,2,FALSE)))),"Препарат не найден в справочнике",IFERROR(VLOOKUP(CONCATENATE(A160,C160),'Справ. препаратов'!C:D,2,FALSE),""))</f>
        <v/>
      </c>
      <c r="I160" s="9"/>
      <c r="J160" s="9"/>
      <c r="K160" s="9"/>
      <c r="L160" s="9"/>
      <c r="M160" s="9"/>
      <c r="N160" s="9"/>
    </row>
    <row r="161" spans="1:14" x14ac:dyDescent="0.25">
      <c r="A161" s="19"/>
      <c r="B161" s="81"/>
      <c r="C161" s="21"/>
      <c r="D161" s="6"/>
      <c r="E161" s="7"/>
      <c r="F161" s="7"/>
      <c r="G161" s="7"/>
      <c r="H161" s="30" t="str">
        <f>IF(ISERROR(IF(ISBLANK(A161),"",IF(ISBLANK(C161),"",VLOOKUP(CONCATENATE(A161,C161),'Справ. препаратов'!C:D,2,FALSE)))),"Препарат не найден в справочнике",IFERROR(VLOOKUP(CONCATENATE(A161,C161),'Справ. препаратов'!C:D,2,FALSE),""))</f>
        <v/>
      </c>
      <c r="I161" s="9"/>
      <c r="J161" s="9"/>
      <c r="K161" s="9"/>
      <c r="L161" s="9"/>
      <c r="M161" s="9"/>
      <c r="N161" s="9"/>
    </row>
    <row r="162" spans="1:14" x14ac:dyDescent="0.25">
      <c r="A162" s="19"/>
      <c r="B162" s="81"/>
      <c r="C162" s="21"/>
      <c r="D162" s="6"/>
      <c r="E162" s="7"/>
      <c r="F162" s="7"/>
      <c r="G162" s="7"/>
      <c r="H162" s="30" t="str">
        <f>IF(ISERROR(IF(ISBLANK(A162),"",IF(ISBLANK(C162),"",VLOOKUP(CONCATENATE(A162,C162),'Справ. препаратов'!C:D,2,FALSE)))),"Препарат не найден в справочнике",IFERROR(VLOOKUP(CONCATENATE(A162,C162),'Справ. препаратов'!C:D,2,FALSE),""))</f>
        <v/>
      </c>
      <c r="I162" s="9"/>
      <c r="J162" s="9"/>
      <c r="K162" s="9"/>
      <c r="L162" s="9"/>
      <c r="M162" s="9"/>
      <c r="N162" s="9"/>
    </row>
    <row r="163" spans="1:14" x14ac:dyDescent="0.25">
      <c r="A163" s="19"/>
      <c r="B163" s="81"/>
      <c r="C163" s="21"/>
      <c r="D163" s="6"/>
      <c r="E163" s="7"/>
      <c r="F163" s="7"/>
      <c r="G163" s="7"/>
      <c r="H163" s="30" t="str">
        <f>IF(ISERROR(IF(ISBLANK(A163),"",IF(ISBLANK(C163),"",VLOOKUP(CONCATENATE(A163,C163),'Справ. препаратов'!C:D,2,FALSE)))),"Препарат не найден в справочнике",IFERROR(VLOOKUP(CONCATENATE(A163,C163),'Справ. препаратов'!C:D,2,FALSE),""))</f>
        <v/>
      </c>
      <c r="I163" s="9"/>
      <c r="J163" s="9"/>
      <c r="K163" s="9"/>
      <c r="L163" s="9"/>
      <c r="M163" s="9"/>
      <c r="N163" s="9"/>
    </row>
    <row r="164" spans="1:14" x14ac:dyDescent="0.25">
      <c r="A164" s="19"/>
      <c r="B164" s="81"/>
      <c r="C164" s="21"/>
      <c r="D164" s="6"/>
      <c r="E164" s="7"/>
      <c r="F164" s="7"/>
      <c r="G164" s="7"/>
      <c r="H164" s="30" t="str">
        <f>IF(ISERROR(IF(ISBLANK(A164),"",IF(ISBLANK(C164),"",VLOOKUP(CONCATENATE(A164,C164),'Справ. препаратов'!C:D,2,FALSE)))),"Препарат не найден в справочнике",IFERROR(VLOOKUP(CONCATENATE(A164,C164),'Справ. препаратов'!C:D,2,FALSE),""))</f>
        <v/>
      </c>
      <c r="I164" s="9"/>
      <c r="J164" s="9"/>
      <c r="K164" s="9"/>
      <c r="L164" s="9"/>
      <c r="M164" s="9"/>
      <c r="N164" s="9"/>
    </row>
    <row r="165" spans="1:14" x14ac:dyDescent="0.25">
      <c r="A165" s="19"/>
      <c r="B165" s="81"/>
      <c r="C165" s="21"/>
      <c r="D165" s="6"/>
      <c r="E165" s="7"/>
      <c r="F165" s="7"/>
      <c r="G165" s="7"/>
      <c r="H165" s="30" t="str">
        <f>IF(ISERROR(IF(ISBLANK(A165),"",IF(ISBLANK(C165),"",VLOOKUP(CONCATENATE(A165,C165),'Справ. препаратов'!C:D,2,FALSE)))),"Препарат не найден в справочнике",IFERROR(VLOOKUP(CONCATENATE(A165,C165),'Справ. препаратов'!C:D,2,FALSE),""))</f>
        <v/>
      </c>
      <c r="I165" s="9"/>
      <c r="J165" s="9"/>
      <c r="K165" s="9"/>
      <c r="L165" s="9"/>
      <c r="M165" s="9"/>
      <c r="N165" s="9"/>
    </row>
    <row r="166" spans="1:14" x14ac:dyDescent="0.25">
      <c r="A166" s="19"/>
      <c r="B166" s="81"/>
      <c r="C166" s="21"/>
      <c r="D166" s="6"/>
      <c r="E166" s="7"/>
      <c r="F166" s="7"/>
      <c r="G166" s="7"/>
      <c r="H166" s="30" t="str">
        <f>IF(ISERROR(IF(ISBLANK(A166),"",IF(ISBLANK(C166),"",VLOOKUP(CONCATENATE(A166,C166),'Справ. препаратов'!C:D,2,FALSE)))),"Препарат не найден в справочнике",IFERROR(VLOOKUP(CONCATENATE(A166,C166),'Справ. препаратов'!C:D,2,FALSE),""))</f>
        <v/>
      </c>
      <c r="I166" s="9"/>
      <c r="J166" s="9"/>
      <c r="K166" s="9"/>
      <c r="L166" s="9"/>
      <c r="M166" s="9"/>
      <c r="N166" s="9"/>
    </row>
    <row r="167" spans="1:14" x14ac:dyDescent="0.25">
      <c r="A167" s="19"/>
      <c r="B167" s="81"/>
      <c r="C167" s="21"/>
      <c r="D167" s="6"/>
      <c r="E167" s="7"/>
      <c r="F167" s="7"/>
      <c r="G167" s="7"/>
      <c r="H167" s="30" t="str">
        <f>IF(ISERROR(IF(ISBLANK(A167),"",IF(ISBLANK(C167),"",VLOOKUP(CONCATENATE(A167,C167),'Справ. препаратов'!C:D,2,FALSE)))),"Препарат не найден в справочнике",IFERROR(VLOOKUP(CONCATENATE(A167,C167),'Справ. препаратов'!C:D,2,FALSE),""))</f>
        <v/>
      </c>
      <c r="I167" s="9"/>
      <c r="J167" s="9"/>
      <c r="K167" s="9"/>
      <c r="L167" s="9"/>
      <c r="M167" s="9"/>
      <c r="N167" s="9"/>
    </row>
    <row r="168" spans="1:14" x14ac:dyDescent="0.25">
      <c r="A168" s="19"/>
      <c r="B168" s="81"/>
      <c r="C168" s="21"/>
      <c r="D168" s="6"/>
      <c r="E168" s="7"/>
      <c r="F168" s="7"/>
      <c r="G168" s="7"/>
      <c r="H168" s="30" t="str">
        <f>IF(ISERROR(IF(ISBLANK(A168),"",IF(ISBLANK(C168),"",VLOOKUP(CONCATENATE(A168,C168),'Справ. препаратов'!C:D,2,FALSE)))),"Препарат не найден в справочнике",IFERROR(VLOOKUP(CONCATENATE(A168,C168),'Справ. препаратов'!C:D,2,FALSE),""))</f>
        <v/>
      </c>
      <c r="I168" s="9"/>
      <c r="J168" s="9"/>
      <c r="K168" s="9"/>
      <c r="L168" s="9"/>
      <c r="M168" s="9"/>
      <c r="N168" s="9"/>
    </row>
    <row r="169" spans="1:14" x14ac:dyDescent="0.25">
      <c r="A169" s="19"/>
      <c r="B169" s="81"/>
      <c r="C169" s="21"/>
      <c r="D169" s="6"/>
      <c r="E169" s="7"/>
      <c r="F169" s="7"/>
      <c r="G169" s="7"/>
      <c r="H169" s="30" t="str">
        <f>IF(ISERROR(IF(ISBLANK(A169),"",IF(ISBLANK(C169),"",VLOOKUP(CONCATENATE(A169,C169),'Справ. препаратов'!C:D,2,FALSE)))),"Препарат не найден в справочнике",IFERROR(VLOOKUP(CONCATENATE(A169,C169),'Справ. препаратов'!C:D,2,FALSE),""))</f>
        <v/>
      </c>
      <c r="I169" s="9"/>
      <c r="J169" s="9"/>
      <c r="K169" s="9"/>
      <c r="L169" s="9"/>
      <c r="M169" s="9"/>
      <c r="N169" s="9"/>
    </row>
    <row r="170" spans="1:14" x14ac:dyDescent="0.25">
      <c r="A170" s="19"/>
      <c r="B170" s="81"/>
      <c r="C170" s="21"/>
      <c r="D170" s="6"/>
      <c r="E170" s="7"/>
      <c r="F170" s="7"/>
      <c r="G170" s="7"/>
      <c r="H170" s="30" t="str">
        <f>IF(ISERROR(IF(ISBLANK(A170),"",IF(ISBLANK(C170),"",VLOOKUP(CONCATENATE(A170,C170),'Справ. препаратов'!C:D,2,FALSE)))),"Препарат не найден в справочнике",IFERROR(VLOOKUP(CONCATENATE(A170,C170),'Справ. препаратов'!C:D,2,FALSE),""))</f>
        <v/>
      </c>
      <c r="I170" s="9"/>
      <c r="J170" s="9"/>
      <c r="K170" s="9"/>
      <c r="L170" s="9"/>
      <c r="M170" s="9"/>
      <c r="N170" s="9"/>
    </row>
    <row r="171" spans="1:14" x14ac:dyDescent="0.25">
      <c r="A171" s="19"/>
      <c r="B171" s="81"/>
      <c r="C171" s="21"/>
      <c r="D171" s="6"/>
      <c r="E171" s="7"/>
      <c r="F171" s="7"/>
      <c r="G171" s="7"/>
      <c r="H171" s="30" t="str">
        <f>IF(ISERROR(IF(ISBLANK(A171),"",IF(ISBLANK(C171),"",VLOOKUP(CONCATENATE(A171,C171),'Справ. препаратов'!C:D,2,FALSE)))),"Препарат не найден в справочнике",IFERROR(VLOOKUP(CONCATENATE(A171,C171),'Справ. препаратов'!C:D,2,FALSE),""))</f>
        <v/>
      </c>
      <c r="I171" s="9"/>
      <c r="J171" s="9"/>
      <c r="K171" s="9"/>
      <c r="L171" s="9"/>
      <c r="M171" s="9"/>
      <c r="N171" s="9"/>
    </row>
    <row r="172" spans="1:14" x14ac:dyDescent="0.25">
      <c r="A172" s="19"/>
      <c r="B172" s="81"/>
      <c r="C172" s="21"/>
      <c r="D172" s="6"/>
      <c r="E172" s="7"/>
      <c r="F172" s="7"/>
      <c r="G172" s="7"/>
      <c r="H172" s="30" t="str">
        <f>IF(ISERROR(IF(ISBLANK(A172),"",IF(ISBLANK(C172),"",VLOOKUP(CONCATENATE(A172,C172),'Справ. препаратов'!C:D,2,FALSE)))),"Препарат не найден в справочнике",IFERROR(VLOOKUP(CONCATENATE(A172,C172),'Справ. препаратов'!C:D,2,FALSE),""))</f>
        <v/>
      </c>
      <c r="I172" s="9"/>
      <c r="J172" s="9"/>
      <c r="K172" s="9"/>
      <c r="L172" s="9"/>
      <c r="M172" s="9"/>
      <c r="N172" s="9"/>
    </row>
    <row r="173" spans="1:14" x14ac:dyDescent="0.25">
      <c r="A173" s="19"/>
      <c r="B173" s="81"/>
      <c r="C173" s="21"/>
      <c r="D173" s="6"/>
      <c r="E173" s="7"/>
      <c r="F173" s="7"/>
      <c r="G173" s="7"/>
      <c r="H173" s="30" t="str">
        <f>IF(ISERROR(IF(ISBLANK(A173),"",IF(ISBLANK(C173),"",VLOOKUP(CONCATENATE(A173,C173),'Справ. препаратов'!C:D,2,FALSE)))),"Препарат не найден в справочнике",IFERROR(VLOOKUP(CONCATENATE(A173,C173),'Справ. препаратов'!C:D,2,FALSE),""))</f>
        <v/>
      </c>
      <c r="I173" s="9"/>
      <c r="J173" s="9"/>
      <c r="K173" s="9"/>
      <c r="L173" s="9"/>
      <c r="M173" s="9"/>
      <c r="N173" s="9"/>
    </row>
    <row r="174" spans="1:14" x14ac:dyDescent="0.25">
      <c r="A174" s="19"/>
      <c r="B174" s="81"/>
      <c r="C174" s="21"/>
      <c r="D174" s="6"/>
      <c r="E174" s="7"/>
      <c r="F174" s="7"/>
      <c r="G174" s="7"/>
      <c r="H174" s="30" t="str">
        <f>IF(ISERROR(IF(ISBLANK(A174),"",IF(ISBLANK(C174),"",VLOOKUP(CONCATENATE(A174,C174),'Справ. препаратов'!C:D,2,FALSE)))),"Препарат не найден в справочнике",IFERROR(VLOOKUP(CONCATENATE(A174,C174),'Справ. препаратов'!C:D,2,FALSE),""))</f>
        <v/>
      </c>
      <c r="I174" s="9"/>
      <c r="J174" s="9"/>
      <c r="K174" s="9"/>
      <c r="L174" s="9"/>
      <c r="M174" s="9"/>
      <c r="N174" s="9"/>
    </row>
    <row r="175" spans="1:14" x14ac:dyDescent="0.25">
      <c r="A175" s="19"/>
      <c r="B175" s="81"/>
      <c r="C175" s="21"/>
      <c r="D175" s="6"/>
      <c r="E175" s="7"/>
      <c r="F175" s="7"/>
      <c r="G175" s="7"/>
      <c r="H175" s="30" t="str">
        <f>IF(ISERROR(IF(ISBLANK(A175),"",IF(ISBLANK(C175),"",VLOOKUP(CONCATENATE(A175,C175),'Справ. препаратов'!C:D,2,FALSE)))),"Препарат не найден в справочнике",IFERROR(VLOOKUP(CONCATENATE(A175,C175),'Справ. препаратов'!C:D,2,FALSE),""))</f>
        <v/>
      </c>
      <c r="I175" s="9"/>
      <c r="J175" s="9"/>
      <c r="K175" s="9"/>
      <c r="L175" s="9"/>
      <c r="M175" s="9"/>
      <c r="N175" s="9"/>
    </row>
    <row r="176" spans="1:14" x14ac:dyDescent="0.25">
      <c r="A176" s="19"/>
      <c r="B176" s="81"/>
      <c r="C176" s="21"/>
      <c r="D176" s="6"/>
      <c r="E176" s="7"/>
      <c r="F176" s="7"/>
      <c r="G176" s="7"/>
      <c r="H176" s="30" t="str">
        <f>IF(ISERROR(IF(ISBLANK(A176),"",IF(ISBLANK(C176),"",VLOOKUP(CONCATENATE(A176,C176),'Справ. препаратов'!C:D,2,FALSE)))),"Препарат не найден в справочнике",IFERROR(VLOOKUP(CONCATENATE(A176,C176),'Справ. препаратов'!C:D,2,FALSE),""))</f>
        <v/>
      </c>
      <c r="I176" s="9"/>
      <c r="J176" s="9"/>
      <c r="K176" s="9"/>
      <c r="L176" s="9"/>
      <c r="M176" s="9"/>
      <c r="N176" s="9"/>
    </row>
    <row r="177" spans="1:14" x14ac:dyDescent="0.25">
      <c r="A177" s="19"/>
      <c r="B177" s="81"/>
      <c r="C177" s="21"/>
      <c r="D177" s="6"/>
      <c r="E177" s="7"/>
      <c r="F177" s="7"/>
      <c r="G177" s="7"/>
      <c r="H177" s="30" t="str">
        <f>IF(ISERROR(IF(ISBLANK(A177),"",IF(ISBLANK(C177),"",VLOOKUP(CONCATENATE(A177,C177),'Справ. препаратов'!C:D,2,FALSE)))),"Препарат не найден в справочнике",IFERROR(VLOOKUP(CONCATENATE(A177,C177),'Справ. препаратов'!C:D,2,FALSE),""))</f>
        <v/>
      </c>
      <c r="I177" s="9"/>
      <c r="J177" s="9"/>
      <c r="K177" s="9"/>
      <c r="L177" s="9"/>
      <c r="M177" s="9"/>
      <c r="N177" s="9"/>
    </row>
    <row r="178" spans="1:14" x14ac:dyDescent="0.25">
      <c r="A178" s="19"/>
      <c r="B178" s="81"/>
      <c r="C178" s="21"/>
      <c r="D178" s="6"/>
      <c r="E178" s="7"/>
      <c r="F178" s="7"/>
      <c r="G178" s="7"/>
      <c r="H178" s="30" t="str">
        <f>IF(ISERROR(IF(ISBLANK(A178),"",IF(ISBLANK(C178),"",VLOOKUP(CONCATENATE(A178,C178),'Справ. препаратов'!C:D,2,FALSE)))),"Препарат не найден в справочнике",IFERROR(VLOOKUP(CONCATENATE(A178,C178),'Справ. препаратов'!C:D,2,FALSE),""))</f>
        <v/>
      </c>
      <c r="I178" s="9"/>
      <c r="J178" s="9"/>
      <c r="K178" s="9"/>
      <c r="L178" s="9"/>
      <c r="M178" s="9"/>
      <c r="N178" s="9"/>
    </row>
    <row r="179" spans="1:14" x14ac:dyDescent="0.25">
      <c r="A179" s="19"/>
      <c r="B179" s="81"/>
      <c r="C179" s="21"/>
      <c r="D179" s="6"/>
      <c r="E179" s="7"/>
      <c r="F179" s="7"/>
      <c r="G179" s="7"/>
      <c r="H179" s="30" t="str">
        <f>IF(ISERROR(IF(ISBLANK(A179),"",IF(ISBLANK(C179),"",VLOOKUP(CONCATENATE(A179,C179),'Справ. препаратов'!C:D,2,FALSE)))),"Препарат не найден в справочнике",IFERROR(VLOOKUP(CONCATENATE(A179,C179),'Справ. препаратов'!C:D,2,FALSE),""))</f>
        <v/>
      </c>
      <c r="I179" s="9"/>
      <c r="J179" s="9"/>
      <c r="K179" s="9"/>
      <c r="L179" s="9"/>
      <c r="M179" s="9"/>
      <c r="N179" s="9"/>
    </row>
    <row r="180" spans="1:14" x14ac:dyDescent="0.25">
      <c r="A180" s="19"/>
      <c r="B180" s="81"/>
      <c r="C180" s="21"/>
      <c r="D180" s="6"/>
      <c r="E180" s="7"/>
      <c r="F180" s="7"/>
      <c r="G180" s="7"/>
      <c r="H180" s="30" t="str">
        <f>IF(ISERROR(IF(ISBLANK(A180),"",IF(ISBLANK(C180),"",VLOOKUP(CONCATENATE(A180,C180),'Справ. препаратов'!C:D,2,FALSE)))),"Препарат не найден в справочнике",IFERROR(VLOOKUP(CONCATENATE(A180,C180),'Справ. препаратов'!C:D,2,FALSE),""))</f>
        <v/>
      </c>
      <c r="I180" s="9"/>
      <c r="J180" s="9"/>
      <c r="K180" s="9"/>
      <c r="L180" s="9"/>
      <c r="M180" s="9"/>
      <c r="N180" s="9"/>
    </row>
    <row r="181" spans="1:14" x14ac:dyDescent="0.25">
      <c r="A181" s="19"/>
      <c r="B181" s="81"/>
      <c r="C181" s="21"/>
      <c r="D181" s="6"/>
      <c r="E181" s="7"/>
      <c r="F181" s="7"/>
      <c r="G181" s="7"/>
      <c r="H181" s="30" t="str">
        <f>IF(ISERROR(IF(ISBLANK(A181),"",IF(ISBLANK(C181),"",VLOOKUP(CONCATENATE(A181,C181),'Справ. препаратов'!C:D,2,FALSE)))),"Препарат не найден в справочнике",IFERROR(VLOOKUP(CONCATENATE(A181,C181),'Справ. препаратов'!C:D,2,FALSE),""))</f>
        <v/>
      </c>
      <c r="I181" s="9"/>
      <c r="J181" s="9"/>
      <c r="K181" s="9"/>
      <c r="L181" s="9"/>
      <c r="M181" s="9"/>
      <c r="N181" s="9"/>
    </row>
    <row r="182" spans="1:14" x14ac:dyDescent="0.25">
      <c r="A182" s="19"/>
      <c r="B182" s="81"/>
      <c r="C182" s="21"/>
      <c r="D182" s="6"/>
      <c r="E182" s="7"/>
      <c r="F182" s="7"/>
      <c r="G182" s="7"/>
      <c r="H182" s="30" t="str">
        <f>IF(ISERROR(IF(ISBLANK(A182),"",IF(ISBLANK(C182),"",VLOOKUP(CONCATENATE(A182,C182),'Справ. препаратов'!C:D,2,FALSE)))),"Препарат не найден в справочнике",IFERROR(VLOOKUP(CONCATENATE(A182,C182),'Справ. препаратов'!C:D,2,FALSE),""))</f>
        <v/>
      </c>
      <c r="I182" s="9"/>
      <c r="J182" s="9"/>
      <c r="K182" s="9"/>
      <c r="L182" s="9"/>
      <c r="M182" s="9"/>
      <c r="N182" s="9"/>
    </row>
    <row r="183" spans="1:14" x14ac:dyDescent="0.25">
      <c r="A183" s="19"/>
      <c r="B183" s="81"/>
      <c r="C183" s="21"/>
      <c r="D183" s="6"/>
      <c r="E183" s="7"/>
      <c r="F183" s="7"/>
      <c r="G183" s="7"/>
      <c r="H183" s="30" t="str">
        <f>IF(ISERROR(IF(ISBLANK(A183),"",IF(ISBLANK(C183),"",VLOOKUP(CONCATENATE(A183,C183),'Справ. препаратов'!C:D,2,FALSE)))),"Препарат не найден в справочнике",IFERROR(VLOOKUP(CONCATENATE(A183,C183),'Справ. препаратов'!C:D,2,FALSE),""))</f>
        <v/>
      </c>
      <c r="I183" s="9"/>
      <c r="J183" s="9"/>
      <c r="K183" s="9"/>
      <c r="L183" s="9"/>
      <c r="M183" s="9"/>
      <c r="N183" s="9"/>
    </row>
    <row r="184" spans="1:14" x14ac:dyDescent="0.25">
      <c r="A184" s="19"/>
      <c r="B184" s="81"/>
      <c r="C184" s="21"/>
      <c r="D184" s="6"/>
      <c r="E184" s="7"/>
      <c r="F184" s="7"/>
      <c r="G184" s="7"/>
      <c r="H184" s="30" t="str">
        <f>IF(ISERROR(IF(ISBLANK(A184),"",IF(ISBLANK(C184),"",VLOOKUP(CONCATENATE(A184,C184),'Справ. препаратов'!C:D,2,FALSE)))),"Препарат не найден в справочнике",IFERROR(VLOOKUP(CONCATENATE(A184,C184),'Справ. препаратов'!C:D,2,FALSE),""))</f>
        <v/>
      </c>
      <c r="I184" s="9"/>
      <c r="J184" s="9"/>
      <c r="K184" s="9"/>
      <c r="L184" s="9"/>
      <c r="M184" s="9"/>
      <c r="N184" s="9"/>
    </row>
    <row r="185" spans="1:14" x14ac:dyDescent="0.25">
      <c r="A185" s="19"/>
      <c r="B185" s="81"/>
      <c r="C185" s="21"/>
      <c r="D185" s="6"/>
      <c r="E185" s="7"/>
      <c r="F185" s="7"/>
      <c r="G185" s="7"/>
      <c r="H185" s="30" t="str">
        <f>IF(ISERROR(IF(ISBLANK(A185),"",IF(ISBLANK(C185),"",VLOOKUP(CONCATENATE(A185,C185),'Справ. препаратов'!C:D,2,FALSE)))),"Препарат не найден в справочнике",IFERROR(VLOOKUP(CONCATENATE(A185,C185),'Справ. препаратов'!C:D,2,FALSE),""))</f>
        <v/>
      </c>
      <c r="I185" s="9"/>
      <c r="J185" s="9"/>
      <c r="K185" s="9"/>
      <c r="L185" s="9"/>
      <c r="M185" s="9"/>
      <c r="N185" s="9"/>
    </row>
    <row r="186" spans="1:14" x14ac:dyDescent="0.25">
      <c r="A186" s="19"/>
      <c r="B186" s="81"/>
      <c r="C186" s="21"/>
      <c r="D186" s="6"/>
      <c r="E186" s="7"/>
      <c r="F186" s="7"/>
      <c r="G186" s="7"/>
      <c r="H186" s="30" t="str">
        <f>IF(ISERROR(IF(ISBLANK(A186),"",IF(ISBLANK(C186),"",VLOOKUP(CONCATENATE(A186,C186),'Справ. препаратов'!C:D,2,FALSE)))),"Препарат не найден в справочнике",IFERROR(VLOOKUP(CONCATENATE(A186,C186),'Справ. препаратов'!C:D,2,FALSE),""))</f>
        <v/>
      </c>
      <c r="I186" s="9"/>
      <c r="J186" s="9"/>
      <c r="K186" s="9"/>
      <c r="L186" s="9"/>
      <c r="M186" s="9"/>
      <c r="N186" s="9"/>
    </row>
    <row r="187" spans="1:14" x14ac:dyDescent="0.25">
      <c r="A187" s="19"/>
      <c r="B187" s="81"/>
      <c r="C187" s="21"/>
      <c r="D187" s="6"/>
      <c r="E187" s="7"/>
      <c r="F187" s="7"/>
      <c r="G187" s="7"/>
      <c r="H187" s="30" t="str">
        <f>IF(ISERROR(IF(ISBLANK(A187),"",IF(ISBLANK(C187),"",VLOOKUP(CONCATENATE(A187,C187),'Справ. препаратов'!C:D,2,FALSE)))),"Препарат не найден в справочнике",IFERROR(VLOOKUP(CONCATENATE(A187,C187),'Справ. препаратов'!C:D,2,FALSE),""))</f>
        <v/>
      </c>
      <c r="I187" s="9"/>
      <c r="J187" s="9"/>
      <c r="K187" s="9"/>
      <c r="L187" s="9"/>
      <c r="M187" s="9"/>
      <c r="N187" s="9"/>
    </row>
    <row r="188" spans="1:14" x14ac:dyDescent="0.25">
      <c r="A188" s="19"/>
      <c r="B188" s="81"/>
      <c r="C188" s="21"/>
      <c r="D188" s="6"/>
      <c r="E188" s="7"/>
      <c r="F188" s="7"/>
      <c r="G188" s="7"/>
      <c r="H188" s="30" t="str">
        <f>IF(ISERROR(IF(ISBLANK(A188),"",IF(ISBLANK(C188),"",VLOOKUP(CONCATENATE(A188,C188),'Справ. препаратов'!C:D,2,FALSE)))),"Препарат не найден в справочнике",IFERROR(VLOOKUP(CONCATENATE(A188,C188),'Справ. препаратов'!C:D,2,FALSE),""))</f>
        <v/>
      </c>
      <c r="I188" s="9"/>
      <c r="J188" s="9"/>
      <c r="K188" s="9"/>
      <c r="L188" s="9"/>
      <c r="M188" s="9"/>
      <c r="N188" s="9"/>
    </row>
    <row r="189" spans="1:14" x14ac:dyDescent="0.25">
      <c r="A189" s="19"/>
      <c r="B189" s="81"/>
      <c r="C189" s="21"/>
      <c r="D189" s="6"/>
      <c r="E189" s="7"/>
      <c r="F189" s="7"/>
      <c r="G189" s="7"/>
      <c r="H189" s="30" t="str">
        <f>IF(ISERROR(IF(ISBLANK(A189),"",IF(ISBLANK(C189),"",VLOOKUP(CONCATENATE(A189,C189),'Справ. препаратов'!C:D,2,FALSE)))),"Препарат не найден в справочнике",IFERROR(VLOOKUP(CONCATENATE(A189,C189),'Справ. препаратов'!C:D,2,FALSE),""))</f>
        <v/>
      </c>
      <c r="I189" s="9"/>
      <c r="J189" s="9"/>
      <c r="K189" s="9"/>
      <c r="L189" s="9"/>
      <c r="M189" s="9"/>
      <c r="N189" s="9"/>
    </row>
    <row r="190" spans="1:14" x14ac:dyDescent="0.25">
      <c r="A190" s="19"/>
      <c r="B190" s="81"/>
      <c r="C190" s="21"/>
      <c r="D190" s="6"/>
      <c r="E190" s="7"/>
      <c r="F190" s="7"/>
      <c r="G190" s="7"/>
      <c r="H190" s="30" t="str">
        <f>IF(ISERROR(IF(ISBLANK(A190),"",IF(ISBLANK(C190),"",VLOOKUP(CONCATENATE(A190,C190),'Справ. препаратов'!C:D,2,FALSE)))),"Препарат не найден в справочнике",IFERROR(VLOOKUP(CONCATENATE(A190,C190),'Справ. препаратов'!C:D,2,FALSE),""))</f>
        <v/>
      </c>
      <c r="I190" s="9"/>
      <c r="J190" s="9"/>
      <c r="K190" s="9"/>
      <c r="L190" s="9"/>
      <c r="M190" s="9"/>
      <c r="N190" s="9"/>
    </row>
    <row r="191" spans="1:14" x14ac:dyDescent="0.25">
      <c r="A191" s="19"/>
      <c r="B191" s="81"/>
      <c r="C191" s="21"/>
      <c r="D191" s="6"/>
      <c r="E191" s="7"/>
      <c r="F191" s="7"/>
      <c r="G191" s="7"/>
      <c r="H191" s="30" t="str">
        <f>IF(ISERROR(IF(ISBLANK(A191),"",IF(ISBLANK(C191),"",VLOOKUP(CONCATENATE(A191,C191),'Справ. препаратов'!C:D,2,FALSE)))),"Препарат не найден в справочнике",IFERROR(VLOOKUP(CONCATENATE(A191,C191),'Справ. препаратов'!C:D,2,FALSE),""))</f>
        <v/>
      </c>
      <c r="I191" s="9"/>
      <c r="J191" s="9"/>
      <c r="K191" s="9"/>
      <c r="L191" s="9"/>
      <c r="M191" s="9"/>
      <c r="N191" s="9"/>
    </row>
    <row r="192" spans="1:14" x14ac:dyDescent="0.25">
      <c r="A192" s="19"/>
      <c r="B192" s="81"/>
      <c r="C192" s="21"/>
      <c r="D192" s="6"/>
      <c r="E192" s="7"/>
      <c r="F192" s="7"/>
      <c r="G192" s="7"/>
      <c r="H192" s="30" t="str">
        <f>IF(ISERROR(IF(ISBLANK(A192),"",IF(ISBLANK(C192),"",VLOOKUP(CONCATENATE(A192,C192),'Справ. препаратов'!C:D,2,FALSE)))),"Препарат не найден в справочнике",IFERROR(VLOOKUP(CONCATENATE(A192,C192),'Справ. препаратов'!C:D,2,FALSE),""))</f>
        <v/>
      </c>
      <c r="I192" s="9"/>
      <c r="J192" s="9"/>
      <c r="K192" s="9"/>
      <c r="L192" s="9"/>
      <c r="M192" s="9"/>
      <c r="N192" s="9"/>
    </row>
    <row r="193" spans="1:14" x14ac:dyDescent="0.25">
      <c r="A193" s="19"/>
      <c r="B193" s="81"/>
      <c r="C193" s="21"/>
      <c r="D193" s="6"/>
      <c r="E193" s="7"/>
      <c r="F193" s="7"/>
      <c r="G193" s="7"/>
      <c r="H193" s="30" t="str">
        <f>IF(ISERROR(IF(ISBLANK(A193),"",IF(ISBLANK(C193),"",VLOOKUP(CONCATENATE(A193,C193),'Справ. препаратов'!C:D,2,FALSE)))),"Препарат не найден в справочнике",IFERROR(VLOOKUP(CONCATENATE(A193,C193),'Справ. препаратов'!C:D,2,FALSE),""))</f>
        <v/>
      </c>
      <c r="I193" s="9"/>
      <c r="J193" s="9"/>
      <c r="K193" s="9"/>
      <c r="L193" s="9"/>
      <c r="M193" s="9"/>
      <c r="N193" s="9"/>
    </row>
    <row r="194" spans="1:14" x14ac:dyDescent="0.25">
      <c r="A194" s="19"/>
      <c r="B194" s="81"/>
      <c r="C194" s="21"/>
      <c r="D194" s="6"/>
      <c r="E194" s="7"/>
      <c r="F194" s="7"/>
      <c r="G194" s="7"/>
      <c r="H194" s="30" t="str">
        <f>IF(ISERROR(IF(ISBLANK(A194),"",IF(ISBLANK(C194),"",VLOOKUP(CONCATENATE(A194,C194),'Справ. препаратов'!C:D,2,FALSE)))),"Препарат не найден в справочнике",IFERROR(VLOOKUP(CONCATENATE(A194,C194),'Справ. препаратов'!C:D,2,FALSE),""))</f>
        <v/>
      </c>
      <c r="I194" s="9"/>
      <c r="J194" s="9"/>
      <c r="K194" s="9"/>
      <c r="L194" s="9"/>
      <c r="M194" s="9"/>
      <c r="N194" s="9"/>
    </row>
    <row r="195" spans="1:14" x14ac:dyDescent="0.25">
      <c r="A195" s="19"/>
      <c r="B195" s="81"/>
      <c r="C195" s="21"/>
      <c r="D195" s="6"/>
      <c r="E195" s="7"/>
      <c r="F195" s="7"/>
      <c r="G195" s="7"/>
      <c r="H195" s="30" t="str">
        <f>IF(ISERROR(IF(ISBLANK(A195),"",IF(ISBLANK(C195),"",VLOOKUP(CONCATENATE(A195,C195),'Справ. препаратов'!C:D,2,FALSE)))),"Препарат не найден в справочнике",IFERROR(VLOOKUP(CONCATENATE(A195,C195),'Справ. препаратов'!C:D,2,FALSE),""))</f>
        <v/>
      </c>
      <c r="I195" s="9"/>
      <c r="J195" s="9"/>
      <c r="K195" s="9"/>
      <c r="L195" s="9"/>
      <c r="M195" s="9"/>
      <c r="N195" s="9"/>
    </row>
    <row r="196" spans="1:14" x14ac:dyDescent="0.25">
      <c r="A196" s="19"/>
      <c r="B196" s="81"/>
      <c r="C196" s="21"/>
      <c r="D196" s="6"/>
      <c r="E196" s="7"/>
      <c r="F196" s="7"/>
      <c r="G196" s="7"/>
      <c r="H196" s="30" t="str">
        <f>IF(ISERROR(IF(ISBLANK(A196),"",IF(ISBLANK(C196),"",VLOOKUP(CONCATENATE(A196,C196),'Справ. препаратов'!C:D,2,FALSE)))),"Препарат не найден в справочнике",IFERROR(VLOOKUP(CONCATENATE(A196,C196),'Справ. препаратов'!C:D,2,FALSE),""))</f>
        <v/>
      </c>
      <c r="I196" s="9"/>
      <c r="J196" s="9"/>
      <c r="K196" s="9"/>
      <c r="L196" s="9"/>
      <c r="M196" s="9"/>
      <c r="N196" s="9"/>
    </row>
    <row r="197" spans="1:14" x14ac:dyDescent="0.25">
      <c r="A197" s="19"/>
      <c r="B197" s="81"/>
      <c r="C197" s="21"/>
      <c r="D197" s="6"/>
      <c r="E197" s="7"/>
      <c r="F197" s="7"/>
      <c r="G197" s="7"/>
      <c r="H197" s="30" t="str">
        <f>IF(ISERROR(IF(ISBLANK(A197),"",IF(ISBLANK(C197),"",VLOOKUP(CONCATENATE(A197,C197),'Справ. препаратов'!C:D,2,FALSE)))),"Препарат не найден в справочнике",IFERROR(VLOOKUP(CONCATENATE(A197,C197),'Справ. препаратов'!C:D,2,FALSE),""))</f>
        <v/>
      </c>
      <c r="I197" s="9"/>
      <c r="J197" s="9"/>
      <c r="K197" s="9"/>
      <c r="L197" s="9"/>
      <c r="M197" s="9"/>
      <c r="N197" s="9"/>
    </row>
    <row r="198" spans="1:14" x14ac:dyDescent="0.25">
      <c r="A198" s="19"/>
      <c r="B198" s="81"/>
      <c r="C198" s="21"/>
      <c r="D198" s="6"/>
      <c r="E198" s="7"/>
      <c r="F198" s="7"/>
      <c r="G198" s="7"/>
      <c r="H198" s="30" t="str">
        <f>IF(ISERROR(IF(ISBLANK(A198),"",IF(ISBLANK(C198),"",VLOOKUP(CONCATENATE(A198,C198),'Справ. препаратов'!C:D,2,FALSE)))),"Препарат не найден в справочнике",IFERROR(VLOOKUP(CONCATENATE(A198,C198),'Справ. препаратов'!C:D,2,FALSE),""))</f>
        <v/>
      </c>
      <c r="I198" s="9"/>
      <c r="J198" s="9"/>
      <c r="K198" s="9"/>
      <c r="L198" s="9"/>
      <c r="M198" s="9"/>
      <c r="N198" s="9"/>
    </row>
    <row r="199" spans="1:14" x14ac:dyDescent="0.25">
      <c r="A199" s="19"/>
      <c r="B199" s="81"/>
      <c r="C199" s="21"/>
      <c r="D199" s="6"/>
      <c r="E199" s="7"/>
      <c r="F199" s="7"/>
      <c r="G199" s="7"/>
      <c r="H199" s="30" t="str">
        <f>IF(ISERROR(IF(ISBLANK(A199),"",IF(ISBLANK(C199),"",VLOOKUP(CONCATENATE(A199,C199),'Справ. препаратов'!C:D,2,FALSE)))),"Препарат не найден в справочнике",IFERROR(VLOOKUP(CONCATENATE(A199,C199),'Справ. препаратов'!C:D,2,FALSE),""))</f>
        <v/>
      </c>
      <c r="I199" s="9"/>
      <c r="J199" s="9"/>
      <c r="K199" s="9"/>
      <c r="L199" s="9"/>
      <c r="M199" s="9"/>
      <c r="N199" s="9"/>
    </row>
    <row r="200" spans="1:14" x14ac:dyDescent="0.25">
      <c r="A200" s="19"/>
      <c r="B200" s="81"/>
      <c r="C200" s="21"/>
      <c r="D200" s="6"/>
      <c r="E200" s="7"/>
      <c r="F200" s="7"/>
      <c r="G200" s="7"/>
      <c r="H200" s="30" t="str">
        <f>IF(ISERROR(IF(ISBLANK(A200),"",IF(ISBLANK(C200),"",VLOOKUP(CONCATENATE(A200,C200),'Справ. препаратов'!C:D,2,FALSE)))),"Препарат не найден в справочнике",IFERROR(VLOOKUP(CONCATENATE(A200,C200),'Справ. препаратов'!C:D,2,FALSE),""))</f>
        <v/>
      </c>
      <c r="I200" s="9"/>
      <c r="J200" s="9"/>
      <c r="K200" s="9"/>
      <c r="L200" s="9"/>
      <c r="M200" s="9"/>
      <c r="N200" s="9"/>
    </row>
    <row r="201" spans="1:14" x14ac:dyDescent="0.25">
      <c r="A201" s="19"/>
      <c r="B201" s="81"/>
      <c r="C201" s="21"/>
      <c r="D201" s="6"/>
      <c r="E201" s="7"/>
      <c r="F201" s="7"/>
      <c r="G201" s="7"/>
      <c r="H201" s="30" t="str">
        <f>IF(ISERROR(IF(ISBLANK(A201),"",IF(ISBLANK(C201),"",VLOOKUP(CONCATENATE(A201,C201),'Справ. препаратов'!C:D,2,FALSE)))),"Препарат не найден в справочнике",IFERROR(VLOOKUP(CONCATENATE(A201,C201),'Справ. препаратов'!C:D,2,FALSE),""))</f>
        <v/>
      </c>
      <c r="I201" s="9"/>
      <c r="J201" s="9"/>
      <c r="K201" s="9"/>
      <c r="L201" s="9"/>
      <c r="M201" s="9"/>
      <c r="N201" s="9"/>
    </row>
    <row r="202" spans="1:14" x14ac:dyDescent="0.25">
      <c r="A202" s="19"/>
      <c r="B202" s="81"/>
      <c r="C202" s="21"/>
      <c r="D202" s="6"/>
      <c r="E202" s="7"/>
      <c r="F202" s="7"/>
      <c r="G202" s="7"/>
      <c r="H202" s="30" t="str">
        <f>IF(ISERROR(IF(ISBLANK(A202),"",IF(ISBLANK(C202),"",VLOOKUP(CONCATENATE(A202,C202),'Справ. препаратов'!C:D,2,FALSE)))),"Препарат не найден в справочнике",IFERROR(VLOOKUP(CONCATENATE(A202,C202),'Справ. препаратов'!C:D,2,FALSE),""))</f>
        <v/>
      </c>
      <c r="I202" s="9"/>
      <c r="J202" s="9"/>
      <c r="K202" s="9"/>
      <c r="L202" s="9"/>
      <c r="M202" s="9"/>
      <c r="N202" s="9"/>
    </row>
    <row r="203" spans="1:14" x14ac:dyDescent="0.25">
      <c r="A203" s="19"/>
      <c r="B203" s="81"/>
      <c r="C203" s="21"/>
      <c r="D203" s="6"/>
      <c r="E203" s="7"/>
      <c r="F203" s="7"/>
      <c r="G203" s="7"/>
      <c r="H203" s="30" t="str">
        <f>IF(ISERROR(IF(ISBLANK(A203),"",IF(ISBLANK(C203),"",VLOOKUP(CONCATENATE(A203,C203),'Справ. препаратов'!C:D,2,FALSE)))),"Препарат не найден в справочнике",IFERROR(VLOOKUP(CONCATENATE(A203,C203),'Справ. препаратов'!C:D,2,FALSE),""))</f>
        <v/>
      </c>
      <c r="I203" s="9"/>
      <c r="J203" s="9"/>
      <c r="K203" s="9"/>
      <c r="L203" s="9"/>
      <c r="M203" s="9"/>
      <c r="N203" s="9"/>
    </row>
    <row r="204" spans="1:14" x14ac:dyDescent="0.25">
      <c r="A204" s="19"/>
      <c r="B204" s="81"/>
      <c r="C204" s="21"/>
      <c r="D204" s="6"/>
      <c r="E204" s="7"/>
      <c r="F204" s="7"/>
      <c r="G204" s="7"/>
      <c r="H204" s="30" t="str">
        <f>IF(ISERROR(IF(ISBLANK(A204),"",IF(ISBLANK(C204),"",VLOOKUP(CONCATENATE(A204,C204),'Справ. препаратов'!C:D,2,FALSE)))),"Препарат не найден в справочнике",IFERROR(VLOOKUP(CONCATENATE(A204,C204),'Справ. препаратов'!C:D,2,FALSE),""))</f>
        <v/>
      </c>
      <c r="I204" s="9"/>
      <c r="J204" s="9"/>
      <c r="K204" s="9"/>
      <c r="L204" s="9"/>
      <c r="M204" s="9"/>
      <c r="N204" s="9"/>
    </row>
    <row r="205" spans="1:14" x14ac:dyDescent="0.25">
      <c r="A205" s="19"/>
      <c r="B205" s="81"/>
      <c r="C205" s="21"/>
      <c r="D205" s="6"/>
      <c r="E205" s="7"/>
      <c r="F205" s="7"/>
      <c r="G205" s="7"/>
      <c r="H205" s="30" t="str">
        <f>IF(ISERROR(IF(ISBLANK(A205),"",IF(ISBLANK(C205),"",VLOOKUP(CONCATENATE(A205,C205),'Справ. препаратов'!C:D,2,FALSE)))),"Препарат не найден в справочнике",IFERROR(VLOOKUP(CONCATENATE(A205,C205),'Справ. препаратов'!C:D,2,FALSE),""))</f>
        <v/>
      </c>
      <c r="I205" s="9"/>
      <c r="J205" s="9"/>
      <c r="K205" s="9"/>
      <c r="L205" s="9"/>
      <c r="M205" s="9"/>
      <c r="N205" s="9"/>
    </row>
    <row r="206" spans="1:14" x14ac:dyDescent="0.25">
      <c r="A206" s="19"/>
      <c r="B206" s="81"/>
      <c r="C206" s="21"/>
      <c r="D206" s="6"/>
      <c r="E206" s="7"/>
      <c r="F206" s="7"/>
      <c r="G206" s="7"/>
      <c r="H206" s="30" t="str">
        <f>IF(ISERROR(IF(ISBLANK(A206),"",IF(ISBLANK(C206),"",VLOOKUP(CONCATENATE(A206,C206),'Справ. препаратов'!C:D,2,FALSE)))),"Препарат не найден в справочнике",IFERROR(VLOOKUP(CONCATENATE(A206,C206),'Справ. препаратов'!C:D,2,FALSE),""))</f>
        <v/>
      </c>
      <c r="I206" s="9"/>
      <c r="J206" s="9"/>
      <c r="K206" s="9"/>
      <c r="L206" s="9"/>
      <c r="M206" s="9"/>
      <c r="N206" s="9"/>
    </row>
    <row r="207" spans="1:14" x14ac:dyDescent="0.25">
      <c r="A207" s="19"/>
      <c r="B207" s="81"/>
      <c r="C207" s="21"/>
      <c r="D207" s="6"/>
      <c r="E207" s="7"/>
      <c r="F207" s="7"/>
      <c r="G207" s="7"/>
      <c r="H207" s="30" t="str">
        <f>IF(ISERROR(IF(ISBLANK(A207),"",IF(ISBLANK(C207),"",VLOOKUP(CONCATENATE(A207,C207),'Справ. препаратов'!C:D,2,FALSE)))),"Препарат не найден в справочнике",IFERROR(VLOOKUP(CONCATENATE(A207,C207),'Справ. препаратов'!C:D,2,FALSE),""))</f>
        <v/>
      </c>
      <c r="I207" s="9"/>
      <c r="J207" s="9"/>
      <c r="K207" s="9"/>
      <c r="L207" s="9"/>
      <c r="M207" s="9"/>
      <c r="N207" s="9"/>
    </row>
    <row r="208" spans="1:14" x14ac:dyDescent="0.25">
      <c r="A208" s="19"/>
      <c r="B208" s="81"/>
      <c r="C208" s="21"/>
      <c r="D208" s="6"/>
      <c r="E208" s="7"/>
      <c r="F208" s="7"/>
      <c r="G208" s="7"/>
      <c r="H208" s="30" t="str">
        <f>IF(ISERROR(IF(ISBLANK(A208),"",IF(ISBLANK(C208),"",VLOOKUP(CONCATENATE(A208,C208),'Справ. препаратов'!C:D,2,FALSE)))),"Препарат не найден в справочнике",IFERROR(VLOOKUP(CONCATENATE(A208,C208),'Справ. препаратов'!C:D,2,FALSE),""))</f>
        <v/>
      </c>
      <c r="I208" s="9"/>
      <c r="J208" s="9"/>
      <c r="K208" s="9"/>
      <c r="L208" s="9"/>
      <c r="M208" s="9"/>
      <c r="N208" s="9"/>
    </row>
    <row r="209" spans="1:14" x14ac:dyDescent="0.25">
      <c r="A209" s="19"/>
      <c r="B209" s="81"/>
      <c r="C209" s="21"/>
      <c r="D209" s="6"/>
      <c r="E209" s="7"/>
      <c r="F209" s="7"/>
      <c r="G209" s="7"/>
      <c r="H209" s="30" t="str">
        <f>IF(ISERROR(IF(ISBLANK(A209),"",IF(ISBLANK(C209),"",VLOOKUP(CONCATENATE(A209,C209),'Справ. препаратов'!C:D,2,FALSE)))),"Препарат не найден в справочнике",IFERROR(VLOOKUP(CONCATENATE(A209,C209),'Справ. препаратов'!C:D,2,FALSE),""))</f>
        <v/>
      </c>
      <c r="I209" s="9"/>
      <c r="J209" s="9"/>
      <c r="K209" s="9"/>
      <c r="L209" s="9"/>
      <c r="M209" s="9"/>
      <c r="N209" s="9"/>
    </row>
    <row r="210" spans="1:14" x14ac:dyDescent="0.25">
      <c r="A210" s="19"/>
      <c r="B210" s="81"/>
      <c r="C210" s="21"/>
      <c r="D210" s="6"/>
      <c r="E210" s="7"/>
      <c r="F210" s="7"/>
      <c r="G210" s="7"/>
      <c r="H210" s="30" t="str">
        <f>IF(ISERROR(IF(ISBLANK(A210),"",IF(ISBLANK(C210),"",VLOOKUP(CONCATENATE(A210,C210),'Справ. препаратов'!C:D,2,FALSE)))),"Препарат не найден в справочнике",IFERROR(VLOOKUP(CONCATENATE(A210,C210),'Справ. препаратов'!C:D,2,FALSE),""))</f>
        <v/>
      </c>
      <c r="I210" s="9"/>
      <c r="J210" s="9"/>
      <c r="K210" s="9"/>
      <c r="L210" s="9"/>
      <c r="M210" s="9"/>
      <c r="N210" s="9"/>
    </row>
    <row r="211" spans="1:14" x14ac:dyDescent="0.25">
      <c r="A211" s="19"/>
      <c r="B211" s="81"/>
      <c r="C211" s="21"/>
      <c r="D211" s="6"/>
      <c r="E211" s="7"/>
      <c r="F211" s="7"/>
      <c r="G211" s="7"/>
      <c r="H211" s="30" t="str">
        <f>IF(ISERROR(IF(ISBLANK(A211),"",IF(ISBLANK(C211),"",VLOOKUP(CONCATENATE(A211,C211),'Справ. препаратов'!C:D,2,FALSE)))),"Препарат не найден в справочнике",IFERROR(VLOOKUP(CONCATENATE(A211,C211),'Справ. препаратов'!C:D,2,FALSE),""))</f>
        <v/>
      </c>
      <c r="I211" s="9"/>
      <c r="J211" s="9"/>
      <c r="K211" s="9"/>
      <c r="L211" s="9"/>
      <c r="M211" s="9"/>
      <c r="N211" s="9"/>
    </row>
    <row r="212" spans="1:14" x14ac:dyDescent="0.25">
      <c r="A212" s="19"/>
      <c r="B212" s="81"/>
      <c r="C212" s="21"/>
      <c r="D212" s="6"/>
      <c r="E212" s="7"/>
      <c r="F212" s="7"/>
      <c r="G212" s="7"/>
      <c r="H212" s="30" t="str">
        <f>IF(ISERROR(IF(ISBLANK(A212),"",IF(ISBLANK(C212),"",VLOOKUP(CONCATENATE(A212,C212),'Справ. препаратов'!C:D,2,FALSE)))),"Препарат не найден в справочнике",IFERROR(VLOOKUP(CONCATENATE(A212,C212),'Справ. препаратов'!C:D,2,FALSE),""))</f>
        <v/>
      </c>
      <c r="I212" s="9"/>
      <c r="J212" s="9"/>
      <c r="K212" s="9"/>
      <c r="L212" s="9"/>
      <c r="M212" s="9"/>
      <c r="N212" s="9"/>
    </row>
    <row r="213" spans="1:14" x14ac:dyDescent="0.25">
      <c r="A213" s="19"/>
      <c r="B213" s="81"/>
      <c r="C213" s="21"/>
      <c r="D213" s="6"/>
      <c r="E213" s="7"/>
      <c r="F213" s="7"/>
      <c r="G213" s="7"/>
      <c r="H213" s="30" t="str">
        <f>IF(ISERROR(IF(ISBLANK(A213),"",IF(ISBLANK(C213),"",VLOOKUP(CONCATENATE(A213,C213),'Справ. препаратов'!C:D,2,FALSE)))),"Препарат не найден в справочнике",IFERROR(VLOOKUP(CONCATENATE(A213,C213),'Справ. препаратов'!C:D,2,FALSE),""))</f>
        <v/>
      </c>
      <c r="I213" s="9"/>
      <c r="J213" s="9"/>
      <c r="K213" s="9"/>
      <c r="L213" s="9"/>
      <c r="M213" s="9"/>
      <c r="N213" s="9"/>
    </row>
    <row r="214" spans="1:14" x14ac:dyDescent="0.25">
      <c r="A214" s="19"/>
      <c r="B214" s="81"/>
      <c r="C214" s="21"/>
      <c r="D214" s="6"/>
      <c r="E214" s="7"/>
      <c r="F214" s="7"/>
      <c r="G214" s="7"/>
      <c r="H214" s="30" t="str">
        <f>IF(ISERROR(IF(ISBLANK(A214),"",IF(ISBLANK(C214),"",VLOOKUP(CONCATENATE(A214,C214),'Справ. препаратов'!C:D,2,FALSE)))),"Препарат не найден в справочнике",IFERROR(VLOOKUP(CONCATENATE(A214,C214),'Справ. препаратов'!C:D,2,FALSE),""))</f>
        <v/>
      </c>
      <c r="I214" s="9"/>
      <c r="J214" s="9"/>
      <c r="K214" s="9"/>
      <c r="L214" s="9"/>
      <c r="M214" s="9"/>
      <c r="N214" s="9"/>
    </row>
    <row r="215" spans="1:14" x14ac:dyDescent="0.25">
      <c r="A215" s="19"/>
      <c r="B215" s="81"/>
      <c r="C215" s="21"/>
      <c r="D215" s="6"/>
      <c r="E215" s="7"/>
      <c r="F215" s="7"/>
      <c r="G215" s="7"/>
      <c r="H215" s="30" t="str">
        <f>IF(ISERROR(IF(ISBLANK(A215),"",IF(ISBLANK(C215),"",VLOOKUP(CONCATENATE(A215,C215),'Справ. препаратов'!C:D,2,FALSE)))),"Препарат не найден в справочнике",IFERROR(VLOOKUP(CONCATENATE(A215,C215),'Справ. препаратов'!C:D,2,FALSE),""))</f>
        <v/>
      </c>
      <c r="I215" s="9"/>
      <c r="J215" s="9"/>
      <c r="K215" s="9"/>
      <c r="L215" s="9"/>
      <c r="M215" s="9"/>
      <c r="N215" s="9"/>
    </row>
    <row r="216" spans="1:14" x14ac:dyDescent="0.25">
      <c r="A216" s="19"/>
      <c r="B216" s="81"/>
      <c r="C216" s="21"/>
      <c r="D216" s="6"/>
      <c r="E216" s="7"/>
      <c r="F216" s="7"/>
      <c r="G216" s="7"/>
      <c r="H216" s="30" t="str">
        <f>IF(ISERROR(IF(ISBLANK(A216),"",IF(ISBLANK(C216),"",VLOOKUP(CONCATENATE(A216,C216),'Справ. препаратов'!C:D,2,FALSE)))),"Препарат не найден в справочнике",IFERROR(VLOOKUP(CONCATENATE(A216,C216),'Справ. препаратов'!C:D,2,FALSE),""))</f>
        <v/>
      </c>
      <c r="I216" s="9"/>
      <c r="J216" s="9"/>
      <c r="K216" s="9"/>
      <c r="L216" s="9"/>
      <c r="M216" s="9"/>
      <c r="N216" s="9"/>
    </row>
    <row r="217" spans="1:14" x14ac:dyDescent="0.25">
      <c r="A217" s="19"/>
      <c r="B217" s="81"/>
      <c r="C217" s="21"/>
      <c r="D217" s="6"/>
      <c r="E217" s="7"/>
      <c r="F217" s="7"/>
      <c r="G217" s="7"/>
      <c r="H217" s="30" t="str">
        <f>IF(ISERROR(IF(ISBLANK(A217),"",IF(ISBLANK(C217),"",VLOOKUP(CONCATENATE(A217,C217),'Справ. препаратов'!C:D,2,FALSE)))),"Препарат не найден в справочнике",IFERROR(VLOOKUP(CONCATENATE(A217,C217),'Справ. препаратов'!C:D,2,FALSE),""))</f>
        <v/>
      </c>
      <c r="I217" s="9"/>
      <c r="J217" s="9"/>
      <c r="K217" s="9"/>
      <c r="L217" s="9"/>
      <c r="M217" s="9"/>
      <c r="N217" s="9"/>
    </row>
    <row r="218" spans="1:14" x14ac:dyDescent="0.25">
      <c r="A218" s="19"/>
      <c r="B218" s="81"/>
      <c r="C218" s="21"/>
      <c r="D218" s="6"/>
      <c r="E218" s="7"/>
      <c r="F218" s="7"/>
      <c r="G218" s="7"/>
      <c r="H218" s="30" t="str">
        <f>IF(ISERROR(IF(ISBLANK(A218),"",IF(ISBLANK(C218),"",VLOOKUP(CONCATENATE(A218,C218),'Справ. препаратов'!C:D,2,FALSE)))),"Препарат не найден в справочнике",IFERROR(VLOOKUP(CONCATENATE(A218,C218),'Справ. препаратов'!C:D,2,FALSE),""))</f>
        <v/>
      </c>
      <c r="I218" s="9"/>
      <c r="J218" s="9"/>
      <c r="K218" s="9"/>
      <c r="L218" s="9"/>
      <c r="M218" s="9"/>
      <c r="N218" s="9"/>
    </row>
    <row r="219" spans="1:14" x14ac:dyDescent="0.25">
      <c r="A219" s="19"/>
      <c r="B219" s="81"/>
      <c r="C219" s="21"/>
      <c r="D219" s="6"/>
      <c r="E219" s="7"/>
      <c r="F219" s="7"/>
      <c r="G219" s="7"/>
      <c r="H219" s="30" t="str">
        <f>IF(ISERROR(IF(ISBLANK(A219),"",IF(ISBLANK(C219),"",VLOOKUP(CONCATENATE(A219,C219),'Справ. препаратов'!C:D,2,FALSE)))),"Препарат не найден в справочнике",IFERROR(VLOOKUP(CONCATENATE(A219,C219),'Справ. препаратов'!C:D,2,FALSE),""))</f>
        <v/>
      </c>
      <c r="I219" s="9"/>
      <c r="J219" s="9"/>
      <c r="K219" s="9"/>
      <c r="L219" s="9"/>
      <c r="M219" s="9"/>
      <c r="N219" s="9"/>
    </row>
    <row r="220" spans="1:14" x14ac:dyDescent="0.25">
      <c r="A220" s="19"/>
      <c r="B220" s="81"/>
      <c r="C220" s="21"/>
      <c r="D220" s="6"/>
      <c r="E220" s="7"/>
      <c r="F220" s="7"/>
      <c r="G220" s="7"/>
      <c r="H220" s="30" t="str">
        <f>IF(ISERROR(IF(ISBLANK(A220),"",IF(ISBLANK(C220),"",VLOOKUP(CONCATENATE(A220,C220),'Справ. препаратов'!C:D,2,FALSE)))),"Препарат не найден в справочнике",IFERROR(VLOOKUP(CONCATENATE(A220,C220),'Справ. препаратов'!C:D,2,FALSE),""))</f>
        <v/>
      </c>
      <c r="I220" s="9"/>
      <c r="J220" s="9"/>
      <c r="K220" s="9"/>
      <c r="L220" s="9"/>
      <c r="M220" s="9"/>
      <c r="N220" s="9"/>
    </row>
    <row r="221" spans="1:14" x14ac:dyDescent="0.25">
      <c r="A221" s="19"/>
      <c r="B221" s="81"/>
      <c r="C221" s="21"/>
      <c r="D221" s="6"/>
      <c r="E221" s="7"/>
      <c r="F221" s="7"/>
      <c r="G221" s="7"/>
      <c r="H221" s="30" t="str">
        <f>IF(ISERROR(IF(ISBLANK(A221),"",IF(ISBLANK(C221),"",VLOOKUP(CONCATENATE(A221,C221),'Справ. препаратов'!C:D,2,FALSE)))),"Препарат не найден в справочнике",IFERROR(VLOOKUP(CONCATENATE(A221,C221),'Справ. препаратов'!C:D,2,FALSE),""))</f>
        <v/>
      </c>
      <c r="I221" s="9"/>
      <c r="J221" s="9"/>
      <c r="K221" s="9"/>
      <c r="L221" s="9"/>
      <c r="M221" s="9"/>
      <c r="N221" s="9"/>
    </row>
    <row r="222" spans="1:14" x14ac:dyDescent="0.25">
      <c r="A222" s="19"/>
      <c r="B222" s="81"/>
      <c r="C222" s="21"/>
      <c r="D222" s="6"/>
      <c r="E222" s="7"/>
      <c r="F222" s="7"/>
      <c r="G222" s="7"/>
      <c r="H222" s="30" t="str">
        <f>IF(ISERROR(IF(ISBLANK(A222),"",IF(ISBLANK(C222),"",VLOOKUP(CONCATENATE(A222,C222),'Справ. препаратов'!C:D,2,FALSE)))),"Препарат не найден в справочнике",IFERROR(VLOOKUP(CONCATENATE(A222,C222),'Справ. препаратов'!C:D,2,FALSE),""))</f>
        <v/>
      </c>
      <c r="I222" s="9"/>
      <c r="J222" s="9"/>
      <c r="K222" s="9"/>
      <c r="L222" s="9"/>
      <c r="M222" s="9"/>
      <c r="N222" s="9"/>
    </row>
    <row r="223" spans="1:14" x14ac:dyDescent="0.25">
      <c r="A223" s="19"/>
      <c r="B223" s="81"/>
      <c r="C223" s="21"/>
      <c r="D223" s="6"/>
      <c r="E223" s="7"/>
      <c r="F223" s="7"/>
      <c r="G223" s="7"/>
      <c r="H223" s="30" t="str">
        <f>IF(ISERROR(IF(ISBLANK(A223),"",IF(ISBLANK(C223),"",VLOOKUP(CONCATENATE(A223,C223),'Справ. препаратов'!C:D,2,FALSE)))),"Препарат не найден в справочнике",IFERROR(VLOOKUP(CONCATENATE(A223,C223),'Справ. препаратов'!C:D,2,FALSE),""))</f>
        <v/>
      </c>
      <c r="I223" s="9"/>
      <c r="J223" s="9"/>
      <c r="K223" s="9"/>
      <c r="L223" s="9"/>
      <c r="M223" s="9"/>
      <c r="N223" s="9"/>
    </row>
    <row r="224" spans="1:14" x14ac:dyDescent="0.25">
      <c r="A224" s="19"/>
      <c r="B224" s="81"/>
      <c r="C224" s="21"/>
      <c r="D224" s="6"/>
      <c r="E224" s="7"/>
      <c r="F224" s="7"/>
      <c r="G224" s="7"/>
      <c r="H224" s="30" t="str">
        <f>IF(ISERROR(IF(ISBLANK(A224),"",IF(ISBLANK(C224),"",VLOOKUP(CONCATENATE(A224,C224),'Справ. препаратов'!C:D,2,FALSE)))),"Препарат не найден в справочнике",IFERROR(VLOOKUP(CONCATENATE(A224,C224),'Справ. препаратов'!C:D,2,FALSE),""))</f>
        <v/>
      </c>
      <c r="I224" s="9"/>
      <c r="J224" s="9"/>
      <c r="K224" s="9"/>
      <c r="L224" s="9"/>
      <c r="M224" s="9"/>
      <c r="N224" s="9"/>
    </row>
    <row r="225" spans="1:14" x14ac:dyDescent="0.25">
      <c r="A225" s="19"/>
      <c r="B225" s="81"/>
      <c r="C225" s="21"/>
      <c r="D225" s="6"/>
      <c r="E225" s="7"/>
      <c r="F225" s="7"/>
      <c r="G225" s="7"/>
      <c r="H225" s="30" t="str">
        <f>IF(ISERROR(IF(ISBLANK(A225),"",IF(ISBLANK(C225),"",VLOOKUP(CONCATENATE(A225,C225),'Справ. препаратов'!C:D,2,FALSE)))),"Препарат не найден в справочнике",IFERROR(VLOOKUP(CONCATENATE(A225,C225),'Справ. препаратов'!C:D,2,FALSE),""))</f>
        <v/>
      </c>
      <c r="I225" s="9"/>
      <c r="J225" s="9"/>
      <c r="K225" s="9"/>
      <c r="L225" s="9"/>
      <c r="M225" s="9"/>
      <c r="N225" s="9"/>
    </row>
    <row r="226" spans="1:14" x14ac:dyDescent="0.25">
      <c r="A226" s="19"/>
      <c r="B226" s="81"/>
      <c r="C226" s="21"/>
      <c r="D226" s="6"/>
      <c r="E226" s="7"/>
      <c r="F226" s="7"/>
      <c r="G226" s="7"/>
      <c r="H226" s="30" t="str">
        <f>IF(ISERROR(IF(ISBLANK(A226),"",IF(ISBLANK(C226),"",VLOOKUP(CONCATENATE(A226,C226),'Справ. препаратов'!C:D,2,FALSE)))),"Препарат не найден в справочнике",IFERROR(VLOOKUP(CONCATENATE(A226,C226),'Справ. препаратов'!C:D,2,FALSE),""))</f>
        <v/>
      </c>
      <c r="I226" s="9"/>
      <c r="J226" s="9"/>
      <c r="K226" s="9"/>
      <c r="L226" s="9"/>
      <c r="M226" s="9"/>
      <c r="N226" s="9"/>
    </row>
    <row r="227" spans="1:14" x14ac:dyDescent="0.25">
      <c r="A227" s="19"/>
      <c r="B227" s="81"/>
      <c r="C227" s="21"/>
      <c r="D227" s="6"/>
      <c r="E227" s="7"/>
      <c r="F227" s="7"/>
      <c r="G227" s="7"/>
      <c r="H227" s="30" t="str">
        <f>IF(ISERROR(IF(ISBLANK(A227),"",IF(ISBLANK(C227),"",VLOOKUP(CONCATENATE(A227,C227),'Справ. препаратов'!C:D,2,FALSE)))),"Препарат не найден в справочнике",IFERROR(VLOOKUP(CONCATENATE(A227,C227),'Справ. препаратов'!C:D,2,FALSE),""))</f>
        <v/>
      </c>
      <c r="I227" s="9"/>
      <c r="J227" s="9"/>
      <c r="K227" s="9"/>
      <c r="L227" s="9"/>
      <c r="M227" s="9"/>
      <c r="N227" s="9"/>
    </row>
    <row r="228" spans="1:14" x14ac:dyDescent="0.25">
      <c r="A228" s="19"/>
      <c r="B228" s="81"/>
      <c r="C228" s="21"/>
      <c r="D228" s="6"/>
      <c r="E228" s="7"/>
      <c r="F228" s="7"/>
      <c r="G228" s="7"/>
      <c r="H228" s="30" t="str">
        <f>IF(ISERROR(IF(ISBLANK(A228),"",IF(ISBLANK(C228),"",VLOOKUP(CONCATENATE(A228,C228),'Справ. препаратов'!C:D,2,FALSE)))),"Препарат не найден в справочнике",IFERROR(VLOOKUP(CONCATENATE(A228,C228),'Справ. препаратов'!C:D,2,FALSE),""))</f>
        <v/>
      </c>
      <c r="I228" s="9"/>
      <c r="J228" s="9"/>
      <c r="K228" s="9"/>
      <c r="L228" s="9"/>
      <c r="M228" s="9"/>
      <c r="N228" s="9"/>
    </row>
    <row r="229" spans="1:14" x14ac:dyDescent="0.25">
      <c r="A229" s="19"/>
      <c r="B229" s="81"/>
      <c r="C229" s="21"/>
      <c r="D229" s="6"/>
      <c r="E229" s="7"/>
      <c r="F229" s="7"/>
      <c r="G229" s="7"/>
      <c r="H229" s="30" t="str">
        <f>IF(ISERROR(IF(ISBLANK(A229),"",IF(ISBLANK(C229),"",VLOOKUP(CONCATENATE(A229,C229),'Справ. препаратов'!C:D,2,FALSE)))),"Препарат не найден в справочнике",IFERROR(VLOOKUP(CONCATENATE(A229,C229),'Справ. препаратов'!C:D,2,FALSE),""))</f>
        <v/>
      </c>
      <c r="I229" s="9"/>
      <c r="J229" s="9"/>
      <c r="K229" s="9"/>
      <c r="L229" s="9"/>
      <c r="M229" s="9"/>
      <c r="N229" s="9"/>
    </row>
    <row r="230" spans="1:14" x14ac:dyDescent="0.25">
      <c r="A230" s="19"/>
      <c r="B230" s="81"/>
      <c r="C230" s="21"/>
      <c r="D230" s="6"/>
      <c r="E230" s="7"/>
      <c r="F230" s="7"/>
      <c r="G230" s="7"/>
      <c r="H230" s="30" t="str">
        <f>IF(ISERROR(IF(ISBLANK(A230),"",IF(ISBLANK(C230),"",VLOOKUP(CONCATENATE(A230,C230),'Справ. препаратов'!C:D,2,FALSE)))),"Препарат не найден в справочнике",IFERROR(VLOOKUP(CONCATENATE(A230,C230),'Справ. препаратов'!C:D,2,FALSE),""))</f>
        <v/>
      </c>
      <c r="I230" s="9"/>
      <c r="J230" s="9"/>
      <c r="K230" s="9"/>
      <c r="L230" s="9"/>
      <c r="M230" s="9"/>
      <c r="N230" s="9"/>
    </row>
    <row r="231" spans="1:14" x14ac:dyDescent="0.25">
      <c r="A231" s="19"/>
      <c r="B231" s="81"/>
      <c r="C231" s="21"/>
      <c r="D231" s="6"/>
      <c r="E231" s="7"/>
      <c r="F231" s="7"/>
      <c r="G231" s="7"/>
      <c r="H231" s="30" t="str">
        <f>IF(ISERROR(IF(ISBLANK(A231),"",IF(ISBLANK(C231),"",VLOOKUP(CONCATENATE(A231,C231),'Справ. препаратов'!C:D,2,FALSE)))),"Препарат не найден в справочнике",IFERROR(VLOOKUP(CONCATENATE(A231,C231),'Справ. препаратов'!C:D,2,FALSE),""))</f>
        <v/>
      </c>
      <c r="I231" s="9"/>
      <c r="J231" s="9"/>
      <c r="K231" s="9"/>
      <c r="L231" s="9"/>
      <c r="M231" s="9"/>
      <c r="N231" s="9"/>
    </row>
    <row r="232" spans="1:14" x14ac:dyDescent="0.25">
      <c r="A232" s="19"/>
      <c r="B232" s="81"/>
      <c r="C232" s="21"/>
      <c r="D232" s="6"/>
      <c r="E232" s="7"/>
      <c r="F232" s="7"/>
      <c r="G232" s="7"/>
      <c r="H232" s="30" t="str">
        <f>IF(ISERROR(IF(ISBLANK(A232),"",IF(ISBLANK(C232),"",VLOOKUP(CONCATENATE(A232,C232),'Справ. препаратов'!C:D,2,FALSE)))),"Препарат не найден в справочнике",IFERROR(VLOOKUP(CONCATENATE(A232,C232),'Справ. препаратов'!C:D,2,FALSE),""))</f>
        <v/>
      </c>
      <c r="I232" s="9"/>
      <c r="J232" s="9"/>
      <c r="K232" s="9"/>
      <c r="L232" s="9"/>
      <c r="M232" s="9"/>
      <c r="N232" s="9"/>
    </row>
    <row r="233" spans="1:14" x14ac:dyDescent="0.25">
      <c r="A233" s="19"/>
      <c r="B233" s="81"/>
      <c r="C233" s="21"/>
      <c r="D233" s="6"/>
      <c r="E233" s="7"/>
      <c r="F233" s="7"/>
      <c r="G233" s="7"/>
      <c r="H233" s="30" t="str">
        <f>IF(ISERROR(IF(ISBLANK(A233),"",IF(ISBLANK(C233),"",VLOOKUP(CONCATENATE(A233,C233),'Справ. препаратов'!C:D,2,FALSE)))),"Препарат не найден в справочнике",IFERROR(VLOOKUP(CONCATENATE(A233,C233),'Справ. препаратов'!C:D,2,FALSE),""))</f>
        <v/>
      </c>
      <c r="I233" s="9"/>
      <c r="J233" s="9"/>
      <c r="K233" s="9"/>
      <c r="L233" s="9"/>
      <c r="M233" s="9"/>
      <c r="N233" s="9"/>
    </row>
    <row r="234" spans="1:14" x14ac:dyDescent="0.25">
      <c r="A234" s="19"/>
      <c r="B234" s="81"/>
      <c r="C234" s="21"/>
      <c r="D234" s="6"/>
      <c r="E234" s="7"/>
      <c r="F234" s="7"/>
      <c r="G234" s="7"/>
      <c r="H234" s="30" t="str">
        <f>IF(ISERROR(IF(ISBLANK(A234),"",IF(ISBLANK(C234),"",VLOOKUP(CONCATENATE(A234,C234),'Справ. препаратов'!C:D,2,FALSE)))),"Препарат не найден в справочнике",IFERROR(VLOOKUP(CONCATENATE(A234,C234),'Справ. препаратов'!C:D,2,FALSE),""))</f>
        <v/>
      </c>
      <c r="I234" s="9"/>
      <c r="J234" s="9"/>
      <c r="K234" s="9"/>
      <c r="L234" s="9"/>
      <c r="M234" s="9"/>
      <c r="N234" s="9"/>
    </row>
    <row r="235" spans="1:14" x14ac:dyDescent="0.25">
      <c r="A235" s="19"/>
      <c r="B235" s="81"/>
      <c r="C235" s="21"/>
      <c r="D235" s="6"/>
      <c r="E235" s="7"/>
      <c r="F235" s="7"/>
      <c r="G235" s="7"/>
      <c r="H235" s="30" t="str">
        <f>IF(ISERROR(IF(ISBLANK(A235),"",IF(ISBLANK(C235),"",VLOOKUP(CONCATENATE(A235,C235),'Справ. препаратов'!C:D,2,FALSE)))),"Препарат не найден в справочнике",IFERROR(VLOOKUP(CONCATENATE(A235,C235),'Справ. препаратов'!C:D,2,FALSE),""))</f>
        <v/>
      </c>
      <c r="I235" s="9"/>
      <c r="J235" s="9"/>
      <c r="K235" s="9"/>
      <c r="L235" s="9"/>
      <c r="M235" s="9"/>
      <c r="N235" s="9"/>
    </row>
    <row r="236" spans="1:14" x14ac:dyDescent="0.25">
      <c r="A236" s="19"/>
      <c r="B236" s="81"/>
      <c r="C236" s="21"/>
      <c r="D236" s="6"/>
      <c r="E236" s="7"/>
      <c r="F236" s="7"/>
      <c r="G236" s="7"/>
      <c r="H236" s="30" t="str">
        <f>IF(ISERROR(IF(ISBLANK(A236),"",IF(ISBLANK(C236),"",VLOOKUP(CONCATENATE(A236,C236),'Справ. препаратов'!C:D,2,FALSE)))),"Препарат не найден в справочнике",IFERROR(VLOOKUP(CONCATENATE(A236,C236),'Справ. препаратов'!C:D,2,FALSE),""))</f>
        <v/>
      </c>
      <c r="I236" s="9"/>
      <c r="J236" s="9"/>
      <c r="K236" s="9"/>
      <c r="L236" s="9"/>
      <c r="M236" s="9"/>
      <c r="N236" s="9"/>
    </row>
    <row r="237" spans="1:14" x14ac:dyDescent="0.25">
      <c r="A237" s="19"/>
      <c r="B237" s="81"/>
      <c r="C237" s="21"/>
      <c r="D237" s="6"/>
      <c r="E237" s="7"/>
      <c r="F237" s="7"/>
      <c r="G237" s="7"/>
      <c r="H237" s="30" t="str">
        <f>IF(ISERROR(IF(ISBLANK(A237),"",IF(ISBLANK(C237),"",VLOOKUP(CONCATENATE(A237,C237),'Справ. препаратов'!C:D,2,FALSE)))),"Препарат не найден в справочнике",IFERROR(VLOOKUP(CONCATENATE(A237,C237),'Справ. препаратов'!C:D,2,FALSE),""))</f>
        <v/>
      </c>
      <c r="I237" s="9"/>
      <c r="J237" s="9"/>
      <c r="K237" s="9"/>
      <c r="L237" s="9"/>
      <c r="M237" s="9"/>
      <c r="N237" s="9"/>
    </row>
    <row r="238" spans="1:14" x14ac:dyDescent="0.25">
      <c r="A238" s="19"/>
      <c r="B238" s="81"/>
      <c r="C238" s="21"/>
      <c r="D238" s="6"/>
      <c r="E238" s="7"/>
      <c r="F238" s="7"/>
      <c r="G238" s="7"/>
      <c r="H238" s="30" t="str">
        <f>IF(ISERROR(IF(ISBLANK(A238),"",IF(ISBLANK(C238),"",VLOOKUP(CONCATENATE(A238,C238),'Справ. препаратов'!C:D,2,FALSE)))),"Препарат не найден в справочнике",IFERROR(VLOOKUP(CONCATENATE(A238,C238),'Справ. препаратов'!C:D,2,FALSE),""))</f>
        <v/>
      </c>
      <c r="I238" s="9"/>
      <c r="J238" s="9"/>
      <c r="K238" s="9"/>
      <c r="L238" s="9"/>
      <c r="M238" s="9"/>
      <c r="N238" s="9"/>
    </row>
    <row r="239" spans="1:14" x14ac:dyDescent="0.25">
      <c r="A239" s="19"/>
      <c r="B239" s="81"/>
      <c r="C239" s="21"/>
      <c r="D239" s="6"/>
      <c r="E239" s="7"/>
      <c r="F239" s="7"/>
      <c r="G239" s="7"/>
      <c r="H239" s="30" t="str">
        <f>IF(ISERROR(IF(ISBLANK(A239),"",IF(ISBLANK(C239),"",VLOOKUP(CONCATENATE(A239,C239),'Справ. препаратов'!C:D,2,FALSE)))),"Препарат не найден в справочнике",IFERROR(VLOOKUP(CONCATENATE(A239,C239),'Справ. препаратов'!C:D,2,FALSE),""))</f>
        <v/>
      </c>
      <c r="I239" s="9"/>
      <c r="J239" s="9"/>
      <c r="K239" s="9"/>
      <c r="L239" s="9"/>
      <c r="M239" s="9"/>
      <c r="N239" s="9"/>
    </row>
    <row r="240" spans="1:14" x14ac:dyDescent="0.25">
      <c r="A240" s="19"/>
      <c r="B240" s="81"/>
      <c r="C240" s="21"/>
      <c r="D240" s="6"/>
      <c r="E240" s="7"/>
      <c r="F240" s="7"/>
      <c r="G240" s="7"/>
      <c r="H240" s="30" t="str">
        <f>IF(ISERROR(IF(ISBLANK(A240),"",IF(ISBLANK(C240),"",VLOOKUP(CONCATENATE(A240,C240),'Справ. препаратов'!C:D,2,FALSE)))),"Препарат не найден в справочнике",IFERROR(VLOOKUP(CONCATENATE(A240,C240),'Справ. препаратов'!C:D,2,FALSE),""))</f>
        <v/>
      </c>
      <c r="I240" s="9"/>
      <c r="J240" s="9"/>
      <c r="K240" s="9"/>
      <c r="L240" s="9"/>
      <c r="M240" s="9"/>
      <c r="N240" s="9"/>
    </row>
    <row r="241" spans="1:14" x14ac:dyDescent="0.25">
      <c r="A241" s="19"/>
      <c r="B241" s="81"/>
      <c r="C241" s="21"/>
      <c r="D241" s="6"/>
      <c r="E241" s="7"/>
      <c r="F241" s="7"/>
      <c r="G241" s="7"/>
      <c r="H241" s="30" t="str">
        <f>IF(ISERROR(IF(ISBLANK(A241),"",IF(ISBLANK(C241),"",VLOOKUP(CONCATENATE(A241,C241),'Справ. препаратов'!C:D,2,FALSE)))),"Препарат не найден в справочнике",IFERROR(VLOOKUP(CONCATENATE(A241,C241),'Справ. препаратов'!C:D,2,FALSE),""))</f>
        <v/>
      </c>
      <c r="I241" s="9"/>
      <c r="J241" s="9"/>
      <c r="K241" s="9"/>
      <c r="L241" s="9"/>
      <c r="M241" s="9"/>
      <c r="N241" s="9"/>
    </row>
    <row r="242" spans="1:14" x14ac:dyDescent="0.25">
      <c r="A242" s="19"/>
      <c r="B242" s="81"/>
      <c r="C242" s="21"/>
      <c r="D242" s="6"/>
      <c r="E242" s="7"/>
      <c r="F242" s="7"/>
      <c r="G242" s="7"/>
      <c r="H242" s="30" t="str">
        <f>IF(ISERROR(IF(ISBLANK(A242),"",IF(ISBLANK(C242),"",VLOOKUP(CONCATENATE(A242,C242),'Справ. препаратов'!C:D,2,FALSE)))),"Препарат не найден в справочнике",IFERROR(VLOOKUP(CONCATENATE(A242,C242),'Справ. препаратов'!C:D,2,FALSE),""))</f>
        <v/>
      </c>
      <c r="I242" s="9"/>
      <c r="J242" s="9"/>
      <c r="K242" s="9"/>
      <c r="L242" s="9"/>
      <c r="M242" s="9"/>
      <c r="N242" s="9"/>
    </row>
  </sheetData>
  <sheetProtection formatColumns="0"/>
  <mergeCells count="1">
    <mergeCell ref="A1:G1"/>
  </mergeCells>
  <phoneticPr fontId="14" type="noConversion"/>
  <dataValidations count="2">
    <dataValidation type="decimal" allowBlank="1" showInputMessage="1" showErrorMessage="1" sqref="D46:D65536">
      <formula1>0</formula1>
      <formula2>100</formula2>
    </dataValidation>
    <dataValidation type="list" allowBlank="1" showInputMessage="1" showErrorMessage="1" sqref="E361:E2080">
      <formula1>$K$3:$K$19</formula1>
    </dataValidation>
  </dataValidation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Доп.справочники!$A$2:$A$81</xm:f>
          </x14:formula1>
          <xm:sqref>E350:E360</xm:sqref>
        </x14:dataValidation>
        <x14:dataValidation type="list" allowBlank="1" showInputMessage="1" showErrorMessage="1">
          <x14:formula1>
            <xm:f>Доп.справочники!$A$2:$A$56</xm:f>
          </x14:formula1>
          <xm:sqref>E46:E349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workbookViewId="0">
      <selection activeCell="O1" sqref="O1:O25"/>
    </sheetView>
  </sheetViews>
  <sheetFormatPr defaultRowHeight="15" x14ac:dyDescent="0.25"/>
  <cols>
    <col min="1" max="1" width="31.85546875" style="3" customWidth="1"/>
    <col min="2" max="2" width="13.5703125" style="4" customWidth="1"/>
    <col min="3" max="3" width="16.85546875" style="5" customWidth="1"/>
    <col min="4" max="4" width="15" style="5" customWidth="1"/>
    <col min="5" max="5" width="10" style="5" customWidth="1"/>
    <col min="6" max="6" width="70.140625" style="31" customWidth="1"/>
    <col min="7" max="7" width="9.140625" customWidth="1"/>
    <col min="8" max="8" width="24.28515625" customWidth="1"/>
  </cols>
  <sheetData>
    <row r="1" spans="1:14" ht="27.75" customHeight="1" x14ac:dyDescent="0.3">
      <c r="A1" s="243" t="s">
        <v>18218</v>
      </c>
      <c r="B1" s="243"/>
      <c r="C1" s="243"/>
      <c r="D1" s="243"/>
      <c r="E1" s="243"/>
      <c r="F1" s="59"/>
      <c r="G1" s="9"/>
      <c r="H1" s="9"/>
      <c r="I1" s="9"/>
      <c r="J1" s="9"/>
      <c r="K1" s="9"/>
      <c r="L1" s="9"/>
      <c r="M1" s="9"/>
      <c r="N1" s="123"/>
    </row>
    <row r="2" spans="1:14" ht="59.25" customHeight="1" x14ac:dyDescent="0.25">
      <c r="A2" s="23" t="s">
        <v>4355</v>
      </c>
      <c r="B2" s="24" t="s">
        <v>11779</v>
      </c>
      <c r="C2" s="25" t="s">
        <v>11791</v>
      </c>
      <c r="D2" s="25" t="s">
        <v>11792</v>
      </c>
      <c r="E2" s="26" t="s">
        <v>11793</v>
      </c>
      <c r="F2" s="30"/>
      <c r="G2" s="9"/>
      <c r="H2" s="12"/>
      <c r="I2" s="9"/>
      <c r="J2" s="9"/>
      <c r="K2" s="9"/>
      <c r="L2" s="9"/>
      <c r="M2" s="9"/>
      <c r="N2" s="123"/>
    </row>
    <row r="3" spans="1:14" x14ac:dyDescent="0.25">
      <c r="A3" s="33"/>
      <c r="B3" s="6"/>
      <c r="C3" s="7"/>
      <c r="D3" s="7"/>
      <c r="E3" s="7"/>
      <c r="F3" s="30" t="str">
        <f>IF(ISBLANK(A3),"",IF(ISERROR(VLOOKUP(A3,Доп.справочники!$O$2:$O$27,1,FALSE)),"Не найдено в справочнике!",""))</f>
        <v/>
      </c>
      <c r="G3" s="9"/>
      <c r="H3" s="9"/>
      <c r="I3" s="9"/>
      <c r="J3" s="9"/>
      <c r="K3" s="9"/>
      <c r="L3" s="9"/>
      <c r="M3" s="9"/>
      <c r="N3" s="123"/>
    </row>
    <row r="4" spans="1:14" x14ac:dyDescent="0.25">
      <c r="A4" s="35"/>
      <c r="B4" s="6"/>
      <c r="C4" s="7"/>
      <c r="D4" s="7"/>
      <c r="E4" s="7"/>
      <c r="F4" s="30" t="str">
        <f>IF(ISBLANK(A4),"",IF(ISERROR(VLOOKUP(A4,Доп.справочники!$O$2:$O$27,1,FALSE)),"Не найдено в справочнике!",""))</f>
        <v/>
      </c>
      <c r="G4" s="9"/>
      <c r="H4" s="9"/>
      <c r="I4" s="9"/>
      <c r="J4" s="9"/>
      <c r="K4" s="9"/>
      <c r="L4" s="9"/>
      <c r="M4" s="9"/>
      <c r="N4" s="123"/>
    </row>
    <row r="5" spans="1:14" x14ac:dyDescent="0.25">
      <c r="A5" s="35"/>
      <c r="B5" s="6"/>
      <c r="C5" s="7"/>
      <c r="D5" s="7"/>
      <c r="E5" s="7"/>
      <c r="F5" s="30" t="str">
        <f>IF(ISBLANK(A5),"",IF(ISERROR(VLOOKUP(A5,Доп.справочники!$O$2:$O$27,1,FALSE)),"Не найдено в справочнике!",""))</f>
        <v/>
      </c>
      <c r="G5" s="9"/>
      <c r="H5" s="9"/>
      <c r="I5" s="9"/>
      <c r="J5" s="9"/>
      <c r="K5" s="9"/>
      <c r="L5" s="9"/>
      <c r="M5" s="9"/>
      <c r="N5" s="123"/>
    </row>
    <row r="6" spans="1:14" x14ac:dyDescent="0.25">
      <c r="A6" s="36"/>
      <c r="B6" s="6"/>
      <c r="C6" s="7"/>
      <c r="D6" s="7"/>
      <c r="E6" s="7"/>
      <c r="F6" s="30" t="str">
        <f>IF(ISBLANK(A6),"",IF(ISERROR(VLOOKUP(A6,Доп.справочники!$O$2:$O$27,1,FALSE)),"Не найдено в справочнике!",""))</f>
        <v/>
      </c>
      <c r="G6" s="9"/>
      <c r="H6" s="9"/>
      <c r="I6" s="9"/>
      <c r="J6" s="9"/>
      <c r="K6" s="9"/>
      <c r="L6" s="9"/>
      <c r="M6" s="9"/>
      <c r="N6" s="123"/>
    </row>
    <row r="7" spans="1:14" x14ac:dyDescent="0.25">
      <c r="A7" s="20"/>
      <c r="B7" s="6"/>
      <c r="C7" s="7"/>
      <c r="D7" s="7"/>
      <c r="E7" s="7"/>
      <c r="F7" s="30" t="str">
        <f>IF(ISBLANK(A7),"",IF(ISERROR(VLOOKUP(A7,Доп.справочники!$O$2:$O$27,1,FALSE)),"Не найдено в справочнике!",""))</f>
        <v/>
      </c>
      <c r="G7" s="9"/>
      <c r="H7" s="9"/>
      <c r="I7" s="9"/>
      <c r="J7" s="9"/>
      <c r="K7" s="9"/>
      <c r="L7" s="9"/>
      <c r="M7" s="9"/>
      <c r="N7" s="123"/>
    </row>
    <row r="8" spans="1:14" x14ac:dyDescent="0.25">
      <c r="A8" s="20"/>
      <c r="B8" s="6"/>
      <c r="C8" s="7"/>
      <c r="D8" s="7"/>
      <c r="E8" s="7"/>
      <c r="F8" s="30" t="str">
        <f>IF(ISBLANK(A8),"",IF(ISERROR(VLOOKUP(A8,Доп.справочники!$O$2:$O$27,1,FALSE)),"Не найдено в справочнике!",""))</f>
        <v/>
      </c>
      <c r="G8" s="9"/>
      <c r="H8" s="9"/>
      <c r="I8" s="9"/>
      <c r="J8" s="9"/>
      <c r="K8" s="9"/>
      <c r="L8" s="9"/>
      <c r="M8" s="9"/>
      <c r="N8" s="123"/>
    </row>
    <row r="9" spans="1:14" x14ac:dyDescent="0.25">
      <c r="A9" s="20"/>
      <c r="B9" s="6"/>
      <c r="C9" s="7"/>
      <c r="D9" s="7"/>
      <c r="E9" s="7"/>
      <c r="F9" s="30" t="str">
        <f>IF(ISBLANK(A9),"",IF(ISERROR(VLOOKUP(A9,Доп.справочники!$O$2:$O$27,1,FALSE)),"Не найдено в справочнике!",""))</f>
        <v/>
      </c>
      <c r="G9" s="9"/>
      <c r="H9" s="9"/>
      <c r="I9" s="9"/>
      <c r="J9" s="9"/>
      <c r="K9" s="9"/>
      <c r="L9" s="9"/>
      <c r="M9" s="9"/>
      <c r="N9" s="123"/>
    </row>
    <row r="10" spans="1:14" x14ac:dyDescent="0.25">
      <c r="A10" s="20"/>
      <c r="B10" s="6"/>
      <c r="C10" s="7"/>
      <c r="D10" s="7"/>
      <c r="E10" s="7"/>
      <c r="F10" s="30" t="str">
        <f>IF(ISBLANK(A10),"",IF(ISERROR(VLOOKUP(A10,Доп.справочники!$O$2:$O$27,1,FALSE)),"Не найдено в справочнике!",""))</f>
        <v/>
      </c>
      <c r="G10" s="9"/>
      <c r="H10" s="9"/>
      <c r="I10" s="9"/>
      <c r="J10" s="9"/>
      <c r="K10" s="9"/>
      <c r="L10" s="9"/>
      <c r="M10" s="9"/>
      <c r="N10" s="123"/>
    </row>
    <row r="11" spans="1:14" x14ac:dyDescent="0.25">
      <c r="A11" s="20"/>
      <c r="B11" s="6"/>
      <c r="C11" s="7"/>
      <c r="D11" s="7"/>
      <c r="E11" s="7"/>
      <c r="F11" s="30" t="str">
        <f>IF(ISBLANK(A11),"",IF(ISERROR(VLOOKUP(A11,Доп.справочники!$O$2:$O$27,1,FALSE)),"Не найдено в справочнике!",""))</f>
        <v/>
      </c>
      <c r="G11" s="9"/>
      <c r="H11" s="9"/>
      <c r="I11" s="9"/>
      <c r="J11" s="9"/>
      <c r="K11" s="9"/>
      <c r="L11" s="9"/>
      <c r="M11" s="9"/>
      <c r="N11" s="123"/>
    </row>
    <row r="12" spans="1:14" x14ac:dyDescent="0.25">
      <c r="A12" s="20"/>
      <c r="B12" s="6"/>
      <c r="C12" s="7"/>
      <c r="D12" s="7"/>
      <c r="E12" s="7"/>
      <c r="F12" s="30" t="str">
        <f>IF(ISBLANK(A12),"",IF(ISERROR(VLOOKUP(A12,Доп.справочники!$O$2:$O$27,1,FALSE)),"Не найдено в справочнике!",""))</f>
        <v/>
      </c>
      <c r="G12" s="9"/>
      <c r="H12" s="9"/>
      <c r="I12" s="9"/>
      <c r="J12" s="9"/>
      <c r="K12" s="9"/>
      <c r="L12" s="9"/>
      <c r="M12" s="9"/>
      <c r="N12" s="123"/>
    </row>
    <row r="13" spans="1:14" x14ac:dyDescent="0.25">
      <c r="A13" s="20"/>
      <c r="B13" s="6"/>
      <c r="C13" s="7"/>
      <c r="D13" s="7"/>
      <c r="E13" s="7"/>
      <c r="F13" s="30" t="str">
        <f>IF(ISBLANK(A13),"",IF(ISERROR(VLOOKUP(A13,Доп.справочники!$O$2:$O$27,1,FALSE)),"Не найдено в справочнике!",""))</f>
        <v/>
      </c>
      <c r="G13" s="9"/>
      <c r="H13" s="9"/>
      <c r="I13" s="9"/>
      <c r="J13" s="9"/>
      <c r="K13" s="9"/>
      <c r="L13" s="9"/>
      <c r="M13" s="9"/>
      <c r="N13" s="123"/>
    </row>
    <row r="14" spans="1:14" x14ac:dyDescent="0.25">
      <c r="A14" s="20"/>
      <c r="B14" s="6"/>
      <c r="C14" s="7"/>
      <c r="D14" s="7"/>
      <c r="E14" s="7"/>
      <c r="F14" s="30" t="str">
        <f>IF(ISBLANK(A14),"",IF(ISERROR(VLOOKUP(A14,Доп.справочники!$O$2:$O$27,1,FALSE)),"Не найдено в справочнике!",""))</f>
        <v/>
      </c>
      <c r="G14" s="9"/>
      <c r="H14" s="9"/>
      <c r="I14" s="9"/>
      <c r="J14" s="9"/>
      <c r="K14" s="9"/>
      <c r="L14" s="9"/>
      <c r="M14" s="9"/>
      <c r="N14" s="123"/>
    </row>
    <row r="15" spans="1:14" x14ac:dyDescent="0.25">
      <c r="A15" s="20"/>
      <c r="B15" s="6"/>
      <c r="C15" s="7"/>
      <c r="D15" s="7"/>
      <c r="E15" s="7"/>
      <c r="F15" s="30" t="str">
        <f>IF(ISBLANK(A15),"",IF(ISERROR(VLOOKUP(A15,Доп.справочники!$O$2:$O$27,1,FALSE)),"Не найдено в справочнике!",""))</f>
        <v/>
      </c>
      <c r="G15" s="9"/>
      <c r="H15" s="9"/>
      <c r="I15" s="9"/>
      <c r="J15" s="9"/>
      <c r="K15" s="9"/>
      <c r="L15" s="9"/>
      <c r="M15" s="9"/>
      <c r="N15" s="123"/>
    </row>
    <row r="16" spans="1:14" x14ac:dyDescent="0.25">
      <c r="A16" s="20"/>
      <c r="B16" s="6"/>
      <c r="C16" s="7"/>
      <c r="D16" s="7"/>
      <c r="E16" s="7"/>
      <c r="F16" s="30" t="str">
        <f>IF(ISBLANK(A16),"",IF(ISERROR(VLOOKUP(A16,Доп.справочники!$O$2:$O$27,1,FALSE)),"Не найдено в справочнике!",""))</f>
        <v/>
      </c>
      <c r="G16" s="9"/>
      <c r="H16" s="9"/>
      <c r="I16" s="9"/>
      <c r="J16" s="9"/>
      <c r="K16" s="9"/>
      <c r="L16" s="9"/>
      <c r="M16" s="9"/>
      <c r="N16" s="123"/>
    </row>
    <row r="17" spans="1:14" x14ac:dyDescent="0.25">
      <c r="A17" s="20"/>
      <c r="B17" s="6"/>
      <c r="C17" s="7"/>
      <c r="D17" s="7"/>
      <c r="E17" s="7"/>
      <c r="F17" s="30" t="str">
        <f>IF(ISBLANK(A17),"",IF(ISERROR(VLOOKUP(A17,Доп.справочники!$O$2:$O$27,1,FALSE)),"Не найдено в справочнике!",""))</f>
        <v/>
      </c>
      <c r="G17" s="9"/>
      <c r="H17" s="9"/>
      <c r="I17" s="9"/>
      <c r="J17" s="9"/>
      <c r="K17" s="9"/>
      <c r="L17" s="9"/>
      <c r="M17" s="9"/>
      <c r="N17" s="123"/>
    </row>
    <row r="18" spans="1:14" x14ac:dyDescent="0.25">
      <c r="A18" s="20"/>
      <c r="B18" s="6"/>
      <c r="C18" s="7"/>
      <c r="D18" s="7"/>
      <c r="E18" s="7"/>
      <c r="F18" s="30" t="str">
        <f>IF(ISBLANK(A18),"",IF(ISERROR(VLOOKUP(A18,Доп.справочники!$O$2:$O$27,1,FALSE)),"Не найдено в справочнике!",""))</f>
        <v/>
      </c>
      <c r="G18" s="9"/>
      <c r="H18" s="9"/>
      <c r="I18" s="9"/>
      <c r="J18" s="9"/>
      <c r="K18" s="9"/>
      <c r="L18" s="9"/>
      <c r="M18" s="9"/>
      <c r="N18" s="123"/>
    </row>
    <row r="19" spans="1:14" x14ac:dyDescent="0.25">
      <c r="A19" s="20"/>
      <c r="B19" s="6"/>
      <c r="C19" s="7"/>
      <c r="D19" s="7"/>
      <c r="E19" s="7"/>
      <c r="F19" s="30" t="str">
        <f>IF(ISBLANK(A19),"",IF(ISERROR(VLOOKUP(A19,Доп.справочники!$O$2:$O$27,1,FALSE)),"Не найдено в справочнике!",""))</f>
        <v/>
      </c>
      <c r="G19" s="9"/>
      <c r="H19" s="9"/>
      <c r="I19" s="9"/>
      <c r="J19" s="9"/>
      <c r="K19" s="9"/>
      <c r="L19" s="9"/>
      <c r="M19" s="9"/>
      <c r="N19" s="123"/>
    </row>
    <row r="20" spans="1:14" x14ac:dyDescent="0.25">
      <c r="A20" s="20"/>
      <c r="B20" s="6"/>
      <c r="C20" s="7"/>
      <c r="D20" s="7"/>
      <c r="E20" s="7"/>
      <c r="F20" s="30" t="str">
        <f>IF(ISBLANK(A20),"",IF(ISERROR(VLOOKUP(A20,Доп.справочники!$O$2:$O$27,1,FALSE)),"Не найдено в справочнике!",""))</f>
        <v/>
      </c>
      <c r="G20" s="9"/>
      <c r="H20" s="9"/>
      <c r="I20" s="9"/>
      <c r="J20" s="9"/>
      <c r="K20" s="9"/>
      <c r="L20" s="9"/>
      <c r="M20" s="9"/>
      <c r="N20" s="123"/>
    </row>
    <row r="21" spans="1:14" x14ac:dyDescent="0.25">
      <c r="A21" s="20"/>
      <c r="B21" s="6"/>
      <c r="C21" s="7"/>
      <c r="D21" s="7"/>
      <c r="E21" s="7"/>
      <c r="F21" s="30" t="str">
        <f>IF(ISBLANK(A21),"",IF(ISERROR(VLOOKUP(A21,Доп.справочники!$O$2:$O$27,1,FALSE)),"Не найдено в справочнике!",""))</f>
        <v/>
      </c>
      <c r="G21" s="9"/>
      <c r="H21" s="9"/>
      <c r="I21" s="9"/>
      <c r="J21" s="9"/>
      <c r="K21" s="9"/>
      <c r="L21" s="9"/>
      <c r="M21" s="9"/>
      <c r="N21" s="123"/>
    </row>
    <row r="22" spans="1:14" x14ac:dyDescent="0.25">
      <c r="A22" s="18"/>
      <c r="B22" s="6"/>
      <c r="C22" s="7"/>
      <c r="D22" s="7"/>
      <c r="E22" s="7"/>
      <c r="F22" s="30" t="str">
        <f>IF(ISBLANK(A22),"",IF(ISERROR(VLOOKUP(A22,Доп.справочники!$O$2:$O$27,1,FALSE)),"Не найдено в справочнике!",""))</f>
        <v/>
      </c>
      <c r="G22" s="9"/>
      <c r="H22" s="9"/>
      <c r="I22" s="9"/>
      <c r="J22" s="9"/>
      <c r="K22" s="9"/>
      <c r="L22" s="9"/>
      <c r="M22" s="9"/>
      <c r="N22" s="123"/>
    </row>
    <row r="23" spans="1:14" x14ac:dyDescent="0.25">
      <c r="A23" s="20"/>
      <c r="B23" s="6"/>
      <c r="C23" s="7"/>
      <c r="D23" s="7"/>
      <c r="E23" s="7"/>
      <c r="F23" s="30" t="str">
        <f>IF(ISBLANK(A23),"",IF(ISERROR(VLOOKUP(A23,Доп.справочники!$O$2:$O$27,1,FALSE)),"Не найдено в справочнике!",""))</f>
        <v/>
      </c>
      <c r="G23" s="9"/>
      <c r="H23" s="9"/>
      <c r="I23" s="9"/>
      <c r="J23" s="9"/>
      <c r="K23" s="9"/>
      <c r="L23" s="9"/>
      <c r="M23" s="9"/>
      <c r="N23" s="123"/>
    </row>
    <row r="24" spans="1:14" x14ac:dyDescent="0.25">
      <c r="A24" s="20"/>
      <c r="B24" s="6"/>
      <c r="C24" s="7"/>
      <c r="D24" s="7"/>
      <c r="E24" s="7"/>
      <c r="F24" s="30" t="str">
        <f>IF(ISBLANK(A24),"",IF(ISERROR(VLOOKUP(A24,Доп.справочники!$O$2:$O$27,1,FALSE)),"Не найдено в справочнике!",""))</f>
        <v/>
      </c>
      <c r="G24" s="9"/>
      <c r="H24" s="9"/>
      <c r="I24" s="9"/>
      <c r="J24" s="9"/>
      <c r="K24" s="9"/>
      <c r="L24" s="9"/>
      <c r="M24" s="9"/>
      <c r="N24" s="123"/>
    </row>
    <row r="25" spans="1:14" x14ac:dyDescent="0.25">
      <c r="A25" s="20"/>
      <c r="B25" s="6"/>
      <c r="C25" s="7"/>
      <c r="D25" s="7"/>
      <c r="E25" s="7"/>
      <c r="F25" s="30" t="str">
        <f>IF(ISBLANK(A25),"",IF(ISERROR(VLOOKUP(A25,Доп.справочники!$O$2:$O$27,1,FALSE)),"Не найдено в справочнике!",""))</f>
        <v/>
      </c>
      <c r="G25" s="9"/>
      <c r="H25" s="9"/>
      <c r="I25" s="9"/>
      <c r="J25" s="9"/>
      <c r="K25" s="9"/>
      <c r="L25" s="9"/>
      <c r="M25" s="9"/>
      <c r="N25" s="123"/>
    </row>
    <row r="26" spans="1:14" x14ac:dyDescent="0.25">
      <c r="A26" s="20"/>
      <c r="B26" s="6"/>
      <c r="C26" s="7"/>
      <c r="D26" s="7"/>
      <c r="E26" s="7"/>
      <c r="F26" s="30" t="str">
        <f>IF(ISBLANK(A26),"",IF(ISERROR(VLOOKUP(A26,Доп.справочники!$O$2:$O$27,1,FALSE)),"Не найдено в справочнике!",""))</f>
        <v/>
      </c>
      <c r="G26" s="9"/>
      <c r="H26" s="9"/>
      <c r="I26" s="9"/>
      <c r="J26" s="9"/>
      <c r="K26" s="9"/>
      <c r="L26" s="9"/>
      <c r="M26" s="9"/>
      <c r="N26" s="123"/>
    </row>
  </sheetData>
  <mergeCells count="1">
    <mergeCell ref="A1:E1"/>
  </mergeCells>
  <dataValidations count="2">
    <dataValidation type="list" allowBlank="1" showInputMessage="1" showErrorMessage="1" sqref="C145:C1864">
      <formula1>$H$3:$H$19</formula1>
    </dataValidation>
    <dataValidation type="decimal" allowBlank="1" showInputMessage="1" showErrorMessage="1" sqref="B3:B65320">
      <formula1>0</formula1>
      <formula2>100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Доп.справочники!$A$2:$A$81</xm:f>
          </x14:formula1>
          <xm:sqref>C134:C144</xm:sqref>
        </x14:dataValidation>
        <x14:dataValidation type="list" allowBlank="1" showInputMessage="1" showErrorMessage="1">
          <x14:formula1>
            <xm:f>Доп.справочники!$A$2:$A$56</xm:f>
          </x14:formula1>
          <xm:sqref>C3:C133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P160"/>
  <sheetViews>
    <sheetView workbookViewId="0">
      <selection activeCell="A3" sqref="A3"/>
    </sheetView>
  </sheetViews>
  <sheetFormatPr defaultColWidth="9.140625" defaultRowHeight="15" x14ac:dyDescent="0.25"/>
  <cols>
    <col min="1" max="1" width="9.140625" style="178"/>
    <col min="2" max="2" width="62.42578125" style="179" customWidth="1"/>
    <col min="3" max="3" width="17.5703125" style="180" customWidth="1"/>
    <col min="4" max="4" width="12.28515625" style="181" customWidth="1"/>
    <col min="5" max="5" width="48.5703125" style="182" customWidth="1"/>
    <col min="6" max="14" width="9.140625" style="173"/>
    <col min="15" max="16" width="9.140625" style="172"/>
    <col min="17" max="16384" width="9.140625" style="173"/>
  </cols>
  <sheetData>
    <row r="1" spans="1:16" s="163" customFormat="1" ht="30" customHeight="1" x14ac:dyDescent="0.25">
      <c r="A1" s="162" t="s">
        <v>11788</v>
      </c>
      <c r="C1" s="164"/>
      <c r="D1" s="165"/>
      <c r="E1" s="166"/>
      <c r="O1" s="167"/>
      <c r="P1" s="167"/>
    </row>
    <row r="2" spans="1:16" ht="43.5" customHeight="1" x14ac:dyDescent="0.25">
      <c r="A2" s="168" t="s">
        <v>4346</v>
      </c>
      <c r="B2" s="169" t="s">
        <v>5639</v>
      </c>
      <c r="C2" s="170" t="s">
        <v>11779</v>
      </c>
      <c r="D2" s="171" t="s">
        <v>11789</v>
      </c>
      <c r="E2" s="166"/>
      <c r="F2" s="163"/>
      <c r="G2" s="163"/>
      <c r="H2" s="163"/>
      <c r="I2" s="163"/>
      <c r="J2" s="163"/>
      <c r="K2" s="163"/>
      <c r="L2" s="163"/>
      <c r="M2" s="163"/>
      <c r="N2" s="163"/>
    </row>
    <row r="3" spans="1:16" ht="25.5" customHeight="1" x14ac:dyDescent="0.25">
      <c r="A3" s="87"/>
      <c r="B3" s="161" t="str">
        <f>IF(ISBLANK(A3),"",VLOOKUP(A3,'Виды изделий'!A:B,2,FALSE))</f>
        <v/>
      </c>
      <c r="C3" s="174"/>
      <c r="D3" s="175"/>
      <c r="E3" s="166" t="str">
        <f>IF(ISERROR(IF(ISBLANK(A3),"",VLOOKUP(A3,'Виды изделий'!$A$8:$B$212,1,FALSE))),"Внимание! Указанный код изделия не найден в справочнике", "")</f>
        <v/>
      </c>
      <c r="F3" s="163"/>
      <c r="G3" s="163"/>
      <c r="H3" s="163"/>
      <c r="I3" s="163"/>
      <c r="J3" s="163"/>
      <c r="K3" s="163"/>
      <c r="L3" s="163"/>
      <c r="M3" s="163"/>
      <c r="N3" s="163"/>
    </row>
    <row r="4" spans="1:16" x14ac:dyDescent="0.25">
      <c r="A4" s="176"/>
      <c r="B4" s="161" t="str">
        <f>IF(ISBLANK(A4),"",VLOOKUP(A4,'Виды изделий'!A:B,2,FALSE))</f>
        <v/>
      </c>
      <c r="C4" s="174"/>
      <c r="D4" s="175"/>
      <c r="E4" s="166" t="str">
        <f>IF(ISERROR(IF(ISBLANK(A4),"",VLOOKUP(A4,'Виды изделий'!$A$8:$B$212,1,FALSE))),"Внимание! Указанный код изделия не найден в справочнике", "")</f>
        <v/>
      </c>
      <c r="F4" s="163"/>
      <c r="G4" s="163"/>
      <c r="H4" s="163"/>
      <c r="I4" s="163"/>
      <c r="J4" s="163"/>
      <c r="K4" s="163"/>
      <c r="L4" s="163"/>
      <c r="M4" s="163"/>
      <c r="N4" s="163"/>
    </row>
    <row r="5" spans="1:16" x14ac:dyDescent="0.25">
      <c r="A5" s="176"/>
      <c r="B5" s="161" t="str">
        <f>IF(ISBLANK(A5),"",VLOOKUP(A5,'Виды изделий'!A:B,2,FALSE))</f>
        <v/>
      </c>
      <c r="C5" s="174"/>
      <c r="D5" s="175"/>
      <c r="E5" s="166" t="str">
        <f>IF(ISERROR(IF(ISBLANK(A5),"",VLOOKUP(A5,'Виды изделий'!$A$8:$B$212,1,FALSE))),"Внимание! Указанный код изделия не найден в справочнике", "")</f>
        <v/>
      </c>
      <c r="F5" s="163"/>
      <c r="G5" s="163"/>
      <c r="H5" s="163"/>
      <c r="I5" s="163"/>
      <c r="J5" s="163"/>
      <c r="K5" s="163"/>
      <c r="L5" s="163"/>
      <c r="M5" s="163"/>
      <c r="N5" s="163"/>
    </row>
    <row r="6" spans="1:16" x14ac:dyDescent="0.25">
      <c r="A6" s="177"/>
      <c r="B6" s="161" t="str">
        <f>IF(ISBLANK(A6),"",VLOOKUP(A6,'Виды изделий'!A:B,2,FALSE))</f>
        <v/>
      </c>
      <c r="C6" s="174"/>
      <c r="D6" s="175"/>
      <c r="E6" s="166" t="str">
        <f>IF(ISERROR(IF(ISBLANK(A6),"",VLOOKUP(A6,'Виды изделий'!$A$8:$B$212,1,FALSE))),"Внимание! Указанный код изделия не найден в справочнике", "")</f>
        <v/>
      </c>
      <c r="F6" s="163"/>
      <c r="G6" s="163"/>
      <c r="H6" s="163"/>
      <c r="I6" s="163"/>
      <c r="J6" s="163"/>
      <c r="K6" s="163"/>
      <c r="L6" s="163"/>
      <c r="M6" s="163"/>
      <c r="N6" s="163"/>
    </row>
    <row r="7" spans="1:16" x14ac:dyDescent="0.25">
      <c r="A7" s="176"/>
      <c r="B7" s="161" t="str">
        <f>IF(ISBLANK(A7),"",VLOOKUP(A7,'Виды изделий'!A:B,2,FALSE))</f>
        <v/>
      </c>
      <c r="C7" s="174"/>
      <c r="D7" s="175"/>
      <c r="E7" s="166" t="str">
        <f>IF(ISERROR(IF(ISBLANK(A7),"",VLOOKUP(A7,'Виды изделий'!$A$8:$B$212,1,FALSE))),"Внимание! Указанный код изделия не найден в справочнике", "")</f>
        <v/>
      </c>
      <c r="F7" s="163"/>
      <c r="G7" s="163"/>
      <c r="H7" s="163"/>
      <c r="I7" s="163"/>
      <c r="J7" s="163"/>
      <c r="K7" s="163"/>
      <c r="L7" s="163"/>
      <c r="M7" s="163"/>
      <c r="N7" s="163"/>
    </row>
    <row r="8" spans="1:16" ht="15.75" x14ac:dyDescent="0.25">
      <c r="A8" s="87"/>
      <c r="B8" s="161" t="str">
        <f>IF(ISBLANK(A8),"",VLOOKUP(A8,'Виды изделий'!A:B,2,FALSE))</f>
        <v/>
      </c>
      <c r="C8" s="174"/>
      <c r="D8" s="175"/>
      <c r="E8" s="166" t="str">
        <f>IF(ISERROR(IF(ISBLANK(A8),"",VLOOKUP(A8,'Виды изделий'!$A$8:$B$212,1,FALSE))),"Внимание! Указанный код изделия не найден в справочнике", "")</f>
        <v/>
      </c>
      <c r="F8" s="163"/>
      <c r="G8" s="163"/>
      <c r="H8" s="163"/>
      <c r="I8" s="163"/>
      <c r="J8" s="163"/>
      <c r="K8" s="163"/>
      <c r="L8" s="163"/>
      <c r="M8" s="163"/>
      <c r="N8" s="163"/>
    </row>
    <row r="9" spans="1:16" x14ac:dyDescent="0.25">
      <c r="A9" s="176"/>
      <c r="B9" s="161" t="str">
        <f>IF(ISBLANK(A9),"",VLOOKUP(A9,'Виды изделий'!A:B,2,FALSE))</f>
        <v/>
      </c>
      <c r="C9" s="174"/>
      <c r="D9" s="175"/>
      <c r="E9" s="166" t="str">
        <f>IF(ISERROR(IF(ISBLANK(A9),"",VLOOKUP(A9,'Виды изделий'!$A$8:$B$212,1,FALSE))),"Внимание! Указанный код изделия не найден в справочнике", "")</f>
        <v/>
      </c>
      <c r="F9" s="163"/>
      <c r="G9" s="163"/>
      <c r="H9" s="163"/>
      <c r="I9" s="163"/>
      <c r="J9" s="163"/>
      <c r="K9" s="163"/>
      <c r="L9" s="163"/>
      <c r="M9" s="163"/>
      <c r="N9" s="163"/>
    </row>
    <row r="10" spans="1:16" x14ac:dyDescent="0.25">
      <c r="A10" s="176"/>
      <c r="B10" s="161" t="str">
        <f>IF(ISBLANK(A10),"",VLOOKUP(A10,'Виды изделий'!A:B,2,FALSE))</f>
        <v/>
      </c>
      <c r="C10" s="174"/>
      <c r="D10" s="175"/>
      <c r="E10" s="166" t="str">
        <f>IF(ISERROR(IF(ISBLANK(A10),"",VLOOKUP(A10,'Виды изделий'!$A$8:$B$212,1,FALSE))),"Внимание! Указанный код изделия не найден в справочнике", "")</f>
        <v/>
      </c>
      <c r="F10" s="163"/>
      <c r="G10" s="163"/>
      <c r="H10" s="163"/>
      <c r="I10" s="163"/>
      <c r="J10" s="163"/>
      <c r="K10" s="163"/>
      <c r="L10" s="163"/>
      <c r="M10" s="163"/>
      <c r="N10" s="163"/>
    </row>
    <row r="11" spans="1:16" x14ac:dyDescent="0.25">
      <c r="A11" s="176"/>
      <c r="B11" s="161" t="str">
        <f>IF(ISBLANK(A11),"",VLOOKUP(A11,'Виды изделий'!A:B,2,FALSE))</f>
        <v/>
      </c>
      <c r="C11" s="174"/>
      <c r="D11" s="175"/>
      <c r="E11" s="166" t="str">
        <f>IF(ISERROR(IF(ISBLANK(A11),"",VLOOKUP(A11,'Виды изделий'!$A$8:$B$212,1,FALSE))),"Внимание! Указанный код изделия не найден в справочнике", "")</f>
        <v/>
      </c>
      <c r="F11" s="163"/>
      <c r="G11" s="163"/>
      <c r="H11" s="163"/>
      <c r="I11" s="163"/>
      <c r="J11" s="163"/>
      <c r="K11" s="163"/>
      <c r="L11" s="163"/>
      <c r="M11" s="163"/>
      <c r="N11" s="163"/>
    </row>
    <row r="12" spans="1:16" ht="15.75" x14ac:dyDescent="0.25">
      <c r="A12" s="87"/>
      <c r="B12" s="161" t="str">
        <f>IF(ISBLANK(A12),"",VLOOKUP(A12,'Виды изделий'!A:B,2,FALSE))</f>
        <v/>
      </c>
      <c r="C12" s="174"/>
      <c r="D12" s="175"/>
      <c r="E12" s="166" t="str">
        <f>IF(ISERROR(IF(ISBLANK(A12),"",VLOOKUP(A12,'Виды изделий'!$A$8:$B$212,1,FALSE))),"Внимание! Указанный код изделия не найден в справочнике", "")</f>
        <v/>
      </c>
      <c r="F12" s="163"/>
      <c r="G12" s="163"/>
      <c r="H12" s="163"/>
      <c r="I12" s="163"/>
      <c r="J12" s="163"/>
      <c r="K12" s="163"/>
      <c r="L12" s="163"/>
      <c r="M12" s="163"/>
      <c r="N12" s="163"/>
    </row>
    <row r="13" spans="1:16" x14ac:dyDescent="0.25">
      <c r="A13" s="176"/>
      <c r="B13" s="161" t="str">
        <f>IF(ISBLANK(A13),"",VLOOKUP(A13,'Виды изделий'!A:B,2,FALSE))</f>
        <v/>
      </c>
      <c r="C13" s="174"/>
      <c r="D13" s="175"/>
      <c r="E13" s="166" t="str">
        <f>IF(ISERROR(IF(ISBLANK(A13),"",VLOOKUP(A13,'Виды изделий'!$A$8:$B$212,1,FALSE))),"Внимание! Указанный код изделия не найден в справочнике", "")</f>
        <v/>
      </c>
      <c r="F13" s="163"/>
      <c r="G13" s="163"/>
      <c r="H13" s="163"/>
      <c r="I13" s="163"/>
      <c r="J13" s="163"/>
      <c r="K13" s="163"/>
      <c r="L13" s="163"/>
      <c r="M13" s="163"/>
      <c r="N13" s="163"/>
    </row>
    <row r="14" spans="1:16" x14ac:dyDescent="0.25">
      <c r="A14" s="176"/>
      <c r="B14" s="161" t="str">
        <f>IF(ISBLANK(A14),"",VLOOKUP(A14,'Виды изделий'!A:B,2,FALSE))</f>
        <v/>
      </c>
      <c r="C14" s="174"/>
      <c r="D14" s="175"/>
      <c r="E14" s="166" t="str">
        <f>IF(ISERROR(IF(ISBLANK(A14),"",VLOOKUP(A14,'Виды изделий'!$A$8:$B$212,1,FALSE))),"Внимание! Указанный код изделия не найден в справочнике", "")</f>
        <v/>
      </c>
      <c r="F14" s="163"/>
      <c r="G14" s="163"/>
      <c r="H14" s="163"/>
      <c r="I14" s="163"/>
      <c r="J14" s="163"/>
      <c r="K14" s="163"/>
      <c r="L14" s="163"/>
      <c r="M14" s="163"/>
      <c r="N14" s="163"/>
    </row>
    <row r="15" spans="1:16" x14ac:dyDescent="0.25">
      <c r="A15" s="176"/>
      <c r="B15" s="161" t="str">
        <f>IF(ISBLANK(A15),"",VLOOKUP(A15,'Виды изделий'!A:B,2,FALSE))</f>
        <v/>
      </c>
      <c r="C15" s="174"/>
      <c r="D15" s="175"/>
      <c r="E15" s="166" t="str">
        <f>IF(ISERROR(IF(ISBLANK(A15),"",VLOOKUP(A15,'Виды изделий'!$A$8:$B$212,1,FALSE))),"Внимание! Указанный код изделия не найден в справочнике", "")</f>
        <v/>
      </c>
      <c r="F15" s="163"/>
      <c r="G15" s="163"/>
      <c r="H15" s="163"/>
      <c r="I15" s="163"/>
      <c r="J15" s="163"/>
      <c r="K15" s="163"/>
      <c r="L15" s="163"/>
      <c r="M15" s="163"/>
      <c r="N15" s="163"/>
    </row>
    <row r="16" spans="1:16" x14ac:dyDescent="0.25">
      <c r="A16" s="176"/>
      <c r="B16" s="161" t="str">
        <f>IF(ISBLANK(A16),"",VLOOKUP(A16,'Виды изделий'!A:B,2,FALSE))</f>
        <v/>
      </c>
      <c r="C16" s="174"/>
      <c r="D16" s="175"/>
      <c r="E16" s="166" t="str">
        <f>IF(ISERROR(IF(ISBLANK(A16),"",VLOOKUP(A16,'Виды изделий'!$A$8:$B$212,1,FALSE))),"Внимание! Указанный код изделия не найден в справочнике", "")</f>
        <v/>
      </c>
      <c r="F16" s="163"/>
      <c r="G16" s="163"/>
      <c r="H16" s="163"/>
      <c r="I16" s="163"/>
      <c r="J16" s="163"/>
      <c r="K16" s="163"/>
      <c r="L16" s="163"/>
      <c r="M16" s="163"/>
      <c r="N16" s="163"/>
    </row>
    <row r="17" spans="1:14" x14ac:dyDescent="0.25">
      <c r="A17" s="176"/>
      <c r="B17" s="161" t="str">
        <f>IF(ISBLANK(A17),"",VLOOKUP(A17,'Виды изделий'!A:B,2,FALSE))</f>
        <v/>
      </c>
      <c r="C17" s="174"/>
      <c r="D17" s="175"/>
      <c r="E17" s="166" t="str">
        <f>IF(ISERROR(IF(ISBLANK(A17),"",VLOOKUP(A17,'Виды изделий'!$A$8:$B$212,1,FALSE))),"Внимание! Указанный код изделия не найден в справочнике", "")</f>
        <v/>
      </c>
      <c r="F17" s="163"/>
      <c r="G17" s="163"/>
      <c r="H17" s="163"/>
      <c r="I17" s="163"/>
      <c r="J17" s="163"/>
      <c r="K17" s="163"/>
      <c r="L17" s="163"/>
      <c r="M17" s="163"/>
      <c r="N17" s="163"/>
    </row>
    <row r="18" spans="1:14" x14ac:dyDescent="0.25">
      <c r="A18" s="176"/>
      <c r="B18" s="161" t="str">
        <f>IF(ISBLANK(A18),"",VLOOKUP(A18,'Виды изделий'!A:B,2,FALSE))</f>
        <v/>
      </c>
      <c r="C18" s="174"/>
      <c r="D18" s="175"/>
      <c r="E18" s="166" t="str">
        <f>IF(ISERROR(IF(ISBLANK(A18),"",VLOOKUP(A18,'Виды изделий'!$A$8:$B$212,1,FALSE))),"Внимание! Указанный код изделия не найден в справочнике", "")</f>
        <v/>
      </c>
      <c r="F18" s="163"/>
      <c r="G18" s="163"/>
      <c r="H18" s="163"/>
      <c r="I18" s="163"/>
      <c r="J18" s="163"/>
      <c r="K18" s="163"/>
      <c r="L18" s="163"/>
      <c r="M18" s="163"/>
      <c r="N18" s="163"/>
    </row>
    <row r="19" spans="1:14" x14ac:dyDescent="0.25">
      <c r="A19" s="176"/>
      <c r="B19" s="161" t="str">
        <f>IF(ISBLANK(A19),"",VLOOKUP(A19,'Виды изделий'!A:B,2,FALSE))</f>
        <v/>
      </c>
      <c r="C19" s="174"/>
      <c r="D19" s="175"/>
      <c r="E19" s="166" t="str">
        <f>IF(ISERROR(IF(ISBLANK(A19),"",VLOOKUP(A19,'Виды изделий'!$A$8:$B$212,1,FALSE))),"Внимание! Указанный код изделия не найден в справочнике", "")</f>
        <v/>
      </c>
      <c r="F19" s="163"/>
      <c r="G19" s="163"/>
      <c r="H19" s="163"/>
      <c r="I19" s="163"/>
      <c r="J19" s="163"/>
      <c r="K19" s="163"/>
      <c r="L19" s="163"/>
      <c r="M19" s="163"/>
      <c r="N19" s="163"/>
    </row>
    <row r="20" spans="1:14" x14ac:dyDescent="0.25">
      <c r="A20" s="176"/>
      <c r="B20" s="161" t="str">
        <f>IF(ISBLANK(A20),"",VLOOKUP(A20,'Виды изделий'!A:B,2,FALSE))</f>
        <v/>
      </c>
      <c r="C20" s="174"/>
      <c r="D20" s="175"/>
      <c r="E20" s="166" t="str">
        <f>IF(ISERROR(IF(ISBLANK(A20),"",VLOOKUP(A20,'Виды изделий'!$A$8:$B$212,1,FALSE))),"Внимание! Указанный код изделия не найден в справочнике", "")</f>
        <v/>
      </c>
      <c r="F20" s="163"/>
      <c r="G20" s="163"/>
      <c r="H20" s="163"/>
      <c r="I20" s="163"/>
      <c r="J20" s="163"/>
      <c r="K20" s="163"/>
      <c r="L20" s="163"/>
      <c r="M20" s="163"/>
      <c r="N20" s="163"/>
    </row>
    <row r="21" spans="1:14" x14ac:dyDescent="0.25">
      <c r="A21" s="176"/>
      <c r="B21" s="161" t="str">
        <f>IF(ISBLANK(A21),"",VLOOKUP(A21,'Виды изделий'!A:B,2,FALSE))</f>
        <v/>
      </c>
      <c r="C21" s="174"/>
      <c r="D21" s="175"/>
      <c r="E21" s="166" t="str">
        <f>IF(ISERROR(IF(ISBLANK(A21),"",VLOOKUP(A21,'Виды изделий'!$A$8:$B$212,1,FALSE))),"Внимание! Указанный код изделия не найден в справочнике", "")</f>
        <v/>
      </c>
      <c r="F21" s="163"/>
      <c r="G21" s="163"/>
      <c r="H21" s="163"/>
      <c r="I21" s="163"/>
      <c r="J21" s="163"/>
      <c r="K21" s="163"/>
      <c r="L21" s="163"/>
      <c r="M21" s="163"/>
      <c r="N21" s="163"/>
    </row>
    <row r="22" spans="1:14" x14ac:dyDescent="0.25">
      <c r="A22" s="176"/>
      <c r="B22" s="161" t="str">
        <f>IF(ISBLANK(A22),"",VLOOKUP(A22,'Виды изделий'!A:B,2,FALSE))</f>
        <v/>
      </c>
      <c r="C22" s="174"/>
      <c r="D22" s="175"/>
      <c r="E22" s="166" t="str">
        <f>IF(ISERROR(IF(ISBLANK(A22),"",VLOOKUP(A22,'Виды изделий'!$A$8:$B$212,1,FALSE))),"Внимание! Указанный код изделия не найден в справочнике", "")</f>
        <v/>
      </c>
      <c r="F22" s="163"/>
      <c r="G22" s="163"/>
      <c r="H22" s="163"/>
      <c r="I22" s="163"/>
      <c r="J22" s="163"/>
      <c r="K22" s="163"/>
      <c r="L22" s="163"/>
      <c r="M22" s="163"/>
      <c r="N22" s="163"/>
    </row>
    <row r="23" spans="1:14" x14ac:dyDescent="0.25">
      <c r="A23" s="176"/>
      <c r="B23" s="161" t="str">
        <f>IF(ISBLANK(A23),"",VLOOKUP(A23,'Виды изделий'!A:B,2,FALSE))</f>
        <v/>
      </c>
      <c r="C23" s="174"/>
      <c r="D23" s="175"/>
      <c r="E23" s="166" t="str">
        <f>IF(ISERROR(IF(ISBLANK(A23),"",VLOOKUP(A23,'Виды изделий'!$A$8:$B$212,1,FALSE))),"Внимание! Указанный код изделия не найден в справочнике", "")</f>
        <v/>
      </c>
      <c r="F23" s="163"/>
      <c r="G23" s="163"/>
      <c r="H23" s="163"/>
      <c r="I23" s="163"/>
      <c r="J23" s="163"/>
      <c r="K23" s="163"/>
      <c r="L23" s="163"/>
      <c r="M23" s="163"/>
      <c r="N23" s="163"/>
    </row>
    <row r="24" spans="1:14" x14ac:dyDescent="0.25">
      <c r="A24" s="176"/>
      <c r="B24" s="161" t="str">
        <f>IF(ISBLANK(A24),"",VLOOKUP(A24,'Виды изделий'!A:B,2,FALSE))</f>
        <v/>
      </c>
      <c r="C24" s="174"/>
      <c r="D24" s="175"/>
      <c r="E24" s="166" t="str">
        <f>IF(ISERROR(IF(ISBLANK(A24),"",VLOOKUP(A24,'Виды изделий'!$A$8:$B$212,1,FALSE))),"Внимание! Указанный код изделия не найден в справочнике", "")</f>
        <v/>
      </c>
      <c r="F24" s="163"/>
      <c r="G24" s="163"/>
      <c r="H24" s="163"/>
      <c r="I24" s="163"/>
      <c r="J24" s="163"/>
      <c r="K24" s="163"/>
      <c r="L24" s="163"/>
      <c r="M24" s="163"/>
      <c r="N24" s="163"/>
    </row>
    <row r="25" spans="1:14" x14ac:dyDescent="0.25">
      <c r="A25" s="176"/>
      <c r="B25" s="161" t="str">
        <f>IF(ISBLANK(A25),"",VLOOKUP(A25,'Виды изделий'!A:B,2,FALSE))</f>
        <v/>
      </c>
      <c r="C25" s="174"/>
      <c r="D25" s="175"/>
      <c r="E25" s="166" t="str">
        <f>IF(ISERROR(IF(ISBLANK(A25),"",VLOOKUP(A25,'Виды изделий'!$A$8:$B$212,1,FALSE))),"Внимание! Указанный код изделия не найден в справочнике", "")</f>
        <v/>
      </c>
      <c r="F25" s="163"/>
      <c r="G25" s="163"/>
      <c r="H25" s="163"/>
      <c r="I25" s="163"/>
      <c r="J25" s="163"/>
      <c r="K25" s="163"/>
      <c r="L25" s="163"/>
      <c r="M25" s="163"/>
      <c r="N25" s="163"/>
    </row>
    <row r="26" spans="1:14" x14ac:dyDescent="0.25">
      <c r="A26" s="176"/>
      <c r="B26" s="161" t="str">
        <f>IF(ISBLANK(A26),"",VLOOKUP(A26,'Виды изделий'!A:B,2,FALSE))</f>
        <v/>
      </c>
      <c r="C26" s="174"/>
      <c r="D26" s="175"/>
      <c r="E26" s="166" t="str">
        <f>IF(ISERROR(IF(ISBLANK(A26),"",VLOOKUP(A26,'Виды изделий'!$A$8:$B$212,1,FALSE))),"Внимание! Указанный код изделия не найден в справочнике", "")</f>
        <v/>
      </c>
      <c r="F26" s="163"/>
      <c r="G26" s="163"/>
      <c r="H26" s="163"/>
      <c r="I26" s="163"/>
      <c r="J26" s="163"/>
      <c r="K26" s="163"/>
      <c r="L26" s="163"/>
      <c r="M26" s="163"/>
      <c r="N26" s="163"/>
    </row>
    <row r="27" spans="1:14" x14ac:dyDescent="0.25">
      <c r="A27" s="176"/>
      <c r="B27" s="161" t="str">
        <f>IF(ISBLANK(A27),"",VLOOKUP(A27,'Виды изделий'!A:B,2,FALSE))</f>
        <v/>
      </c>
      <c r="C27" s="174"/>
      <c r="D27" s="175"/>
      <c r="E27" s="166" t="str">
        <f>IF(ISERROR(IF(ISBLANK(A27),"",VLOOKUP(A27,'Виды изделий'!$A$8:$B$212,1,FALSE))),"Внимание! Указанный код изделия не найден в справочнике", "")</f>
        <v/>
      </c>
      <c r="F27" s="163"/>
      <c r="G27" s="163"/>
      <c r="H27" s="163"/>
      <c r="I27" s="163"/>
      <c r="J27" s="163"/>
      <c r="K27" s="163"/>
      <c r="L27" s="163"/>
      <c r="M27" s="163"/>
      <c r="N27" s="163"/>
    </row>
    <row r="28" spans="1:14" x14ac:dyDescent="0.25">
      <c r="A28" s="176"/>
      <c r="B28" s="161" t="str">
        <f>IF(ISBLANK(A28),"",VLOOKUP(A28,'Виды изделий'!A:B,2,FALSE))</f>
        <v/>
      </c>
      <c r="C28" s="174"/>
      <c r="D28" s="175"/>
      <c r="E28" s="166" t="str">
        <f>IF(ISERROR(IF(ISBLANK(A28),"",VLOOKUP(A28,'Виды изделий'!$A$8:$B$212,1,FALSE))),"Внимание! Указанный код изделия не найден в справочнике", "")</f>
        <v/>
      </c>
      <c r="F28" s="163"/>
      <c r="G28" s="163"/>
      <c r="H28" s="163"/>
      <c r="I28" s="163"/>
      <c r="J28" s="163"/>
      <c r="K28" s="163"/>
      <c r="L28" s="163"/>
      <c r="M28" s="163"/>
      <c r="N28" s="163"/>
    </row>
    <row r="29" spans="1:14" x14ac:dyDescent="0.25">
      <c r="A29" s="176"/>
      <c r="B29" s="161" t="str">
        <f>IF(ISBLANK(A29),"",VLOOKUP(A29,'Виды изделий'!A:B,2,FALSE))</f>
        <v/>
      </c>
      <c r="C29" s="174"/>
      <c r="D29" s="175"/>
      <c r="E29" s="166" t="str">
        <f>IF(ISERROR(IF(ISBLANK(A29),"",VLOOKUP(A29,'Виды изделий'!$A$8:$B$212,1,FALSE))),"Внимание! Указанный код изделия не найден в справочнике", "")</f>
        <v/>
      </c>
      <c r="F29" s="163"/>
      <c r="G29" s="163"/>
      <c r="H29" s="163"/>
      <c r="I29" s="163"/>
      <c r="J29" s="163"/>
      <c r="K29" s="163"/>
      <c r="L29" s="163"/>
      <c r="M29" s="163"/>
      <c r="N29" s="163"/>
    </row>
    <row r="30" spans="1:14" x14ac:dyDescent="0.25">
      <c r="A30" s="176"/>
      <c r="B30" s="161" t="str">
        <f>IF(ISBLANK(A30),"",VLOOKUP(A30,'Виды изделий'!A:B,2,FALSE))</f>
        <v/>
      </c>
      <c r="C30" s="174"/>
      <c r="D30" s="175"/>
      <c r="E30" s="166" t="str">
        <f>IF(ISERROR(IF(ISBLANK(A30),"",VLOOKUP(A30,'Виды изделий'!$A$8:$B$212,1,FALSE))),"Внимание! Указанный код изделия не найден в справочнике", "")</f>
        <v/>
      </c>
      <c r="F30" s="163"/>
      <c r="G30" s="163"/>
      <c r="H30" s="163"/>
      <c r="I30" s="163"/>
      <c r="J30" s="163"/>
      <c r="K30" s="163"/>
      <c r="L30" s="163"/>
      <c r="M30" s="163"/>
      <c r="N30" s="163"/>
    </row>
    <row r="31" spans="1:14" x14ac:dyDescent="0.25">
      <c r="A31" s="176"/>
      <c r="B31" s="161" t="str">
        <f>IF(ISBLANK(A31),"",VLOOKUP(A31,'Виды изделий'!A:B,2,FALSE))</f>
        <v/>
      </c>
      <c r="C31" s="174"/>
      <c r="D31" s="175"/>
      <c r="E31" s="166" t="str">
        <f>IF(ISERROR(IF(ISBLANK(A31),"",VLOOKUP(A31,'Виды изделий'!$A$8:$B$212,1,FALSE))),"Внимание! Указанный код изделия не найден в справочнике", "")</f>
        <v/>
      </c>
      <c r="F31" s="163"/>
      <c r="G31" s="163"/>
      <c r="H31" s="163"/>
      <c r="I31" s="163"/>
      <c r="J31" s="163"/>
      <c r="K31" s="163"/>
      <c r="L31" s="163"/>
      <c r="M31" s="163"/>
      <c r="N31" s="163"/>
    </row>
    <row r="32" spans="1:14" x14ac:dyDescent="0.25">
      <c r="A32" s="176"/>
      <c r="B32" s="161" t="str">
        <f>IF(ISBLANK(A32),"",VLOOKUP(A32,'Виды изделий'!A:B,2,FALSE))</f>
        <v/>
      </c>
      <c r="C32" s="174"/>
      <c r="D32" s="175"/>
      <c r="E32" s="166" t="str">
        <f>IF(ISERROR(IF(ISBLANK(A32),"",VLOOKUP(A32,'Виды изделий'!$A$8:$B$212,1,FALSE))),"Внимание! Указанный код изделия не найден в справочнике", "")</f>
        <v/>
      </c>
      <c r="F32" s="163"/>
      <c r="G32" s="163"/>
      <c r="H32" s="163"/>
      <c r="I32" s="163"/>
      <c r="J32" s="163"/>
      <c r="K32" s="163"/>
      <c r="L32" s="163"/>
      <c r="M32" s="163"/>
      <c r="N32" s="163"/>
    </row>
    <row r="33" spans="1:14" x14ac:dyDescent="0.25">
      <c r="A33" s="176"/>
      <c r="B33" s="161" t="str">
        <f>IF(ISBLANK(A33),"",VLOOKUP(A33,'Виды изделий'!A:B,2,FALSE))</f>
        <v/>
      </c>
      <c r="C33" s="174"/>
      <c r="D33" s="175"/>
      <c r="E33" s="166" t="str">
        <f>IF(ISERROR(IF(ISBLANK(A33),"",VLOOKUP(A33,'Виды изделий'!$A$8:$B$212,1,FALSE))),"Внимание! Указанный код изделия не найден в справочнике", "")</f>
        <v/>
      </c>
      <c r="F33" s="163"/>
      <c r="G33" s="163"/>
      <c r="H33" s="163"/>
      <c r="I33" s="163"/>
      <c r="J33" s="163"/>
      <c r="K33" s="163"/>
      <c r="L33" s="163"/>
      <c r="M33" s="163"/>
      <c r="N33" s="163"/>
    </row>
    <row r="34" spans="1:14" x14ac:dyDescent="0.25">
      <c r="A34" s="176"/>
      <c r="B34" s="161" t="str">
        <f>IF(ISBLANK(A34),"",VLOOKUP(A34,'Виды изделий'!A:B,2,FALSE))</f>
        <v/>
      </c>
      <c r="C34" s="174"/>
      <c r="D34" s="175"/>
      <c r="E34" s="166" t="str">
        <f>IF(ISERROR(IF(ISBLANK(A34),"",VLOOKUP(A34,'Виды изделий'!$A$8:$B$212,1,FALSE))),"Внимание! Указанный код изделия не найден в справочнике", "")</f>
        <v/>
      </c>
      <c r="F34" s="163"/>
      <c r="G34" s="163"/>
      <c r="H34" s="163"/>
      <c r="I34" s="163"/>
      <c r="J34" s="163"/>
      <c r="K34" s="163"/>
      <c r="L34" s="163"/>
      <c r="M34" s="163"/>
      <c r="N34" s="163"/>
    </row>
    <row r="35" spans="1:14" x14ac:dyDescent="0.25">
      <c r="A35" s="176"/>
      <c r="B35" s="161" t="str">
        <f>IF(ISBLANK(A35),"",VLOOKUP(A35,'Виды изделий'!A:B,2,FALSE))</f>
        <v/>
      </c>
      <c r="C35" s="174"/>
      <c r="D35" s="175"/>
      <c r="E35" s="166" t="str">
        <f>IF(ISERROR(IF(ISBLANK(A35),"",VLOOKUP(A35,'Виды изделий'!$A$8:$B$212,1,FALSE))),"Внимание! Указанный код изделия не найден в справочнике", "")</f>
        <v/>
      </c>
      <c r="F35" s="163"/>
      <c r="G35" s="163"/>
      <c r="H35" s="163"/>
      <c r="I35" s="163"/>
      <c r="J35" s="163"/>
      <c r="K35" s="163"/>
      <c r="L35" s="163"/>
      <c r="M35" s="163"/>
      <c r="N35" s="163"/>
    </row>
    <row r="36" spans="1:14" x14ac:dyDescent="0.25">
      <c r="A36" s="176"/>
      <c r="B36" s="161" t="str">
        <f>IF(ISBLANK(A36),"",VLOOKUP(A36,'Виды изделий'!A:B,2,FALSE))</f>
        <v/>
      </c>
      <c r="C36" s="174"/>
      <c r="D36" s="175"/>
      <c r="E36" s="166" t="str">
        <f>IF(ISERROR(IF(ISBLANK(A36),"",VLOOKUP(A36,'Виды изделий'!$A$8:$B$212,1,FALSE))),"Внимание! Указанный код изделия не найден в справочнике", "")</f>
        <v/>
      </c>
      <c r="F36" s="163"/>
      <c r="G36" s="163"/>
      <c r="H36" s="163"/>
      <c r="I36" s="163"/>
      <c r="J36" s="163"/>
      <c r="K36" s="163"/>
      <c r="L36" s="163"/>
      <c r="M36" s="163"/>
      <c r="N36" s="163"/>
    </row>
    <row r="37" spans="1:14" x14ac:dyDescent="0.25">
      <c r="A37" s="176"/>
      <c r="B37" s="161" t="str">
        <f>IF(ISBLANK(A37),"",VLOOKUP(A37,'Виды изделий'!A:B,2,FALSE))</f>
        <v/>
      </c>
      <c r="C37" s="174"/>
      <c r="D37" s="175"/>
      <c r="E37" s="166" t="str">
        <f>IF(ISERROR(IF(ISBLANK(A37),"",VLOOKUP(A37,'Виды изделий'!$A$8:$B$212,1,FALSE))),"Внимание! Указанный код изделия не найден в справочнике", "")</f>
        <v/>
      </c>
      <c r="F37" s="163"/>
      <c r="G37" s="163"/>
      <c r="H37" s="163"/>
      <c r="I37" s="163"/>
      <c r="J37" s="163"/>
      <c r="K37" s="163"/>
      <c r="L37" s="163"/>
      <c r="M37" s="163"/>
      <c r="N37" s="163"/>
    </row>
    <row r="38" spans="1:14" x14ac:dyDescent="0.25">
      <c r="A38" s="176"/>
      <c r="B38" s="161" t="str">
        <f>IF(ISBLANK(A38),"",VLOOKUP(A38,'Виды изделий'!A:B,2,FALSE))</f>
        <v/>
      </c>
      <c r="C38" s="174"/>
      <c r="D38" s="175"/>
      <c r="E38" s="166" t="str">
        <f>IF(ISERROR(IF(ISBLANK(A38),"",VLOOKUP(A38,'Виды изделий'!$A$8:$B$212,1,FALSE))),"Внимание! Указанный код изделия не найден в справочнике", "")</f>
        <v/>
      </c>
      <c r="F38" s="163"/>
      <c r="G38" s="163"/>
      <c r="H38" s="163"/>
      <c r="I38" s="163"/>
      <c r="J38" s="163"/>
      <c r="K38" s="163"/>
      <c r="L38" s="163"/>
      <c r="M38" s="163"/>
      <c r="N38" s="163"/>
    </row>
    <row r="39" spans="1:14" x14ac:dyDescent="0.25">
      <c r="A39" s="176"/>
      <c r="B39" s="161" t="str">
        <f>IF(ISBLANK(A39),"",VLOOKUP(A39,'Виды изделий'!A:B,2,FALSE))</f>
        <v/>
      </c>
      <c r="C39" s="174"/>
      <c r="D39" s="175"/>
      <c r="E39" s="166" t="str">
        <f>IF(ISERROR(IF(ISBLANK(A39),"",VLOOKUP(A39,'Виды изделий'!$A$8:$B$212,1,FALSE))),"Внимание! Указанный код изделия не найден в справочнике", "")</f>
        <v/>
      </c>
      <c r="F39" s="163"/>
      <c r="G39" s="163"/>
      <c r="H39" s="163"/>
      <c r="I39" s="163"/>
      <c r="J39" s="163"/>
      <c r="K39" s="163"/>
      <c r="L39" s="163"/>
      <c r="M39" s="163"/>
      <c r="N39" s="163"/>
    </row>
    <row r="40" spans="1:14" x14ac:dyDescent="0.25">
      <c r="A40" s="176"/>
      <c r="B40" s="161" t="str">
        <f>IF(ISBLANK(A40),"",VLOOKUP(A40,'Виды изделий'!A:B,2,FALSE))</f>
        <v/>
      </c>
      <c r="C40" s="174"/>
      <c r="D40" s="175"/>
      <c r="E40" s="166" t="str">
        <f>IF(ISERROR(IF(ISBLANK(A40),"",VLOOKUP(A40,'Виды изделий'!$A$8:$B$212,1,FALSE))),"Внимание! Указанный код изделия не найден в справочнике", "")</f>
        <v/>
      </c>
      <c r="F40" s="163"/>
      <c r="G40" s="163"/>
      <c r="H40" s="163"/>
      <c r="I40" s="163"/>
      <c r="J40" s="163"/>
      <c r="K40" s="163"/>
      <c r="L40" s="163"/>
      <c r="M40" s="163"/>
      <c r="N40" s="163"/>
    </row>
    <row r="41" spans="1:14" x14ac:dyDescent="0.25">
      <c r="A41" s="176"/>
      <c r="B41" s="161" t="str">
        <f>IF(ISBLANK(A41),"",VLOOKUP(A41,'Виды изделий'!A:B,2,FALSE))</f>
        <v/>
      </c>
      <c r="C41" s="174"/>
      <c r="D41" s="175"/>
      <c r="E41" s="166" t="str">
        <f>IF(ISERROR(IF(ISBLANK(A41),"",VLOOKUP(A41,'Виды изделий'!$A$8:$B$212,1,FALSE))),"Внимание! Указанный код изделия не найден в справочнике", "")</f>
        <v/>
      </c>
      <c r="F41" s="163"/>
      <c r="G41" s="163"/>
      <c r="H41" s="163"/>
      <c r="I41" s="163"/>
      <c r="J41" s="163"/>
      <c r="K41" s="163"/>
      <c r="L41" s="163"/>
      <c r="M41" s="163"/>
      <c r="N41" s="163"/>
    </row>
    <row r="42" spans="1:14" x14ac:dyDescent="0.25">
      <c r="A42" s="176"/>
      <c r="B42" s="161" t="str">
        <f>IF(ISBLANK(A42),"",VLOOKUP(A42,'Виды изделий'!A:B,2,FALSE))</f>
        <v/>
      </c>
      <c r="C42" s="174"/>
      <c r="D42" s="175"/>
      <c r="E42" s="166" t="str">
        <f>IF(ISERROR(IF(ISBLANK(A42),"",VLOOKUP(A42,'Виды изделий'!$A$8:$B$212,1,FALSE))),"Внимание! Указанный код изделия не найден в справочнике", "")</f>
        <v/>
      </c>
      <c r="F42" s="163"/>
      <c r="G42" s="163"/>
      <c r="H42" s="163"/>
      <c r="I42" s="163"/>
      <c r="J42" s="163"/>
      <c r="K42" s="163"/>
      <c r="L42" s="163"/>
      <c r="M42" s="163"/>
      <c r="N42" s="163"/>
    </row>
    <row r="43" spans="1:14" x14ac:dyDescent="0.25">
      <c r="A43" s="176"/>
      <c r="B43" s="161" t="str">
        <f>IF(ISBLANK(A43),"",VLOOKUP(A43,'Виды изделий'!A:B,2,FALSE))</f>
        <v/>
      </c>
      <c r="C43" s="174"/>
      <c r="D43" s="175"/>
      <c r="E43" s="166" t="str">
        <f>IF(ISERROR(IF(ISBLANK(A43),"",VLOOKUP(A43,'Виды изделий'!$A$8:$B$212,1,FALSE))),"Внимание! Указанный код изделия не найден в справочнике", "")</f>
        <v/>
      </c>
      <c r="F43" s="163"/>
      <c r="G43" s="163"/>
      <c r="H43" s="163"/>
      <c r="I43" s="163"/>
      <c r="J43" s="163"/>
      <c r="K43" s="163"/>
      <c r="L43" s="163"/>
      <c r="M43" s="163"/>
      <c r="N43" s="163"/>
    </row>
    <row r="44" spans="1:14" x14ac:dyDescent="0.25">
      <c r="A44" s="176"/>
      <c r="B44" s="161" t="str">
        <f>IF(ISBLANK(A44),"",VLOOKUP(A44,'Виды изделий'!A:B,2,FALSE))</f>
        <v/>
      </c>
      <c r="C44" s="174"/>
      <c r="D44" s="175"/>
      <c r="E44" s="166" t="str">
        <f>IF(ISERROR(IF(ISBLANK(A44),"",VLOOKUP(A44,'Виды изделий'!$A$8:$B$212,1,FALSE))),"Внимание! Указанный код изделия не найден в справочнике", "")</f>
        <v/>
      </c>
      <c r="F44" s="163"/>
      <c r="G44" s="163"/>
      <c r="H44" s="163"/>
      <c r="I44" s="163"/>
      <c r="J44" s="163"/>
      <c r="K44" s="163"/>
      <c r="L44" s="163"/>
      <c r="M44" s="163"/>
      <c r="N44" s="163"/>
    </row>
    <row r="45" spans="1:14" x14ac:dyDescent="0.25">
      <c r="A45" s="176"/>
      <c r="B45" s="161" t="str">
        <f>IF(ISBLANK(A45),"",VLOOKUP(A45,'Виды изделий'!A:B,2,FALSE))</f>
        <v/>
      </c>
      <c r="C45" s="174"/>
      <c r="D45" s="175"/>
      <c r="E45" s="166" t="str">
        <f>IF(ISERROR(IF(ISBLANK(A45),"",VLOOKUP(A45,'Виды изделий'!$A$8:$B$212,1,FALSE))),"Внимание! Указанный код изделия не найден в справочнике", "")</f>
        <v/>
      </c>
      <c r="F45" s="163"/>
      <c r="G45" s="163"/>
      <c r="H45" s="163"/>
      <c r="I45" s="163"/>
      <c r="J45" s="163"/>
      <c r="K45" s="163"/>
      <c r="L45" s="163"/>
      <c r="M45" s="163"/>
      <c r="N45" s="163"/>
    </row>
    <row r="46" spans="1:14" x14ac:dyDescent="0.25">
      <c r="A46" s="176"/>
      <c r="B46" s="161" t="str">
        <f>IF(ISBLANK(A46),"",VLOOKUP(A46,'Виды изделий'!A:B,2,FALSE))</f>
        <v/>
      </c>
      <c r="C46" s="174"/>
      <c r="D46" s="175"/>
      <c r="E46" s="166" t="str">
        <f>IF(ISERROR(IF(ISBLANK(A46),"",VLOOKUP(A46,'Виды изделий'!$A$8:$B$212,1,FALSE))),"Внимание! Указанный код изделия не найден в справочнике", "")</f>
        <v/>
      </c>
      <c r="F46" s="163"/>
      <c r="G46" s="163"/>
      <c r="H46" s="163"/>
      <c r="I46" s="163"/>
      <c r="J46" s="163"/>
      <c r="K46" s="163"/>
      <c r="L46" s="163"/>
      <c r="M46" s="163"/>
      <c r="N46" s="163"/>
    </row>
    <row r="47" spans="1:14" x14ac:dyDescent="0.25">
      <c r="A47" s="176"/>
      <c r="B47" s="161" t="str">
        <f>IF(ISBLANK(A47),"",VLOOKUP(A47,'Виды изделий'!A:B,2,FALSE))</f>
        <v/>
      </c>
      <c r="C47" s="174"/>
      <c r="D47" s="175"/>
      <c r="E47" s="166" t="str">
        <f>IF(ISERROR(IF(ISBLANK(A47),"",VLOOKUP(A47,'Виды изделий'!$A$8:$B$212,1,FALSE))),"Внимание! Указанный код изделия не найден в справочнике", "")</f>
        <v/>
      </c>
      <c r="F47" s="163"/>
      <c r="G47" s="163"/>
      <c r="H47" s="163"/>
      <c r="I47" s="163"/>
      <c r="J47" s="163"/>
      <c r="K47" s="163"/>
      <c r="L47" s="163"/>
      <c r="M47" s="163"/>
      <c r="N47" s="163"/>
    </row>
    <row r="48" spans="1:14" x14ac:dyDescent="0.25">
      <c r="A48" s="176"/>
      <c r="B48" s="161" t="str">
        <f>IF(ISBLANK(A48),"",VLOOKUP(A48,'Виды изделий'!A:B,2,FALSE))</f>
        <v/>
      </c>
      <c r="C48" s="174"/>
      <c r="D48" s="175"/>
      <c r="E48" s="166" t="str">
        <f>IF(ISERROR(IF(ISBLANK(A48),"",VLOOKUP(A48,'Виды изделий'!$A$8:$B$212,1,FALSE))),"Внимание! Указанный код изделия не найден в справочнике", "")</f>
        <v/>
      </c>
      <c r="F48" s="163"/>
      <c r="G48" s="163"/>
      <c r="H48" s="163"/>
      <c r="I48" s="163"/>
      <c r="J48" s="163"/>
      <c r="K48" s="163"/>
      <c r="L48" s="163"/>
      <c r="M48" s="163"/>
      <c r="N48" s="163"/>
    </row>
    <row r="49" spans="1:14" x14ac:dyDescent="0.25">
      <c r="A49" s="176"/>
      <c r="B49" s="161" t="str">
        <f>IF(ISBLANK(A49),"",VLOOKUP(A49,'Виды изделий'!A:B,2,FALSE))</f>
        <v/>
      </c>
      <c r="C49" s="174"/>
      <c r="D49" s="175"/>
      <c r="E49" s="166" t="str">
        <f>IF(ISERROR(IF(ISBLANK(A49),"",VLOOKUP(A49,'Виды изделий'!$A$8:$B$212,1,FALSE))),"Внимание! Указанный код изделия не найден в справочнике", "")</f>
        <v/>
      </c>
      <c r="F49" s="163"/>
      <c r="G49" s="163"/>
      <c r="H49" s="163"/>
      <c r="I49" s="163"/>
      <c r="J49" s="163"/>
      <c r="K49" s="163"/>
      <c r="L49" s="163"/>
      <c r="M49" s="163"/>
      <c r="N49" s="163"/>
    </row>
    <row r="50" spans="1:14" x14ac:dyDescent="0.25">
      <c r="A50" s="176"/>
      <c r="B50" s="161" t="str">
        <f>IF(ISBLANK(A50),"",VLOOKUP(A50,'Виды изделий'!A:B,2,FALSE))</f>
        <v/>
      </c>
      <c r="C50" s="174"/>
      <c r="D50" s="175"/>
      <c r="E50" s="166" t="str">
        <f>IF(ISERROR(IF(ISBLANK(A50),"",VLOOKUP(A50,'Виды изделий'!$A$8:$B$212,1,FALSE))),"Внимание! Указанный код изделия не найден в справочнике", "")</f>
        <v/>
      </c>
      <c r="F50" s="163"/>
      <c r="G50" s="163"/>
      <c r="H50" s="163"/>
      <c r="I50" s="163"/>
      <c r="J50" s="163"/>
      <c r="K50" s="163"/>
      <c r="L50" s="163"/>
      <c r="M50" s="163"/>
      <c r="N50" s="163"/>
    </row>
    <row r="51" spans="1:14" x14ac:dyDescent="0.25">
      <c r="A51" s="176"/>
      <c r="B51" s="161" t="str">
        <f>IF(ISBLANK(A51),"",VLOOKUP(A51,'Виды изделий'!A:B,2,FALSE))</f>
        <v/>
      </c>
      <c r="C51" s="174"/>
      <c r="D51" s="175"/>
      <c r="E51" s="166" t="str">
        <f>IF(ISERROR(IF(ISBLANK(A51),"",VLOOKUP(A51,'Виды изделий'!$A$8:$B$212,1,FALSE))),"Внимание! Указанный код изделия не найден в справочнике", "")</f>
        <v/>
      </c>
      <c r="F51" s="163"/>
      <c r="G51" s="163"/>
      <c r="H51" s="163"/>
      <c r="I51" s="163"/>
      <c r="J51" s="163"/>
      <c r="K51" s="163"/>
      <c r="L51" s="163"/>
      <c r="M51" s="163"/>
      <c r="N51" s="163"/>
    </row>
    <row r="52" spans="1:14" x14ac:dyDescent="0.25">
      <c r="A52" s="176"/>
      <c r="B52" s="161" t="str">
        <f>IF(ISBLANK(A52),"",VLOOKUP(A52,'Виды изделий'!A:B,2,FALSE))</f>
        <v/>
      </c>
      <c r="C52" s="174"/>
      <c r="D52" s="175"/>
      <c r="E52" s="166" t="str">
        <f>IF(ISERROR(IF(ISBLANK(A52),"",VLOOKUP(A52,'Виды изделий'!$A$8:$B$212,1,FALSE))),"Внимание! Указанный код изделия не найден в справочнике", "")</f>
        <v/>
      </c>
      <c r="F52" s="163"/>
      <c r="G52" s="163"/>
      <c r="H52" s="163"/>
      <c r="I52" s="163"/>
      <c r="J52" s="163"/>
      <c r="K52" s="163"/>
      <c r="L52" s="163"/>
      <c r="M52" s="163"/>
      <c r="N52" s="163"/>
    </row>
    <row r="53" spans="1:14" x14ac:dyDescent="0.25">
      <c r="A53" s="176"/>
      <c r="B53" s="161" t="str">
        <f>IF(ISBLANK(A53),"",VLOOKUP(A53,'Виды изделий'!A:B,2,FALSE))</f>
        <v/>
      </c>
      <c r="C53" s="174"/>
      <c r="D53" s="175"/>
      <c r="E53" s="166" t="str">
        <f>IF(ISERROR(IF(ISBLANK(A53),"",VLOOKUP(A53,'Виды изделий'!$A$8:$B$212,1,FALSE))),"Внимание! Указанный код изделия не найден в справочнике", "")</f>
        <v/>
      </c>
      <c r="F53" s="163"/>
      <c r="G53" s="163"/>
      <c r="H53" s="163"/>
      <c r="I53" s="163"/>
      <c r="J53" s="163"/>
      <c r="K53" s="163"/>
      <c r="L53" s="163"/>
      <c r="M53" s="163"/>
      <c r="N53" s="163"/>
    </row>
    <row r="54" spans="1:14" x14ac:dyDescent="0.25">
      <c r="A54" s="176"/>
      <c r="B54" s="161" t="str">
        <f>IF(ISBLANK(A54),"",VLOOKUP(A54,'Виды изделий'!A:B,2,FALSE))</f>
        <v/>
      </c>
      <c r="C54" s="174"/>
      <c r="D54" s="175"/>
      <c r="E54" s="166" t="str">
        <f>IF(ISERROR(IF(ISBLANK(A54),"",VLOOKUP(A54,'Виды изделий'!$A$8:$B$212,1,FALSE))),"Внимание! Указанный код изделия не найден в справочнике", "")</f>
        <v/>
      </c>
      <c r="F54" s="163"/>
      <c r="G54" s="163"/>
      <c r="H54" s="163"/>
      <c r="I54" s="163"/>
      <c r="J54" s="163"/>
      <c r="K54" s="163"/>
      <c r="L54" s="163"/>
      <c r="M54" s="163"/>
      <c r="N54" s="163"/>
    </row>
    <row r="55" spans="1:14" x14ac:dyDescent="0.25">
      <c r="A55" s="176"/>
      <c r="B55" s="161" t="str">
        <f>IF(ISBLANK(A55),"",VLOOKUP(A55,'Виды изделий'!A:B,2,FALSE))</f>
        <v/>
      </c>
      <c r="C55" s="174"/>
      <c r="D55" s="175"/>
      <c r="E55" s="166" t="str">
        <f>IF(ISERROR(IF(ISBLANK(A55),"",VLOOKUP(A55,'Виды изделий'!$A$8:$B$212,1,FALSE))),"Внимание! Указанный код изделия не найден в справочнике", "")</f>
        <v/>
      </c>
      <c r="F55" s="163"/>
      <c r="G55" s="163"/>
      <c r="H55" s="163"/>
      <c r="I55" s="163"/>
      <c r="J55" s="163"/>
      <c r="K55" s="163"/>
      <c r="L55" s="163"/>
      <c r="M55" s="163"/>
      <c r="N55" s="163"/>
    </row>
    <row r="56" spans="1:14" x14ac:dyDescent="0.25">
      <c r="A56" s="176"/>
      <c r="B56" s="161" t="str">
        <f>IF(ISBLANK(A56),"",VLOOKUP(A56,'Виды изделий'!A:B,2,FALSE))</f>
        <v/>
      </c>
      <c r="C56" s="174"/>
      <c r="D56" s="175"/>
      <c r="E56" s="166" t="str">
        <f>IF(ISERROR(IF(ISBLANK(A56),"",VLOOKUP(A56,'Виды изделий'!$A$8:$B$212,1,FALSE))),"Внимание! Указанный код изделия не найден в справочнике", "")</f>
        <v/>
      </c>
      <c r="F56" s="163"/>
      <c r="G56" s="163"/>
      <c r="H56" s="163"/>
      <c r="I56" s="163"/>
      <c r="J56" s="163"/>
      <c r="K56" s="163"/>
      <c r="L56" s="163"/>
      <c r="M56" s="163"/>
      <c r="N56" s="163"/>
    </row>
    <row r="57" spans="1:14" x14ac:dyDescent="0.25">
      <c r="A57" s="176"/>
      <c r="B57" s="161" t="str">
        <f>IF(ISBLANK(A57),"",VLOOKUP(A57,'Виды изделий'!A:B,2,FALSE))</f>
        <v/>
      </c>
      <c r="C57" s="174"/>
      <c r="D57" s="175"/>
      <c r="E57" s="166" t="str">
        <f>IF(ISERROR(IF(ISBLANK(A57),"",VLOOKUP(A57,'Виды изделий'!$A$8:$B$212,1,FALSE))),"Внимание! Указанный код изделия не найден в справочнике", "")</f>
        <v/>
      </c>
      <c r="F57" s="163"/>
      <c r="G57" s="163"/>
      <c r="H57" s="163"/>
      <c r="I57" s="163"/>
      <c r="J57" s="163"/>
      <c r="K57" s="163"/>
      <c r="L57" s="163"/>
      <c r="M57" s="163"/>
      <c r="N57" s="163"/>
    </row>
    <row r="58" spans="1:14" x14ac:dyDescent="0.25">
      <c r="A58" s="176"/>
      <c r="B58" s="161" t="str">
        <f>IF(ISBLANK(A58),"",VLOOKUP(A58,'Виды изделий'!A:B,2,FALSE))</f>
        <v/>
      </c>
      <c r="C58" s="174"/>
      <c r="D58" s="175"/>
      <c r="E58" s="166" t="str">
        <f>IF(ISERROR(IF(ISBLANK(A58),"",VLOOKUP(A58,'Виды изделий'!$A$8:$B$212,1,FALSE))),"Внимание! Указанный код изделия не найден в справочнике", "")</f>
        <v/>
      </c>
      <c r="F58" s="163"/>
      <c r="G58" s="163"/>
      <c r="H58" s="163"/>
      <c r="I58" s="163"/>
      <c r="J58" s="163"/>
      <c r="K58" s="163"/>
      <c r="L58" s="163"/>
      <c r="M58" s="163"/>
      <c r="N58" s="163"/>
    </row>
    <row r="59" spans="1:14" x14ac:dyDescent="0.25">
      <c r="A59" s="176"/>
      <c r="B59" s="161" t="str">
        <f>IF(ISBLANK(A59),"",VLOOKUP(A59,'Виды изделий'!A:B,2,FALSE))</f>
        <v/>
      </c>
      <c r="C59" s="174"/>
      <c r="D59" s="175"/>
      <c r="E59" s="166" t="str">
        <f>IF(ISERROR(IF(ISBLANK(A59),"",VLOOKUP(A59,'Виды изделий'!$A$8:$B$212,1,FALSE))),"Внимание! Указанный код изделия не найден в справочнике", "")</f>
        <v/>
      </c>
      <c r="F59" s="163"/>
      <c r="G59" s="163"/>
      <c r="H59" s="163"/>
      <c r="I59" s="163"/>
      <c r="J59" s="163"/>
      <c r="K59" s="163"/>
      <c r="L59" s="163"/>
      <c r="M59" s="163"/>
      <c r="N59" s="163"/>
    </row>
    <row r="60" spans="1:14" x14ac:dyDescent="0.25">
      <c r="A60" s="176"/>
      <c r="B60" s="161" t="str">
        <f>IF(ISBLANK(A60),"",VLOOKUP(A60,'Виды изделий'!A:B,2,FALSE))</f>
        <v/>
      </c>
      <c r="C60" s="174"/>
      <c r="D60" s="175"/>
      <c r="E60" s="166" t="str">
        <f>IF(ISERROR(IF(ISBLANK(A60),"",VLOOKUP(A60,'Виды изделий'!$A$8:$B$212,1,FALSE))),"Внимание! Указанный код изделия не найден в справочнике", "")</f>
        <v/>
      </c>
      <c r="F60" s="163"/>
      <c r="G60" s="163"/>
      <c r="H60" s="163"/>
      <c r="I60" s="163"/>
      <c r="J60" s="163"/>
      <c r="K60" s="163"/>
      <c r="L60" s="163"/>
      <c r="M60" s="163"/>
      <c r="N60" s="163"/>
    </row>
    <row r="61" spans="1:14" x14ac:dyDescent="0.25">
      <c r="A61" s="176"/>
      <c r="B61" s="161" t="str">
        <f>IF(ISBLANK(A61),"",VLOOKUP(A61,'Виды изделий'!A:B,2,FALSE))</f>
        <v/>
      </c>
      <c r="C61" s="174"/>
      <c r="D61" s="175"/>
      <c r="E61" s="166" t="str">
        <f>IF(ISERROR(IF(ISBLANK(A61),"",VLOOKUP(A61,'Виды изделий'!$A$8:$B$212,1,FALSE))),"Внимание! Указанный код изделия не найден в справочнике", "")</f>
        <v/>
      </c>
      <c r="F61" s="163"/>
      <c r="G61" s="163"/>
      <c r="H61" s="163"/>
      <c r="I61" s="163"/>
      <c r="J61" s="163"/>
      <c r="K61" s="163"/>
      <c r="L61" s="163"/>
      <c r="M61" s="163"/>
      <c r="N61" s="163"/>
    </row>
    <row r="62" spans="1:14" x14ac:dyDescent="0.25">
      <c r="A62" s="176"/>
      <c r="B62" s="161" t="str">
        <f>IF(ISBLANK(A62),"",VLOOKUP(A62,'Виды изделий'!A:B,2,FALSE))</f>
        <v/>
      </c>
      <c r="C62" s="174"/>
      <c r="D62" s="175"/>
      <c r="E62" s="166" t="str">
        <f>IF(ISERROR(IF(ISBLANK(A62),"",VLOOKUP(A62,'Виды изделий'!$A$8:$B$212,1,FALSE))),"Внимание! Указанный код изделия не найден в справочнике", "")</f>
        <v/>
      </c>
      <c r="F62" s="163"/>
      <c r="G62" s="163"/>
      <c r="H62" s="163"/>
      <c r="I62" s="163"/>
      <c r="J62" s="163"/>
      <c r="K62" s="163"/>
      <c r="L62" s="163"/>
      <c r="M62" s="163"/>
      <c r="N62" s="163"/>
    </row>
    <row r="63" spans="1:14" x14ac:dyDescent="0.25">
      <c r="A63" s="176"/>
      <c r="B63" s="161" t="str">
        <f>IF(ISBLANK(A63),"",VLOOKUP(A63,'Виды изделий'!A:B,2,FALSE))</f>
        <v/>
      </c>
      <c r="C63" s="174"/>
      <c r="D63" s="175"/>
      <c r="E63" s="166" t="str">
        <f>IF(ISERROR(IF(ISBLANK(A63),"",VLOOKUP(A63,'Виды изделий'!$A$8:$B$212,1,FALSE))),"Внимание! Указанный код изделия не найден в справочнике", "")</f>
        <v/>
      </c>
      <c r="F63" s="163"/>
      <c r="G63" s="163"/>
      <c r="H63" s="163"/>
      <c r="I63" s="163"/>
      <c r="J63" s="163"/>
      <c r="K63" s="163"/>
      <c r="L63" s="163"/>
      <c r="M63" s="163"/>
      <c r="N63" s="163"/>
    </row>
    <row r="64" spans="1:14" x14ac:dyDescent="0.25">
      <c r="A64" s="176"/>
      <c r="B64" s="161" t="str">
        <f>IF(ISBLANK(A64),"",VLOOKUP(A64,'Виды изделий'!A:B,2,FALSE))</f>
        <v/>
      </c>
      <c r="C64" s="174"/>
      <c r="D64" s="175"/>
      <c r="E64" s="166" t="str">
        <f>IF(ISERROR(IF(ISBLANK(A64),"",VLOOKUP(A64,'Виды изделий'!$A$8:$B$212,1,FALSE))),"Внимание! Указанный код изделия не найден в справочнике", "")</f>
        <v/>
      </c>
      <c r="F64" s="163"/>
      <c r="G64" s="163"/>
      <c r="H64" s="163"/>
      <c r="I64" s="163"/>
      <c r="J64" s="163"/>
      <c r="K64" s="163"/>
      <c r="L64" s="163"/>
      <c r="M64" s="163"/>
      <c r="N64" s="163"/>
    </row>
    <row r="65" spans="1:14" x14ac:dyDescent="0.25">
      <c r="A65" s="176"/>
      <c r="B65" s="161" t="str">
        <f>IF(ISBLANK(A65),"",VLOOKUP(A65,'Виды изделий'!A:B,2,FALSE))</f>
        <v/>
      </c>
      <c r="C65" s="174"/>
      <c r="D65" s="175"/>
      <c r="E65" s="166" t="str">
        <f>IF(ISERROR(IF(ISBLANK(A65),"",VLOOKUP(A65,'Виды изделий'!$A$8:$B$212,1,FALSE))),"Внимание! Указанный код изделия не найден в справочнике", "")</f>
        <v/>
      </c>
      <c r="F65" s="163"/>
      <c r="G65" s="163"/>
      <c r="H65" s="163"/>
      <c r="I65" s="163"/>
      <c r="J65" s="163"/>
      <c r="K65" s="163"/>
      <c r="L65" s="163"/>
      <c r="M65" s="163"/>
      <c r="N65" s="163"/>
    </row>
    <row r="66" spans="1:14" x14ac:dyDescent="0.25">
      <c r="A66" s="176"/>
      <c r="B66" s="161" t="str">
        <f>IF(ISBLANK(A66),"",VLOOKUP(A66,'Виды изделий'!A:B,2,FALSE))</f>
        <v/>
      </c>
      <c r="C66" s="174"/>
      <c r="D66" s="175"/>
      <c r="E66" s="166" t="str">
        <f>IF(ISERROR(IF(ISBLANK(A66),"",VLOOKUP(A66,'Виды изделий'!$A$8:$B$212,1,FALSE))),"Внимание! Указанный код изделия не найден в справочнике", "")</f>
        <v/>
      </c>
      <c r="F66" s="163"/>
      <c r="G66" s="163"/>
      <c r="H66" s="163"/>
      <c r="I66" s="163"/>
      <c r="J66" s="163"/>
      <c r="K66" s="163"/>
      <c r="L66" s="163"/>
      <c r="M66" s="163"/>
      <c r="N66" s="163"/>
    </row>
    <row r="67" spans="1:14" x14ac:dyDescent="0.25">
      <c r="A67" s="176"/>
      <c r="B67" s="161" t="str">
        <f>IF(ISBLANK(A67),"",VLOOKUP(A67,'Виды изделий'!A:B,2,FALSE))</f>
        <v/>
      </c>
      <c r="C67" s="174"/>
      <c r="D67" s="175"/>
      <c r="E67" s="166" t="str">
        <f>IF(ISERROR(IF(ISBLANK(A67),"",VLOOKUP(A67,'Виды изделий'!$A$8:$B$212,1,FALSE))),"Внимание! Указанный код изделия не найден в справочнике", "")</f>
        <v/>
      </c>
      <c r="F67" s="163"/>
      <c r="G67" s="163"/>
      <c r="H67" s="163"/>
      <c r="I67" s="163"/>
      <c r="J67" s="163"/>
      <c r="K67" s="163"/>
      <c r="L67" s="163"/>
      <c r="M67" s="163"/>
      <c r="N67" s="163"/>
    </row>
    <row r="68" spans="1:14" x14ac:dyDescent="0.25">
      <c r="A68" s="176"/>
      <c r="B68" s="161" t="str">
        <f>IF(ISBLANK(A68),"",VLOOKUP(A68,'Виды изделий'!A:B,2,FALSE))</f>
        <v/>
      </c>
      <c r="C68" s="174"/>
      <c r="D68" s="175"/>
      <c r="E68" s="166" t="str">
        <f>IF(ISERROR(IF(ISBLANK(A68),"",VLOOKUP(A68,'Виды изделий'!$A$8:$B$212,1,FALSE))),"Внимание! Указанный код изделия не найден в справочнике", "")</f>
        <v/>
      </c>
      <c r="F68" s="163"/>
      <c r="G68" s="163"/>
      <c r="H68" s="163"/>
      <c r="I68" s="163"/>
      <c r="J68" s="163"/>
      <c r="K68" s="163"/>
      <c r="L68" s="163"/>
      <c r="M68" s="163"/>
      <c r="N68" s="163"/>
    </row>
    <row r="69" spans="1:14" x14ac:dyDescent="0.25">
      <c r="A69" s="176"/>
      <c r="B69" s="161" t="str">
        <f>IF(ISBLANK(A69),"",VLOOKUP(A69,'Виды изделий'!A:B,2,FALSE))</f>
        <v/>
      </c>
      <c r="C69" s="174"/>
      <c r="D69" s="175"/>
      <c r="E69" s="166" t="str">
        <f>IF(ISERROR(IF(ISBLANK(A69),"",VLOOKUP(A69,'Виды изделий'!$A$8:$B$212,1,FALSE))),"Внимание! Указанный код изделия не найден в справочнике", "")</f>
        <v/>
      </c>
      <c r="F69" s="163"/>
      <c r="G69" s="163"/>
      <c r="H69" s="163"/>
      <c r="I69" s="163"/>
      <c r="J69" s="163"/>
      <c r="K69" s="163"/>
      <c r="L69" s="163"/>
      <c r="M69" s="163"/>
      <c r="N69" s="163"/>
    </row>
    <row r="70" spans="1:14" x14ac:dyDescent="0.25">
      <c r="A70" s="176"/>
      <c r="B70" s="161" t="str">
        <f>IF(ISBLANK(A70),"",VLOOKUP(A70,'Виды изделий'!A:B,2,FALSE))</f>
        <v/>
      </c>
      <c r="C70" s="174"/>
      <c r="D70" s="175"/>
      <c r="E70" s="166" t="str">
        <f>IF(ISERROR(IF(ISBLANK(A70),"",VLOOKUP(A70,'Виды изделий'!$A$8:$B$212,1,FALSE))),"Внимание! Указанный код изделия не найден в справочнике", "")</f>
        <v/>
      </c>
      <c r="F70" s="163"/>
      <c r="G70" s="163"/>
      <c r="H70" s="163"/>
      <c r="I70" s="163"/>
      <c r="J70" s="163"/>
      <c r="K70" s="163"/>
      <c r="L70" s="163"/>
      <c r="M70" s="163"/>
      <c r="N70" s="163"/>
    </row>
    <row r="71" spans="1:14" x14ac:dyDescent="0.25">
      <c r="A71" s="176"/>
      <c r="B71" s="161" t="str">
        <f>IF(ISBLANK(A71),"",VLOOKUP(A71,'Виды изделий'!A:B,2,FALSE))</f>
        <v/>
      </c>
      <c r="C71" s="174"/>
      <c r="D71" s="175"/>
      <c r="E71" s="166" t="str">
        <f>IF(ISERROR(IF(ISBLANK(A71),"",VLOOKUP(A71,'Виды изделий'!$A$8:$B$212,1,FALSE))),"Внимание! Указанный код изделия не найден в справочнике", "")</f>
        <v/>
      </c>
      <c r="F71" s="163"/>
      <c r="G71" s="163"/>
      <c r="H71" s="163"/>
      <c r="I71" s="163"/>
      <c r="J71" s="163"/>
      <c r="K71" s="163"/>
      <c r="L71" s="163"/>
      <c r="M71" s="163"/>
      <c r="N71" s="163"/>
    </row>
    <row r="72" spans="1:14" x14ac:dyDescent="0.25">
      <c r="A72" s="176"/>
      <c r="B72" s="161" t="str">
        <f>IF(ISBLANK(A72),"",VLOOKUP(A72,'Виды изделий'!A:B,2,FALSE))</f>
        <v/>
      </c>
      <c r="C72" s="174"/>
      <c r="D72" s="175"/>
      <c r="E72" s="166" t="str">
        <f>IF(ISERROR(IF(ISBLANK(A72),"",VLOOKUP(A72,'Виды изделий'!$A$8:$B$212,1,FALSE))),"Внимание! Указанный код изделия не найден в справочнике", "")</f>
        <v/>
      </c>
      <c r="F72" s="163"/>
      <c r="G72" s="163"/>
      <c r="H72" s="163"/>
      <c r="I72" s="163"/>
      <c r="J72" s="163"/>
      <c r="K72" s="163"/>
      <c r="L72" s="163"/>
      <c r="M72" s="163"/>
      <c r="N72" s="163"/>
    </row>
    <row r="73" spans="1:14" x14ac:dyDescent="0.25">
      <c r="A73" s="176"/>
      <c r="B73" s="161" t="str">
        <f>IF(ISBLANK(A73),"",VLOOKUP(A73,'Виды изделий'!A:B,2,FALSE))</f>
        <v/>
      </c>
      <c r="C73" s="174"/>
      <c r="D73" s="175"/>
      <c r="E73" s="166" t="str">
        <f>IF(ISERROR(IF(ISBLANK(A73),"",VLOOKUP(A73,'Виды изделий'!$A$8:$B$212,1,FALSE))),"Внимание! Указанный код изделия не найден в справочнике", "")</f>
        <v/>
      </c>
      <c r="F73" s="163"/>
      <c r="G73" s="163"/>
      <c r="H73" s="163"/>
      <c r="I73" s="163"/>
      <c r="J73" s="163"/>
      <c r="K73" s="163"/>
      <c r="L73" s="163"/>
      <c r="M73" s="163"/>
      <c r="N73" s="163"/>
    </row>
    <row r="74" spans="1:14" x14ac:dyDescent="0.25">
      <c r="A74" s="176"/>
      <c r="B74" s="161" t="str">
        <f>IF(ISBLANK(A74),"",VLOOKUP(A74,'Виды изделий'!A:B,2,FALSE))</f>
        <v/>
      </c>
      <c r="C74" s="174"/>
      <c r="D74" s="175"/>
      <c r="E74" s="166" t="str">
        <f>IF(ISERROR(IF(ISBLANK(A74),"",VLOOKUP(A74,'Виды изделий'!$A$8:$B$212,1,FALSE))),"Внимание! Указанный код изделия не найден в справочнике", "")</f>
        <v/>
      </c>
      <c r="F74" s="163"/>
      <c r="G74" s="163"/>
      <c r="H74" s="163"/>
      <c r="I74" s="163"/>
      <c r="J74" s="163"/>
      <c r="K74" s="163"/>
      <c r="L74" s="163"/>
      <c r="M74" s="163"/>
      <c r="N74" s="163"/>
    </row>
    <row r="75" spans="1:14" x14ac:dyDescent="0.25">
      <c r="A75" s="176"/>
      <c r="B75" s="161" t="str">
        <f>IF(ISBLANK(A75),"",VLOOKUP(A75,'Виды изделий'!A:B,2,FALSE))</f>
        <v/>
      </c>
      <c r="C75" s="174"/>
      <c r="D75" s="175"/>
      <c r="E75" s="166" t="str">
        <f>IF(ISERROR(IF(ISBLANK(A75),"",VLOOKUP(A75,'Виды изделий'!$A$8:$B$212,1,FALSE))),"Внимание! Указанный код изделия не найден в справочнике", "")</f>
        <v/>
      </c>
      <c r="F75" s="163"/>
      <c r="G75" s="163"/>
      <c r="H75" s="163"/>
      <c r="I75" s="163"/>
      <c r="J75" s="163"/>
      <c r="K75" s="163"/>
      <c r="L75" s="163"/>
      <c r="M75" s="163"/>
      <c r="N75" s="163"/>
    </row>
    <row r="76" spans="1:14" x14ac:dyDescent="0.25">
      <c r="A76" s="176"/>
      <c r="B76" s="161" t="str">
        <f>IF(ISBLANK(A76),"",VLOOKUP(A76,'Виды изделий'!A:B,2,FALSE))</f>
        <v/>
      </c>
      <c r="C76" s="174"/>
      <c r="D76" s="175"/>
      <c r="E76" s="166" t="str">
        <f>IF(ISERROR(IF(ISBLANK(A76),"",VLOOKUP(A76,'Виды изделий'!$A$8:$B$212,1,FALSE))),"Внимание! Указанный код изделия не найден в справочнике", "")</f>
        <v/>
      </c>
      <c r="F76" s="163"/>
      <c r="G76" s="163"/>
      <c r="H76" s="163"/>
      <c r="I76" s="163"/>
      <c r="J76" s="163"/>
      <c r="K76" s="163"/>
      <c r="L76" s="163"/>
      <c r="M76" s="163"/>
      <c r="N76" s="163"/>
    </row>
    <row r="77" spans="1:14" x14ac:dyDescent="0.25">
      <c r="A77" s="176"/>
      <c r="B77" s="161" t="str">
        <f>IF(ISBLANK(A77),"",VLOOKUP(A77,'Виды изделий'!A:B,2,FALSE))</f>
        <v/>
      </c>
      <c r="C77" s="174"/>
      <c r="D77" s="175"/>
      <c r="E77" s="166" t="str">
        <f>IF(ISERROR(IF(ISBLANK(A77),"",VLOOKUP(A77,'Виды изделий'!$A$8:$B$212,1,FALSE))),"Внимание! Указанный код изделия не найден в справочнике", "")</f>
        <v/>
      </c>
      <c r="F77" s="163"/>
      <c r="G77" s="163"/>
      <c r="H77" s="163"/>
      <c r="I77" s="163"/>
      <c r="J77" s="163"/>
      <c r="K77" s="163"/>
      <c r="L77" s="163"/>
      <c r="M77" s="163"/>
      <c r="N77" s="163"/>
    </row>
    <row r="78" spans="1:14" x14ac:dyDescent="0.25">
      <c r="A78" s="176"/>
      <c r="B78" s="161" t="str">
        <f>IF(ISBLANK(A78),"",VLOOKUP(A78,'Виды изделий'!A:B,2,FALSE))</f>
        <v/>
      </c>
      <c r="C78" s="174"/>
      <c r="D78" s="175"/>
      <c r="E78" s="166" t="str">
        <f>IF(ISERROR(IF(ISBLANK(A78),"",VLOOKUP(A78,'Виды изделий'!$A$8:$B$212,1,FALSE))),"Внимание! Указанный код изделия не найден в справочнике", "")</f>
        <v/>
      </c>
      <c r="F78" s="163"/>
      <c r="G78" s="163"/>
      <c r="H78" s="163"/>
      <c r="I78" s="163"/>
      <c r="J78" s="163"/>
      <c r="K78" s="163"/>
      <c r="L78" s="163"/>
      <c r="M78" s="163"/>
      <c r="N78" s="163"/>
    </row>
    <row r="79" spans="1:14" x14ac:dyDescent="0.25">
      <c r="A79" s="176"/>
      <c r="B79" s="161" t="str">
        <f>IF(ISBLANK(A79),"",VLOOKUP(A79,'Виды изделий'!A:B,2,FALSE))</f>
        <v/>
      </c>
      <c r="C79" s="174"/>
      <c r="D79" s="175"/>
      <c r="E79" s="166" t="str">
        <f>IF(ISERROR(IF(ISBLANK(A79),"",VLOOKUP(A79,'Виды изделий'!$A$8:$B$212,1,FALSE))),"Внимание! Указанный код изделия не найден в справочнике", "")</f>
        <v/>
      </c>
      <c r="F79" s="163"/>
      <c r="G79" s="163"/>
      <c r="H79" s="163"/>
      <c r="I79" s="163"/>
      <c r="J79" s="163"/>
      <c r="K79" s="163"/>
      <c r="L79" s="163"/>
      <c r="M79" s="163"/>
      <c r="N79" s="163"/>
    </row>
    <row r="80" spans="1:14" x14ac:dyDescent="0.25">
      <c r="A80" s="176"/>
      <c r="B80" s="161" t="str">
        <f>IF(ISBLANK(A80),"",VLOOKUP(A80,'Виды изделий'!A:B,2,FALSE))</f>
        <v/>
      </c>
      <c r="C80" s="174"/>
      <c r="D80" s="175"/>
      <c r="E80" s="166" t="str">
        <f>IF(ISERROR(IF(ISBLANK(A80),"",VLOOKUP(A80,'Виды изделий'!$A$8:$B$212,1,FALSE))),"Внимание! Указанный код изделия не найден в справочнике", "")</f>
        <v/>
      </c>
      <c r="F80" s="163"/>
      <c r="G80" s="163"/>
      <c r="H80" s="163"/>
      <c r="I80" s="163"/>
      <c r="J80" s="163"/>
      <c r="K80" s="163"/>
      <c r="L80" s="163"/>
      <c r="M80" s="163"/>
      <c r="N80" s="163"/>
    </row>
    <row r="81" spans="1:14" x14ac:dyDescent="0.25">
      <c r="A81" s="176"/>
      <c r="B81" s="161" t="str">
        <f>IF(ISBLANK(A81),"",VLOOKUP(A81,'Виды изделий'!A:B,2,FALSE))</f>
        <v/>
      </c>
      <c r="C81" s="174"/>
      <c r="D81" s="175"/>
      <c r="E81" s="166" t="str">
        <f>IF(ISERROR(IF(ISBLANK(A81),"",VLOOKUP(A81,'Виды изделий'!$A$8:$B$212,1,FALSE))),"Внимание! Указанный код изделия не найден в справочнике", "")</f>
        <v/>
      </c>
      <c r="F81" s="163"/>
      <c r="G81" s="163"/>
      <c r="H81" s="163"/>
      <c r="I81" s="163"/>
      <c r="J81" s="163"/>
      <c r="K81" s="163"/>
      <c r="L81" s="163"/>
      <c r="M81" s="163"/>
      <c r="N81" s="163"/>
    </row>
    <row r="82" spans="1:14" x14ac:dyDescent="0.25">
      <c r="A82" s="176"/>
      <c r="B82" s="161" t="str">
        <f>IF(ISBLANK(A82),"",VLOOKUP(A82,'Виды изделий'!A:B,2,FALSE))</f>
        <v/>
      </c>
      <c r="C82" s="174"/>
      <c r="D82" s="175"/>
      <c r="E82" s="166" t="str">
        <f>IF(ISERROR(IF(ISBLANK(A82),"",VLOOKUP(A82,'Виды изделий'!$A$8:$B$212,1,FALSE))),"Внимание! Указанный код изделия не найден в справочнике", "")</f>
        <v/>
      </c>
      <c r="F82" s="163"/>
      <c r="G82" s="163"/>
      <c r="H82" s="163"/>
      <c r="I82" s="163"/>
      <c r="J82" s="163"/>
      <c r="K82" s="163"/>
      <c r="L82" s="163"/>
      <c r="M82" s="163"/>
      <c r="N82" s="163"/>
    </row>
    <row r="83" spans="1:14" x14ac:dyDescent="0.25">
      <c r="A83" s="176"/>
      <c r="B83" s="161" t="str">
        <f>IF(ISBLANK(A83),"",VLOOKUP(A83,'Виды изделий'!A:B,2,FALSE))</f>
        <v/>
      </c>
      <c r="C83" s="174"/>
      <c r="D83" s="175"/>
      <c r="E83" s="166" t="str">
        <f>IF(ISERROR(IF(ISBLANK(A83),"",VLOOKUP(A83,'Виды изделий'!$A$8:$B$212,1,FALSE))),"Внимание! Указанный код изделия не найден в справочнике", "")</f>
        <v/>
      </c>
      <c r="F83" s="163"/>
      <c r="G83" s="163"/>
      <c r="H83" s="163"/>
      <c r="I83" s="163"/>
      <c r="J83" s="163"/>
      <c r="K83" s="163"/>
      <c r="L83" s="163"/>
      <c r="M83" s="163"/>
      <c r="N83" s="163"/>
    </row>
    <row r="84" spans="1:14" x14ac:dyDescent="0.25">
      <c r="A84" s="176"/>
      <c r="B84" s="161" t="str">
        <f>IF(ISBLANK(A84),"",VLOOKUP(A84,'Виды изделий'!A:B,2,FALSE))</f>
        <v/>
      </c>
      <c r="C84" s="174"/>
      <c r="D84" s="175"/>
      <c r="E84" s="166" t="str">
        <f>IF(ISERROR(IF(ISBLANK(A84),"",VLOOKUP(A84,'Виды изделий'!$A$8:$B$212,1,FALSE))),"Внимание! Указанный код изделия не найден в справочнике", "")</f>
        <v/>
      </c>
      <c r="F84" s="163"/>
      <c r="G84" s="163"/>
      <c r="H84" s="163"/>
      <c r="I84" s="163"/>
      <c r="J84" s="163"/>
      <c r="K84" s="163"/>
      <c r="L84" s="163"/>
      <c r="M84" s="163"/>
      <c r="N84" s="163"/>
    </row>
    <row r="85" spans="1:14" x14ac:dyDescent="0.25">
      <c r="A85" s="176"/>
      <c r="B85" s="161" t="str">
        <f>IF(ISBLANK(A85),"",VLOOKUP(A85,'Виды изделий'!A:B,2,FALSE))</f>
        <v/>
      </c>
      <c r="C85" s="174"/>
      <c r="D85" s="175"/>
      <c r="E85" s="166" t="str">
        <f>IF(ISERROR(IF(ISBLANK(A85),"",VLOOKUP(A85,'Виды изделий'!$A$8:$B$212,1,FALSE))),"Внимание! Указанный код изделия не найден в справочнике", "")</f>
        <v/>
      </c>
      <c r="F85" s="163"/>
      <c r="G85" s="163"/>
      <c r="H85" s="163"/>
      <c r="I85" s="163"/>
      <c r="J85" s="163"/>
      <c r="K85" s="163"/>
      <c r="L85" s="163"/>
      <c r="M85" s="163"/>
      <c r="N85" s="163"/>
    </row>
    <row r="86" spans="1:14" x14ac:dyDescent="0.25">
      <c r="A86" s="176"/>
      <c r="B86" s="161" t="str">
        <f>IF(ISBLANK(A86),"",VLOOKUP(A86,'Виды изделий'!A:B,2,FALSE))</f>
        <v/>
      </c>
      <c r="C86" s="174"/>
      <c r="D86" s="175"/>
      <c r="E86" s="166" t="str">
        <f>IF(ISERROR(IF(ISBLANK(A86),"",VLOOKUP(A86,'Виды изделий'!$A$8:$B$212,1,FALSE))),"Внимание! Указанный код изделия не найден в справочнике", "")</f>
        <v/>
      </c>
      <c r="F86" s="163"/>
      <c r="G86" s="163"/>
      <c r="H86" s="163"/>
      <c r="I86" s="163"/>
      <c r="J86" s="163"/>
      <c r="K86" s="163"/>
      <c r="L86" s="163"/>
      <c r="M86" s="163"/>
      <c r="N86" s="163"/>
    </row>
    <row r="87" spans="1:14" x14ac:dyDescent="0.25">
      <c r="A87" s="176"/>
      <c r="B87" s="161" t="str">
        <f>IF(ISBLANK(A87),"",VLOOKUP(A87,'Виды изделий'!A:B,2,FALSE))</f>
        <v/>
      </c>
      <c r="C87" s="174"/>
      <c r="D87" s="175"/>
      <c r="E87" s="166" t="str">
        <f>IF(ISERROR(IF(ISBLANK(A87),"",VLOOKUP(A87,'Виды изделий'!$A$8:$B$212,1,FALSE))),"Внимание! Указанный код изделия не найден в справочнике", "")</f>
        <v/>
      </c>
      <c r="F87" s="163"/>
      <c r="G87" s="163"/>
      <c r="H87" s="163"/>
      <c r="I87" s="163"/>
      <c r="J87" s="163"/>
      <c r="K87" s="163"/>
      <c r="L87" s="163"/>
      <c r="M87" s="163"/>
      <c r="N87" s="163"/>
    </row>
    <row r="88" spans="1:14" x14ac:dyDescent="0.25">
      <c r="A88" s="176"/>
      <c r="B88" s="161" t="str">
        <f>IF(ISBLANK(A88),"",VLOOKUP(A88,'Виды изделий'!A:B,2,FALSE))</f>
        <v/>
      </c>
      <c r="C88" s="174"/>
      <c r="D88" s="175"/>
      <c r="E88" s="166" t="str">
        <f>IF(ISERROR(IF(ISBLANK(A88),"",VLOOKUP(A88,'Виды изделий'!$A$8:$B$212,1,FALSE))),"Внимание! Указанный код изделия не найден в справочнике", "")</f>
        <v/>
      </c>
      <c r="F88" s="163"/>
      <c r="G88" s="163"/>
      <c r="H88" s="163"/>
      <c r="I88" s="163"/>
      <c r="J88" s="163"/>
      <c r="K88" s="163"/>
      <c r="L88" s="163"/>
      <c r="M88" s="163"/>
      <c r="N88" s="163"/>
    </row>
    <row r="89" spans="1:14" x14ac:dyDescent="0.25">
      <c r="A89" s="176"/>
      <c r="B89" s="161" t="str">
        <f>IF(ISBLANK(A89),"",VLOOKUP(A89,'Виды изделий'!A:B,2,FALSE))</f>
        <v/>
      </c>
      <c r="C89" s="174"/>
      <c r="D89" s="175"/>
      <c r="E89" s="166" t="str">
        <f>IF(ISERROR(IF(ISBLANK(A89),"",VLOOKUP(A89,'Виды изделий'!$A$8:$B$212,1,FALSE))),"Внимание! Указанный код изделия не найден в справочнике", "")</f>
        <v/>
      </c>
      <c r="F89" s="163"/>
      <c r="G89" s="163"/>
      <c r="H89" s="163"/>
      <c r="I89" s="163"/>
      <c r="J89" s="163"/>
      <c r="K89" s="163"/>
      <c r="L89" s="163"/>
      <c r="M89" s="163"/>
      <c r="N89" s="163"/>
    </row>
    <row r="90" spans="1:14" x14ac:dyDescent="0.25">
      <c r="A90" s="176"/>
      <c r="B90" s="161" t="str">
        <f>IF(ISBLANK(A90),"",VLOOKUP(A90,'Виды изделий'!A:B,2,FALSE))</f>
        <v/>
      </c>
      <c r="C90" s="174"/>
      <c r="D90" s="175"/>
      <c r="E90" s="166" t="str">
        <f>IF(ISERROR(IF(ISBLANK(A90),"",VLOOKUP(A90,'Виды изделий'!$A$8:$B$212,1,FALSE))),"Внимание! Указанный код изделия не найден в справочнике", "")</f>
        <v/>
      </c>
      <c r="F90" s="163"/>
      <c r="G90" s="163"/>
      <c r="H90" s="163"/>
      <c r="I90" s="163"/>
      <c r="J90" s="163"/>
      <c r="K90" s="163"/>
      <c r="L90" s="163"/>
      <c r="M90" s="163"/>
      <c r="N90" s="163"/>
    </row>
    <row r="91" spans="1:14" x14ac:dyDescent="0.25">
      <c r="A91" s="176"/>
      <c r="B91" s="161" t="str">
        <f>IF(ISBLANK(A91),"",VLOOKUP(A91,'Виды изделий'!A:B,2,FALSE))</f>
        <v/>
      </c>
      <c r="C91" s="174"/>
      <c r="D91" s="175"/>
      <c r="E91" s="166" t="str">
        <f>IF(ISERROR(IF(ISBLANK(A91),"",VLOOKUP(A91,'Виды изделий'!$A$8:$B$212,1,FALSE))),"Внимание! Указанный код изделия не найден в справочнике", "")</f>
        <v/>
      </c>
      <c r="F91" s="163"/>
      <c r="G91" s="163"/>
      <c r="H91" s="163"/>
      <c r="I91" s="163"/>
      <c r="J91" s="163"/>
      <c r="K91" s="163"/>
      <c r="L91" s="163"/>
      <c r="M91" s="163"/>
      <c r="N91" s="163"/>
    </row>
    <row r="92" spans="1:14" x14ac:dyDescent="0.25">
      <c r="A92" s="176"/>
      <c r="B92" s="161" t="str">
        <f>IF(ISBLANK(A92),"",VLOOKUP(A92,'Виды изделий'!A:B,2,FALSE))</f>
        <v/>
      </c>
      <c r="C92" s="174"/>
      <c r="D92" s="175"/>
      <c r="E92" s="166" t="str">
        <f>IF(ISERROR(IF(ISBLANK(A92),"",VLOOKUP(A92,'Виды изделий'!$A$8:$B$212,1,FALSE))),"Внимание! Указанный код изделия не найден в справочнике", "")</f>
        <v/>
      </c>
      <c r="F92" s="163"/>
      <c r="G92" s="163"/>
      <c r="H92" s="163"/>
      <c r="I92" s="163"/>
      <c r="J92" s="163"/>
      <c r="K92" s="163"/>
      <c r="L92" s="163"/>
      <c r="M92" s="163"/>
      <c r="N92" s="163"/>
    </row>
    <row r="93" spans="1:14" x14ac:dyDescent="0.25">
      <c r="A93" s="176"/>
      <c r="B93" s="161" t="str">
        <f>IF(ISBLANK(A93),"",VLOOKUP(A93,'Виды изделий'!A:B,2,FALSE))</f>
        <v/>
      </c>
      <c r="C93" s="174"/>
      <c r="D93" s="175"/>
      <c r="E93" s="166" t="str">
        <f>IF(ISERROR(IF(ISBLANK(A93),"",VLOOKUP(A93,'Виды изделий'!$A$8:$B$212,1,FALSE))),"Внимание! Указанный код изделия не найден в справочнике", "")</f>
        <v/>
      </c>
      <c r="F93" s="163"/>
      <c r="G93" s="163"/>
      <c r="H93" s="163"/>
      <c r="I93" s="163"/>
      <c r="J93" s="163"/>
      <c r="K93" s="163"/>
      <c r="L93" s="163"/>
      <c r="M93" s="163"/>
      <c r="N93" s="163"/>
    </row>
    <row r="94" spans="1:14" x14ac:dyDescent="0.25">
      <c r="A94" s="176"/>
      <c r="B94" s="161" t="str">
        <f>IF(ISBLANK(A94),"",VLOOKUP(A94,'Виды изделий'!A:B,2,FALSE))</f>
        <v/>
      </c>
      <c r="C94" s="174"/>
      <c r="D94" s="175"/>
      <c r="E94" s="166" t="str">
        <f>IF(ISERROR(IF(ISBLANK(A94),"",VLOOKUP(A94,'Виды изделий'!$A$8:$B$212,1,FALSE))),"Внимание! Указанный код изделия не найден в справочнике", "")</f>
        <v/>
      </c>
      <c r="F94" s="163"/>
      <c r="G94" s="163"/>
      <c r="H94" s="163"/>
      <c r="I94" s="163"/>
      <c r="J94" s="163"/>
      <c r="K94" s="163"/>
      <c r="L94" s="163"/>
      <c r="M94" s="163"/>
      <c r="N94" s="163"/>
    </row>
    <row r="95" spans="1:14" x14ac:dyDescent="0.25">
      <c r="A95" s="176"/>
      <c r="B95" s="161" t="str">
        <f>IF(ISBLANK(A95),"",VLOOKUP(A95,'Виды изделий'!A:B,2,FALSE))</f>
        <v/>
      </c>
      <c r="C95" s="174"/>
      <c r="D95" s="175"/>
      <c r="E95" s="166" t="str">
        <f>IF(ISERROR(IF(ISBLANK(A95),"",VLOOKUP(A95,'Виды изделий'!$A$8:$B$212,1,FALSE))),"Внимание! Указанный код изделия не найден в справочнике", "")</f>
        <v/>
      </c>
      <c r="F95" s="163"/>
      <c r="G95" s="163"/>
      <c r="H95" s="163"/>
      <c r="I95" s="163"/>
      <c r="J95" s="163"/>
      <c r="K95" s="163"/>
      <c r="L95" s="163"/>
      <c r="M95" s="163"/>
      <c r="N95" s="163"/>
    </row>
    <row r="96" spans="1:14" x14ac:dyDescent="0.25">
      <c r="A96" s="176"/>
      <c r="B96" s="161" t="str">
        <f>IF(ISBLANK(A96),"",VLOOKUP(A96,'Виды изделий'!A:B,2,FALSE))</f>
        <v/>
      </c>
      <c r="C96" s="174"/>
      <c r="D96" s="175"/>
      <c r="E96" s="166" t="str">
        <f>IF(ISERROR(IF(ISBLANK(A96),"",VLOOKUP(A96,'Виды изделий'!$A$8:$B$212,1,FALSE))),"Внимание! Указанный код изделия не найден в справочнике", "")</f>
        <v/>
      </c>
      <c r="F96" s="163"/>
      <c r="G96" s="163"/>
      <c r="H96" s="163"/>
      <c r="I96" s="163"/>
      <c r="J96" s="163"/>
      <c r="K96" s="163"/>
      <c r="L96" s="163"/>
      <c r="M96" s="163"/>
      <c r="N96" s="163"/>
    </row>
    <row r="97" spans="1:14" x14ac:dyDescent="0.25">
      <c r="A97" s="176"/>
      <c r="B97" s="161" t="str">
        <f>IF(ISBLANK(A97),"",VLOOKUP(A97,'Виды изделий'!A:B,2,FALSE))</f>
        <v/>
      </c>
      <c r="C97" s="174"/>
      <c r="D97" s="175"/>
      <c r="E97" s="166" t="str">
        <f>IF(ISERROR(IF(ISBLANK(A97),"",VLOOKUP(A97,'Виды изделий'!$A$8:$B$212,1,FALSE))),"Внимание! Указанный код изделия не найден в справочнике", "")</f>
        <v/>
      </c>
      <c r="F97" s="163"/>
      <c r="G97" s="163"/>
      <c r="H97" s="163"/>
      <c r="I97" s="163"/>
      <c r="J97" s="163"/>
      <c r="K97" s="163"/>
      <c r="L97" s="163"/>
      <c r="M97" s="163"/>
      <c r="N97" s="163"/>
    </row>
    <row r="98" spans="1:14" x14ac:dyDescent="0.25">
      <c r="A98" s="176"/>
      <c r="B98" s="161" t="str">
        <f>IF(ISBLANK(A98),"",VLOOKUP(A98,'Виды изделий'!A:B,2,FALSE))</f>
        <v/>
      </c>
      <c r="C98" s="174"/>
      <c r="D98" s="175"/>
      <c r="E98" s="166" t="str">
        <f>IF(ISERROR(IF(ISBLANK(A98),"",VLOOKUP(A98,'Виды изделий'!$A$8:$B$212,1,FALSE))),"Внимание! Указанный код изделия не найден в справочнике", "")</f>
        <v/>
      </c>
      <c r="F98" s="163"/>
      <c r="G98" s="163"/>
      <c r="H98" s="163"/>
      <c r="I98" s="163"/>
      <c r="J98" s="163"/>
      <c r="K98" s="163"/>
      <c r="L98" s="163"/>
      <c r="M98" s="163"/>
      <c r="N98" s="163"/>
    </row>
    <row r="99" spans="1:14" x14ac:dyDescent="0.25">
      <c r="A99" s="176"/>
      <c r="B99" s="161" t="str">
        <f>IF(ISBLANK(A99),"",VLOOKUP(A99,'Виды изделий'!A:B,2,FALSE))</f>
        <v/>
      </c>
      <c r="C99" s="174"/>
      <c r="D99" s="175"/>
      <c r="E99" s="166" t="str">
        <f>IF(ISERROR(IF(ISBLANK(A99),"",VLOOKUP(A99,'Виды изделий'!$A$8:$B$212,1,FALSE))),"Внимание! Указанный код изделия не найден в справочнике", "")</f>
        <v/>
      </c>
      <c r="F99" s="163"/>
      <c r="G99" s="163"/>
      <c r="H99" s="163"/>
      <c r="I99" s="163"/>
      <c r="J99" s="163"/>
      <c r="K99" s="163"/>
      <c r="L99" s="163"/>
      <c r="M99" s="163"/>
      <c r="N99" s="163"/>
    </row>
    <row r="100" spans="1:14" x14ac:dyDescent="0.25">
      <c r="A100" s="176"/>
      <c r="B100" s="161" t="str">
        <f>IF(ISBLANK(A100),"",VLOOKUP(A100,'Виды изделий'!A:B,2,FALSE))</f>
        <v/>
      </c>
      <c r="C100" s="174"/>
      <c r="D100" s="175"/>
      <c r="E100" s="166" t="str">
        <f>IF(ISERROR(IF(ISBLANK(A100),"",VLOOKUP(A100,'Виды изделий'!$A$8:$B$212,1,FALSE))),"Внимание! Указанный код изделия не найден в справочнике", "")</f>
        <v/>
      </c>
      <c r="F100" s="163"/>
      <c r="G100" s="163"/>
      <c r="H100" s="163"/>
      <c r="I100" s="163"/>
      <c r="J100" s="163"/>
      <c r="K100" s="163"/>
      <c r="L100" s="163"/>
      <c r="M100" s="163"/>
      <c r="N100" s="163"/>
    </row>
    <row r="101" spans="1:14" x14ac:dyDescent="0.25">
      <c r="A101" s="176"/>
      <c r="B101" s="161" t="str">
        <f>IF(ISBLANK(A101),"",VLOOKUP(A101,'Виды изделий'!A:B,2,FALSE))</f>
        <v/>
      </c>
      <c r="C101" s="174"/>
      <c r="D101" s="175"/>
      <c r="E101" s="166" t="str">
        <f>IF(ISERROR(IF(ISBLANK(A101),"",VLOOKUP(A101,'Виды изделий'!$A$8:$B$212,1,FALSE))),"Внимание! Указанный код изделия не найден в справочнике", "")</f>
        <v/>
      </c>
      <c r="F101" s="163"/>
      <c r="G101" s="163"/>
      <c r="H101" s="163"/>
      <c r="I101" s="163"/>
      <c r="J101" s="163"/>
      <c r="K101" s="163"/>
      <c r="L101" s="163"/>
      <c r="M101" s="163"/>
      <c r="N101" s="163"/>
    </row>
    <row r="102" spans="1:14" x14ac:dyDescent="0.25">
      <c r="A102" s="176"/>
      <c r="B102" s="161" t="str">
        <f>IF(ISBLANK(A102),"",VLOOKUP(A102,'Виды изделий'!A:B,2,FALSE))</f>
        <v/>
      </c>
      <c r="C102" s="174"/>
      <c r="D102" s="175"/>
      <c r="E102" s="166" t="str">
        <f>IF(ISERROR(IF(ISBLANK(A102),"",VLOOKUP(A102,'Виды изделий'!$A$8:$B$212,1,FALSE))),"Внимание! Указанный код изделия не найден в справочнике", "")</f>
        <v/>
      </c>
      <c r="F102" s="163"/>
      <c r="G102" s="163"/>
      <c r="H102" s="163"/>
      <c r="I102" s="163"/>
      <c r="J102" s="163"/>
      <c r="K102" s="163"/>
      <c r="L102" s="163"/>
      <c r="M102" s="163"/>
      <c r="N102" s="163"/>
    </row>
    <row r="103" spans="1:14" x14ac:dyDescent="0.25">
      <c r="A103" s="176"/>
      <c r="B103" s="161" t="str">
        <f>IF(ISBLANK(A103),"",VLOOKUP(A103,'Виды изделий'!A:B,2,FALSE))</f>
        <v/>
      </c>
      <c r="C103" s="174"/>
      <c r="D103" s="175"/>
      <c r="E103" s="166" t="str">
        <f>IF(ISERROR(IF(ISBLANK(A103),"",VLOOKUP(A103,'Виды изделий'!$A$8:$B$212,1,FALSE))),"Внимание! Указанный код изделия не найден в справочнике", "")</f>
        <v/>
      </c>
      <c r="F103" s="163"/>
      <c r="G103" s="163"/>
      <c r="H103" s="163"/>
      <c r="I103" s="163"/>
      <c r="J103" s="163"/>
      <c r="K103" s="163"/>
      <c r="L103" s="163"/>
      <c r="M103" s="163"/>
      <c r="N103" s="163"/>
    </row>
    <row r="104" spans="1:14" x14ac:dyDescent="0.25">
      <c r="A104" s="176"/>
      <c r="B104" s="161" t="str">
        <f>IF(ISBLANK(A104),"",VLOOKUP(A104,'Виды изделий'!A:B,2,FALSE))</f>
        <v/>
      </c>
      <c r="C104" s="174"/>
      <c r="D104" s="175"/>
      <c r="E104" s="166" t="str">
        <f>IF(ISERROR(IF(ISBLANK(A104),"",VLOOKUP(A104,'Виды изделий'!$A$8:$B$212,1,FALSE))),"Внимание! Указанный код изделия не найден в справочнике", "")</f>
        <v/>
      </c>
      <c r="F104" s="163"/>
      <c r="G104" s="163"/>
      <c r="H104" s="163"/>
      <c r="I104" s="163"/>
      <c r="J104" s="163"/>
      <c r="K104" s="163"/>
      <c r="L104" s="163"/>
      <c r="M104" s="163"/>
      <c r="N104" s="163"/>
    </row>
    <row r="105" spans="1:14" x14ac:dyDescent="0.25">
      <c r="A105" s="176"/>
      <c r="B105" s="161" t="str">
        <f>IF(ISBLANK(A105),"",VLOOKUP(A105,'Виды изделий'!A:B,2,FALSE))</f>
        <v/>
      </c>
      <c r="C105" s="174"/>
      <c r="D105" s="175"/>
      <c r="E105" s="166" t="str">
        <f>IF(ISERROR(IF(ISBLANK(A105),"",VLOOKUP(A105,'Виды изделий'!$A$8:$B$212,1,FALSE))),"Внимание! Указанный код изделия не найден в справочнике", "")</f>
        <v/>
      </c>
      <c r="F105" s="163"/>
      <c r="G105" s="163"/>
      <c r="H105" s="163"/>
      <c r="I105" s="163"/>
      <c r="J105" s="163"/>
      <c r="K105" s="163"/>
      <c r="L105" s="163"/>
      <c r="M105" s="163"/>
      <c r="N105" s="163"/>
    </row>
    <row r="106" spans="1:14" x14ac:dyDescent="0.25">
      <c r="A106" s="176"/>
      <c r="B106" s="161" t="str">
        <f>IF(ISBLANK(A106),"",VLOOKUP(A106,'Виды изделий'!A:B,2,FALSE))</f>
        <v/>
      </c>
      <c r="C106" s="174"/>
      <c r="D106" s="175"/>
      <c r="E106" s="166" t="str">
        <f>IF(ISERROR(IF(ISBLANK(A106),"",VLOOKUP(A106,'Виды изделий'!$A$8:$B$212,1,FALSE))),"Внимание! Указанный код изделия не найден в справочнике", "")</f>
        <v/>
      </c>
      <c r="F106" s="163"/>
      <c r="G106" s="163"/>
      <c r="H106" s="163"/>
      <c r="I106" s="163"/>
      <c r="J106" s="163"/>
      <c r="K106" s="163"/>
      <c r="L106" s="163"/>
      <c r="M106" s="163"/>
      <c r="N106" s="163"/>
    </row>
    <row r="107" spans="1:14" x14ac:dyDescent="0.25">
      <c r="A107" s="176"/>
      <c r="B107" s="161" t="str">
        <f>IF(ISBLANK(A107),"",VLOOKUP(A107,'Виды изделий'!A:B,2,FALSE))</f>
        <v/>
      </c>
      <c r="C107" s="174"/>
      <c r="D107" s="175"/>
      <c r="E107" s="166" t="str">
        <f>IF(ISERROR(IF(ISBLANK(A107),"",VLOOKUP(A107,'Виды изделий'!$A$8:$B$212,1,FALSE))),"Внимание! Указанный код изделия не найден в справочнике", "")</f>
        <v/>
      </c>
      <c r="F107" s="163"/>
      <c r="G107" s="163"/>
      <c r="H107" s="163"/>
      <c r="I107" s="163"/>
      <c r="J107" s="163"/>
      <c r="K107" s="163"/>
      <c r="L107" s="163"/>
      <c r="M107" s="163"/>
      <c r="N107" s="163"/>
    </row>
    <row r="108" spans="1:14" x14ac:dyDescent="0.25">
      <c r="A108" s="176"/>
      <c r="B108" s="161" t="str">
        <f>IF(ISBLANK(A108),"",VLOOKUP(A108,'Виды изделий'!A:B,2,FALSE))</f>
        <v/>
      </c>
      <c r="C108" s="174"/>
      <c r="D108" s="175"/>
      <c r="E108" s="166" t="str">
        <f>IF(ISERROR(IF(ISBLANK(A108),"",VLOOKUP(A108,'Виды изделий'!$A$8:$B$212,1,FALSE))),"Внимание! Указанный код изделия не найден в справочнике", "")</f>
        <v/>
      </c>
      <c r="F108" s="163"/>
      <c r="G108" s="163"/>
      <c r="H108" s="163"/>
      <c r="I108" s="163"/>
      <c r="J108" s="163"/>
      <c r="K108" s="163"/>
      <c r="L108" s="163"/>
      <c r="M108" s="163"/>
      <c r="N108" s="163"/>
    </row>
    <row r="109" spans="1:14" x14ac:dyDescent="0.25">
      <c r="A109" s="176"/>
      <c r="B109" s="161" t="str">
        <f>IF(ISBLANK(A109),"",VLOOKUP(A109,'Виды изделий'!A:B,2,FALSE))</f>
        <v/>
      </c>
      <c r="C109" s="174"/>
      <c r="D109" s="175"/>
      <c r="E109" s="166" t="str">
        <f>IF(ISERROR(IF(ISBLANK(A109),"",VLOOKUP(A109,'Виды изделий'!$A$8:$B$212,1,FALSE))),"Внимание! Указанный код изделия не найден в справочнике", "")</f>
        <v/>
      </c>
      <c r="F109" s="163"/>
      <c r="G109" s="163"/>
      <c r="H109" s="163"/>
      <c r="I109" s="163"/>
      <c r="J109" s="163"/>
      <c r="K109" s="163"/>
      <c r="L109" s="163"/>
      <c r="M109" s="163"/>
      <c r="N109" s="163"/>
    </row>
    <row r="110" spans="1:14" x14ac:dyDescent="0.25">
      <c r="A110" s="176"/>
      <c r="B110" s="161" t="str">
        <f>IF(ISBLANK(A110),"",VLOOKUP(A110,'Виды изделий'!A:B,2,FALSE))</f>
        <v/>
      </c>
      <c r="C110" s="174"/>
      <c r="D110" s="175"/>
      <c r="E110" s="166" t="str">
        <f>IF(ISERROR(IF(ISBLANK(A110),"",VLOOKUP(A110,'Виды изделий'!$A$8:$B$212,1,FALSE))),"Внимание! Указанный код изделия не найден в справочнике", "")</f>
        <v/>
      </c>
      <c r="F110" s="163"/>
      <c r="G110" s="163"/>
      <c r="H110" s="163"/>
      <c r="I110" s="163"/>
      <c r="J110" s="163"/>
      <c r="K110" s="163"/>
      <c r="L110" s="163"/>
      <c r="M110" s="163"/>
      <c r="N110" s="163"/>
    </row>
    <row r="111" spans="1:14" x14ac:dyDescent="0.25">
      <c r="A111" s="176"/>
      <c r="B111" s="161" t="str">
        <f>IF(ISBLANK(A111),"",VLOOKUP(A111,'Виды изделий'!A:B,2,FALSE))</f>
        <v/>
      </c>
      <c r="C111" s="174"/>
      <c r="D111" s="175"/>
      <c r="E111" s="166" t="str">
        <f>IF(ISERROR(IF(ISBLANK(A111),"",VLOOKUP(A111,'Виды изделий'!$A$8:$B$212,1,FALSE))),"Внимание! Указанный код изделия не найден в справочнике", "")</f>
        <v/>
      </c>
      <c r="F111" s="163"/>
      <c r="G111" s="163"/>
      <c r="H111" s="163"/>
      <c r="I111" s="163"/>
      <c r="J111" s="163"/>
      <c r="K111" s="163"/>
      <c r="L111" s="163"/>
      <c r="M111" s="163"/>
      <c r="N111" s="163"/>
    </row>
    <row r="112" spans="1:14" x14ac:dyDescent="0.25">
      <c r="A112" s="176"/>
      <c r="B112" s="161" t="str">
        <f>IF(ISBLANK(A112),"",VLOOKUP(A112,'Виды изделий'!A:B,2,FALSE))</f>
        <v/>
      </c>
      <c r="C112" s="174"/>
      <c r="D112" s="175"/>
      <c r="E112" s="166" t="str">
        <f>IF(ISERROR(IF(ISBLANK(A112),"",VLOOKUP(A112,'Виды изделий'!$A$8:$B$212,1,FALSE))),"Внимание! Указанный код изделия не найден в справочнике", "")</f>
        <v/>
      </c>
      <c r="F112" s="163"/>
      <c r="G112" s="163"/>
      <c r="H112" s="163"/>
      <c r="I112" s="163"/>
      <c r="J112" s="163"/>
      <c r="K112" s="163"/>
      <c r="L112" s="163"/>
      <c r="M112" s="163"/>
      <c r="N112" s="163"/>
    </row>
    <row r="113" spans="1:14" x14ac:dyDescent="0.25">
      <c r="A113" s="176"/>
      <c r="B113" s="161" t="str">
        <f>IF(ISBLANK(A113),"",VLOOKUP(A113,'Виды изделий'!A:B,2,FALSE))</f>
        <v/>
      </c>
      <c r="C113" s="174"/>
      <c r="D113" s="175"/>
      <c r="E113" s="166" t="str">
        <f>IF(ISERROR(IF(ISBLANK(A113),"",VLOOKUP(A113,'Виды изделий'!$A$8:$B$212,1,FALSE))),"Внимание! Указанный код изделия не найден в справочнике", "")</f>
        <v/>
      </c>
      <c r="F113" s="163"/>
      <c r="G113" s="163"/>
      <c r="H113" s="163"/>
      <c r="I113" s="163"/>
      <c r="J113" s="163"/>
      <c r="K113" s="163"/>
      <c r="L113" s="163"/>
      <c r="M113" s="163"/>
      <c r="N113" s="163"/>
    </row>
    <row r="114" spans="1:14" x14ac:dyDescent="0.25">
      <c r="A114" s="176"/>
      <c r="B114" s="161" t="str">
        <f>IF(ISBLANK(A114),"",VLOOKUP(A114,'Виды изделий'!A:B,2,FALSE))</f>
        <v/>
      </c>
      <c r="C114" s="174"/>
      <c r="D114" s="175"/>
      <c r="E114" s="166" t="str">
        <f>IF(ISERROR(IF(ISBLANK(A114),"",VLOOKUP(A114,'Виды изделий'!$A$8:$B$212,1,FALSE))),"Внимание! Указанный код изделия не найден в справочнике", "")</f>
        <v/>
      </c>
      <c r="F114" s="163"/>
      <c r="G114" s="163"/>
      <c r="H114" s="163"/>
      <c r="I114" s="163"/>
      <c r="J114" s="163"/>
      <c r="K114" s="163"/>
      <c r="L114" s="163"/>
      <c r="M114" s="163"/>
      <c r="N114" s="163"/>
    </row>
    <row r="115" spans="1:14" x14ac:dyDescent="0.25">
      <c r="A115" s="176"/>
      <c r="B115" s="161" t="str">
        <f>IF(ISBLANK(A115),"",VLOOKUP(A115,'Виды изделий'!A:B,2,FALSE))</f>
        <v/>
      </c>
      <c r="C115" s="174"/>
      <c r="D115" s="175"/>
      <c r="E115" s="166" t="str">
        <f>IF(ISERROR(IF(ISBLANK(A115),"",VLOOKUP(A115,'Виды изделий'!$A$8:$B$212,1,FALSE))),"Внимание! Указанный код изделия не найден в справочнике", "")</f>
        <v/>
      </c>
      <c r="F115" s="163"/>
      <c r="G115" s="163"/>
      <c r="H115" s="163"/>
      <c r="I115" s="163"/>
      <c r="J115" s="163"/>
      <c r="K115" s="163"/>
      <c r="L115" s="163"/>
      <c r="M115" s="163"/>
      <c r="N115" s="163"/>
    </row>
    <row r="116" spans="1:14" x14ac:dyDescent="0.25">
      <c r="A116" s="176"/>
      <c r="B116" s="161" t="str">
        <f>IF(ISBLANK(A116),"",VLOOKUP(A116,'Виды изделий'!A:B,2,FALSE))</f>
        <v/>
      </c>
      <c r="C116" s="174"/>
      <c r="D116" s="175"/>
      <c r="E116" s="166" t="str">
        <f>IF(ISERROR(IF(ISBLANK(A116),"",VLOOKUP(A116,'Виды изделий'!$A$8:$B$212,1,FALSE))),"Внимание! Указанный код изделия не найден в справочнике", "")</f>
        <v/>
      </c>
      <c r="F116" s="163"/>
      <c r="G116" s="163"/>
      <c r="H116" s="163"/>
      <c r="I116" s="163"/>
      <c r="J116" s="163"/>
      <c r="K116" s="163"/>
      <c r="L116" s="163"/>
      <c r="M116" s="163"/>
      <c r="N116" s="163"/>
    </row>
    <row r="117" spans="1:14" x14ac:dyDescent="0.25">
      <c r="A117" s="176"/>
      <c r="B117" s="161" t="str">
        <f>IF(ISBLANK(A117),"",VLOOKUP(A117,'Виды изделий'!A:B,2,FALSE))</f>
        <v/>
      </c>
      <c r="C117" s="174"/>
      <c r="D117" s="175"/>
      <c r="E117" s="166" t="str">
        <f>IF(ISERROR(IF(ISBLANK(A117),"",VLOOKUP(A117,'Виды изделий'!$A$8:$B$212,1,FALSE))),"Внимание! Указанный код изделия не найден в справочнике", "")</f>
        <v/>
      </c>
      <c r="F117" s="163"/>
      <c r="G117" s="163"/>
      <c r="H117" s="163"/>
      <c r="I117" s="163"/>
      <c r="J117" s="163"/>
      <c r="K117" s="163"/>
      <c r="L117" s="163"/>
      <c r="M117" s="163"/>
      <c r="N117" s="163"/>
    </row>
    <row r="118" spans="1:14" x14ac:dyDescent="0.25">
      <c r="A118" s="176"/>
      <c r="B118" s="161" t="str">
        <f>IF(ISBLANK(A118),"",VLOOKUP(A118,'Виды изделий'!A:B,2,FALSE))</f>
        <v/>
      </c>
      <c r="C118" s="174"/>
      <c r="D118" s="175"/>
      <c r="E118" s="166" t="str">
        <f>IF(ISERROR(IF(ISBLANK(A118),"",VLOOKUP(A118,'Виды изделий'!$A$8:$B$212,1,FALSE))),"Внимание! Указанный код изделия не найден в справочнике", "")</f>
        <v/>
      </c>
      <c r="F118" s="163"/>
      <c r="G118" s="163"/>
      <c r="H118" s="163"/>
      <c r="I118" s="163"/>
      <c r="J118" s="163"/>
      <c r="K118" s="163"/>
      <c r="L118" s="163"/>
      <c r="M118" s="163"/>
      <c r="N118" s="163"/>
    </row>
    <row r="119" spans="1:14" x14ac:dyDescent="0.25">
      <c r="A119" s="176"/>
      <c r="B119" s="161" t="str">
        <f>IF(ISBLANK(A119),"",VLOOKUP(A119,'Виды изделий'!A:B,2,FALSE))</f>
        <v/>
      </c>
      <c r="C119" s="174"/>
      <c r="D119" s="175"/>
      <c r="E119" s="166" t="str">
        <f>IF(ISERROR(IF(ISBLANK(A119),"",VLOOKUP(A119,'Виды изделий'!$A$8:$B$212,1,FALSE))),"Внимание! Указанный код изделия не найден в справочнике", "")</f>
        <v/>
      </c>
      <c r="F119" s="163"/>
      <c r="G119" s="163"/>
      <c r="H119" s="163"/>
      <c r="I119" s="163"/>
      <c r="J119" s="163"/>
      <c r="K119" s="163"/>
      <c r="L119" s="163"/>
      <c r="M119" s="163"/>
      <c r="N119" s="163"/>
    </row>
    <row r="120" spans="1:14" x14ac:dyDescent="0.25">
      <c r="A120" s="176"/>
      <c r="B120" s="161" t="str">
        <f>IF(ISBLANK(A120),"",VLOOKUP(A120,'Виды изделий'!A:B,2,FALSE))</f>
        <v/>
      </c>
      <c r="C120" s="174"/>
      <c r="D120" s="175"/>
      <c r="E120" s="166" t="str">
        <f>IF(ISERROR(IF(ISBLANK(A120),"",VLOOKUP(A120,'Виды изделий'!$A$8:$B$212,1,FALSE))),"Внимание! Указанный код изделия не найден в справочнике", "")</f>
        <v/>
      </c>
      <c r="F120" s="163"/>
      <c r="G120" s="163"/>
      <c r="H120" s="163"/>
      <c r="I120" s="163"/>
      <c r="J120" s="163"/>
      <c r="K120" s="163"/>
      <c r="L120" s="163"/>
      <c r="M120" s="163"/>
      <c r="N120" s="163"/>
    </row>
    <row r="121" spans="1:14" x14ac:dyDescent="0.25">
      <c r="A121" s="176"/>
      <c r="B121" s="161" t="str">
        <f>IF(ISBLANK(A121),"",VLOOKUP(A121,'Виды изделий'!A:B,2,FALSE))</f>
        <v/>
      </c>
      <c r="C121" s="174"/>
      <c r="D121" s="175"/>
      <c r="E121" s="166" t="str">
        <f>IF(ISERROR(IF(ISBLANK(A121),"",VLOOKUP(A121,'Виды изделий'!$A$8:$B$212,1,FALSE))),"Внимание! Указанный код изделия не найден в справочнике", "")</f>
        <v/>
      </c>
      <c r="F121" s="163"/>
      <c r="G121" s="163"/>
      <c r="H121" s="163"/>
      <c r="I121" s="163"/>
      <c r="J121" s="163"/>
      <c r="K121" s="163"/>
      <c r="L121" s="163"/>
      <c r="M121" s="163"/>
      <c r="N121" s="163"/>
    </row>
    <row r="122" spans="1:14" x14ac:dyDescent="0.25">
      <c r="A122" s="176"/>
      <c r="B122" s="161" t="str">
        <f>IF(ISBLANK(A122),"",VLOOKUP(A122,'Виды изделий'!A:B,2,FALSE))</f>
        <v/>
      </c>
      <c r="C122" s="174"/>
      <c r="D122" s="175"/>
      <c r="E122" s="166" t="str">
        <f>IF(ISERROR(IF(ISBLANK(A122),"",VLOOKUP(A122,'Виды изделий'!$A$8:$B$212,1,FALSE))),"Внимание! Указанный код изделия не найден в справочнике", "")</f>
        <v/>
      </c>
      <c r="F122" s="163"/>
      <c r="G122" s="163"/>
      <c r="H122" s="163"/>
      <c r="I122" s="163"/>
      <c r="J122" s="163"/>
      <c r="K122" s="163"/>
      <c r="L122" s="163"/>
      <c r="M122" s="163"/>
      <c r="N122" s="163"/>
    </row>
    <row r="123" spans="1:14" x14ac:dyDescent="0.25">
      <c r="A123" s="176"/>
      <c r="B123" s="161" t="str">
        <f>IF(ISBLANK(A123),"",VLOOKUP(A123,'Виды изделий'!A:B,2,FALSE))</f>
        <v/>
      </c>
      <c r="C123" s="174"/>
      <c r="D123" s="175"/>
      <c r="E123" s="166" t="str">
        <f>IF(ISERROR(IF(ISBLANK(A123),"",VLOOKUP(A123,'Виды изделий'!$A$8:$B$212,1,FALSE))),"Внимание! Указанный код изделия не найден в справочнике", "")</f>
        <v/>
      </c>
      <c r="F123" s="163"/>
      <c r="G123" s="163"/>
      <c r="H123" s="163"/>
      <c r="I123" s="163"/>
      <c r="J123" s="163"/>
      <c r="K123" s="163"/>
      <c r="L123" s="163"/>
      <c r="M123" s="163"/>
      <c r="N123" s="163"/>
    </row>
    <row r="124" spans="1:14" x14ac:dyDescent="0.25">
      <c r="A124" s="176"/>
      <c r="B124" s="161" t="str">
        <f>IF(ISBLANK(A124),"",VLOOKUP(A124,'Виды изделий'!A:B,2,FALSE))</f>
        <v/>
      </c>
      <c r="C124" s="174"/>
      <c r="D124" s="175"/>
      <c r="E124" s="166" t="str">
        <f>IF(ISERROR(IF(ISBLANK(A124),"",VLOOKUP(A124,'Виды изделий'!$A$8:$B$212,1,FALSE))),"Внимание! Указанный код изделия не найден в справочнике", "")</f>
        <v/>
      </c>
      <c r="F124" s="163"/>
      <c r="G124" s="163"/>
      <c r="H124" s="163"/>
      <c r="I124" s="163"/>
      <c r="J124" s="163"/>
      <c r="K124" s="163"/>
      <c r="L124" s="163"/>
      <c r="M124" s="163"/>
      <c r="N124" s="163"/>
    </row>
    <row r="125" spans="1:14" x14ac:dyDescent="0.25">
      <c r="A125" s="176"/>
      <c r="B125" s="161" t="str">
        <f>IF(ISBLANK(A125),"",VLOOKUP(A125,'Виды изделий'!A:B,2,FALSE))</f>
        <v/>
      </c>
      <c r="C125" s="174"/>
      <c r="D125" s="175"/>
      <c r="E125" s="166" t="str">
        <f>IF(ISERROR(IF(ISBLANK(A125),"",VLOOKUP(A125,'Виды изделий'!$A$8:$B$212,1,FALSE))),"Внимание! Указанный код изделия не найден в справочнике", "")</f>
        <v/>
      </c>
      <c r="F125" s="163"/>
      <c r="G125" s="163"/>
      <c r="H125" s="163"/>
      <c r="I125" s="163"/>
      <c r="J125" s="163"/>
      <c r="K125" s="163"/>
      <c r="L125" s="163"/>
      <c r="M125" s="163"/>
      <c r="N125" s="163"/>
    </row>
    <row r="126" spans="1:14" x14ac:dyDescent="0.25">
      <c r="A126" s="176"/>
      <c r="B126" s="161" t="str">
        <f>IF(ISBLANK(A126),"",VLOOKUP(A126,'Виды изделий'!A:B,2,FALSE))</f>
        <v/>
      </c>
      <c r="C126" s="174"/>
      <c r="D126" s="175"/>
      <c r="E126" s="166" t="str">
        <f>IF(ISERROR(IF(ISBLANK(A126),"",VLOOKUP(A126,'Виды изделий'!$A$8:$B$212,1,FALSE))),"Внимание! Указанный код изделия не найден в справочнике", "")</f>
        <v/>
      </c>
      <c r="F126" s="163"/>
      <c r="G126" s="163"/>
      <c r="H126" s="163"/>
      <c r="I126" s="163"/>
      <c r="J126" s="163"/>
      <c r="K126" s="163"/>
      <c r="L126" s="163"/>
      <c r="M126" s="163"/>
      <c r="N126" s="163"/>
    </row>
    <row r="127" spans="1:14" x14ac:dyDescent="0.25">
      <c r="A127" s="176"/>
      <c r="B127" s="161" t="str">
        <f>IF(ISBLANK(A127),"",VLOOKUP(A127,'Виды изделий'!A:B,2,FALSE))</f>
        <v/>
      </c>
      <c r="C127" s="174"/>
      <c r="D127" s="175"/>
      <c r="E127" s="166" t="str">
        <f>IF(ISERROR(IF(ISBLANK(A127),"",VLOOKUP(A127,'Виды изделий'!$A$8:$B$212,1,FALSE))),"Внимание! Указанный код изделия не найден в справочнике", "")</f>
        <v/>
      </c>
      <c r="F127" s="163"/>
      <c r="G127" s="163"/>
      <c r="H127" s="163"/>
      <c r="I127" s="163"/>
      <c r="J127" s="163"/>
      <c r="K127" s="163"/>
      <c r="L127" s="163"/>
      <c r="M127" s="163"/>
      <c r="N127" s="163"/>
    </row>
    <row r="128" spans="1:14" x14ac:dyDescent="0.25">
      <c r="A128" s="176"/>
      <c r="B128" s="161" t="str">
        <f>IF(ISBLANK(A128),"",VLOOKUP(A128,'Виды изделий'!A:B,2,FALSE))</f>
        <v/>
      </c>
      <c r="C128" s="174"/>
      <c r="D128" s="175"/>
      <c r="E128" s="166" t="str">
        <f>IF(ISERROR(IF(ISBLANK(A128),"",VLOOKUP(A128,'Виды изделий'!$A$8:$B$212,1,FALSE))),"Внимание! Указанный код изделия не найден в справочнике", "")</f>
        <v/>
      </c>
      <c r="F128" s="163"/>
      <c r="G128" s="163"/>
      <c r="H128" s="163"/>
      <c r="I128" s="163"/>
      <c r="J128" s="163"/>
      <c r="K128" s="163"/>
      <c r="L128" s="163"/>
      <c r="M128" s="163"/>
      <c r="N128" s="163"/>
    </row>
    <row r="129" spans="1:14" x14ac:dyDescent="0.25">
      <c r="A129" s="176"/>
      <c r="B129" s="161" t="str">
        <f>IF(ISBLANK(A129),"",VLOOKUP(A129,'Виды изделий'!A:B,2,FALSE))</f>
        <v/>
      </c>
      <c r="C129" s="174"/>
      <c r="D129" s="175"/>
      <c r="E129" s="166" t="str">
        <f>IF(ISERROR(IF(ISBLANK(A129),"",VLOOKUP(A129,'Виды изделий'!$A$8:$B$212,1,FALSE))),"Внимание! Указанный код изделия не найден в справочнике", "")</f>
        <v/>
      </c>
      <c r="F129" s="163"/>
      <c r="G129" s="163"/>
      <c r="H129" s="163"/>
      <c r="I129" s="163"/>
      <c r="J129" s="163"/>
      <c r="K129" s="163"/>
      <c r="L129" s="163"/>
      <c r="M129" s="163"/>
      <c r="N129" s="163"/>
    </row>
    <row r="130" spans="1:14" x14ac:dyDescent="0.25">
      <c r="A130" s="176"/>
      <c r="B130" s="161" t="str">
        <f>IF(ISBLANK(A130),"",VLOOKUP(A130,'Виды изделий'!A:B,2,FALSE))</f>
        <v/>
      </c>
      <c r="C130" s="174"/>
      <c r="D130" s="175"/>
      <c r="E130" s="166" t="str">
        <f>IF(ISERROR(IF(ISBLANK(A130),"",VLOOKUP(A130,'Виды изделий'!$A$8:$B$212,1,FALSE))),"Внимание! Указанный код изделия не найден в справочнике", "")</f>
        <v/>
      </c>
      <c r="F130" s="163"/>
      <c r="G130" s="163"/>
      <c r="H130" s="163"/>
      <c r="I130" s="163"/>
      <c r="J130" s="163"/>
      <c r="K130" s="163"/>
      <c r="L130" s="163"/>
      <c r="M130" s="163"/>
      <c r="N130" s="163"/>
    </row>
    <row r="131" spans="1:14" x14ac:dyDescent="0.25">
      <c r="A131" s="176"/>
      <c r="B131" s="161" t="str">
        <f>IF(ISBLANK(A131),"",VLOOKUP(A131,'Виды изделий'!A:B,2,FALSE))</f>
        <v/>
      </c>
      <c r="C131" s="174"/>
      <c r="D131" s="175"/>
      <c r="E131" s="166" t="str">
        <f>IF(ISERROR(IF(ISBLANK(A131),"",VLOOKUP(A131,'Виды изделий'!$A$8:$B$212,1,FALSE))),"Внимание! Указанный код изделия не найден в справочнике", "")</f>
        <v/>
      </c>
      <c r="F131" s="163"/>
      <c r="G131" s="163"/>
      <c r="H131" s="163"/>
      <c r="I131" s="163"/>
      <c r="J131" s="163"/>
      <c r="K131" s="163"/>
      <c r="L131" s="163"/>
      <c r="M131" s="163"/>
      <c r="N131" s="163"/>
    </row>
    <row r="132" spans="1:14" x14ac:dyDescent="0.25">
      <c r="A132" s="176"/>
      <c r="B132" s="161" t="str">
        <f>IF(ISBLANK(A132),"",VLOOKUP(A132,'Виды изделий'!A:B,2,FALSE))</f>
        <v/>
      </c>
      <c r="C132" s="174"/>
      <c r="D132" s="175"/>
      <c r="E132" s="166" t="str">
        <f>IF(ISERROR(IF(ISBLANK(A132),"",VLOOKUP(A132,'Виды изделий'!$A$8:$B$212,1,FALSE))),"Внимание! Указанный код изделия не найден в справочнике", "")</f>
        <v/>
      </c>
      <c r="F132" s="163"/>
      <c r="G132" s="163"/>
      <c r="H132" s="163"/>
      <c r="I132" s="163"/>
      <c r="J132" s="163"/>
      <c r="K132" s="163"/>
      <c r="L132" s="163"/>
      <c r="M132" s="163"/>
      <c r="N132" s="163"/>
    </row>
    <row r="133" spans="1:14" x14ac:dyDescent="0.25">
      <c r="A133" s="176"/>
      <c r="B133" s="161" t="str">
        <f>IF(ISBLANK(A133),"",VLOOKUP(A133,'Виды изделий'!A:B,2,FALSE))</f>
        <v/>
      </c>
      <c r="C133" s="174"/>
      <c r="D133" s="175"/>
      <c r="E133" s="166" t="str">
        <f>IF(ISERROR(IF(ISBLANK(A133),"",VLOOKUP(A133,'Виды изделий'!$A$8:$B$212,1,FALSE))),"Внимание! Указанный код изделия не найден в справочнике", "")</f>
        <v/>
      </c>
      <c r="F133" s="163"/>
      <c r="G133" s="163"/>
      <c r="H133" s="163"/>
      <c r="I133" s="163"/>
      <c r="J133" s="163"/>
      <c r="K133" s="163"/>
      <c r="L133" s="163"/>
      <c r="M133" s="163"/>
      <c r="N133" s="163"/>
    </row>
    <row r="134" spans="1:14" x14ac:dyDescent="0.25">
      <c r="A134" s="176"/>
      <c r="B134" s="161" t="str">
        <f>IF(ISBLANK(A134),"",VLOOKUP(A134,'Виды изделий'!A:B,2,FALSE))</f>
        <v/>
      </c>
      <c r="C134" s="174"/>
      <c r="D134" s="175"/>
      <c r="E134" s="166" t="str">
        <f>IF(ISERROR(IF(ISBLANK(A134),"",VLOOKUP(A134,'Виды изделий'!$A$8:$B$212,1,FALSE))),"Внимание! Указанный код изделия не найден в справочнике", "")</f>
        <v/>
      </c>
      <c r="F134" s="163"/>
      <c r="G134" s="163"/>
      <c r="H134" s="163"/>
      <c r="I134" s="163"/>
      <c r="J134" s="163"/>
      <c r="K134" s="163"/>
      <c r="L134" s="163"/>
      <c r="M134" s="163"/>
      <c r="N134" s="163"/>
    </row>
    <row r="135" spans="1:14" x14ac:dyDescent="0.25">
      <c r="A135" s="176"/>
      <c r="B135" s="161" t="str">
        <f>IF(ISBLANK(A135),"",VLOOKUP(A135,'Виды изделий'!A:B,2,FALSE))</f>
        <v/>
      </c>
      <c r="C135" s="174"/>
      <c r="D135" s="175"/>
      <c r="E135" s="166" t="str">
        <f>IF(ISERROR(IF(ISBLANK(A135),"",VLOOKUP(A135,'Виды изделий'!$A$8:$B$212,1,FALSE))),"Внимание! Указанный код изделия не найден в справочнике", "")</f>
        <v/>
      </c>
      <c r="F135" s="163"/>
      <c r="G135" s="163"/>
      <c r="H135" s="163"/>
      <c r="I135" s="163"/>
      <c r="J135" s="163"/>
      <c r="K135" s="163"/>
      <c r="L135" s="163"/>
      <c r="M135" s="163"/>
      <c r="N135" s="163"/>
    </row>
    <row r="136" spans="1:14" x14ac:dyDescent="0.25">
      <c r="A136" s="176"/>
      <c r="B136" s="161" t="str">
        <f>IF(ISBLANK(A136),"",VLOOKUP(A136,'Виды изделий'!A:B,2,FALSE))</f>
        <v/>
      </c>
      <c r="C136" s="174"/>
      <c r="D136" s="175"/>
      <c r="E136" s="166" t="str">
        <f>IF(ISERROR(IF(ISBLANK(A136),"",VLOOKUP(A136,'Виды изделий'!$A$8:$B$212,1,FALSE))),"Внимание! Указанный код изделия не найден в справочнике", "")</f>
        <v/>
      </c>
      <c r="F136" s="163"/>
      <c r="G136" s="163"/>
      <c r="H136" s="163"/>
      <c r="I136" s="163"/>
      <c r="J136" s="163"/>
      <c r="K136" s="163"/>
      <c r="L136" s="163"/>
      <c r="M136" s="163"/>
      <c r="N136" s="163"/>
    </row>
    <row r="137" spans="1:14" x14ac:dyDescent="0.25">
      <c r="A137" s="176"/>
      <c r="B137" s="161" t="str">
        <f>IF(ISBLANK(A137),"",VLOOKUP(A137,'Виды изделий'!A:B,2,FALSE))</f>
        <v/>
      </c>
      <c r="C137" s="174"/>
      <c r="D137" s="175"/>
      <c r="E137" s="166" t="str">
        <f>IF(ISERROR(IF(ISBLANK(A137),"",VLOOKUP(A137,'Виды изделий'!$A$8:$B$212,1,FALSE))),"Внимание! Указанный код изделия не найден в справочнике", "")</f>
        <v/>
      </c>
      <c r="F137" s="163"/>
      <c r="G137" s="163"/>
      <c r="H137" s="163"/>
      <c r="I137" s="163"/>
      <c r="J137" s="163"/>
      <c r="K137" s="163"/>
      <c r="L137" s="163"/>
      <c r="M137" s="163"/>
      <c r="N137" s="163"/>
    </row>
    <row r="138" spans="1:14" x14ac:dyDescent="0.25">
      <c r="A138" s="176"/>
      <c r="B138" s="161" t="str">
        <f>IF(ISBLANK(A138),"",VLOOKUP(A138,'Виды изделий'!A:B,2,FALSE))</f>
        <v/>
      </c>
      <c r="C138" s="174"/>
      <c r="D138" s="175"/>
      <c r="E138" s="166" t="str">
        <f>IF(ISERROR(IF(ISBLANK(A138),"",VLOOKUP(A138,'Виды изделий'!$A$8:$B$212,1,FALSE))),"Внимание! Указанный код изделия не найден в справочнике", "")</f>
        <v/>
      </c>
      <c r="F138" s="163"/>
      <c r="G138" s="163"/>
      <c r="H138" s="163"/>
      <c r="I138" s="163"/>
      <c r="J138" s="163"/>
      <c r="K138" s="163"/>
      <c r="L138" s="163"/>
      <c r="M138" s="163"/>
      <c r="N138" s="163"/>
    </row>
    <row r="139" spans="1:14" x14ac:dyDescent="0.25">
      <c r="A139" s="176"/>
      <c r="B139" s="161" t="str">
        <f>IF(ISBLANK(A139),"",VLOOKUP(A139,'Виды изделий'!A:B,2,FALSE))</f>
        <v/>
      </c>
      <c r="C139" s="174"/>
      <c r="D139" s="175"/>
      <c r="E139" s="166" t="str">
        <f>IF(ISERROR(IF(ISBLANK(A139),"",VLOOKUP(A139,'Виды изделий'!$A$8:$B$212,1,FALSE))),"Внимание! Указанный код изделия не найден в справочнике", "")</f>
        <v/>
      </c>
      <c r="F139" s="163"/>
      <c r="G139" s="163"/>
      <c r="H139" s="163"/>
      <c r="I139" s="163"/>
      <c r="J139" s="163"/>
      <c r="K139" s="163"/>
      <c r="L139" s="163"/>
      <c r="M139" s="163"/>
      <c r="N139" s="163"/>
    </row>
    <row r="140" spans="1:14" x14ac:dyDescent="0.25">
      <c r="A140" s="176"/>
      <c r="B140" s="161" t="str">
        <f>IF(ISBLANK(A140),"",VLOOKUP(A140,'Виды изделий'!A:B,2,FALSE))</f>
        <v/>
      </c>
      <c r="C140" s="174"/>
      <c r="D140" s="175"/>
      <c r="E140" s="166" t="str">
        <f>IF(ISERROR(IF(ISBLANK(A140),"",VLOOKUP(A140,'Виды изделий'!$A$8:$B$212,1,FALSE))),"Внимание! Указанный код изделия не найден в справочнике", "")</f>
        <v/>
      </c>
      <c r="F140" s="163"/>
      <c r="G140" s="163"/>
      <c r="H140" s="163"/>
      <c r="I140" s="163"/>
      <c r="J140" s="163"/>
      <c r="K140" s="163"/>
      <c r="L140" s="163"/>
      <c r="M140" s="163"/>
      <c r="N140" s="163"/>
    </row>
    <row r="141" spans="1:14" x14ac:dyDescent="0.25">
      <c r="A141" s="176"/>
      <c r="B141" s="161" t="str">
        <f>IF(ISBLANK(A141),"",VLOOKUP(A141,'Виды изделий'!A:B,2,FALSE))</f>
        <v/>
      </c>
      <c r="C141" s="174"/>
      <c r="D141" s="175"/>
      <c r="E141" s="166" t="str">
        <f>IF(ISERROR(IF(ISBLANK(A141),"",VLOOKUP(A141,'Виды изделий'!$A$8:$B$212,1,FALSE))),"Внимание! Указанный код изделия не найден в справочнике", "")</f>
        <v/>
      </c>
      <c r="F141" s="163"/>
      <c r="G141" s="163"/>
      <c r="H141" s="163"/>
      <c r="I141" s="163"/>
      <c r="J141" s="163"/>
      <c r="K141" s="163"/>
      <c r="L141" s="163"/>
      <c r="M141" s="163"/>
      <c r="N141" s="163"/>
    </row>
    <row r="142" spans="1:14" x14ac:dyDescent="0.25">
      <c r="A142" s="176"/>
      <c r="B142" s="161" t="str">
        <f>IF(ISBLANK(A142),"",VLOOKUP(A142,'Виды изделий'!A:B,2,FALSE))</f>
        <v/>
      </c>
      <c r="C142" s="174"/>
      <c r="D142" s="175"/>
      <c r="E142" s="166" t="str">
        <f>IF(ISERROR(IF(ISBLANK(A142),"",VLOOKUP(A142,'Виды изделий'!$A$8:$B$212,1,FALSE))),"Внимание! Указанный код изделия не найден в справочнике", "")</f>
        <v/>
      </c>
      <c r="F142" s="163"/>
      <c r="G142" s="163"/>
      <c r="H142" s="163"/>
      <c r="I142" s="163"/>
      <c r="J142" s="163"/>
      <c r="K142" s="163"/>
      <c r="L142" s="163"/>
      <c r="M142" s="163"/>
      <c r="N142" s="163"/>
    </row>
    <row r="143" spans="1:14" x14ac:dyDescent="0.25">
      <c r="A143" s="176"/>
      <c r="B143" s="161" t="str">
        <f>IF(ISBLANK(A143),"",VLOOKUP(A143,'Виды изделий'!A:B,2,FALSE))</f>
        <v/>
      </c>
      <c r="C143" s="174"/>
      <c r="D143" s="175"/>
      <c r="E143" s="166" t="str">
        <f>IF(ISERROR(IF(ISBLANK(A143),"",VLOOKUP(A143,'Виды изделий'!$A$8:$B$212,1,FALSE))),"Внимание! Указанный код изделия не найден в справочнике", "")</f>
        <v/>
      </c>
      <c r="F143" s="163"/>
      <c r="G143" s="163"/>
      <c r="H143" s="163"/>
      <c r="I143" s="163"/>
      <c r="J143" s="163"/>
      <c r="K143" s="163"/>
      <c r="L143" s="163"/>
      <c r="M143" s="163"/>
      <c r="N143" s="163"/>
    </row>
    <row r="144" spans="1:14" x14ac:dyDescent="0.25">
      <c r="A144" s="176"/>
      <c r="B144" s="161" t="str">
        <f>IF(ISBLANK(A144),"",VLOOKUP(A144,'Виды изделий'!A:B,2,FALSE))</f>
        <v/>
      </c>
      <c r="C144" s="174"/>
      <c r="D144" s="175"/>
      <c r="E144" s="166" t="str">
        <f>IF(ISERROR(IF(ISBLANK(A144),"",VLOOKUP(A144,'Виды изделий'!$A$8:$B$212,1,FALSE))),"Внимание! Указанный код изделия не найден в справочнике", "")</f>
        <v/>
      </c>
      <c r="F144" s="163"/>
      <c r="G144" s="163"/>
      <c r="H144" s="163"/>
      <c r="I144" s="163"/>
      <c r="J144" s="163"/>
      <c r="K144" s="163"/>
      <c r="L144" s="163"/>
      <c r="M144" s="163"/>
      <c r="N144" s="163"/>
    </row>
    <row r="145" spans="1:14" x14ac:dyDescent="0.25">
      <c r="A145" s="176"/>
      <c r="B145" s="161" t="str">
        <f>IF(ISBLANK(A145),"",VLOOKUP(A145,'Виды изделий'!A:B,2,FALSE))</f>
        <v/>
      </c>
      <c r="C145" s="174"/>
      <c r="D145" s="175"/>
      <c r="E145" s="166" t="str">
        <f>IF(ISERROR(IF(ISBLANK(A145),"",VLOOKUP(A145,'Виды изделий'!$A$8:$B$212,1,FALSE))),"Внимание! Указанный код изделия не найден в справочнике", "")</f>
        <v/>
      </c>
      <c r="F145" s="163"/>
      <c r="G145" s="163"/>
      <c r="H145" s="163"/>
      <c r="I145" s="163"/>
      <c r="J145" s="163"/>
      <c r="K145" s="163"/>
      <c r="L145" s="163"/>
      <c r="M145" s="163"/>
      <c r="N145" s="163"/>
    </row>
    <row r="146" spans="1:14" x14ac:dyDescent="0.25">
      <c r="A146" s="176"/>
      <c r="B146" s="161" t="str">
        <f>IF(ISBLANK(A146),"",VLOOKUP(A146,'Виды изделий'!A:B,2,FALSE))</f>
        <v/>
      </c>
      <c r="C146" s="174"/>
      <c r="D146" s="175"/>
      <c r="E146" s="166" t="str">
        <f>IF(ISERROR(IF(ISBLANK(A146),"",VLOOKUP(A146,'Виды изделий'!$A$8:$B$212,1,FALSE))),"Внимание! Указанный код изделия не найден в справочнике", "")</f>
        <v/>
      </c>
      <c r="F146" s="163"/>
      <c r="G146" s="163"/>
      <c r="H146" s="163"/>
      <c r="I146" s="163"/>
      <c r="J146" s="163"/>
      <c r="K146" s="163"/>
      <c r="L146" s="163"/>
      <c r="M146" s="163"/>
      <c r="N146" s="163"/>
    </row>
    <row r="147" spans="1:14" x14ac:dyDescent="0.25">
      <c r="A147" s="176"/>
      <c r="B147" s="161" t="str">
        <f>IF(ISBLANK(A147),"",VLOOKUP(A147,'Виды изделий'!A:B,2,FALSE))</f>
        <v/>
      </c>
      <c r="C147" s="174"/>
      <c r="D147" s="175"/>
      <c r="E147" s="166" t="str">
        <f>IF(ISERROR(IF(ISBLANK(A147),"",VLOOKUP(A147,'Виды изделий'!$A$8:$B$212,1,FALSE))),"Внимание! Указанный код изделия не найден в справочнике", "")</f>
        <v/>
      </c>
      <c r="F147" s="163"/>
      <c r="G147" s="163"/>
      <c r="H147" s="163"/>
      <c r="I147" s="163"/>
      <c r="J147" s="163"/>
      <c r="K147" s="163"/>
      <c r="L147" s="163"/>
      <c r="M147" s="163"/>
      <c r="N147" s="163"/>
    </row>
    <row r="148" spans="1:14" x14ac:dyDescent="0.25">
      <c r="A148" s="176"/>
      <c r="B148" s="161" t="str">
        <f>IF(ISBLANK(A148),"",VLOOKUP(A148,'Виды изделий'!A:B,2,FALSE))</f>
        <v/>
      </c>
      <c r="C148" s="174"/>
      <c r="D148" s="175"/>
      <c r="E148" s="166" t="str">
        <f>IF(ISERROR(IF(ISBLANK(A148),"",VLOOKUP(A148,'Виды изделий'!$A$8:$B$212,1,FALSE))),"Внимание! Указанный код изделия не найден в справочнике", "")</f>
        <v/>
      </c>
      <c r="F148" s="163"/>
      <c r="G148" s="163"/>
      <c r="H148" s="163"/>
      <c r="I148" s="163"/>
      <c r="J148" s="163"/>
      <c r="K148" s="163"/>
      <c r="L148" s="163"/>
      <c r="M148" s="163"/>
      <c r="N148" s="163"/>
    </row>
    <row r="149" spans="1:14" x14ac:dyDescent="0.25">
      <c r="A149" s="176"/>
      <c r="B149" s="161" t="str">
        <f>IF(ISBLANK(A149),"",VLOOKUP(A149,'Виды изделий'!A:B,2,FALSE))</f>
        <v/>
      </c>
      <c r="C149" s="174"/>
      <c r="D149" s="175"/>
      <c r="E149" s="166" t="str">
        <f>IF(ISERROR(IF(ISBLANK(A149),"",VLOOKUP(A149,'Виды изделий'!$A$8:$B$212,1,FALSE))),"Внимание! Указанный код изделия не найден в справочнике", "")</f>
        <v/>
      </c>
      <c r="F149" s="163"/>
      <c r="G149" s="163"/>
      <c r="H149" s="163"/>
      <c r="I149" s="163"/>
      <c r="J149" s="163"/>
      <c r="K149" s="163"/>
      <c r="L149" s="163"/>
      <c r="M149" s="163"/>
      <c r="N149" s="163"/>
    </row>
    <row r="150" spans="1:14" x14ac:dyDescent="0.25">
      <c r="A150" s="176"/>
      <c r="B150" s="161" t="str">
        <f>IF(ISBLANK(A150),"",VLOOKUP(A150,'Виды изделий'!A:B,2,FALSE))</f>
        <v/>
      </c>
      <c r="C150" s="174"/>
      <c r="D150" s="175"/>
      <c r="E150" s="166" t="str">
        <f>IF(ISERROR(IF(ISBLANK(A150),"",VLOOKUP(A150,'Виды изделий'!$A$8:$B$212,1,FALSE))),"Внимание! Указанный код изделия не найден в справочнике", "")</f>
        <v/>
      </c>
      <c r="F150" s="163"/>
      <c r="G150" s="163"/>
      <c r="H150" s="163"/>
      <c r="I150" s="163"/>
      <c r="J150" s="163"/>
      <c r="K150" s="163"/>
      <c r="L150" s="163"/>
      <c r="M150" s="163"/>
      <c r="N150" s="163"/>
    </row>
    <row r="151" spans="1:14" x14ac:dyDescent="0.25">
      <c r="A151" s="176"/>
      <c r="B151" s="161" t="str">
        <f>IF(ISBLANK(A151),"",VLOOKUP(A151,'Виды изделий'!A:B,2,FALSE))</f>
        <v/>
      </c>
      <c r="C151" s="174"/>
      <c r="D151" s="175"/>
      <c r="E151" s="166" t="str">
        <f>IF(ISERROR(IF(ISBLANK(A151),"",VLOOKUP(A151,'Виды изделий'!$A$8:$B$212,1,FALSE))),"Внимание! Указанный код изделия не найден в справочнике", "")</f>
        <v/>
      </c>
      <c r="F151" s="163"/>
      <c r="G151" s="163"/>
      <c r="H151" s="163"/>
      <c r="I151" s="163"/>
      <c r="J151" s="163"/>
      <c r="K151" s="163"/>
      <c r="L151" s="163"/>
      <c r="M151" s="163"/>
      <c r="N151" s="163"/>
    </row>
    <row r="152" spans="1:14" x14ac:dyDescent="0.25">
      <c r="A152" s="176"/>
      <c r="B152" s="161" t="str">
        <f>IF(ISBLANK(A152),"",VLOOKUP(A152,'Виды изделий'!A:B,2,FALSE))</f>
        <v/>
      </c>
      <c r="C152" s="174"/>
      <c r="D152" s="175"/>
      <c r="E152" s="166" t="str">
        <f>IF(ISERROR(IF(ISBLANK(A152),"",VLOOKUP(A152,'Виды изделий'!$A$8:$B$212,1,FALSE))),"Внимание! Указанный код изделия не найден в справочнике", "")</f>
        <v/>
      </c>
      <c r="F152" s="163"/>
      <c r="G152" s="163"/>
      <c r="H152" s="163"/>
      <c r="I152" s="163"/>
      <c r="J152" s="163"/>
      <c r="K152" s="163"/>
      <c r="L152" s="163"/>
      <c r="M152" s="163"/>
      <c r="N152" s="163"/>
    </row>
    <row r="153" spans="1:14" x14ac:dyDescent="0.25">
      <c r="A153" s="176"/>
      <c r="B153" s="161" t="str">
        <f>IF(ISBLANK(A153),"",VLOOKUP(A153,'Виды изделий'!A:B,2,FALSE))</f>
        <v/>
      </c>
      <c r="C153" s="174"/>
      <c r="D153" s="175"/>
      <c r="E153" s="166" t="str">
        <f>IF(ISERROR(IF(ISBLANK(A153),"",VLOOKUP(A153,'Виды изделий'!$A$8:$B$212,1,FALSE))),"Внимание! Указанный код изделия не найден в справочнике", "")</f>
        <v/>
      </c>
      <c r="F153" s="163"/>
      <c r="G153" s="163"/>
      <c r="H153" s="163"/>
      <c r="I153" s="163"/>
      <c r="J153" s="163"/>
      <c r="K153" s="163"/>
      <c r="L153" s="163"/>
      <c r="M153" s="163"/>
      <c r="N153" s="163"/>
    </row>
    <row r="154" spans="1:14" x14ac:dyDescent="0.25">
      <c r="A154" s="176"/>
      <c r="B154" s="161" t="str">
        <f>IF(ISBLANK(A154),"",VLOOKUP(A154,'Виды изделий'!A:B,2,FALSE))</f>
        <v/>
      </c>
      <c r="C154" s="174"/>
      <c r="D154" s="175"/>
      <c r="E154" s="166" t="str">
        <f>IF(ISERROR(IF(ISBLANK(A154),"",VLOOKUP(A154,'Виды изделий'!$A$8:$B$212,1,FALSE))),"Внимание! Указанный код изделия не найден в справочнике", "")</f>
        <v/>
      </c>
      <c r="F154" s="163"/>
      <c r="G154" s="163"/>
      <c r="H154" s="163"/>
      <c r="I154" s="163"/>
      <c r="J154" s="163"/>
      <c r="K154" s="163"/>
      <c r="L154" s="163"/>
      <c r="M154" s="163"/>
      <c r="N154" s="163"/>
    </row>
    <row r="155" spans="1:14" x14ac:dyDescent="0.25">
      <c r="A155" s="176"/>
      <c r="B155" s="161" t="str">
        <f>IF(ISBLANK(A155),"",VLOOKUP(A155,'Виды изделий'!A:B,2,FALSE))</f>
        <v/>
      </c>
      <c r="C155" s="174"/>
      <c r="D155" s="175"/>
      <c r="E155" s="166" t="str">
        <f>IF(ISERROR(IF(ISBLANK(A155),"",VLOOKUP(A155,'Виды изделий'!$A$8:$B$212,1,FALSE))),"Внимание! Указанный код изделия не найден в справочнике", "")</f>
        <v/>
      </c>
      <c r="F155" s="163"/>
      <c r="G155" s="163"/>
      <c r="H155" s="163"/>
      <c r="I155" s="163"/>
      <c r="J155" s="163"/>
      <c r="K155" s="163"/>
      <c r="L155" s="163"/>
      <c r="M155" s="163"/>
      <c r="N155" s="163"/>
    </row>
    <row r="156" spans="1:14" x14ac:dyDescent="0.25">
      <c r="A156" s="176"/>
      <c r="B156" s="161" t="str">
        <f>IF(ISBLANK(A156),"",VLOOKUP(A156,'Виды изделий'!A:B,2,FALSE))</f>
        <v/>
      </c>
      <c r="C156" s="174"/>
      <c r="D156" s="175"/>
      <c r="E156" s="166" t="str">
        <f>IF(ISERROR(IF(ISBLANK(A156),"",VLOOKUP(A156,'Виды изделий'!$A$8:$B$212,1,FALSE))),"Внимание! Указанный код изделия не найден в справочнике", "")</f>
        <v/>
      </c>
      <c r="F156" s="163"/>
      <c r="G156" s="163"/>
      <c r="H156" s="163"/>
      <c r="I156" s="163"/>
      <c r="J156" s="163"/>
      <c r="K156" s="163"/>
      <c r="L156" s="163"/>
      <c r="M156" s="163"/>
      <c r="N156" s="163"/>
    </row>
    <row r="157" spans="1:14" x14ac:dyDescent="0.25">
      <c r="A157" s="176"/>
      <c r="B157" s="161" t="str">
        <f>IF(ISBLANK(A157),"",VLOOKUP(A157,'Виды изделий'!A:B,2,FALSE))</f>
        <v/>
      </c>
      <c r="C157" s="174"/>
      <c r="D157" s="175"/>
      <c r="E157" s="166" t="str">
        <f>IF(ISERROR(IF(ISBLANK(A157),"",VLOOKUP(A157,'Виды изделий'!$A$8:$B$212,1,FALSE))),"Внимание! Указанный код изделия не найден в справочнике", "")</f>
        <v/>
      </c>
      <c r="F157" s="163"/>
      <c r="G157" s="163"/>
      <c r="H157" s="163"/>
      <c r="I157" s="163"/>
      <c r="J157" s="163"/>
      <c r="K157" s="163"/>
      <c r="L157" s="163"/>
      <c r="M157" s="163"/>
      <c r="N157" s="163"/>
    </row>
    <row r="158" spans="1:14" x14ac:dyDescent="0.25">
      <c r="A158" s="176"/>
      <c r="B158" s="161" t="str">
        <f>IF(ISBLANK(A158),"",VLOOKUP(A158,'Виды изделий'!A:B,2,FALSE))</f>
        <v/>
      </c>
      <c r="C158" s="174"/>
      <c r="D158" s="175"/>
      <c r="E158" s="166" t="str">
        <f>IF(ISERROR(IF(ISBLANK(A158),"",VLOOKUP(A158,'Виды изделий'!$A$8:$B$212,1,FALSE))),"Внимание! Указанный код изделия не найден в справочнике", "")</f>
        <v/>
      </c>
      <c r="F158" s="163"/>
      <c r="G158" s="163"/>
      <c r="H158" s="163"/>
      <c r="I158" s="163"/>
      <c r="J158" s="163"/>
      <c r="K158" s="163"/>
      <c r="L158" s="163"/>
      <c r="M158" s="163"/>
      <c r="N158" s="163"/>
    </row>
    <row r="159" spans="1:14" x14ac:dyDescent="0.25">
      <c r="A159" s="176"/>
      <c r="B159" s="161" t="str">
        <f>IF(ISBLANK(A159),"",VLOOKUP(A159,'Виды изделий'!A:B,2,FALSE))</f>
        <v/>
      </c>
      <c r="C159" s="174"/>
      <c r="D159" s="175"/>
      <c r="E159" s="166" t="str">
        <f>IF(ISERROR(IF(ISBLANK(A159),"",VLOOKUP(A159,'Виды изделий'!$A$8:$B$212,1,FALSE))),"Внимание! Указанный код изделия не найден в справочнике", "")</f>
        <v/>
      </c>
      <c r="F159" s="163"/>
      <c r="G159" s="163"/>
      <c r="H159" s="163"/>
      <c r="I159" s="163"/>
      <c r="J159" s="163"/>
      <c r="K159" s="163"/>
      <c r="L159" s="163"/>
      <c r="M159" s="163"/>
      <c r="N159" s="163"/>
    </row>
    <row r="160" spans="1:14" x14ac:dyDescent="0.25">
      <c r="A160" s="176"/>
      <c r="B160" s="161" t="str">
        <f>IF(ISBLANK(A160),"",VLOOKUP(A160,'Виды изделий'!A:B,2,FALSE))</f>
        <v/>
      </c>
      <c r="C160" s="174"/>
      <c r="D160" s="175"/>
      <c r="E160" s="166" t="str">
        <f>IF(ISERROR(IF(ISBLANK(A160),"",VLOOKUP(A160,'Виды изделий'!$A$8:$B$212,1,FALSE))),"Внимание! Указанный код изделия не найден в справочнике", "")</f>
        <v/>
      </c>
      <c r="F160" s="163"/>
      <c r="G160" s="163"/>
      <c r="H160" s="163"/>
      <c r="I160" s="163"/>
      <c r="J160" s="163"/>
      <c r="K160" s="163"/>
      <c r="L160" s="163"/>
      <c r="M160" s="163"/>
      <c r="N160" s="163"/>
    </row>
  </sheetData>
  <phoneticPr fontId="14" type="noConversion"/>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zoomScale="90" zoomScaleNormal="90" workbookViewId="0">
      <selection activeCell="C4" sqref="C4"/>
    </sheetView>
  </sheetViews>
  <sheetFormatPr defaultRowHeight="15" x14ac:dyDescent="0.25"/>
  <cols>
    <col min="1" max="1" width="73.140625" customWidth="1"/>
    <col min="2" max="2" width="16.5703125" customWidth="1"/>
    <col min="3" max="3" width="12" customWidth="1"/>
    <col min="4" max="14" width="17.7109375" customWidth="1"/>
    <col min="15" max="16" width="9.140625" style="17"/>
  </cols>
  <sheetData>
    <row r="1" spans="1:16" ht="21" x14ac:dyDescent="0.35">
      <c r="A1" s="13" t="s">
        <v>17941</v>
      </c>
      <c r="B1" s="10"/>
      <c r="C1" s="14"/>
      <c r="D1" s="9"/>
      <c r="E1" s="9"/>
      <c r="F1" s="9"/>
      <c r="G1" s="9"/>
      <c r="H1" s="9"/>
      <c r="I1" s="9"/>
      <c r="J1" s="9"/>
      <c r="K1" s="9"/>
      <c r="L1" s="9"/>
      <c r="M1" s="9"/>
      <c r="N1" s="9"/>
    </row>
    <row r="2" spans="1:16" ht="51" customHeight="1" thickBot="1" x14ac:dyDescent="0.3">
      <c r="A2" s="22" t="s">
        <v>11790</v>
      </c>
      <c r="B2" s="15" t="s">
        <v>11779</v>
      </c>
      <c r="C2" s="16" t="s">
        <v>11789</v>
      </c>
      <c r="D2" s="9"/>
      <c r="E2" s="9"/>
      <c r="F2" s="9"/>
      <c r="G2" s="9"/>
      <c r="H2" s="9"/>
      <c r="I2" s="9"/>
      <c r="J2" s="9"/>
      <c r="K2" s="9"/>
      <c r="L2" s="9"/>
      <c r="M2" s="9"/>
      <c r="N2" s="9"/>
    </row>
    <row r="3" spans="1:16" ht="15.75" thickBot="1" x14ac:dyDescent="0.3">
      <c r="A3" s="205" t="s">
        <v>5643</v>
      </c>
      <c r="B3" s="206">
        <v>0.9</v>
      </c>
      <c r="C3" s="227">
        <v>2</v>
      </c>
      <c r="D3" s="11"/>
      <c r="E3" s="9"/>
      <c r="F3" s="9"/>
      <c r="G3" s="9"/>
      <c r="H3" s="9"/>
      <c r="I3" s="9"/>
      <c r="J3" s="9"/>
      <c r="K3" s="9"/>
      <c r="L3" s="9"/>
      <c r="M3" s="9"/>
      <c r="N3" s="9"/>
      <c r="O3" s="9"/>
      <c r="P3" s="9"/>
    </row>
    <row r="4" spans="1:16" ht="30" x14ac:dyDescent="0.25">
      <c r="A4" s="207" t="s">
        <v>7220</v>
      </c>
      <c r="B4" s="208">
        <v>0.1</v>
      </c>
      <c r="C4" s="228">
        <v>2</v>
      </c>
      <c r="D4" s="11"/>
      <c r="E4" s="9"/>
      <c r="F4" s="9"/>
      <c r="G4" s="9"/>
      <c r="H4" s="9"/>
      <c r="I4" s="9"/>
      <c r="J4" s="9"/>
      <c r="K4" s="9"/>
      <c r="L4" s="9"/>
      <c r="M4" s="9"/>
      <c r="N4" s="9"/>
      <c r="O4" s="9"/>
      <c r="P4" s="9"/>
    </row>
    <row r="5" spans="1:16" x14ac:dyDescent="0.25">
      <c r="A5" s="2"/>
      <c r="B5" s="2"/>
      <c r="C5" s="2"/>
      <c r="D5" s="11"/>
      <c r="E5" s="9"/>
      <c r="F5" s="9"/>
      <c r="G5" s="9"/>
      <c r="H5" s="9"/>
      <c r="I5" s="9"/>
      <c r="J5" s="9"/>
      <c r="K5" s="9"/>
      <c r="L5" s="9"/>
      <c r="M5" s="9"/>
      <c r="N5" s="9"/>
    </row>
    <row r="6" spans="1:16" x14ac:dyDescent="0.25">
      <c r="A6" s="2"/>
      <c r="B6" s="2"/>
      <c r="C6" s="2"/>
      <c r="D6" s="11"/>
      <c r="E6" s="9"/>
      <c r="F6" s="9"/>
      <c r="G6" s="9"/>
      <c r="H6" s="9"/>
      <c r="I6" s="9"/>
      <c r="J6" s="9"/>
      <c r="K6" s="9"/>
      <c r="L6" s="9"/>
      <c r="M6" s="9"/>
      <c r="N6" s="9"/>
    </row>
    <row r="7" spans="1:16" x14ac:dyDescent="0.25">
      <c r="A7" s="2"/>
      <c r="B7" s="2"/>
      <c r="C7" s="2"/>
      <c r="D7" s="11"/>
      <c r="E7" s="9"/>
      <c r="F7" s="9"/>
      <c r="G7" s="9"/>
      <c r="H7" s="9"/>
      <c r="I7" s="9"/>
      <c r="J7" s="9"/>
      <c r="K7" s="9"/>
      <c r="L7" s="9"/>
      <c r="M7" s="9"/>
      <c r="N7" s="9"/>
    </row>
    <row r="8" spans="1:16" x14ac:dyDescent="0.25">
      <c r="A8" s="2"/>
      <c r="B8" s="2"/>
      <c r="C8" s="2"/>
      <c r="D8" s="11"/>
      <c r="E8" s="9"/>
      <c r="F8" s="9"/>
      <c r="G8" s="9"/>
      <c r="H8" s="9"/>
      <c r="I8" s="9"/>
      <c r="J8" s="9"/>
      <c r="K8" s="9"/>
      <c r="L8" s="9"/>
      <c r="M8" s="9"/>
      <c r="N8" s="9"/>
    </row>
    <row r="9" spans="1:16" x14ac:dyDescent="0.25">
      <c r="A9" s="2"/>
      <c r="B9" s="2"/>
      <c r="C9" s="2"/>
      <c r="D9" s="11"/>
      <c r="E9" s="9"/>
      <c r="F9" s="9"/>
      <c r="G9" s="9"/>
      <c r="H9" s="9"/>
      <c r="I9" s="9"/>
      <c r="J9" s="9"/>
      <c r="K9" s="9"/>
      <c r="L9" s="9"/>
      <c r="M9" s="9"/>
      <c r="N9" s="9"/>
    </row>
    <row r="10" spans="1:16" x14ac:dyDescent="0.25">
      <c r="A10" s="2"/>
      <c r="B10" s="2"/>
      <c r="C10" s="2"/>
      <c r="D10" s="11"/>
      <c r="E10" s="9"/>
      <c r="F10" s="9"/>
      <c r="G10" s="9"/>
      <c r="H10" s="9"/>
      <c r="I10" s="9"/>
      <c r="J10" s="9"/>
      <c r="K10" s="9"/>
      <c r="L10" s="9"/>
      <c r="M10" s="9"/>
      <c r="N10" s="9"/>
    </row>
    <row r="11" spans="1:16" x14ac:dyDescent="0.25">
      <c r="A11" s="2"/>
      <c r="B11" s="2"/>
      <c r="C11" s="2"/>
      <c r="D11" s="11"/>
      <c r="E11" s="9"/>
      <c r="F11" s="9"/>
      <c r="G11" s="9"/>
      <c r="H11" s="9"/>
      <c r="I11" s="9"/>
      <c r="J11" s="9"/>
      <c r="K11" s="9"/>
      <c r="L11" s="9"/>
      <c r="M11" s="9"/>
      <c r="N11" s="9"/>
    </row>
    <row r="12" spans="1:16" x14ac:dyDescent="0.25">
      <c r="A12" s="2"/>
      <c r="B12" s="2"/>
      <c r="C12" s="2"/>
      <c r="D12" s="11"/>
      <c r="E12" s="9"/>
      <c r="F12" s="9"/>
      <c r="G12" s="9"/>
      <c r="H12" s="9"/>
      <c r="I12" s="9"/>
      <c r="J12" s="9"/>
      <c r="K12" s="9"/>
      <c r="L12" s="9"/>
      <c r="M12" s="9"/>
      <c r="N12" s="9"/>
    </row>
    <row r="13" spans="1:16" x14ac:dyDescent="0.25">
      <c r="A13" s="2"/>
      <c r="B13" s="2"/>
      <c r="C13" s="2"/>
      <c r="D13" s="11"/>
      <c r="E13" s="9"/>
      <c r="F13" s="9"/>
      <c r="G13" s="9"/>
      <c r="H13" s="9"/>
      <c r="I13" s="9"/>
      <c r="J13" s="9"/>
      <c r="K13" s="9"/>
      <c r="L13" s="9"/>
      <c r="M13" s="9"/>
      <c r="N13" s="9"/>
    </row>
    <row r="14" spans="1:16" x14ac:dyDescent="0.25">
      <c r="A14" s="2"/>
      <c r="B14" s="2"/>
      <c r="C14" s="2"/>
      <c r="D14" s="11"/>
      <c r="E14" s="9"/>
      <c r="F14" s="9"/>
      <c r="G14" s="9"/>
      <c r="H14" s="9"/>
      <c r="I14" s="9"/>
      <c r="J14" s="9"/>
      <c r="K14" s="9"/>
      <c r="L14" s="9"/>
      <c r="M14" s="9"/>
      <c r="N14" s="9"/>
    </row>
    <row r="15" spans="1:16" x14ac:dyDescent="0.25">
      <c r="A15" s="2"/>
      <c r="B15" s="2"/>
      <c r="C15" s="2"/>
      <c r="D15" s="11"/>
      <c r="E15" s="9"/>
      <c r="F15" s="9"/>
      <c r="G15" s="9"/>
      <c r="H15" s="9"/>
      <c r="I15" s="9"/>
      <c r="J15" s="9"/>
      <c r="K15" s="9"/>
      <c r="L15" s="9"/>
      <c r="M15" s="9"/>
      <c r="N15" s="9"/>
    </row>
    <row r="16" spans="1:16" x14ac:dyDescent="0.25">
      <c r="A16" s="2"/>
      <c r="B16" s="2"/>
      <c r="C16" s="2"/>
      <c r="D16" s="11"/>
      <c r="E16" s="9"/>
      <c r="F16" s="9"/>
      <c r="G16" s="9"/>
      <c r="H16" s="9"/>
      <c r="I16" s="9"/>
      <c r="J16" s="9"/>
      <c r="K16" s="9"/>
      <c r="L16" s="9"/>
      <c r="M16" s="9"/>
      <c r="N16" s="9"/>
    </row>
    <row r="17" spans="1:14" x14ac:dyDescent="0.25">
      <c r="A17" s="2"/>
      <c r="B17" s="2"/>
      <c r="C17" s="2"/>
      <c r="D17" s="11"/>
      <c r="E17" s="9"/>
      <c r="F17" s="9"/>
      <c r="G17" s="9"/>
      <c r="H17" s="9"/>
      <c r="I17" s="9"/>
      <c r="J17" s="9"/>
      <c r="K17" s="9"/>
      <c r="L17" s="9"/>
      <c r="M17" s="9"/>
      <c r="N17" s="9"/>
    </row>
    <row r="18" spans="1:14" x14ac:dyDescent="0.25">
      <c r="A18" s="2"/>
      <c r="B18" s="2"/>
      <c r="C18" s="2"/>
      <c r="D18" s="11"/>
      <c r="E18" s="9"/>
      <c r="F18" s="9"/>
      <c r="G18" s="9"/>
      <c r="H18" s="9"/>
      <c r="I18" s="9"/>
      <c r="J18" s="9"/>
      <c r="K18" s="9"/>
      <c r="L18" s="9"/>
      <c r="M18" s="9"/>
      <c r="N18" s="9"/>
    </row>
    <row r="19" spans="1:14" x14ac:dyDescent="0.25">
      <c r="A19" s="2"/>
      <c r="B19" s="2"/>
      <c r="C19" s="2"/>
      <c r="D19" s="11"/>
      <c r="E19" s="9"/>
      <c r="F19" s="9"/>
      <c r="G19" s="9"/>
      <c r="H19" s="9"/>
      <c r="I19" s="9"/>
      <c r="J19" s="9"/>
      <c r="K19" s="9"/>
      <c r="L19" s="9"/>
      <c r="M19" s="9"/>
      <c r="N19" s="9"/>
    </row>
    <row r="20" spans="1:14" x14ac:dyDescent="0.25">
      <c r="A20" s="2"/>
      <c r="B20" s="2"/>
      <c r="C20" s="2"/>
      <c r="D20" s="11"/>
      <c r="E20" s="9"/>
      <c r="F20" s="9"/>
      <c r="G20" s="9"/>
      <c r="H20" s="9"/>
      <c r="I20" s="9"/>
      <c r="J20" s="9"/>
      <c r="K20" s="9"/>
      <c r="L20" s="9"/>
      <c r="M20" s="9"/>
      <c r="N20" s="9"/>
    </row>
    <row r="21" spans="1:14" x14ac:dyDescent="0.25">
      <c r="A21" s="2"/>
      <c r="B21" s="2"/>
      <c r="C21" s="2"/>
      <c r="D21" s="11"/>
      <c r="E21" s="9"/>
      <c r="F21" s="9"/>
      <c r="G21" s="9"/>
      <c r="H21" s="9"/>
      <c r="I21" s="9"/>
      <c r="J21" s="9"/>
      <c r="K21" s="9"/>
      <c r="L21" s="9"/>
      <c r="M21" s="9"/>
      <c r="N21" s="9"/>
    </row>
    <row r="22" spans="1:14" x14ac:dyDescent="0.25">
      <c r="A22" s="2"/>
      <c r="B22" s="2"/>
      <c r="C22" s="2"/>
      <c r="D22" s="11"/>
      <c r="E22" s="9"/>
      <c r="F22" s="9"/>
      <c r="G22" s="9"/>
      <c r="H22" s="9"/>
      <c r="I22" s="9"/>
      <c r="J22" s="9"/>
      <c r="K22" s="9"/>
      <c r="L22" s="9"/>
      <c r="M22" s="9"/>
      <c r="N22" s="9"/>
    </row>
    <row r="23" spans="1:14" x14ac:dyDescent="0.25">
      <c r="A23" s="2"/>
      <c r="B23" s="2"/>
      <c r="C23" s="2"/>
      <c r="D23" s="11"/>
      <c r="E23" s="9"/>
      <c r="F23" s="9"/>
      <c r="G23" s="9"/>
      <c r="H23" s="9"/>
      <c r="I23" s="9"/>
      <c r="J23" s="9"/>
      <c r="K23" s="9"/>
      <c r="L23" s="9"/>
      <c r="M23" s="9"/>
      <c r="N23" s="9"/>
    </row>
    <row r="24" spans="1:14" x14ac:dyDescent="0.25">
      <c r="A24" s="2"/>
      <c r="B24" s="2"/>
      <c r="C24" s="2"/>
      <c r="D24" s="11"/>
      <c r="E24" s="9"/>
      <c r="F24" s="9"/>
      <c r="G24" s="9"/>
      <c r="H24" s="9"/>
      <c r="I24" s="9"/>
      <c r="J24" s="9"/>
      <c r="K24" s="9"/>
      <c r="L24" s="9"/>
      <c r="M24" s="9"/>
      <c r="N24" s="9"/>
    </row>
    <row r="25" spans="1:14" x14ac:dyDescent="0.25">
      <c r="A25" s="2"/>
      <c r="B25" s="2"/>
      <c r="C25" s="2"/>
      <c r="D25" s="11"/>
      <c r="E25" s="9"/>
      <c r="F25" s="9"/>
      <c r="G25" s="9"/>
      <c r="H25" s="9"/>
      <c r="I25" s="9"/>
      <c r="J25" s="9"/>
      <c r="K25" s="9"/>
      <c r="L25" s="9"/>
      <c r="M25" s="9"/>
      <c r="N25" s="9"/>
    </row>
    <row r="26" spans="1:14" x14ac:dyDescent="0.25">
      <c r="A26" s="2"/>
      <c r="B26" s="2"/>
      <c r="C26" s="2"/>
      <c r="D26" s="11"/>
      <c r="E26" s="9"/>
      <c r="F26" s="9"/>
      <c r="G26" s="9"/>
      <c r="H26" s="9"/>
      <c r="I26" s="9"/>
      <c r="J26" s="9"/>
      <c r="K26" s="9"/>
      <c r="L26" s="9"/>
      <c r="M26" s="9"/>
      <c r="N26" s="9"/>
    </row>
    <row r="27" spans="1:14" x14ac:dyDescent="0.25">
      <c r="A27" s="2"/>
      <c r="B27" s="2"/>
      <c r="C27" s="2"/>
      <c r="D27" s="11"/>
      <c r="E27" s="9"/>
      <c r="F27" s="9"/>
      <c r="G27" s="9"/>
      <c r="H27" s="9"/>
      <c r="I27" s="9"/>
      <c r="J27" s="9"/>
      <c r="K27" s="9"/>
      <c r="L27" s="9"/>
      <c r="M27" s="9"/>
      <c r="N27" s="9"/>
    </row>
    <row r="28" spans="1:14" x14ac:dyDescent="0.25">
      <c r="A28" s="2"/>
      <c r="B28" s="2"/>
      <c r="C28" s="2"/>
      <c r="D28" s="11"/>
      <c r="E28" s="9"/>
      <c r="F28" s="9"/>
      <c r="G28" s="9"/>
      <c r="H28" s="9"/>
      <c r="I28" s="9"/>
      <c r="J28" s="9"/>
      <c r="K28" s="9"/>
      <c r="L28" s="9"/>
      <c r="M28" s="9"/>
      <c r="N28" s="9"/>
    </row>
    <row r="29" spans="1:14" x14ac:dyDescent="0.25">
      <c r="A29" s="2"/>
      <c r="B29" s="2"/>
      <c r="C29" s="2"/>
      <c r="D29" s="11"/>
      <c r="E29" s="9"/>
      <c r="F29" s="9"/>
      <c r="G29" s="9"/>
      <c r="H29" s="9"/>
      <c r="I29" s="9"/>
      <c r="J29" s="9"/>
      <c r="K29" s="9"/>
      <c r="L29" s="9"/>
      <c r="M29" s="9"/>
      <c r="N29" s="9"/>
    </row>
    <row r="30" spans="1:14" x14ac:dyDescent="0.25">
      <c r="A30" s="2"/>
      <c r="B30" s="2"/>
      <c r="C30" s="2"/>
      <c r="D30" s="11"/>
      <c r="E30" s="9"/>
      <c r="F30" s="9"/>
      <c r="G30" s="9"/>
      <c r="H30" s="9"/>
      <c r="I30" s="9"/>
      <c r="J30" s="9"/>
      <c r="K30" s="9"/>
      <c r="L30" s="9"/>
      <c r="M30" s="9"/>
      <c r="N30" s="9"/>
    </row>
    <row r="31" spans="1:14" x14ac:dyDescent="0.25">
      <c r="A31" s="2"/>
      <c r="B31" s="2"/>
      <c r="C31" s="2"/>
      <c r="D31" s="11"/>
      <c r="E31" s="9"/>
      <c r="F31" s="9"/>
      <c r="G31" s="9"/>
      <c r="H31" s="9"/>
      <c r="I31" s="9"/>
      <c r="J31" s="9"/>
      <c r="K31" s="9"/>
      <c r="L31" s="9"/>
      <c r="M31" s="9"/>
      <c r="N31" s="9"/>
    </row>
    <row r="32" spans="1:14" x14ac:dyDescent="0.25">
      <c r="A32" s="2"/>
      <c r="B32" s="2"/>
      <c r="C32" s="2"/>
      <c r="D32" s="11"/>
      <c r="E32" s="9"/>
      <c r="F32" s="9"/>
      <c r="G32" s="9"/>
      <c r="H32" s="9"/>
      <c r="I32" s="9"/>
      <c r="J32" s="9"/>
      <c r="K32" s="9"/>
      <c r="L32" s="9"/>
      <c r="M32" s="9"/>
      <c r="N32" s="9"/>
    </row>
    <row r="33" spans="1:14" x14ac:dyDescent="0.25">
      <c r="A33" s="2"/>
      <c r="B33" s="2"/>
      <c r="C33" s="2"/>
      <c r="D33" s="11"/>
      <c r="E33" s="9"/>
      <c r="F33" s="9"/>
      <c r="G33" s="9"/>
      <c r="H33" s="9"/>
      <c r="I33" s="9"/>
      <c r="J33" s="9"/>
      <c r="K33" s="9"/>
      <c r="L33" s="9"/>
      <c r="M33" s="9"/>
      <c r="N33" s="9"/>
    </row>
    <row r="34" spans="1:14" x14ac:dyDescent="0.25">
      <c r="A34" s="2"/>
      <c r="B34" s="2"/>
      <c r="C34" s="2"/>
      <c r="D34" s="11"/>
      <c r="E34" s="9"/>
      <c r="F34" s="9"/>
      <c r="G34" s="9"/>
      <c r="H34" s="9"/>
      <c r="I34" s="9"/>
      <c r="J34" s="9"/>
      <c r="K34" s="9"/>
      <c r="L34" s="9"/>
      <c r="M34" s="9"/>
      <c r="N34" s="9"/>
    </row>
    <row r="35" spans="1:14" x14ac:dyDescent="0.25">
      <c r="A35" s="2"/>
      <c r="B35" s="2"/>
      <c r="C35" s="2"/>
      <c r="D35" s="11"/>
      <c r="E35" s="9"/>
      <c r="F35" s="9"/>
      <c r="G35" s="9"/>
      <c r="H35" s="9"/>
      <c r="I35" s="9"/>
      <c r="J35" s="9"/>
      <c r="K35" s="9"/>
      <c r="L35" s="9"/>
      <c r="M35" s="9"/>
      <c r="N35" s="9"/>
    </row>
    <row r="36" spans="1:14" x14ac:dyDescent="0.25">
      <c r="A36" s="2"/>
      <c r="B36" s="2"/>
      <c r="C36" s="2"/>
      <c r="D36" s="11"/>
      <c r="E36" s="9"/>
      <c r="F36" s="9"/>
      <c r="G36" s="9"/>
      <c r="H36" s="9"/>
      <c r="I36" s="9"/>
      <c r="J36" s="9"/>
      <c r="K36" s="9"/>
      <c r="L36" s="9"/>
      <c r="M36" s="9"/>
      <c r="N36" s="9"/>
    </row>
    <row r="37" spans="1:14" x14ac:dyDescent="0.25">
      <c r="A37" s="2"/>
      <c r="B37" s="2"/>
      <c r="C37" s="2"/>
      <c r="D37" s="11"/>
      <c r="E37" s="9"/>
      <c r="F37" s="9"/>
      <c r="G37" s="9"/>
      <c r="H37" s="9"/>
      <c r="I37" s="9"/>
      <c r="J37" s="9"/>
      <c r="K37" s="9"/>
      <c r="L37" s="9"/>
      <c r="M37" s="9"/>
      <c r="N37" s="9"/>
    </row>
    <row r="38" spans="1:14" x14ac:dyDescent="0.25">
      <c r="A38" s="2"/>
      <c r="B38" s="2"/>
      <c r="C38" s="2"/>
      <c r="D38" s="11"/>
      <c r="E38" s="9"/>
      <c r="F38" s="9"/>
      <c r="G38" s="9"/>
      <c r="H38" s="9"/>
      <c r="I38" s="9"/>
      <c r="J38" s="9"/>
      <c r="K38" s="9"/>
      <c r="L38" s="9"/>
      <c r="M38" s="9"/>
      <c r="N38" s="9"/>
    </row>
    <row r="39" spans="1:14" x14ac:dyDescent="0.25">
      <c r="A39" s="2"/>
      <c r="B39" s="2"/>
      <c r="C39" s="2"/>
      <c r="D39" s="11"/>
      <c r="E39" s="9"/>
      <c r="F39" s="9"/>
      <c r="G39" s="9"/>
      <c r="H39" s="9"/>
      <c r="I39" s="9"/>
      <c r="J39" s="9"/>
      <c r="K39" s="9"/>
      <c r="L39" s="9"/>
      <c r="M39" s="9"/>
      <c r="N39" s="9"/>
    </row>
    <row r="40" spans="1:14" x14ac:dyDescent="0.25">
      <c r="A40" s="2"/>
      <c r="B40" s="2"/>
      <c r="C40" s="2"/>
      <c r="D40" s="11"/>
      <c r="E40" s="9"/>
      <c r="F40" s="9"/>
      <c r="G40" s="9"/>
      <c r="H40" s="9"/>
      <c r="I40" s="9"/>
      <c r="J40" s="9"/>
      <c r="K40" s="9"/>
      <c r="L40" s="9"/>
      <c r="M40" s="9"/>
      <c r="N40" s="9"/>
    </row>
    <row r="41" spans="1:14" x14ac:dyDescent="0.25">
      <c r="A41" s="2"/>
      <c r="B41" s="2"/>
      <c r="C41" s="2"/>
      <c r="D41" s="11"/>
      <c r="E41" s="9"/>
      <c r="F41" s="9"/>
      <c r="G41" s="9"/>
      <c r="H41" s="9"/>
      <c r="I41" s="9"/>
      <c r="J41" s="9"/>
      <c r="K41" s="9"/>
      <c r="L41" s="9"/>
      <c r="M41" s="9"/>
      <c r="N41" s="9"/>
    </row>
    <row r="42" spans="1:14" x14ac:dyDescent="0.25">
      <c r="A42" s="2"/>
      <c r="B42" s="2"/>
      <c r="C42" s="2"/>
      <c r="D42" s="11"/>
      <c r="E42" s="9"/>
      <c r="F42" s="9"/>
      <c r="G42" s="9"/>
      <c r="H42" s="9"/>
      <c r="I42" s="9"/>
      <c r="J42" s="9"/>
      <c r="K42" s="9"/>
      <c r="L42" s="9"/>
      <c r="M42" s="9"/>
      <c r="N42" s="9"/>
    </row>
    <row r="43" spans="1:14" x14ac:dyDescent="0.25">
      <c r="A43" s="2"/>
      <c r="B43" s="2"/>
      <c r="C43" s="2"/>
      <c r="D43" s="11"/>
      <c r="E43" s="9"/>
      <c r="F43" s="9"/>
      <c r="G43" s="9"/>
      <c r="H43" s="9"/>
      <c r="I43" s="9"/>
      <c r="J43" s="9"/>
      <c r="K43" s="9"/>
      <c r="L43" s="9"/>
      <c r="M43" s="9"/>
      <c r="N43" s="9"/>
    </row>
    <row r="44" spans="1:14" x14ac:dyDescent="0.25">
      <c r="A44" s="2"/>
      <c r="B44" s="2"/>
      <c r="C44" s="2"/>
      <c r="D44" s="11"/>
      <c r="E44" s="9"/>
      <c r="F44" s="9"/>
      <c r="G44" s="9"/>
      <c r="H44" s="9"/>
      <c r="I44" s="9"/>
      <c r="J44" s="9"/>
      <c r="K44" s="9"/>
      <c r="L44" s="9"/>
      <c r="M44" s="9"/>
      <c r="N44" s="9"/>
    </row>
    <row r="45" spans="1:14" x14ac:dyDescent="0.25">
      <c r="A45" s="2"/>
      <c r="B45" s="2"/>
      <c r="C45" s="2"/>
      <c r="D45" s="11"/>
      <c r="E45" s="9"/>
      <c r="F45" s="9"/>
      <c r="G45" s="9"/>
      <c r="H45" s="9"/>
      <c r="I45" s="9"/>
      <c r="J45" s="9"/>
      <c r="K45" s="9"/>
      <c r="L45" s="9"/>
      <c r="M45" s="9"/>
      <c r="N45" s="9"/>
    </row>
    <row r="46" spans="1:14" x14ac:dyDescent="0.25">
      <c r="A46" s="2"/>
      <c r="B46" s="2"/>
      <c r="C46" s="2"/>
      <c r="D46" s="11"/>
      <c r="E46" s="9"/>
      <c r="F46" s="9"/>
      <c r="G46" s="9"/>
      <c r="H46" s="9"/>
      <c r="I46" s="9"/>
      <c r="J46" s="9"/>
      <c r="K46" s="9"/>
      <c r="L46" s="9"/>
      <c r="M46" s="9"/>
      <c r="N46" s="9"/>
    </row>
    <row r="47" spans="1:14" x14ac:dyDescent="0.25">
      <c r="A47" s="2"/>
      <c r="B47" s="2"/>
      <c r="C47" s="2"/>
      <c r="D47" s="11"/>
      <c r="E47" s="9"/>
      <c r="F47" s="9"/>
      <c r="G47" s="9"/>
      <c r="H47" s="9"/>
      <c r="I47" s="9"/>
      <c r="J47" s="9"/>
      <c r="K47" s="9"/>
      <c r="L47" s="9"/>
      <c r="M47" s="9"/>
      <c r="N47" s="9"/>
    </row>
    <row r="48" spans="1:14" x14ac:dyDescent="0.25">
      <c r="A48" s="2"/>
      <c r="B48" s="2"/>
      <c r="C48" s="2"/>
      <c r="D48" s="11"/>
      <c r="E48" s="9"/>
      <c r="F48" s="9"/>
      <c r="G48" s="9"/>
      <c r="H48" s="9"/>
      <c r="I48" s="9"/>
      <c r="J48" s="9"/>
      <c r="K48" s="9"/>
      <c r="L48" s="9"/>
      <c r="M48" s="9"/>
      <c r="N48" s="9"/>
    </row>
    <row r="49" spans="1:14" x14ac:dyDescent="0.25">
      <c r="A49" s="2"/>
      <c r="B49" s="2"/>
      <c r="C49" s="2"/>
      <c r="D49" s="11"/>
      <c r="E49" s="9"/>
      <c r="F49" s="9"/>
      <c r="G49" s="9"/>
      <c r="H49" s="9"/>
      <c r="I49" s="9"/>
      <c r="J49" s="9"/>
      <c r="K49" s="9"/>
      <c r="L49" s="9"/>
      <c r="M49" s="9"/>
      <c r="N49" s="9"/>
    </row>
    <row r="50" spans="1:14" x14ac:dyDescent="0.25">
      <c r="A50" s="2"/>
      <c r="B50" s="2"/>
      <c r="C50" s="2"/>
      <c r="D50" s="11"/>
      <c r="E50" s="9"/>
      <c r="F50" s="9"/>
      <c r="G50" s="9"/>
      <c r="H50" s="9"/>
      <c r="I50" s="9"/>
      <c r="J50" s="9"/>
      <c r="K50" s="9"/>
      <c r="L50" s="9"/>
      <c r="M50" s="9"/>
      <c r="N50" s="9"/>
    </row>
    <row r="51" spans="1:14" x14ac:dyDescent="0.25">
      <c r="A51" s="2"/>
      <c r="B51" s="2"/>
      <c r="C51" s="2"/>
      <c r="D51" s="11"/>
      <c r="E51" s="9"/>
      <c r="F51" s="9"/>
      <c r="G51" s="9"/>
      <c r="H51" s="9"/>
      <c r="I51" s="9"/>
      <c r="J51" s="9"/>
      <c r="K51" s="9"/>
      <c r="L51" s="9"/>
      <c r="M51" s="9"/>
      <c r="N51" s="9"/>
    </row>
    <row r="52" spans="1:14" x14ac:dyDescent="0.25">
      <c r="A52" s="2"/>
      <c r="B52" s="2"/>
      <c r="C52" s="2"/>
      <c r="D52" s="11"/>
      <c r="E52" s="9"/>
      <c r="F52" s="9"/>
      <c r="G52" s="9"/>
      <c r="H52" s="9"/>
      <c r="I52" s="9"/>
      <c r="J52" s="9"/>
      <c r="K52" s="9"/>
      <c r="L52" s="9"/>
      <c r="M52" s="9"/>
      <c r="N52" s="9"/>
    </row>
  </sheetData>
  <dataConsolidate/>
  <phoneticPr fontId="14" type="noConversion"/>
  <dataValidations count="1">
    <dataValidation type="list" allowBlank="1" showInputMessage="1" showErrorMessage="1" sqref="A4 IW4 SS4 ACO4 AMK4 AWG4 BGC4 BPY4 BZU4 CJQ4 CTM4 DDI4 DNE4 DXA4 EGW4 EQS4 FAO4 FKK4 FUG4 GEC4 GNY4 GXU4 HHQ4 HRM4 IBI4 ILE4 IVA4 JEW4 JOS4 JYO4 KIK4 KSG4 LCC4 LLY4 LVU4 MFQ4 MPM4 MZI4 NJE4 NTA4 OCW4 OMS4 OWO4 PGK4 PQG4 QAC4 QJY4 QTU4 RDQ4 RNM4 RXI4 SHE4 SRA4 TAW4 TKS4 TUO4 UEK4 UOG4 UYC4 VHY4 VRU4 WBQ4 WLM4 WVI4">
      <formula1>$E$68:$E$94</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Доп.справочники!$M$2:$M$28</xm:f>
          </x14:formula1>
          <xm:sqref>A53:A65536</xm:sqref>
        </x14:dataValidation>
        <x14:dataValidation type="list" allowBlank="1" showInputMessage="1" showErrorMessage="1">
          <x14:formula1>
            <xm:f>Доп.справочники!$M$2:$M$29</xm:f>
          </x14:formula1>
          <xm:sqref>A5:A52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zoomScale="90" zoomScaleNormal="90" workbookViewId="0">
      <selection activeCell="F3" sqref="F3"/>
    </sheetView>
  </sheetViews>
  <sheetFormatPr defaultRowHeight="15" x14ac:dyDescent="0.25"/>
  <cols>
    <col min="1" max="1" width="73.140625" customWidth="1"/>
    <col min="2" max="2" width="16.5703125" customWidth="1"/>
    <col min="3" max="5" width="14.7109375" customWidth="1"/>
    <col min="6" max="14" width="17.7109375" customWidth="1"/>
    <col min="15" max="16" width="12.7109375" style="17" customWidth="1"/>
  </cols>
  <sheetData>
    <row r="1" spans="1:14" ht="21" x14ac:dyDescent="0.35">
      <c r="A1" s="13" t="s">
        <v>17942</v>
      </c>
      <c r="B1" s="10"/>
      <c r="C1" s="14"/>
      <c r="D1" s="14"/>
      <c r="E1" s="14"/>
      <c r="F1" s="9"/>
      <c r="G1" s="9"/>
      <c r="H1" s="9"/>
      <c r="I1" s="9"/>
      <c r="J1" s="9"/>
      <c r="K1" s="9"/>
      <c r="L1" s="9"/>
      <c r="M1" s="9"/>
      <c r="N1" s="9"/>
    </row>
    <row r="2" spans="1:14" ht="51" customHeight="1" x14ac:dyDescent="0.25">
      <c r="A2" s="22" t="s">
        <v>11790</v>
      </c>
      <c r="B2" s="15" t="s">
        <v>11779</v>
      </c>
      <c r="C2" s="38" t="s">
        <v>17944</v>
      </c>
      <c r="D2" s="38" t="s">
        <v>17943</v>
      </c>
      <c r="E2" s="38" t="s">
        <v>11793</v>
      </c>
      <c r="F2" s="9"/>
      <c r="G2" s="9"/>
      <c r="H2" s="9"/>
      <c r="I2" s="9"/>
      <c r="J2" s="9"/>
      <c r="K2" s="9"/>
      <c r="L2" s="9"/>
      <c r="M2" s="9"/>
      <c r="N2" s="9"/>
    </row>
    <row r="3" spans="1:14" x14ac:dyDescent="0.25">
      <c r="A3" s="6"/>
      <c r="B3" s="6"/>
      <c r="C3" s="8"/>
      <c r="D3" s="8"/>
      <c r="E3" s="8"/>
      <c r="F3" s="9"/>
      <c r="G3" s="9"/>
      <c r="H3" s="9"/>
      <c r="I3" s="9"/>
      <c r="J3" s="9"/>
      <c r="K3" s="9"/>
      <c r="L3" s="9"/>
      <c r="M3" s="9"/>
      <c r="N3" s="9"/>
    </row>
    <row r="4" spans="1:14" x14ac:dyDescent="0.25">
      <c r="A4" s="4"/>
      <c r="B4" s="2"/>
      <c r="C4" s="2"/>
      <c r="D4" s="2"/>
      <c r="E4" s="2"/>
      <c r="F4" s="9"/>
      <c r="G4" s="9"/>
      <c r="H4" s="9"/>
      <c r="I4" s="9"/>
      <c r="J4" s="9"/>
      <c r="K4" s="9"/>
      <c r="L4" s="9"/>
      <c r="M4" s="9"/>
      <c r="N4" s="9"/>
    </row>
    <row r="5" spans="1:14" x14ac:dyDescent="0.25">
      <c r="A5" s="2"/>
      <c r="B5" s="2"/>
      <c r="C5" s="2"/>
      <c r="D5" s="2"/>
      <c r="E5" s="2"/>
      <c r="F5" s="9"/>
      <c r="G5" s="9"/>
      <c r="H5" s="9"/>
      <c r="I5" s="9"/>
      <c r="J5" s="9"/>
      <c r="K5" s="9"/>
      <c r="L5" s="9"/>
      <c r="M5" s="9"/>
      <c r="N5" s="9"/>
    </row>
    <row r="6" spans="1:14" x14ac:dyDescent="0.25">
      <c r="A6" s="2"/>
      <c r="B6" s="2"/>
      <c r="C6" s="2"/>
      <c r="D6" s="2"/>
      <c r="E6" s="2"/>
      <c r="F6" s="9"/>
      <c r="G6" s="9"/>
      <c r="H6" s="9"/>
      <c r="I6" s="9"/>
      <c r="J6" s="9"/>
      <c r="K6" s="9"/>
      <c r="L6" s="9"/>
      <c r="M6" s="9"/>
      <c r="N6" s="9"/>
    </row>
    <row r="7" spans="1:14" x14ac:dyDescent="0.25">
      <c r="A7" s="2"/>
      <c r="B7" s="2"/>
      <c r="C7" s="2"/>
      <c r="D7" s="2"/>
      <c r="E7" s="2"/>
      <c r="F7" s="9"/>
      <c r="G7" s="9"/>
      <c r="H7" s="9"/>
      <c r="I7" s="9"/>
      <c r="J7" s="9"/>
      <c r="K7" s="9"/>
      <c r="L7" s="9"/>
      <c r="M7" s="9"/>
      <c r="N7" s="9"/>
    </row>
    <row r="8" spans="1:14" x14ac:dyDescent="0.25">
      <c r="A8" s="2"/>
      <c r="B8" s="2"/>
      <c r="C8" s="2"/>
      <c r="D8" s="2"/>
      <c r="E8" s="2"/>
      <c r="F8" s="9"/>
      <c r="G8" s="9"/>
      <c r="H8" s="9"/>
      <c r="I8" s="9"/>
      <c r="J8" s="9"/>
      <c r="K8" s="9"/>
      <c r="L8" s="9"/>
      <c r="M8" s="9"/>
      <c r="N8" s="9"/>
    </row>
    <row r="9" spans="1:14" x14ac:dyDescent="0.25">
      <c r="A9" s="2"/>
      <c r="B9" s="2"/>
      <c r="C9" s="2"/>
      <c r="D9" s="2"/>
      <c r="E9" s="2"/>
      <c r="F9" s="9"/>
      <c r="G9" s="9"/>
      <c r="H9" s="9"/>
      <c r="I9" s="9"/>
      <c r="J9" s="9"/>
      <c r="K9" s="9"/>
      <c r="L9" s="9"/>
      <c r="M9" s="9"/>
      <c r="N9" s="9"/>
    </row>
    <row r="10" spans="1:14" x14ac:dyDescent="0.25">
      <c r="A10" s="2"/>
      <c r="B10" s="2"/>
      <c r="C10" s="2"/>
      <c r="D10" s="2"/>
      <c r="E10" s="2"/>
      <c r="F10" s="9"/>
      <c r="G10" s="9"/>
      <c r="H10" s="9"/>
      <c r="I10" s="9"/>
      <c r="J10" s="9"/>
      <c r="K10" s="9"/>
      <c r="L10" s="9"/>
      <c r="M10" s="9"/>
      <c r="N10" s="9"/>
    </row>
    <row r="11" spans="1:14" x14ac:dyDescent="0.25">
      <c r="A11" s="2"/>
      <c r="B11" s="2"/>
      <c r="C11" s="2"/>
      <c r="D11" s="2"/>
      <c r="E11" s="2"/>
      <c r="F11" s="9"/>
      <c r="G11" s="9"/>
      <c r="H11" s="9"/>
      <c r="I11" s="9"/>
      <c r="J11" s="9"/>
      <c r="K11" s="9"/>
      <c r="L11" s="9"/>
      <c r="M11" s="9"/>
      <c r="N11" s="9"/>
    </row>
    <row r="12" spans="1:14" x14ac:dyDescent="0.25">
      <c r="A12" s="2"/>
      <c r="B12" s="2"/>
      <c r="C12" s="2"/>
      <c r="D12" s="2"/>
      <c r="E12" s="2"/>
      <c r="F12" s="9"/>
      <c r="G12" s="9"/>
      <c r="H12" s="9"/>
      <c r="I12" s="9"/>
      <c r="J12" s="9"/>
      <c r="K12" s="9"/>
      <c r="L12" s="9"/>
      <c r="M12" s="9"/>
      <c r="N12" s="9"/>
    </row>
    <row r="13" spans="1:14" x14ac:dyDescent="0.25">
      <c r="A13" s="2"/>
      <c r="B13" s="2"/>
      <c r="C13" s="2"/>
      <c r="D13" s="2"/>
      <c r="E13" s="2"/>
      <c r="F13" s="9"/>
      <c r="G13" s="9"/>
      <c r="H13" s="9"/>
      <c r="I13" s="9"/>
      <c r="J13" s="9"/>
      <c r="K13" s="9"/>
      <c r="L13" s="9"/>
      <c r="M13" s="9"/>
      <c r="N13" s="9"/>
    </row>
    <row r="14" spans="1:14" x14ac:dyDescent="0.25">
      <c r="A14" s="2"/>
      <c r="B14" s="2"/>
      <c r="C14" s="2"/>
      <c r="D14" s="2"/>
      <c r="E14" s="2"/>
      <c r="F14" s="9"/>
      <c r="G14" s="9"/>
      <c r="H14" s="9"/>
      <c r="I14" s="9"/>
      <c r="J14" s="9"/>
      <c r="K14" s="9"/>
      <c r="L14" s="9"/>
      <c r="M14" s="9"/>
      <c r="N14" s="9"/>
    </row>
    <row r="15" spans="1:14" x14ac:dyDescent="0.25">
      <c r="A15" s="2"/>
      <c r="B15" s="2"/>
      <c r="C15" s="2"/>
      <c r="D15" s="2"/>
      <c r="E15" s="2"/>
      <c r="F15" s="9"/>
      <c r="G15" s="9"/>
      <c r="H15" s="9"/>
      <c r="I15" s="9"/>
      <c r="J15" s="9"/>
      <c r="K15" s="9"/>
      <c r="L15" s="9"/>
      <c r="M15" s="9"/>
      <c r="N15" s="9"/>
    </row>
    <row r="16" spans="1:14" x14ac:dyDescent="0.25">
      <c r="A16" s="2"/>
      <c r="B16" s="2"/>
      <c r="C16" s="2"/>
      <c r="D16" s="2"/>
      <c r="E16" s="2"/>
      <c r="F16" s="9"/>
      <c r="G16" s="9"/>
      <c r="H16" s="9"/>
      <c r="I16" s="9"/>
      <c r="J16" s="9"/>
      <c r="K16" s="9"/>
      <c r="L16" s="9"/>
      <c r="M16" s="9"/>
      <c r="N16" s="9"/>
    </row>
    <row r="17" spans="1:14" x14ac:dyDescent="0.25">
      <c r="A17" s="2"/>
      <c r="B17" s="2"/>
      <c r="C17" s="2"/>
      <c r="D17" s="2"/>
      <c r="E17" s="2"/>
      <c r="F17" s="9"/>
      <c r="G17" s="9"/>
      <c r="H17" s="9"/>
      <c r="I17" s="9"/>
      <c r="J17" s="9"/>
      <c r="K17" s="9"/>
      <c r="L17" s="9"/>
      <c r="M17" s="9"/>
      <c r="N17" s="9"/>
    </row>
    <row r="18" spans="1:14" x14ac:dyDescent="0.25">
      <c r="A18" s="2"/>
      <c r="B18" s="2"/>
      <c r="C18" s="2"/>
      <c r="D18" s="2"/>
      <c r="E18" s="2"/>
      <c r="F18" s="9"/>
      <c r="G18" s="9"/>
      <c r="H18" s="9"/>
      <c r="I18" s="9"/>
      <c r="J18" s="9"/>
      <c r="K18" s="9"/>
      <c r="L18" s="9"/>
      <c r="M18" s="9"/>
      <c r="N18" s="9"/>
    </row>
    <row r="19" spans="1:14" x14ac:dyDescent="0.25">
      <c r="A19" s="2"/>
      <c r="B19" s="2"/>
      <c r="C19" s="2"/>
      <c r="D19" s="2"/>
      <c r="E19" s="2"/>
      <c r="F19" s="9"/>
      <c r="G19" s="9"/>
      <c r="H19" s="9"/>
      <c r="I19" s="9"/>
      <c r="J19" s="9"/>
      <c r="K19" s="9"/>
      <c r="L19" s="9"/>
      <c r="M19" s="9"/>
      <c r="N19" s="9"/>
    </row>
    <row r="20" spans="1:14" x14ac:dyDescent="0.25">
      <c r="A20" s="2"/>
      <c r="B20" s="2"/>
      <c r="C20" s="2"/>
      <c r="D20" s="2"/>
      <c r="E20" s="2"/>
      <c r="F20" s="9"/>
      <c r="G20" s="9"/>
      <c r="H20" s="9"/>
      <c r="I20" s="9"/>
      <c r="J20" s="9"/>
      <c r="K20" s="9"/>
      <c r="L20" s="9"/>
      <c r="M20" s="9"/>
      <c r="N20" s="9"/>
    </row>
    <row r="21" spans="1:14" x14ac:dyDescent="0.25">
      <c r="A21" s="2"/>
      <c r="B21" s="2"/>
      <c r="C21" s="2"/>
      <c r="D21" s="2"/>
      <c r="E21" s="2"/>
      <c r="F21" s="9"/>
      <c r="G21" s="9"/>
      <c r="H21" s="9"/>
      <c r="I21" s="9"/>
      <c r="J21" s="9"/>
      <c r="K21" s="9"/>
      <c r="L21" s="9"/>
      <c r="M21" s="9"/>
      <c r="N21" s="9"/>
    </row>
    <row r="22" spans="1:14" x14ac:dyDescent="0.25">
      <c r="A22" s="2"/>
      <c r="B22" s="2"/>
      <c r="C22" s="2"/>
      <c r="D22" s="2"/>
      <c r="E22" s="2"/>
      <c r="F22" s="9"/>
      <c r="G22" s="9"/>
      <c r="H22" s="9"/>
      <c r="I22" s="9"/>
      <c r="J22" s="9"/>
      <c r="K22" s="9"/>
      <c r="L22" s="9"/>
      <c r="M22" s="9"/>
      <c r="N22" s="9"/>
    </row>
    <row r="23" spans="1:14" x14ac:dyDescent="0.25">
      <c r="A23" s="2"/>
      <c r="B23" s="2"/>
      <c r="C23" s="2"/>
      <c r="D23" s="2"/>
      <c r="E23" s="2"/>
      <c r="F23" s="9"/>
      <c r="G23" s="9"/>
      <c r="H23" s="9"/>
      <c r="I23" s="9"/>
      <c r="J23" s="9"/>
      <c r="K23" s="9"/>
      <c r="L23" s="9"/>
      <c r="M23" s="9"/>
      <c r="N23" s="9"/>
    </row>
    <row r="24" spans="1:14" x14ac:dyDescent="0.25">
      <c r="A24" s="2"/>
      <c r="B24" s="2"/>
      <c r="C24" s="2"/>
      <c r="D24" s="2"/>
      <c r="E24" s="2"/>
      <c r="F24" s="9"/>
      <c r="G24" s="9"/>
      <c r="H24" s="9"/>
      <c r="I24" s="9"/>
      <c r="J24" s="9"/>
      <c r="K24" s="9"/>
      <c r="L24" s="9"/>
      <c r="M24" s="9"/>
      <c r="N24" s="9"/>
    </row>
    <row r="25" spans="1:14" x14ac:dyDescent="0.25">
      <c r="A25" s="2"/>
      <c r="B25" s="2"/>
      <c r="C25" s="2"/>
      <c r="D25" s="2"/>
      <c r="E25" s="2"/>
      <c r="F25" s="9"/>
      <c r="G25" s="9"/>
      <c r="H25" s="9"/>
      <c r="I25" s="9"/>
      <c r="J25" s="9"/>
      <c r="K25" s="9"/>
      <c r="L25" s="9"/>
      <c r="M25" s="9"/>
      <c r="N25" s="9"/>
    </row>
    <row r="26" spans="1:14" x14ac:dyDescent="0.25">
      <c r="A26" s="2"/>
      <c r="B26" s="2"/>
      <c r="C26" s="2"/>
      <c r="D26" s="2"/>
      <c r="E26" s="2"/>
      <c r="F26" s="9"/>
      <c r="G26" s="9"/>
      <c r="H26" s="9"/>
      <c r="I26" s="9"/>
      <c r="J26" s="9"/>
      <c r="K26" s="9"/>
      <c r="L26" s="9"/>
      <c r="M26" s="9"/>
      <c r="N26" s="9"/>
    </row>
    <row r="27" spans="1:14" x14ac:dyDescent="0.25">
      <c r="A27" s="2"/>
      <c r="B27" s="2"/>
      <c r="C27" s="2"/>
      <c r="D27" s="2"/>
      <c r="E27" s="2"/>
      <c r="F27" s="9"/>
      <c r="G27" s="9"/>
      <c r="H27" s="9"/>
      <c r="I27" s="9"/>
      <c r="J27" s="9"/>
      <c r="K27" s="9"/>
      <c r="L27" s="9"/>
      <c r="M27" s="9"/>
      <c r="N27" s="9"/>
    </row>
    <row r="28" spans="1:14" x14ac:dyDescent="0.25">
      <c r="A28" s="2"/>
      <c r="B28" s="2"/>
      <c r="C28" s="2"/>
      <c r="D28" s="2"/>
      <c r="E28" s="2"/>
      <c r="F28" s="9"/>
      <c r="G28" s="9"/>
      <c r="H28" s="9"/>
      <c r="I28" s="9"/>
      <c r="J28" s="9"/>
      <c r="K28" s="9"/>
      <c r="L28" s="9"/>
      <c r="M28" s="9"/>
      <c r="N28" s="9"/>
    </row>
    <row r="29" spans="1:14" x14ac:dyDescent="0.25">
      <c r="A29" s="2"/>
      <c r="B29" s="2"/>
      <c r="C29" s="2"/>
      <c r="D29" s="2"/>
      <c r="E29" s="2"/>
      <c r="F29" s="9"/>
      <c r="G29" s="9"/>
      <c r="H29" s="9"/>
      <c r="I29" s="9"/>
      <c r="J29" s="9"/>
      <c r="K29" s="9"/>
      <c r="L29" s="9"/>
      <c r="M29" s="9"/>
      <c r="N29" s="9"/>
    </row>
    <row r="30" spans="1:14" x14ac:dyDescent="0.25">
      <c r="A30" s="2"/>
      <c r="B30" s="2"/>
      <c r="C30" s="2"/>
      <c r="D30" s="2"/>
      <c r="E30" s="2"/>
      <c r="F30" s="9"/>
      <c r="G30" s="9"/>
      <c r="H30" s="9"/>
      <c r="I30" s="9"/>
      <c r="J30" s="9"/>
      <c r="K30" s="9"/>
      <c r="L30" s="9"/>
      <c r="M30" s="9"/>
      <c r="N30" s="9"/>
    </row>
    <row r="31" spans="1:14" x14ac:dyDescent="0.25">
      <c r="A31" s="2"/>
      <c r="B31" s="2"/>
      <c r="C31" s="2"/>
      <c r="D31" s="2"/>
      <c r="E31" s="2"/>
      <c r="F31" s="9"/>
      <c r="G31" s="9"/>
      <c r="H31" s="9"/>
      <c r="I31" s="9"/>
      <c r="J31" s="9"/>
      <c r="K31" s="9"/>
      <c r="L31" s="9"/>
      <c r="M31" s="9"/>
      <c r="N31" s="9"/>
    </row>
    <row r="32" spans="1:14" x14ac:dyDescent="0.25">
      <c r="A32" s="2"/>
      <c r="B32" s="2"/>
      <c r="C32" s="2"/>
      <c r="D32" s="2"/>
      <c r="E32" s="2"/>
      <c r="F32" s="9"/>
      <c r="G32" s="9"/>
      <c r="H32" s="9"/>
      <c r="I32" s="9"/>
      <c r="J32" s="9"/>
      <c r="K32" s="9"/>
      <c r="L32" s="9"/>
      <c r="M32" s="9"/>
      <c r="N32" s="9"/>
    </row>
    <row r="33" spans="1:14" x14ac:dyDescent="0.25">
      <c r="A33" s="2"/>
      <c r="B33" s="2"/>
      <c r="C33" s="2"/>
      <c r="D33" s="2"/>
      <c r="E33" s="2"/>
      <c r="F33" s="9"/>
      <c r="G33" s="9"/>
      <c r="H33" s="9"/>
      <c r="I33" s="9"/>
      <c r="J33" s="9"/>
      <c r="K33" s="9"/>
      <c r="L33" s="9"/>
      <c r="M33" s="9"/>
      <c r="N33" s="9"/>
    </row>
    <row r="34" spans="1:14" x14ac:dyDescent="0.25">
      <c r="A34" s="2"/>
      <c r="B34" s="2"/>
      <c r="C34" s="2"/>
      <c r="D34" s="2"/>
      <c r="E34" s="2"/>
      <c r="F34" s="9"/>
      <c r="G34" s="9"/>
      <c r="H34" s="9"/>
      <c r="I34" s="9"/>
      <c r="J34" s="9"/>
      <c r="K34" s="9"/>
      <c r="L34" s="9"/>
      <c r="M34" s="9"/>
      <c r="N34" s="9"/>
    </row>
    <row r="35" spans="1:14" x14ac:dyDescent="0.25">
      <c r="A35" s="2"/>
      <c r="B35" s="2"/>
      <c r="C35" s="2"/>
      <c r="D35" s="2"/>
      <c r="E35" s="2"/>
      <c r="F35" s="9"/>
      <c r="G35" s="9"/>
      <c r="H35" s="9"/>
      <c r="I35" s="9"/>
      <c r="J35" s="9"/>
      <c r="K35" s="9"/>
      <c r="L35" s="9"/>
      <c r="M35" s="9"/>
      <c r="N35" s="9"/>
    </row>
    <row r="36" spans="1:14" x14ac:dyDescent="0.25">
      <c r="A36" s="2"/>
      <c r="B36" s="2"/>
      <c r="C36" s="2"/>
      <c r="D36" s="2"/>
      <c r="E36" s="2"/>
      <c r="F36" s="9"/>
      <c r="G36" s="9"/>
      <c r="H36" s="9"/>
      <c r="I36" s="9"/>
      <c r="J36" s="9"/>
      <c r="K36" s="9"/>
      <c r="L36" s="9"/>
      <c r="M36" s="9"/>
      <c r="N36" s="9"/>
    </row>
    <row r="37" spans="1:14" x14ac:dyDescent="0.25">
      <c r="A37" s="2"/>
      <c r="B37" s="2"/>
      <c r="C37" s="2"/>
      <c r="D37" s="2"/>
      <c r="E37" s="2"/>
      <c r="F37" s="9"/>
      <c r="G37" s="9"/>
      <c r="H37" s="9"/>
      <c r="I37" s="9"/>
      <c r="J37" s="9"/>
      <c r="K37" s="9"/>
      <c r="L37" s="9"/>
      <c r="M37" s="9"/>
      <c r="N37" s="9"/>
    </row>
    <row r="38" spans="1:14" x14ac:dyDescent="0.25">
      <c r="A38" s="2"/>
      <c r="B38" s="2"/>
      <c r="C38" s="2"/>
      <c r="D38" s="2"/>
      <c r="E38" s="2"/>
      <c r="F38" s="9"/>
      <c r="G38" s="9"/>
      <c r="H38" s="9"/>
      <c r="I38" s="9"/>
      <c r="J38" s="9"/>
      <c r="K38" s="9"/>
      <c r="L38" s="9"/>
      <c r="M38" s="9"/>
      <c r="N38" s="9"/>
    </row>
    <row r="39" spans="1:14" x14ac:dyDescent="0.25">
      <c r="A39" s="2"/>
      <c r="B39" s="2"/>
      <c r="C39" s="2"/>
      <c r="D39" s="2"/>
      <c r="E39" s="2"/>
      <c r="F39" s="9"/>
      <c r="G39" s="9"/>
      <c r="H39" s="9"/>
      <c r="I39" s="9"/>
      <c r="J39" s="9"/>
      <c r="K39" s="9"/>
      <c r="L39" s="9"/>
      <c r="M39" s="9"/>
      <c r="N39" s="9"/>
    </row>
    <row r="40" spans="1:14" x14ac:dyDescent="0.25">
      <c r="A40" s="2"/>
      <c r="B40" s="2"/>
      <c r="C40" s="2"/>
      <c r="D40" s="2"/>
      <c r="E40" s="2"/>
      <c r="F40" s="9"/>
      <c r="G40" s="9"/>
      <c r="H40" s="9"/>
      <c r="I40" s="9"/>
      <c r="J40" s="9"/>
      <c r="K40" s="9"/>
      <c r="L40" s="9"/>
      <c r="M40" s="9"/>
      <c r="N40" s="9"/>
    </row>
    <row r="41" spans="1:14" x14ac:dyDescent="0.25">
      <c r="A41" s="2"/>
      <c r="B41" s="2"/>
      <c r="C41" s="2"/>
      <c r="D41" s="2"/>
      <c r="E41" s="2"/>
      <c r="F41" s="9"/>
      <c r="G41" s="9"/>
      <c r="H41" s="9"/>
      <c r="I41" s="9"/>
      <c r="J41" s="9"/>
      <c r="K41" s="9"/>
      <c r="L41" s="9"/>
      <c r="M41" s="9"/>
      <c r="N41" s="9"/>
    </row>
    <row r="42" spans="1:14" x14ac:dyDescent="0.25">
      <c r="A42" s="2"/>
      <c r="B42" s="2"/>
      <c r="C42" s="2"/>
      <c r="D42" s="2"/>
      <c r="E42" s="2"/>
      <c r="F42" s="9"/>
      <c r="G42" s="9"/>
      <c r="H42" s="9"/>
      <c r="I42" s="9"/>
      <c r="J42" s="9"/>
      <c r="K42" s="9"/>
      <c r="L42" s="9"/>
      <c r="M42" s="9"/>
      <c r="N42" s="9"/>
    </row>
    <row r="43" spans="1:14" x14ac:dyDescent="0.25">
      <c r="A43" s="2"/>
      <c r="B43" s="2"/>
      <c r="C43" s="2"/>
      <c r="D43" s="2"/>
      <c r="E43" s="2"/>
      <c r="F43" s="9"/>
      <c r="G43" s="9"/>
      <c r="H43" s="9"/>
      <c r="I43" s="9"/>
      <c r="J43" s="9"/>
      <c r="K43" s="9"/>
      <c r="L43" s="9"/>
      <c r="M43" s="9"/>
      <c r="N43" s="9"/>
    </row>
    <row r="44" spans="1:14" x14ac:dyDescent="0.25">
      <c r="A44" s="2"/>
      <c r="B44" s="2"/>
      <c r="C44" s="2"/>
      <c r="D44" s="2"/>
      <c r="E44" s="2"/>
      <c r="F44" s="9"/>
      <c r="G44" s="9"/>
      <c r="H44" s="9"/>
      <c r="I44" s="9"/>
      <c r="J44" s="9"/>
      <c r="K44" s="9"/>
      <c r="L44" s="9"/>
      <c r="M44" s="9"/>
      <c r="N44" s="9"/>
    </row>
    <row r="45" spans="1:14" x14ac:dyDescent="0.25">
      <c r="A45" s="2"/>
      <c r="B45" s="2"/>
      <c r="C45" s="2"/>
      <c r="D45" s="2"/>
      <c r="E45" s="2"/>
      <c r="F45" s="9"/>
      <c r="G45" s="9"/>
      <c r="H45" s="9"/>
      <c r="I45" s="9"/>
      <c r="J45" s="9"/>
      <c r="K45" s="9"/>
      <c r="L45" s="9"/>
      <c r="M45" s="9"/>
      <c r="N45" s="9"/>
    </row>
    <row r="46" spans="1:14" x14ac:dyDescent="0.25">
      <c r="A46" s="2"/>
      <c r="B46" s="2"/>
      <c r="C46" s="2"/>
      <c r="D46" s="2"/>
      <c r="E46" s="2"/>
      <c r="F46" s="9"/>
      <c r="G46" s="9"/>
      <c r="H46" s="9"/>
      <c r="I46" s="9"/>
      <c r="J46" s="9"/>
      <c r="K46" s="9"/>
      <c r="L46" s="9"/>
      <c r="M46" s="9"/>
      <c r="N46" s="9"/>
    </row>
    <row r="47" spans="1:14" x14ac:dyDescent="0.25">
      <c r="A47" s="2"/>
      <c r="B47" s="2"/>
      <c r="C47" s="2"/>
      <c r="D47" s="2"/>
      <c r="E47" s="2"/>
      <c r="F47" s="9"/>
      <c r="G47" s="9"/>
      <c r="H47" s="9"/>
      <c r="I47" s="9"/>
      <c r="J47" s="9"/>
      <c r="K47" s="9"/>
      <c r="L47" s="9"/>
      <c r="M47" s="9"/>
      <c r="N47" s="9"/>
    </row>
    <row r="48" spans="1:14" x14ac:dyDescent="0.25">
      <c r="A48" s="2"/>
      <c r="B48" s="2"/>
      <c r="C48" s="2"/>
      <c r="D48" s="2"/>
      <c r="E48" s="2"/>
      <c r="F48" s="9"/>
      <c r="G48" s="9"/>
      <c r="H48" s="9"/>
      <c r="I48" s="9"/>
      <c r="J48" s="9"/>
      <c r="K48" s="9"/>
      <c r="L48" s="9"/>
      <c r="M48" s="9"/>
      <c r="N48" s="9"/>
    </row>
    <row r="49" spans="1:14" x14ac:dyDescent="0.25">
      <c r="A49" s="2"/>
      <c r="B49" s="2"/>
      <c r="C49" s="2"/>
      <c r="D49" s="2"/>
      <c r="E49" s="2"/>
      <c r="F49" s="9"/>
      <c r="G49" s="9"/>
      <c r="H49" s="9"/>
      <c r="I49" s="9"/>
      <c r="J49" s="9"/>
      <c r="K49" s="9"/>
      <c r="L49" s="9"/>
      <c r="M49" s="9"/>
      <c r="N49" s="9"/>
    </row>
    <row r="50" spans="1:14" x14ac:dyDescent="0.25">
      <c r="A50" s="2"/>
      <c r="B50" s="2"/>
      <c r="C50" s="2"/>
      <c r="D50" s="2"/>
      <c r="E50" s="2"/>
      <c r="F50" s="9"/>
      <c r="G50" s="9"/>
      <c r="H50" s="9"/>
      <c r="I50" s="9"/>
      <c r="J50" s="9"/>
      <c r="K50" s="9"/>
      <c r="L50" s="9"/>
      <c r="M50" s="9"/>
      <c r="N50" s="9"/>
    </row>
    <row r="51" spans="1:14" x14ac:dyDescent="0.25">
      <c r="A51" s="2"/>
      <c r="B51" s="2"/>
      <c r="C51" s="2"/>
      <c r="D51" s="2"/>
      <c r="E51" s="2"/>
      <c r="F51" s="9"/>
      <c r="G51" s="9"/>
      <c r="H51" s="9"/>
      <c r="I51" s="9"/>
      <c r="J51" s="9"/>
      <c r="K51" s="9"/>
      <c r="L51" s="9"/>
      <c r="M51" s="9"/>
      <c r="N51" s="9"/>
    </row>
    <row r="52" spans="1:14" x14ac:dyDescent="0.25">
      <c r="A52" s="2"/>
      <c r="B52" s="2"/>
      <c r="C52" s="2"/>
      <c r="D52" s="2"/>
      <c r="E52" s="2"/>
      <c r="F52" s="9"/>
      <c r="G52" s="9"/>
      <c r="H52" s="9"/>
      <c r="I52" s="9"/>
      <c r="J52" s="9"/>
      <c r="K52" s="9"/>
      <c r="L52" s="9"/>
      <c r="M52" s="9"/>
      <c r="N52" s="9"/>
    </row>
  </sheetData>
  <dataConsolidate/>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Доп.справочники!$N$2:$N$9</xm:f>
          </x14:formula1>
          <xm:sqref>A3:A52</xm:sqref>
        </x14:dataValidation>
        <x14:dataValidation type="list" allowBlank="1" showInputMessage="1" showErrorMessage="1">
          <x14:formula1>
            <xm:f>Доп.справочники!$M$2:$M$28</xm:f>
          </x14:formula1>
          <xm:sqref>A53:A65536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filterMode="1">
    <tabColor rgb="FFFFC000"/>
  </sheetPr>
  <dimension ref="A1:D10459"/>
  <sheetViews>
    <sheetView topLeftCell="C1" workbookViewId="0">
      <pane ySplit="1" topLeftCell="A405" activePane="bottomLeft" state="frozen"/>
      <selection activeCell="C1" sqref="C1"/>
      <selection pane="bottomLeft" activeCell="C649" sqref="C649"/>
    </sheetView>
  </sheetViews>
  <sheetFormatPr defaultColWidth="14.140625" defaultRowHeight="15" customHeight="1" x14ac:dyDescent="0.25"/>
  <cols>
    <col min="1" max="1" width="14.85546875" style="116" hidden="1" customWidth="1"/>
    <col min="2" max="2" width="22.42578125" style="116" hidden="1" customWidth="1"/>
    <col min="3" max="3" width="17" style="116" customWidth="1"/>
    <col min="4" max="4" width="113.28515625" style="116" customWidth="1"/>
    <col min="5" max="16384" width="14.140625" style="116"/>
  </cols>
  <sheetData>
    <row r="1" spans="3:4" ht="15" customHeight="1" x14ac:dyDescent="0.25">
      <c r="C1" s="134" t="s">
        <v>4354</v>
      </c>
      <c r="D1" s="134" t="s">
        <v>4355</v>
      </c>
    </row>
    <row r="2" spans="3:4" ht="15" hidden="1" customHeight="1" x14ac:dyDescent="0.25">
      <c r="C2" s="117" t="s">
        <v>4356</v>
      </c>
      <c r="D2" s="117" t="s">
        <v>199</v>
      </c>
    </row>
    <row r="3" spans="3:4" ht="15" hidden="1" customHeight="1" x14ac:dyDescent="0.25">
      <c r="C3" s="117" t="s">
        <v>4357</v>
      </c>
      <c r="D3" s="117" t="s">
        <v>10201</v>
      </c>
    </row>
    <row r="4" spans="3:4" ht="15" hidden="1" customHeight="1" x14ac:dyDescent="0.25">
      <c r="C4" s="117" t="s">
        <v>4358</v>
      </c>
      <c r="D4" s="117" t="s">
        <v>200</v>
      </c>
    </row>
    <row r="5" spans="3:4" ht="15" hidden="1" customHeight="1" x14ac:dyDescent="0.25">
      <c r="C5" s="117" t="s">
        <v>4359</v>
      </c>
      <c r="D5" s="117" t="s">
        <v>10202</v>
      </c>
    </row>
    <row r="6" spans="3:4" ht="15" hidden="1" customHeight="1" x14ac:dyDescent="0.25">
      <c r="C6" s="117" t="s">
        <v>4360</v>
      </c>
      <c r="D6" s="117" t="s">
        <v>201</v>
      </c>
    </row>
    <row r="7" spans="3:4" ht="15" hidden="1" customHeight="1" x14ac:dyDescent="0.25">
      <c r="C7" s="117" t="s">
        <v>4361</v>
      </c>
      <c r="D7" s="117" t="s">
        <v>10203</v>
      </c>
    </row>
    <row r="8" spans="3:4" ht="15" hidden="1" customHeight="1" x14ac:dyDescent="0.25">
      <c r="C8" s="117" t="s">
        <v>4362</v>
      </c>
      <c r="D8" s="117" t="s">
        <v>202</v>
      </c>
    </row>
    <row r="9" spans="3:4" ht="15" hidden="1" customHeight="1" x14ac:dyDescent="0.25">
      <c r="C9" s="117" t="s">
        <v>4363</v>
      </c>
      <c r="D9" s="117" t="s">
        <v>203</v>
      </c>
    </row>
    <row r="10" spans="3:4" ht="15" hidden="1" customHeight="1" x14ac:dyDescent="0.25">
      <c r="C10" s="117" t="s">
        <v>4364</v>
      </c>
      <c r="D10" s="117" t="s">
        <v>6556</v>
      </c>
    </row>
    <row r="11" spans="3:4" ht="15" hidden="1" customHeight="1" x14ac:dyDescent="0.25">
      <c r="C11" s="117" t="s">
        <v>4365</v>
      </c>
      <c r="D11" s="117" t="s">
        <v>204</v>
      </c>
    </row>
    <row r="12" spans="3:4" ht="15" hidden="1" customHeight="1" x14ac:dyDescent="0.25">
      <c r="C12" s="117" t="s">
        <v>4366</v>
      </c>
      <c r="D12" s="117" t="s">
        <v>205</v>
      </c>
    </row>
    <row r="13" spans="3:4" ht="15" hidden="1" customHeight="1" x14ac:dyDescent="0.25">
      <c r="C13" s="117" t="s">
        <v>4367</v>
      </c>
      <c r="D13" s="117" t="s">
        <v>206</v>
      </c>
    </row>
    <row r="14" spans="3:4" ht="15" hidden="1" customHeight="1" x14ac:dyDescent="0.25">
      <c r="C14" s="117" t="s">
        <v>4368</v>
      </c>
      <c r="D14" s="117" t="s">
        <v>207</v>
      </c>
    </row>
    <row r="15" spans="3:4" ht="15" hidden="1" customHeight="1" x14ac:dyDescent="0.25">
      <c r="C15" s="117" t="s">
        <v>4369</v>
      </c>
      <c r="D15" s="117" t="s">
        <v>208</v>
      </c>
    </row>
    <row r="16" spans="3:4" ht="15" hidden="1" customHeight="1" x14ac:dyDescent="0.25">
      <c r="C16" s="117" t="s">
        <v>4370</v>
      </c>
      <c r="D16" s="117" t="s">
        <v>209</v>
      </c>
    </row>
    <row r="17" spans="3:4" ht="15" hidden="1" customHeight="1" x14ac:dyDescent="0.25">
      <c r="C17" s="117" t="s">
        <v>4371</v>
      </c>
      <c r="D17" s="117" t="s">
        <v>210</v>
      </c>
    </row>
    <row r="18" spans="3:4" ht="15" hidden="1" customHeight="1" x14ac:dyDescent="0.25">
      <c r="C18" s="117" t="s">
        <v>4372</v>
      </c>
      <c r="D18" s="117" t="s">
        <v>211</v>
      </c>
    </row>
    <row r="19" spans="3:4" ht="15" hidden="1" customHeight="1" x14ac:dyDescent="0.25">
      <c r="C19" s="117" t="s">
        <v>4373</v>
      </c>
      <c r="D19" s="117" t="s">
        <v>212</v>
      </c>
    </row>
    <row r="20" spans="3:4" ht="15" hidden="1" customHeight="1" x14ac:dyDescent="0.25">
      <c r="C20" s="117" t="s">
        <v>18529</v>
      </c>
      <c r="D20" s="117" t="s">
        <v>18530</v>
      </c>
    </row>
    <row r="21" spans="3:4" ht="15" hidden="1" customHeight="1" x14ac:dyDescent="0.25">
      <c r="C21" s="117" t="s">
        <v>18531</v>
      </c>
      <c r="D21" s="117" t="s">
        <v>18532</v>
      </c>
    </row>
    <row r="22" spans="3:4" ht="15" hidden="1" customHeight="1" x14ac:dyDescent="0.25">
      <c r="C22" s="117" t="s">
        <v>18533</v>
      </c>
      <c r="D22" s="117" t="s">
        <v>18534</v>
      </c>
    </row>
    <row r="23" spans="3:4" ht="15" hidden="1" customHeight="1" x14ac:dyDescent="0.25">
      <c r="C23" s="117" t="s">
        <v>18535</v>
      </c>
      <c r="D23" s="117" t="s">
        <v>18536</v>
      </c>
    </row>
    <row r="24" spans="3:4" ht="15" hidden="1" customHeight="1" x14ac:dyDescent="0.25">
      <c r="C24" s="117" t="s">
        <v>18537</v>
      </c>
      <c r="D24" s="117" t="s">
        <v>18538</v>
      </c>
    </row>
    <row r="25" spans="3:4" ht="15" hidden="1" customHeight="1" x14ac:dyDescent="0.25">
      <c r="C25" s="117" t="s">
        <v>4374</v>
      </c>
      <c r="D25" s="117" t="s">
        <v>213</v>
      </c>
    </row>
    <row r="26" spans="3:4" ht="15" hidden="1" customHeight="1" x14ac:dyDescent="0.25">
      <c r="C26" s="117" t="s">
        <v>4375</v>
      </c>
      <c r="D26" s="117" t="s">
        <v>18539</v>
      </c>
    </row>
    <row r="27" spans="3:4" ht="15" hidden="1" customHeight="1" x14ac:dyDescent="0.25">
      <c r="C27" s="117" t="s">
        <v>4376</v>
      </c>
      <c r="D27" s="117" t="s">
        <v>18540</v>
      </c>
    </row>
    <row r="28" spans="3:4" ht="15" hidden="1" customHeight="1" x14ac:dyDescent="0.25">
      <c r="C28" s="117" t="s">
        <v>4377</v>
      </c>
      <c r="D28" s="117" t="s">
        <v>18541</v>
      </c>
    </row>
    <row r="29" spans="3:4" ht="15" hidden="1" customHeight="1" x14ac:dyDescent="0.25">
      <c r="C29" s="117" t="s">
        <v>4378</v>
      </c>
      <c r="D29" s="117" t="s">
        <v>18542</v>
      </c>
    </row>
    <row r="30" spans="3:4" ht="15" hidden="1" customHeight="1" x14ac:dyDescent="0.25">
      <c r="C30" s="117" t="s">
        <v>4379</v>
      </c>
      <c r="D30" s="117" t="s">
        <v>10204</v>
      </c>
    </row>
    <row r="31" spans="3:4" ht="15" hidden="1" customHeight="1" x14ac:dyDescent="0.25">
      <c r="C31" s="117" t="s">
        <v>4380</v>
      </c>
      <c r="D31" s="117" t="s">
        <v>214</v>
      </c>
    </row>
    <row r="32" spans="3:4" ht="15" hidden="1" customHeight="1" x14ac:dyDescent="0.25">
      <c r="C32" s="117" t="s">
        <v>4381</v>
      </c>
      <c r="D32" s="117" t="s">
        <v>215</v>
      </c>
    </row>
    <row r="33" spans="3:4" ht="15" hidden="1" customHeight="1" x14ac:dyDescent="0.25">
      <c r="C33" s="117" t="s">
        <v>4382</v>
      </c>
      <c r="D33" s="117" t="s">
        <v>216</v>
      </c>
    </row>
    <row r="34" spans="3:4" ht="15" hidden="1" customHeight="1" x14ac:dyDescent="0.25">
      <c r="C34" s="117" t="s">
        <v>4383</v>
      </c>
      <c r="D34" s="117" t="s">
        <v>6713</v>
      </c>
    </row>
    <row r="35" spans="3:4" ht="15" hidden="1" customHeight="1" x14ac:dyDescent="0.25">
      <c r="C35" s="117" t="s">
        <v>4384</v>
      </c>
      <c r="D35" s="117" t="s">
        <v>217</v>
      </c>
    </row>
    <row r="36" spans="3:4" ht="15" hidden="1" customHeight="1" x14ac:dyDescent="0.25">
      <c r="C36" s="117" t="s">
        <v>4385</v>
      </c>
      <c r="D36" s="117" t="s">
        <v>218</v>
      </c>
    </row>
    <row r="37" spans="3:4" ht="15" hidden="1" customHeight="1" x14ac:dyDescent="0.25">
      <c r="C37" s="117" t="s">
        <v>4386</v>
      </c>
      <c r="D37" s="117" t="s">
        <v>219</v>
      </c>
    </row>
    <row r="38" spans="3:4" ht="15" hidden="1" customHeight="1" x14ac:dyDescent="0.25">
      <c r="C38" s="117" t="s">
        <v>4387</v>
      </c>
      <c r="D38" s="117" t="s">
        <v>220</v>
      </c>
    </row>
    <row r="39" spans="3:4" ht="15" hidden="1" customHeight="1" x14ac:dyDescent="0.25">
      <c r="C39" s="117" t="s">
        <v>4388</v>
      </c>
      <c r="D39" s="117" t="s">
        <v>221</v>
      </c>
    </row>
    <row r="40" spans="3:4" ht="15" hidden="1" customHeight="1" x14ac:dyDescent="0.25">
      <c r="C40" s="117" t="s">
        <v>4389</v>
      </c>
      <c r="D40" s="117" t="s">
        <v>222</v>
      </c>
    </row>
    <row r="41" spans="3:4" ht="15" hidden="1" customHeight="1" x14ac:dyDescent="0.25">
      <c r="C41" s="117" t="s">
        <v>4390</v>
      </c>
      <c r="D41" s="117" t="s">
        <v>6557</v>
      </c>
    </row>
    <row r="42" spans="3:4" ht="15" hidden="1" customHeight="1" x14ac:dyDescent="0.25">
      <c r="C42" s="117" t="s">
        <v>4391</v>
      </c>
      <c r="D42" s="117" t="s">
        <v>223</v>
      </c>
    </row>
    <row r="43" spans="3:4" ht="15" hidden="1" customHeight="1" x14ac:dyDescent="0.25">
      <c r="C43" s="117" t="s">
        <v>2600</v>
      </c>
      <c r="D43" s="117" t="s">
        <v>224</v>
      </c>
    </row>
    <row r="44" spans="3:4" ht="15" hidden="1" customHeight="1" x14ac:dyDescent="0.25">
      <c r="C44" s="117" t="s">
        <v>2601</v>
      </c>
      <c r="D44" s="117" t="s">
        <v>7242</v>
      </c>
    </row>
    <row r="45" spans="3:4" ht="15" hidden="1" customHeight="1" x14ac:dyDescent="0.25">
      <c r="C45" s="117" t="s">
        <v>2602</v>
      </c>
      <c r="D45" s="117" t="s">
        <v>225</v>
      </c>
    </row>
    <row r="46" spans="3:4" ht="15" hidden="1" customHeight="1" x14ac:dyDescent="0.25">
      <c r="C46" s="117" t="s">
        <v>2603</v>
      </c>
      <c r="D46" s="117" t="s">
        <v>7243</v>
      </c>
    </row>
    <row r="47" spans="3:4" ht="15" hidden="1" customHeight="1" x14ac:dyDescent="0.25">
      <c r="C47" s="117" t="s">
        <v>2604</v>
      </c>
      <c r="D47" s="117" t="s">
        <v>7244</v>
      </c>
    </row>
    <row r="48" spans="3:4" ht="15" hidden="1" customHeight="1" x14ac:dyDescent="0.25">
      <c r="C48" s="117" t="s">
        <v>2605</v>
      </c>
      <c r="D48" s="117" t="s">
        <v>7245</v>
      </c>
    </row>
    <row r="49" spans="3:4" ht="15" hidden="1" customHeight="1" x14ac:dyDescent="0.25">
      <c r="C49" s="117" t="s">
        <v>2606</v>
      </c>
      <c r="D49" s="117" t="s">
        <v>7246</v>
      </c>
    </row>
    <row r="50" spans="3:4" ht="15" hidden="1" customHeight="1" x14ac:dyDescent="0.25">
      <c r="C50" s="117" t="s">
        <v>2607</v>
      </c>
      <c r="D50" s="117" t="s">
        <v>7247</v>
      </c>
    </row>
    <row r="51" spans="3:4" ht="15" hidden="1" customHeight="1" x14ac:dyDescent="0.25">
      <c r="C51" s="117" t="s">
        <v>2608</v>
      </c>
      <c r="D51" s="117" t="s">
        <v>7248</v>
      </c>
    </row>
    <row r="52" spans="3:4" ht="15" hidden="1" customHeight="1" x14ac:dyDescent="0.25">
      <c r="C52" s="117" t="s">
        <v>2609</v>
      </c>
      <c r="D52" s="117" t="s">
        <v>7249</v>
      </c>
    </row>
    <row r="53" spans="3:4" ht="15" hidden="1" customHeight="1" x14ac:dyDescent="0.25">
      <c r="C53" s="117" t="s">
        <v>2610</v>
      </c>
      <c r="D53" s="117" t="s">
        <v>226</v>
      </c>
    </row>
    <row r="54" spans="3:4" ht="15" hidden="1" customHeight="1" x14ac:dyDescent="0.25">
      <c r="C54" s="117" t="s">
        <v>2611</v>
      </c>
      <c r="D54" s="117" t="s">
        <v>227</v>
      </c>
    </row>
    <row r="55" spans="3:4" ht="15" hidden="1" customHeight="1" x14ac:dyDescent="0.25">
      <c r="C55" s="117" t="s">
        <v>2612</v>
      </c>
      <c r="D55" s="117" t="s">
        <v>228</v>
      </c>
    </row>
    <row r="56" spans="3:4" ht="15" hidden="1" customHeight="1" x14ac:dyDescent="0.25">
      <c r="C56" s="117" t="s">
        <v>2613</v>
      </c>
      <c r="D56" s="117" t="s">
        <v>229</v>
      </c>
    </row>
    <row r="57" spans="3:4" ht="15" hidden="1" customHeight="1" x14ac:dyDescent="0.25">
      <c r="C57" s="117" t="s">
        <v>2614</v>
      </c>
      <c r="D57" s="117" t="s">
        <v>230</v>
      </c>
    </row>
    <row r="58" spans="3:4" ht="15" hidden="1" customHeight="1" x14ac:dyDescent="0.25">
      <c r="C58" s="117" t="s">
        <v>2615</v>
      </c>
      <c r="D58" s="117" t="s">
        <v>231</v>
      </c>
    </row>
    <row r="59" spans="3:4" ht="15" hidden="1" customHeight="1" x14ac:dyDescent="0.25">
      <c r="C59" s="117" t="s">
        <v>2616</v>
      </c>
      <c r="D59" s="117" t="s">
        <v>232</v>
      </c>
    </row>
    <row r="60" spans="3:4" ht="15" hidden="1" customHeight="1" x14ac:dyDescent="0.25">
      <c r="C60" s="117" t="s">
        <v>2617</v>
      </c>
      <c r="D60" s="117" t="s">
        <v>233</v>
      </c>
    </row>
    <row r="61" spans="3:4" ht="15" hidden="1" customHeight="1" x14ac:dyDescent="0.25">
      <c r="C61" s="117" t="s">
        <v>2618</v>
      </c>
      <c r="D61" s="117" t="s">
        <v>234</v>
      </c>
    </row>
    <row r="62" spans="3:4" ht="15" hidden="1" customHeight="1" x14ac:dyDescent="0.25">
      <c r="C62" s="117" t="s">
        <v>2619</v>
      </c>
      <c r="D62" s="117" t="s">
        <v>235</v>
      </c>
    </row>
    <row r="63" spans="3:4" ht="15" hidden="1" customHeight="1" x14ac:dyDescent="0.25">
      <c r="C63" s="117" t="s">
        <v>2620</v>
      </c>
      <c r="D63" s="117" t="s">
        <v>236</v>
      </c>
    </row>
    <row r="64" spans="3:4" ht="15" hidden="1" customHeight="1" x14ac:dyDescent="0.25">
      <c r="C64" s="117" t="s">
        <v>2621</v>
      </c>
      <c r="D64" s="117" t="s">
        <v>237</v>
      </c>
    </row>
    <row r="65" spans="3:4" ht="15" hidden="1" customHeight="1" x14ac:dyDescent="0.25">
      <c r="C65" s="117" t="s">
        <v>2622</v>
      </c>
      <c r="D65" s="117" t="s">
        <v>238</v>
      </c>
    </row>
    <row r="66" spans="3:4" ht="15" hidden="1" customHeight="1" x14ac:dyDescent="0.25">
      <c r="C66" s="117" t="s">
        <v>2623</v>
      </c>
      <c r="D66" s="117" t="s">
        <v>239</v>
      </c>
    </row>
    <row r="67" spans="3:4" ht="15" hidden="1" customHeight="1" x14ac:dyDescent="0.25">
      <c r="C67" s="117" t="s">
        <v>2624</v>
      </c>
      <c r="D67" s="117" t="s">
        <v>240</v>
      </c>
    </row>
    <row r="68" spans="3:4" ht="15" hidden="1" customHeight="1" x14ac:dyDescent="0.25">
      <c r="C68" s="117" t="s">
        <v>2625</v>
      </c>
      <c r="D68" s="117" t="s">
        <v>241</v>
      </c>
    </row>
    <row r="69" spans="3:4" ht="15" hidden="1" customHeight="1" x14ac:dyDescent="0.25">
      <c r="C69" s="117" t="s">
        <v>2626</v>
      </c>
      <c r="D69" s="117" t="s">
        <v>7250</v>
      </c>
    </row>
    <row r="70" spans="3:4" ht="15" hidden="1" customHeight="1" x14ac:dyDescent="0.25">
      <c r="C70" s="117" t="s">
        <v>2627</v>
      </c>
      <c r="D70" s="117" t="s">
        <v>7251</v>
      </c>
    </row>
    <row r="71" spans="3:4" ht="15" hidden="1" customHeight="1" x14ac:dyDescent="0.25">
      <c r="C71" s="117" t="s">
        <v>2628</v>
      </c>
      <c r="D71" s="117" t="s">
        <v>7252</v>
      </c>
    </row>
    <row r="72" spans="3:4" ht="15" hidden="1" customHeight="1" x14ac:dyDescent="0.25">
      <c r="C72" s="117" t="s">
        <v>2629</v>
      </c>
      <c r="D72" s="117" t="s">
        <v>7253</v>
      </c>
    </row>
    <row r="73" spans="3:4" ht="15" hidden="1" customHeight="1" x14ac:dyDescent="0.25">
      <c r="C73" s="117" t="s">
        <v>2630</v>
      </c>
      <c r="D73" s="117" t="s">
        <v>7254</v>
      </c>
    </row>
    <row r="74" spans="3:4" ht="15" hidden="1" customHeight="1" x14ac:dyDescent="0.25">
      <c r="C74" s="117" t="s">
        <v>2631</v>
      </c>
      <c r="D74" s="117" t="s">
        <v>7255</v>
      </c>
    </row>
    <row r="75" spans="3:4" ht="15" hidden="1" customHeight="1" x14ac:dyDescent="0.25">
      <c r="C75" s="117" t="s">
        <v>2632</v>
      </c>
      <c r="D75" s="117" t="s">
        <v>7256</v>
      </c>
    </row>
    <row r="76" spans="3:4" ht="15" hidden="1" customHeight="1" x14ac:dyDescent="0.25">
      <c r="C76" s="117" t="s">
        <v>2633</v>
      </c>
      <c r="D76" s="117" t="s">
        <v>7257</v>
      </c>
    </row>
    <row r="77" spans="3:4" ht="15" hidden="1" customHeight="1" x14ac:dyDescent="0.25">
      <c r="C77" s="117" t="s">
        <v>2634</v>
      </c>
      <c r="D77" s="117" t="s">
        <v>7258</v>
      </c>
    </row>
    <row r="78" spans="3:4" ht="15" hidden="1" customHeight="1" x14ac:dyDescent="0.25">
      <c r="C78" s="117" t="s">
        <v>2635</v>
      </c>
      <c r="D78" s="117" t="s">
        <v>7259</v>
      </c>
    </row>
    <row r="79" spans="3:4" ht="15" hidden="1" customHeight="1" x14ac:dyDescent="0.25">
      <c r="C79" s="117" t="s">
        <v>2636</v>
      </c>
      <c r="D79" s="117" t="s">
        <v>7260</v>
      </c>
    </row>
    <row r="80" spans="3:4" ht="15" hidden="1" customHeight="1" x14ac:dyDescent="0.25">
      <c r="C80" s="117" t="s">
        <v>2637</v>
      </c>
      <c r="D80" s="117" t="s">
        <v>7261</v>
      </c>
    </row>
    <row r="81" spans="3:4" ht="15" hidden="1" customHeight="1" x14ac:dyDescent="0.25">
      <c r="C81" s="117" t="s">
        <v>2638</v>
      </c>
      <c r="D81" s="117" t="s">
        <v>7262</v>
      </c>
    </row>
    <row r="82" spans="3:4" ht="15" hidden="1" customHeight="1" x14ac:dyDescent="0.25">
      <c r="C82" s="117" t="s">
        <v>2639</v>
      </c>
      <c r="D82" s="117" t="s">
        <v>10205</v>
      </c>
    </row>
    <row r="83" spans="3:4" ht="15" hidden="1" customHeight="1" x14ac:dyDescent="0.25">
      <c r="C83" s="117" t="s">
        <v>2640</v>
      </c>
      <c r="D83" s="117" t="s">
        <v>10206</v>
      </c>
    </row>
    <row r="84" spans="3:4" ht="15" hidden="1" customHeight="1" x14ac:dyDescent="0.25">
      <c r="C84" s="117" t="s">
        <v>2641</v>
      </c>
      <c r="D84" s="117" t="s">
        <v>10207</v>
      </c>
    </row>
    <row r="85" spans="3:4" ht="15" hidden="1" customHeight="1" x14ac:dyDescent="0.25">
      <c r="C85" s="117" t="s">
        <v>2642</v>
      </c>
      <c r="D85" s="117" t="s">
        <v>10208</v>
      </c>
    </row>
    <row r="86" spans="3:4" ht="15" hidden="1" customHeight="1" x14ac:dyDescent="0.25">
      <c r="C86" s="117" t="s">
        <v>2643</v>
      </c>
      <c r="D86" s="117" t="s">
        <v>10209</v>
      </c>
    </row>
    <row r="87" spans="3:4" ht="15" hidden="1" customHeight="1" x14ac:dyDescent="0.25">
      <c r="C87" s="117" t="s">
        <v>2644</v>
      </c>
      <c r="D87" s="117" t="s">
        <v>10210</v>
      </c>
    </row>
    <row r="88" spans="3:4" ht="15" hidden="1" customHeight="1" x14ac:dyDescent="0.25">
      <c r="C88" s="117" t="s">
        <v>2645</v>
      </c>
      <c r="D88" s="117" t="s">
        <v>10211</v>
      </c>
    </row>
    <row r="89" spans="3:4" ht="15" hidden="1" customHeight="1" x14ac:dyDescent="0.25">
      <c r="C89" s="117" t="s">
        <v>2646</v>
      </c>
      <c r="D89" s="117" t="s">
        <v>10212</v>
      </c>
    </row>
    <row r="90" spans="3:4" ht="15" hidden="1" customHeight="1" x14ac:dyDescent="0.25">
      <c r="C90" s="117" t="s">
        <v>2647</v>
      </c>
      <c r="D90" s="117" t="s">
        <v>10213</v>
      </c>
    </row>
    <row r="91" spans="3:4" ht="15" hidden="1" customHeight="1" x14ac:dyDescent="0.25">
      <c r="C91" s="117" t="s">
        <v>2648</v>
      </c>
      <c r="D91" s="117" t="s">
        <v>10214</v>
      </c>
    </row>
    <row r="92" spans="3:4" ht="15" hidden="1" customHeight="1" x14ac:dyDescent="0.25">
      <c r="C92" s="117" t="s">
        <v>2649</v>
      </c>
      <c r="D92" s="117" t="s">
        <v>242</v>
      </c>
    </row>
    <row r="93" spans="3:4" ht="15" hidden="1" customHeight="1" x14ac:dyDescent="0.25">
      <c r="C93" s="117" t="s">
        <v>2650</v>
      </c>
      <c r="D93" s="117" t="s">
        <v>243</v>
      </c>
    </row>
    <row r="94" spans="3:4" ht="15" hidden="1" customHeight="1" x14ac:dyDescent="0.25">
      <c r="C94" s="117" t="s">
        <v>2651</v>
      </c>
      <c r="D94" s="117" t="s">
        <v>244</v>
      </c>
    </row>
    <row r="95" spans="3:4" ht="15" hidden="1" customHeight="1" x14ac:dyDescent="0.25">
      <c r="C95" s="117" t="s">
        <v>6736</v>
      </c>
      <c r="D95" s="117" t="s">
        <v>6737</v>
      </c>
    </row>
    <row r="96" spans="3:4" ht="15" hidden="1" customHeight="1" x14ac:dyDescent="0.25">
      <c r="C96" s="117" t="s">
        <v>2652</v>
      </c>
      <c r="D96" s="117" t="s">
        <v>7263</v>
      </c>
    </row>
    <row r="97" spans="3:4" ht="15" hidden="1" customHeight="1" x14ac:dyDescent="0.25">
      <c r="C97" s="117" t="s">
        <v>2653</v>
      </c>
      <c r="D97" s="117" t="s">
        <v>7264</v>
      </c>
    </row>
    <row r="98" spans="3:4" ht="15" hidden="1" customHeight="1" x14ac:dyDescent="0.25">
      <c r="C98" s="117" t="s">
        <v>2654</v>
      </c>
      <c r="D98" s="117" t="s">
        <v>7265</v>
      </c>
    </row>
    <row r="99" spans="3:4" ht="15" hidden="1" customHeight="1" x14ac:dyDescent="0.25">
      <c r="C99" s="117" t="s">
        <v>18543</v>
      </c>
      <c r="D99" s="117" t="s">
        <v>18544</v>
      </c>
    </row>
    <row r="100" spans="3:4" ht="15" hidden="1" customHeight="1" x14ac:dyDescent="0.25">
      <c r="C100" s="117" t="s">
        <v>18545</v>
      </c>
      <c r="D100" s="117" t="s">
        <v>18546</v>
      </c>
    </row>
    <row r="101" spans="3:4" ht="15" hidden="1" customHeight="1" x14ac:dyDescent="0.25">
      <c r="C101" s="117" t="s">
        <v>18547</v>
      </c>
      <c r="D101" s="117" t="s">
        <v>18548</v>
      </c>
    </row>
    <row r="102" spans="3:4" ht="15" hidden="1" customHeight="1" x14ac:dyDescent="0.25">
      <c r="C102" s="117" t="s">
        <v>2655</v>
      </c>
      <c r="D102" s="117" t="s">
        <v>245</v>
      </c>
    </row>
    <row r="103" spans="3:4" ht="15" hidden="1" customHeight="1" x14ac:dyDescent="0.25">
      <c r="C103" s="117" t="s">
        <v>2656</v>
      </c>
      <c r="D103" s="117" t="s">
        <v>246</v>
      </c>
    </row>
    <row r="104" spans="3:4" ht="15" hidden="1" customHeight="1" x14ac:dyDescent="0.25">
      <c r="C104" s="117" t="s">
        <v>2657</v>
      </c>
      <c r="D104" s="117" t="s">
        <v>247</v>
      </c>
    </row>
    <row r="105" spans="3:4" ht="15" hidden="1" customHeight="1" x14ac:dyDescent="0.25">
      <c r="C105" s="117" t="s">
        <v>2658</v>
      </c>
      <c r="D105" s="117" t="s">
        <v>6558</v>
      </c>
    </row>
    <row r="106" spans="3:4" ht="15" hidden="1" customHeight="1" x14ac:dyDescent="0.25">
      <c r="C106" s="117" t="s">
        <v>2659</v>
      </c>
      <c r="D106" s="117" t="s">
        <v>6559</v>
      </c>
    </row>
    <row r="107" spans="3:4" ht="15" hidden="1" customHeight="1" x14ac:dyDescent="0.25">
      <c r="C107" s="117" t="s">
        <v>2660</v>
      </c>
      <c r="D107" s="117" t="s">
        <v>6560</v>
      </c>
    </row>
    <row r="108" spans="3:4" ht="15" hidden="1" customHeight="1" x14ac:dyDescent="0.25">
      <c r="C108" s="117" t="s">
        <v>2661</v>
      </c>
      <c r="D108" s="117" t="s">
        <v>10215</v>
      </c>
    </row>
    <row r="109" spans="3:4" ht="15" hidden="1" customHeight="1" x14ac:dyDescent="0.25">
      <c r="C109" s="117" t="s">
        <v>2662</v>
      </c>
      <c r="D109" s="117" t="s">
        <v>10216</v>
      </c>
    </row>
    <row r="110" spans="3:4" ht="15" hidden="1" customHeight="1" x14ac:dyDescent="0.25">
      <c r="C110" s="117" t="s">
        <v>2663</v>
      </c>
      <c r="D110" s="117" t="s">
        <v>10217</v>
      </c>
    </row>
    <row r="111" spans="3:4" ht="15" hidden="1" customHeight="1" x14ac:dyDescent="0.25">
      <c r="C111" s="117" t="s">
        <v>2664</v>
      </c>
      <c r="D111" s="117" t="s">
        <v>10218</v>
      </c>
    </row>
    <row r="112" spans="3:4" ht="15" hidden="1" customHeight="1" x14ac:dyDescent="0.25">
      <c r="C112" s="117" t="s">
        <v>2665</v>
      </c>
      <c r="D112" s="117" t="s">
        <v>248</v>
      </c>
    </row>
    <row r="113" spans="3:4" ht="15" hidden="1" customHeight="1" x14ac:dyDescent="0.25">
      <c r="C113" s="117" t="s">
        <v>2666</v>
      </c>
      <c r="D113" s="117" t="s">
        <v>6561</v>
      </c>
    </row>
    <row r="114" spans="3:4" ht="15" hidden="1" customHeight="1" x14ac:dyDescent="0.25">
      <c r="C114" s="117" t="s">
        <v>2667</v>
      </c>
      <c r="D114" s="117" t="s">
        <v>249</v>
      </c>
    </row>
    <row r="115" spans="3:4" ht="15" hidden="1" customHeight="1" x14ac:dyDescent="0.25">
      <c r="C115" s="117" t="s">
        <v>2668</v>
      </c>
      <c r="D115" s="117" t="s">
        <v>250</v>
      </c>
    </row>
    <row r="116" spans="3:4" ht="15" hidden="1" customHeight="1" x14ac:dyDescent="0.25">
      <c r="C116" s="117" t="s">
        <v>2669</v>
      </c>
      <c r="D116" s="117" t="s">
        <v>251</v>
      </c>
    </row>
    <row r="117" spans="3:4" ht="15" hidden="1" customHeight="1" x14ac:dyDescent="0.25">
      <c r="C117" s="117" t="s">
        <v>2670</v>
      </c>
      <c r="D117" s="117" t="s">
        <v>252</v>
      </c>
    </row>
    <row r="118" spans="3:4" ht="15" hidden="1" customHeight="1" x14ac:dyDescent="0.25">
      <c r="C118" s="117" t="s">
        <v>2671</v>
      </c>
      <c r="D118" s="117" t="s">
        <v>253</v>
      </c>
    </row>
    <row r="119" spans="3:4" ht="15" hidden="1" customHeight="1" x14ac:dyDescent="0.25">
      <c r="C119" s="117" t="s">
        <v>2672</v>
      </c>
      <c r="D119" s="117" t="s">
        <v>254</v>
      </c>
    </row>
    <row r="120" spans="3:4" ht="15" hidden="1" customHeight="1" x14ac:dyDescent="0.25">
      <c r="C120" s="117" t="s">
        <v>2673</v>
      </c>
      <c r="D120" s="117" t="s">
        <v>6562</v>
      </c>
    </row>
    <row r="121" spans="3:4" ht="15" hidden="1" customHeight="1" x14ac:dyDescent="0.25">
      <c r="C121" s="117" t="s">
        <v>2674</v>
      </c>
      <c r="D121" s="117" t="s">
        <v>255</v>
      </c>
    </row>
    <row r="122" spans="3:4" ht="15" hidden="1" customHeight="1" x14ac:dyDescent="0.25">
      <c r="C122" s="117" t="s">
        <v>2675</v>
      </c>
      <c r="D122" s="117" t="s">
        <v>256</v>
      </c>
    </row>
    <row r="123" spans="3:4" ht="15" hidden="1" customHeight="1" x14ac:dyDescent="0.25">
      <c r="C123" s="117" t="s">
        <v>2676</v>
      </c>
      <c r="D123" s="117" t="s">
        <v>257</v>
      </c>
    </row>
    <row r="124" spans="3:4" ht="15" hidden="1" customHeight="1" x14ac:dyDescent="0.25">
      <c r="C124" s="117" t="s">
        <v>2677</v>
      </c>
      <c r="D124" s="117" t="s">
        <v>258</v>
      </c>
    </row>
    <row r="125" spans="3:4" ht="15" hidden="1" customHeight="1" x14ac:dyDescent="0.25">
      <c r="C125" s="117" t="s">
        <v>2678</v>
      </c>
      <c r="D125" s="117" t="s">
        <v>259</v>
      </c>
    </row>
    <row r="126" spans="3:4" ht="15" hidden="1" customHeight="1" x14ac:dyDescent="0.25">
      <c r="C126" s="117" t="s">
        <v>2679</v>
      </c>
      <c r="D126" s="117" t="s">
        <v>260</v>
      </c>
    </row>
    <row r="127" spans="3:4" ht="15" hidden="1" customHeight="1" x14ac:dyDescent="0.25">
      <c r="C127" s="117" t="s">
        <v>2680</v>
      </c>
      <c r="D127" s="117" t="s">
        <v>10219</v>
      </c>
    </row>
    <row r="128" spans="3:4" ht="15" hidden="1" customHeight="1" x14ac:dyDescent="0.25">
      <c r="C128" s="117" t="s">
        <v>2681</v>
      </c>
      <c r="D128" s="117" t="s">
        <v>10220</v>
      </c>
    </row>
    <row r="129" spans="3:4" ht="15" hidden="1" customHeight="1" x14ac:dyDescent="0.25">
      <c r="C129" s="117" t="s">
        <v>2682</v>
      </c>
      <c r="D129" s="117" t="s">
        <v>10221</v>
      </c>
    </row>
    <row r="130" spans="3:4" ht="15" hidden="1" customHeight="1" x14ac:dyDescent="0.25">
      <c r="C130" s="117" t="s">
        <v>2683</v>
      </c>
      <c r="D130" s="117" t="s">
        <v>10222</v>
      </c>
    </row>
    <row r="131" spans="3:4" ht="15" hidden="1" customHeight="1" x14ac:dyDescent="0.25">
      <c r="C131" s="117" t="s">
        <v>10223</v>
      </c>
      <c r="D131" s="117" t="s">
        <v>261</v>
      </c>
    </row>
    <row r="132" spans="3:4" ht="15" hidden="1" customHeight="1" x14ac:dyDescent="0.25">
      <c r="C132" s="117" t="s">
        <v>10224</v>
      </c>
      <c r="D132" s="117" t="s">
        <v>262</v>
      </c>
    </row>
    <row r="133" spans="3:4" ht="15" hidden="1" customHeight="1" x14ac:dyDescent="0.25">
      <c r="C133" s="117" t="s">
        <v>10225</v>
      </c>
      <c r="D133" s="117" t="s">
        <v>263</v>
      </c>
    </row>
    <row r="134" spans="3:4" ht="15" hidden="1" customHeight="1" x14ac:dyDescent="0.25">
      <c r="C134" s="117" t="s">
        <v>18549</v>
      </c>
      <c r="D134" s="117" t="s">
        <v>18550</v>
      </c>
    </row>
    <row r="135" spans="3:4" ht="15" hidden="1" customHeight="1" x14ac:dyDescent="0.25">
      <c r="C135" s="117" t="s">
        <v>18551</v>
      </c>
      <c r="D135" s="117" t="s">
        <v>18552</v>
      </c>
    </row>
    <row r="136" spans="3:4" ht="15" hidden="1" customHeight="1" x14ac:dyDescent="0.25">
      <c r="C136" s="117" t="s">
        <v>18553</v>
      </c>
      <c r="D136" s="117" t="s">
        <v>18554</v>
      </c>
    </row>
    <row r="137" spans="3:4" ht="15" hidden="1" customHeight="1" x14ac:dyDescent="0.25">
      <c r="C137" s="117" t="s">
        <v>18555</v>
      </c>
      <c r="D137" s="117" t="s">
        <v>18556</v>
      </c>
    </row>
    <row r="138" spans="3:4" ht="15" hidden="1" customHeight="1" x14ac:dyDescent="0.25">
      <c r="C138" s="117" t="s">
        <v>2684</v>
      </c>
      <c r="D138" s="117" t="s">
        <v>10226</v>
      </c>
    </row>
    <row r="139" spans="3:4" ht="15" hidden="1" customHeight="1" x14ac:dyDescent="0.25">
      <c r="C139" s="117" t="s">
        <v>2685</v>
      </c>
      <c r="D139" s="117" t="s">
        <v>264</v>
      </c>
    </row>
    <row r="140" spans="3:4" ht="15" hidden="1" customHeight="1" x14ac:dyDescent="0.25">
      <c r="C140" s="117" t="s">
        <v>2686</v>
      </c>
      <c r="D140" s="117" t="s">
        <v>265</v>
      </c>
    </row>
    <row r="141" spans="3:4" ht="15" hidden="1" customHeight="1" x14ac:dyDescent="0.25">
      <c r="C141" s="117" t="s">
        <v>10227</v>
      </c>
      <c r="D141" s="117" t="s">
        <v>266</v>
      </c>
    </row>
    <row r="142" spans="3:4" ht="15" hidden="1" customHeight="1" x14ac:dyDescent="0.25">
      <c r="C142" s="117" t="s">
        <v>10228</v>
      </c>
      <c r="D142" s="117" t="s">
        <v>267</v>
      </c>
    </row>
    <row r="143" spans="3:4" ht="15" hidden="1" customHeight="1" x14ac:dyDescent="0.25">
      <c r="C143" s="117" t="s">
        <v>10229</v>
      </c>
      <c r="D143" s="117" t="s">
        <v>268</v>
      </c>
    </row>
    <row r="144" spans="3:4" ht="15" hidden="1" customHeight="1" x14ac:dyDescent="0.25">
      <c r="C144" s="117" t="s">
        <v>10230</v>
      </c>
      <c r="D144" s="117" t="s">
        <v>269</v>
      </c>
    </row>
    <row r="145" spans="3:4" ht="15" hidden="1" customHeight="1" x14ac:dyDescent="0.25">
      <c r="C145" s="117" t="s">
        <v>10231</v>
      </c>
      <c r="D145" s="117" t="s">
        <v>270</v>
      </c>
    </row>
    <row r="146" spans="3:4" ht="15" hidden="1" customHeight="1" x14ac:dyDescent="0.25">
      <c r="C146" s="117" t="s">
        <v>10232</v>
      </c>
      <c r="D146" s="117" t="s">
        <v>7266</v>
      </c>
    </row>
    <row r="147" spans="3:4" ht="15" hidden="1" customHeight="1" x14ac:dyDescent="0.25">
      <c r="C147" s="117" t="s">
        <v>18557</v>
      </c>
      <c r="D147" s="117" t="s">
        <v>18558</v>
      </c>
    </row>
    <row r="148" spans="3:4" ht="15" hidden="1" customHeight="1" x14ac:dyDescent="0.25">
      <c r="C148" s="117" t="s">
        <v>18559</v>
      </c>
      <c r="D148" s="117" t="s">
        <v>18560</v>
      </c>
    </row>
    <row r="149" spans="3:4" ht="15" hidden="1" customHeight="1" x14ac:dyDescent="0.25">
      <c r="C149" s="117" t="s">
        <v>10233</v>
      </c>
      <c r="D149" s="117" t="s">
        <v>7267</v>
      </c>
    </row>
    <row r="150" spans="3:4" ht="15" hidden="1" customHeight="1" x14ac:dyDescent="0.25">
      <c r="C150" s="117" t="s">
        <v>10234</v>
      </c>
      <c r="D150" s="117" t="s">
        <v>7268</v>
      </c>
    </row>
    <row r="151" spans="3:4" ht="15" hidden="1" customHeight="1" x14ac:dyDescent="0.25">
      <c r="C151" s="117" t="s">
        <v>10235</v>
      </c>
      <c r="D151" s="117" t="s">
        <v>7269</v>
      </c>
    </row>
    <row r="152" spans="3:4" ht="15" hidden="1" customHeight="1" x14ac:dyDescent="0.25">
      <c r="C152" s="117" t="s">
        <v>10236</v>
      </c>
      <c r="D152" s="117" t="s">
        <v>271</v>
      </c>
    </row>
    <row r="153" spans="3:4" ht="15" hidden="1" customHeight="1" x14ac:dyDescent="0.25">
      <c r="C153" s="117" t="s">
        <v>10237</v>
      </c>
      <c r="D153" s="117" t="s">
        <v>272</v>
      </c>
    </row>
    <row r="154" spans="3:4" ht="15" hidden="1" customHeight="1" x14ac:dyDescent="0.25">
      <c r="C154" s="117" t="s">
        <v>10238</v>
      </c>
      <c r="D154" s="117" t="s">
        <v>273</v>
      </c>
    </row>
    <row r="155" spans="3:4" ht="15" hidden="1" customHeight="1" x14ac:dyDescent="0.25">
      <c r="C155" s="117" t="s">
        <v>10239</v>
      </c>
      <c r="D155" s="117" t="s">
        <v>7270</v>
      </c>
    </row>
    <row r="156" spans="3:4" ht="15" hidden="1" customHeight="1" x14ac:dyDescent="0.25">
      <c r="C156" s="117" t="s">
        <v>10240</v>
      </c>
      <c r="D156" s="117" t="s">
        <v>10241</v>
      </c>
    </row>
    <row r="157" spans="3:4" ht="15" hidden="1" customHeight="1" x14ac:dyDescent="0.25">
      <c r="C157" s="117" t="s">
        <v>10242</v>
      </c>
      <c r="D157" s="117" t="s">
        <v>10243</v>
      </c>
    </row>
    <row r="158" spans="3:4" ht="15" hidden="1" customHeight="1" x14ac:dyDescent="0.25">
      <c r="C158" s="117" t="s">
        <v>10244</v>
      </c>
      <c r="D158" s="117" t="s">
        <v>10245</v>
      </c>
    </row>
    <row r="159" spans="3:4" ht="15" hidden="1" customHeight="1" x14ac:dyDescent="0.25">
      <c r="C159" s="117" t="s">
        <v>10246</v>
      </c>
      <c r="D159" s="117" t="s">
        <v>10247</v>
      </c>
    </row>
    <row r="160" spans="3:4" ht="15" hidden="1" customHeight="1" x14ac:dyDescent="0.25">
      <c r="C160" s="117" t="s">
        <v>10248</v>
      </c>
      <c r="D160" s="117" t="s">
        <v>10249</v>
      </c>
    </row>
    <row r="161" spans="3:4" ht="15" hidden="1" customHeight="1" x14ac:dyDescent="0.25">
      <c r="C161" s="117" t="s">
        <v>10250</v>
      </c>
      <c r="D161" s="117" t="s">
        <v>6563</v>
      </c>
    </row>
    <row r="162" spans="3:4" ht="15" hidden="1" customHeight="1" x14ac:dyDescent="0.25">
      <c r="C162" s="117" t="s">
        <v>10251</v>
      </c>
      <c r="D162" s="117" t="s">
        <v>7085</v>
      </c>
    </row>
    <row r="163" spans="3:4" ht="15" hidden="1" customHeight="1" x14ac:dyDescent="0.25">
      <c r="C163" s="117" t="s">
        <v>10252</v>
      </c>
      <c r="D163" s="117" t="s">
        <v>6750</v>
      </c>
    </row>
    <row r="164" spans="3:4" ht="15" hidden="1" customHeight="1" x14ac:dyDescent="0.25">
      <c r="C164" s="117" t="s">
        <v>10253</v>
      </c>
      <c r="D164" s="117" t="s">
        <v>6751</v>
      </c>
    </row>
    <row r="165" spans="3:4" ht="15" hidden="1" customHeight="1" x14ac:dyDescent="0.25">
      <c r="C165" s="117" t="s">
        <v>10254</v>
      </c>
      <c r="D165" s="117" t="s">
        <v>6752</v>
      </c>
    </row>
    <row r="166" spans="3:4" ht="15" hidden="1" customHeight="1" x14ac:dyDescent="0.25">
      <c r="C166" s="117" t="s">
        <v>10255</v>
      </c>
      <c r="D166" s="117" t="s">
        <v>6753</v>
      </c>
    </row>
    <row r="167" spans="3:4" ht="15" hidden="1" customHeight="1" x14ac:dyDescent="0.25">
      <c r="C167" s="117" t="s">
        <v>10256</v>
      </c>
      <c r="D167" s="117" t="s">
        <v>6754</v>
      </c>
    </row>
    <row r="168" spans="3:4" ht="15" hidden="1" customHeight="1" x14ac:dyDescent="0.25">
      <c r="C168" s="117" t="s">
        <v>10257</v>
      </c>
      <c r="D168" s="117" t="s">
        <v>6755</v>
      </c>
    </row>
    <row r="169" spans="3:4" ht="15" hidden="1" customHeight="1" x14ac:dyDescent="0.25">
      <c r="C169" s="117" t="s">
        <v>18561</v>
      </c>
      <c r="D169" s="117" t="s">
        <v>17953</v>
      </c>
    </row>
    <row r="170" spans="3:4" ht="15" hidden="1" customHeight="1" x14ac:dyDescent="0.25">
      <c r="C170" s="117" t="s">
        <v>18562</v>
      </c>
      <c r="D170" s="117" t="s">
        <v>18563</v>
      </c>
    </row>
    <row r="171" spans="3:4" ht="15" hidden="1" customHeight="1" x14ac:dyDescent="0.25">
      <c r="C171" s="117" t="s">
        <v>2687</v>
      </c>
      <c r="D171" s="117" t="s">
        <v>274</v>
      </c>
    </row>
    <row r="172" spans="3:4" ht="15" hidden="1" customHeight="1" x14ac:dyDescent="0.25">
      <c r="C172" s="117" t="s">
        <v>18564</v>
      </c>
      <c r="D172" s="117" t="s">
        <v>18565</v>
      </c>
    </row>
    <row r="173" spans="3:4" ht="15" hidden="1" customHeight="1" x14ac:dyDescent="0.25">
      <c r="C173" s="117" t="s">
        <v>2688</v>
      </c>
      <c r="D173" s="117" t="s">
        <v>275</v>
      </c>
    </row>
    <row r="174" spans="3:4" ht="15" hidden="1" customHeight="1" x14ac:dyDescent="0.25">
      <c r="C174" s="117" t="s">
        <v>2689</v>
      </c>
      <c r="D174" s="117" t="s">
        <v>5984</v>
      </c>
    </row>
    <row r="175" spans="3:4" ht="15" hidden="1" customHeight="1" x14ac:dyDescent="0.25">
      <c r="C175" s="117" t="s">
        <v>2690</v>
      </c>
      <c r="D175" s="117" t="s">
        <v>276</v>
      </c>
    </row>
    <row r="176" spans="3:4" ht="15" hidden="1" customHeight="1" x14ac:dyDescent="0.25">
      <c r="C176" s="117" t="s">
        <v>2691</v>
      </c>
      <c r="D176" s="117" t="s">
        <v>10258</v>
      </c>
    </row>
    <row r="177" spans="3:4" ht="15" hidden="1" customHeight="1" x14ac:dyDescent="0.25">
      <c r="C177" s="117" t="s">
        <v>2692</v>
      </c>
      <c r="D177" s="117" t="s">
        <v>277</v>
      </c>
    </row>
    <row r="178" spans="3:4" ht="15" hidden="1" customHeight="1" x14ac:dyDescent="0.25">
      <c r="C178" s="117" t="s">
        <v>2693</v>
      </c>
      <c r="D178" s="117" t="s">
        <v>278</v>
      </c>
    </row>
    <row r="179" spans="3:4" ht="15" hidden="1" customHeight="1" x14ac:dyDescent="0.25">
      <c r="C179" s="117" t="s">
        <v>2694</v>
      </c>
      <c r="D179" s="117" t="s">
        <v>279</v>
      </c>
    </row>
    <row r="180" spans="3:4" ht="15" hidden="1" customHeight="1" x14ac:dyDescent="0.25">
      <c r="C180" s="117" t="s">
        <v>6756</v>
      </c>
      <c r="D180" s="117" t="s">
        <v>18566</v>
      </c>
    </row>
    <row r="181" spans="3:4" ht="15" hidden="1" customHeight="1" x14ac:dyDescent="0.25">
      <c r="C181" s="117" t="s">
        <v>2695</v>
      </c>
      <c r="D181" s="117" t="s">
        <v>280</v>
      </c>
    </row>
    <row r="182" spans="3:4" ht="15" hidden="1" customHeight="1" x14ac:dyDescent="0.25">
      <c r="C182" s="117" t="s">
        <v>2696</v>
      </c>
      <c r="D182" s="117" t="s">
        <v>281</v>
      </c>
    </row>
    <row r="183" spans="3:4" ht="15" hidden="1" customHeight="1" x14ac:dyDescent="0.25">
      <c r="C183" s="117" t="s">
        <v>6757</v>
      </c>
      <c r="D183" s="117" t="s">
        <v>6758</v>
      </c>
    </row>
    <row r="184" spans="3:4" ht="15" hidden="1" customHeight="1" x14ac:dyDescent="0.25">
      <c r="C184" s="117" t="s">
        <v>7188</v>
      </c>
      <c r="D184" s="117" t="s">
        <v>7189</v>
      </c>
    </row>
    <row r="185" spans="3:4" ht="15" hidden="1" customHeight="1" x14ac:dyDescent="0.25">
      <c r="C185" s="117" t="s">
        <v>7190</v>
      </c>
      <c r="D185" s="117" t="s">
        <v>7191</v>
      </c>
    </row>
    <row r="186" spans="3:4" ht="15" hidden="1" customHeight="1" x14ac:dyDescent="0.25">
      <c r="C186" s="117" t="s">
        <v>7192</v>
      </c>
      <c r="D186" s="117" t="s">
        <v>7193</v>
      </c>
    </row>
    <row r="187" spans="3:4" ht="15" hidden="1" customHeight="1" x14ac:dyDescent="0.25">
      <c r="C187" s="117" t="s">
        <v>7194</v>
      </c>
      <c r="D187" s="117" t="s">
        <v>7195</v>
      </c>
    </row>
    <row r="188" spans="3:4" ht="15" hidden="1" customHeight="1" x14ac:dyDescent="0.25">
      <c r="C188" s="117" t="s">
        <v>7196</v>
      </c>
      <c r="D188" s="117" t="s">
        <v>7197</v>
      </c>
    </row>
    <row r="189" spans="3:4" ht="15" hidden="1" customHeight="1" x14ac:dyDescent="0.25">
      <c r="C189" s="117" t="s">
        <v>18567</v>
      </c>
      <c r="D189" s="117" t="s">
        <v>18568</v>
      </c>
    </row>
    <row r="190" spans="3:4" ht="15" hidden="1" customHeight="1" x14ac:dyDescent="0.25">
      <c r="C190" s="117" t="s">
        <v>18569</v>
      </c>
      <c r="D190" s="117" t="s">
        <v>18570</v>
      </c>
    </row>
    <row r="191" spans="3:4" ht="15" hidden="1" customHeight="1" x14ac:dyDescent="0.25">
      <c r="C191" s="117" t="s">
        <v>18571</v>
      </c>
      <c r="D191" s="117" t="s">
        <v>18572</v>
      </c>
    </row>
    <row r="192" spans="3:4" ht="15" hidden="1" customHeight="1" x14ac:dyDescent="0.25">
      <c r="C192" s="117" t="s">
        <v>18573</v>
      </c>
      <c r="D192" s="117" t="s">
        <v>18574</v>
      </c>
    </row>
    <row r="193" spans="3:4" ht="15" hidden="1" customHeight="1" x14ac:dyDescent="0.25">
      <c r="C193" s="117" t="s">
        <v>18575</v>
      </c>
      <c r="D193" s="117" t="s">
        <v>18576</v>
      </c>
    </row>
    <row r="194" spans="3:4" ht="15" hidden="1" customHeight="1" x14ac:dyDescent="0.25">
      <c r="C194" s="117" t="s">
        <v>18577</v>
      </c>
      <c r="D194" s="117" t="s">
        <v>18578</v>
      </c>
    </row>
    <row r="195" spans="3:4" ht="15" hidden="1" customHeight="1" x14ac:dyDescent="0.25">
      <c r="C195" s="117" t="s">
        <v>18579</v>
      </c>
      <c r="D195" s="117" t="s">
        <v>18580</v>
      </c>
    </row>
    <row r="196" spans="3:4" ht="15" hidden="1" customHeight="1" x14ac:dyDescent="0.25">
      <c r="C196" s="117" t="s">
        <v>18581</v>
      </c>
      <c r="D196" s="117" t="s">
        <v>18582</v>
      </c>
    </row>
    <row r="197" spans="3:4" ht="15" hidden="1" customHeight="1" x14ac:dyDescent="0.25">
      <c r="C197" s="117" t="s">
        <v>18583</v>
      </c>
      <c r="D197" s="117" t="s">
        <v>18584</v>
      </c>
    </row>
    <row r="198" spans="3:4" ht="15" hidden="1" customHeight="1" x14ac:dyDescent="0.25">
      <c r="C198" s="117" t="s">
        <v>18585</v>
      </c>
      <c r="D198" s="117" t="s">
        <v>18586</v>
      </c>
    </row>
    <row r="199" spans="3:4" ht="15" hidden="1" customHeight="1" x14ac:dyDescent="0.25">
      <c r="C199" s="117" t="s">
        <v>18587</v>
      </c>
      <c r="D199" s="117" t="s">
        <v>18588</v>
      </c>
    </row>
    <row r="200" spans="3:4" ht="15" hidden="1" customHeight="1" x14ac:dyDescent="0.25">
      <c r="C200" s="117" t="s">
        <v>2697</v>
      </c>
      <c r="D200" s="117" t="s">
        <v>10259</v>
      </c>
    </row>
    <row r="201" spans="3:4" ht="15" hidden="1" customHeight="1" x14ac:dyDescent="0.25">
      <c r="C201" s="117" t="s">
        <v>2698</v>
      </c>
      <c r="D201" s="117" t="s">
        <v>282</v>
      </c>
    </row>
    <row r="202" spans="3:4" ht="15" hidden="1" customHeight="1" x14ac:dyDescent="0.25">
      <c r="C202" s="117" t="s">
        <v>2699</v>
      </c>
      <c r="D202" s="117" t="s">
        <v>18589</v>
      </c>
    </row>
    <row r="203" spans="3:4" ht="15" hidden="1" customHeight="1" x14ac:dyDescent="0.25">
      <c r="C203" s="117" t="s">
        <v>18590</v>
      </c>
      <c r="D203" s="117" t="s">
        <v>18591</v>
      </c>
    </row>
    <row r="204" spans="3:4" ht="15" hidden="1" customHeight="1" x14ac:dyDescent="0.25">
      <c r="C204" s="117" t="s">
        <v>2700</v>
      </c>
      <c r="D204" s="117" t="s">
        <v>283</v>
      </c>
    </row>
    <row r="205" spans="3:4" ht="15" hidden="1" customHeight="1" x14ac:dyDescent="0.25">
      <c r="C205" s="117" t="s">
        <v>2701</v>
      </c>
      <c r="D205" s="117" t="s">
        <v>284</v>
      </c>
    </row>
    <row r="206" spans="3:4" ht="15" hidden="1" customHeight="1" x14ac:dyDescent="0.25">
      <c r="C206" s="117" t="s">
        <v>2702</v>
      </c>
      <c r="D206" s="117" t="s">
        <v>285</v>
      </c>
    </row>
    <row r="207" spans="3:4" ht="15" hidden="1" customHeight="1" x14ac:dyDescent="0.25">
      <c r="C207" s="117" t="s">
        <v>18592</v>
      </c>
      <c r="D207" s="117" t="s">
        <v>18593</v>
      </c>
    </row>
    <row r="208" spans="3:4" ht="15" hidden="1" customHeight="1" x14ac:dyDescent="0.25">
      <c r="C208" s="117" t="s">
        <v>18594</v>
      </c>
      <c r="D208" s="117" t="s">
        <v>18595</v>
      </c>
    </row>
    <row r="209" spans="3:4" ht="15" hidden="1" customHeight="1" x14ac:dyDescent="0.25">
      <c r="C209" s="117" t="s">
        <v>18596</v>
      </c>
      <c r="D209" s="117" t="s">
        <v>18597</v>
      </c>
    </row>
    <row r="210" spans="3:4" ht="15" hidden="1" customHeight="1" x14ac:dyDescent="0.25">
      <c r="C210" s="117" t="s">
        <v>18598</v>
      </c>
      <c r="D210" s="117" t="s">
        <v>18599</v>
      </c>
    </row>
    <row r="211" spans="3:4" ht="15" hidden="1" customHeight="1" x14ac:dyDescent="0.25">
      <c r="C211" s="117" t="s">
        <v>18600</v>
      </c>
      <c r="D211" s="117" t="s">
        <v>18601</v>
      </c>
    </row>
    <row r="212" spans="3:4" ht="15" hidden="1" customHeight="1" x14ac:dyDescent="0.25">
      <c r="C212" s="117" t="s">
        <v>18602</v>
      </c>
      <c r="D212" s="117" t="s">
        <v>18603</v>
      </c>
    </row>
    <row r="213" spans="3:4" ht="15" hidden="1" customHeight="1" x14ac:dyDescent="0.25">
      <c r="C213" s="117" t="s">
        <v>18604</v>
      </c>
      <c r="D213" s="117" t="s">
        <v>18605</v>
      </c>
    </row>
    <row r="214" spans="3:4" ht="15" hidden="1" customHeight="1" x14ac:dyDescent="0.25">
      <c r="C214" s="117" t="s">
        <v>18606</v>
      </c>
      <c r="D214" s="117" t="s">
        <v>18607</v>
      </c>
    </row>
    <row r="215" spans="3:4" ht="15" hidden="1" customHeight="1" x14ac:dyDescent="0.25">
      <c r="C215" s="117" t="s">
        <v>18608</v>
      </c>
      <c r="D215" s="117" t="s">
        <v>18609</v>
      </c>
    </row>
    <row r="216" spans="3:4" ht="15" hidden="1" customHeight="1" x14ac:dyDescent="0.25">
      <c r="C216" s="117" t="s">
        <v>18610</v>
      </c>
      <c r="D216" s="117" t="s">
        <v>18611</v>
      </c>
    </row>
    <row r="217" spans="3:4" ht="15" hidden="1" customHeight="1" x14ac:dyDescent="0.25">
      <c r="C217" s="117" t="s">
        <v>18612</v>
      </c>
      <c r="D217" s="117" t="s">
        <v>18613</v>
      </c>
    </row>
    <row r="218" spans="3:4" ht="15" hidden="1" customHeight="1" x14ac:dyDescent="0.25">
      <c r="C218" s="117" t="s">
        <v>6759</v>
      </c>
      <c r="D218" s="117" t="s">
        <v>6760</v>
      </c>
    </row>
    <row r="219" spans="3:4" ht="15" hidden="1" customHeight="1" x14ac:dyDescent="0.25">
      <c r="C219" s="117" t="s">
        <v>6761</v>
      </c>
      <c r="D219" s="117" t="s">
        <v>6762</v>
      </c>
    </row>
    <row r="220" spans="3:4" ht="15" hidden="1" customHeight="1" x14ac:dyDescent="0.25">
      <c r="C220" s="117" t="s">
        <v>6763</v>
      </c>
      <c r="D220" s="117" t="s">
        <v>6764</v>
      </c>
    </row>
    <row r="221" spans="3:4" ht="15" hidden="1" customHeight="1" x14ac:dyDescent="0.25">
      <c r="C221" s="117" t="s">
        <v>6765</v>
      </c>
      <c r="D221" s="117" t="s">
        <v>6766</v>
      </c>
    </row>
    <row r="222" spans="3:4" ht="15" hidden="1" customHeight="1" x14ac:dyDescent="0.25">
      <c r="C222" s="117" t="s">
        <v>6767</v>
      </c>
      <c r="D222" s="117" t="s">
        <v>6768</v>
      </c>
    </row>
    <row r="223" spans="3:4" ht="15" hidden="1" customHeight="1" x14ac:dyDescent="0.25">
      <c r="C223" s="117" t="s">
        <v>6769</v>
      </c>
      <c r="D223" s="117" t="s">
        <v>6770</v>
      </c>
    </row>
    <row r="224" spans="3:4" ht="15" hidden="1" customHeight="1" x14ac:dyDescent="0.25">
      <c r="C224" s="117" t="s">
        <v>6771</v>
      </c>
      <c r="D224" s="117" t="s">
        <v>6772</v>
      </c>
    </row>
    <row r="225" spans="3:4" ht="15" hidden="1" customHeight="1" x14ac:dyDescent="0.25">
      <c r="C225" s="117" t="s">
        <v>6773</v>
      </c>
      <c r="D225" s="117" t="s">
        <v>6774</v>
      </c>
    </row>
    <row r="226" spans="3:4" ht="15" hidden="1" customHeight="1" x14ac:dyDescent="0.25">
      <c r="C226" s="117" t="s">
        <v>6775</v>
      </c>
      <c r="D226" s="117" t="s">
        <v>6776</v>
      </c>
    </row>
    <row r="227" spans="3:4" ht="15" hidden="1" customHeight="1" x14ac:dyDescent="0.25">
      <c r="C227" s="117" t="s">
        <v>6777</v>
      </c>
      <c r="D227" s="117" t="s">
        <v>6778</v>
      </c>
    </row>
    <row r="228" spans="3:4" ht="15" hidden="1" customHeight="1" x14ac:dyDescent="0.25">
      <c r="C228" s="117" t="s">
        <v>2703</v>
      </c>
      <c r="D228" s="117" t="s">
        <v>7271</v>
      </c>
    </row>
    <row r="229" spans="3:4" ht="15" hidden="1" customHeight="1" x14ac:dyDescent="0.25">
      <c r="C229" s="117" t="s">
        <v>2704</v>
      </c>
      <c r="D229" s="117" t="s">
        <v>7272</v>
      </c>
    </row>
    <row r="230" spans="3:4" ht="15" hidden="1" customHeight="1" x14ac:dyDescent="0.25">
      <c r="C230" s="117" t="s">
        <v>2705</v>
      </c>
      <c r="D230" s="117" t="s">
        <v>286</v>
      </c>
    </row>
    <row r="231" spans="3:4" ht="15" hidden="1" customHeight="1" x14ac:dyDescent="0.25">
      <c r="C231" s="117" t="s">
        <v>6779</v>
      </c>
      <c r="D231" s="117" t="s">
        <v>18614</v>
      </c>
    </row>
    <row r="232" spans="3:4" ht="15" hidden="1" customHeight="1" x14ac:dyDescent="0.25">
      <c r="C232" s="117" t="s">
        <v>6781</v>
      </c>
      <c r="D232" s="117" t="s">
        <v>18615</v>
      </c>
    </row>
    <row r="233" spans="3:4" ht="15" hidden="1" customHeight="1" x14ac:dyDescent="0.25">
      <c r="C233" s="117" t="s">
        <v>18616</v>
      </c>
      <c r="D233" s="117" t="s">
        <v>18617</v>
      </c>
    </row>
    <row r="234" spans="3:4" ht="15" hidden="1" customHeight="1" x14ac:dyDescent="0.25">
      <c r="C234" s="117" t="s">
        <v>18618</v>
      </c>
      <c r="D234" s="117" t="s">
        <v>18619</v>
      </c>
    </row>
    <row r="235" spans="3:4" ht="15" hidden="1" customHeight="1" x14ac:dyDescent="0.25">
      <c r="C235" s="117" t="s">
        <v>18620</v>
      </c>
      <c r="D235" s="117" t="s">
        <v>18621</v>
      </c>
    </row>
    <row r="236" spans="3:4" ht="15" hidden="1" customHeight="1" x14ac:dyDescent="0.25">
      <c r="C236" s="117" t="s">
        <v>18622</v>
      </c>
      <c r="D236" s="117" t="s">
        <v>18623</v>
      </c>
    </row>
    <row r="237" spans="3:4" ht="15" hidden="1" customHeight="1" x14ac:dyDescent="0.25">
      <c r="C237" s="117" t="s">
        <v>18624</v>
      </c>
      <c r="D237" s="117" t="s">
        <v>6780</v>
      </c>
    </row>
    <row r="238" spans="3:4" ht="15" hidden="1" customHeight="1" x14ac:dyDescent="0.25">
      <c r="C238" s="117" t="s">
        <v>18625</v>
      </c>
      <c r="D238" s="117" t="s">
        <v>6782</v>
      </c>
    </row>
    <row r="239" spans="3:4" ht="15" hidden="1" customHeight="1" x14ac:dyDescent="0.25">
      <c r="C239" s="117" t="s">
        <v>2706</v>
      </c>
      <c r="D239" s="117" t="s">
        <v>287</v>
      </c>
    </row>
    <row r="240" spans="3:4" ht="15" hidden="1" customHeight="1" x14ac:dyDescent="0.25">
      <c r="C240" s="117" t="s">
        <v>18626</v>
      </c>
      <c r="D240" s="117" t="s">
        <v>18627</v>
      </c>
    </row>
    <row r="241" spans="3:4" ht="15" hidden="1" customHeight="1" x14ac:dyDescent="0.25">
      <c r="C241" s="117" t="s">
        <v>18628</v>
      </c>
      <c r="D241" s="117" t="s">
        <v>18629</v>
      </c>
    </row>
    <row r="242" spans="3:4" ht="15" hidden="1" customHeight="1" x14ac:dyDescent="0.25">
      <c r="C242" s="117" t="s">
        <v>18630</v>
      </c>
      <c r="D242" s="117" t="s">
        <v>18631</v>
      </c>
    </row>
    <row r="243" spans="3:4" ht="15" hidden="1" customHeight="1" x14ac:dyDescent="0.25">
      <c r="C243" s="117" t="s">
        <v>18632</v>
      </c>
      <c r="D243" s="117" t="s">
        <v>18633</v>
      </c>
    </row>
    <row r="244" spans="3:4" ht="15" hidden="1" customHeight="1" x14ac:dyDescent="0.25">
      <c r="C244" s="117" t="s">
        <v>18634</v>
      </c>
      <c r="D244" s="117" t="s">
        <v>18635</v>
      </c>
    </row>
    <row r="245" spans="3:4" ht="15" hidden="1" customHeight="1" x14ac:dyDescent="0.25">
      <c r="C245" s="117" t="s">
        <v>2707</v>
      </c>
      <c r="D245" s="117" t="s">
        <v>7273</v>
      </c>
    </row>
    <row r="246" spans="3:4" ht="15" hidden="1" customHeight="1" x14ac:dyDescent="0.25">
      <c r="C246" s="117" t="s">
        <v>2708</v>
      </c>
      <c r="D246" s="117" t="s">
        <v>288</v>
      </c>
    </row>
    <row r="247" spans="3:4" ht="15" hidden="1" customHeight="1" x14ac:dyDescent="0.25">
      <c r="C247" s="117" t="s">
        <v>2709</v>
      </c>
      <c r="D247" s="117" t="s">
        <v>289</v>
      </c>
    </row>
    <row r="248" spans="3:4" ht="15" hidden="1" customHeight="1" x14ac:dyDescent="0.25">
      <c r="C248" s="117" t="s">
        <v>2710</v>
      </c>
      <c r="D248" s="117" t="s">
        <v>290</v>
      </c>
    </row>
    <row r="249" spans="3:4" ht="15" hidden="1" customHeight="1" x14ac:dyDescent="0.25">
      <c r="C249" s="117" t="s">
        <v>2711</v>
      </c>
      <c r="D249" s="117" t="s">
        <v>291</v>
      </c>
    </row>
    <row r="250" spans="3:4" ht="15" hidden="1" customHeight="1" x14ac:dyDescent="0.25">
      <c r="C250" s="117" t="s">
        <v>2712</v>
      </c>
      <c r="D250" s="117" t="s">
        <v>292</v>
      </c>
    </row>
    <row r="251" spans="3:4" ht="15" hidden="1" customHeight="1" x14ac:dyDescent="0.25">
      <c r="C251" s="117" t="s">
        <v>2713</v>
      </c>
      <c r="D251" s="117" t="s">
        <v>293</v>
      </c>
    </row>
    <row r="252" spans="3:4" ht="15" hidden="1" customHeight="1" x14ac:dyDescent="0.25">
      <c r="C252" s="117" t="s">
        <v>2714</v>
      </c>
      <c r="D252" s="117" t="s">
        <v>294</v>
      </c>
    </row>
    <row r="253" spans="3:4" ht="15" hidden="1" customHeight="1" x14ac:dyDescent="0.25">
      <c r="C253" s="117" t="s">
        <v>2715</v>
      </c>
      <c r="D253" s="117" t="s">
        <v>295</v>
      </c>
    </row>
    <row r="254" spans="3:4" ht="15" hidden="1" customHeight="1" x14ac:dyDescent="0.25">
      <c r="C254" s="117" t="s">
        <v>2716</v>
      </c>
      <c r="D254" s="117" t="s">
        <v>296</v>
      </c>
    </row>
    <row r="255" spans="3:4" ht="15" hidden="1" customHeight="1" x14ac:dyDescent="0.25">
      <c r="C255" s="117" t="s">
        <v>2717</v>
      </c>
      <c r="D255" s="117" t="s">
        <v>7274</v>
      </c>
    </row>
    <row r="256" spans="3:4" ht="15" hidden="1" customHeight="1" x14ac:dyDescent="0.25">
      <c r="C256" s="117" t="s">
        <v>2718</v>
      </c>
      <c r="D256" s="117" t="s">
        <v>5985</v>
      </c>
    </row>
    <row r="257" spans="3:4" ht="15" hidden="1" customHeight="1" x14ac:dyDescent="0.25">
      <c r="C257" s="117" t="s">
        <v>2719</v>
      </c>
      <c r="D257" s="117" t="s">
        <v>7275</v>
      </c>
    </row>
    <row r="258" spans="3:4" ht="15" hidden="1" customHeight="1" x14ac:dyDescent="0.25">
      <c r="C258" s="117" t="s">
        <v>2720</v>
      </c>
      <c r="D258" s="117" t="s">
        <v>297</v>
      </c>
    </row>
    <row r="259" spans="3:4" ht="15" hidden="1" customHeight="1" x14ac:dyDescent="0.25">
      <c r="C259" s="117" t="s">
        <v>2721</v>
      </c>
      <c r="D259" s="117" t="s">
        <v>298</v>
      </c>
    </row>
    <row r="260" spans="3:4" ht="15" hidden="1" customHeight="1" x14ac:dyDescent="0.25">
      <c r="C260" s="117" t="s">
        <v>2722</v>
      </c>
      <c r="D260" s="117" t="s">
        <v>299</v>
      </c>
    </row>
    <row r="261" spans="3:4" ht="15" hidden="1" customHeight="1" x14ac:dyDescent="0.25">
      <c r="C261" s="117" t="s">
        <v>2723</v>
      </c>
      <c r="D261" s="117" t="s">
        <v>300</v>
      </c>
    </row>
    <row r="262" spans="3:4" ht="15" hidden="1" customHeight="1" x14ac:dyDescent="0.25">
      <c r="C262" s="117" t="s">
        <v>18636</v>
      </c>
      <c r="D262" s="117" t="s">
        <v>18637</v>
      </c>
    </row>
    <row r="263" spans="3:4" ht="15" hidden="1" customHeight="1" x14ac:dyDescent="0.25">
      <c r="C263" s="117" t="s">
        <v>2724</v>
      </c>
      <c r="D263" s="117" t="s">
        <v>7276</v>
      </c>
    </row>
    <row r="264" spans="3:4" ht="15" hidden="1" customHeight="1" x14ac:dyDescent="0.25">
      <c r="C264" s="117" t="s">
        <v>2725</v>
      </c>
      <c r="D264" s="117" t="s">
        <v>301</v>
      </c>
    </row>
    <row r="265" spans="3:4" ht="15" hidden="1" customHeight="1" x14ac:dyDescent="0.25">
      <c r="C265" s="117" t="s">
        <v>6783</v>
      </c>
      <c r="D265" s="117" t="s">
        <v>6784</v>
      </c>
    </row>
    <row r="266" spans="3:4" ht="15" hidden="1" customHeight="1" x14ac:dyDescent="0.25">
      <c r="C266" s="117" t="s">
        <v>6785</v>
      </c>
      <c r="D266" s="117" t="s">
        <v>6786</v>
      </c>
    </row>
    <row r="267" spans="3:4" ht="15" hidden="1" customHeight="1" x14ac:dyDescent="0.25">
      <c r="C267" s="117" t="s">
        <v>6787</v>
      </c>
      <c r="D267" s="117" t="s">
        <v>6788</v>
      </c>
    </row>
    <row r="268" spans="3:4" ht="15" hidden="1" customHeight="1" x14ac:dyDescent="0.25">
      <c r="C268" s="117" t="s">
        <v>2726</v>
      </c>
      <c r="D268" s="117" t="s">
        <v>302</v>
      </c>
    </row>
    <row r="269" spans="3:4" ht="15" hidden="1" customHeight="1" x14ac:dyDescent="0.25">
      <c r="C269" s="117" t="s">
        <v>2727</v>
      </c>
      <c r="D269" s="117" t="s">
        <v>303</v>
      </c>
    </row>
    <row r="270" spans="3:4" ht="15" hidden="1" customHeight="1" x14ac:dyDescent="0.25">
      <c r="C270" s="117" t="s">
        <v>2728</v>
      </c>
      <c r="D270" s="117" t="s">
        <v>304</v>
      </c>
    </row>
    <row r="271" spans="3:4" ht="15" hidden="1" customHeight="1" x14ac:dyDescent="0.25">
      <c r="C271" s="117" t="s">
        <v>2729</v>
      </c>
      <c r="D271" s="117" t="s">
        <v>6564</v>
      </c>
    </row>
    <row r="272" spans="3:4" ht="15" hidden="1" customHeight="1" x14ac:dyDescent="0.25">
      <c r="C272" s="117" t="s">
        <v>2730</v>
      </c>
      <c r="D272" s="117" t="s">
        <v>305</v>
      </c>
    </row>
    <row r="273" spans="3:4" ht="15" hidden="1" customHeight="1" x14ac:dyDescent="0.25">
      <c r="C273" s="117" t="s">
        <v>2731</v>
      </c>
      <c r="D273" s="117" t="s">
        <v>508</v>
      </c>
    </row>
    <row r="274" spans="3:4" ht="15" hidden="1" customHeight="1" x14ac:dyDescent="0.25">
      <c r="C274" s="117" t="s">
        <v>2732</v>
      </c>
      <c r="D274" s="117" t="s">
        <v>306</v>
      </c>
    </row>
    <row r="275" spans="3:4" ht="15" hidden="1" customHeight="1" x14ac:dyDescent="0.25">
      <c r="C275" s="117" t="s">
        <v>18638</v>
      </c>
      <c r="D275" s="117" t="s">
        <v>18639</v>
      </c>
    </row>
    <row r="276" spans="3:4" ht="15" hidden="1" customHeight="1" x14ac:dyDescent="0.25">
      <c r="C276" s="117" t="s">
        <v>2733</v>
      </c>
      <c r="D276" s="117" t="s">
        <v>307</v>
      </c>
    </row>
    <row r="277" spans="3:4" ht="15" hidden="1" customHeight="1" x14ac:dyDescent="0.25">
      <c r="C277" s="117" t="s">
        <v>2734</v>
      </c>
      <c r="D277" s="117" t="s">
        <v>308</v>
      </c>
    </row>
    <row r="278" spans="3:4" ht="15" hidden="1" customHeight="1" x14ac:dyDescent="0.25">
      <c r="C278" s="117" t="s">
        <v>2735</v>
      </c>
      <c r="D278" s="117" t="s">
        <v>309</v>
      </c>
    </row>
    <row r="279" spans="3:4" ht="15" hidden="1" customHeight="1" x14ac:dyDescent="0.25">
      <c r="C279" s="117" t="s">
        <v>2736</v>
      </c>
      <c r="D279" s="117" t="s">
        <v>0</v>
      </c>
    </row>
    <row r="280" spans="3:4" ht="15" hidden="1" customHeight="1" x14ac:dyDescent="0.25">
      <c r="C280" s="117" t="s">
        <v>18640</v>
      </c>
      <c r="D280" s="117" t="s">
        <v>18641</v>
      </c>
    </row>
    <row r="281" spans="3:4" ht="15" hidden="1" customHeight="1" x14ac:dyDescent="0.25">
      <c r="C281" s="117" t="s">
        <v>18642</v>
      </c>
      <c r="D281" s="117" t="s">
        <v>18643</v>
      </c>
    </row>
    <row r="282" spans="3:4" ht="15" hidden="1" customHeight="1" x14ac:dyDescent="0.25">
      <c r="C282" s="117" t="s">
        <v>18644</v>
      </c>
      <c r="D282" s="117" t="s">
        <v>18645</v>
      </c>
    </row>
    <row r="283" spans="3:4" ht="15" hidden="1" customHeight="1" x14ac:dyDescent="0.25">
      <c r="C283" s="117" t="s">
        <v>2737</v>
      </c>
      <c r="D283" s="117" t="s">
        <v>1</v>
      </c>
    </row>
    <row r="284" spans="3:4" ht="15" hidden="1" customHeight="1" x14ac:dyDescent="0.25">
      <c r="C284" s="117" t="s">
        <v>2738</v>
      </c>
      <c r="D284" s="117" t="s">
        <v>2</v>
      </c>
    </row>
    <row r="285" spans="3:4" ht="15" hidden="1" customHeight="1" x14ac:dyDescent="0.25">
      <c r="C285" s="117" t="s">
        <v>18646</v>
      </c>
      <c r="D285" s="117" t="s">
        <v>18647</v>
      </c>
    </row>
    <row r="286" spans="3:4" ht="15" hidden="1" customHeight="1" x14ac:dyDescent="0.25">
      <c r="C286" s="117" t="s">
        <v>2739</v>
      </c>
      <c r="D286" s="117" t="s">
        <v>3</v>
      </c>
    </row>
    <row r="287" spans="3:4" ht="15" hidden="1" customHeight="1" x14ac:dyDescent="0.25">
      <c r="C287" s="117" t="s">
        <v>2740</v>
      </c>
      <c r="D287" s="117" t="s">
        <v>4</v>
      </c>
    </row>
    <row r="288" spans="3:4" ht="15" hidden="1" customHeight="1" x14ac:dyDescent="0.25">
      <c r="C288" s="117" t="s">
        <v>2741</v>
      </c>
      <c r="D288" s="117" t="s">
        <v>5</v>
      </c>
    </row>
    <row r="289" spans="3:4" ht="15" hidden="1" customHeight="1" x14ac:dyDescent="0.25">
      <c r="C289" s="117" t="s">
        <v>2742</v>
      </c>
      <c r="D289" s="117" t="s">
        <v>6</v>
      </c>
    </row>
    <row r="290" spans="3:4" ht="15" hidden="1" customHeight="1" x14ac:dyDescent="0.25">
      <c r="C290" s="117" t="s">
        <v>18648</v>
      </c>
      <c r="D290" s="117" t="s">
        <v>18649</v>
      </c>
    </row>
    <row r="291" spans="3:4" ht="15" hidden="1" customHeight="1" x14ac:dyDescent="0.25">
      <c r="C291" s="117" t="s">
        <v>2743</v>
      </c>
      <c r="D291" s="117" t="s">
        <v>18650</v>
      </c>
    </row>
    <row r="292" spans="3:4" ht="15" hidden="1" customHeight="1" x14ac:dyDescent="0.25">
      <c r="C292" s="117" t="s">
        <v>2744</v>
      </c>
      <c r="D292" s="117" t="s">
        <v>7</v>
      </c>
    </row>
    <row r="293" spans="3:4" ht="15" hidden="1" customHeight="1" x14ac:dyDescent="0.25">
      <c r="C293" s="117" t="s">
        <v>2745</v>
      </c>
      <c r="D293" s="117" t="s">
        <v>8</v>
      </c>
    </row>
    <row r="294" spans="3:4" ht="15" hidden="1" customHeight="1" x14ac:dyDescent="0.25">
      <c r="C294" s="117" t="s">
        <v>2746</v>
      </c>
      <c r="D294" s="117" t="s">
        <v>9</v>
      </c>
    </row>
    <row r="295" spans="3:4" ht="15" hidden="1" customHeight="1" x14ac:dyDescent="0.25">
      <c r="C295" s="117" t="s">
        <v>2747</v>
      </c>
      <c r="D295" s="117" t="s">
        <v>18651</v>
      </c>
    </row>
    <row r="296" spans="3:4" ht="15" hidden="1" customHeight="1" x14ac:dyDescent="0.25">
      <c r="C296" s="117" t="s">
        <v>2748</v>
      </c>
      <c r="D296" s="117" t="s">
        <v>10</v>
      </c>
    </row>
    <row r="297" spans="3:4" ht="15" hidden="1" customHeight="1" x14ac:dyDescent="0.25">
      <c r="C297" s="117" t="s">
        <v>4552</v>
      </c>
      <c r="D297" s="117" t="s">
        <v>11</v>
      </c>
    </row>
    <row r="298" spans="3:4" ht="15" hidden="1" customHeight="1" x14ac:dyDescent="0.25">
      <c r="C298" s="117" t="s">
        <v>4553</v>
      </c>
      <c r="D298" s="117" t="s">
        <v>12</v>
      </c>
    </row>
    <row r="299" spans="3:4" ht="15" hidden="1" customHeight="1" x14ac:dyDescent="0.25">
      <c r="C299" s="117" t="s">
        <v>4554</v>
      </c>
      <c r="D299" s="117" t="s">
        <v>13</v>
      </c>
    </row>
    <row r="300" spans="3:4" ht="15" hidden="1" customHeight="1" x14ac:dyDescent="0.25">
      <c r="C300" s="117" t="s">
        <v>4555</v>
      </c>
      <c r="D300" s="117" t="s">
        <v>14</v>
      </c>
    </row>
    <row r="301" spans="3:4" ht="15" hidden="1" customHeight="1" x14ac:dyDescent="0.25">
      <c r="C301" s="117" t="s">
        <v>4556</v>
      </c>
      <c r="D301" s="117" t="s">
        <v>18652</v>
      </c>
    </row>
    <row r="302" spans="3:4" ht="15" hidden="1" customHeight="1" x14ac:dyDescent="0.25">
      <c r="C302" s="117" t="s">
        <v>4557</v>
      </c>
      <c r="D302" s="117" t="s">
        <v>15</v>
      </c>
    </row>
    <row r="303" spans="3:4" ht="15" hidden="1" customHeight="1" x14ac:dyDescent="0.25">
      <c r="C303" s="117" t="s">
        <v>4558</v>
      </c>
      <c r="D303" s="117" t="s">
        <v>16</v>
      </c>
    </row>
    <row r="304" spans="3:4" ht="15" hidden="1" customHeight="1" x14ac:dyDescent="0.25">
      <c r="C304" s="117" t="s">
        <v>4559</v>
      </c>
      <c r="D304" s="117" t="s">
        <v>18653</v>
      </c>
    </row>
    <row r="305" spans="3:4" ht="15" hidden="1" customHeight="1" x14ac:dyDescent="0.25">
      <c r="C305" s="117" t="s">
        <v>4560</v>
      </c>
      <c r="D305" s="117" t="s">
        <v>10260</v>
      </c>
    </row>
    <row r="306" spans="3:4" ht="15" hidden="1" customHeight="1" x14ac:dyDescent="0.25">
      <c r="C306" s="117" t="s">
        <v>4561</v>
      </c>
      <c r="D306" s="117" t="s">
        <v>17</v>
      </c>
    </row>
    <row r="307" spans="3:4" ht="15" hidden="1" customHeight="1" x14ac:dyDescent="0.25">
      <c r="C307" s="117" t="s">
        <v>4562</v>
      </c>
      <c r="D307" s="117" t="s">
        <v>18</v>
      </c>
    </row>
    <row r="308" spans="3:4" ht="15" hidden="1" customHeight="1" x14ac:dyDescent="0.25">
      <c r="C308" s="117" t="s">
        <v>4563</v>
      </c>
      <c r="D308" s="117" t="s">
        <v>19</v>
      </c>
    </row>
    <row r="309" spans="3:4" ht="15" hidden="1" customHeight="1" x14ac:dyDescent="0.25">
      <c r="C309" s="117" t="s">
        <v>4564</v>
      </c>
      <c r="D309" s="117" t="s">
        <v>20</v>
      </c>
    </row>
    <row r="310" spans="3:4" ht="15" hidden="1" customHeight="1" x14ac:dyDescent="0.25">
      <c r="C310" s="117" t="s">
        <v>4565</v>
      </c>
      <c r="D310" s="117" t="s">
        <v>21</v>
      </c>
    </row>
    <row r="311" spans="3:4" ht="15" hidden="1" customHeight="1" x14ac:dyDescent="0.25">
      <c r="C311" s="117" t="s">
        <v>4566</v>
      </c>
      <c r="D311" s="117" t="s">
        <v>22</v>
      </c>
    </row>
    <row r="312" spans="3:4" ht="15" hidden="1" customHeight="1" x14ac:dyDescent="0.25">
      <c r="C312" s="117" t="s">
        <v>4567</v>
      </c>
      <c r="D312" s="117" t="s">
        <v>23</v>
      </c>
    </row>
    <row r="313" spans="3:4" ht="15" hidden="1" customHeight="1" x14ac:dyDescent="0.25">
      <c r="C313" s="117" t="s">
        <v>4568</v>
      </c>
      <c r="D313" s="117" t="s">
        <v>24</v>
      </c>
    </row>
    <row r="314" spans="3:4" ht="15" hidden="1" customHeight="1" x14ac:dyDescent="0.25">
      <c r="C314" s="117" t="s">
        <v>18654</v>
      </c>
      <c r="D314" s="117" t="s">
        <v>18655</v>
      </c>
    </row>
    <row r="315" spans="3:4" ht="15" hidden="1" customHeight="1" x14ac:dyDescent="0.25">
      <c r="C315" s="117" t="s">
        <v>18656</v>
      </c>
      <c r="D315" s="117" t="s">
        <v>18657</v>
      </c>
    </row>
    <row r="316" spans="3:4" ht="15" hidden="1" customHeight="1" x14ac:dyDescent="0.25">
      <c r="C316" s="117" t="s">
        <v>4569</v>
      </c>
      <c r="D316" s="117" t="s">
        <v>25</v>
      </c>
    </row>
    <row r="317" spans="3:4" ht="15" hidden="1" customHeight="1" x14ac:dyDescent="0.25">
      <c r="C317" s="117" t="s">
        <v>10261</v>
      </c>
      <c r="D317" s="117" t="s">
        <v>26</v>
      </c>
    </row>
    <row r="318" spans="3:4" ht="15" hidden="1" customHeight="1" x14ac:dyDescent="0.25">
      <c r="C318" s="117" t="s">
        <v>10262</v>
      </c>
      <c r="D318" s="117" t="s">
        <v>27</v>
      </c>
    </row>
    <row r="319" spans="3:4" ht="15" hidden="1" customHeight="1" x14ac:dyDescent="0.25">
      <c r="C319" s="117" t="s">
        <v>10263</v>
      </c>
      <c r="D319" s="117" t="s">
        <v>28</v>
      </c>
    </row>
    <row r="320" spans="3:4" ht="15" hidden="1" customHeight="1" x14ac:dyDescent="0.25">
      <c r="C320" s="117" t="s">
        <v>10264</v>
      </c>
      <c r="D320" s="117" t="s">
        <v>29</v>
      </c>
    </row>
    <row r="321" spans="3:4" ht="15" hidden="1" customHeight="1" x14ac:dyDescent="0.25">
      <c r="C321" s="117" t="s">
        <v>10265</v>
      </c>
      <c r="D321" s="117" t="s">
        <v>6789</v>
      </c>
    </row>
    <row r="322" spans="3:4" ht="15" hidden="1" customHeight="1" x14ac:dyDescent="0.25">
      <c r="C322" s="117" t="s">
        <v>10266</v>
      </c>
      <c r="D322" s="117" t="s">
        <v>6790</v>
      </c>
    </row>
    <row r="323" spans="3:4" ht="15" hidden="1" customHeight="1" x14ac:dyDescent="0.25">
      <c r="C323" s="117" t="s">
        <v>17954</v>
      </c>
      <c r="D323" s="117" t="s">
        <v>17955</v>
      </c>
    </row>
    <row r="324" spans="3:4" ht="15" hidden="1" customHeight="1" x14ac:dyDescent="0.25">
      <c r="C324" s="117" t="s">
        <v>4570</v>
      </c>
      <c r="D324" s="117" t="s">
        <v>30</v>
      </c>
    </row>
    <row r="325" spans="3:4" ht="15" hidden="1" customHeight="1" x14ac:dyDescent="0.25">
      <c r="C325" s="117" t="s">
        <v>18658</v>
      </c>
      <c r="D325" s="117" t="s">
        <v>18659</v>
      </c>
    </row>
    <row r="326" spans="3:4" ht="15" hidden="1" customHeight="1" x14ac:dyDescent="0.25">
      <c r="C326" s="117" t="s">
        <v>4571</v>
      </c>
      <c r="D326" s="117" t="s">
        <v>31</v>
      </c>
    </row>
    <row r="327" spans="3:4" ht="15" hidden="1" customHeight="1" x14ac:dyDescent="0.25">
      <c r="C327" s="117" t="s">
        <v>18660</v>
      </c>
      <c r="D327" s="117" t="s">
        <v>18661</v>
      </c>
    </row>
    <row r="328" spans="3:4" ht="15" hidden="1" customHeight="1" x14ac:dyDescent="0.25">
      <c r="C328" s="117" t="s">
        <v>4572</v>
      </c>
      <c r="D328" s="117" t="s">
        <v>32</v>
      </c>
    </row>
    <row r="329" spans="3:4" ht="15" hidden="1" customHeight="1" x14ac:dyDescent="0.25">
      <c r="C329" s="117" t="s">
        <v>4573</v>
      </c>
      <c r="D329" s="117" t="s">
        <v>5986</v>
      </c>
    </row>
    <row r="330" spans="3:4" ht="15" hidden="1" customHeight="1" x14ac:dyDescent="0.25">
      <c r="C330" s="117" t="s">
        <v>4574</v>
      </c>
      <c r="D330" s="117" t="s">
        <v>33</v>
      </c>
    </row>
    <row r="331" spans="3:4" ht="15" hidden="1" customHeight="1" x14ac:dyDescent="0.25">
      <c r="C331" s="117" t="s">
        <v>4575</v>
      </c>
      <c r="D331" s="117" t="s">
        <v>34</v>
      </c>
    </row>
    <row r="332" spans="3:4" ht="15" hidden="1" customHeight="1" x14ac:dyDescent="0.25">
      <c r="C332" s="117" t="s">
        <v>4576</v>
      </c>
      <c r="D332" s="117" t="s">
        <v>35</v>
      </c>
    </row>
    <row r="333" spans="3:4" ht="15" hidden="1" customHeight="1" x14ac:dyDescent="0.25">
      <c r="C333" s="117" t="s">
        <v>18662</v>
      </c>
      <c r="D333" s="117" t="s">
        <v>18663</v>
      </c>
    </row>
    <row r="334" spans="3:4" ht="15" hidden="1" customHeight="1" x14ac:dyDescent="0.25">
      <c r="C334" s="117" t="s">
        <v>18664</v>
      </c>
      <c r="D334" s="117" t="s">
        <v>36</v>
      </c>
    </row>
    <row r="335" spans="3:4" ht="15" hidden="1" customHeight="1" x14ac:dyDescent="0.25">
      <c r="C335" s="117" t="s">
        <v>4577</v>
      </c>
      <c r="D335" s="117" t="s">
        <v>18665</v>
      </c>
    </row>
    <row r="336" spans="3:4" ht="15" hidden="1" customHeight="1" x14ac:dyDescent="0.25">
      <c r="C336" s="117" t="s">
        <v>4578</v>
      </c>
      <c r="D336" s="117" t="s">
        <v>37</v>
      </c>
    </row>
    <row r="337" spans="3:4" ht="15" hidden="1" customHeight="1" x14ac:dyDescent="0.25">
      <c r="C337" s="117" t="s">
        <v>4579</v>
      </c>
      <c r="D337" s="117" t="s">
        <v>38</v>
      </c>
    </row>
    <row r="338" spans="3:4" ht="15" hidden="1" customHeight="1" x14ac:dyDescent="0.25">
      <c r="C338" s="117" t="s">
        <v>4580</v>
      </c>
      <c r="D338" s="117" t="s">
        <v>39</v>
      </c>
    </row>
    <row r="339" spans="3:4" ht="15" hidden="1" customHeight="1" x14ac:dyDescent="0.25">
      <c r="C339" s="117" t="s">
        <v>18666</v>
      </c>
      <c r="D339" s="117" t="s">
        <v>18667</v>
      </c>
    </row>
    <row r="340" spans="3:4" ht="15" hidden="1" customHeight="1" x14ac:dyDescent="0.25">
      <c r="C340" s="117" t="s">
        <v>4581</v>
      </c>
      <c r="D340" s="117" t="s">
        <v>40</v>
      </c>
    </row>
    <row r="341" spans="3:4" ht="15" hidden="1" customHeight="1" x14ac:dyDescent="0.25">
      <c r="C341" s="117" t="s">
        <v>4582</v>
      </c>
      <c r="D341" s="117" t="s">
        <v>41</v>
      </c>
    </row>
    <row r="342" spans="3:4" ht="15" hidden="1" customHeight="1" x14ac:dyDescent="0.25">
      <c r="C342" s="117" t="s">
        <v>4583</v>
      </c>
      <c r="D342" s="117" t="s">
        <v>18668</v>
      </c>
    </row>
    <row r="343" spans="3:4" ht="15" hidden="1" customHeight="1" x14ac:dyDescent="0.25">
      <c r="C343" s="117" t="s">
        <v>4584</v>
      </c>
      <c r="D343" s="117" t="s">
        <v>42</v>
      </c>
    </row>
    <row r="344" spans="3:4" ht="15" hidden="1" customHeight="1" x14ac:dyDescent="0.25">
      <c r="C344" s="117" t="s">
        <v>7277</v>
      </c>
      <c r="D344" s="117" t="s">
        <v>7278</v>
      </c>
    </row>
    <row r="345" spans="3:4" ht="15" hidden="1" customHeight="1" x14ac:dyDescent="0.25">
      <c r="C345" s="117" t="s">
        <v>18669</v>
      </c>
      <c r="D345" s="117" t="s">
        <v>18670</v>
      </c>
    </row>
    <row r="346" spans="3:4" ht="15" hidden="1" customHeight="1" x14ac:dyDescent="0.25">
      <c r="C346" s="117" t="s">
        <v>4585</v>
      </c>
      <c r="D346" s="117" t="s">
        <v>43</v>
      </c>
    </row>
    <row r="347" spans="3:4" ht="15" hidden="1" customHeight="1" x14ac:dyDescent="0.25">
      <c r="C347" s="117" t="s">
        <v>4586</v>
      </c>
      <c r="D347" s="117" t="s">
        <v>44</v>
      </c>
    </row>
    <row r="348" spans="3:4" ht="15" hidden="1" customHeight="1" x14ac:dyDescent="0.25">
      <c r="C348" s="117" t="s">
        <v>4587</v>
      </c>
      <c r="D348" s="117" t="s">
        <v>10267</v>
      </c>
    </row>
    <row r="349" spans="3:4" ht="15" hidden="1" customHeight="1" x14ac:dyDescent="0.25">
      <c r="C349" s="117" t="s">
        <v>4588</v>
      </c>
      <c r="D349" s="117" t="s">
        <v>45</v>
      </c>
    </row>
    <row r="350" spans="3:4" ht="15" hidden="1" customHeight="1" x14ac:dyDescent="0.25">
      <c r="C350" s="117" t="s">
        <v>4589</v>
      </c>
      <c r="D350" s="117" t="s">
        <v>18671</v>
      </c>
    </row>
    <row r="351" spans="3:4" ht="15" hidden="1" customHeight="1" x14ac:dyDescent="0.25">
      <c r="C351" s="117" t="s">
        <v>18672</v>
      </c>
      <c r="D351" s="117" t="s">
        <v>18673</v>
      </c>
    </row>
    <row r="352" spans="3:4" ht="15" hidden="1" customHeight="1" x14ac:dyDescent="0.25">
      <c r="C352" s="117" t="s">
        <v>4590</v>
      </c>
      <c r="D352" s="117" t="s">
        <v>46</v>
      </c>
    </row>
    <row r="353" spans="3:4" ht="15" hidden="1" customHeight="1" x14ac:dyDescent="0.25">
      <c r="C353" s="117" t="s">
        <v>4591</v>
      </c>
      <c r="D353" s="117" t="s">
        <v>47</v>
      </c>
    </row>
    <row r="354" spans="3:4" ht="15" hidden="1" customHeight="1" x14ac:dyDescent="0.25">
      <c r="C354" s="117" t="s">
        <v>4592</v>
      </c>
      <c r="D354" s="117" t="s">
        <v>10268</v>
      </c>
    </row>
    <row r="355" spans="3:4" ht="15" hidden="1" customHeight="1" x14ac:dyDescent="0.25">
      <c r="C355" s="117" t="s">
        <v>18674</v>
      </c>
      <c r="D355" s="117" t="s">
        <v>18675</v>
      </c>
    </row>
    <row r="356" spans="3:4" ht="15" hidden="1" customHeight="1" x14ac:dyDescent="0.25">
      <c r="C356" s="117" t="s">
        <v>4593</v>
      </c>
      <c r="D356" s="117" t="s">
        <v>48</v>
      </c>
    </row>
    <row r="357" spans="3:4" ht="15" hidden="1" customHeight="1" x14ac:dyDescent="0.25">
      <c r="C357" s="117" t="s">
        <v>18676</v>
      </c>
      <c r="D357" s="117" t="s">
        <v>18677</v>
      </c>
    </row>
    <row r="358" spans="3:4" ht="15" hidden="1" customHeight="1" x14ac:dyDescent="0.25">
      <c r="C358" s="117" t="s">
        <v>18678</v>
      </c>
      <c r="D358" s="117" t="s">
        <v>18679</v>
      </c>
    </row>
    <row r="359" spans="3:4" ht="15" hidden="1" customHeight="1" x14ac:dyDescent="0.25">
      <c r="C359" s="117" t="s">
        <v>18680</v>
      </c>
      <c r="D359" s="117" t="s">
        <v>18681</v>
      </c>
    </row>
    <row r="360" spans="3:4" ht="15" hidden="1" customHeight="1" x14ac:dyDescent="0.25">
      <c r="C360" s="117" t="s">
        <v>4594</v>
      </c>
      <c r="D360" s="117" t="s">
        <v>49</v>
      </c>
    </row>
    <row r="361" spans="3:4" ht="15" hidden="1" customHeight="1" x14ac:dyDescent="0.25">
      <c r="C361" s="117" t="s">
        <v>4595</v>
      </c>
      <c r="D361" s="117" t="s">
        <v>50</v>
      </c>
    </row>
    <row r="362" spans="3:4" ht="15" hidden="1" customHeight="1" x14ac:dyDescent="0.25">
      <c r="C362" s="117" t="s">
        <v>4596</v>
      </c>
      <c r="D362" s="117" t="s">
        <v>51</v>
      </c>
    </row>
    <row r="363" spans="3:4" ht="15" hidden="1" customHeight="1" x14ac:dyDescent="0.25">
      <c r="C363" s="117" t="s">
        <v>4597</v>
      </c>
      <c r="D363" s="117" t="s">
        <v>52</v>
      </c>
    </row>
    <row r="364" spans="3:4" ht="15" hidden="1" customHeight="1" x14ac:dyDescent="0.25">
      <c r="C364" s="117" t="s">
        <v>4598</v>
      </c>
      <c r="D364" s="117" t="s">
        <v>53</v>
      </c>
    </row>
    <row r="365" spans="3:4" ht="15" hidden="1" customHeight="1" x14ac:dyDescent="0.25">
      <c r="C365" s="117" t="s">
        <v>4599</v>
      </c>
      <c r="D365" s="117" t="s">
        <v>10269</v>
      </c>
    </row>
    <row r="366" spans="3:4" ht="15" hidden="1" customHeight="1" x14ac:dyDescent="0.25">
      <c r="C366" s="117" t="s">
        <v>10270</v>
      </c>
      <c r="D366" s="117" t="s">
        <v>10271</v>
      </c>
    </row>
    <row r="367" spans="3:4" ht="15" hidden="1" customHeight="1" x14ac:dyDescent="0.25">
      <c r="C367" s="117" t="s">
        <v>4600</v>
      </c>
      <c r="D367" s="117" t="s">
        <v>54</v>
      </c>
    </row>
    <row r="368" spans="3:4" ht="15" hidden="1" customHeight="1" x14ac:dyDescent="0.25">
      <c r="C368" s="117" t="s">
        <v>4601</v>
      </c>
      <c r="D368" s="117" t="s">
        <v>55</v>
      </c>
    </row>
    <row r="369" spans="3:4" ht="15" hidden="1" customHeight="1" x14ac:dyDescent="0.25">
      <c r="C369" s="117" t="s">
        <v>4602</v>
      </c>
      <c r="D369" s="117" t="s">
        <v>56</v>
      </c>
    </row>
    <row r="370" spans="3:4" ht="15" hidden="1" customHeight="1" x14ac:dyDescent="0.25">
      <c r="C370" s="117" t="s">
        <v>4603</v>
      </c>
      <c r="D370" s="117" t="s">
        <v>57</v>
      </c>
    </row>
    <row r="371" spans="3:4" ht="15" hidden="1" customHeight="1" x14ac:dyDescent="0.25">
      <c r="C371" s="117" t="s">
        <v>4604</v>
      </c>
      <c r="D371" s="117" t="s">
        <v>58</v>
      </c>
    </row>
    <row r="372" spans="3:4" ht="15" hidden="1" customHeight="1" x14ac:dyDescent="0.25">
      <c r="C372" s="117" t="s">
        <v>4605</v>
      </c>
      <c r="D372" s="117" t="s">
        <v>10272</v>
      </c>
    </row>
    <row r="373" spans="3:4" ht="15" hidden="1" customHeight="1" x14ac:dyDescent="0.25">
      <c r="C373" s="117" t="s">
        <v>18682</v>
      </c>
      <c r="D373" s="117" t="s">
        <v>18683</v>
      </c>
    </row>
    <row r="374" spans="3:4" ht="15" hidden="1" customHeight="1" x14ac:dyDescent="0.25">
      <c r="C374" s="117" t="s">
        <v>10273</v>
      </c>
      <c r="D374" s="117" t="s">
        <v>6726</v>
      </c>
    </row>
    <row r="375" spans="3:4" ht="15" hidden="1" customHeight="1" x14ac:dyDescent="0.25">
      <c r="C375" s="117" t="s">
        <v>18684</v>
      </c>
      <c r="D375" s="117" t="s">
        <v>18685</v>
      </c>
    </row>
    <row r="376" spans="3:4" ht="15" hidden="1" customHeight="1" x14ac:dyDescent="0.25">
      <c r="C376" s="117" t="s">
        <v>4606</v>
      </c>
      <c r="D376" s="117" t="s">
        <v>5987</v>
      </c>
    </row>
    <row r="377" spans="3:4" ht="15" hidden="1" customHeight="1" x14ac:dyDescent="0.25">
      <c r="C377" s="117" t="s">
        <v>18686</v>
      </c>
      <c r="D377" s="117" t="s">
        <v>18687</v>
      </c>
    </row>
    <row r="378" spans="3:4" ht="15" hidden="1" customHeight="1" x14ac:dyDescent="0.25">
      <c r="C378" s="117" t="s">
        <v>18688</v>
      </c>
      <c r="D378" s="117" t="s">
        <v>18689</v>
      </c>
    </row>
    <row r="379" spans="3:4" ht="15" hidden="1" customHeight="1" x14ac:dyDescent="0.25">
      <c r="C379" s="117" t="s">
        <v>18690</v>
      </c>
      <c r="D379" s="117" t="s">
        <v>18691</v>
      </c>
    </row>
    <row r="380" spans="3:4" ht="15" hidden="1" customHeight="1" x14ac:dyDescent="0.25">
      <c r="C380" s="117" t="s">
        <v>4607</v>
      </c>
      <c r="D380" s="117" t="s">
        <v>18692</v>
      </c>
    </row>
    <row r="381" spans="3:4" ht="15" hidden="1" customHeight="1" x14ac:dyDescent="0.25">
      <c r="C381" s="117" t="s">
        <v>4608</v>
      </c>
      <c r="D381" s="117" t="s">
        <v>18693</v>
      </c>
    </row>
    <row r="382" spans="3:4" ht="15" hidden="1" customHeight="1" x14ac:dyDescent="0.25">
      <c r="C382" s="117" t="s">
        <v>7279</v>
      </c>
      <c r="D382" s="117" t="s">
        <v>18694</v>
      </c>
    </row>
    <row r="383" spans="3:4" ht="15" hidden="1" customHeight="1" x14ac:dyDescent="0.25">
      <c r="C383" s="117" t="s">
        <v>18695</v>
      </c>
      <c r="D383" s="117" t="s">
        <v>18696</v>
      </c>
    </row>
    <row r="384" spans="3:4" ht="15" hidden="1" customHeight="1" x14ac:dyDescent="0.25">
      <c r="C384" s="117" t="s">
        <v>6728</v>
      </c>
      <c r="D384" s="117" t="s">
        <v>6729</v>
      </c>
    </row>
    <row r="385" spans="3:4" ht="15" hidden="1" customHeight="1" x14ac:dyDescent="0.25">
      <c r="C385" s="117" t="s">
        <v>6730</v>
      </c>
      <c r="D385" s="117" t="s">
        <v>6731</v>
      </c>
    </row>
    <row r="386" spans="3:4" ht="15" hidden="1" customHeight="1" x14ac:dyDescent="0.25">
      <c r="C386" s="117" t="s">
        <v>4609</v>
      </c>
      <c r="D386" s="117" t="s">
        <v>59</v>
      </c>
    </row>
    <row r="387" spans="3:4" ht="15" hidden="1" customHeight="1" x14ac:dyDescent="0.25">
      <c r="C387" s="117" t="s">
        <v>4610</v>
      </c>
      <c r="D387" s="117" t="s">
        <v>60</v>
      </c>
    </row>
    <row r="388" spans="3:4" ht="15" hidden="1" customHeight="1" x14ac:dyDescent="0.25">
      <c r="C388" s="117" t="s">
        <v>4611</v>
      </c>
      <c r="D388" s="117" t="s">
        <v>18697</v>
      </c>
    </row>
    <row r="389" spans="3:4" ht="15" hidden="1" customHeight="1" x14ac:dyDescent="0.25">
      <c r="C389" s="117" t="s">
        <v>18698</v>
      </c>
      <c r="D389" s="117" t="s">
        <v>18699</v>
      </c>
    </row>
    <row r="390" spans="3:4" ht="15" hidden="1" customHeight="1" x14ac:dyDescent="0.25">
      <c r="C390" s="117" t="s">
        <v>4612</v>
      </c>
      <c r="D390" s="117" t="s">
        <v>61</v>
      </c>
    </row>
    <row r="391" spans="3:4" ht="15" hidden="1" customHeight="1" x14ac:dyDescent="0.25">
      <c r="C391" s="117" t="s">
        <v>4613</v>
      </c>
      <c r="D391" s="117" t="s">
        <v>18700</v>
      </c>
    </row>
    <row r="392" spans="3:4" ht="15" hidden="1" customHeight="1" x14ac:dyDescent="0.25">
      <c r="C392" s="117" t="s">
        <v>4614</v>
      </c>
      <c r="D392" s="117" t="s">
        <v>62</v>
      </c>
    </row>
    <row r="393" spans="3:4" ht="15" hidden="1" customHeight="1" x14ac:dyDescent="0.25">
      <c r="C393" s="117" t="s">
        <v>4615</v>
      </c>
      <c r="D393" s="117" t="s">
        <v>63</v>
      </c>
    </row>
    <row r="394" spans="3:4" ht="15" hidden="1" customHeight="1" x14ac:dyDescent="0.25">
      <c r="C394" s="117" t="s">
        <v>4616</v>
      </c>
      <c r="D394" s="117" t="s">
        <v>64</v>
      </c>
    </row>
    <row r="395" spans="3:4" ht="15" hidden="1" customHeight="1" x14ac:dyDescent="0.25">
      <c r="C395" s="117" t="s">
        <v>18701</v>
      </c>
      <c r="D395" s="117" t="s">
        <v>18702</v>
      </c>
    </row>
    <row r="396" spans="3:4" ht="15" hidden="1" customHeight="1" x14ac:dyDescent="0.25">
      <c r="C396" s="117" t="s">
        <v>4617</v>
      </c>
      <c r="D396" s="117" t="s">
        <v>65</v>
      </c>
    </row>
    <row r="397" spans="3:4" ht="15" hidden="1" customHeight="1" x14ac:dyDescent="0.25">
      <c r="C397" s="117" t="s">
        <v>7280</v>
      </c>
      <c r="D397" s="117" t="s">
        <v>66</v>
      </c>
    </row>
    <row r="398" spans="3:4" ht="15" hidden="1" customHeight="1" x14ac:dyDescent="0.25">
      <c r="C398" s="117" t="s">
        <v>18703</v>
      </c>
      <c r="D398" s="117" t="s">
        <v>18704</v>
      </c>
    </row>
    <row r="399" spans="3:4" ht="15" hidden="1" customHeight="1" x14ac:dyDescent="0.25">
      <c r="C399" s="117" t="s">
        <v>4618</v>
      </c>
      <c r="D399" s="117" t="s">
        <v>67</v>
      </c>
    </row>
    <row r="400" spans="3:4" ht="15" hidden="1" customHeight="1" x14ac:dyDescent="0.25">
      <c r="C400" s="117" t="s">
        <v>10274</v>
      </c>
      <c r="D400" s="117" t="s">
        <v>68</v>
      </c>
    </row>
    <row r="401" spans="3:4" ht="15" hidden="1" customHeight="1" x14ac:dyDescent="0.25">
      <c r="C401" s="117" t="s">
        <v>4619</v>
      </c>
      <c r="D401" s="117" t="s">
        <v>69</v>
      </c>
    </row>
    <row r="402" spans="3:4" ht="15" hidden="1" customHeight="1" x14ac:dyDescent="0.25">
      <c r="C402" s="117" t="s">
        <v>4620</v>
      </c>
      <c r="D402" s="117" t="s">
        <v>5988</v>
      </c>
    </row>
    <row r="403" spans="3:4" ht="15" hidden="1" customHeight="1" x14ac:dyDescent="0.25">
      <c r="C403" s="117" t="s">
        <v>4621</v>
      </c>
      <c r="D403" s="117" t="s">
        <v>70</v>
      </c>
    </row>
    <row r="404" spans="3:4" ht="15" hidden="1" customHeight="1" x14ac:dyDescent="0.25">
      <c r="C404" s="117" t="s">
        <v>18705</v>
      </c>
      <c r="D404" s="117" t="s">
        <v>18706</v>
      </c>
    </row>
    <row r="405" spans="3:4" ht="15" hidden="1" customHeight="1" x14ac:dyDescent="0.25">
      <c r="C405" s="117" t="s">
        <v>4622</v>
      </c>
      <c r="D405" s="117" t="s">
        <v>71</v>
      </c>
    </row>
    <row r="406" spans="3:4" ht="15" hidden="1" customHeight="1" x14ac:dyDescent="0.25">
      <c r="C406" s="117" t="s">
        <v>4623</v>
      </c>
      <c r="D406" s="117" t="s">
        <v>72</v>
      </c>
    </row>
    <row r="407" spans="3:4" ht="15" hidden="1" customHeight="1" x14ac:dyDescent="0.25">
      <c r="C407" s="117" t="s">
        <v>4624</v>
      </c>
      <c r="D407" s="117" t="s">
        <v>18707</v>
      </c>
    </row>
    <row r="408" spans="3:4" ht="15" hidden="1" customHeight="1" x14ac:dyDescent="0.25">
      <c r="C408" s="117" t="s">
        <v>4625</v>
      </c>
      <c r="D408" s="117" t="s">
        <v>73</v>
      </c>
    </row>
    <row r="409" spans="3:4" ht="15" hidden="1" customHeight="1" x14ac:dyDescent="0.25">
      <c r="C409" s="117" t="s">
        <v>4626</v>
      </c>
      <c r="D409" s="117" t="s">
        <v>74</v>
      </c>
    </row>
    <row r="410" spans="3:4" ht="15" hidden="1" customHeight="1" x14ac:dyDescent="0.25">
      <c r="C410" s="117" t="s">
        <v>4627</v>
      </c>
      <c r="D410" s="117" t="s">
        <v>18708</v>
      </c>
    </row>
    <row r="411" spans="3:4" ht="15" hidden="1" customHeight="1" x14ac:dyDescent="0.25">
      <c r="C411" s="117" t="s">
        <v>4628</v>
      </c>
      <c r="D411" s="117" t="s">
        <v>337</v>
      </c>
    </row>
    <row r="412" spans="3:4" ht="15" hidden="1" customHeight="1" x14ac:dyDescent="0.25">
      <c r="C412" s="117" t="s">
        <v>4629</v>
      </c>
      <c r="D412" s="117" t="s">
        <v>18709</v>
      </c>
    </row>
    <row r="413" spans="3:4" ht="15" hidden="1" customHeight="1" x14ac:dyDescent="0.25">
      <c r="C413" s="117" t="s">
        <v>4630</v>
      </c>
      <c r="D413" s="117" t="s">
        <v>338</v>
      </c>
    </row>
    <row r="414" spans="3:4" ht="15" hidden="1" customHeight="1" x14ac:dyDescent="0.25">
      <c r="C414" s="117" t="s">
        <v>4631</v>
      </c>
      <c r="D414" s="117" t="s">
        <v>5989</v>
      </c>
    </row>
    <row r="415" spans="3:4" ht="15" hidden="1" customHeight="1" x14ac:dyDescent="0.25">
      <c r="C415" s="117" t="s">
        <v>4632</v>
      </c>
      <c r="D415" s="117" t="s">
        <v>5990</v>
      </c>
    </row>
    <row r="416" spans="3:4" ht="15" hidden="1" customHeight="1" x14ac:dyDescent="0.25">
      <c r="C416" s="117" t="s">
        <v>4633</v>
      </c>
      <c r="D416" s="117" t="s">
        <v>5991</v>
      </c>
    </row>
    <row r="417" spans="3:4" ht="15" hidden="1" customHeight="1" x14ac:dyDescent="0.25">
      <c r="C417" s="117" t="s">
        <v>18710</v>
      </c>
      <c r="D417" s="117" t="s">
        <v>18711</v>
      </c>
    </row>
    <row r="418" spans="3:4" ht="15" hidden="1" customHeight="1" x14ac:dyDescent="0.25">
      <c r="C418" s="117" t="s">
        <v>4634</v>
      </c>
      <c r="D418" s="117" t="s">
        <v>7281</v>
      </c>
    </row>
    <row r="419" spans="3:4" ht="15" hidden="1" customHeight="1" x14ac:dyDescent="0.25">
      <c r="C419" s="117" t="s">
        <v>4635</v>
      </c>
      <c r="D419" s="117" t="s">
        <v>5992</v>
      </c>
    </row>
    <row r="420" spans="3:4" ht="15" hidden="1" customHeight="1" x14ac:dyDescent="0.25">
      <c r="C420" s="117" t="s">
        <v>4636</v>
      </c>
      <c r="D420" s="117" t="s">
        <v>5993</v>
      </c>
    </row>
    <row r="421" spans="3:4" ht="15" hidden="1" customHeight="1" x14ac:dyDescent="0.25">
      <c r="C421" s="117" t="s">
        <v>4637</v>
      </c>
      <c r="D421" s="117" t="s">
        <v>5994</v>
      </c>
    </row>
    <row r="422" spans="3:4" ht="15" hidden="1" customHeight="1" x14ac:dyDescent="0.25">
      <c r="C422" s="117" t="s">
        <v>4638</v>
      </c>
      <c r="D422" s="117" t="s">
        <v>5995</v>
      </c>
    </row>
    <row r="423" spans="3:4" ht="15" hidden="1" customHeight="1" x14ac:dyDescent="0.25">
      <c r="C423" s="117" t="s">
        <v>4639</v>
      </c>
      <c r="D423" s="117" t="s">
        <v>339</v>
      </c>
    </row>
    <row r="424" spans="3:4" ht="15" hidden="1" customHeight="1" x14ac:dyDescent="0.25">
      <c r="C424" s="117" t="s">
        <v>4640</v>
      </c>
      <c r="D424" s="117" t="s">
        <v>340</v>
      </c>
    </row>
    <row r="425" spans="3:4" ht="15" hidden="1" customHeight="1" x14ac:dyDescent="0.25">
      <c r="C425" s="117" t="s">
        <v>10275</v>
      </c>
      <c r="D425" s="117" t="s">
        <v>10276</v>
      </c>
    </row>
    <row r="426" spans="3:4" ht="15" hidden="1" customHeight="1" x14ac:dyDescent="0.25">
      <c r="C426" s="117" t="s">
        <v>10277</v>
      </c>
      <c r="D426" s="117" t="s">
        <v>10278</v>
      </c>
    </row>
    <row r="427" spans="3:4" ht="15" hidden="1" customHeight="1" x14ac:dyDescent="0.25">
      <c r="C427" s="117" t="s">
        <v>10279</v>
      </c>
      <c r="D427" s="117" t="s">
        <v>341</v>
      </c>
    </row>
    <row r="428" spans="3:4" ht="15" hidden="1" customHeight="1" x14ac:dyDescent="0.25">
      <c r="C428" s="117" t="s">
        <v>4641</v>
      </c>
      <c r="D428" s="117" t="s">
        <v>342</v>
      </c>
    </row>
    <row r="429" spans="3:4" ht="15" hidden="1" customHeight="1" x14ac:dyDescent="0.25">
      <c r="C429" s="117" t="s">
        <v>18712</v>
      </c>
      <c r="D429" s="117" t="s">
        <v>18713</v>
      </c>
    </row>
    <row r="430" spans="3:4" ht="15" hidden="1" customHeight="1" x14ac:dyDescent="0.25">
      <c r="C430" s="117" t="s">
        <v>18714</v>
      </c>
      <c r="D430" s="117" t="s">
        <v>18715</v>
      </c>
    </row>
    <row r="431" spans="3:4" ht="15" hidden="1" customHeight="1" x14ac:dyDescent="0.25">
      <c r="C431" s="117" t="s">
        <v>4642</v>
      </c>
      <c r="D431" s="117" t="s">
        <v>5996</v>
      </c>
    </row>
    <row r="432" spans="3:4" ht="15" hidden="1" customHeight="1" x14ac:dyDescent="0.25">
      <c r="C432" s="117" t="s">
        <v>4643</v>
      </c>
      <c r="D432" s="117" t="s">
        <v>343</v>
      </c>
    </row>
    <row r="433" spans="3:4" ht="15" hidden="1" customHeight="1" x14ac:dyDescent="0.25">
      <c r="C433" s="117" t="s">
        <v>4644</v>
      </c>
      <c r="D433" s="117" t="s">
        <v>6565</v>
      </c>
    </row>
    <row r="434" spans="3:4" ht="15" hidden="1" customHeight="1" x14ac:dyDescent="0.25">
      <c r="C434" s="117" t="s">
        <v>18716</v>
      </c>
      <c r="D434" s="117" t="s">
        <v>18717</v>
      </c>
    </row>
    <row r="435" spans="3:4" ht="15" hidden="1" customHeight="1" x14ac:dyDescent="0.25">
      <c r="C435" s="117" t="s">
        <v>4645</v>
      </c>
      <c r="D435" s="117" t="s">
        <v>5997</v>
      </c>
    </row>
    <row r="436" spans="3:4" ht="15" hidden="1" customHeight="1" x14ac:dyDescent="0.25">
      <c r="C436" s="117" t="s">
        <v>4646</v>
      </c>
      <c r="D436" s="117" t="s">
        <v>5998</v>
      </c>
    </row>
    <row r="437" spans="3:4" ht="15" hidden="1" customHeight="1" x14ac:dyDescent="0.25">
      <c r="C437" s="117" t="s">
        <v>4647</v>
      </c>
      <c r="D437" s="117" t="s">
        <v>5999</v>
      </c>
    </row>
    <row r="438" spans="3:4" ht="15" hidden="1" customHeight="1" x14ac:dyDescent="0.25">
      <c r="C438" s="117" t="s">
        <v>18718</v>
      </c>
      <c r="D438" s="117" t="s">
        <v>18719</v>
      </c>
    </row>
    <row r="439" spans="3:4" ht="15" hidden="1" customHeight="1" x14ac:dyDescent="0.25">
      <c r="C439" s="117" t="s">
        <v>18720</v>
      </c>
      <c r="D439" s="117" t="s">
        <v>18721</v>
      </c>
    </row>
    <row r="440" spans="3:4" ht="15" hidden="1" customHeight="1" x14ac:dyDescent="0.25">
      <c r="C440" s="117" t="s">
        <v>18722</v>
      </c>
      <c r="D440" s="117" t="s">
        <v>18723</v>
      </c>
    </row>
    <row r="441" spans="3:4" ht="15" hidden="1" customHeight="1" x14ac:dyDescent="0.25">
      <c r="C441" s="117" t="s">
        <v>10280</v>
      </c>
      <c r="D441" s="117" t="s">
        <v>6000</v>
      </c>
    </row>
    <row r="442" spans="3:4" ht="15" hidden="1" customHeight="1" x14ac:dyDescent="0.25">
      <c r="C442" s="117" t="s">
        <v>10281</v>
      </c>
      <c r="D442" s="117" t="s">
        <v>7282</v>
      </c>
    </row>
    <row r="443" spans="3:4" ht="15" hidden="1" customHeight="1" x14ac:dyDescent="0.25">
      <c r="C443" s="117" t="s">
        <v>10282</v>
      </c>
      <c r="D443" s="117" t="s">
        <v>7283</v>
      </c>
    </row>
    <row r="444" spans="3:4" ht="15" hidden="1" customHeight="1" x14ac:dyDescent="0.25">
      <c r="C444" s="117" t="s">
        <v>10283</v>
      </c>
      <c r="D444" s="117" t="s">
        <v>7284</v>
      </c>
    </row>
    <row r="445" spans="3:4" ht="15" hidden="1" customHeight="1" x14ac:dyDescent="0.25">
      <c r="C445" s="117" t="s">
        <v>10284</v>
      </c>
      <c r="D445" s="117" t="s">
        <v>7285</v>
      </c>
    </row>
    <row r="446" spans="3:4" ht="15" hidden="1" customHeight="1" x14ac:dyDescent="0.25">
      <c r="C446" s="117" t="s">
        <v>10285</v>
      </c>
      <c r="D446" s="117" t="s">
        <v>7286</v>
      </c>
    </row>
    <row r="447" spans="3:4" ht="15" hidden="1" customHeight="1" x14ac:dyDescent="0.25">
      <c r="C447" s="117" t="s">
        <v>10286</v>
      </c>
      <c r="D447" s="117" t="s">
        <v>18724</v>
      </c>
    </row>
    <row r="448" spans="3:4" ht="15" hidden="1" customHeight="1" x14ac:dyDescent="0.25">
      <c r="C448" s="117" t="s">
        <v>10287</v>
      </c>
      <c r="D448" s="117" t="s">
        <v>18725</v>
      </c>
    </row>
    <row r="449" spans="3:4" ht="15" hidden="1" customHeight="1" x14ac:dyDescent="0.25">
      <c r="C449" s="117" t="s">
        <v>10288</v>
      </c>
      <c r="D449" s="117" t="s">
        <v>18726</v>
      </c>
    </row>
    <row r="450" spans="3:4" ht="15" hidden="1" customHeight="1" x14ac:dyDescent="0.25">
      <c r="C450" s="117" t="s">
        <v>10289</v>
      </c>
      <c r="D450" s="117" t="s">
        <v>17956</v>
      </c>
    </row>
    <row r="451" spans="3:4" ht="15" hidden="1" customHeight="1" x14ac:dyDescent="0.25">
      <c r="C451" s="117" t="s">
        <v>10290</v>
      </c>
      <c r="D451" s="117" t="s">
        <v>18727</v>
      </c>
    </row>
    <row r="452" spans="3:4" ht="15" hidden="1" customHeight="1" x14ac:dyDescent="0.25">
      <c r="C452" s="117" t="s">
        <v>10291</v>
      </c>
      <c r="D452" s="117" t="s">
        <v>18728</v>
      </c>
    </row>
    <row r="453" spans="3:4" ht="15" hidden="1" customHeight="1" x14ac:dyDescent="0.25">
      <c r="C453" s="117" t="s">
        <v>10292</v>
      </c>
      <c r="D453" s="117" t="s">
        <v>18729</v>
      </c>
    </row>
    <row r="454" spans="3:4" ht="15" hidden="1" customHeight="1" x14ac:dyDescent="0.25">
      <c r="C454" s="117" t="s">
        <v>4648</v>
      </c>
      <c r="D454" s="117" t="s">
        <v>6001</v>
      </c>
    </row>
    <row r="455" spans="3:4" ht="15" hidden="1" customHeight="1" x14ac:dyDescent="0.25">
      <c r="C455" s="117" t="s">
        <v>18730</v>
      </c>
      <c r="D455" s="117" t="s">
        <v>18731</v>
      </c>
    </row>
    <row r="456" spans="3:4" ht="15" hidden="1" customHeight="1" x14ac:dyDescent="0.25">
      <c r="C456" s="117" t="s">
        <v>4649</v>
      </c>
      <c r="D456" s="117" t="s">
        <v>6002</v>
      </c>
    </row>
    <row r="457" spans="3:4" ht="15" hidden="1" customHeight="1" x14ac:dyDescent="0.25">
      <c r="C457" s="117" t="s">
        <v>18732</v>
      </c>
      <c r="D457" s="117" t="s">
        <v>18733</v>
      </c>
    </row>
    <row r="458" spans="3:4" ht="15" hidden="1" customHeight="1" x14ac:dyDescent="0.25">
      <c r="C458" s="117" t="s">
        <v>4650</v>
      </c>
      <c r="D458" s="117" t="s">
        <v>344</v>
      </c>
    </row>
    <row r="459" spans="3:4" ht="15" hidden="1" customHeight="1" x14ac:dyDescent="0.25">
      <c r="C459" s="117" t="s">
        <v>4651</v>
      </c>
      <c r="D459" s="117" t="s">
        <v>345</v>
      </c>
    </row>
    <row r="460" spans="3:4" ht="15" hidden="1" customHeight="1" x14ac:dyDescent="0.25">
      <c r="C460" s="117" t="s">
        <v>4652</v>
      </c>
      <c r="D460" s="117" t="s">
        <v>6003</v>
      </c>
    </row>
    <row r="461" spans="3:4" ht="15" hidden="1" customHeight="1" x14ac:dyDescent="0.25">
      <c r="C461" s="117" t="s">
        <v>4653</v>
      </c>
      <c r="D461" s="117" t="s">
        <v>6004</v>
      </c>
    </row>
    <row r="462" spans="3:4" ht="15" hidden="1" customHeight="1" x14ac:dyDescent="0.25">
      <c r="C462" s="117" t="s">
        <v>18734</v>
      </c>
      <c r="D462" s="117" t="s">
        <v>18735</v>
      </c>
    </row>
    <row r="463" spans="3:4" ht="15" hidden="1" customHeight="1" x14ac:dyDescent="0.25">
      <c r="C463" s="117" t="s">
        <v>18736</v>
      </c>
      <c r="D463" s="117" t="s">
        <v>18737</v>
      </c>
    </row>
    <row r="464" spans="3:4" ht="15" hidden="1" customHeight="1" x14ac:dyDescent="0.25">
      <c r="C464" s="117" t="s">
        <v>4654</v>
      </c>
      <c r="D464" s="117" t="s">
        <v>346</v>
      </c>
    </row>
    <row r="465" spans="3:4" ht="15" hidden="1" customHeight="1" x14ac:dyDescent="0.25">
      <c r="C465" s="117" t="s">
        <v>18738</v>
      </c>
      <c r="D465" s="117" t="s">
        <v>18739</v>
      </c>
    </row>
    <row r="466" spans="3:4" ht="15" hidden="1" customHeight="1" x14ac:dyDescent="0.25">
      <c r="C466" s="117" t="s">
        <v>4655</v>
      </c>
      <c r="D466" s="117" t="s">
        <v>10293</v>
      </c>
    </row>
    <row r="467" spans="3:4" ht="15" hidden="1" customHeight="1" x14ac:dyDescent="0.25">
      <c r="C467" s="117" t="s">
        <v>4656</v>
      </c>
      <c r="D467" s="117" t="s">
        <v>347</v>
      </c>
    </row>
    <row r="468" spans="3:4" ht="15" hidden="1" customHeight="1" x14ac:dyDescent="0.25">
      <c r="C468" s="117" t="s">
        <v>4657</v>
      </c>
      <c r="D468" s="117" t="s">
        <v>348</v>
      </c>
    </row>
    <row r="469" spans="3:4" ht="15" hidden="1" customHeight="1" x14ac:dyDescent="0.25">
      <c r="C469" s="117" t="s">
        <v>4658</v>
      </c>
      <c r="D469" s="117" t="s">
        <v>349</v>
      </c>
    </row>
    <row r="470" spans="3:4" ht="15" hidden="1" customHeight="1" x14ac:dyDescent="0.25">
      <c r="C470" s="117" t="s">
        <v>4659</v>
      </c>
      <c r="D470" s="117" t="s">
        <v>350</v>
      </c>
    </row>
    <row r="471" spans="3:4" ht="15" hidden="1" customHeight="1" x14ac:dyDescent="0.25">
      <c r="C471" s="117" t="s">
        <v>4660</v>
      </c>
      <c r="D471" s="117" t="s">
        <v>351</v>
      </c>
    </row>
    <row r="472" spans="3:4" ht="15" hidden="1" customHeight="1" x14ac:dyDescent="0.25">
      <c r="C472" s="117" t="s">
        <v>18740</v>
      </c>
      <c r="D472" s="117" t="s">
        <v>18741</v>
      </c>
    </row>
    <row r="473" spans="3:4" ht="15" hidden="1" customHeight="1" x14ac:dyDescent="0.25">
      <c r="C473" s="117" t="s">
        <v>4661</v>
      </c>
      <c r="D473" s="117" t="s">
        <v>7287</v>
      </c>
    </row>
    <row r="474" spans="3:4" ht="15" hidden="1" customHeight="1" x14ac:dyDescent="0.25">
      <c r="C474" s="117" t="s">
        <v>4662</v>
      </c>
      <c r="D474" s="117" t="s">
        <v>352</v>
      </c>
    </row>
    <row r="475" spans="3:4" ht="15" hidden="1" customHeight="1" x14ac:dyDescent="0.25">
      <c r="C475" s="117" t="s">
        <v>18742</v>
      </c>
      <c r="D475" s="117" t="s">
        <v>18743</v>
      </c>
    </row>
    <row r="476" spans="3:4" ht="15" hidden="1" customHeight="1" x14ac:dyDescent="0.25">
      <c r="C476" s="117" t="s">
        <v>18744</v>
      </c>
      <c r="D476" s="117" t="s">
        <v>18745</v>
      </c>
    </row>
    <row r="477" spans="3:4" ht="15" hidden="1" customHeight="1" x14ac:dyDescent="0.25">
      <c r="C477" s="117" t="s">
        <v>18746</v>
      </c>
      <c r="D477" s="117" t="s">
        <v>18747</v>
      </c>
    </row>
    <row r="478" spans="3:4" ht="15" hidden="1" customHeight="1" x14ac:dyDescent="0.25">
      <c r="C478" s="117" t="s">
        <v>4663</v>
      </c>
      <c r="D478" s="117" t="s">
        <v>6005</v>
      </c>
    </row>
    <row r="479" spans="3:4" ht="15" hidden="1" customHeight="1" x14ac:dyDescent="0.25">
      <c r="C479" s="117" t="s">
        <v>4664</v>
      </c>
      <c r="D479" s="117" t="s">
        <v>353</v>
      </c>
    </row>
    <row r="480" spans="3:4" ht="15" hidden="1" customHeight="1" x14ac:dyDescent="0.25">
      <c r="C480" s="117" t="s">
        <v>7288</v>
      </c>
      <c r="D480" s="117" t="s">
        <v>7289</v>
      </c>
    </row>
    <row r="481" spans="3:4" ht="15" hidden="1" customHeight="1" x14ac:dyDescent="0.25">
      <c r="C481" s="117" t="s">
        <v>4665</v>
      </c>
      <c r="D481" s="117" t="s">
        <v>6006</v>
      </c>
    </row>
    <row r="482" spans="3:4" ht="15" hidden="1" customHeight="1" x14ac:dyDescent="0.25">
      <c r="C482" s="117" t="s">
        <v>4666</v>
      </c>
      <c r="D482" s="117" t="s">
        <v>6007</v>
      </c>
    </row>
    <row r="483" spans="3:4" ht="15" hidden="1" customHeight="1" x14ac:dyDescent="0.25">
      <c r="C483" s="117" t="s">
        <v>4667</v>
      </c>
      <c r="D483" s="117" t="s">
        <v>354</v>
      </c>
    </row>
    <row r="484" spans="3:4" ht="15" hidden="1" customHeight="1" x14ac:dyDescent="0.25">
      <c r="C484" s="117" t="s">
        <v>4668</v>
      </c>
      <c r="D484" s="117" t="s">
        <v>355</v>
      </c>
    </row>
    <row r="485" spans="3:4" ht="15" hidden="1" customHeight="1" x14ac:dyDescent="0.25">
      <c r="C485" s="117" t="s">
        <v>4669</v>
      </c>
      <c r="D485" s="117" t="s">
        <v>356</v>
      </c>
    </row>
    <row r="486" spans="3:4" ht="15" hidden="1" customHeight="1" x14ac:dyDescent="0.25">
      <c r="C486" s="117" t="s">
        <v>4670</v>
      </c>
      <c r="D486" s="117" t="s">
        <v>357</v>
      </c>
    </row>
    <row r="487" spans="3:4" ht="15" hidden="1" customHeight="1" x14ac:dyDescent="0.25">
      <c r="C487" s="117" t="s">
        <v>18748</v>
      </c>
      <c r="D487" s="117" t="s">
        <v>18749</v>
      </c>
    </row>
    <row r="488" spans="3:4" ht="15" hidden="1" customHeight="1" x14ac:dyDescent="0.25">
      <c r="C488" s="117" t="s">
        <v>4671</v>
      </c>
      <c r="D488" s="117" t="s">
        <v>358</v>
      </c>
    </row>
    <row r="489" spans="3:4" ht="15" hidden="1" customHeight="1" x14ac:dyDescent="0.25">
      <c r="C489" s="117" t="s">
        <v>4672</v>
      </c>
      <c r="D489" s="117" t="s">
        <v>10294</v>
      </c>
    </row>
    <row r="490" spans="3:4" ht="15" hidden="1" customHeight="1" x14ac:dyDescent="0.25">
      <c r="C490" s="117" t="s">
        <v>18750</v>
      </c>
      <c r="D490" s="117" t="s">
        <v>18751</v>
      </c>
    </row>
    <row r="491" spans="3:4" ht="15" hidden="1" customHeight="1" x14ac:dyDescent="0.25">
      <c r="C491" s="117" t="s">
        <v>4673</v>
      </c>
      <c r="D491" s="117" t="s">
        <v>6008</v>
      </c>
    </row>
    <row r="492" spans="3:4" ht="15" hidden="1" customHeight="1" x14ac:dyDescent="0.25">
      <c r="C492" s="117" t="s">
        <v>7080</v>
      </c>
      <c r="D492" s="117" t="s">
        <v>359</v>
      </c>
    </row>
    <row r="493" spans="3:4" ht="15" hidden="1" customHeight="1" x14ac:dyDescent="0.25">
      <c r="C493" s="117" t="s">
        <v>4674</v>
      </c>
      <c r="D493" s="117" t="s">
        <v>6566</v>
      </c>
    </row>
    <row r="494" spans="3:4" ht="15" hidden="1" customHeight="1" x14ac:dyDescent="0.25">
      <c r="C494" s="117" t="s">
        <v>4675</v>
      </c>
      <c r="D494" s="117" t="s">
        <v>7290</v>
      </c>
    </row>
    <row r="495" spans="3:4" ht="15" hidden="1" customHeight="1" x14ac:dyDescent="0.25">
      <c r="C495" s="117" t="s">
        <v>4676</v>
      </c>
      <c r="D495" s="117" t="s">
        <v>18752</v>
      </c>
    </row>
    <row r="496" spans="3:4" ht="15" hidden="1" customHeight="1" x14ac:dyDescent="0.25">
      <c r="C496" s="117" t="s">
        <v>7158</v>
      </c>
      <c r="D496" s="117" t="s">
        <v>7159</v>
      </c>
    </row>
    <row r="497" spans="3:4" ht="15" hidden="1" customHeight="1" x14ac:dyDescent="0.25">
      <c r="C497" s="117" t="s">
        <v>7160</v>
      </c>
      <c r="D497" s="117" t="s">
        <v>7161</v>
      </c>
    </row>
    <row r="498" spans="3:4" ht="15" hidden="1" customHeight="1" x14ac:dyDescent="0.25">
      <c r="C498" s="117" t="s">
        <v>7162</v>
      </c>
      <c r="D498" s="117" t="s">
        <v>7163</v>
      </c>
    </row>
    <row r="499" spans="3:4" ht="15" hidden="1" customHeight="1" x14ac:dyDescent="0.25">
      <c r="C499" s="117" t="s">
        <v>10295</v>
      </c>
      <c r="D499" s="117" t="s">
        <v>18753</v>
      </c>
    </row>
    <row r="500" spans="3:4" ht="15" hidden="1" customHeight="1" x14ac:dyDescent="0.25">
      <c r="C500" s="117" t="s">
        <v>4677</v>
      </c>
      <c r="D500" s="117" t="s">
        <v>6009</v>
      </c>
    </row>
    <row r="501" spans="3:4" ht="15" hidden="1" customHeight="1" x14ac:dyDescent="0.25">
      <c r="C501" s="117" t="s">
        <v>4678</v>
      </c>
      <c r="D501" s="117" t="s">
        <v>6567</v>
      </c>
    </row>
    <row r="502" spans="3:4" ht="15" hidden="1" customHeight="1" x14ac:dyDescent="0.25">
      <c r="C502" s="117" t="s">
        <v>7122</v>
      </c>
      <c r="D502" s="117" t="s">
        <v>7123</v>
      </c>
    </row>
    <row r="503" spans="3:4" ht="15" hidden="1" customHeight="1" x14ac:dyDescent="0.25">
      <c r="C503" s="117" t="s">
        <v>7124</v>
      </c>
      <c r="D503" s="117" t="s">
        <v>7125</v>
      </c>
    </row>
    <row r="504" spans="3:4" ht="15" hidden="1" customHeight="1" x14ac:dyDescent="0.25">
      <c r="C504" s="117" t="s">
        <v>4679</v>
      </c>
      <c r="D504" s="117" t="s">
        <v>6010</v>
      </c>
    </row>
    <row r="505" spans="3:4" ht="15" hidden="1" customHeight="1" x14ac:dyDescent="0.25">
      <c r="C505" s="117" t="s">
        <v>18754</v>
      </c>
      <c r="D505" s="117" t="s">
        <v>18755</v>
      </c>
    </row>
    <row r="506" spans="3:4" ht="15" hidden="1" customHeight="1" x14ac:dyDescent="0.25">
      <c r="C506" s="117" t="s">
        <v>18756</v>
      </c>
      <c r="D506" s="117" t="s">
        <v>18757</v>
      </c>
    </row>
    <row r="507" spans="3:4" ht="15" hidden="1" customHeight="1" x14ac:dyDescent="0.25">
      <c r="C507" s="117" t="s">
        <v>4680</v>
      </c>
      <c r="D507" s="117" t="s">
        <v>360</v>
      </c>
    </row>
    <row r="508" spans="3:4" ht="15" hidden="1" customHeight="1" x14ac:dyDescent="0.25">
      <c r="C508" s="117" t="s">
        <v>4681</v>
      </c>
      <c r="D508" s="117" t="s">
        <v>6011</v>
      </c>
    </row>
    <row r="509" spans="3:4" ht="15" hidden="1" customHeight="1" x14ac:dyDescent="0.25">
      <c r="C509" s="117" t="s">
        <v>7127</v>
      </c>
      <c r="D509" s="117" t="s">
        <v>7128</v>
      </c>
    </row>
    <row r="510" spans="3:4" ht="15" hidden="1" customHeight="1" x14ac:dyDescent="0.25">
      <c r="C510" s="117" t="s">
        <v>7198</v>
      </c>
      <c r="D510" s="117" t="s">
        <v>7199</v>
      </c>
    </row>
    <row r="511" spans="3:4" ht="15" hidden="1" customHeight="1" x14ac:dyDescent="0.25">
      <c r="C511" s="117" t="s">
        <v>18758</v>
      </c>
      <c r="D511" s="117" t="s">
        <v>18759</v>
      </c>
    </row>
    <row r="512" spans="3:4" ht="15" hidden="1" customHeight="1" x14ac:dyDescent="0.25">
      <c r="C512" s="117" t="s">
        <v>18760</v>
      </c>
      <c r="D512" s="117" t="s">
        <v>18761</v>
      </c>
    </row>
    <row r="513" spans="3:4" ht="15" hidden="1" customHeight="1" x14ac:dyDescent="0.25">
      <c r="C513" s="117" t="s">
        <v>18762</v>
      </c>
      <c r="D513" s="117" t="s">
        <v>18763</v>
      </c>
    </row>
    <row r="514" spans="3:4" ht="15" hidden="1" customHeight="1" x14ac:dyDescent="0.25">
      <c r="C514" s="117" t="s">
        <v>18764</v>
      </c>
      <c r="D514" s="117" t="s">
        <v>18765</v>
      </c>
    </row>
    <row r="515" spans="3:4" ht="15" hidden="1" customHeight="1" x14ac:dyDescent="0.25">
      <c r="C515" s="117" t="s">
        <v>4682</v>
      </c>
      <c r="D515" s="117" t="s">
        <v>6012</v>
      </c>
    </row>
    <row r="516" spans="3:4" ht="15" hidden="1" customHeight="1" x14ac:dyDescent="0.25">
      <c r="C516" s="117" t="s">
        <v>18766</v>
      </c>
      <c r="D516" s="117" t="s">
        <v>7126</v>
      </c>
    </row>
    <row r="517" spans="3:4" ht="15" hidden="1" customHeight="1" x14ac:dyDescent="0.25">
      <c r="C517" s="117" t="s">
        <v>18767</v>
      </c>
      <c r="D517" s="117" t="s">
        <v>18768</v>
      </c>
    </row>
    <row r="518" spans="3:4" ht="15" hidden="1" customHeight="1" x14ac:dyDescent="0.25">
      <c r="C518" s="117" t="s">
        <v>4683</v>
      </c>
      <c r="D518" s="117" t="s">
        <v>361</v>
      </c>
    </row>
    <row r="519" spans="3:4" ht="15" hidden="1" customHeight="1" x14ac:dyDescent="0.25">
      <c r="C519" s="117" t="s">
        <v>4684</v>
      </c>
      <c r="D519" s="117" t="s">
        <v>6013</v>
      </c>
    </row>
    <row r="520" spans="3:4" ht="15" hidden="1" customHeight="1" x14ac:dyDescent="0.25">
      <c r="C520" s="117" t="s">
        <v>4685</v>
      </c>
      <c r="D520" s="117" t="s">
        <v>6014</v>
      </c>
    </row>
    <row r="521" spans="3:4" ht="15" hidden="1" customHeight="1" x14ac:dyDescent="0.25">
      <c r="C521" s="117" t="s">
        <v>4686</v>
      </c>
      <c r="D521" s="117" t="s">
        <v>362</v>
      </c>
    </row>
    <row r="522" spans="3:4" ht="15" hidden="1" customHeight="1" x14ac:dyDescent="0.25">
      <c r="C522" s="117" t="s">
        <v>4687</v>
      </c>
      <c r="D522" s="117" t="s">
        <v>6015</v>
      </c>
    </row>
    <row r="523" spans="3:4" ht="15" hidden="1" customHeight="1" x14ac:dyDescent="0.25">
      <c r="C523" s="117" t="s">
        <v>4688</v>
      </c>
      <c r="D523" s="117" t="s">
        <v>6016</v>
      </c>
    </row>
    <row r="524" spans="3:4" ht="15" hidden="1" customHeight="1" x14ac:dyDescent="0.25">
      <c r="C524" s="117" t="s">
        <v>4689</v>
      </c>
      <c r="D524" s="117" t="s">
        <v>6017</v>
      </c>
    </row>
    <row r="525" spans="3:4" ht="15" hidden="1" customHeight="1" x14ac:dyDescent="0.25">
      <c r="C525" s="117" t="s">
        <v>18769</v>
      </c>
      <c r="D525" s="117" t="s">
        <v>18770</v>
      </c>
    </row>
    <row r="526" spans="3:4" ht="15" hidden="1" customHeight="1" x14ac:dyDescent="0.25">
      <c r="C526" s="117" t="s">
        <v>4690</v>
      </c>
      <c r="D526" s="117" t="s">
        <v>6018</v>
      </c>
    </row>
    <row r="527" spans="3:4" ht="15" hidden="1" customHeight="1" x14ac:dyDescent="0.25">
      <c r="C527" s="117" t="s">
        <v>4691</v>
      </c>
      <c r="D527" s="117" t="s">
        <v>87</v>
      </c>
    </row>
    <row r="528" spans="3:4" ht="15" hidden="1" customHeight="1" x14ac:dyDescent="0.25">
      <c r="C528" s="117" t="s">
        <v>18771</v>
      </c>
      <c r="D528" s="117" t="s">
        <v>18772</v>
      </c>
    </row>
    <row r="529" spans="3:4" ht="15" hidden="1" customHeight="1" x14ac:dyDescent="0.25">
      <c r="C529" s="117" t="s">
        <v>4692</v>
      </c>
      <c r="D529" s="117" t="s">
        <v>7291</v>
      </c>
    </row>
    <row r="530" spans="3:4" ht="15" hidden="1" customHeight="1" x14ac:dyDescent="0.25">
      <c r="C530" s="117" t="s">
        <v>4693</v>
      </c>
      <c r="D530" s="117" t="s">
        <v>6019</v>
      </c>
    </row>
    <row r="531" spans="3:4" ht="15" hidden="1" customHeight="1" x14ac:dyDescent="0.25">
      <c r="C531" s="117" t="s">
        <v>7164</v>
      </c>
      <c r="D531" s="117" t="s">
        <v>7165</v>
      </c>
    </row>
    <row r="532" spans="3:4" ht="15" hidden="1" customHeight="1" x14ac:dyDescent="0.25">
      <c r="C532" s="117" t="s">
        <v>7166</v>
      </c>
      <c r="D532" s="117" t="s">
        <v>7167</v>
      </c>
    </row>
    <row r="533" spans="3:4" ht="15" hidden="1" customHeight="1" x14ac:dyDescent="0.25">
      <c r="C533" s="117" t="s">
        <v>18773</v>
      </c>
      <c r="D533" s="117" t="s">
        <v>18774</v>
      </c>
    </row>
    <row r="534" spans="3:4" ht="15" hidden="1" customHeight="1" x14ac:dyDescent="0.25">
      <c r="C534" s="117" t="s">
        <v>18775</v>
      </c>
      <c r="D534" s="117" t="s">
        <v>18776</v>
      </c>
    </row>
    <row r="535" spans="3:4" ht="15" hidden="1" customHeight="1" x14ac:dyDescent="0.25">
      <c r="C535" s="117" t="s">
        <v>18777</v>
      </c>
      <c r="D535" s="117" t="s">
        <v>18778</v>
      </c>
    </row>
    <row r="536" spans="3:4" ht="15" hidden="1" customHeight="1" x14ac:dyDescent="0.25">
      <c r="C536" s="117" t="s">
        <v>18779</v>
      </c>
      <c r="D536" s="117" t="s">
        <v>18780</v>
      </c>
    </row>
    <row r="537" spans="3:4" ht="15" hidden="1" customHeight="1" x14ac:dyDescent="0.25">
      <c r="C537" s="117" t="s">
        <v>18781</v>
      </c>
      <c r="D537" s="117" t="s">
        <v>18782</v>
      </c>
    </row>
    <row r="538" spans="3:4" ht="15" hidden="1" customHeight="1" x14ac:dyDescent="0.25">
      <c r="C538" s="117" t="s">
        <v>18783</v>
      </c>
      <c r="D538" s="117" t="s">
        <v>18784</v>
      </c>
    </row>
    <row r="539" spans="3:4" ht="15" hidden="1" customHeight="1" x14ac:dyDescent="0.25">
      <c r="C539" s="117" t="s">
        <v>18785</v>
      </c>
      <c r="D539" s="117" t="s">
        <v>18786</v>
      </c>
    </row>
    <row r="540" spans="3:4" ht="15" hidden="1" customHeight="1" x14ac:dyDescent="0.25">
      <c r="C540" s="117" t="s">
        <v>18787</v>
      </c>
      <c r="D540" s="117" t="s">
        <v>18788</v>
      </c>
    </row>
    <row r="541" spans="3:4" ht="15" hidden="1" customHeight="1" x14ac:dyDescent="0.25">
      <c r="C541" s="117" t="s">
        <v>4694</v>
      </c>
      <c r="D541" s="117" t="s">
        <v>6020</v>
      </c>
    </row>
    <row r="542" spans="3:4" ht="15" hidden="1" customHeight="1" x14ac:dyDescent="0.25">
      <c r="C542" s="117" t="s">
        <v>4695</v>
      </c>
      <c r="D542" s="117" t="s">
        <v>88</v>
      </c>
    </row>
    <row r="543" spans="3:4" ht="15" hidden="1" customHeight="1" x14ac:dyDescent="0.25">
      <c r="C543" s="117" t="s">
        <v>4696</v>
      </c>
      <c r="D543" s="117" t="s">
        <v>89</v>
      </c>
    </row>
    <row r="544" spans="3:4" ht="15" hidden="1" customHeight="1" x14ac:dyDescent="0.25">
      <c r="C544" s="117" t="s">
        <v>7129</v>
      </c>
      <c r="D544" s="117" t="s">
        <v>7130</v>
      </c>
    </row>
    <row r="545" spans="3:4" ht="15" hidden="1" customHeight="1" x14ac:dyDescent="0.25">
      <c r="C545" s="117" t="s">
        <v>7131</v>
      </c>
      <c r="D545" s="117" t="s">
        <v>7132</v>
      </c>
    </row>
    <row r="546" spans="3:4" ht="15" hidden="1" customHeight="1" x14ac:dyDescent="0.25">
      <c r="C546" s="117" t="s">
        <v>18789</v>
      </c>
      <c r="D546" s="117" t="s">
        <v>18790</v>
      </c>
    </row>
    <row r="547" spans="3:4" ht="15" hidden="1" customHeight="1" x14ac:dyDescent="0.25">
      <c r="C547" s="117" t="s">
        <v>4697</v>
      </c>
      <c r="D547" s="117" t="s">
        <v>18791</v>
      </c>
    </row>
    <row r="548" spans="3:4" ht="15" hidden="1" customHeight="1" x14ac:dyDescent="0.25">
      <c r="C548" s="117" t="s">
        <v>4698</v>
      </c>
      <c r="D548" s="117" t="s">
        <v>90</v>
      </c>
    </row>
    <row r="549" spans="3:4" ht="15" hidden="1" customHeight="1" x14ac:dyDescent="0.25">
      <c r="C549" s="117" t="s">
        <v>18792</v>
      </c>
      <c r="D549" s="117" t="s">
        <v>18793</v>
      </c>
    </row>
    <row r="550" spans="3:4" ht="15" hidden="1" customHeight="1" x14ac:dyDescent="0.25">
      <c r="C550" s="117" t="s">
        <v>4699</v>
      </c>
      <c r="D550" s="117" t="s">
        <v>6021</v>
      </c>
    </row>
    <row r="551" spans="3:4" ht="15" hidden="1" customHeight="1" x14ac:dyDescent="0.25">
      <c r="C551" s="117" t="s">
        <v>18794</v>
      </c>
      <c r="D551" s="117" t="s">
        <v>18795</v>
      </c>
    </row>
    <row r="552" spans="3:4" ht="15" hidden="1" customHeight="1" x14ac:dyDescent="0.25">
      <c r="C552" s="117" t="s">
        <v>4700</v>
      </c>
      <c r="D552" s="117" t="s">
        <v>6022</v>
      </c>
    </row>
    <row r="553" spans="3:4" ht="15" hidden="1" customHeight="1" x14ac:dyDescent="0.25">
      <c r="C553" s="117" t="s">
        <v>4701</v>
      </c>
      <c r="D553" s="117" t="s">
        <v>7292</v>
      </c>
    </row>
    <row r="554" spans="3:4" ht="15" hidden="1" customHeight="1" x14ac:dyDescent="0.25">
      <c r="C554" s="117" t="s">
        <v>4702</v>
      </c>
      <c r="D554" s="117" t="s">
        <v>7293</v>
      </c>
    </row>
    <row r="555" spans="3:4" ht="15" hidden="1" customHeight="1" x14ac:dyDescent="0.25">
      <c r="C555" s="117" t="s">
        <v>4703</v>
      </c>
      <c r="D555" s="117" t="s">
        <v>91</v>
      </c>
    </row>
    <row r="556" spans="3:4" ht="15" hidden="1" customHeight="1" x14ac:dyDescent="0.25">
      <c r="C556" s="117" t="s">
        <v>18796</v>
      </c>
      <c r="D556" s="117" t="s">
        <v>18797</v>
      </c>
    </row>
    <row r="557" spans="3:4" ht="15" hidden="1" customHeight="1" x14ac:dyDescent="0.25">
      <c r="C557" s="117" t="s">
        <v>18798</v>
      </c>
      <c r="D557" s="117" t="s">
        <v>18799</v>
      </c>
    </row>
    <row r="558" spans="3:4" ht="15" hidden="1" customHeight="1" x14ac:dyDescent="0.25">
      <c r="C558" s="117" t="s">
        <v>4704</v>
      </c>
      <c r="D558" s="117" t="s">
        <v>10296</v>
      </c>
    </row>
    <row r="559" spans="3:4" ht="15" hidden="1" customHeight="1" x14ac:dyDescent="0.25">
      <c r="C559" s="117" t="s">
        <v>4705</v>
      </c>
      <c r="D559" s="117" t="s">
        <v>92</v>
      </c>
    </row>
    <row r="560" spans="3:4" ht="15" hidden="1" customHeight="1" x14ac:dyDescent="0.25">
      <c r="C560" s="117" t="s">
        <v>4706</v>
      </c>
      <c r="D560" s="117" t="s">
        <v>6568</v>
      </c>
    </row>
    <row r="561" spans="3:4" ht="15" hidden="1" customHeight="1" x14ac:dyDescent="0.25">
      <c r="C561" s="117" t="s">
        <v>18800</v>
      </c>
      <c r="D561" s="117" t="s">
        <v>18801</v>
      </c>
    </row>
    <row r="562" spans="3:4" ht="15" hidden="1" customHeight="1" x14ac:dyDescent="0.25">
      <c r="C562" s="117" t="s">
        <v>4707</v>
      </c>
      <c r="D562" s="117" t="s">
        <v>7294</v>
      </c>
    </row>
    <row r="563" spans="3:4" ht="15" hidden="1" customHeight="1" x14ac:dyDescent="0.25">
      <c r="C563" s="117" t="s">
        <v>4708</v>
      </c>
      <c r="D563" s="117" t="s">
        <v>18802</v>
      </c>
    </row>
    <row r="564" spans="3:4" ht="15" hidden="1" customHeight="1" x14ac:dyDescent="0.25">
      <c r="C564" s="117" t="s">
        <v>18803</v>
      </c>
      <c r="D564" s="117" t="s">
        <v>18804</v>
      </c>
    </row>
    <row r="565" spans="3:4" ht="15" hidden="1" customHeight="1" x14ac:dyDescent="0.25">
      <c r="C565" s="117" t="s">
        <v>18805</v>
      </c>
      <c r="D565" s="117" t="s">
        <v>18806</v>
      </c>
    </row>
    <row r="566" spans="3:4" ht="15" hidden="1" customHeight="1" x14ac:dyDescent="0.25">
      <c r="C566" s="117" t="s">
        <v>4709</v>
      </c>
      <c r="D566" s="117" t="s">
        <v>93</v>
      </c>
    </row>
    <row r="567" spans="3:4" ht="15" hidden="1" customHeight="1" x14ac:dyDescent="0.25">
      <c r="C567" s="117" t="s">
        <v>18807</v>
      </c>
      <c r="D567" s="117" t="s">
        <v>18808</v>
      </c>
    </row>
    <row r="568" spans="3:4" ht="15" hidden="1" customHeight="1" x14ac:dyDescent="0.25">
      <c r="C568" s="117" t="s">
        <v>18809</v>
      </c>
      <c r="D568" s="117" t="s">
        <v>18810</v>
      </c>
    </row>
    <row r="569" spans="3:4" ht="15" hidden="1" customHeight="1" x14ac:dyDescent="0.25">
      <c r="C569" s="117" t="s">
        <v>17957</v>
      </c>
      <c r="D569" s="117" t="s">
        <v>17958</v>
      </c>
    </row>
    <row r="570" spans="3:4" ht="15" hidden="1" customHeight="1" x14ac:dyDescent="0.25">
      <c r="C570" s="117" t="s">
        <v>4710</v>
      </c>
      <c r="D570" s="117" t="s">
        <v>18811</v>
      </c>
    </row>
    <row r="571" spans="3:4" ht="15" hidden="1" customHeight="1" x14ac:dyDescent="0.25">
      <c r="C571" s="117" t="s">
        <v>4711</v>
      </c>
      <c r="D571" s="117" t="s">
        <v>94</v>
      </c>
    </row>
    <row r="572" spans="3:4" ht="15" hidden="1" customHeight="1" x14ac:dyDescent="0.25">
      <c r="C572" s="117" t="s">
        <v>4712</v>
      </c>
      <c r="D572" s="117" t="s">
        <v>10297</v>
      </c>
    </row>
    <row r="573" spans="3:4" ht="15" hidden="1" customHeight="1" x14ac:dyDescent="0.25">
      <c r="C573" s="117" t="s">
        <v>18812</v>
      </c>
      <c r="D573" s="117" t="s">
        <v>18813</v>
      </c>
    </row>
    <row r="574" spans="3:4" ht="15" hidden="1" customHeight="1" x14ac:dyDescent="0.25">
      <c r="C574" s="117" t="s">
        <v>4713</v>
      </c>
      <c r="D574" s="117" t="s">
        <v>95</v>
      </c>
    </row>
    <row r="575" spans="3:4" ht="15" hidden="1" customHeight="1" x14ac:dyDescent="0.25">
      <c r="C575" s="117" t="s">
        <v>4714</v>
      </c>
      <c r="D575" s="117" t="s">
        <v>6023</v>
      </c>
    </row>
    <row r="576" spans="3:4" ht="15" hidden="1" customHeight="1" x14ac:dyDescent="0.25">
      <c r="C576" s="117" t="s">
        <v>18814</v>
      </c>
      <c r="D576" s="117" t="s">
        <v>18815</v>
      </c>
    </row>
    <row r="577" spans="3:4" ht="15" hidden="1" customHeight="1" x14ac:dyDescent="0.25">
      <c r="C577" s="117" t="s">
        <v>4715</v>
      </c>
      <c r="D577" s="117" t="s">
        <v>6024</v>
      </c>
    </row>
    <row r="578" spans="3:4" ht="15" hidden="1" customHeight="1" x14ac:dyDescent="0.25">
      <c r="C578" s="117" t="s">
        <v>10298</v>
      </c>
      <c r="D578" s="117" t="s">
        <v>96</v>
      </c>
    </row>
    <row r="579" spans="3:4" ht="15" hidden="1" customHeight="1" x14ac:dyDescent="0.25">
      <c r="C579" s="117" t="s">
        <v>4716</v>
      </c>
      <c r="D579" s="117" t="s">
        <v>6025</v>
      </c>
    </row>
    <row r="580" spans="3:4" ht="15" hidden="1" customHeight="1" x14ac:dyDescent="0.25">
      <c r="C580" s="117" t="s">
        <v>7168</v>
      </c>
      <c r="D580" s="117" t="s">
        <v>7169</v>
      </c>
    </row>
    <row r="581" spans="3:4" ht="15" hidden="1" customHeight="1" x14ac:dyDescent="0.25">
      <c r="C581" s="117" t="s">
        <v>18816</v>
      </c>
      <c r="D581" s="117" t="s">
        <v>18817</v>
      </c>
    </row>
    <row r="582" spans="3:4" ht="15" hidden="1" customHeight="1" x14ac:dyDescent="0.25">
      <c r="C582" s="117" t="s">
        <v>18818</v>
      </c>
      <c r="D582" s="117" t="s">
        <v>18819</v>
      </c>
    </row>
    <row r="583" spans="3:4" ht="15" hidden="1" customHeight="1" x14ac:dyDescent="0.25">
      <c r="C583" s="117" t="s">
        <v>7170</v>
      </c>
      <c r="D583" s="117" t="s">
        <v>7171</v>
      </c>
    </row>
    <row r="584" spans="3:4" ht="15" hidden="1" customHeight="1" x14ac:dyDescent="0.25">
      <c r="C584" s="117" t="s">
        <v>18820</v>
      </c>
      <c r="D584" s="117" t="s">
        <v>18821</v>
      </c>
    </row>
    <row r="585" spans="3:4" ht="15" hidden="1" customHeight="1" x14ac:dyDescent="0.25">
      <c r="C585" s="117" t="s">
        <v>18822</v>
      </c>
      <c r="D585" s="117" t="s">
        <v>18823</v>
      </c>
    </row>
    <row r="586" spans="3:4" ht="15" hidden="1" customHeight="1" x14ac:dyDescent="0.25">
      <c r="C586" s="117" t="s">
        <v>10299</v>
      </c>
      <c r="D586" s="117" t="s">
        <v>10300</v>
      </c>
    </row>
    <row r="587" spans="3:4" ht="15" hidden="1" customHeight="1" x14ac:dyDescent="0.25">
      <c r="C587" s="117" t="s">
        <v>4717</v>
      </c>
      <c r="D587" s="117" t="s">
        <v>18824</v>
      </c>
    </row>
    <row r="588" spans="3:4" ht="15" hidden="1" customHeight="1" x14ac:dyDescent="0.25">
      <c r="C588" s="117" t="s">
        <v>4718</v>
      </c>
      <c r="D588" s="117" t="s">
        <v>97</v>
      </c>
    </row>
    <row r="589" spans="3:4" ht="15" hidden="1" customHeight="1" x14ac:dyDescent="0.25">
      <c r="C589" s="117" t="s">
        <v>4719</v>
      </c>
      <c r="D589" s="117" t="s">
        <v>98</v>
      </c>
    </row>
    <row r="590" spans="3:4" ht="15" hidden="1" customHeight="1" x14ac:dyDescent="0.25">
      <c r="C590" s="117" t="s">
        <v>7172</v>
      </c>
      <c r="D590" s="117" t="s">
        <v>7295</v>
      </c>
    </row>
    <row r="591" spans="3:4" ht="15" hidden="1" customHeight="1" x14ac:dyDescent="0.25">
      <c r="C591" s="117" t="s">
        <v>10301</v>
      </c>
      <c r="D591" s="117" t="s">
        <v>10302</v>
      </c>
    </row>
    <row r="592" spans="3:4" ht="15" hidden="1" customHeight="1" x14ac:dyDescent="0.25">
      <c r="C592" s="117" t="s">
        <v>4720</v>
      </c>
      <c r="D592" s="117" t="s">
        <v>6026</v>
      </c>
    </row>
    <row r="593" spans="3:4" ht="15" hidden="1" customHeight="1" x14ac:dyDescent="0.25">
      <c r="C593" s="117" t="s">
        <v>4721</v>
      </c>
      <c r="D593" s="117" t="s">
        <v>99</v>
      </c>
    </row>
    <row r="594" spans="3:4" ht="15" hidden="1" customHeight="1" x14ac:dyDescent="0.25">
      <c r="C594" s="117" t="s">
        <v>4722</v>
      </c>
      <c r="D594" s="117" t="s">
        <v>6027</v>
      </c>
    </row>
    <row r="595" spans="3:4" ht="15" hidden="1" customHeight="1" x14ac:dyDescent="0.25">
      <c r="C595" s="117" t="s">
        <v>10303</v>
      </c>
      <c r="D595" s="117" t="s">
        <v>10304</v>
      </c>
    </row>
    <row r="596" spans="3:4" ht="15" hidden="1" customHeight="1" x14ac:dyDescent="0.25">
      <c r="C596" s="117" t="s">
        <v>10305</v>
      </c>
      <c r="D596" s="117" t="s">
        <v>100</v>
      </c>
    </row>
    <row r="597" spans="3:4" ht="15" hidden="1" customHeight="1" x14ac:dyDescent="0.25">
      <c r="C597" s="117" t="s">
        <v>10306</v>
      </c>
      <c r="D597" s="117" t="s">
        <v>10307</v>
      </c>
    </row>
    <row r="598" spans="3:4" ht="15" hidden="1" customHeight="1" x14ac:dyDescent="0.25">
      <c r="C598" s="117" t="s">
        <v>10308</v>
      </c>
      <c r="D598" s="117" t="s">
        <v>101</v>
      </c>
    </row>
    <row r="599" spans="3:4" ht="15" hidden="1" customHeight="1" x14ac:dyDescent="0.25">
      <c r="C599" s="117" t="s">
        <v>18825</v>
      </c>
      <c r="D599" s="117" t="s">
        <v>18826</v>
      </c>
    </row>
    <row r="600" spans="3:4" ht="15" hidden="1" customHeight="1" x14ac:dyDescent="0.25">
      <c r="C600" s="117" t="s">
        <v>18827</v>
      </c>
      <c r="D600" s="117" t="s">
        <v>18828</v>
      </c>
    </row>
    <row r="601" spans="3:4" ht="15" hidden="1" customHeight="1" x14ac:dyDescent="0.25">
      <c r="C601" s="117" t="s">
        <v>18829</v>
      </c>
      <c r="D601" s="117" t="s">
        <v>18830</v>
      </c>
    </row>
    <row r="602" spans="3:4" ht="15" hidden="1" customHeight="1" x14ac:dyDescent="0.25">
      <c r="C602" s="117" t="s">
        <v>2749</v>
      </c>
      <c r="D602" s="117" t="s">
        <v>10309</v>
      </c>
    </row>
    <row r="603" spans="3:4" ht="15" hidden="1" customHeight="1" x14ac:dyDescent="0.25">
      <c r="C603" s="117" t="s">
        <v>10310</v>
      </c>
      <c r="D603" s="117" t="s">
        <v>102</v>
      </c>
    </row>
    <row r="604" spans="3:4" ht="15" hidden="1" customHeight="1" x14ac:dyDescent="0.25">
      <c r="C604" s="117" t="s">
        <v>10311</v>
      </c>
      <c r="D604" s="117" t="s">
        <v>6028</v>
      </c>
    </row>
    <row r="605" spans="3:4" ht="15" hidden="1" customHeight="1" x14ac:dyDescent="0.25">
      <c r="C605" s="117" t="s">
        <v>10312</v>
      </c>
      <c r="D605" s="117" t="s">
        <v>103</v>
      </c>
    </row>
    <row r="606" spans="3:4" ht="15" hidden="1" customHeight="1" x14ac:dyDescent="0.25">
      <c r="C606" s="117" t="s">
        <v>10313</v>
      </c>
      <c r="D606" s="117" t="s">
        <v>104</v>
      </c>
    </row>
    <row r="607" spans="3:4" ht="15" hidden="1" customHeight="1" x14ac:dyDescent="0.25">
      <c r="C607" s="117" t="s">
        <v>10314</v>
      </c>
      <c r="D607" s="117" t="s">
        <v>105</v>
      </c>
    </row>
    <row r="608" spans="3:4" ht="15" hidden="1" customHeight="1" x14ac:dyDescent="0.25">
      <c r="C608" s="117" t="s">
        <v>10315</v>
      </c>
      <c r="D608" s="117" t="s">
        <v>106</v>
      </c>
    </row>
    <row r="609" spans="3:4" ht="15" hidden="1" customHeight="1" x14ac:dyDescent="0.25">
      <c r="C609" s="117" t="s">
        <v>10316</v>
      </c>
      <c r="D609" s="117" t="s">
        <v>10317</v>
      </c>
    </row>
    <row r="610" spans="3:4" ht="15" hidden="1" customHeight="1" x14ac:dyDescent="0.25">
      <c r="C610" s="117" t="s">
        <v>10318</v>
      </c>
      <c r="D610" s="117" t="s">
        <v>7296</v>
      </c>
    </row>
    <row r="611" spans="3:4" ht="15" hidden="1" customHeight="1" x14ac:dyDescent="0.25">
      <c r="C611" s="117" t="s">
        <v>2750</v>
      </c>
      <c r="D611" s="117" t="s">
        <v>107</v>
      </c>
    </row>
    <row r="612" spans="3:4" ht="15" hidden="1" customHeight="1" x14ac:dyDescent="0.25">
      <c r="C612" s="117" t="s">
        <v>2751</v>
      </c>
      <c r="D612" s="117" t="s">
        <v>17959</v>
      </c>
    </row>
    <row r="613" spans="3:4" ht="15" hidden="1" customHeight="1" x14ac:dyDescent="0.25">
      <c r="C613" s="117" t="s">
        <v>2752</v>
      </c>
      <c r="D613" s="117" t="s">
        <v>108</v>
      </c>
    </row>
    <row r="614" spans="3:4" ht="15" hidden="1" customHeight="1" x14ac:dyDescent="0.25">
      <c r="C614" s="117" t="s">
        <v>2753</v>
      </c>
      <c r="D614" s="117" t="s">
        <v>17960</v>
      </c>
    </row>
    <row r="615" spans="3:4" ht="15" hidden="1" customHeight="1" x14ac:dyDescent="0.25">
      <c r="C615" s="117" t="s">
        <v>2754</v>
      </c>
      <c r="D615" s="117" t="s">
        <v>18831</v>
      </c>
    </row>
    <row r="616" spans="3:4" ht="15" hidden="1" customHeight="1" x14ac:dyDescent="0.25">
      <c r="C616" s="117" t="s">
        <v>2755</v>
      </c>
      <c r="D616" s="117" t="s">
        <v>7297</v>
      </c>
    </row>
    <row r="617" spans="3:4" ht="15" hidden="1" customHeight="1" x14ac:dyDescent="0.25">
      <c r="C617" s="117" t="s">
        <v>2756</v>
      </c>
      <c r="D617" s="117" t="s">
        <v>109</v>
      </c>
    </row>
    <row r="618" spans="3:4" ht="15" hidden="1" customHeight="1" x14ac:dyDescent="0.25">
      <c r="C618" s="117" t="s">
        <v>2757</v>
      </c>
      <c r="D618" s="117" t="s">
        <v>110</v>
      </c>
    </row>
    <row r="619" spans="3:4" ht="15" hidden="1" customHeight="1" x14ac:dyDescent="0.25">
      <c r="C619" s="117" t="s">
        <v>2758</v>
      </c>
      <c r="D619" s="117" t="s">
        <v>111</v>
      </c>
    </row>
    <row r="620" spans="3:4" ht="15" hidden="1" customHeight="1" x14ac:dyDescent="0.25">
      <c r="C620" s="117" t="s">
        <v>2759</v>
      </c>
      <c r="D620" s="117" t="s">
        <v>112</v>
      </c>
    </row>
    <row r="621" spans="3:4" ht="15" hidden="1" customHeight="1" x14ac:dyDescent="0.25">
      <c r="C621" s="117" t="s">
        <v>2760</v>
      </c>
      <c r="D621" s="117" t="s">
        <v>113</v>
      </c>
    </row>
    <row r="622" spans="3:4" ht="15" hidden="1" customHeight="1" x14ac:dyDescent="0.25">
      <c r="C622" s="117" t="s">
        <v>2761</v>
      </c>
      <c r="D622" s="117" t="s">
        <v>114</v>
      </c>
    </row>
    <row r="623" spans="3:4" ht="15" hidden="1" customHeight="1" x14ac:dyDescent="0.25">
      <c r="C623" s="117" t="s">
        <v>2762</v>
      </c>
      <c r="D623" s="117" t="s">
        <v>115</v>
      </c>
    </row>
    <row r="624" spans="3:4" ht="15" hidden="1" customHeight="1" x14ac:dyDescent="0.25">
      <c r="C624" s="117" t="s">
        <v>2763</v>
      </c>
      <c r="D624" s="117" t="s">
        <v>17961</v>
      </c>
    </row>
    <row r="625" spans="3:4" ht="15" hidden="1" customHeight="1" x14ac:dyDescent="0.25">
      <c r="C625" s="117" t="s">
        <v>2764</v>
      </c>
      <c r="D625" s="117" t="s">
        <v>116</v>
      </c>
    </row>
    <row r="626" spans="3:4" ht="15" hidden="1" customHeight="1" x14ac:dyDescent="0.25">
      <c r="C626" s="117" t="s">
        <v>2765</v>
      </c>
      <c r="D626" s="117" t="s">
        <v>379</v>
      </c>
    </row>
    <row r="627" spans="3:4" ht="15" hidden="1" customHeight="1" x14ac:dyDescent="0.25">
      <c r="C627" s="117" t="s">
        <v>2766</v>
      </c>
      <c r="D627" s="117" t="s">
        <v>380</v>
      </c>
    </row>
    <row r="628" spans="3:4" ht="15" hidden="1" customHeight="1" x14ac:dyDescent="0.25">
      <c r="C628" s="117" t="s">
        <v>2767</v>
      </c>
      <c r="D628" s="117" t="s">
        <v>381</v>
      </c>
    </row>
    <row r="629" spans="3:4" ht="15" hidden="1" customHeight="1" x14ac:dyDescent="0.25">
      <c r="C629" s="117" t="s">
        <v>6791</v>
      </c>
      <c r="D629" s="117" t="s">
        <v>10319</v>
      </c>
    </row>
    <row r="630" spans="3:4" ht="15" hidden="1" customHeight="1" x14ac:dyDescent="0.25">
      <c r="C630" s="117" t="s">
        <v>6792</v>
      </c>
      <c r="D630" s="117" t="s">
        <v>10320</v>
      </c>
    </row>
    <row r="631" spans="3:4" ht="15" hidden="1" customHeight="1" x14ac:dyDescent="0.25">
      <c r="C631" s="117" t="s">
        <v>2768</v>
      </c>
      <c r="D631" s="117" t="s">
        <v>382</v>
      </c>
    </row>
    <row r="632" spans="3:4" ht="15" hidden="1" customHeight="1" x14ac:dyDescent="0.25">
      <c r="C632" s="117" t="s">
        <v>2769</v>
      </c>
      <c r="D632" s="117" t="s">
        <v>17962</v>
      </c>
    </row>
    <row r="633" spans="3:4" ht="15" hidden="1" customHeight="1" x14ac:dyDescent="0.25">
      <c r="C633" s="117" t="s">
        <v>2770</v>
      </c>
      <c r="D633" s="117" t="s">
        <v>17963</v>
      </c>
    </row>
    <row r="634" spans="3:4" ht="15" hidden="1" customHeight="1" x14ac:dyDescent="0.25">
      <c r="C634" s="117" t="s">
        <v>2771</v>
      </c>
      <c r="D634" s="117" t="s">
        <v>7298</v>
      </c>
    </row>
    <row r="635" spans="3:4" ht="15" hidden="1" customHeight="1" x14ac:dyDescent="0.25">
      <c r="C635" s="117" t="s">
        <v>7299</v>
      </c>
      <c r="D635" s="117" t="s">
        <v>7300</v>
      </c>
    </row>
    <row r="636" spans="3:4" ht="15" hidden="1" customHeight="1" x14ac:dyDescent="0.25">
      <c r="C636" s="117" t="s">
        <v>7301</v>
      </c>
      <c r="D636" s="117" t="s">
        <v>7302</v>
      </c>
    </row>
    <row r="637" spans="3:4" ht="15" hidden="1" customHeight="1" x14ac:dyDescent="0.25">
      <c r="C637" s="117" t="s">
        <v>18832</v>
      </c>
      <c r="D637" s="117" t="s">
        <v>17971</v>
      </c>
    </row>
    <row r="638" spans="3:4" ht="15" hidden="1" customHeight="1" x14ac:dyDescent="0.25">
      <c r="C638" s="117" t="s">
        <v>18833</v>
      </c>
      <c r="D638" s="117" t="s">
        <v>17972</v>
      </c>
    </row>
    <row r="639" spans="3:4" ht="15" hidden="1" customHeight="1" x14ac:dyDescent="0.25">
      <c r="C639" s="117" t="s">
        <v>2772</v>
      </c>
      <c r="D639" s="117" t="s">
        <v>17964</v>
      </c>
    </row>
    <row r="640" spans="3:4" ht="15" hidden="1" customHeight="1" x14ac:dyDescent="0.25">
      <c r="C640" s="117" t="s">
        <v>2773</v>
      </c>
      <c r="D640" s="117" t="s">
        <v>7303</v>
      </c>
    </row>
    <row r="641" spans="3:4" ht="15" hidden="1" customHeight="1" x14ac:dyDescent="0.25">
      <c r="C641" s="117" t="s">
        <v>2774</v>
      </c>
      <c r="D641" s="117" t="s">
        <v>6029</v>
      </c>
    </row>
    <row r="642" spans="3:4" ht="15" hidden="1" customHeight="1" x14ac:dyDescent="0.25">
      <c r="C642" s="117" t="s">
        <v>2775</v>
      </c>
      <c r="D642" s="117" t="s">
        <v>7304</v>
      </c>
    </row>
    <row r="643" spans="3:4" ht="15" hidden="1" customHeight="1" x14ac:dyDescent="0.25">
      <c r="C643" s="117" t="s">
        <v>2776</v>
      </c>
      <c r="D643" s="117" t="s">
        <v>383</v>
      </c>
    </row>
    <row r="644" spans="3:4" ht="15" hidden="1" customHeight="1" x14ac:dyDescent="0.25">
      <c r="C644" s="117" t="s">
        <v>7305</v>
      </c>
      <c r="D644" s="117" t="s">
        <v>18834</v>
      </c>
    </row>
    <row r="645" spans="3:4" ht="15" hidden="1" customHeight="1" x14ac:dyDescent="0.25">
      <c r="C645" s="117" t="s">
        <v>18835</v>
      </c>
      <c r="D645" s="117" t="s">
        <v>18836</v>
      </c>
    </row>
    <row r="646" spans="3:4" ht="15" hidden="1" customHeight="1" x14ac:dyDescent="0.25">
      <c r="C646" s="117" t="s">
        <v>18837</v>
      </c>
      <c r="D646" s="117" t="s">
        <v>18838</v>
      </c>
    </row>
    <row r="647" spans="3:4" ht="15" hidden="1" customHeight="1" x14ac:dyDescent="0.25">
      <c r="C647" s="117" t="s">
        <v>2777</v>
      </c>
      <c r="D647" s="117" t="s">
        <v>384</v>
      </c>
    </row>
    <row r="648" spans="3:4" ht="15" hidden="1" customHeight="1" x14ac:dyDescent="0.25">
      <c r="C648" s="117" t="s">
        <v>2778</v>
      </c>
      <c r="D648" s="117" t="s">
        <v>6031</v>
      </c>
    </row>
    <row r="649" spans="3:4" ht="15" customHeight="1" x14ac:dyDescent="0.25">
      <c r="C649" s="117" t="s">
        <v>2779</v>
      </c>
      <c r="D649" s="117" t="s">
        <v>6033</v>
      </c>
    </row>
    <row r="650" spans="3:4" ht="15" hidden="1" customHeight="1" x14ac:dyDescent="0.25">
      <c r="C650" s="117" t="s">
        <v>7306</v>
      </c>
      <c r="D650" s="117" t="s">
        <v>10321</v>
      </c>
    </row>
    <row r="651" spans="3:4" ht="15" hidden="1" customHeight="1" x14ac:dyDescent="0.25">
      <c r="C651" s="117" t="s">
        <v>7307</v>
      </c>
      <c r="D651" s="117" t="s">
        <v>6030</v>
      </c>
    </row>
    <row r="652" spans="3:4" ht="15" hidden="1" customHeight="1" x14ac:dyDescent="0.25">
      <c r="C652" s="117" t="s">
        <v>10322</v>
      </c>
      <c r="D652" s="117" t="s">
        <v>385</v>
      </c>
    </row>
    <row r="653" spans="3:4" ht="15" hidden="1" customHeight="1" x14ac:dyDescent="0.25">
      <c r="C653" s="117" t="s">
        <v>10323</v>
      </c>
      <c r="D653" s="117" t="s">
        <v>386</v>
      </c>
    </row>
    <row r="654" spans="3:4" ht="15" hidden="1" customHeight="1" x14ac:dyDescent="0.25">
      <c r="C654" s="117" t="s">
        <v>2780</v>
      </c>
      <c r="D654" s="117" t="s">
        <v>6032</v>
      </c>
    </row>
    <row r="655" spans="3:4" ht="15" hidden="1" customHeight="1" x14ac:dyDescent="0.25">
      <c r="C655" s="117" t="s">
        <v>2781</v>
      </c>
      <c r="D655" s="117" t="s">
        <v>18839</v>
      </c>
    </row>
    <row r="656" spans="3:4" ht="15" hidden="1" customHeight="1" x14ac:dyDescent="0.25">
      <c r="C656" s="117" t="s">
        <v>10324</v>
      </c>
      <c r="D656" s="117" t="s">
        <v>18840</v>
      </c>
    </row>
    <row r="657" spans="3:4" ht="15" hidden="1" customHeight="1" x14ac:dyDescent="0.25">
      <c r="C657" s="117" t="s">
        <v>10325</v>
      </c>
      <c r="D657" s="117" t="s">
        <v>387</v>
      </c>
    </row>
    <row r="658" spans="3:4" ht="15" hidden="1" customHeight="1" x14ac:dyDescent="0.25">
      <c r="C658" s="117" t="s">
        <v>17965</v>
      </c>
      <c r="D658" s="117" t="s">
        <v>17966</v>
      </c>
    </row>
    <row r="659" spans="3:4" ht="15" hidden="1" customHeight="1" x14ac:dyDescent="0.25">
      <c r="C659" s="117" t="s">
        <v>18841</v>
      </c>
      <c r="D659" s="117" t="s">
        <v>18842</v>
      </c>
    </row>
    <row r="660" spans="3:4" ht="15" hidden="1" customHeight="1" x14ac:dyDescent="0.25">
      <c r="C660" s="117" t="s">
        <v>2782</v>
      </c>
      <c r="D660" s="117" t="s">
        <v>388</v>
      </c>
    </row>
    <row r="661" spans="3:4" ht="15" hidden="1" customHeight="1" x14ac:dyDescent="0.25">
      <c r="C661" s="117" t="s">
        <v>2783</v>
      </c>
      <c r="D661" s="117" t="s">
        <v>6034</v>
      </c>
    </row>
    <row r="662" spans="3:4" ht="15" hidden="1" customHeight="1" x14ac:dyDescent="0.25">
      <c r="C662" s="117" t="s">
        <v>18843</v>
      </c>
      <c r="D662" s="117" t="s">
        <v>18844</v>
      </c>
    </row>
    <row r="663" spans="3:4" ht="15" hidden="1" customHeight="1" x14ac:dyDescent="0.25">
      <c r="C663" s="117" t="s">
        <v>18845</v>
      </c>
      <c r="D663" s="117" t="s">
        <v>18846</v>
      </c>
    </row>
    <row r="664" spans="3:4" ht="15" hidden="1" customHeight="1" x14ac:dyDescent="0.25">
      <c r="C664" s="117" t="s">
        <v>2784</v>
      </c>
      <c r="D664" s="117" t="s">
        <v>7308</v>
      </c>
    </row>
    <row r="665" spans="3:4" ht="15" hidden="1" customHeight="1" x14ac:dyDescent="0.25">
      <c r="C665" s="117" t="s">
        <v>2785</v>
      </c>
      <c r="D665" s="117" t="s">
        <v>7309</v>
      </c>
    </row>
    <row r="666" spans="3:4" ht="15" hidden="1" customHeight="1" x14ac:dyDescent="0.25">
      <c r="C666" s="117" t="s">
        <v>2786</v>
      </c>
      <c r="D666" s="117" t="s">
        <v>7310</v>
      </c>
    </row>
    <row r="667" spans="3:4" ht="15" hidden="1" customHeight="1" x14ac:dyDescent="0.25">
      <c r="C667" s="117" t="s">
        <v>2787</v>
      </c>
      <c r="D667" s="117" t="s">
        <v>7311</v>
      </c>
    </row>
    <row r="668" spans="3:4" ht="15" hidden="1" customHeight="1" x14ac:dyDescent="0.25">
      <c r="C668" s="117" t="s">
        <v>18847</v>
      </c>
      <c r="D668" s="117" t="s">
        <v>18848</v>
      </c>
    </row>
    <row r="669" spans="3:4" ht="15" hidden="1" customHeight="1" x14ac:dyDescent="0.25">
      <c r="C669" s="117" t="s">
        <v>18849</v>
      </c>
      <c r="D669" s="117" t="s">
        <v>18850</v>
      </c>
    </row>
    <row r="670" spans="3:4" ht="15" hidden="1" customHeight="1" x14ac:dyDescent="0.25">
      <c r="C670" s="117" t="s">
        <v>18851</v>
      </c>
      <c r="D670" s="117" t="s">
        <v>18852</v>
      </c>
    </row>
    <row r="671" spans="3:4" ht="15" hidden="1" customHeight="1" x14ac:dyDescent="0.25">
      <c r="C671" s="117" t="s">
        <v>2788</v>
      </c>
      <c r="D671" s="117" t="s">
        <v>389</v>
      </c>
    </row>
    <row r="672" spans="3:4" ht="15" hidden="1" customHeight="1" x14ac:dyDescent="0.25">
      <c r="C672" s="117" t="s">
        <v>2789</v>
      </c>
      <c r="D672" s="117" t="s">
        <v>390</v>
      </c>
    </row>
    <row r="673" spans="3:4" ht="15" hidden="1" customHeight="1" x14ac:dyDescent="0.25">
      <c r="C673" s="117" t="s">
        <v>2790</v>
      </c>
      <c r="D673" s="117" t="s">
        <v>391</v>
      </c>
    </row>
    <row r="674" spans="3:4" ht="15" hidden="1" customHeight="1" x14ac:dyDescent="0.25">
      <c r="C674" s="117" t="s">
        <v>2791</v>
      </c>
      <c r="D674" s="117" t="s">
        <v>6036</v>
      </c>
    </row>
    <row r="675" spans="3:4" ht="15" hidden="1" customHeight="1" x14ac:dyDescent="0.25">
      <c r="C675" s="117" t="s">
        <v>18853</v>
      </c>
      <c r="D675" s="117" t="s">
        <v>18854</v>
      </c>
    </row>
    <row r="676" spans="3:4" ht="15" hidden="1" customHeight="1" x14ac:dyDescent="0.25">
      <c r="C676" s="117" t="s">
        <v>18855</v>
      </c>
      <c r="D676" s="117" t="s">
        <v>18856</v>
      </c>
    </row>
    <row r="677" spans="3:4" ht="15" hidden="1" customHeight="1" x14ac:dyDescent="0.25">
      <c r="C677" s="117" t="s">
        <v>18857</v>
      </c>
      <c r="D677" s="117" t="s">
        <v>18858</v>
      </c>
    </row>
    <row r="678" spans="3:4" ht="15" hidden="1" customHeight="1" x14ac:dyDescent="0.25">
      <c r="C678" s="117" t="s">
        <v>18859</v>
      </c>
      <c r="D678" s="117" t="s">
        <v>18860</v>
      </c>
    </row>
    <row r="679" spans="3:4" ht="15" hidden="1" customHeight="1" x14ac:dyDescent="0.25">
      <c r="C679" s="117" t="s">
        <v>2792</v>
      </c>
      <c r="D679" s="117" t="s">
        <v>392</v>
      </c>
    </row>
    <row r="680" spans="3:4" ht="15" hidden="1" customHeight="1" x14ac:dyDescent="0.25">
      <c r="C680" s="117" t="s">
        <v>2793</v>
      </c>
      <c r="D680" s="117" t="s">
        <v>6569</v>
      </c>
    </row>
    <row r="681" spans="3:4" ht="15" hidden="1" customHeight="1" x14ac:dyDescent="0.25">
      <c r="C681" s="117" t="s">
        <v>2794</v>
      </c>
      <c r="D681" s="117" t="s">
        <v>393</v>
      </c>
    </row>
    <row r="682" spans="3:4" ht="15" hidden="1" customHeight="1" x14ac:dyDescent="0.25">
      <c r="C682" s="117" t="s">
        <v>2795</v>
      </c>
      <c r="D682" s="117" t="s">
        <v>394</v>
      </c>
    </row>
    <row r="683" spans="3:4" ht="15" hidden="1" customHeight="1" x14ac:dyDescent="0.25">
      <c r="C683" s="117" t="s">
        <v>2796</v>
      </c>
      <c r="D683" s="117" t="s">
        <v>395</v>
      </c>
    </row>
    <row r="684" spans="3:4" ht="15" hidden="1" customHeight="1" x14ac:dyDescent="0.25">
      <c r="C684" s="117" t="s">
        <v>18861</v>
      </c>
      <c r="D684" s="117" t="s">
        <v>7585</v>
      </c>
    </row>
    <row r="685" spans="3:4" ht="15" hidden="1" customHeight="1" x14ac:dyDescent="0.25">
      <c r="C685" s="117" t="s">
        <v>2797</v>
      </c>
      <c r="D685" s="117" t="s">
        <v>7312</v>
      </c>
    </row>
    <row r="686" spans="3:4" ht="15" hidden="1" customHeight="1" x14ac:dyDescent="0.25">
      <c r="C686" s="117" t="s">
        <v>2798</v>
      </c>
      <c r="D686" s="117" t="s">
        <v>396</v>
      </c>
    </row>
    <row r="687" spans="3:4" ht="15" hidden="1" customHeight="1" x14ac:dyDescent="0.25">
      <c r="C687" s="117" t="s">
        <v>18862</v>
      </c>
      <c r="D687" s="117" t="s">
        <v>18863</v>
      </c>
    </row>
    <row r="688" spans="3:4" ht="15" hidden="1" customHeight="1" x14ac:dyDescent="0.25">
      <c r="C688" s="117" t="s">
        <v>18864</v>
      </c>
      <c r="D688" s="117" t="s">
        <v>18865</v>
      </c>
    </row>
    <row r="689" spans="3:4" ht="15" hidden="1" customHeight="1" x14ac:dyDescent="0.25">
      <c r="C689" s="117" t="s">
        <v>18866</v>
      </c>
      <c r="D689" s="117" t="s">
        <v>18867</v>
      </c>
    </row>
    <row r="690" spans="3:4" ht="15" hidden="1" customHeight="1" x14ac:dyDescent="0.25">
      <c r="C690" s="117" t="s">
        <v>18868</v>
      </c>
      <c r="D690" s="117" t="s">
        <v>18869</v>
      </c>
    </row>
    <row r="691" spans="3:4" ht="15" hidden="1" customHeight="1" x14ac:dyDescent="0.25">
      <c r="C691" s="117" t="s">
        <v>18870</v>
      </c>
      <c r="D691" s="117" t="s">
        <v>18871</v>
      </c>
    </row>
    <row r="692" spans="3:4" ht="15" hidden="1" customHeight="1" x14ac:dyDescent="0.25">
      <c r="C692" s="117" t="s">
        <v>18872</v>
      </c>
      <c r="D692" s="117" t="s">
        <v>18873</v>
      </c>
    </row>
    <row r="693" spans="3:4" ht="15" hidden="1" customHeight="1" x14ac:dyDescent="0.25">
      <c r="C693" s="117" t="s">
        <v>18874</v>
      </c>
      <c r="D693" s="117" t="s">
        <v>18875</v>
      </c>
    </row>
    <row r="694" spans="3:4" ht="15" hidden="1" customHeight="1" x14ac:dyDescent="0.25">
      <c r="C694" s="117" t="s">
        <v>18876</v>
      </c>
      <c r="D694" s="117" t="s">
        <v>18877</v>
      </c>
    </row>
    <row r="695" spans="3:4" ht="15" hidden="1" customHeight="1" x14ac:dyDescent="0.25">
      <c r="C695" s="117" t="s">
        <v>2799</v>
      </c>
      <c r="D695" s="117" t="s">
        <v>6037</v>
      </c>
    </row>
    <row r="696" spans="3:4" ht="15" hidden="1" customHeight="1" x14ac:dyDescent="0.25">
      <c r="C696" s="117" t="s">
        <v>2800</v>
      </c>
      <c r="D696" s="117" t="s">
        <v>397</v>
      </c>
    </row>
    <row r="697" spans="3:4" ht="15" hidden="1" customHeight="1" x14ac:dyDescent="0.25">
      <c r="C697" s="117" t="s">
        <v>2801</v>
      </c>
      <c r="D697" s="117" t="s">
        <v>398</v>
      </c>
    </row>
    <row r="698" spans="3:4" ht="15" hidden="1" customHeight="1" x14ac:dyDescent="0.25">
      <c r="C698" s="117" t="s">
        <v>2802</v>
      </c>
      <c r="D698" s="117" t="s">
        <v>6039</v>
      </c>
    </row>
    <row r="699" spans="3:4" ht="15" hidden="1" customHeight="1" x14ac:dyDescent="0.25">
      <c r="C699" s="117" t="s">
        <v>18878</v>
      </c>
      <c r="D699" s="117" t="s">
        <v>18879</v>
      </c>
    </row>
    <row r="700" spans="3:4" ht="15" hidden="1" customHeight="1" x14ac:dyDescent="0.25">
      <c r="C700" s="117" t="s">
        <v>2803</v>
      </c>
      <c r="D700" s="117" t="s">
        <v>6040</v>
      </c>
    </row>
    <row r="701" spans="3:4" ht="15" hidden="1" customHeight="1" x14ac:dyDescent="0.25">
      <c r="C701" s="117" t="s">
        <v>2804</v>
      </c>
      <c r="D701" s="117" t="s">
        <v>6041</v>
      </c>
    </row>
    <row r="702" spans="3:4" ht="15" hidden="1" customHeight="1" x14ac:dyDescent="0.25">
      <c r="C702" s="117" t="s">
        <v>2805</v>
      </c>
      <c r="D702" s="117" t="s">
        <v>400</v>
      </c>
    </row>
    <row r="703" spans="3:4" ht="15" hidden="1" customHeight="1" x14ac:dyDescent="0.25">
      <c r="C703" s="117" t="s">
        <v>10326</v>
      </c>
      <c r="D703" s="117" t="s">
        <v>401</v>
      </c>
    </row>
    <row r="704" spans="3:4" ht="15" hidden="1" customHeight="1" x14ac:dyDescent="0.25">
      <c r="C704" s="117" t="s">
        <v>2806</v>
      </c>
      <c r="D704" s="117" t="s">
        <v>402</v>
      </c>
    </row>
    <row r="705" spans="3:4" ht="15" hidden="1" customHeight="1" x14ac:dyDescent="0.25">
      <c r="C705" s="117" t="s">
        <v>10327</v>
      </c>
      <c r="D705" s="117" t="s">
        <v>6042</v>
      </c>
    </row>
    <row r="706" spans="3:4" ht="15" hidden="1" customHeight="1" x14ac:dyDescent="0.25">
      <c r="C706" s="117" t="s">
        <v>18880</v>
      </c>
      <c r="D706" s="117" t="s">
        <v>18881</v>
      </c>
    </row>
    <row r="707" spans="3:4" ht="15" hidden="1" customHeight="1" x14ac:dyDescent="0.25">
      <c r="C707" s="117" t="s">
        <v>2807</v>
      </c>
      <c r="D707" s="117" t="s">
        <v>6038</v>
      </c>
    </row>
    <row r="708" spans="3:4" ht="15" hidden="1" customHeight="1" x14ac:dyDescent="0.25">
      <c r="C708" s="117" t="s">
        <v>10328</v>
      </c>
      <c r="D708" s="117" t="s">
        <v>6570</v>
      </c>
    </row>
    <row r="709" spans="3:4" ht="15" hidden="1" customHeight="1" x14ac:dyDescent="0.25">
      <c r="C709" s="117" t="s">
        <v>10329</v>
      </c>
      <c r="D709" s="117" t="s">
        <v>18882</v>
      </c>
    </row>
    <row r="710" spans="3:4" ht="15" hidden="1" customHeight="1" x14ac:dyDescent="0.25">
      <c r="C710" s="117" t="s">
        <v>10330</v>
      </c>
      <c r="D710" s="117" t="s">
        <v>6571</v>
      </c>
    </row>
    <row r="711" spans="3:4" ht="15" hidden="1" customHeight="1" x14ac:dyDescent="0.25">
      <c r="C711" s="117" t="s">
        <v>10331</v>
      </c>
      <c r="D711" s="117" t="s">
        <v>6572</v>
      </c>
    </row>
    <row r="712" spans="3:4" ht="15" hidden="1" customHeight="1" x14ac:dyDescent="0.25">
      <c r="C712" s="117" t="s">
        <v>10332</v>
      </c>
      <c r="D712" s="117" t="s">
        <v>6573</v>
      </c>
    </row>
    <row r="713" spans="3:4" ht="15" hidden="1" customHeight="1" x14ac:dyDescent="0.25">
      <c r="C713" s="117" t="s">
        <v>10333</v>
      </c>
      <c r="D713" s="117" t="s">
        <v>6574</v>
      </c>
    </row>
    <row r="714" spans="3:4" ht="15" hidden="1" customHeight="1" x14ac:dyDescent="0.25">
      <c r="C714" s="117" t="s">
        <v>10334</v>
      </c>
      <c r="D714" s="117" t="s">
        <v>6575</v>
      </c>
    </row>
    <row r="715" spans="3:4" ht="15" hidden="1" customHeight="1" x14ac:dyDescent="0.25">
      <c r="C715" s="117" t="s">
        <v>10335</v>
      </c>
      <c r="D715" s="117" t="s">
        <v>18883</v>
      </c>
    </row>
    <row r="716" spans="3:4" ht="15" hidden="1" customHeight="1" x14ac:dyDescent="0.25">
      <c r="C716" s="117" t="s">
        <v>10336</v>
      </c>
      <c r="D716" s="117" t="s">
        <v>399</v>
      </c>
    </row>
    <row r="717" spans="3:4" ht="15" hidden="1" customHeight="1" x14ac:dyDescent="0.25">
      <c r="C717" s="117" t="s">
        <v>10337</v>
      </c>
      <c r="D717" s="117" t="s">
        <v>7313</v>
      </c>
    </row>
    <row r="718" spans="3:4" ht="15" hidden="1" customHeight="1" x14ac:dyDescent="0.25">
      <c r="C718" s="117" t="s">
        <v>10338</v>
      </c>
      <c r="D718" s="117" t="s">
        <v>7314</v>
      </c>
    </row>
    <row r="719" spans="3:4" ht="15" hidden="1" customHeight="1" x14ac:dyDescent="0.25">
      <c r="C719" s="117" t="s">
        <v>10339</v>
      </c>
      <c r="D719" s="117" t="s">
        <v>7315</v>
      </c>
    </row>
    <row r="720" spans="3:4" ht="15" hidden="1" customHeight="1" x14ac:dyDescent="0.25">
      <c r="C720" s="117" t="s">
        <v>10340</v>
      </c>
      <c r="D720" s="117" t="s">
        <v>7316</v>
      </c>
    </row>
    <row r="721" spans="3:4" ht="15" hidden="1" customHeight="1" x14ac:dyDescent="0.25">
      <c r="C721" s="117" t="s">
        <v>10341</v>
      </c>
      <c r="D721" s="117" t="s">
        <v>7317</v>
      </c>
    </row>
    <row r="722" spans="3:4" ht="15" hidden="1" customHeight="1" x14ac:dyDescent="0.25">
      <c r="C722" s="117" t="s">
        <v>10342</v>
      </c>
      <c r="D722" s="117" t="s">
        <v>7318</v>
      </c>
    </row>
    <row r="723" spans="3:4" ht="15" hidden="1" customHeight="1" x14ac:dyDescent="0.25">
      <c r="C723" s="117" t="s">
        <v>10343</v>
      </c>
      <c r="D723" s="117" t="s">
        <v>7319</v>
      </c>
    </row>
    <row r="724" spans="3:4" ht="15" hidden="1" customHeight="1" x14ac:dyDescent="0.25">
      <c r="C724" s="117" t="s">
        <v>18884</v>
      </c>
      <c r="D724" s="117" t="s">
        <v>18885</v>
      </c>
    </row>
    <row r="725" spans="3:4" ht="15" hidden="1" customHeight="1" x14ac:dyDescent="0.25">
      <c r="C725" s="117" t="s">
        <v>18886</v>
      </c>
      <c r="D725" s="117" t="s">
        <v>18887</v>
      </c>
    </row>
    <row r="726" spans="3:4" ht="15" hidden="1" customHeight="1" x14ac:dyDescent="0.25">
      <c r="C726" s="117" t="s">
        <v>2808</v>
      </c>
      <c r="D726" s="117" t="s">
        <v>6043</v>
      </c>
    </row>
    <row r="727" spans="3:4" ht="15" hidden="1" customHeight="1" x14ac:dyDescent="0.25">
      <c r="C727" s="117" t="s">
        <v>2809</v>
      </c>
      <c r="D727" s="117" t="s">
        <v>403</v>
      </c>
    </row>
    <row r="728" spans="3:4" ht="15" hidden="1" customHeight="1" x14ac:dyDescent="0.25">
      <c r="C728" s="117" t="s">
        <v>2810</v>
      </c>
      <c r="D728" s="117" t="s">
        <v>404</v>
      </c>
    </row>
    <row r="729" spans="3:4" ht="15" hidden="1" customHeight="1" x14ac:dyDescent="0.25">
      <c r="C729" s="117" t="s">
        <v>2811</v>
      </c>
      <c r="D729" s="117" t="s">
        <v>125</v>
      </c>
    </row>
    <row r="730" spans="3:4" ht="15" hidden="1" customHeight="1" x14ac:dyDescent="0.25">
      <c r="C730" s="117" t="s">
        <v>7320</v>
      </c>
      <c r="D730" s="117" t="s">
        <v>7321</v>
      </c>
    </row>
    <row r="731" spans="3:4" ht="15" hidden="1" customHeight="1" x14ac:dyDescent="0.25">
      <c r="C731" s="117" t="s">
        <v>2812</v>
      </c>
      <c r="D731" s="117" t="s">
        <v>126</v>
      </c>
    </row>
    <row r="732" spans="3:4" ht="15" hidden="1" customHeight="1" x14ac:dyDescent="0.25">
      <c r="C732" s="117" t="s">
        <v>2813</v>
      </c>
      <c r="D732" s="117" t="s">
        <v>127</v>
      </c>
    </row>
    <row r="733" spans="3:4" ht="15" hidden="1" customHeight="1" x14ac:dyDescent="0.25">
      <c r="C733" s="117" t="s">
        <v>2814</v>
      </c>
      <c r="D733" s="117" t="s">
        <v>7322</v>
      </c>
    </row>
    <row r="734" spans="3:4" ht="15" hidden="1" customHeight="1" x14ac:dyDescent="0.25">
      <c r="C734" s="117" t="s">
        <v>17967</v>
      </c>
      <c r="D734" s="117" t="s">
        <v>17968</v>
      </c>
    </row>
    <row r="735" spans="3:4" ht="15" hidden="1" customHeight="1" x14ac:dyDescent="0.25">
      <c r="C735" s="117" t="s">
        <v>2815</v>
      </c>
      <c r="D735" s="117" t="s">
        <v>128</v>
      </c>
    </row>
    <row r="736" spans="3:4" ht="15" hidden="1" customHeight="1" x14ac:dyDescent="0.25">
      <c r="C736" s="117" t="s">
        <v>2816</v>
      </c>
      <c r="D736" s="117" t="s">
        <v>129</v>
      </c>
    </row>
    <row r="737" spans="3:4" ht="15" hidden="1" customHeight="1" x14ac:dyDescent="0.25">
      <c r="C737" s="117" t="s">
        <v>2817</v>
      </c>
      <c r="D737" s="117" t="s">
        <v>130</v>
      </c>
    </row>
    <row r="738" spans="3:4" ht="15" hidden="1" customHeight="1" x14ac:dyDescent="0.25">
      <c r="C738" s="117" t="s">
        <v>18895</v>
      </c>
      <c r="D738" s="117" t="s">
        <v>18896</v>
      </c>
    </row>
    <row r="739" spans="3:4" ht="15" hidden="1" customHeight="1" x14ac:dyDescent="0.25">
      <c r="C739" s="117" t="s">
        <v>2818</v>
      </c>
      <c r="D739" s="117" t="s">
        <v>18888</v>
      </c>
    </row>
    <row r="740" spans="3:4" ht="15" hidden="1" customHeight="1" x14ac:dyDescent="0.25">
      <c r="C740" s="117" t="s">
        <v>18889</v>
      </c>
      <c r="D740" s="117" t="s">
        <v>18890</v>
      </c>
    </row>
    <row r="741" spans="3:4" ht="15" hidden="1" customHeight="1" x14ac:dyDescent="0.25">
      <c r="C741" s="117" t="s">
        <v>18891</v>
      </c>
      <c r="D741" s="117" t="s">
        <v>18892</v>
      </c>
    </row>
    <row r="742" spans="3:4" ht="15" hidden="1" customHeight="1" x14ac:dyDescent="0.25">
      <c r="C742" s="117" t="s">
        <v>18893</v>
      </c>
      <c r="D742" s="117" t="s">
        <v>18894</v>
      </c>
    </row>
    <row r="743" spans="3:4" ht="15" hidden="1" customHeight="1" x14ac:dyDescent="0.25">
      <c r="C743" s="117" t="s">
        <v>2819</v>
      </c>
      <c r="D743" s="117" t="s">
        <v>6044</v>
      </c>
    </row>
    <row r="744" spans="3:4" ht="15" hidden="1" customHeight="1" x14ac:dyDescent="0.25">
      <c r="C744" s="117" t="s">
        <v>2820</v>
      </c>
      <c r="D744" s="117" t="s">
        <v>18897</v>
      </c>
    </row>
    <row r="745" spans="3:4" ht="15" hidden="1" customHeight="1" x14ac:dyDescent="0.25">
      <c r="C745" s="117" t="s">
        <v>10344</v>
      </c>
      <c r="D745" s="117" t="s">
        <v>6045</v>
      </c>
    </row>
    <row r="746" spans="3:4" ht="15" hidden="1" customHeight="1" x14ac:dyDescent="0.25">
      <c r="C746" s="117" t="s">
        <v>2821</v>
      </c>
      <c r="D746" s="117" t="s">
        <v>6046</v>
      </c>
    </row>
    <row r="747" spans="3:4" ht="15" hidden="1" customHeight="1" x14ac:dyDescent="0.25">
      <c r="C747" s="117" t="s">
        <v>2822</v>
      </c>
      <c r="D747" s="117" t="s">
        <v>131</v>
      </c>
    </row>
    <row r="748" spans="3:4" ht="15" hidden="1" customHeight="1" x14ac:dyDescent="0.25">
      <c r="C748" s="117" t="s">
        <v>2823</v>
      </c>
      <c r="D748" s="117" t="s">
        <v>10345</v>
      </c>
    </row>
    <row r="749" spans="3:4" ht="15" hidden="1" customHeight="1" x14ac:dyDescent="0.25">
      <c r="C749" s="117" t="s">
        <v>2824</v>
      </c>
      <c r="D749" s="117" t="s">
        <v>6047</v>
      </c>
    </row>
    <row r="750" spans="3:4" ht="15" hidden="1" customHeight="1" x14ac:dyDescent="0.25">
      <c r="C750" s="117" t="s">
        <v>18898</v>
      </c>
      <c r="D750" s="117" t="s">
        <v>18899</v>
      </c>
    </row>
    <row r="751" spans="3:4" ht="15" hidden="1" customHeight="1" x14ac:dyDescent="0.25">
      <c r="C751" s="117" t="s">
        <v>2825</v>
      </c>
      <c r="D751" s="117" t="s">
        <v>132</v>
      </c>
    </row>
    <row r="752" spans="3:4" ht="15" hidden="1" customHeight="1" x14ac:dyDescent="0.25">
      <c r="C752" s="117" t="s">
        <v>2826</v>
      </c>
      <c r="D752" s="117" t="s">
        <v>133</v>
      </c>
    </row>
    <row r="753" spans="3:4" ht="15" hidden="1" customHeight="1" x14ac:dyDescent="0.25">
      <c r="C753" s="117" t="s">
        <v>18900</v>
      </c>
      <c r="D753" s="117" t="s">
        <v>18901</v>
      </c>
    </row>
    <row r="754" spans="3:4" ht="15" hidden="1" customHeight="1" x14ac:dyDescent="0.25">
      <c r="C754" s="117" t="s">
        <v>18902</v>
      </c>
      <c r="D754" s="117" t="s">
        <v>18903</v>
      </c>
    </row>
    <row r="755" spans="3:4" ht="15" hidden="1" customHeight="1" x14ac:dyDescent="0.25">
      <c r="C755" s="117" t="s">
        <v>18904</v>
      </c>
      <c r="D755" s="117" t="s">
        <v>18905</v>
      </c>
    </row>
    <row r="756" spans="3:4" ht="15" hidden="1" customHeight="1" x14ac:dyDescent="0.25">
      <c r="C756" s="117" t="s">
        <v>10346</v>
      </c>
      <c r="D756" s="117" t="s">
        <v>134</v>
      </c>
    </row>
    <row r="757" spans="3:4" ht="15" hidden="1" customHeight="1" x14ac:dyDescent="0.25">
      <c r="C757" s="117" t="s">
        <v>10347</v>
      </c>
      <c r="D757" s="117" t="s">
        <v>144</v>
      </c>
    </row>
    <row r="758" spans="3:4" ht="15" hidden="1" customHeight="1" x14ac:dyDescent="0.25">
      <c r="C758" s="117" t="s">
        <v>10348</v>
      </c>
      <c r="D758" s="117" t="s">
        <v>6048</v>
      </c>
    </row>
    <row r="759" spans="3:4" ht="15" hidden="1" customHeight="1" x14ac:dyDescent="0.25">
      <c r="C759" s="117" t="s">
        <v>10349</v>
      </c>
      <c r="D759" s="117" t="s">
        <v>17969</v>
      </c>
    </row>
    <row r="760" spans="3:4" ht="15" hidden="1" customHeight="1" x14ac:dyDescent="0.25">
      <c r="C760" s="117" t="s">
        <v>10350</v>
      </c>
      <c r="D760" s="117" t="s">
        <v>6035</v>
      </c>
    </row>
    <row r="761" spans="3:4" ht="15" hidden="1" customHeight="1" x14ac:dyDescent="0.25">
      <c r="C761" s="117" t="s">
        <v>10351</v>
      </c>
      <c r="D761" s="117" t="s">
        <v>6576</v>
      </c>
    </row>
    <row r="762" spans="3:4" ht="15" hidden="1" customHeight="1" x14ac:dyDescent="0.25">
      <c r="C762" s="117" t="s">
        <v>18906</v>
      </c>
      <c r="D762" s="117" t="s">
        <v>18907</v>
      </c>
    </row>
    <row r="763" spans="3:4" ht="15" hidden="1" customHeight="1" x14ac:dyDescent="0.25">
      <c r="C763" s="117" t="s">
        <v>10352</v>
      </c>
      <c r="D763" s="117" t="s">
        <v>136</v>
      </c>
    </row>
    <row r="764" spans="3:4" ht="15" hidden="1" customHeight="1" x14ac:dyDescent="0.25">
      <c r="C764" s="117" t="s">
        <v>10353</v>
      </c>
      <c r="D764" s="117" t="s">
        <v>137</v>
      </c>
    </row>
    <row r="765" spans="3:4" ht="15" hidden="1" customHeight="1" x14ac:dyDescent="0.25">
      <c r="C765" s="117" t="s">
        <v>10354</v>
      </c>
      <c r="D765" s="117" t="s">
        <v>18908</v>
      </c>
    </row>
    <row r="766" spans="3:4" ht="15" hidden="1" customHeight="1" x14ac:dyDescent="0.25">
      <c r="C766" s="117" t="s">
        <v>10355</v>
      </c>
      <c r="D766" s="117" t="s">
        <v>6577</v>
      </c>
    </row>
    <row r="767" spans="3:4" ht="15" hidden="1" customHeight="1" x14ac:dyDescent="0.25">
      <c r="C767" s="117" t="s">
        <v>10356</v>
      </c>
      <c r="D767" s="117" t="s">
        <v>138</v>
      </c>
    </row>
    <row r="768" spans="3:4" ht="15" hidden="1" customHeight="1" x14ac:dyDescent="0.25">
      <c r="C768" s="117" t="s">
        <v>10357</v>
      </c>
      <c r="D768" s="117" t="s">
        <v>17970</v>
      </c>
    </row>
    <row r="769" spans="3:4" ht="15" hidden="1" customHeight="1" x14ac:dyDescent="0.25">
      <c r="C769" s="117" t="s">
        <v>10358</v>
      </c>
      <c r="D769" s="117" t="s">
        <v>139</v>
      </c>
    </row>
    <row r="770" spans="3:4" ht="15" hidden="1" customHeight="1" x14ac:dyDescent="0.25">
      <c r="C770" s="117" t="s">
        <v>10359</v>
      </c>
      <c r="D770" s="117" t="s">
        <v>18909</v>
      </c>
    </row>
    <row r="771" spans="3:4" ht="15" hidden="1" customHeight="1" x14ac:dyDescent="0.25">
      <c r="C771" s="117" t="s">
        <v>10360</v>
      </c>
      <c r="D771" s="117" t="s">
        <v>18910</v>
      </c>
    </row>
    <row r="772" spans="3:4" ht="15" hidden="1" customHeight="1" x14ac:dyDescent="0.25">
      <c r="C772" s="117" t="s">
        <v>10361</v>
      </c>
      <c r="D772" s="117" t="s">
        <v>140</v>
      </c>
    </row>
    <row r="773" spans="3:4" ht="15" hidden="1" customHeight="1" x14ac:dyDescent="0.25">
      <c r="C773" s="117" t="s">
        <v>10362</v>
      </c>
      <c r="D773" s="117" t="s">
        <v>141</v>
      </c>
    </row>
    <row r="774" spans="3:4" ht="15" hidden="1" customHeight="1" x14ac:dyDescent="0.25">
      <c r="C774" s="117" t="s">
        <v>18911</v>
      </c>
      <c r="D774" s="117" t="s">
        <v>18912</v>
      </c>
    </row>
    <row r="775" spans="3:4" ht="15" hidden="1" customHeight="1" x14ac:dyDescent="0.25">
      <c r="C775" s="117" t="s">
        <v>10363</v>
      </c>
      <c r="D775" s="117" t="s">
        <v>142</v>
      </c>
    </row>
    <row r="776" spans="3:4" ht="15" hidden="1" customHeight="1" x14ac:dyDescent="0.25">
      <c r="C776" s="117" t="s">
        <v>10364</v>
      </c>
      <c r="D776" s="117" t="s">
        <v>143</v>
      </c>
    </row>
    <row r="777" spans="3:4" ht="15" hidden="1" customHeight="1" x14ac:dyDescent="0.25">
      <c r="C777" s="117" t="s">
        <v>18913</v>
      </c>
      <c r="D777" s="117" t="s">
        <v>18914</v>
      </c>
    </row>
    <row r="778" spans="3:4" ht="15" hidden="1" customHeight="1" x14ac:dyDescent="0.25">
      <c r="C778" s="117" t="s">
        <v>10365</v>
      </c>
      <c r="D778" s="117" t="s">
        <v>17973</v>
      </c>
    </row>
    <row r="779" spans="3:4" ht="15" hidden="1" customHeight="1" x14ac:dyDescent="0.25">
      <c r="C779" s="117" t="s">
        <v>17974</v>
      </c>
      <c r="D779" s="117" t="s">
        <v>17975</v>
      </c>
    </row>
    <row r="780" spans="3:4" ht="15" hidden="1" customHeight="1" x14ac:dyDescent="0.25">
      <c r="C780" s="117" t="s">
        <v>18915</v>
      </c>
      <c r="D780" s="117" t="s">
        <v>18916</v>
      </c>
    </row>
    <row r="781" spans="3:4" ht="15" hidden="1" customHeight="1" x14ac:dyDescent="0.25">
      <c r="C781" s="117" t="s">
        <v>18917</v>
      </c>
      <c r="D781" s="117" t="s">
        <v>18918</v>
      </c>
    </row>
    <row r="782" spans="3:4" ht="15" hidden="1" customHeight="1" x14ac:dyDescent="0.25">
      <c r="C782" s="117" t="s">
        <v>18919</v>
      </c>
      <c r="D782" s="117" t="s">
        <v>18920</v>
      </c>
    </row>
    <row r="783" spans="3:4" ht="15" hidden="1" customHeight="1" x14ac:dyDescent="0.25">
      <c r="C783" s="117" t="s">
        <v>2827</v>
      </c>
      <c r="D783" s="117" t="s">
        <v>145</v>
      </c>
    </row>
    <row r="784" spans="3:4" ht="15" hidden="1" customHeight="1" x14ac:dyDescent="0.25">
      <c r="C784" s="117" t="s">
        <v>18921</v>
      </c>
      <c r="D784" s="117" t="s">
        <v>18922</v>
      </c>
    </row>
    <row r="785" spans="3:4" ht="15" hidden="1" customHeight="1" x14ac:dyDescent="0.25">
      <c r="C785" s="117" t="s">
        <v>2828</v>
      </c>
      <c r="D785" s="117" t="s">
        <v>6050</v>
      </c>
    </row>
    <row r="786" spans="3:4" ht="15" hidden="1" customHeight="1" x14ac:dyDescent="0.25">
      <c r="C786" s="117" t="s">
        <v>2829</v>
      </c>
      <c r="D786" s="117" t="s">
        <v>6051</v>
      </c>
    </row>
    <row r="787" spans="3:4" ht="15" hidden="1" customHeight="1" x14ac:dyDescent="0.25">
      <c r="C787" s="117" t="s">
        <v>7323</v>
      </c>
      <c r="D787" s="117" t="s">
        <v>6052</v>
      </c>
    </row>
    <row r="788" spans="3:4" ht="15" hidden="1" customHeight="1" x14ac:dyDescent="0.25">
      <c r="C788" s="117" t="s">
        <v>7324</v>
      </c>
      <c r="D788" s="117" t="s">
        <v>6053</v>
      </c>
    </row>
    <row r="789" spans="3:4" ht="15" hidden="1" customHeight="1" x14ac:dyDescent="0.25">
      <c r="C789" s="117" t="s">
        <v>7325</v>
      </c>
      <c r="D789" s="117" t="s">
        <v>6054</v>
      </c>
    </row>
    <row r="790" spans="3:4" ht="15" hidden="1" customHeight="1" x14ac:dyDescent="0.25">
      <c r="C790" s="117" t="s">
        <v>7326</v>
      </c>
      <c r="D790" s="117" t="s">
        <v>146</v>
      </c>
    </row>
    <row r="791" spans="3:4" ht="15" hidden="1" customHeight="1" x14ac:dyDescent="0.25">
      <c r="C791" s="117" t="s">
        <v>18923</v>
      </c>
      <c r="D791" s="117" t="s">
        <v>18924</v>
      </c>
    </row>
    <row r="792" spans="3:4" ht="15" hidden="1" customHeight="1" x14ac:dyDescent="0.25">
      <c r="C792" s="117" t="s">
        <v>2830</v>
      </c>
      <c r="D792" s="117" t="s">
        <v>6055</v>
      </c>
    </row>
    <row r="793" spans="3:4" ht="15" hidden="1" customHeight="1" x14ac:dyDescent="0.25">
      <c r="C793" s="117" t="s">
        <v>18925</v>
      </c>
      <c r="D793" s="117" t="s">
        <v>18926</v>
      </c>
    </row>
    <row r="794" spans="3:4" ht="15" hidden="1" customHeight="1" x14ac:dyDescent="0.25">
      <c r="C794" s="117" t="s">
        <v>18927</v>
      </c>
      <c r="D794" s="117" t="s">
        <v>18928</v>
      </c>
    </row>
    <row r="795" spans="3:4" ht="15" hidden="1" customHeight="1" x14ac:dyDescent="0.25">
      <c r="C795" s="117" t="s">
        <v>2831</v>
      </c>
      <c r="D795" s="117" t="s">
        <v>6578</v>
      </c>
    </row>
    <row r="796" spans="3:4" ht="15" hidden="1" customHeight="1" x14ac:dyDescent="0.25">
      <c r="C796" s="117" t="s">
        <v>2832</v>
      </c>
      <c r="D796" s="117" t="s">
        <v>18929</v>
      </c>
    </row>
    <row r="797" spans="3:4" ht="15" hidden="1" customHeight="1" x14ac:dyDescent="0.25">
      <c r="C797" s="117" t="s">
        <v>18930</v>
      </c>
      <c r="D797" s="117" t="s">
        <v>6585</v>
      </c>
    </row>
    <row r="798" spans="3:4" ht="15" hidden="1" customHeight="1" x14ac:dyDescent="0.25">
      <c r="C798" s="117" t="s">
        <v>18931</v>
      </c>
      <c r="D798" s="117" t="s">
        <v>6586</v>
      </c>
    </row>
    <row r="799" spans="3:4" ht="15" hidden="1" customHeight="1" x14ac:dyDescent="0.25">
      <c r="C799" s="117" t="s">
        <v>2833</v>
      </c>
      <c r="D799" s="117" t="s">
        <v>6056</v>
      </c>
    </row>
    <row r="800" spans="3:4" ht="15" hidden="1" customHeight="1" x14ac:dyDescent="0.25">
      <c r="C800" s="117" t="s">
        <v>2834</v>
      </c>
      <c r="D800" s="117" t="s">
        <v>6057</v>
      </c>
    </row>
    <row r="801" spans="3:4" ht="15" hidden="1" customHeight="1" x14ac:dyDescent="0.25">
      <c r="C801" s="117" t="s">
        <v>10366</v>
      </c>
      <c r="D801" s="117" t="s">
        <v>6058</v>
      </c>
    </row>
    <row r="802" spans="3:4" ht="15" hidden="1" customHeight="1" x14ac:dyDescent="0.25">
      <c r="C802" s="117" t="s">
        <v>2835</v>
      </c>
      <c r="D802" s="117" t="s">
        <v>6059</v>
      </c>
    </row>
    <row r="803" spans="3:4" ht="15" hidden="1" customHeight="1" x14ac:dyDescent="0.25">
      <c r="C803" s="117" t="s">
        <v>2836</v>
      </c>
      <c r="D803" s="117" t="s">
        <v>6060</v>
      </c>
    </row>
    <row r="804" spans="3:4" ht="15" hidden="1" customHeight="1" x14ac:dyDescent="0.25">
      <c r="C804" s="117" t="s">
        <v>2837</v>
      </c>
      <c r="D804" s="117" t="s">
        <v>6061</v>
      </c>
    </row>
    <row r="805" spans="3:4" ht="15" hidden="1" customHeight="1" x14ac:dyDescent="0.25">
      <c r="C805" s="117" t="s">
        <v>2838</v>
      </c>
      <c r="D805" s="117" t="s">
        <v>147</v>
      </c>
    </row>
    <row r="806" spans="3:4" ht="15" hidden="1" customHeight="1" x14ac:dyDescent="0.25">
      <c r="C806" s="117" t="s">
        <v>2839</v>
      </c>
      <c r="D806" s="117" t="s">
        <v>10367</v>
      </c>
    </row>
    <row r="807" spans="3:4" ht="15" hidden="1" customHeight="1" x14ac:dyDescent="0.25">
      <c r="C807" s="117" t="s">
        <v>2840</v>
      </c>
      <c r="D807" s="117" t="s">
        <v>6062</v>
      </c>
    </row>
    <row r="808" spans="3:4" ht="15" hidden="1" customHeight="1" x14ac:dyDescent="0.25">
      <c r="C808" s="117" t="s">
        <v>2841</v>
      </c>
      <c r="D808" s="117" t="s">
        <v>18932</v>
      </c>
    </row>
    <row r="809" spans="3:4" ht="15" hidden="1" customHeight="1" x14ac:dyDescent="0.25">
      <c r="C809" s="117" t="s">
        <v>2842</v>
      </c>
      <c r="D809" s="117" t="s">
        <v>18933</v>
      </c>
    </row>
    <row r="810" spans="3:4" ht="15" hidden="1" customHeight="1" x14ac:dyDescent="0.25">
      <c r="C810" s="117" t="s">
        <v>2843</v>
      </c>
      <c r="D810" s="117" t="s">
        <v>6063</v>
      </c>
    </row>
    <row r="811" spans="3:4" ht="15" hidden="1" customHeight="1" x14ac:dyDescent="0.25">
      <c r="C811" s="117" t="s">
        <v>2844</v>
      </c>
      <c r="D811" s="117" t="s">
        <v>18934</v>
      </c>
    </row>
    <row r="812" spans="3:4" ht="15" hidden="1" customHeight="1" x14ac:dyDescent="0.25">
      <c r="C812" s="117" t="s">
        <v>2845</v>
      </c>
      <c r="D812" s="117" t="s">
        <v>6064</v>
      </c>
    </row>
    <row r="813" spans="3:4" ht="15" hidden="1" customHeight="1" x14ac:dyDescent="0.25">
      <c r="C813" s="117" t="s">
        <v>18935</v>
      </c>
      <c r="D813" s="117" t="s">
        <v>18936</v>
      </c>
    </row>
    <row r="814" spans="3:4" ht="15" hidden="1" customHeight="1" x14ac:dyDescent="0.25">
      <c r="C814" s="117" t="s">
        <v>18937</v>
      </c>
      <c r="D814" s="117" t="s">
        <v>18938</v>
      </c>
    </row>
    <row r="815" spans="3:4" ht="15" hidden="1" customHeight="1" x14ac:dyDescent="0.25">
      <c r="C815" s="117" t="s">
        <v>2846</v>
      </c>
      <c r="D815" s="117" t="s">
        <v>6065</v>
      </c>
    </row>
    <row r="816" spans="3:4" ht="15" hidden="1" customHeight="1" x14ac:dyDescent="0.25">
      <c r="C816" s="117" t="s">
        <v>2847</v>
      </c>
      <c r="D816" s="117" t="s">
        <v>18939</v>
      </c>
    </row>
    <row r="817" spans="3:4" ht="15" hidden="1" customHeight="1" x14ac:dyDescent="0.25">
      <c r="C817" s="117" t="s">
        <v>2848</v>
      </c>
      <c r="D817" s="117" t="s">
        <v>6066</v>
      </c>
    </row>
    <row r="818" spans="3:4" ht="15" hidden="1" customHeight="1" x14ac:dyDescent="0.25">
      <c r="C818" s="117" t="s">
        <v>2849</v>
      </c>
      <c r="D818" s="117" t="s">
        <v>7327</v>
      </c>
    </row>
    <row r="819" spans="3:4" ht="15" hidden="1" customHeight="1" x14ac:dyDescent="0.25">
      <c r="C819" s="117" t="s">
        <v>10368</v>
      </c>
      <c r="D819" s="117" t="s">
        <v>499</v>
      </c>
    </row>
    <row r="820" spans="3:4" ht="15" hidden="1" customHeight="1" x14ac:dyDescent="0.25">
      <c r="C820" s="117" t="s">
        <v>10369</v>
      </c>
      <c r="D820" s="117" t="s">
        <v>18940</v>
      </c>
    </row>
    <row r="821" spans="3:4" ht="15" hidden="1" customHeight="1" x14ac:dyDescent="0.25">
      <c r="C821" s="117" t="s">
        <v>10370</v>
      </c>
      <c r="D821" s="117" t="s">
        <v>6589</v>
      </c>
    </row>
    <row r="822" spans="3:4" ht="15" hidden="1" customHeight="1" x14ac:dyDescent="0.25">
      <c r="C822" s="117" t="s">
        <v>2850</v>
      </c>
      <c r="D822" s="117" t="s">
        <v>6067</v>
      </c>
    </row>
    <row r="823" spans="3:4" ht="15" hidden="1" customHeight="1" x14ac:dyDescent="0.25">
      <c r="C823" s="117" t="s">
        <v>2851</v>
      </c>
      <c r="D823" s="117" t="s">
        <v>7329</v>
      </c>
    </row>
    <row r="824" spans="3:4" ht="15" hidden="1" customHeight="1" x14ac:dyDescent="0.25">
      <c r="C824" s="117" t="s">
        <v>7328</v>
      </c>
      <c r="D824" s="117" t="s">
        <v>6068</v>
      </c>
    </row>
    <row r="825" spans="3:4" ht="15" hidden="1" customHeight="1" x14ac:dyDescent="0.25">
      <c r="C825" s="117" t="s">
        <v>2852</v>
      </c>
      <c r="D825" s="117" t="s">
        <v>6073</v>
      </c>
    </row>
    <row r="826" spans="3:4" ht="15" hidden="1" customHeight="1" x14ac:dyDescent="0.25">
      <c r="C826" s="117" t="s">
        <v>2853</v>
      </c>
      <c r="D826" s="117" t="s">
        <v>6074</v>
      </c>
    </row>
    <row r="827" spans="3:4" ht="15" hidden="1" customHeight="1" x14ac:dyDescent="0.25">
      <c r="C827" s="117" t="s">
        <v>2854</v>
      </c>
      <c r="D827" s="117" t="s">
        <v>6075</v>
      </c>
    </row>
    <row r="828" spans="3:4" ht="15" hidden="1" customHeight="1" x14ac:dyDescent="0.25">
      <c r="C828" s="117" t="s">
        <v>2855</v>
      </c>
      <c r="D828" s="117" t="s">
        <v>6076</v>
      </c>
    </row>
    <row r="829" spans="3:4" ht="15" hidden="1" customHeight="1" x14ac:dyDescent="0.25">
      <c r="C829" s="117" t="s">
        <v>2856</v>
      </c>
      <c r="D829" s="117" t="s">
        <v>6077</v>
      </c>
    </row>
    <row r="830" spans="3:4" ht="15" hidden="1" customHeight="1" x14ac:dyDescent="0.25">
      <c r="C830" s="117" t="s">
        <v>2857</v>
      </c>
      <c r="D830" s="117" t="s">
        <v>6078</v>
      </c>
    </row>
    <row r="831" spans="3:4" ht="15" hidden="1" customHeight="1" x14ac:dyDescent="0.25">
      <c r="C831" s="117" t="s">
        <v>2858</v>
      </c>
      <c r="D831" s="117" t="s">
        <v>18941</v>
      </c>
    </row>
    <row r="832" spans="3:4" ht="15" hidden="1" customHeight="1" x14ac:dyDescent="0.25">
      <c r="C832" s="117" t="s">
        <v>2859</v>
      </c>
      <c r="D832" s="117" t="s">
        <v>18942</v>
      </c>
    </row>
    <row r="833" spans="3:4" ht="15" hidden="1" customHeight="1" x14ac:dyDescent="0.25">
      <c r="C833" s="117" t="s">
        <v>2860</v>
      </c>
      <c r="D833" s="117" t="s">
        <v>18943</v>
      </c>
    </row>
    <row r="834" spans="3:4" ht="15" hidden="1" customHeight="1" x14ac:dyDescent="0.25">
      <c r="C834" s="117" t="s">
        <v>2861</v>
      </c>
      <c r="D834" s="117" t="s">
        <v>18944</v>
      </c>
    </row>
    <row r="835" spans="3:4" ht="15" hidden="1" customHeight="1" x14ac:dyDescent="0.25">
      <c r="C835" s="117" t="s">
        <v>2862</v>
      </c>
      <c r="D835" s="117" t="s">
        <v>7330</v>
      </c>
    </row>
    <row r="836" spans="3:4" ht="15" hidden="1" customHeight="1" x14ac:dyDescent="0.25">
      <c r="C836" s="117" t="s">
        <v>10371</v>
      </c>
      <c r="D836" s="117" t="s">
        <v>500</v>
      </c>
    </row>
    <row r="837" spans="3:4" ht="15" hidden="1" customHeight="1" x14ac:dyDescent="0.25">
      <c r="C837" s="117" t="s">
        <v>10372</v>
      </c>
      <c r="D837" s="117" t="s">
        <v>6590</v>
      </c>
    </row>
    <row r="838" spans="3:4" ht="15" hidden="1" customHeight="1" x14ac:dyDescent="0.25">
      <c r="C838" s="117" t="s">
        <v>10373</v>
      </c>
      <c r="D838" s="117" t="s">
        <v>7331</v>
      </c>
    </row>
    <row r="839" spans="3:4" ht="15" hidden="1" customHeight="1" x14ac:dyDescent="0.25">
      <c r="C839" s="117" t="s">
        <v>2863</v>
      </c>
      <c r="D839" s="117" t="s">
        <v>6069</v>
      </c>
    </row>
    <row r="840" spans="3:4" ht="15" hidden="1" customHeight="1" x14ac:dyDescent="0.25">
      <c r="C840" s="117" t="s">
        <v>2864</v>
      </c>
      <c r="D840" s="117" t="s">
        <v>6070</v>
      </c>
    </row>
    <row r="841" spans="3:4" ht="15" hidden="1" customHeight="1" x14ac:dyDescent="0.25">
      <c r="C841" s="117" t="s">
        <v>2865</v>
      </c>
      <c r="D841" s="117" t="s">
        <v>6071</v>
      </c>
    </row>
    <row r="842" spans="3:4" ht="15" hidden="1" customHeight="1" x14ac:dyDescent="0.25">
      <c r="C842" s="117" t="s">
        <v>2866</v>
      </c>
      <c r="D842" s="117" t="s">
        <v>6072</v>
      </c>
    </row>
    <row r="843" spans="3:4" ht="15" hidden="1" customHeight="1" x14ac:dyDescent="0.25">
      <c r="C843" s="117" t="s">
        <v>2867</v>
      </c>
      <c r="D843" s="117" t="s">
        <v>18945</v>
      </c>
    </row>
    <row r="844" spans="3:4" ht="15" hidden="1" customHeight="1" x14ac:dyDescent="0.25">
      <c r="C844" s="117" t="s">
        <v>2868</v>
      </c>
      <c r="D844" s="117" t="s">
        <v>6079</v>
      </c>
    </row>
    <row r="845" spans="3:4" ht="15" hidden="1" customHeight="1" x14ac:dyDescent="0.25">
      <c r="C845" s="117" t="s">
        <v>2869</v>
      </c>
      <c r="D845" s="117" t="s">
        <v>6080</v>
      </c>
    </row>
    <row r="846" spans="3:4" ht="15" hidden="1" customHeight="1" x14ac:dyDescent="0.25">
      <c r="C846" s="117" t="s">
        <v>2870</v>
      </c>
      <c r="D846" s="117" t="s">
        <v>6081</v>
      </c>
    </row>
    <row r="847" spans="3:4" ht="15" hidden="1" customHeight="1" x14ac:dyDescent="0.25">
      <c r="C847" s="117" t="s">
        <v>2871</v>
      </c>
      <c r="D847" s="117" t="s">
        <v>18946</v>
      </c>
    </row>
    <row r="848" spans="3:4" ht="15" hidden="1" customHeight="1" x14ac:dyDescent="0.25">
      <c r="C848" s="117" t="s">
        <v>2872</v>
      </c>
      <c r="D848" s="117" t="s">
        <v>7332</v>
      </c>
    </row>
    <row r="849" spans="3:4" ht="15" hidden="1" customHeight="1" x14ac:dyDescent="0.25">
      <c r="C849" s="117" t="s">
        <v>2873</v>
      </c>
      <c r="D849" s="117" t="s">
        <v>7333</v>
      </c>
    </row>
    <row r="850" spans="3:4" ht="15" hidden="1" customHeight="1" x14ac:dyDescent="0.25">
      <c r="C850" s="117" t="s">
        <v>2874</v>
      </c>
      <c r="D850" s="117" t="s">
        <v>6082</v>
      </c>
    </row>
    <row r="851" spans="3:4" ht="15" hidden="1" customHeight="1" x14ac:dyDescent="0.25">
      <c r="C851" s="117" t="s">
        <v>2875</v>
      </c>
      <c r="D851" s="117" t="s">
        <v>6083</v>
      </c>
    </row>
    <row r="852" spans="3:4" ht="15" hidden="1" customHeight="1" x14ac:dyDescent="0.25">
      <c r="C852" s="117" t="s">
        <v>2876</v>
      </c>
      <c r="D852" s="117" t="s">
        <v>6084</v>
      </c>
    </row>
    <row r="853" spans="3:4" ht="15" hidden="1" customHeight="1" x14ac:dyDescent="0.25">
      <c r="C853" s="117" t="s">
        <v>2877</v>
      </c>
      <c r="D853" s="117" t="s">
        <v>18947</v>
      </c>
    </row>
    <row r="854" spans="3:4" ht="15" hidden="1" customHeight="1" x14ac:dyDescent="0.25">
      <c r="C854" s="117" t="s">
        <v>2878</v>
      </c>
      <c r="D854" s="117" t="s">
        <v>18948</v>
      </c>
    </row>
    <row r="855" spans="3:4" ht="15" hidden="1" customHeight="1" x14ac:dyDescent="0.25">
      <c r="C855" s="117" t="s">
        <v>2879</v>
      </c>
      <c r="D855" s="117" t="s">
        <v>436</v>
      </c>
    </row>
    <row r="856" spans="3:4" ht="15" hidden="1" customHeight="1" x14ac:dyDescent="0.25">
      <c r="C856" s="117" t="s">
        <v>18949</v>
      </c>
      <c r="D856" s="117" t="s">
        <v>18950</v>
      </c>
    </row>
    <row r="857" spans="3:4" ht="15" hidden="1" customHeight="1" x14ac:dyDescent="0.25">
      <c r="C857" s="117" t="s">
        <v>2880</v>
      </c>
      <c r="D857" s="117" t="s">
        <v>18951</v>
      </c>
    </row>
    <row r="858" spans="3:4" ht="15" hidden="1" customHeight="1" x14ac:dyDescent="0.25">
      <c r="C858" s="117" t="s">
        <v>7334</v>
      </c>
      <c r="D858" s="117" t="s">
        <v>18952</v>
      </c>
    </row>
    <row r="859" spans="3:4" ht="15" hidden="1" customHeight="1" x14ac:dyDescent="0.25">
      <c r="C859" s="117" t="s">
        <v>7335</v>
      </c>
      <c r="D859" s="117" t="s">
        <v>6085</v>
      </c>
    </row>
    <row r="860" spans="3:4" ht="15" hidden="1" customHeight="1" x14ac:dyDescent="0.25">
      <c r="C860" s="117" t="s">
        <v>2881</v>
      </c>
      <c r="D860" s="117" t="s">
        <v>6086</v>
      </c>
    </row>
    <row r="861" spans="3:4" ht="15" hidden="1" customHeight="1" x14ac:dyDescent="0.25">
      <c r="C861" s="117" t="s">
        <v>2882</v>
      </c>
      <c r="D861" s="117" t="s">
        <v>7336</v>
      </c>
    </row>
    <row r="862" spans="3:4" ht="15" hidden="1" customHeight="1" x14ac:dyDescent="0.25">
      <c r="C862" s="117" t="s">
        <v>10374</v>
      </c>
      <c r="D862" s="117" t="s">
        <v>18953</v>
      </c>
    </row>
    <row r="863" spans="3:4" ht="15" hidden="1" customHeight="1" x14ac:dyDescent="0.25">
      <c r="C863" s="117" t="s">
        <v>18954</v>
      </c>
      <c r="D863" s="117" t="s">
        <v>18955</v>
      </c>
    </row>
    <row r="864" spans="3:4" ht="15" hidden="1" customHeight="1" x14ac:dyDescent="0.25">
      <c r="C864" s="117" t="s">
        <v>2883</v>
      </c>
      <c r="D864" s="117" t="s">
        <v>6087</v>
      </c>
    </row>
    <row r="865" spans="3:4" ht="15" hidden="1" customHeight="1" x14ac:dyDescent="0.25">
      <c r="C865" s="117" t="s">
        <v>2884</v>
      </c>
      <c r="D865" s="117" t="s">
        <v>6088</v>
      </c>
    </row>
    <row r="866" spans="3:4" ht="15" hidden="1" customHeight="1" x14ac:dyDescent="0.25">
      <c r="C866" s="117" t="s">
        <v>2885</v>
      </c>
      <c r="D866" s="117" t="s">
        <v>437</v>
      </c>
    </row>
    <row r="867" spans="3:4" ht="15" hidden="1" customHeight="1" x14ac:dyDescent="0.25">
      <c r="C867" s="117" t="s">
        <v>10375</v>
      </c>
      <c r="D867" s="117" t="s">
        <v>438</v>
      </c>
    </row>
    <row r="868" spans="3:4" ht="15" hidden="1" customHeight="1" x14ac:dyDescent="0.25">
      <c r="C868" s="117" t="s">
        <v>10376</v>
      </c>
      <c r="D868" s="117" t="s">
        <v>439</v>
      </c>
    </row>
    <row r="869" spans="3:4" ht="15" hidden="1" customHeight="1" x14ac:dyDescent="0.25">
      <c r="C869" s="117" t="s">
        <v>10377</v>
      </c>
      <c r="D869" s="117" t="s">
        <v>440</v>
      </c>
    </row>
    <row r="870" spans="3:4" ht="15" hidden="1" customHeight="1" x14ac:dyDescent="0.25">
      <c r="C870" s="117" t="s">
        <v>2886</v>
      </c>
      <c r="D870" s="117" t="s">
        <v>441</v>
      </c>
    </row>
    <row r="871" spans="3:4" ht="15" hidden="1" customHeight="1" x14ac:dyDescent="0.25">
      <c r="C871" s="117" t="s">
        <v>2887</v>
      </c>
      <c r="D871" s="117" t="s">
        <v>7337</v>
      </c>
    </row>
    <row r="872" spans="3:4" ht="15" hidden="1" customHeight="1" x14ac:dyDescent="0.25">
      <c r="C872" s="117" t="s">
        <v>2888</v>
      </c>
      <c r="D872" s="117" t="s">
        <v>442</v>
      </c>
    </row>
    <row r="873" spans="3:4" ht="15" hidden="1" customHeight="1" x14ac:dyDescent="0.25">
      <c r="C873" s="117" t="s">
        <v>18956</v>
      </c>
      <c r="D873" s="117" t="s">
        <v>18957</v>
      </c>
    </row>
    <row r="874" spans="3:4" ht="15" hidden="1" customHeight="1" x14ac:dyDescent="0.25">
      <c r="C874" s="117" t="s">
        <v>18958</v>
      </c>
      <c r="D874" s="117" t="s">
        <v>18959</v>
      </c>
    </row>
    <row r="875" spans="3:4" ht="15" hidden="1" customHeight="1" x14ac:dyDescent="0.25">
      <c r="C875" s="117" t="s">
        <v>18960</v>
      </c>
      <c r="D875" s="117" t="s">
        <v>18961</v>
      </c>
    </row>
    <row r="876" spans="3:4" ht="15" hidden="1" customHeight="1" x14ac:dyDescent="0.25">
      <c r="C876" s="117" t="s">
        <v>18962</v>
      </c>
      <c r="D876" s="117" t="s">
        <v>18963</v>
      </c>
    </row>
    <row r="877" spans="3:4" ht="15" hidden="1" customHeight="1" x14ac:dyDescent="0.25">
      <c r="C877" s="117" t="s">
        <v>2889</v>
      </c>
      <c r="D877" s="117" t="s">
        <v>6089</v>
      </c>
    </row>
    <row r="878" spans="3:4" ht="15" hidden="1" customHeight="1" x14ac:dyDescent="0.25">
      <c r="C878" s="117" t="s">
        <v>2890</v>
      </c>
      <c r="D878" s="117" t="s">
        <v>6090</v>
      </c>
    </row>
    <row r="879" spans="3:4" ht="15" hidden="1" customHeight="1" x14ac:dyDescent="0.25">
      <c r="C879" s="117" t="s">
        <v>10378</v>
      </c>
      <c r="D879" s="117" t="s">
        <v>6091</v>
      </c>
    </row>
    <row r="880" spans="3:4" ht="15" hidden="1" customHeight="1" x14ac:dyDescent="0.25">
      <c r="C880" s="117" t="s">
        <v>2891</v>
      </c>
      <c r="D880" s="117" t="s">
        <v>6092</v>
      </c>
    </row>
    <row r="881" spans="3:4" ht="15" hidden="1" customHeight="1" x14ac:dyDescent="0.25">
      <c r="C881" s="117" t="s">
        <v>2892</v>
      </c>
      <c r="D881" s="117" t="s">
        <v>6093</v>
      </c>
    </row>
    <row r="882" spans="3:4" ht="15" hidden="1" customHeight="1" x14ac:dyDescent="0.25">
      <c r="C882" s="117" t="s">
        <v>2893</v>
      </c>
      <c r="D882" s="117" t="s">
        <v>6094</v>
      </c>
    </row>
    <row r="883" spans="3:4" ht="15" hidden="1" customHeight="1" x14ac:dyDescent="0.25">
      <c r="C883" s="117" t="s">
        <v>10379</v>
      </c>
      <c r="D883" s="117" t="s">
        <v>6095</v>
      </c>
    </row>
    <row r="884" spans="3:4" ht="15" hidden="1" customHeight="1" x14ac:dyDescent="0.25">
      <c r="C884" s="117" t="s">
        <v>2894</v>
      </c>
      <c r="D884" s="117" t="s">
        <v>18964</v>
      </c>
    </row>
    <row r="885" spans="3:4" ht="15" hidden="1" customHeight="1" x14ac:dyDescent="0.25">
      <c r="C885" s="117" t="s">
        <v>10380</v>
      </c>
      <c r="D885" s="117" t="s">
        <v>443</v>
      </c>
    </row>
    <row r="886" spans="3:4" ht="15" hidden="1" customHeight="1" x14ac:dyDescent="0.25">
      <c r="C886" s="117" t="s">
        <v>10381</v>
      </c>
      <c r="D886" s="117" t="s">
        <v>6096</v>
      </c>
    </row>
    <row r="887" spans="3:4" ht="15" hidden="1" customHeight="1" x14ac:dyDescent="0.25">
      <c r="C887" s="117" t="s">
        <v>2895</v>
      </c>
      <c r="D887" s="117" t="s">
        <v>18965</v>
      </c>
    </row>
    <row r="888" spans="3:4" ht="15" hidden="1" customHeight="1" x14ac:dyDescent="0.25">
      <c r="C888" s="117" t="s">
        <v>2896</v>
      </c>
      <c r="D888" s="117" t="s">
        <v>444</v>
      </c>
    </row>
    <row r="889" spans="3:4" ht="15" hidden="1" customHeight="1" x14ac:dyDescent="0.25">
      <c r="C889" s="117" t="s">
        <v>2897</v>
      </c>
      <c r="D889" s="117" t="s">
        <v>18966</v>
      </c>
    </row>
    <row r="890" spans="3:4" ht="15" hidden="1" customHeight="1" x14ac:dyDescent="0.25">
      <c r="C890" s="117" t="s">
        <v>10382</v>
      </c>
      <c r="D890" s="117" t="s">
        <v>445</v>
      </c>
    </row>
    <row r="891" spans="3:4" ht="15" hidden="1" customHeight="1" x14ac:dyDescent="0.25">
      <c r="C891" s="117" t="s">
        <v>2898</v>
      </c>
      <c r="D891" s="117" t="s">
        <v>6097</v>
      </c>
    </row>
    <row r="892" spans="3:4" ht="15" hidden="1" customHeight="1" x14ac:dyDescent="0.25">
      <c r="C892" s="117" t="s">
        <v>2899</v>
      </c>
      <c r="D892" s="117" t="s">
        <v>18967</v>
      </c>
    </row>
    <row r="893" spans="3:4" ht="15" hidden="1" customHeight="1" x14ac:dyDescent="0.25">
      <c r="C893" s="117" t="s">
        <v>2900</v>
      </c>
      <c r="D893" s="117" t="s">
        <v>164</v>
      </c>
    </row>
    <row r="894" spans="3:4" ht="15" hidden="1" customHeight="1" x14ac:dyDescent="0.25">
      <c r="C894" s="117" t="s">
        <v>18968</v>
      </c>
      <c r="D894" s="117" t="s">
        <v>18969</v>
      </c>
    </row>
    <row r="895" spans="3:4" ht="15" hidden="1" customHeight="1" x14ac:dyDescent="0.25">
      <c r="C895" s="117" t="s">
        <v>18970</v>
      </c>
      <c r="D895" s="117" t="s">
        <v>18971</v>
      </c>
    </row>
    <row r="896" spans="3:4" ht="15" hidden="1" customHeight="1" x14ac:dyDescent="0.25">
      <c r="C896" s="117" t="s">
        <v>18972</v>
      </c>
      <c r="D896" s="117" t="s">
        <v>18973</v>
      </c>
    </row>
    <row r="897" spans="3:4" ht="15" hidden="1" customHeight="1" x14ac:dyDescent="0.25">
      <c r="C897" s="117" t="s">
        <v>2901</v>
      </c>
      <c r="D897" s="117" t="s">
        <v>165</v>
      </c>
    </row>
    <row r="898" spans="3:4" ht="15" hidden="1" customHeight="1" x14ac:dyDescent="0.25">
      <c r="C898" s="117" t="s">
        <v>2902</v>
      </c>
      <c r="D898" s="117" t="s">
        <v>166</v>
      </c>
    </row>
    <row r="899" spans="3:4" ht="15" hidden="1" customHeight="1" x14ac:dyDescent="0.25">
      <c r="C899" s="117" t="s">
        <v>2903</v>
      </c>
      <c r="D899" s="117" t="s">
        <v>167</v>
      </c>
    </row>
    <row r="900" spans="3:4" ht="15" hidden="1" customHeight="1" x14ac:dyDescent="0.25">
      <c r="C900" s="117" t="s">
        <v>2904</v>
      </c>
      <c r="D900" s="117" t="s">
        <v>168</v>
      </c>
    </row>
    <row r="901" spans="3:4" ht="15" hidden="1" customHeight="1" x14ac:dyDescent="0.25">
      <c r="C901" s="117" t="s">
        <v>18974</v>
      </c>
      <c r="D901" s="117" t="s">
        <v>18975</v>
      </c>
    </row>
    <row r="902" spans="3:4" ht="15" hidden="1" customHeight="1" x14ac:dyDescent="0.25">
      <c r="C902" s="117" t="s">
        <v>18976</v>
      </c>
      <c r="D902" s="117" t="s">
        <v>18977</v>
      </c>
    </row>
    <row r="903" spans="3:4" ht="15" hidden="1" customHeight="1" x14ac:dyDescent="0.25">
      <c r="C903" s="117" t="s">
        <v>2905</v>
      </c>
      <c r="D903" s="117" t="s">
        <v>169</v>
      </c>
    </row>
    <row r="904" spans="3:4" ht="15" hidden="1" customHeight="1" x14ac:dyDescent="0.25">
      <c r="C904" s="117" t="s">
        <v>2906</v>
      </c>
      <c r="D904" s="117" t="s">
        <v>170</v>
      </c>
    </row>
    <row r="905" spans="3:4" ht="15" hidden="1" customHeight="1" x14ac:dyDescent="0.25">
      <c r="C905" s="117" t="s">
        <v>2907</v>
      </c>
      <c r="D905" s="117" t="s">
        <v>6098</v>
      </c>
    </row>
    <row r="906" spans="3:4" ht="15" hidden="1" customHeight="1" x14ac:dyDescent="0.25">
      <c r="C906" s="117" t="s">
        <v>2908</v>
      </c>
      <c r="D906" s="117" t="s">
        <v>171</v>
      </c>
    </row>
    <row r="907" spans="3:4" ht="15" hidden="1" customHeight="1" x14ac:dyDescent="0.25">
      <c r="C907" s="117" t="s">
        <v>18978</v>
      </c>
      <c r="D907" s="117" t="s">
        <v>18979</v>
      </c>
    </row>
    <row r="908" spans="3:4" ht="15" hidden="1" customHeight="1" x14ac:dyDescent="0.25">
      <c r="C908" s="117" t="s">
        <v>2909</v>
      </c>
      <c r="D908" s="117" t="s">
        <v>172</v>
      </c>
    </row>
    <row r="909" spans="3:4" ht="15" hidden="1" customHeight="1" x14ac:dyDescent="0.25">
      <c r="C909" s="117" t="s">
        <v>2910</v>
      </c>
      <c r="D909" s="117" t="s">
        <v>173</v>
      </c>
    </row>
    <row r="910" spans="3:4" ht="15" hidden="1" customHeight="1" x14ac:dyDescent="0.25">
      <c r="C910" s="117" t="s">
        <v>2911</v>
      </c>
      <c r="D910" s="117" t="s">
        <v>174</v>
      </c>
    </row>
    <row r="911" spans="3:4" ht="15" hidden="1" customHeight="1" x14ac:dyDescent="0.25">
      <c r="C911" s="117" t="s">
        <v>2912</v>
      </c>
      <c r="D911" s="117" t="s">
        <v>175</v>
      </c>
    </row>
    <row r="912" spans="3:4" ht="15" hidden="1" customHeight="1" x14ac:dyDescent="0.25">
      <c r="C912" s="117" t="s">
        <v>2913</v>
      </c>
      <c r="D912" s="117" t="s">
        <v>176</v>
      </c>
    </row>
    <row r="913" spans="3:4" ht="15" hidden="1" customHeight="1" x14ac:dyDescent="0.25">
      <c r="C913" s="117" t="s">
        <v>2914</v>
      </c>
      <c r="D913" s="117" t="s">
        <v>177</v>
      </c>
    </row>
    <row r="914" spans="3:4" ht="15" hidden="1" customHeight="1" x14ac:dyDescent="0.25">
      <c r="C914" s="117" t="s">
        <v>18980</v>
      </c>
      <c r="D914" s="117" t="s">
        <v>18981</v>
      </c>
    </row>
    <row r="915" spans="3:4" ht="15" hidden="1" customHeight="1" x14ac:dyDescent="0.25">
      <c r="C915" s="117" t="s">
        <v>18982</v>
      </c>
      <c r="D915" s="117" t="s">
        <v>18983</v>
      </c>
    </row>
    <row r="916" spans="3:4" ht="15" hidden="1" customHeight="1" x14ac:dyDescent="0.25">
      <c r="C916" s="117" t="s">
        <v>18984</v>
      </c>
      <c r="D916" s="117" t="s">
        <v>18985</v>
      </c>
    </row>
    <row r="917" spans="3:4" ht="15" hidden="1" customHeight="1" x14ac:dyDescent="0.25">
      <c r="C917" s="117" t="s">
        <v>18986</v>
      </c>
      <c r="D917" s="117" t="s">
        <v>18987</v>
      </c>
    </row>
    <row r="918" spans="3:4" ht="15" hidden="1" customHeight="1" x14ac:dyDescent="0.25">
      <c r="C918" s="117" t="s">
        <v>2915</v>
      </c>
      <c r="D918" s="117" t="s">
        <v>178</v>
      </c>
    </row>
    <row r="919" spans="3:4" ht="15" hidden="1" customHeight="1" x14ac:dyDescent="0.25">
      <c r="C919" s="117" t="s">
        <v>18988</v>
      </c>
      <c r="D919" s="117" t="s">
        <v>18989</v>
      </c>
    </row>
    <row r="920" spans="3:4" ht="15" hidden="1" customHeight="1" x14ac:dyDescent="0.25">
      <c r="C920" s="117" t="s">
        <v>2916</v>
      </c>
      <c r="D920" s="117" t="s">
        <v>6099</v>
      </c>
    </row>
    <row r="921" spans="3:4" ht="15" hidden="1" customHeight="1" x14ac:dyDescent="0.25">
      <c r="C921" s="117" t="s">
        <v>2917</v>
      </c>
      <c r="D921" s="117" t="s">
        <v>18990</v>
      </c>
    </row>
    <row r="922" spans="3:4" ht="15" hidden="1" customHeight="1" x14ac:dyDescent="0.25">
      <c r="C922" s="117" t="s">
        <v>7338</v>
      </c>
      <c r="D922" s="117" t="s">
        <v>7339</v>
      </c>
    </row>
    <row r="923" spans="3:4" ht="15" hidden="1" customHeight="1" x14ac:dyDescent="0.25">
      <c r="C923" s="117" t="s">
        <v>7340</v>
      </c>
      <c r="D923" s="117" t="s">
        <v>6186</v>
      </c>
    </row>
    <row r="924" spans="3:4" ht="15" hidden="1" customHeight="1" x14ac:dyDescent="0.25">
      <c r="C924" s="117" t="s">
        <v>7341</v>
      </c>
      <c r="D924" s="117" t="s">
        <v>18991</v>
      </c>
    </row>
    <row r="925" spans="3:4" ht="15" hidden="1" customHeight="1" x14ac:dyDescent="0.25">
      <c r="C925" s="117" t="s">
        <v>2918</v>
      </c>
      <c r="D925" s="117" t="s">
        <v>179</v>
      </c>
    </row>
    <row r="926" spans="3:4" ht="15" hidden="1" customHeight="1" x14ac:dyDescent="0.25">
      <c r="C926" s="117" t="s">
        <v>2919</v>
      </c>
      <c r="D926" s="117" t="s">
        <v>180</v>
      </c>
    </row>
    <row r="927" spans="3:4" ht="15" hidden="1" customHeight="1" x14ac:dyDescent="0.25">
      <c r="C927" s="117" t="s">
        <v>2920</v>
      </c>
      <c r="D927" s="117" t="s">
        <v>181</v>
      </c>
    </row>
    <row r="928" spans="3:4" ht="15" hidden="1" customHeight="1" x14ac:dyDescent="0.25">
      <c r="C928" s="117" t="s">
        <v>2921</v>
      </c>
      <c r="D928" s="117" t="s">
        <v>6579</v>
      </c>
    </row>
    <row r="929" spans="3:4" ht="15" hidden="1" customHeight="1" x14ac:dyDescent="0.25">
      <c r="C929" s="117" t="s">
        <v>2922</v>
      </c>
      <c r="D929" s="117" t="s">
        <v>7342</v>
      </c>
    </row>
    <row r="930" spans="3:4" ht="15" hidden="1" customHeight="1" x14ac:dyDescent="0.25">
      <c r="C930" s="117" t="s">
        <v>7343</v>
      </c>
      <c r="D930" s="117" t="s">
        <v>7344</v>
      </c>
    </row>
    <row r="931" spans="3:4" ht="15" hidden="1" customHeight="1" x14ac:dyDescent="0.25">
      <c r="C931" s="117" t="s">
        <v>18992</v>
      </c>
      <c r="D931" s="117" t="s">
        <v>18993</v>
      </c>
    </row>
    <row r="932" spans="3:4" ht="15" hidden="1" customHeight="1" x14ac:dyDescent="0.25">
      <c r="C932" s="117" t="s">
        <v>10383</v>
      </c>
      <c r="D932" s="117" t="s">
        <v>182</v>
      </c>
    </row>
    <row r="933" spans="3:4" ht="15" hidden="1" customHeight="1" x14ac:dyDescent="0.25">
      <c r="C933" s="117" t="s">
        <v>2923</v>
      </c>
      <c r="D933" s="117" t="s">
        <v>183</v>
      </c>
    </row>
    <row r="934" spans="3:4" ht="15" hidden="1" customHeight="1" x14ac:dyDescent="0.25">
      <c r="C934" s="117" t="s">
        <v>10384</v>
      </c>
      <c r="D934" s="117" t="s">
        <v>6580</v>
      </c>
    </row>
    <row r="935" spans="3:4" ht="15" hidden="1" customHeight="1" x14ac:dyDescent="0.25">
      <c r="C935" s="117" t="s">
        <v>10385</v>
      </c>
      <c r="D935" s="117" t="s">
        <v>7346</v>
      </c>
    </row>
    <row r="936" spans="3:4" ht="15" hidden="1" customHeight="1" x14ac:dyDescent="0.25">
      <c r="C936" s="117" t="s">
        <v>2924</v>
      </c>
      <c r="D936" s="117" t="s">
        <v>7345</v>
      </c>
    </row>
    <row r="937" spans="3:4" ht="15" hidden="1" customHeight="1" x14ac:dyDescent="0.25">
      <c r="C937" s="117" t="s">
        <v>2925</v>
      </c>
      <c r="D937" s="117" t="s">
        <v>6100</v>
      </c>
    </row>
    <row r="938" spans="3:4" ht="15" hidden="1" customHeight="1" x14ac:dyDescent="0.25">
      <c r="C938" s="117" t="s">
        <v>2926</v>
      </c>
      <c r="D938" s="117" t="s">
        <v>6101</v>
      </c>
    </row>
    <row r="939" spans="3:4" ht="15" hidden="1" customHeight="1" x14ac:dyDescent="0.25">
      <c r="C939" s="117" t="s">
        <v>2927</v>
      </c>
      <c r="D939" s="117" t="s">
        <v>6102</v>
      </c>
    </row>
    <row r="940" spans="3:4" ht="15" hidden="1" customHeight="1" x14ac:dyDescent="0.25">
      <c r="C940" s="117" t="s">
        <v>10386</v>
      </c>
      <c r="D940" s="117" t="s">
        <v>6103</v>
      </c>
    </row>
    <row r="941" spans="3:4" ht="15" hidden="1" customHeight="1" x14ac:dyDescent="0.25">
      <c r="C941" s="117" t="s">
        <v>2928</v>
      </c>
      <c r="D941" s="117" t="s">
        <v>6104</v>
      </c>
    </row>
    <row r="942" spans="3:4" ht="15" hidden="1" customHeight="1" x14ac:dyDescent="0.25">
      <c r="C942" s="117" t="s">
        <v>10387</v>
      </c>
      <c r="D942" s="117" t="s">
        <v>7347</v>
      </c>
    </row>
    <row r="943" spans="3:4" ht="15" hidden="1" customHeight="1" x14ac:dyDescent="0.25">
      <c r="C943" s="117" t="s">
        <v>10388</v>
      </c>
      <c r="D943" s="117" t="s">
        <v>6581</v>
      </c>
    </row>
    <row r="944" spans="3:4" ht="15" hidden="1" customHeight="1" x14ac:dyDescent="0.25">
      <c r="C944" s="117" t="s">
        <v>2929</v>
      </c>
      <c r="D944" s="117" t="s">
        <v>6105</v>
      </c>
    </row>
    <row r="945" spans="3:4" ht="15" hidden="1" customHeight="1" x14ac:dyDescent="0.25">
      <c r="C945" s="117" t="s">
        <v>2930</v>
      </c>
      <c r="D945" s="117" t="s">
        <v>184</v>
      </c>
    </row>
    <row r="946" spans="3:4" ht="15" hidden="1" customHeight="1" x14ac:dyDescent="0.25">
      <c r="C946" s="117" t="s">
        <v>2931</v>
      </c>
      <c r="D946" s="117" t="s">
        <v>6106</v>
      </c>
    </row>
    <row r="947" spans="3:4" ht="15" hidden="1" customHeight="1" x14ac:dyDescent="0.25">
      <c r="C947" s="117" t="s">
        <v>2932</v>
      </c>
      <c r="D947" s="117" t="s">
        <v>185</v>
      </c>
    </row>
    <row r="948" spans="3:4" ht="15" hidden="1" customHeight="1" x14ac:dyDescent="0.25">
      <c r="C948" s="117" t="s">
        <v>10389</v>
      </c>
      <c r="D948" s="117" t="s">
        <v>186</v>
      </c>
    </row>
    <row r="949" spans="3:4" ht="15" hidden="1" customHeight="1" x14ac:dyDescent="0.25">
      <c r="C949" s="117" t="s">
        <v>2933</v>
      </c>
      <c r="D949" s="117" t="s">
        <v>6107</v>
      </c>
    </row>
    <row r="950" spans="3:4" ht="15" hidden="1" customHeight="1" x14ac:dyDescent="0.25">
      <c r="C950" s="117" t="s">
        <v>18994</v>
      </c>
      <c r="D950" s="117" t="s">
        <v>18995</v>
      </c>
    </row>
    <row r="951" spans="3:4" ht="15" hidden="1" customHeight="1" x14ac:dyDescent="0.25">
      <c r="C951" s="117" t="s">
        <v>2934</v>
      </c>
      <c r="D951" s="117" t="s">
        <v>187</v>
      </c>
    </row>
    <row r="952" spans="3:4" ht="15" hidden="1" customHeight="1" x14ac:dyDescent="0.25">
      <c r="C952" s="117" t="s">
        <v>18996</v>
      </c>
      <c r="D952" s="117" t="s">
        <v>18997</v>
      </c>
    </row>
    <row r="953" spans="3:4" ht="15" hidden="1" customHeight="1" x14ac:dyDescent="0.25">
      <c r="C953" s="117" t="s">
        <v>18998</v>
      </c>
      <c r="D953" s="117" t="s">
        <v>18999</v>
      </c>
    </row>
    <row r="954" spans="3:4" ht="15" hidden="1" customHeight="1" x14ac:dyDescent="0.25">
      <c r="C954" s="117" t="s">
        <v>19000</v>
      </c>
      <c r="D954" s="117" t="s">
        <v>19001</v>
      </c>
    </row>
    <row r="955" spans="3:4" ht="15" hidden="1" customHeight="1" x14ac:dyDescent="0.25">
      <c r="C955" s="117" t="s">
        <v>2935</v>
      </c>
      <c r="D955" s="117" t="s">
        <v>6108</v>
      </c>
    </row>
    <row r="956" spans="3:4" ht="15" hidden="1" customHeight="1" x14ac:dyDescent="0.25">
      <c r="C956" s="117" t="s">
        <v>2936</v>
      </c>
      <c r="D956" s="117" t="s">
        <v>6109</v>
      </c>
    </row>
    <row r="957" spans="3:4" ht="15" hidden="1" customHeight="1" x14ac:dyDescent="0.25">
      <c r="C957" s="117" t="s">
        <v>2937</v>
      </c>
      <c r="D957" s="117" t="s">
        <v>6110</v>
      </c>
    </row>
    <row r="958" spans="3:4" ht="15" hidden="1" customHeight="1" x14ac:dyDescent="0.25">
      <c r="C958" s="117" t="s">
        <v>2938</v>
      </c>
      <c r="D958" s="117" t="s">
        <v>6111</v>
      </c>
    </row>
    <row r="959" spans="3:4" ht="15" hidden="1" customHeight="1" x14ac:dyDescent="0.25">
      <c r="C959" s="117" t="s">
        <v>10390</v>
      </c>
      <c r="D959" s="117" t="s">
        <v>6112</v>
      </c>
    </row>
    <row r="960" spans="3:4" ht="15" hidden="1" customHeight="1" x14ac:dyDescent="0.25">
      <c r="C960" s="117" t="s">
        <v>2939</v>
      </c>
      <c r="D960" s="117" t="s">
        <v>6113</v>
      </c>
    </row>
    <row r="961" spans="3:4" ht="15" hidden="1" customHeight="1" x14ac:dyDescent="0.25">
      <c r="C961" s="117" t="s">
        <v>19002</v>
      </c>
      <c r="D961" s="117" t="s">
        <v>19003</v>
      </c>
    </row>
    <row r="962" spans="3:4" ht="15" hidden="1" customHeight="1" x14ac:dyDescent="0.25">
      <c r="C962" s="117" t="s">
        <v>19004</v>
      </c>
      <c r="D962" s="117" t="s">
        <v>19005</v>
      </c>
    </row>
    <row r="963" spans="3:4" ht="15" hidden="1" customHeight="1" x14ac:dyDescent="0.25">
      <c r="C963" s="117" t="s">
        <v>2940</v>
      </c>
      <c r="D963" s="117" t="s">
        <v>6114</v>
      </c>
    </row>
    <row r="964" spans="3:4" ht="15" hidden="1" customHeight="1" x14ac:dyDescent="0.25">
      <c r="C964" s="117" t="s">
        <v>2941</v>
      </c>
      <c r="D964" s="117" t="s">
        <v>188</v>
      </c>
    </row>
    <row r="965" spans="3:4" ht="15" hidden="1" customHeight="1" x14ac:dyDescent="0.25">
      <c r="C965" s="117" t="s">
        <v>2942</v>
      </c>
      <c r="D965" s="117" t="s">
        <v>189</v>
      </c>
    </row>
    <row r="966" spans="3:4" ht="15" hidden="1" customHeight="1" x14ac:dyDescent="0.25">
      <c r="C966" s="117" t="s">
        <v>10391</v>
      </c>
      <c r="D966" s="117" t="s">
        <v>19006</v>
      </c>
    </row>
    <row r="967" spans="3:4" ht="15" hidden="1" customHeight="1" x14ac:dyDescent="0.25">
      <c r="C967" s="117" t="s">
        <v>19007</v>
      </c>
      <c r="D967" s="117" t="s">
        <v>19008</v>
      </c>
    </row>
    <row r="968" spans="3:4" ht="15" hidden="1" customHeight="1" x14ac:dyDescent="0.25">
      <c r="C968" s="117" t="s">
        <v>19009</v>
      </c>
      <c r="D968" s="117" t="s">
        <v>19010</v>
      </c>
    </row>
    <row r="969" spans="3:4" ht="15" hidden="1" customHeight="1" x14ac:dyDescent="0.25">
      <c r="C969" s="117" t="s">
        <v>2943</v>
      </c>
      <c r="D969" s="117" t="s">
        <v>6115</v>
      </c>
    </row>
    <row r="970" spans="3:4" ht="15" hidden="1" customHeight="1" x14ac:dyDescent="0.25">
      <c r="C970" s="117" t="s">
        <v>10392</v>
      </c>
      <c r="D970" s="117" t="s">
        <v>6116</v>
      </c>
    </row>
    <row r="971" spans="3:4" ht="15" hidden="1" customHeight="1" x14ac:dyDescent="0.25">
      <c r="C971" s="117" t="s">
        <v>2944</v>
      </c>
      <c r="D971" s="117" t="s">
        <v>190</v>
      </c>
    </row>
    <row r="972" spans="3:4" ht="15" hidden="1" customHeight="1" x14ac:dyDescent="0.25">
      <c r="C972" s="117" t="s">
        <v>19011</v>
      </c>
      <c r="D972" s="117" t="s">
        <v>19012</v>
      </c>
    </row>
    <row r="973" spans="3:4" ht="15" hidden="1" customHeight="1" x14ac:dyDescent="0.25">
      <c r="C973" s="117" t="s">
        <v>19013</v>
      </c>
      <c r="D973" s="117" t="s">
        <v>19014</v>
      </c>
    </row>
    <row r="974" spans="3:4" ht="15" hidden="1" customHeight="1" x14ac:dyDescent="0.25">
      <c r="C974" s="117" t="s">
        <v>2945</v>
      </c>
      <c r="D974" s="117" t="s">
        <v>6117</v>
      </c>
    </row>
    <row r="975" spans="3:4" ht="15" hidden="1" customHeight="1" x14ac:dyDescent="0.25">
      <c r="C975" s="117" t="s">
        <v>7348</v>
      </c>
      <c r="D975" s="117" t="s">
        <v>19015</v>
      </c>
    </row>
    <row r="976" spans="3:4" ht="15" hidden="1" customHeight="1" x14ac:dyDescent="0.25">
      <c r="C976" s="117" t="s">
        <v>7349</v>
      </c>
      <c r="D976" s="117" t="s">
        <v>19016</v>
      </c>
    </row>
    <row r="977" spans="3:4" ht="15" hidden="1" customHeight="1" x14ac:dyDescent="0.25">
      <c r="C977" s="117" t="s">
        <v>2946</v>
      </c>
      <c r="D977" s="117" t="s">
        <v>6118</v>
      </c>
    </row>
    <row r="978" spans="3:4" ht="15" hidden="1" customHeight="1" x14ac:dyDescent="0.25">
      <c r="C978" s="117" t="s">
        <v>2947</v>
      </c>
      <c r="D978" s="117" t="s">
        <v>6119</v>
      </c>
    </row>
    <row r="979" spans="3:4" ht="15" hidden="1" customHeight="1" x14ac:dyDescent="0.25">
      <c r="C979" s="117" t="s">
        <v>2948</v>
      </c>
      <c r="D979" s="117" t="s">
        <v>6120</v>
      </c>
    </row>
    <row r="980" spans="3:4" ht="15" hidden="1" customHeight="1" x14ac:dyDescent="0.25">
      <c r="C980" s="117" t="s">
        <v>2949</v>
      </c>
      <c r="D980" s="117" t="s">
        <v>6121</v>
      </c>
    </row>
    <row r="981" spans="3:4" ht="15" hidden="1" customHeight="1" x14ac:dyDescent="0.25">
      <c r="C981" s="117" t="s">
        <v>2950</v>
      </c>
      <c r="D981" s="117" t="s">
        <v>6122</v>
      </c>
    </row>
    <row r="982" spans="3:4" ht="15" hidden="1" customHeight="1" x14ac:dyDescent="0.25">
      <c r="C982" s="117" t="s">
        <v>2951</v>
      </c>
      <c r="D982" s="117" t="s">
        <v>6123</v>
      </c>
    </row>
    <row r="983" spans="3:4" ht="15" hidden="1" customHeight="1" x14ac:dyDescent="0.25">
      <c r="C983" s="117" t="s">
        <v>2952</v>
      </c>
      <c r="D983" s="117" t="s">
        <v>6124</v>
      </c>
    </row>
    <row r="984" spans="3:4" ht="15" hidden="1" customHeight="1" x14ac:dyDescent="0.25">
      <c r="C984" s="117" t="s">
        <v>2953</v>
      </c>
      <c r="D984" s="117" t="s">
        <v>6125</v>
      </c>
    </row>
    <row r="985" spans="3:4" ht="15" hidden="1" customHeight="1" x14ac:dyDescent="0.25">
      <c r="C985" s="117" t="s">
        <v>2954</v>
      </c>
      <c r="D985" s="117" t="s">
        <v>6126</v>
      </c>
    </row>
    <row r="986" spans="3:4" ht="15" hidden="1" customHeight="1" x14ac:dyDescent="0.25">
      <c r="C986" s="117" t="s">
        <v>2955</v>
      </c>
      <c r="D986" s="117" t="s">
        <v>6127</v>
      </c>
    </row>
    <row r="987" spans="3:4" ht="15" hidden="1" customHeight="1" x14ac:dyDescent="0.25">
      <c r="C987" s="117" t="s">
        <v>10393</v>
      </c>
      <c r="D987" s="117" t="s">
        <v>6128</v>
      </c>
    </row>
    <row r="988" spans="3:4" ht="15" hidden="1" customHeight="1" x14ac:dyDescent="0.25">
      <c r="C988" s="117" t="s">
        <v>10394</v>
      </c>
      <c r="D988" s="117" t="s">
        <v>459</v>
      </c>
    </row>
    <row r="989" spans="3:4" ht="15" hidden="1" customHeight="1" x14ac:dyDescent="0.25">
      <c r="C989" s="117" t="s">
        <v>2956</v>
      </c>
      <c r="D989" s="117" t="s">
        <v>6129</v>
      </c>
    </row>
    <row r="990" spans="3:4" ht="15" hidden="1" customHeight="1" x14ac:dyDescent="0.25">
      <c r="C990" s="117" t="s">
        <v>2957</v>
      </c>
      <c r="D990" s="117" t="s">
        <v>6130</v>
      </c>
    </row>
    <row r="991" spans="3:4" ht="15" hidden="1" customHeight="1" x14ac:dyDescent="0.25">
      <c r="C991" s="117" t="s">
        <v>2958</v>
      </c>
      <c r="D991" s="117" t="s">
        <v>6131</v>
      </c>
    </row>
    <row r="992" spans="3:4" ht="15" hidden="1" customHeight="1" x14ac:dyDescent="0.25">
      <c r="C992" s="117" t="s">
        <v>2959</v>
      </c>
      <c r="D992" s="117" t="s">
        <v>6132</v>
      </c>
    </row>
    <row r="993" spans="3:4" ht="15" hidden="1" customHeight="1" x14ac:dyDescent="0.25">
      <c r="C993" s="117" t="s">
        <v>2960</v>
      </c>
      <c r="D993" s="117" t="s">
        <v>6133</v>
      </c>
    </row>
    <row r="994" spans="3:4" ht="15" hidden="1" customHeight="1" x14ac:dyDescent="0.25">
      <c r="C994" s="117" t="s">
        <v>2961</v>
      </c>
      <c r="D994" s="117" t="s">
        <v>6134</v>
      </c>
    </row>
    <row r="995" spans="3:4" ht="15" hidden="1" customHeight="1" x14ac:dyDescent="0.25">
      <c r="C995" s="117" t="s">
        <v>2962</v>
      </c>
      <c r="D995" s="117" t="s">
        <v>6135</v>
      </c>
    </row>
    <row r="996" spans="3:4" ht="15" hidden="1" customHeight="1" x14ac:dyDescent="0.25">
      <c r="C996" s="117" t="s">
        <v>2963</v>
      </c>
      <c r="D996" s="117" t="s">
        <v>6136</v>
      </c>
    </row>
    <row r="997" spans="3:4" ht="15" hidden="1" customHeight="1" x14ac:dyDescent="0.25">
      <c r="C997" s="117" t="s">
        <v>2964</v>
      </c>
      <c r="D997" s="117" t="s">
        <v>6137</v>
      </c>
    </row>
    <row r="998" spans="3:4" ht="15" hidden="1" customHeight="1" x14ac:dyDescent="0.25">
      <c r="C998" s="117" t="s">
        <v>2965</v>
      </c>
      <c r="D998" s="117" t="s">
        <v>6138</v>
      </c>
    </row>
    <row r="999" spans="3:4" ht="15" hidden="1" customHeight="1" x14ac:dyDescent="0.25">
      <c r="C999" s="117" t="s">
        <v>10395</v>
      </c>
      <c r="D999" s="117" t="s">
        <v>6582</v>
      </c>
    </row>
    <row r="1000" spans="3:4" ht="15" hidden="1" customHeight="1" x14ac:dyDescent="0.25">
      <c r="C1000" s="117" t="s">
        <v>2966</v>
      </c>
      <c r="D1000" s="117" t="s">
        <v>6139</v>
      </c>
    </row>
    <row r="1001" spans="3:4" ht="15" hidden="1" customHeight="1" x14ac:dyDescent="0.25">
      <c r="C1001" s="117" t="s">
        <v>2967</v>
      </c>
      <c r="D1001" s="117" t="s">
        <v>6140</v>
      </c>
    </row>
    <row r="1002" spans="3:4" ht="15" hidden="1" customHeight="1" x14ac:dyDescent="0.25">
      <c r="C1002" s="117" t="s">
        <v>2968</v>
      </c>
      <c r="D1002" s="117" t="s">
        <v>6141</v>
      </c>
    </row>
    <row r="1003" spans="3:4" ht="15" hidden="1" customHeight="1" x14ac:dyDescent="0.25">
      <c r="C1003" s="117" t="s">
        <v>2969</v>
      </c>
      <c r="D1003" s="117" t="s">
        <v>6142</v>
      </c>
    </row>
    <row r="1004" spans="3:4" ht="15" hidden="1" customHeight="1" x14ac:dyDescent="0.25">
      <c r="C1004" s="117" t="s">
        <v>2970</v>
      </c>
      <c r="D1004" s="117" t="s">
        <v>6143</v>
      </c>
    </row>
    <row r="1005" spans="3:4" ht="15" hidden="1" customHeight="1" x14ac:dyDescent="0.25">
      <c r="C1005" s="117" t="s">
        <v>2971</v>
      </c>
      <c r="D1005" s="117" t="s">
        <v>460</v>
      </c>
    </row>
    <row r="1006" spans="3:4" ht="15" hidden="1" customHeight="1" x14ac:dyDescent="0.25">
      <c r="C1006" s="117" t="s">
        <v>2972</v>
      </c>
      <c r="D1006" s="117" t="s">
        <v>6144</v>
      </c>
    </row>
    <row r="1007" spans="3:4" ht="15" hidden="1" customHeight="1" x14ac:dyDescent="0.25">
      <c r="C1007" s="117" t="s">
        <v>2973</v>
      </c>
      <c r="D1007" s="117" t="s">
        <v>6145</v>
      </c>
    </row>
    <row r="1008" spans="3:4" ht="15" hidden="1" customHeight="1" x14ac:dyDescent="0.25">
      <c r="C1008" s="117" t="s">
        <v>2974</v>
      </c>
      <c r="D1008" s="117" t="s">
        <v>6146</v>
      </c>
    </row>
    <row r="1009" spans="3:4" ht="15" hidden="1" customHeight="1" x14ac:dyDescent="0.25">
      <c r="C1009" s="117" t="s">
        <v>10396</v>
      </c>
      <c r="D1009" s="117" t="s">
        <v>6583</v>
      </c>
    </row>
    <row r="1010" spans="3:4" ht="15" hidden="1" customHeight="1" x14ac:dyDescent="0.25">
      <c r="C1010" s="117" t="s">
        <v>10397</v>
      </c>
      <c r="D1010" s="117" t="s">
        <v>6584</v>
      </c>
    </row>
    <row r="1011" spans="3:4" ht="15" hidden="1" customHeight="1" x14ac:dyDescent="0.25">
      <c r="C1011" s="117" t="s">
        <v>2975</v>
      </c>
      <c r="D1011" s="117" t="s">
        <v>7350</v>
      </c>
    </row>
    <row r="1012" spans="3:4" ht="15" hidden="1" customHeight="1" x14ac:dyDescent="0.25">
      <c r="C1012" s="117" t="s">
        <v>2976</v>
      </c>
      <c r="D1012" s="117" t="s">
        <v>461</v>
      </c>
    </row>
    <row r="1013" spans="3:4" ht="15" hidden="1" customHeight="1" x14ac:dyDescent="0.25">
      <c r="C1013" s="117" t="s">
        <v>2977</v>
      </c>
      <c r="D1013" s="117" t="s">
        <v>462</v>
      </c>
    </row>
    <row r="1014" spans="3:4" ht="15" hidden="1" customHeight="1" x14ac:dyDescent="0.25">
      <c r="C1014" s="117" t="s">
        <v>2978</v>
      </c>
      <c r="D1014" s="117" t="s">
        <v>463</v>
      </c>
    </row>
    <row r="1015" spans="3:4" ht="15" hidden="1" customHeight="1" x14ac:dyDescent="0.25">
      <c r="C1015" s="117" t="s">
        <v>2979</v>
      </c>
      <c r="D1015" s="117" t="s">
        <v>464</v>
      </c>
    </row>
    <row r="1016" spans="3:4" ht="15" hidden="1" customHeight="1" x14ac:dyDescent="0.25">
      <c r="C1016" s="117" t="s">
        <v>2980</v>
      </c>
      <c r="D1016" s="117" t="s">
        <v>6147</v>
      </c>
    </row>
    <row r="1017" spans="3:4" ht="15" hidden="1" customHeight="1" x14ac:dyDescent="0.25">
      <c r="C1017" s="117" t="s">
        <v>2981</v>
      </c>
      <c r="D1017" s="117" t="s">
        <v>465</v>
      </c>
    </row>
    <row r="1018" spans="3:4" ht="15" hidden="1" customHeight="1" x14ac:dyDescent="0.25">
      <c r="C1018" s="117" t="s">
        <v>2982</v>
      </c>
      <c r="D1018" s="117" t="s">
        <v>466</v>
      </c>
    </row>
    <row r="1019" spans="3:4" ht="15" hidden="1" customHeight="1" x14ac:dyDescent="0.25">
      <c r="C1019" s="117" t="s">
        <v>2983</v>
      </c>
      <c r="D1019" s="117" t="s">
        <v>467</v>
      </c>
    </row>
    <row r="1020" spans="3:4" ht="15" hidden="1" customHeight="1" x14ac:dyDescent="0.25">
      <c r="C1020" s="117" t="s">
        <v>2984</v>
      </c>
      <c r="D1020" s="117" t="s">
        <v>468</v>
      </c>
    </row>
    <row r="1021" spans="3:4" ht="15" hidden="1" customHeight="1" x14ac:dyDescent="0.25">
      <c r="C1021" s="117" t="s">
        <v>2985</v>
      </c>
      <c r="D1021" s="117" t="s">
        <v>10398</v>
      </c>
    </row>
    <row r="1022" spans="3:4" ht="15" hidden="1" customHeight="1" x14ac:dyDescent="0.25">
      <c r="C1022" s="117" t="s">
        <v>2986</v>
      </c>
      <c r="D1022" s="117" t="s">
        <v>469</v>
      </c>
    </row>
    <row r="1023" spans="3:4" ht="15" hidden="1" customHeight="1" x14ac:dyDescent="0.25">
      <c r="C1023" s="117" t="s">
        <v>10399</v>
      </c>
      <c r="D1023" s="117" t="s">
        <v>470</v>
      </c>
    </row>
    <row r="1024" spans="3:4" ht="15" hidden="1" customHeight="1" x14ac:dyDescent="0.25">
      <c r="C1024" s="117" t="s">
        <v>2987</v>
      </c>
      <c r="D1024" s="117" t="s">
        <v>6148</v>
      </c>
    </row>
    <row r="1025" spans="3:4" ht="15" hidden="1" customHeight="1" x14ac:dyDescent="0.25">
      <c r="C1025" s="117" t="s">
        <v>2988</v>
      </c>
      <c r="D1025" s="117" t="s">
        <v>6149</v>
      </c>
    </row>
    <row r="1026" spans="3:4" ht="15" hidden="1" customHeight="1" x14ac:dyDescent="0.25">
      <c r="C1026" s="117" t="s">
        <v>2989</v>
      </c>
      <c r="D1026" s="117" t="s">
        <v>471</v>
      </c>
    </row>
    <row r="1027" spans="3:4" ht="15" hidden="1" customHeight="1" x14ac:dyDescent="0.25">
      <c r="C1027" s="117" t="s">
        <v>2990</v>
      </c>
      <c r="D1027" s="117" t="s">
        <v>472</v>
      </c>
    </row>
    <row r="1028" spans="3:4" ht="15" hidden="1" customHeight="1" x14ac:dyDescent="0.25">
      <c r="C1028" s="117" t="s">
        <v>2991</v>
      </c>
      <c r="D1028" s="117" t="s">
        <v>473</v>
      </c>
    </row>
    <row r="1029" spans="3:4" ht="15" hidden="1" customHeight="1" x14ac:dyDescent="0.25">
      <c r="C1029" s="117" t="s">
        <v>2992</v>
      </c>
      <c r="D1029" s="117" t="s">
        <v>17976</v>
      </c>
    </row>
    <row r="1030" spans="3:4" ht="15" hidden="1" customHeight="1" x14ac:dyDescent="0.25">
      <c r="C1030" s="117" t="s">
        <v>2993</v>
      </c>
      <c r="D1030" s="117" t="s">
        <v>7351</v>
      </c>
    </row>
    <row r="1031" spans="3:4" ht="15" hidden="1" customHeight="1" x14ac:dyDescent="0.25">
      <c r="C1031" s="117" t="s">
        <v>2994</v>
      </c>
      <c r="D1031" s="117" t="s">
        <v>6150</v>
      </c>
    </row>
    <row r="1032" spans="3:4" ht="15" hidden="1" customHeight="1" x14ac:dyDescent="0.25">
      <c r="C1032" s="117" t="s">
        <v>19017</v>
      </c>
      <c r="D1032" s="117" t="s">
        <v>19018</v>
      </c>
    </row>
    <row r="1033" spans="3:4" ht="15" hidden="1" customHeight="1" x14ac:dyDescent="0.25">
      <c r="C1033" s="117" t="s">
        <v>19019</v>
      </c>
      <c r="D1033" s="117" t="s">
        <v>19020</v>
      </c>
    </row>
    <row r="1034" spans="3:4" ht="15" hidden="1" customHeight="1" x14ac:dyDescent="0.25">
      <c r="C1034" s="117" t="s">
        <v>19021</v>
      </c>
      <c r="D1034" s="117" t="s">
        <v>19022</v>
      </c>
    </row>
    <row r="1035" spans="3:4" ht="15" hidden="1" customHeight="1" x14ac:dyDescent="0.25">
      <c r="C1035" s="117" t="s">
        <v>19023</v>
      </c>
      <c r="D1035" s="117" t="s">
        <v>19024</v>
      </c>
    </row>
    <row r="1036" spans="3:4" ht="15" hidden="1" customHeight="1" x14ac:dyDescent="0.25">
      <c r="C1036" s="117" t="s">
        <v>19025</v>
      </c>
      <c r="D1036" s="117" t="s">
        <v>19026</v>
      </c>
    </row>
    <row r="1037" spans="3:4" ht="15" hidden="1" customHeight="1" x14ac:dyDescent="0.25">
      <c r="C1037" s="117" t="s">
        <v>19027</v>
      </c>
      <c r="D1037" s="117" t="s">
        <v>19028</v>
      </c>
    </row>
    <row r="1038" spans="3:4" ht="15" hidden="1" customHeight="1" x14ac:dyDescent="0.25">
      <c r="C1038" s="117" t="s">
        <v>19029</v>
      </c>
      <c r="D1038" s="117" t="s">
        <v>19030</v>
      </c>
    </row>
    <row r="1039" spans="3:4" ht="15" hidden="1" customHeight="1" x14ac:dyDescent="0.25">
      <c r="C1039" s="117" t="s">
        <v>19031</v>
      </c>
      <c r="D1039" s="117" t="s">
        <v>19032</v>
      </c>
    </row>
    <row r="1040" spans="3:4" ht="15" hidden="1" customHeight="1" x14ac:dyDescent="0.25">
      <c r="C1040" s="117" t="s">
        <v>19033</v>
      </c>
      <c r="D1040" s="117" t="s">
        <v>19034</v>
      </c>
    </row>
    <row r="1041" spans="3:4" ht="15" hidden="1" customHeight="1" x14ac:dyDescent="0.25">
      <c r="C1041" s="117" t="s">
        <v>19035</v>
      </c>
      <c r="D1041" s="117" t="s">
        <v>19036</v>
      </c>
    </row>
    <row r="1042" spans="3:4" ht="15" hidden="1" customHeight="1" x14ac:dyDescent="0.25">
      <c r="C1042" s="117" t="s">
        <v>19037</v>
      </c>
      <c r="D1042" s="117" t="s">
        <v>19038</v>
      </c>
    </row>
    <row r="1043" spans="3:4" ht="15" hidden="1" customHeight="1" x14ac:dyDescent="0.25">
      <c r="C1043" s="117" t="s">
        <v>2995</v>
      </c>
      <c r="D1043" s="117" t="s">
        <v>6151</v>
      </c>
    </row>
    <row r="1044" spans="3:4" ht="15" hidden="1" customHeight="1" x14ac:dyDescent="0.25">
      <c r="C1044" s="117" t="s">
        <v>2996</v>
      </c>
      <c r="D1044" s="117" t="s">
        <v>6152</v>
      </c>
    </row>
    <row r="1045" spans="3:4" ht="15" hidden="1" customHeight="1" x14ac:dyDescent="0.25">
      <c r="C1045" s="117" t="s">
        <v>2997</v>
      </c>
      <c r="D1045" s="117" t="s">
        <v>6153</v>
      </c>
    </row>
    <row r="1046" spans="3:4" ht="15" hidden="1" customHeight="1" x14ac:dyDescent="0.25">
      <c r="C1046" s="117" t="s">
        <v>2998</v>
      </c>
      <c r="D1046" s="117" t="s">
        <v>6154</v>
      </c>
    </row>
    <row r="1047" spans="3:4" ht="15" hidden="1" customHeight="1" x14ac:dyDescent="0.25">
      <c r="C1047" s="117" t="s">
        <v>2999</v>
      </c>
      <c r="D1047" s="117" t="s">
        <v>6155</v>
      </c>
    </row>
    <row r="1048" spans="3:4" ht="15" hidden="1" customHeight="1" x14ac:dyDescent="0.25">
      <c r="C1048" s="117" t="s">
        <v>3000</v>
      </c>
      <c r="D1048" s="117" t="s">
        <v>7352</v>
      </c>
    </row>
    <row r="1049" spans="3:4" ht="15" hidden="1" customHeight="1" x14ac:dyDescent="0.25">
      <c r="C1049" s="117" t="s">
        <v>10400</v>
      </c>
      <c r="D1049" s="117" t="s">
        <v>474</v>
      </c>
    </row>
    <row r="1050" spans="3:4" ht="15" hidden="1" customHeight="1" x14ac:dyDescent="0.25">
      <c r="C1050" s="117" t="s">
        <v>3001</v>
      </c>
      <c r="D1050" s="117" t="s">
        <v>7353</v>
      </c>
    </row>
    <row r="1051" spans="3:4" ht="15" hidden="1" customHeight="1" x14ac:dyDescent="0.25">
      <c r="C1051" s="117" t="s">
        <v>3002</v>
      </c>
      <c r="D1051" s="117" t="s">
        <v>475</v>
      </c>
    </row>
    <row r="1052" spans="3:4" ht="15" hidden="1" customHeight="1" x14ac:dyDescent="0.25">
      <c r="C1052" s="117" t="s">
        <v>3003</v>
      </c>
      <c r="D1052" s="117" t="s">
        <v>6156</v>
      </c>
    </row>
    <row r="1053" spans="3:4" ht="15" hidden="1" customHeight="1" x14ac:dyDescent="0.25">
      <c r="C1053" s="117" t="s">
        <v>3004</v>
      </c>
      <c r="D1053" s="117" t="s">
        <v>6160</v>
      </c>
    </row>
    <row r="1054" spans="3:4" ht="15" hidden="1" customHeight="1" x14ac:dyDescent="0.25">
      <c r="C1054" s="117" t="s">
        <v>3005</v>
      </c>
      <c r="D1054" s="117" t="s">
        <v>6157</v>
      </c>
    </row>
    <row r="1055" spans="3:4" ht="15" hidden="1" customHeight="1" x14ac:dyDescent="0.25">
      <c r="C1055" s="117" t="s">
        <v>7354</v>
      </c>
      <c r="D1055" s="117" t="s">
        <v>19039</v>
      </c>
    </row>
    <row r="1056" spans="3:4" ht="15" hidden="1" customHeight="1" x14ac:dyDescent="0.25">
      <c r="C1056" s="117" t="s">
        <v>19040</v>
      </c>
      <c r="D1056" s="117" t="s">
        <v>19041</v>
      </c>
    </row>
    <row r="1057" spans="3:4" ht="15" hidden="1" customHeight="1" x14ac:dyDescent="0.25">
      <c r="C1057" s="117" t="s">
        <v>3006</v>
      </c>
      <c r="D1057" s="117" t="s">
        <v>6196</v>
      </c>
    </row>
    <row r="1058" spans="3:4" ht="15" hidden="1" customHeight="1" x14ac:dyDescent="0.25">
      <c r="C1058" s="117" t="s">
        <v>3007</v>
      </c>
      <c r="D1058" s="117" t="s">
        <v>6159</v>
      </c>
    </row>
    <row r="1059" spans="3:4" ht="15" hidden="1" customHeight="1" x14ac:dyDescent="0.25">
      <c r="C1059" s="117" t="s">
        <v>19042</v>
      </c>
      <c r="D1059" s="117" t="s">
        <v>19043</v>
      </c>
    </row>
    <row r="1060" spans="3:4" ht="15" hidden="1" customHeight="1" x14ac:dyDescent="0.25">
      <c r="C1060" s="117" t="s">
        <v>3008</v>
      </c>
      <c r="D1060" s="117" t="s">
        <v>6161</v>
      </c>
    </row>
    <row r="1061" spans="3:4" ht="15" hidden="1" customHeight="1" x14ac:dyDescent="0.25">
      <c r="C1061" s="117" t="s">
        <v>3009</v>
      </c>
      <c r="D1061" s="117" t="s">
        <v>6158</v>
      </c>
    </row>
    <row r="1062" spans="3:4" ht="15" hidden="1" customHeight="1" x14ac:dyDescent="0.25">
      <c r="C1062" s="117" t="s">
        <v>3010</v>
      </c>
      <c r="D1062" s="117" t="s">
        <v>6162</v>
      </c>
    </row>
    <row r="1063" spans="3:4" ht="15" hidden="1" customHeight="1" x14ac:dyDescent="0.25">
      <c r="C1063" s="117" t="s">
        <v>10401</v>
      </c>
      <c r="D1063" s="117" t="s">
        <v>7355</v>
      </c>
    </row>
    <row r="1064" spans="3:4" ht="15" hidden="1" customHeight="1" x14ac:dyDescent="0.25">
      <c r="C1064" s="117" t="s">
        <v>3011</v>
      </c>
      <c r="D1064" s="117" t="s">
        <v>19044</v>
      </c>
    </row>
    <row r="1065" spans="3:4" ht="15" hidden="1" customHeight="1" x14ac:dyDescent="0.25">
      <c r="C1065" s="117" t="s">
        <v>3012</v>
      </c>
      <c r="D1065" s="117" t="s">
        <v>6163</v>
      </c>
    </row>
    <row r="1066" spans="3:4" ht="15" hidden="1" customHeight="1" x14ac:dyDescent="0.25">
      <c r="C1066" s="117" t="s">
        <v>3013</v>
      </c>
      <c r="D1066" s="117" t="s">
        <v>19045</v>
      </c>
    </row>
    <row r="1067" spans="3:4" ht="15" hidden="1" customHeight="1" x14ac:dyDescent="0.25">
      <c r="C1067" s="117" t="s">
        <v>3014</v>
      </c>
      <c r="D1067" s="117" t="s">
        <v>6164</v>
      </c>
    </row>
    <row r="1068" spans="3:4" ht="15" hidden="1" customHeight="1" x14ac:dyDescent="0.25">
      <c r="C1068" s="117" t="s">
        <v>3015</v>
      </c>
      <c r="D1068" s="117" t="s">
        <v>6165</v>
      </c>
    </row>
    <row r="1069" spans="3:4" ht="15" hidden="1" customHeight="1" x14ac:dyDescent="0.25">
      <c r="C1069" s="117" t="s">
        <v>19046</v>
      </c>
      <c r="D1069" s="117" t="s">
        <v>19047</v>
      </c>
    </row>
    <row r="1070" spans="3:4" ht="15" hidden="1" customHeight="1" x14ac:dyDescent="0.25">
      <c r="C1070" s="117" t="s">
        <v>19048</v>
      </c>
      <c r="D1070" s="117" t="s">
        <v>19049</v>
      </c>
    </row>
    <row r="1071" spans="3:4" ht="15" hidden="1" customHeight="1" x14ac:dyDescent="0.25">
      <c r="C1071" s="117" t="s">
        <v>19050</v>
      </c>
      <c r="D1071" s="117" t="s">
        <v>19051</v>
      </c>
    </row>
    <row r="1072" spans="3:4" ht="15" hidden="1" customHeight="1" x14ac:dyDescent="0.25">
      <c r="C1072" s="117" t="s">
        <v>19052</v>
      </c>
      <c r="D1072" s="117" t="s">
        <v>19053</v>
      </c>
    </row>
    <row r="1073" spans="3:4" ht="15" hidden="1" customHeight="1" x14ac:dyDescent="0.25">
      <c r="C1073" s="117" t="s">
        <v>19054</v>
      </c>
      <c r="D1073" s="117" t="s">
        <v>19055</v>
      </c>
    </row>
    <row r="1074" spans="3:4" ht="15" hidden="1" customHeight="1" x14ac:dyDescent="0.25">
      <c r="C1074" s="117" t="s">
        <v>10402</v>
      </c>
      <c r="D1074" s="117" t="s">
        <v>6166</v>
      </c>
    </row>
    <row r="1075" spans="3:4" ht="15" hidden="1" customHeight="1" x14ac:dyDescent="0.25">
      <c r="C1075" s="117" t="s">
        <v>3016</v>
      </c>
      <c r="D1075" s="117" t="s">
        <v>6167</v>
      </c>
    </row>
    <row r="1076" spans="3:4" ht="15" hidden="1" customHeight="1" x14ac:dyDescent="0.25">
      <c r="C1076" s="117" t="s">
        <v>3017</v>
      </c>
      <c r="D1076" s="117" t="s">
        <v>476</v>
      </c>
    </row>
    <row r="1077" spans="3:4" ht="15" hidden="1" customHeight="1" x14ac:dyDescent="0.25">
      <c r="C1077" s="117" t="s">
        <v>19056</v>
      </c>
      <c r="D1077" s="117" t="s">
        <v>19057</v>
      </c>
    </row>
    <row r="1078" spans="3:4" ht="15" hidden="1" customHeight="1" x14ac:dyDescent="0.25">
      <c r="C1078" s="117" t="s">
        <v>19058</v>
      </c>
      <c r="D1078" s="117" t="s">
        <v>19059</v>
      </c>
    </row>
    <row r="1079" spans="3:4" ht="15" hidden="1" customHeight="1" x14ac:dyDescent="0.25">
      <c r="C1079" s="117" t="s">
        <v>19060</v>
      </c>
      <c r="D1079" s="117" t="s">
        <v>19061</v>
      </c>
    </row>
    <row r="1080" spans="3:4" ht="15" hidden="1" customHeight="1" x14ac:dyDescent="0.25">
      <c r="C1080" s="117" t="s">
        <v>19062</v>
      </c>
      <c r="D1080" s="117" t="s">
        <v>19063</v>
      </c>
    </row>
    <row r="1081" spans="3:4" ht="15" hidden="1" customHeight="1" x14ac:dyDescent="0.25">
      <c r="C1081" s="117" t="s">
        <v>19064</v>
      </c>
      <c r="D1081" s="117" t="s">
        <v>19065</v>
      </c>
    </row>
    <row r="1082" spans="3:4" ht="15" hidden="1" customHeight="1" x14ac:dyDescent="0.25">
      <c r="C1082" s="117" t="s">
        <v>19066</v>
      </c>
      <c r="D1082" s="117" t="s">
        <v>19067</v>
      </c>
    </row>
    <row r="1083" spans="3:4" ht="15" hidden="1" customHeight="1" x14ac:dyDescent="0.25">
      <c r="C1083" s="117" t="s">
        <v>19068</v>
      </c>
      <c r="D1083" s="117" t="s">
        <v>19069</v>
      </c>
    </row>
    <row r="1084" spans="3:4" ht="15" hidden="1" customHeight="1" x14ac:dyDescent="0.25">
      <c r="C1084" s="117" t="s">
        <v>3018</v>
      </c>
      <c r="D1084" s="117" t="s">
        <v>6168</v>
      </c>
    </row>
    <row r="1085" spans="3:4" ht="15" hidden="1" customHeight="1" x14ac:dyDescent="0.25">
      <c r="C1085" s="117" t="s">
        <v>3019</v>
      </c>
      <c r="D1085" s="117" t="s">
        <v>19070</v>
      </c>
    </row>
    <row r="1086" spans="3:4" ht="15" hidden="1" customHeight="1" x14ac:dyDescent="0.25">
      <c r="C1086" s="117" t="s">
        <v>3020</v>
      </c>
      <c r="D1086" s="117" t="s">
        <v>477</v>
      </c>
    </row>
    <row r="1087" spans="3:4" ht="15" hidden="1" customHeight="1" x14ac:dyDescent="0.25">
      <c r="C1087" s="117" t="s">
        <v>19071</v>
      </c>
      <c r="D1087" s="117" t="s">
        <v>19072</v>
      </c>
    </row>
    <row r="1088" spans="3:4" ht="15" hidden="1" customHeight="1" x14ac:dyDescent="0.25">
      <c r="C1088" s="117" t="s">
        <v>19073</v>
      </c>
      <c r="D1088" s="117" t="s">
        <v>19074</v>
      </c>
    </row>
    <row r="1089" spans="3:4" ht="15" hidden="1" customHeight="1" x14ac:dyDescent="0.25">
      <c r="C1089" s="117" t="s">
        <v>10403</v>
      </c>
      <c r="D1089" s="117" t="s">
        <v>6169</v>
      </c>
    </row>
    <row r="1090" spans="3:4" ht="15" hidden="1" customHeight="1" x14ac:dyDescent="0.25">
      <c r="C1090" s="117" t="s">
        <v>19075</v>
      </c>
      <c r="D1090" s="117" t="s">
        <v>19076</v>
      </c>
    </row>
    <row r="1091" spans="3:4" ht="15" hidden="1" customHeight="1" x14ac:dyDescent="0.25">
      <c r="C1091" s="117" t="s">
        <v>10404</v>
      </c>
      <c r="D1091" s="117" t="s">
        <v>7356</v>
      </c>
    </row>
    <row r="1092" spans="3:4" ht="15" hidden="1" customHeight="1" x14ac:dyDescent="0.25">
      <c r="C1092" s="117" t="s">
        <v>10405</v>
      </c>
      <c r="D1092" s="117" t="s">
        <v>478</v>
      </c>
    </row>
    <row r="1093" spans="3:4" ht="15" hidden="1" customHeight="1" x14ac:dyDescent="0.25">
      <c r="C1093" s="117" t="s">
        <v>10406</v>
      </c>
      <c r="D1093" s="117" t="s">
        <v>7357</v>
      </c>
    </row>
    <row r="1094" spans="3:4" ht="15" hidden="1" customHeight="1" x14ac:dyDescent="0.25">
      <c r="C1094" s="117" t="s">
        <v>10407</v>
      </c>
      <c r="D1094" s="117" t="s">
        <v>7358</v>
      </c>
    </row>
    <row r="1095" spans="3:4" ht="15" hidden="1" customHeight="1" x14ac:dyDescent="0.25">
      <c r="C1095" s="117" t="s">
        <v>10408</v>
      </c>
      <c r="D1095" s="117" t="s">
        <v>7360</v>
      </c>
    </row>
    <row r="1096" spans="3:4" ht="15" hidden="1" customHeight="1" x14ac:dyDescent="0.25">
      <c r="C1096" s="117" t="s">
        <v>3021</v>
      </c>
      <c r="D1096" s="117" t="s">
        <v>6170</v>
      </c>
    </row>
    <row r="1097" spans="3:4" ht="15" hidden="1" customHeight="1" x14ac:dyDescent="0.25">
      <c r="C1097" s="117" t="s">
        <v>3022</v>
      </c>
      <c r="D1097" s="117" t="s">
        <v>6171</v>
      </c>
    </row>
    <row r="1098" spans="3:4" ht="15" hidden="1" customHeight="1" x14ac:dyDescent="0.25">
      <c r="C1098" s="117" t="s">
        <v>3023</v>
      </c>
      <c r="D1098" s="117" t="s">
        <v>479</v>
      </c>
    </row>
    <row r="1099" spans="3:4" ht="15" hidden="1" customHeight="1" x14ac:dyDescent="0.25">
      <c r="C1099" s="117" t="s">
        <v>3024</v>
      </c>
      <c r="D1099" s="117" t="s">
        <v>480</v>
      </c>
    </row>
    <row r="1100" spans="3:4" ht="15" hidden="1" customHeight="1" x14ac:dyDescent="0.25">
      <c r="C1100" s="117" t="s">
        <v>3025</v>
      </c>
      <c r="D1100" s="117" t="s">
        <v>10409</v>
      </c>
    </row>
    <row r="1101" spans="3:4" ht="15" hidden="1" customHeight="1" x14ac:dyDescent="0.25">
      <c r="C1101" s="117" t="s">
        <v>7359</v>
      </c>
      <c r="D1101" s="117" t="s">
        <v>481</v>
      </c>
    </row>
    <row r="1102" spans="3:4" ht="15" hidden="1" customHeight="1" x14ac:dyDescent="0.25">
      <c r="C1102" s="117" t="s">
        <v>10410</v>
      </c>
      <c r="D1102" s="117" t="s">
        <v>482</v>
      </c>
    </row>
    <row r="1103" spans="3:4" ht="15" hidden="1" customHeight="1" x14ac:dyDescent="0.25">
      <c r="C1103" s="117" t="s">
        <v>19077</v>
      </c>
      <c r="D1103" s="117" t="s">
        <v>19078</v>
      </c>
    </row>
    <row r="1104" spans="3:4" ht="15" hidden="1" customHeight="1" x14ac:dyDescent="0.25">
      <c r="C1104" s="117" t="s">
        <v>19079</v>
      </c>
      <c r="D1104" s="117" t="s">
        <v>19080</v>
      </c>
    </row>
    <row r="1105" spans="3:4" ht="15" hidden="1" customHeight="1" x14ac:dyDescent="0.25">
      <c r="C1105" s="117" t="s">
        <v>3026</v>
      </c>
      <c r="D1105" s="117" t="s">
        <v>483</v>
      </c>
    </row>
    <row r="1106" spans="3:4" ht="15" hidden="1" customHeight="1" x14ac:dyDescent="0.25">
      <c r="C1106" s="117" t="s">
        <v>3027</v>
      </c>
      <c r="D1106" s="117" t="s">
        <v>7361</v>
      </c>
    </row>
    <row r="1107" spans="3:4" ht="15" hidden="1" customHeight="1" x14ac:dyDescent="0.25">
      <c r="C1107" s="117" t="s">
        <v>3028</v>
      </c>
      <c r="D1107" s="117" t="s">
        <v>484</v>
      </c>
    </row>
    <row r="1108" spans="3:4" ht="15" hidden="1" customHeight="1" x14ac:dyDescent="0.25">
      <c r="C1108" s="117" t="s">
        <v>19081</v>
      </c>
      <c r="D1108" s="117" t="s">
        <v>19082</v>
      </c>
    </row>
    <row r="1109" spans="3:4" ht="15" hidden="1" customHeight="1" x14ac:dyDescent="0.25">
      <c r="C1109" s="117" t="s">
        <v>19083</v>
      </c>
      <c r="D1109" s="117" t="s">
        <v>19084</v>
      </c>
    </row>
    <row r="1110" spans="3:4" ht="15" hidden="1" customHeight="1" x14ac:dyDescent="0.25">
      <c r="C1110" s="117" t="s">
        <v>19085</v>
      </c>
      <c r="D1110" s="117" t="s">
        <v>19086</v>
      </c>
    </row>
    <row r="1111" spans="3:4" ht="15" hidden="1" customHeight="1" x14ac:dyDescent="0.25">
      <c r="C1111" s="117" t="s">
        <v>3029</v>
      </c>
      <c r="D1111" s="117" t="s">
        <v>6172</v>
      </c>
    </row>
    <row r="1112" spans="3:4" ht="15" hidden="1" customHeight="1" x14ac:dyDescent="0.25">
      <c r="C1112" s="117" t="s">
        <v>3030</v>
      </c>
      <c r="D1112" s="117" t="s">
        <v>6173</v>
      </c>
    </row>
    <row r="1113" spans="3:4" ht="15" hidden="1" customHeight="1" x14ac:dyDescent="0.25">
      <c r="C1113" s="117" t="s">
        <v>3031</v>
      </c>
      <c r="D1113" s="117" t="s">
        <v>7362</v>
      </c>
    </row>
    <row r="1114" spans="3:4" ht="15" hidden="1" customHeight="1" x14ac:dyDescent="0.25">
      <c r="C1114" s="117" t="s">
        <v>3032</v>
      </c>
      <c r="D1114" s="117" t="s">
        <v>7363</v>
      </c>
    </row>
    <row r="1115" spans="3:4" ht="15" hidden="1" customHeight="1" x14ac:dyDescent="0.25">
      <c r="C1115" s="117" t="s">
        <v>3033</v>
      </c>
      <c r="D1115" s="117" t="s">
        <v>7364</v>
      </c>
    </row>
    <row r="1116" spans="3:4" ht="15" hidden="1" customHeight="1" x14ac:dyDescent="0.25">
      <c r="C1116" s="117" t="s">
        <v>3034</v>
      </c>
      <c r="D1116" s="117" t="s">
        <v>7365</v>
      </c>
    </row>
    <row r="1117" spans="3:4" ht="15" hidden="1" customHeight="1" x14ac:dyDescent="0.25">
      <c r="C1117" s="117" t="s">
        <v>19087</v>
      </c>
      <c r="D1117" s="117" t="s">
        <v>19088</v>
      </c>
    </row>
    <row r="1118" spans="3:4" ht="15" hidden="1" customHeight="1" x14ac:dyDescent="0.25">
      <c r="C1118" s="117" t="s">
        <v>19089</v>
      </c>
      <c r="D1118" s="117" t="s">
        <v>19090</v>
      </c>
    </row>
    <row r="1119" spans="3:4" ht="15" hidden="1" customHeight="1" x14ac:dyDescent="0.25">
      <c r="C1119" s="117" t="s">
        <v>3035</v>
      </c>
      <c r="D1119" s="117" t="s">
        <v>7366</v>
      </c>
    </row>
    <row r="1120" spans="3:4" ht="15" hidden="1" customHeight="1" x14ac:dyDescent="0.25">
      <c r="C1120" s="117" t="s">
        <v>19091</v>
      </c>
      <c r="D1120" s="117" t="s">
        <v>6714</v>
      </c>
    </row>
    <row r="1121" spans="3:4" ht="15" hidden="1" customHeight="1" x14ac:dyDescent="0.25">
      <c r="C1121" s="117" t="s">
        <v>19092</v>
      </c>
      <c r="D1121" s="117" t="s">
        <v>19093</v>
      </c>
    </row>
    <row r="1122" spans="3:4" ht="15" hidden="1" customHeight="1" x14ac:dyDescent="0.25">
      <c r="C1122" s="117" t="s">
        <v>3036</v>
      </c>
      <c r="D1122" s="117" t="s">
        <v>6174</v>
      </c>
    </row>
    <row r="1123" spans="3:4" ht="15" hidden="1" customHeight="1" x14ac:dyDescent="0.25">
      <c r="C1123" s="117" t="s">
        <v>3037</v>
      </c>
      <c r="D1123" s="117" t="s">
        <v>6175</v>
      </c>
    </row>
    <row r="1124" spans="3:4" ht="15" hidden="1" customHeight="1" x14ac:dyDescent="0.25">
      <c r="C1124" s="117" t="s">
        <v>3038</v>
      </c>
      <c r="D1124" s="117" t="s">
        <v>6176</v>
      </c>
    </row>
    <row r="1125" spans="3:4" ht="15" hidden="1" customHeight="1" x14ac:dyDescent="0.25">
      <c r="C1125" s="117" t="s">
        <v>3039</v>
      </c>
      <c r="D1125" s="117" t="s">
        <v>19094</v>
      </c>
    </row>
    <row r="1126" spans="3:4" ht="15" hidden="1" customHeight="1" x14ac:dyDescent="0.25">
      <c r="C1126" s="117" t="s">
        <v>3040</v>
      </c>
      <c r="D1126" s="117" t="s">
        <v>19095</v>
      </c>
    </row>
    <row r="1127" spans="3:4" ht="15" hidden="1" customHeight="1" x14ac:dyDescent="0.25">
      <c r="C1127" s="117" t="s">
        <v>3041</v>
      </c>
      <c r="D1127" s="117" t="s">
        <v>19096</v>
      </c>
    </row>
    <row r="1128" spans="3:4" ht="15" hidden="1" customHeight="1" x14ac:dyDescent="0.25">
      <c r="C1128" s="117" t="s">
        <v>19097</v>
      </c>
      <c r="D1128" s="117" t="s">
        <v>19098</v>
      </c>
    </row>
    <row r="1129" spans="3:4" ht="15" hidden="1" customHeight="1" x14ac:dyDescent="0.25">
      <c r="C1129" s="117" t="s">
        <v>19099</v>
      </c>
      <c r="D1129" s="117" t="s">
        <v>19100</v>
      </c>
    </row>
    <row r="1130" spans="3:4" ht="15" hidden="1" customHeight="1" x14ac:dyDescent="0.25">
      <c r="C1130" s="117" t="s">
        <v>19101</v>
      </c>
      <c r="D1130" s="117" t="s">
        <v>19102</v>
      </c>
    </row>
    <row r="1131" spans="3:4" ht="15" hidden="1" customHeight="1" x14ac:dyDescent="0.25">
      <c r="C1131" s="117" t="s">
        <v>3042</v>
      </c>
      <c r="D1131" s="117" t="s">
        <v>485</v>
      </c>
    </row>
    <row r="1132" spans="3:4" ht="15" hidden="1" customHeight="1" x14ac:dyDescent="0.25">
      <c r="C1132" s="117" t="s">
        <v>3043</v>
      </c>
      <c r="D1132" s="117" t="s">
        <v>486</v>
      </c>
    </row>
    <row r="1133" spans="3:4" ht="15" hidden="1" customHeight="1" x14ac:dyDescent="0.25">
      <c r="C1133" s="117" t="s">
        <v>3044</v>
      </c>
      <c r="D1133" s="117" t="s">
        <v>6177</v>
      </c>
    </row>
    <row r="1134" spans="3:4" ht="15" hidden="1" customHeight="1" x14ac:dyDescent="0.25">
      <c r="C1134" s="117" t="s">
        <v>3045</v>
      </c>
      <c r="D1134" s="117" t="s">
        <v>6178</v>
      </c>
    </row>
    <row r="1135" spans="3:4" ht="15" hidden="1" customHeight="1" x14ac:dyDescent="0.25">
      <c r="C1135" s="117" t="s">
        <v>10411</v>
      </c>
      <c r="D1135" s="117" t="s">
        <v>6179</v>
      </c>
    </row>
    <row r="1136" spans="3:4" ht="15" hidden="1" customHeight="1" x14ac:dyDescent="0.25">
      <c r="C1136" s="117" t="s">
        <v>3046</v>
      </c>
      <c r="D1136" s="117" t="s">
        <v>6180</v>
      </c>
    </row>
    <row r="1137" spans="3:4" ht="15" hidden="1" customHeight="1" x14ac:dyDescent="0.25">
      <c r="C1137" s="117" t="s">
        <v>3047</v>
      </c>
      <c r="D1137" s="117" t="s">
        <v>7367</v>
      </c>
    </row>
    <row r="1138" spans="3:4" ht="15" hidden="1" customHeight="1" x14ac:dyDescent="0.25">
      <c r="C1138" s="117" t="s">
        <v>19103</v>
      </c>
      <c r="D1138" s="117" t="s">
        <v>19104</v>
      </c>
    </row>
    <row r="1139" spans="3:4" ht="15" hidden="1" customHeight="1" x14ac:dyDescent="0.25">
      <c r="C1139" s="117" t="s">
        <v>3048</v>
      </c>
      <c r="D1139" s="117" t="s">
        <v>7368</v>
      </c>
    </row>
    <row r="1140" spans="3:4" ht="15" hidden="1" customHeight="1" x14ac:dyDescent="0.25">
      <c r="C1140" s="117" t="s">
        <v>19105</v>
      </c>
      <c r="D1140" s="117" t="s">
        <v>19106</v>
      </c>
    </row>
    <row r="1141" spans="3:4" ht="15" hidden="1" customHeight="1" x14ac:dyDescent="0.25">
      <c r="C1141" s="117" t="s">
        <v>3049</v>
      </c>
      <c r="D1141" s="117" t="s">
        <v>6181</v>
      </c>
    </row>
    <row r="1142" spans="3:4" ht="15" hidden="1" customHeight="1" x14ac:dyDescent="0.25">
      <c r="C1142" s="117" t="s">
        <v>19107</v>
      </c>
      <c r="D1142" s="117" t="s">
        <v>19108</v>
      </c>
    </row>
    <row r="1143" spans="3:4" ht="15" hidden="1" customHeight="1" x14ac:dyDescent="0.25">
      <c r="C1143" s="117" t="s">
        <v>3050</v>
      </c>
      <c r="D1143" s="117" t="s">
        <v>6182</v>
      </c>
    </row>
    <row r="1144" spans="3:4" ht="15" hidden="1" customHeight="1" x14ac:dyDescent="0.25">
      <c r="C1144" s="117" t="s">
        <v>3051</v>
      </c>
      <c r="D1144" s="117" t="s">
        <v>6183</v>
      </c>
    </row>
    <row r="1145" spans="3:4" ht="15" hidden="1" customHeight="1" x14ac:dyDescent="0.25">
      <c r="C1145" s="117" t="s">
        <v>3052</v>
      </c>
      <c r="D1145" s="117" t="s">
        <v>7369</v>
      </c>
    </row>
    <row r="1146" spans="3:4" ht="15" hidden="1" customHeight="1" x14ac:dyDescent="0.25">
      <c r="C1146" s="117" t="s">
        <v>3053</v>
      </c>
      <c r="D1146" s="117" t="s">
        <v>6184</v>
      </c>
    </row>
    <row r="1147" spans="3:4" ht="15" hidden="1" customHeight="1" x14ac:dyDescent="0.25">
      <c r="C1147" s="117" t="s">
        <v>3054</v>
      </c>
      <c r="D1147" s="117" t="s">
        <v>6185</v>
      </c>
    </row>
    <row r="1148" spans="3:4" ht="15" hidden="1" customHeight="1" x14ac:dyDescent="0.25">
      <c r="C1148" s="117" t="s">
        <v>19109</v>
      </c>
      <c r="D1148" s="117" t="s">
        <v>19110</v>
      </c>
    </row>
    <row r="1149" spans="3:4" ht="15" hidden="1" customHeight="1" x14ac:dyDescent="0.25">
      <c r="C1149" s="117" t="s">
        <v>3055</v>
      </c>
      <c r="D1149" s="117" t="s">
        <v>487</v>
      </c>
    </row>
    <row r="1150" spans="3:4" ht="15" hidden="1" customHeight="1" x14ac:dyDescent="0.25">
      <c r="C1150" s="117" t="s">
        <v>19111</v>
      </c>
      <c r="D1150" s="117" t="s">
        <v>19112</v>
      </c>
    </row>
    <row r="1151" spans="3:4" ht="15" hidden="1" customHeight="1" x14ac:dyDescent="0.25">
      <c r="C1151" s="117" t="s">
        <v>5648</v>
      </c>
      <c r="D1151" s="117" t="s">
        <v>19113</v>
      </c>
    </row>
    <row r="1152" spans="3:4" ht="15" hidden="1" customHeight="1" x14ac:dyDescent="0.25">
      <c r="C1152" s="117" t="s">
        <v>10412</v>
      </c>
      <c r="D1152" s="117" t="s">
        <v>6187</v>
      </c>
    </row>
    <row r="1153" spans="3:4" ht="15" hidden="1" customHeight="1" x14ac:dyDescent="0.25">
      <c r="C1153" s="117" t="s">
        <v>10413</v>
      </c>
      <c r="D1153" s="117" t="s">
        <v>6188</v>
      </c>
    </row>
    <row r="1154" spans="3:4" ht="15" hidden="1" customHeight="1" x14ac:dyDescent="0.25">
      <c r="C1154" s="117" t="s">
        <v>5649</v>
      </c>
      <c r="D1154" s="117" t="s">
        <v>488</v>
      </c>
    </row>
    <row r="1155" spans="3:4" ht="15" hidden="1" customHeight="1" x14ac:dyDescent="0.25">
      <c r="C1155" s="117" t="s">
        <v>10414</v>
      </c>
      <c r="D1155" s="117" t="s">
        <v>6189</v>
      </c>
    </row>
    <row r="1156" spans="3:4" ht="15" hidden="1" customHeight="1" x14ac:dyDescent="0.25">
      <c r="C1156" s="117" t="s">
        <v>5650</v>
      </c>
      <c r="D1156" s="117" t="s">
        <v>6190</v>
      </c>
    </row>
    <row r="1157" spans="3:4" ht="15" hidden="1" customHeight="1" x14ac:dyDescent="0.25">
      <c r="C1157" s="117" t="s">
        <v>5651</v>
      </c>
      <c r="D1157" s="117" t="s">
        <v>6191</v>
      </c>
    </row>
    <row r="1158" spans="3:4" ht="15" hidden="1" customHeight="1" x14ac:dyDescent="0.25">
      <c r="C1158" s="117" t="s">
        <v>5652</v>
      </c>
      <c r="D1158" s="117" t="s">
        <v>6192</v>
      </c>
    </row>
    <row r="1159" spans="3:4" ht="15" hidden="1" customHeight="1" x14ac:dyDescent="0.25">
      <c r="C1159" s="117" t="s">
        <v>10415</v>
      </c>
      <c r="D1159" s="117" t="s">
        <v>489</v>
      </c>
    </row>
    <row r="1160" spans="3:4" ht="15" hidden="1" customHeight="1" x14ac:dyDescent="0.25">
      <c r="C1160" s="117" t="s">
        <v>5653</v>
      </c>
      <c r="D1160" s="117" t="s">
        <v>19114</v>
      </c>
    </row>
    <row r="1161" spans="3:4" ht="15" hidden="1" customHeight="1" x14ac:dyDescent="0.25">
      <c r="C1161" s="117" t="s">
        <v>10416</v>
      </c>
      <c r="D1161" s="117" t="s">
        <v>10417</v>
      </c>
    </row>
    <row r="1162" spans="3:4" ht="15" hidden="1" customHeight="1" x14ac:dyDescent="0.25">
      <c r="C1162" s="117" t="s">
        <v>10418</v>
      </c>
      <c r="D1162" s="117" t="s">
        <v>490</v>
      </c>
    </row>
    <row r="1163" spans="3:4" ht="15" hidden="1" customHeight="1" x14ac:dyDescent="0.25">
      <c r="C1163" s="117" t="s">
        <v>5654</v>
      </c>
      <c r="D1163" s="117" t="s">
        <v>6193</v>
      </c>
    </row>
    <row r="1164" spans="3:4" ht="15" hidden="1" customHeight="1" x14ac:dyDescent="0.25">
      <c r="C1164" s="117" t="s">
        <v>5655</v>
      </c>
      <c r="D1164" s="117" t="s">
        <v>6194</v>
      </c>
    </row>
    <row r="1165" spans="3:4" ht="15" hidden="1" customHeight="1" x14ac:dyDescent="0.25">
      <c r="C1165" s="117" t="s">
        <v>5656</v>
      </c>
      <c r="D1165" s="117" t="s">
        <v>491</v>
      </c>
    </row>
    <row r="1166" spans="3:4" ht="15" hidden="1" customHeight="1" x14ac:dyDescent="0.25">
      <c r="C1166" s="117" t="s">
        <v>5657</v>
      </c>
      <c r="D1166" s="117" t="s">
        <v>7370</v>
      </c>
    </row>
    <row r="1167" spans="3:4" ht="15" hidden="1" customHeight="1" x14ac:dyDescent="0.25">
      <c r="C1167" s="117" t="s">
        <v>19115</v>
      </c>
      <c r="D1167" s="117" t="s">
        <v>19116</v>
      </c>
    </row>
    <row r="1168" spans="3:4" ht="15" hidden="1" customHeight="1" x14ac:dyDescent="0.25">
      <c r="C1168" s="117" t="s">
        <v>10419</v>
      </c>
      <c r="D1168" s="117" t="s">
        <v>6049</v>
      </c>
    </row>
    <row r="1169" spans="3:4" ht="15" hidden="1" customHeight="1" x14ac:dyDescent="0.25">
      <c r="C1169" s="117" t="s">
        <v>10420</v>
      </c>
      <c r="D1169" s="117" t="s">
        <v>496</v>
      </c>
    </row>
    <row r="1170" spans="3:4" ht="15" hidden="1" customHeight="1" x14ac:dyDescent="0.25">
      <c r="C1170" s="117" t="s">
        <v>10421</v>
      </c>
      <c r="D1170" s="117" t="s">
        <v>497</v>
      </c>
    </row>
    <row r="1171" spans="3:4" ht="15" hidden="1" customHeight="1" x14ac:dyDescent="0.25">
      <c r="C1171" s="117" t="s">
        <v>10422</v>
      </c>
      <c r="D1171" s="117" t="s">
        <v>135</v>
      </c>
    </row>
    <row r="1172" spans="3:4" ht="15" hidden="1" customHeight="1" x14ac:dyDescent="0.25">
      <c r="C1172" s="117" t="s">
        <v>10423</v>
      </c>
      <c r="D1172" s="117" t="s">
        <v>6195</v>
      </c>
    </row>
    <row r="1173" spans="3:4" ht="15" hidden="1" customHeight="1" x14ac:dyDescent="0.25">
      <c r="C1173" s="117" t="s">
        <v>19117</v>
      </c>
      <c r="D1173" s="117" t="s">
        <v>19118</v>
      </c>
    </row>
    <row r="1174" spans="3:4" ht="15" hidden="1" customHeight="1" x14ac:dyDescent="0.25">
      <c r="C1174" s="117" t="s">
        <v>10424</v>
      </c>
      <c r="D1174" s="117" t="s">
        <v>492</v>
      </c>
    </row>
    <row r="1175" spans="3:4" ht="15" hidden="1" customHeight="1" x14ac:dyDescent="0.25">
      <c r="C1175" s="117" t="s">
        <v>10425</v>
      </c>
      <c r="D1175" s="117" t="s">
        <v>10426</v>
      </c>
    </row>
    <row r="1176" spans="3:4" ht="15" hidden="1" customHeight="1" x14ac:dyDescent="0.25">
      <c r="C1176" s="117" t="s">
        <v>10427</v>
      </c>
      <c r="D1176" s="117" t="s">
        <v>10428</v>
      </c>
    </row>
    <row r="1177" spans="3:4" ht="15" hidden="1" customHeight="1" x14ac:dyDescent="0.25">
      <c r="C1177" s="117" t="s">
        <v>10429</v>
      </c>
      <c r="D1177" s="117" t="s">
        <v>6587</v>
      </c>
    </row>
    <row r="1178" spans="3:4" ht="15" hidden="1" customHeight="1" x14ac:dyDescent="0.25">
      <c r="C1178" s="117" t="s">
        <v>10430</v>
      </c>
      <c r="D1178" s="117" t="s">
        <v>10431</v>
      </c>
    </row>
    <row r="1179" spans="3:4" ht="15" hidden="1" customHeight="1" x14ac:dyDescent="0.25">
      <c r="C1179" s="117" t="s">
        <v>19119</v>
      </c>
      <c r="D1179" s="117" t="s">
        <v>19120</v>
      </c>
    </row>
    <row r="1180" spans="3:4" ht="15" hidden="1" customHeight="1" x14ac:dyDescent="0.25">
      <c r="C1180" s="117" t="s">
        <v>10432</v>
      </c>
      <c r="D1180" s="117" t="s">
        <v>493</v>
      </c>
    </row>
    <row r="1181" spans="3:4" ht="15" hidden="1" customHeight="1" x14ac:dyDescent="0.25">
      <c r="C1181" s="117" t="s">
        <v>10433</v>
      </c>
      <c r="D1181" s="117" t="s">
        <v>494</v>
      </c>
    </row>
    <row r="1182" spans="3:4" ht="15" hidden="1" customHeight="1" x14ac:dyDescent="0.25">
      <c r="C1182" s="117" t="s">
        <v>10434</v>
      </c>
      <c r="D1182" s="117" t="s">
        <v>6588</v>
      </c>
    </row>
    <row r="1183" spans="3:4" ht="15" hidden="1" customHeight="1" x14ac:dyDescent="0.25">
      <c r="C1183" s="117" t="s">
        <v>10435</v>
      </c>
      <c r="D1183" s="117" t="s">
        <v>495</v>
      </c>
    </row>
    <row r="1184" spans="3:4" ht="15" hidden="1" customHeight="1" x14ac:dyDescent="0.25">
      <c r="C1184" s="117" t="s">
        <v>19121</v>
      </c>
      <c r="D1184" s="117" t="s">
        <v>19122</v>
      </c>
    </row>
    <row r="1185" spans="3:4" ht="15" hidden="1" customHeight="1" x14ac:dyDescent="0.25">
      <c r="C1185" s="117" t="s">
        <v>10436</v>
      </c>
      <c r="D1185" s="117" t="s">
        <v>498</v>
      </c>
    </row>
    <row r="1186" spans="3:4" ht="15" hidden="1" customHeight="1" x14ac:dyDescent="0.25">
      <c r="C1186" s="117" t="s">
        <v>19123</v>
      </c>
      <c r="D1186" s="117" t="s">
        <v>19124</v>
      </c>
    </row>
    <row r="1187" spans="3:4" ht="15" hidden="1" customHeight="1" x14ac:dyDescent="0.25">
      <c r="C1187" s="117" t="s">
        <v>19125</v>
      </c>
      <c r="D1187" s="117" t="s">
        <v>19126</v>
      </c>
    </row>
    <row r="1188" spans="3:4" ht="15" hidden="1" customHeight="1" x14ac:dyDescent="0.25">
      <c r="C1188" s="117" t="s">
        <v>19127</v>
      </c>
      <c r="D1188" s="117" t="s">
        <v>19128</v>
      </c>
    </row>
    <row r="1189" spans="3:4" ht="15" hidden="1" customHeight="1" x14ac:dyDescent="0.25">
      <c r="C1189" s="117" t="s">
        <v>19129</v>
      </c>
      <c r="D1189" s="117" t="s">
        <v>19130</v>
      </c>
    </row>
    <row r="1190" spans="3:4" ht="15" hidden="1" customHeight="1" x14ac:dyDescent="0.25">
      <c r="C1190" s="117" t="s">
        <v>19131</v>
      </c>
      <c r="D1190" s="117" t="s">
        <v>19132</v>
      </c>
    </row>
    <row r="1191" spans="3:4" ht="15" hidden="1" customHeight="1" x14ac:dyDescent="0.25">
      <c r="C1191" s="117" t="s">
        <v>19133</v>
      </c>
      <c r="D1191" s="117" t="s">
        <v>19134</v>
      </c>
    </row>
    <row r="1192" spans="3:4" ht="15" hidden="1" customHeight="1" x14ac:dyDescent="0.25">
      <c r="C1192" s="117" t="s">
        <v>19135</v>
      </c>
      <c r="D1192" s="117" t="s">
        <v>19136</v>
      </c>
    </row>
    <row r="1193" spans="3:4" ht="15" hidden="1" customHeight="1" x14ac:dyDescent="0.25">
      <c r="C1193" s="117" t="s">
        <v>5658</v>
      </c>
      <c r="D1193" s="117" t="s">
        <v>19137</v>
      </c>
    </row>
    <row r="1194" spans="3:4" ht="15" hidden="1" customHeight="1" x14ac:dyDescent="0.25">
      <c r="C1194" s="117" t="s">
        <v>19138</v>
      </c>
      <c r="D1194" s="117" t="s">
        <v>19139</v>
      </c>
    </row>
    <row r="1195" spans="3:4" ht="15" hidden="1" customHeight="1" x14ac:dyDescent="0.25">
      <c r="C1195" s="117" t="s">
        <v>5659</v>
      </c>
      <c r="D1195" s="117" t="s">
        <v>502</v>
      </c>
    </row>
    <row r="1196" spans="3:4" ht="15" hidden="1" customHeight="1" x14ac:dyDescent="0.25">
      <c r="C1196" s="117" t="s">
        <v>5660</v>
      </c>
      <c r="D1196" s="117" t="s">
        <v>6591</v>
      </c>
    </row>
    <row r="1197" spans="3:4" ht="15" hidden="1" customHeight="1" x14ac:dyDescent="0.25">
      <c r="C1197" s="117" t="s">
        <v>5661</v>
      </c>
      <c r="D1197" s="117" t="s">
        <v>7371</v>
      </c>
    </row>
    <row r="1198" spans="3:4" ht="15" hidden="1" customHeight="1" x14ac:dyDescent="0.25">
      <c r="C1198" s="117" t="s">
        <v>5662</v>
      </c>
      <c r="D1198" s="117" t="s">
        <v>6592</v>
      </c>
    </row>
    <row r="1199" spans="3:4" ht="15" hidden="1" customHeight="1" x14ac:dyDescent="0.25">
      <c r="C1199" s="117" t="s">
        <v>5663</v>
      </c>
      <c r="D1199" s="117" t="s">
        <v>6593</v>
      </c>
    </row>
    <row r="1200" spans="3:4" ht="15" hidden="1" customHeight="1" x14ac:dyDescent="0.25">
      <c r="C1200" s="117" t="s">
        <v>5664</v>
      </c>
      <c r="D1200" s="117" t="s">
        <v>503</v>
      </c>
    </row>
    <row r="1201" spans="3:4" ht="15" hidden="1" customHeight="1" x14ac:dyDescent="0.25">
      <c r="C1201" s="117" t="s">
        <v>5665</v>
      </c>
      <c r="D1201" s="117" t="s">
        <v>75</v>
      </c>
    </row>
    <row r="1202" spans="3:4" ht="15" hidden="1" customHeight="1" x14ac:dyDescent="0.25">
      <c r="C1202" s="117" t="s">
        <v>19140</v>
      </c>
      <c r="D1202" s="117" t="s">
        <v>19141</v>
      </c>
    </row>
    <row r="1203" spans="3:4" ht="15" hidden="1" customHeight="1" x14ac:dyDescent="0.25">
      <c r="C1203" s="117" t="s">
        <v>19142</v>
      </c>
      <c r="D1203" s="117" t="s">
        <v>19143</v>
      </c>
    </row>
    <row r="1204" spans="3:4" ht="15" hidden="1" customHeight="1" x14ac:dyDescent="0.25">
      <c r="C1204" s="117" t="s">
        <v>19144</v>
      </c>
      <c r="D1204" s="117" t="s">
        <v>19145</v>
      </c>
    </row>
    <row r="1205" spans="3:4" ht="15" hidden="1" customHeight="1" x14ac:dyDescent="0.25">
      <c r="C1205" s="117" t="s">
        <v>19146</v>
      </c>
      <c r="D1205" s="117" t="s">
        <v>19147</v>
      </c>
    </row>
    <row r="1206" spans="3:4" ht="15" hidden="1" customHeight="1" x14ac:dyDescent="0.25">
      <c r="C1206" s="117" t="s">
        <v>19148</v>
      </c>
      <c r="D1206" s="117" t="s">
        <v>19149</v>
      </c>
    </row>
    <row r="1207" spans="3:4" ht="15" hidden="1" customHeight="1" x14ac:dyDescent="0.25">
      <c r="C1207" s="117" t="s">
        <v>5666</v>
      </c>
      <c r="D1207" s="117" t="s">
        <v>76</v>
      </c>
    </row>
    <row r="1208" spans="3:4" ht="15" hidden="1" customHeight="1" x14ac:dyDescent="0.25">
      <c r="C1208" s="117" t="s">
        <v>5667</v>
      </c>
      <c r="D1208" s="117" t="s">
        <v>6594</v>
      </c>
    </row>
    <row r="1209" spans="3:4" ht="15" hidden="1" customHeight="1" x14ac:dyDescent="0.25">
      <c r="C1209" s="117" t="s">
        <v>5668</v>
      </c>
      <c r="D1209" s="117" t="s">
        <v>7372</v>
      </c>
    </row>
    <row r="1210" spans="3:4" ht="15" hidden="1" customHeight="1" x14ac:dyDescent="0.25">
      <c r="C1210" s="117" t="s">
        <v>3253</v>
      </c>
      <c r="D1210" s="117" t="s">
        <v>19150</v>
      </c>
    </row>
    <row r="1211" spans="3:4" ht="15" hidden="1" customHeight="1" x14ac:dyDescent="0.25">
      <c r="C1211" s="117" t="s">
        <v>3254</v>
      </c>
      <c r="D1211" s="117" t="s">
        <v>77</v>
      </c>
    </row>
    <row r="1212" spans="3:4" ht="15" hidden="1" customHeight="1" x14ac:dyDescent="0.25">
      <c r="C1212" s="117" t="s">
        <v>3255</v>
      </c>
      <c r="D1212" s="117" t="s">
        <v>19151</v>
      </c>
    </row>
    <row r="1213" spans="3:4" ht="15" hidden="1" customHeight="1" x14ac:dyDescent="0.25">
      <c r="C1213" s="117" t="s">
        <v>19152</v>
      </c>
      <c r="D1213" s="117" t="s">
        <v>19153</v>
      </c>
    </row>
    <row r="1214" spans="3:4" ht="15" hidden="1" customHeight="1" x14ac:dyDescent="0.25">
      <c r="C1214" s="117" t="s">
        <v>19154</v>
      </c>
      <c r="D1214" s="117" t="s">
        <v>19155</v>
      </c>
    </row>
    <row r="1215" spans="3:4" ht="15" hidden="1" customHeight="1" x14ac:dyDescent="0.25">
      <c r="C1215" s="117" t="s">
        <v>19156</v>
      </c>
      <c r="D1215" s="117" t="s">
        <v>19157</v>
      </c>
    </row>
    <row r="1216" spans="3:4" ht="15" hidden="1" customHeight="1" x14ac:dyDescent="0.25">
      <c r="C1216" s="117" t="s">
        <v>3256</v>
      </c>
      <c r="D1216" s="117" t="s">
        <v>78</v>
      </c>
    </row>
    <row r="1217" spans="3:4" ht="15" hidden="1" customHeight="1" x14ac:dyDescent="0.25">
      <c r="C1217" s="117" t="s">
        <v>3257</v>
      </c>
      <c r="D1217" s="117" t="s">
        <v>6595</v>
      </c>
    </row>
    <row r="1218" spans="3:4" ht="15" hidden="1" customHeight="1" x14ac:dyDescent="0.25">
      <c r="C1218" s="117" t="s">
        <v>3258</v>
      </c>
      <c r="D1218" s="117" t="s">
        <v>7373</v>
      </c>
    </row>
    <row r="1219" spans="3:4" ht="15" hidden="1" customHeight="1" x14ac:dyDescent="0.25">
      <c r="C1219" s="117" t="s">
        <v>3259</v>
      </c>
      <c r="D1219" s="117" t="s">
        <v>6596</v>
      </c>
    </row>
    <row r="1220" spans="3:4" ht="15" hidden="1" customHeight="1" x14ac:dyDescent="0.25">
      <c r="C1220" s="117" t="s">
        <v>3260</v>
      </c>
      <c r="D1220" s="117" t="s">
        <v>6597</v>
      </c>
    </row>
    <row r="1221" spans="3:4" ht="15" hidden="1" customHeight="1" x14ac:dyDescent="0.25">
      <c r="C1221" s="117" t="s">
        <v>3261</v>
      </c>
      <c r="D1221" s="117" t="s">
        <v>6598</v>
      </c>
    </row>
    <row r="1222" spans="3:4" ht="15" hidden="1" customHeight="1" x14ac:dyDescent="0.25">
      <c r="C1222" s="117" t="s">
        <v>3262</v>
      </c>
      <c r="D1222" s="117" t="s">
        <v>6599</v>
      </c>
    </row>
    <row r="1223" spans="3:4" ht="15" hidden="1" customHeight="1" x14ac:dyDescent="0.25">
      <c r="C1223" s="117" t="s">
        <v>3263</v>
      </c>
      <c r="D1223" s="117" t="s">
        <v>79</v>
      </c>
    </row>
    <row r="1224" spans="3:4" ht="15" hidden="1" customHeight="1" x14ac:dyDescent="0.25">
      <c r="C1224" s="117" t="s">
        <v>3264</v>
      </c>
      <c r="D1224" s="117" t="s">
        <v>7374</v>
      </c>
    </row>
    <row r="1225" spans="3:4" ht="15" hidden="1" customHeight="1" x14ac:dyDescent="0.25">
      <c r="C1225" s="117" t="s">
        <v>3265</v>
      </c>
      <c r="D1225" s="117" t="s">
        <v>80</v>
      </c>
    </row>
    <row r="1226" spans="3:4" ht="15" hidden="1" customHeight="1" x14ac:dyDescent="0.25">
      <c r="C1226" s="117" t="s">
        <v>3266</v>
      </c>
      <c r="D1226" s="117" t="s">
        <v>6600</v>
      </c>
    </row>
    <row r="1227" spans="3:4" ht="15" hidden="1" customHeight="1" x14ac:dyDescent="0.25">
      <c r="C1227" s="117" t="s">
        <v>3267</v>
      </c>
      <c r="D1227" s="117" t="s">
        <v>7375</v>
      </c>
    </row>
    <row r="1228" spans="3:4" ht="15" hidden="1" customHeight="1" x14ac:dyDescent="0.25">
      <c r="C1228" s="117" t="s">
        <v>3268</v>
      </c>
      <c r="D1228" s="117" t="s">
        <v>81</v>
      </c>
    </row>
    <row r="1229" spans="3:4" ht="15" hidden="1" customHeight="1" x14ac:dyDescent="0.25">
      <c r="C1229" s="117" t="s">
        <v>3269</v>
      </c>
      <c r="D1229" s="117" t="s">
        <v>6601</v>
      </c>
    </row>
    <row r="1230" spans="3:4" ht="15" hidden="1" customHeight="1" x14ac:dyDescent="0.25">
      <c r="C1230" s="117" t="s">
        <v>3270</v>
      </c>
      <c r="D1230" s="117" t="s">
        <v>82</v>
      </c>
    </row>
    <row r="1231" spans="3:4" ht="15" hidden="1" customHeight="1" x14ac:dyDescent="0.25">
      <c r="C1231" s="117" t="s">
        <v>3271</v>
      </c>
      <c r="D1231" s="117" t="s">
        <v>83</v>
      </c>
    </row>
    <row r="1232" spans="3:4" ht="15" hidden="1" customHeight="1" x14ac:dyDescent="0.25">
      <c r="C1232" s="117" t="s">
        <v>3272</v>
      </c>
      <c r="D1232" s="117" t="s">
        <v>84</v>
      </c>
    </row>
    <row r="1233" spans="3:4" ht="15" hidden="1" customHeight="1" x14ac:dyDescent="0.25">
      <c r="C1233" s="117" t="s">
        <v>3273</v>
      </c>
      <c r="D1233" s="117" t="s">
        <v>7376</v>
      </c>
    </row>
    <row r="1234" spans="3:4" ht="15" hidden="1" customHeight="1" x14ac:dyDescent="0.25">
      <c r="C1234" s="117" t="s">
        <v>19158</v>
      </c>
      <c r="D1234" s="117" t="s">
        <v>19159</v>
      </c>
    </row>
    <row r="1235" spans="3:4" ht="15" hidden="1" customHeight="1" x14ac:dyDescent="0.25">
      <c r="C1235" s="117" t="s">
        <v>3274</v>
      </c>
      <c r="D1235" s="117" t="s">
        <v>85</v>
      </c>
    </row>
    <row r="1236" spans="3:4" ht="15" hidden="1" customHeight="1" x14ac:dyDescent="0.25">
      <c r="C1236" s="117" t="s">
        <v>3275</v>
      </c>
      <c r="D1236" s="117" t="s">
        <v>6602</v>
      </c>
    </row>
    <row r="1237" spans="3:4" ht="15" hidden="1" customHeight="1" x14ac:dyDescent="0.25">
      <c r="C1237" s="117" t="s">
        <v>3276</v>
      </c>
      <c r="D1237" s="117" t="s">
        <v>7377</v>
      </c>
    </row>
    <row r="1238" spans="3:4" ht="15" hidden="1" customHeight="1" x14ac:dyDescent="0.25">
      <c r="C1238" s="117" t="s">
        <v>3277</v>
      </c>
      <c r="D1238" s="117" t="s">
        <v>6603</v>
      </c>
    </row>
    <row r="1239" spans="3:4" ht="15" hidden="1" customHeight="1" x14ac:dyDescent="0.25">
      <c r="C1239" s="117" t="s">
        <v>3278</v>
      </c>
      <c r="D1239" s="117" t="s">
        <v>6604</v>
      </c>
    </row>
    <row r="1240" spans="3:4" ht="15" hidden="1" customHeight="1" x14ac:dyDescent="0.25">
      <c r="C1240" s="117" t="s">
        <v>3279</v>
      </c>
      <c r="D1240" s="117" t="s">
        <v>6605</v>
      </c>
    </row>
    <row r="1241" spans="3:4" ht="15" hidden="1" customHeight="1" x14ac:dyDescent="0.25">
      <c r="C1241" s="117" t="s">
        <v>3280</v>
      </c>
      <c r="D1241" s="117" t="s">
        <v>86</v>
      </c>
    </row>
    <row r="1242" spans="3:4" ht="15" hidden="1" customHeight="1" x14ac:dyDescent="0.25">
      <c r="C1242" s="117" t="s">
        <v>3281</v>
      </c>
      <c r="D1242" s="117" t="s">
        <v>7378</v>
      </c>
    </row>
    <row r="1243" spans="3:4" ht="15" hidden="1" customHeight="1" x14ac:dyDescent="0.25">
      <c r="C1243" s="117" t="s">
        <v>3282</v>
      </c>
      <c r="D1243" s="117" t="s">
        <v>528</v>
      </c>
    </row>
    <row r="1244" spans="3:4" ht="15" hidden="1" customHeight="1" x14ac:dyDescent="0.25">
      <c r="C1244" s="117" t="s">
        <v>3283</v>
      </c>
      <c r="D1244" s="117" t="s">
        <v>6197</v>
      </c>
    </row>
    <row r="1245" spans="3:4" ht="15" hidden="1" customHeight="1" x14ac:dyDescent="0.25">
      <c r="C1245" s="117" t="s">
        <v>10437</v>
      </c>
      <c r="D1245" s="117" t="s">
        <v>6606</v>
      </c>
    </row>
    <row r="1246" spans="3:4" ht="15" hidden="1" customHeight="1" x14ac:dyDescent="0.25">
      <c r="C1246" s="117" t="s">
        <v>10438</v>
      </c>
      <c r="D1246" s="117" t="s">
        <v>7379</v>
      </c>
    </row>
    <row r="1247" spans="3:4" ht="15" hidden="1" customHeight="1" x14ac:dyDescent="0.25">
      <c r="C1247" s="117" t="s">
        <v>10439</v>
      </c>
      <c r="D1247" s="117" t="s">
        <v>529</v>
      </c>
    </row>
    <row r="1248" spans="3:4" ht="15" hidden="1" customHeight="1" x14ac:dyDescent="0.25">
      <c r="C1248" s="117" t="s">
        <v>10440</v>
      </c>
      <c r="D1248" s="117" t="s">
        <v>530</v>
      </c>
    </row>
    <row r="1249" spans="3:4" ht="15" hidden="1" customHeight="1" x14ac:dyDescent="0.25">
      <c r="C1249" s="117" t="s">
        <v>10441</v>
      </c>
      <c r="D1249" s="117" t="s">
        <v>7380</v>
      </c>
    </row>
    <row r="1250" spans="3:4" ht="15" hidden="1" customHeight="1" x14ac:dyDescent="0.25">
      <c r="C1250" s="117" t="s">
        <v>3284</v>
      </c>
      <c r="D1250" s="117" t="s">
        <v>531</v>
      </c>
    </row>
    <row r="1251" spans="3:4" ht="15" hidden="1" customHeight="1" x14ac:dyDescent="0.25">
      <c r="C1251" s="117" t="s">
        <v>3285</v>
      </c>
      <c r="D1251" s="117" t="s">
        <v>19160</v>
      </c>
    </row>
    <row r="1252" spans="3:4" ht="15" hidden="1" customHeight="1" x14ac:dyDescent="0.25">
      <c r="C1252" s="117" t="s">
        <v>19161</v>
      </c>
      <c r="D1252" s="117" t="s">
        <v>19162</v>
      </c>
    </row>
    <row r="1253" spans="3:4" ht="15" hidden="1" customHeight="1" x14ac:dyDescent="0.25">
      <c r="C1253" s="117" t="s">
        <v>19163</v>
      </c>
      <c r="D1253" s="117" t="s">
        <v>19164</v>
      </c>
    </row>
    <row r="1254" spans="3:4" ht="15" hidden="1" customHeight="1" x14ac:dyDescent="0.25">
      <c r="C1254" s="117" t="s">
        <v>19165</v>
      </c>
      <c r="D1254" s="117" t="s">
        <v>19166</v>
      </c>
    </row>
    <row r="1255" spans="3:4" ht="15" hidden="1" customHeight="1" x14ac:dyDescent="0.25">
      <c r="C1255" s="117" t="s">
        <v>19167</v>
      </c>
      <c r="D1255" s="117" t="s">
        <v>19168</v>
      </c>
    </row>
    <row r="1256" spans="3:4" ht="15" hidden="1" customHeight="1" x14ac:dyDescent="0.25">
      <c r="C1256" s="117" t="s">
        <v>3286</v>
      </c>
      <c r="D1256" s="117" t="s">
        <v>6198</v>
      </c>
    </row>
    <row r="1257" spans="3:4" ht="15" hidden="1" customHeight="1" x14ac:dyDescent="0.25">
      <c r="C1257" s="117" t="s">
        <v>19169</v>
      </c>
      <c r="D1257" s="117" t="s">
        <v>19170</v>
      </c>
    </row>
    <row r="1258" spans="3:4" ht="15" hidden="1" customHeight="1" x14ac:dyDescent="0.25">
      <c r="C1258" s="117" t="s">
        <v>19171</v>
      </c>
      <c r="D1258" s="117" t="s">
        <v>19172</v>
      </c>
    </row>
    <row r="1259" spans="3:4" ht="15" hidden="1" customHeight="1" x14ac:dyDescent="0.25">
      <c r="C1259" s="117" t="s">
        <v>3287</v>
      </c>
      <c r="D1259" s="117" t="s">
        <v>532</v>
      </c>
    </row>
    <row r="1260" spans="3:4" ht="15" hidden="1" customHeight="1" x14ac:dyDescent="0.25">
      <c r="C1260" s="117" t="s">
        <v>3288</v>
      </c>
      <c r="D1260" s="117" t="s">
        <v>19173</v>
      </c>
    </row>
    <row r="1261" spans="3:4" ht="15" hidden="1" customHeight="1" x14ac:dyDescent="0.25">
      <c r="C1261" s="117" t="s">
        <v>19174</v>
      </c>
      <c r="D1261" s="117" t="s">
        <v>19175</v>
      </c>
    </row>
    <row r="1262" spans="3:4" ht="15" hidden="1" customHeight="1" x14ac:dyDescent="0.25">
      <c r="C1262" s="117" t="s">
        <v>19176</v>
      </c>
      <c r="D1262" s="117" t="s">
        <v>19177</v>
      </c>
    </row>
    <row r="1263" spans="3:4" ht="15" hidden="1" customHeight="1" x14ac:dyDescent="0.25">
      <c r="C1263" s="117" t="s">
        <v>19178</v>
      </c>
      <c r="D1263" s="117" t="s">
        <v>19179</v>
      </c>
    </row>
    <row r="1264" spans="3:4" ht="15" hidden="1" customHeight="1" x14ac:dyDescent="0.25">
      <c r="C1264" s="117" t="s">
        <v>19180</v>
      </c>
      <c r="D1264" s="117" t="s">
        <v>19181</v>
      </c>
    </row>
    <row r="1265" spans="3:4" ht="15" hidden="1" customHeight="1" x14ac:dyDescent="0.25">
      <c r="C1265" s="117" t="s">
        <v>19182</v>
      </c>
      <c r="D1265" s="117" t="s">
        <v>19183</v>
      </c>
    </row>
    <row r="1266" spans="3:4" ht="15" hidden="1" customHeight="1" x14ac:dyDescent="0.25">
      <c r="C1266" s="117" t="s">
        <v>19184</v>
      </c>
      <c r="D1266" s="117" t="s">
        <v>19185</v>
      </c>
    </row>
    <row r="1267" spans="3:4" ht="15" hidden="1" customHeight="1" x14ac:dyDescent="0.25">
      <c r="C1267" s="117" t="s">
        <v>19186</v>
      </c>
      <c r="D1267" s="117" t="s">
        <v>19187</v>
      </c>
    </row>
    <row r="1268" spans="3:4" ht="15" hidden="1" customHeight="1" x14ac:dyDescent="0.25">
      <c r="C1268" s="117" t="s">
        <v>19188</v>
      </c>
      <c r="D1268" s="117" t="s">
        <v>19189</v>
      </c>
    </row>
    <row r="1269" spans="3:4" ht="15" hidden="1" customHeight="1" x14ac:dyDescent="0.25">
      <c r="C1269" s="117" t="s">
        <v>3289</v>
      </c>
      <c r="D1269" s="117" t="s">
        <v>533</v>
      </c>
    </row>
    <row r="1270" spans="3:4" ht="15" hidden="1" customHeight="1" x14ac:dyDescent="0.25">
      <c r="C1270" s="117" t="s">
        <v>3290</v>
      </c>
      <c r="D1270" s="117" t="s">
        <v>534</v>
      </c>
    </row>
    <row r="1271" spans="3:4" ht="15" hidden="1" customHeight="1" x14ac:dyDescent="0.25">
      <c r="C1271" s="117" t="s">
        <v>3291</v>
      </c>
      <c r="D1271" s="117" t="s">
        <v>7381</v>
      </c>
    </row>
    <row r="1272" spans="3:4" ht="15" hidden="1" customHeight="1" x14ac:dyDescent="0.25">
      <c r="C1272" s="117" t="s">
        <v>3292</v>
      </c>
      <c r="D1272" s="117" t="s">
        <v>535</v>
      </c>
    </row>
    <row r="1273" spans="3:4" ht="15" hidden="1" customHeight="1" x14ac:dyDescent="0.25">
      <c r="C1273" s="117" t="s">
        <v>3293</v>
      </c>
      <c r="D1273" s="117" t="s">
        <v>6607</v>
      </c>
    </row>
    <row r="1274" spans="3:4" ht="15" hidden="1" customHeight="1" x14ac:dyDescent="0.25">
      <c r="C1274" s="117" t="s">
        <v>3294</v>
      </c>
      <c r="D1274" s="117" t="s">
        <v>6608</v>
      </c>
    </row>
    <row r="1275" spans="3:4" ht="15" hidden="1" customHeight="1" x14ac:dyDescent="0.25">
      <c r="C1275" s="117" t="s">
        <v>3295</v>
      </c>
      <c r="D1275" s="117" t="s">
        <v>7382</v>
      </c>
    </row>
    <row r="1276" spans="3:4" ht="15" hidden="1" customHeight="1" x14ac:dyDescent="0.25">
      <c r="C1276" s="117" t="s">
        <v>3296</v>
      </c>
      <c r="D1276" s="117" t="s">
        <v>536</v>
      </c>
    </row>
    <row r="1277" spans="3:4" ht="15" hidden="1" customHeight="1" x14ac:dyDescent="0.25">
      <c r="C1277" s="117" t="s">
        <v>19190</v>
      </c>
      <c r="D1277" s="117" t="s">
        <v>19191</v>
      </c>
    </row>
    <row r="1278" spans="3:4" ht="15" hidden="1" customHeight="1" x14ac:dyDescent="0.25">
      <c r="C1278" s="117" t="s">
        <v>19192</v>
      </c>
      <c r="D1278" s="117" t="s">
        <v>19193</v>
      </c>
    </row>
    <row r="1279" spans="3:4" ht="15" hidden="1" customHeight="1" x14ac:dyDescent="0.25">
      <c r="C1279" s="117" t="s">
        <v>3297</v>
      </c>
      <c r="D1279" s="117" t="s">
        <v>537</v>
      </c>
    </row>
    <row r="1280" spans="3:4" ht="15" hidden="1" customHeight="1" x14ac:dyDescent="0.25">
      <c r="C1280" s="117" t="s">
        <v>3298</v>
      </c>
      <c r="D1280" s="117" t="s">
        <v>6609</v>
      </c>
    </row>
    <row r="1281" spans="3:4" ht="15" hidden="1" customHeight="1" x14ac:dyDescent="0.25">
      <c r="C1281" s="117" t="s">
        <v>3299</v>
      </c>
      <c r="D1281" s="117" t="s">
        <v>7383</v>
      </c>
    </row>
    <row r="1282" spans="3:4" ht="15" hidden="1" customHeight="1" x14ac:dyDescent="0.25">
      <c r="C1282" s="117" t="s">
        <v>10442</v>
      </c>
      <c r="D1282" s="117" t="s">
        <v>538</v>
      </c>
    </row>
    <row r="1283" spans="3:4" ht="15" hidden="1" customHeight="1" x14ac:dyDescent="0.25">
      <c r="C1283" s="117" t="s">
        <v>10443</v>
      </c>
      <c r="D1283" s="117" t="s">
        <v>6610</v>
      </c>
    </row>
    <row r="1284" spans="3:4" ht="15" hidden="1" customHeight="1" x14ac:dyDescent="0.25">
      <c r="C1284" s="117" t="s">
        <v>3300</v>
      </c>
      <c r="D1284" s="117" t="s">
        <v>19194</v>
      </c>
    </row>
    <row r="1285" spans="3:4" ht="15" hidden="1" customHeight="1" x14ac:dyDescent="0.25">
      <c r="C1285" s="117" t="s">
        <v>3301</v>
      </c>
      <c r="D1285" s="117" t="s">
        <v>19195</v>
      </c>
    </row>
    <row r="1286" spans="3:4" ht="15" hidden="1" customHeight="1" x14ac:dyDescent="0.25">
      <c r="C1286" s="117" t="s">
        <v>19196</v>
      </c>
      <c r="D1286" s="117" t="s">
        <v>19197</v>
      </c>
    </row>
    <row r="1287" spans="3:4" ht="15" hidden="1" customHeight="1" x14ac:dyDescent="0.25">
      <c r="C1287" s="117" t="s">
        <v>19198</v>
      </c>
      <c r="D1287" s="117" t="s">
        <v>19199</v>
      </c>
    </row>
    <row r="1288" spans="3:4" ht="15" hidden="1" customHeight="1" x14ac:dyDescent="0.25">
      <c r="C1288" s="117" t="s">
        <v>19200</v>
      </c>
      <c r="D1288" s="117" t="s">
        <v>19201</v>
      </c>
    </row>
    <row r="1289" spans="3:4" ht="15" hidden="1" customHeight="1" x14ac:dyDescent="0.25">
      <c r="C1289" s="117" t="s">
        <v>19202</v>
      </c>
      <c r="D1289" s="117" t="s">
        <v>19203</v>
      </c>
    </row>
    <row r="1290" spans="3:4" ht="15" hidden="1" customHeight="1" x14ac:dyDescent="0.25">
      <c r="C1290" s="117" t="s">
        <v>19204</v>
      </c>
      <c r="D1290" s="117" t="s">
        <v>19205</v>
      </c>
    </row>
    <row r="1291" spans="3:4" ht="15" hidden="1" customHeight="1" x14ac:dyDescent="0.25">
      <c r="C1291" s="117" t="s">
        <v>3302</v>
      </c>
      <c r="D1291" s="117" t="s">
        <v>539</v>
      </c>
    </row>
    <row r="1292" spans="3:4" ht="15" hidden="1" customHeight="1" x14ac:dyDescent="0.25">
      <c r="C1292" s="117" t="s">
        <v>10444</v>
      </c>
      <c r="D1292" s="117" t="s">
        <v>540</v>
      </c>
    </row>
    <row r="1293" spans="3:4" ht="15" hidden="1" customHeight="1" x14ac:dyDescent="0.25">
      <c r="C1293" s="117" t="s">
        <v>19206</v>
      </c>
      <c r="D1293" s="117" t="s">
        <v>19207</v>
      </c>
    </row>
    <row r="1294" spans="3:4" ht="15" hidden="1" customHeight="1" x14ac:dyDescent="0.25">
      <c r="C1294" s="117" t="s">
        <v>3303</v>
      </c>
      <c r="D1294" s="117" t="s">
        <v>7384</v>
      </c>
    </row>
    <row r="1295" spans="3:4" ht="15" hidden="1" customHeight="1" x14ac:dyDescent="0.25">
      <c r="C1295" s="117" t="s">
        <v>3304</v>
      </c>
      <c r="D1295" s="117" t="s">
        <v>7385</v>
      </c>
    </row>
    <row r="1296" spans="3:4" ht="15" hidden="1" customHeight="1" x14ac:dyDescent="0.25">
      <c r="C1296" s="117" t="s">
        <v>3305</v>
      </c>
      <c r="D1296" s="117" t="s">
        <v>7386</v>
      </c>
    </row>
    <row r="1297" spans="3:4" ht="15" hidden="1" customHeight="1" x14ac:dyDescent="0.25">
      <c r="C1297" s="117" t="s">
        <v>3306</v>
      </c>
      <c r="D1297" s="117" t="s">
        <v>7387</v>
      </c>
    </row>
    <row r="1298" spans="3:4" ht="15" hidden="1" customHeight="1" x14ac:dyDescent="0.25">
      <c r="C1298" s="117" t="s">
        <v>3307</v>
      </c>
      <c r="D1298" s="117" t="s">
        <v>7388</v>
      </c>
    </row>
    <row r="1299" spans="3:4" ht="15" hidden="1" customHeight="1" x14ac:dyDescent="0.25">
      <c r="C1299" s="117" t="s">
        <v>3308</v>
      </c>
      <c r="D1299" s="117" t="s">
        <v>7389</v>
      </c>
    </row>
    <row r="1300" spans="3:4" ht="15" hidden="1" customHeight="1" x14ac:dyDescent="0.25">
      <c r="C1300" s="117" t="s">
        <v>3309</v>
      </c>
      <c r="D1300" s="117" t="s">
        <v>7390</v>
      </c>
    </row>
    <row r="1301" spans="3:4" ht="15" hidden="1" customHeight="1" x14ac:dyDescent="0.25">
      <c r="C1301" s="117" t="s">
        <v>19208</v>
      </c>
      <c r="D1301" s="117" t="s">
        <v>19209</v>
      </c>
    </row>
    <row r="1302" spans="3:4" ht="15" hidden="1" customHeight="1" x14ac:dyDescent="0.25">
      <c r="C1302" s="117" t="s">
        <v>19210</v>
      </c>
      <c r="D1302" s="117" t="s">
        <v>19211</v>
      </c>
    </row>
    <row r="1303" spans="3:4" ht="15" hidden="1" customHeight="1" x14ac:dyDescent="0.25">
      <c r="C1303" s="117" t="s">
        <v>19212</v>
      </c>
      <c r="D1303" s="117" t="s">
        <v>19213</v>
      </c>
    </row>
    <row r="1304" spans="3:4" ht="15" hidden="1" customHeight="1" x14ac:dyDescent="0.25">
      <c r="C1304" s="117" t="s">
        <v>19214</v>
      </c>
      <c r="D1304" s="117" t="s">
        <v>19215</v>
      </c>
    </row>
    <row r="1305" spans="3:4" ht="15" hidden="1" customHeight="1" x14ac:dyDescent="0.25">
      <c r="C1305" s="117" t="s">
        <v>19216</v>
      </c>
      <c r="D1305" s="117" t="s">
        <v>19217</v>
      </c>
    </row>
    <row r="1306" spans="3:4" ht="15" hidden="1" customHeight="1" x14ac:dyDescent="0.25">
      <c r="C1306" s="117" t="s">
        <v>3310</v>
      </c>
      <c r="D1306" s="117" t="s">
        <v>6199</v>
      </c>
    </row>
    <row r="1307" spans="3:4" ht="15" hidden="1" customHeight="1" x14ac:dyDescent="0.25">
      <c r="C1307" s="117" t="s">
        <v>3311</v>
      </c>
      <c r="D1307" s="117" t="s">
        <v>7081</v>
      </c>
    </row>
    <row r="1308" spans="3:4" ht="15" hidden="1" customHeight="1" x14ac:dyDescent="0.25">
      <c r="C1308" s="117" t="s">
        <v>3312</v>
      </c>
      <c r="D1308" s="117" t="s">
        <v>7391</v>
      </c>
    </row>
    <row r="1309" spans="3:4" ht="15" hidden="1" customHeight="1" x14ac:dyDescent="0.25">
      <c r="C1309" s="117" t="s">
        <v>3313</v>
      </c>
      <c r="D1309" s="117" t="s">
        <v>6611</v>
      </c>
    </row>
    <row r="1310" spans="3:4" ht="15" hidden="1" customHeight="1" x14ac:dyDescent="0.25">
      <c r="C1310" s="117" t="s">
        <v>3314</v>
      </c>
      <c r="D1310" s="117" t="s">
        <v>6612</v>
      </c>
    </row>
    <row r="1311" spans="3:4" ht="15" hidden="1" customHeight="1" x14ac:dyDescent="0.25">
      <c r="C1311" s="117" t="s">
        <v>3315</v>
      </c>
      <c r="D1311" s="117" t="s">
        <v>117</v>
      </c>
    </row>
    <row r="1312" spans="3:4" ht="15" hidden="1" customHeight="1" x14ac:dyDescent="0.25">
      <c r="C1312" s="117" t="s">
        <v>3316</v>
      </c>
      <c r="D1312" s="117" t="s">
        <v>118</v>
      </c>
    </row>
    <row r="1313" spans="3:4" ht="15" hidden="1" customHeight="1" x14ac:dyDescent="0.25">
      <c r="C1313" s="117" t="s">
        <v>19218</v>
      </c>
      <c r="D1313" s="117" t="s">
        <v>19219</v>
      </c>
    </row>
    <row r="1314" spans="3:4" ht="15" hidden="1" customHeight="1" x14ac:dyDescent="0.25">
      <c r="C1314" s="117" t="s">
        <v>3317</v>
      </c>
      <c r="D1314" s="117" t="s">
        <v>7392</v>
      </c>
    </row>
    <row r="1315" spans="3:4" ht="15" hidden="1" customHeight="1" x14ac:dyDescent="0.25">
      <c r="C1315" s="117" t="s">
        <v>10445</v>
      </c>
      <c r="D1315" s="117" t="s">
        <v>6613</v>
      </c>
    </row>
    <row r="1316" spans="3:4" ht="15" hidden="1" customHeight="1" x14ac:dyDescent="0.25">
      <c r="C1316" s="117" t="s">
        <v>10446</v>
      </c>
      <c r="D1316" s="117" t="s">
        <v>7393</v>
      </c>
    </row>
    <row r="1317" spans="3:4" ht="15" hidden="1" customHeight="1" x14ac:dyDescent="0.25">
      <c r="C1317" s="117" t="s">
        <v>10447</v>
      </c>
      <c r="D1317" s="117" t="s">
        <v>119</v>
      </c>
    </row>
    <row r="1318" spans="3:4" ht="15" hidden="1" customHeight="1" x14ac:dyDescent="0.25">
      <c r="C1318" s="117" t="s">
        <v>10448</v>
      </c>
      <c r="D1318" s="117" t="s">
        <v>121</v>
      </c>
    </row>
    <row r="1319" spans="3:4" ht="15" hidden="1" customHeight="1" x14ac:dyDescent="0.25">
      <c r="C1319" s="117" t="s">
        <v>3318</v>
      </c>
      <c r="D1319" s="117" t="s">
        <v>122</v>
      </c>
    </row>
    <row r="1320" spans="3:4" ht="15" hidden="1" customHeight="1" x14ac:dyDescent="0.25">
      <c r="C1320" s="117" t="s">
        <v>3319</v>
      </c>
      <c r="D1320" s="117" t="s">
        <v>120</v>
      </c>
    </row>
    <row r="1321" spans="3:4" ht="15" hidden="1" customHeight="1" x14ac:dyDescent="0.25">
      <c r="C1321" s="117" t="s">
        <v>3320</v>
      </c>
      <c r="D1321" s="117" t="s">
        <v>123</v>
      </c>
    </row>
    <row r="1322" spans="3:4" ht="15" hidden="1" customHeight="1" x14ac:dyDescent="0.25">
      <c r="C1322" s="117" t="s">
        <v>3321</v>
      </c>
      <c r="D1322" s="117" t="s">
        <v>19220</v>
      </c>
    </row>
    <row r="1323" spans="3:4" ht="15" hidden="1" customHeight="1" x14ac:dyDescent="0.25">
      <c r="C1323" s="117" t="s">
        <v>19221</v>
      </c>
      <c r="D1323" s="117" t="s">
        <v>19222</v>
      </c>
    </row>
    <row r="1324" spans="3:4" ht="15" hidden="1" customHeight="1" x14ac:dyDescent="0.25">
      <c r="C1324" s="117" t="s">
        <v>19223</v>
      </c>
      <c r="D1324" s="117" t="s">
        <v>19224</v>
      </c>
    </row>
    <row r="1325" spans="3:4" ht="15" hidden="1" customHeight="1" x14ac:dyDescent="0.25">
      <c r="C1325" s="117" t="s">
        <v>19225</v>
      </c>
      <c r="D1325" s="117" t="s">
        <v>19226</v>
      </c>
    </row>
    <row r="1326" spans="3:4" ht="15" hidden="1" customHeight="1" x14ac:dyDescent="0.25">
      <c r="C1326" s="117" t="s">
        <v>3322</v>
      </c>
      <c r="D1326" s="117" t="s">
        <v>6200</v>
      </c>
    </row>
    <row r="1327" spans="3:4" ht="15" hidden="1" customHeight="1" x14ac:dyDescent="0.25">
      <c r="C1327" s="117" t="s">
        <v>3323</v>
      </c>
      <c r="D1327" s="117" t="s">
        <v>124</v>
      </c>
    </row>
    <row r="1328" spans="3:4" ht="15" hidden="1" customHeight="1" x14ac:dyDescent="0.25">
      <c r="C1328" s="117" t="s">
        <v>3324</v>
      </c>
      <c r="D1328" s="117" t="s">
        <v>7394</v>
      </c>
    </row>
    <row r="1329" spans="3:4" ht="15" hidden="1" customHeight="1" x14ac:dyDescent="0.25">
      <c r="C1329" s="117" t="s">
        <v>3325</v>
      </c>
      <c r="D1329" s="117" t="s">
        <v>19227</v>
      </c>
    </row>
    <row r="1330" spans="3:4" ht="15" hidden="1" customHeight="1" x14ac:dyDescent="0.25">
      <c r="C1330" s="117" t="s">
        <v>3326</v>
      </c>
      <c r="D1330" s="117" t="s">
        <v>6614</v>
      </c>
    </row>
    <row r="1331" spans="3:4" ht="15" hidden="1" customHeight="1" x14ac:dyDescent="0.25">
      <c r="C1331" s="117" t="s">
        <v>3327</v>
      </c>
      <c r="D1331" s="117" t="s">
        <v>559</v>
      </c>
    </row>
    <row r="1332" spans="3:4" ht="15" hidden="1" customHeight="1" x14ac:dyDescent="0.25">
      <c r="C1332" s="117" t="s">
        <v>3328</v>
      </c>
      <c r="D1332" s="117" t="s">
        <v>7395</v>
      </c>
    </row>
    <row r="1333" spans="3:4" ht="15" hidden="1" customHeight="1" x14ac:dyDescent="0.25">
      <c r="C1333" s="117" t="s">
        <v>3329</v>
      </c>
      <c r="D1333" s="117" t="s">
        <v>6201</v>
      </c>
    </row>
    <row r="1334" spans="3:4" ht="15" hidden="1" customHeight="1" x14ac:dyDescent="0.25">
      <c r="C1334" s="117" t="s">
        <v>3330</v>
      </c>
      <c r="D1334" s="117" t="s">
        <v>560</v>
      </c>
    </row>
    <row r="1335" spans="3:4" ht="15" hidden="1" customHeight="1" x14ac:dyDescent="0.25">
      <c r="C1335" s="117" t="s">
        <v>10449</v>
      </c>
      <c r="D1335" s="117" t="s">
        <v>7396</v>
      </c>
    </row>
    <row r="1336" spans="3:4" ht="15" hidden="1" customHeight="1" x14ac:dyDescent="0.25">
      <c r="C1336" s="117" t="s">
        <v>10450</v>
      </c>
      <c r="D1336" s="117" t="s">
        <v>6615</v>
      </c>
    </row>
    <row r="1337" spans="3:4" ht="15" hidden="1" customHeight="1" x14ac:dyDescent="0.25">
      <c r="C1337" s="117" t="s">
        <v>10451</v>
      </c>
      <c r="D1337" s="117" t="s">
        <v>6616</v>
      </c>
    </row>
    <row r="1338" spans="3:4" ht="15" hidden="1" customHeight="1" x14ac:dyDescent="0.25">
      <c r="C1338" s="117" t="s">
        <v>10452</v>
      </c>
      <c r="D1338" s="117" t="s">
        <v>6617</v>
      </c>
    </row>
    <row r="1339" spans="3:4" ht="15" hidden="1" customHeight="1" x14ac:dyDescent="0.25">
      <c r="C1339" s="117" t="s">
        <v>10453</v>
      </c>
      <c r="D1339" s="117" t="s">
        <v>7397</v>
      </c>
    </row>
    <row r="1340" spans="3:4" ht="15" hidden="1" customHeight="1" x14ac:dyDescent="0.25">
      <c r="C1340" s="117" t="s">
        <v>3331</v>
      </c>
      <c r="D1340" s="117" t="s">
        <v>19228</v>
      </c>
    </row>
    <row r="1341" spans="3:4" ht="15" hidden="1" customHeight="1" x14ac:dyDescent="0.25">
      <c r="C1341" s="117" t="s">
        <v>19229</v>
      </c>
      <c r="D1341" s="117" t="s">
        <v>19230</v>
      </c>
    </row>
    <row r="1342" spans="3:4" ht="15" hidden="1" customHeight="1" x14ac:dyDescent="0.25">
      <c r="C1342" s="117" t="s">
        <v>19231</v>
      </c>
      <c r="D1342" s="117" t="s">
        <v>19232</v>
      </c>
    </row>
    <row r="1343" spans="3:4" ht="15" hidden="1" customHeight="1" x14ac:dyDescent="0.25">
      <c r="C1343" s="117" t="s">
        <v>19233</v>
      </c>
      <c r="D1343" s="117" t="s">
        <v>19234</v>
      </c>
    </row>
    <row r="1344" spans="3:4" ht="15" hidden="1" customHeight="1" x14ac:dyDescent="0.25">
      <c r="C1344" s="117" t="s">
        <v>19235</v>
      </c>
      <c r="D1344" s="117" t="s">
        <v>19236</v>
      </c>
    </row>
    <row r="1345" spans="3:4" ht="15" hidden="1" customHeight="1" x14ac:dyDescent="0.25">
      <c r="C1345" s="117" t="s">
        <v>3332</v>
      </c>
      <c r="D1345" s="117" t="s">
        <v>6202</v>
      </c>
    </row>
    <row r="1346" spans="3:4" ht="15" hidden="1" customHeight="1" x14ac:dyDescent="0.25">
      <c r="C1346" s="117" t="s">
        <v>3333</v>
      </c>
      <c r="D1346" s="117" t="s">
        <v>561</v>
      </c>
    </row>
    <row r="1347" spans="3:4" ht="15" hidden="1" customHeight="1" x14ac:dyDescent="0.25">
      <c r="C1347" s="117" t="s">
        <v>3334</v>
      </c>
      <c r="D1347" s="117" t="s">
        <v>7398</v>
      </c>
    </row>
    <row r="1348" spans="3:4" ht="15" hidden="1" customHeight="1" x14ac:dyDescent="0.25">
      <c r="C1348" s="117" t="s">
        <v>3335</v>
      </c>
      <c r="D1348" s="117" t="s">
        <v>6618</v>
      </c>
    </row>
    <row r="1349" spans="3:4" ht="15" hidden="1" customHeight="1" x14ac:dyDescent="0.25">
      <c r="C1349" s="117" t="s">
        <v>3336</v>
      </c>
      <c r="D1349" s="117" t="s">
        <v>562</v>
      </c>
    </row>
    <row r="1350" spans="3:4" ht="15" hidden="1" customHeight="1" x14ac:dyDescent="0.25">
      <c r="C1350" s="117" t="s">
        <v>7399</v>
      </c>
      <c r="D1350" s="117" t="s">
        <v>19237</v>
      </c>
    </row>
    <row r="1351" spans="3:4" ht="15" hidden="1" customHeight="1" x14ac:dyDescent="0.25">
      <c r="C1351" s="117" t="s">
        <v>6733</v>
      </c>
      <c r="D1351" s="117" t="s">
        <v>19238</v>
      </c>
    </row>
    <row r="1352" spans="3:4" ht="15" hidden="1" customHeight="1" x14ac:dyDescent="0.25">
      <c r="C1352" s="117" t="s">
        <v>19239</v>
      </c>
      <c r="D1352" s="117" t="s">
        <v>19240</v>
      </c>
    </row>
    <row r="1353" spans="3:4" ht="15" hidden="1" customHeight="1" x14ac:dyDescent="0.25">
      <c r="C1353" s="117" t="s">
        <v>3337</v>
      </c>
      <c r="D1353" s="117" t="s">
        <v>564</v>
      </c>
    </row>
    <row r="1354" spans="3:4" ht="15" hidden="1" customHeight="1" x14ac:dyDescent="0.25">
      <c r="C1354" s="117" t="s">
        <v>10454</v>
      </c>
      <c r="D1354" s="117" t="s">
        <v>6619</v>
      </c>
    </row>
    <row r="1355" spans="3:4" ht="15" hidden="1" customHeight="1" x14ac:dyDescent="0.25">
      <c r="C1355" s="117" t="s">
        <v>10455</v>
      </c>
      <c r="D1355" s="117" t="s">
        <v>7400</v>
      </c>
    </row>
    <row r="1356" spans="3:4" ht="15" hidden="1" customHeight="1" x14ac:dyDescent="0.25">
      <c r="C1356" s="117" t="s">
        <v>10456</v>
      </c>
      <c r="D1356" s="117" t="s">
        <v>6620</v>
      </c>
    </row>
    <row r="1357" spans="3:4" ht="15" hidden="1" customHeight="1" x14ac:dyDescent="0.25">
      <c r="C1357" s="117" t="s">
        <v>10457</v>
      </c>
      <c r="D1357" s="117" t="s">
        <v>7401</v>
      </c>
    </row>
    <row r="1358" spans="3:4" ht="15" hidden="1" customHeight="1" x14ac:dyDescent="0.25">
      <c r="C1358" s="117" t="s">
        <v>10458</v>
      </c>
      <c r="D1358" s="117" t="s">
        <v>6621</v>
      </c>
    </row>
    <row r="1359" spans="3:4" ht="15" hidden="1" customHeight="1" x14ac:dyDescent="0.25">
      <c r="C1359" s="117" t="s">
        <v>10459</v>
      </c>
      <c r="D1359" s="117" t="s">
        <v>565</v>
      </c>
    </row>
    <row r="1360" spans="3:4" ht="15" hidden="1" customHeight="1" x14ac:dyDescent="0.25">
      <c r="C1360" s="117" t="s">
        <v>3338</v>
      </c>
      <c r="D1360" s="117" t="s">
        <v>6203</v>
      </c>
    </row>
    <row r="1361" spans="3:4" ht="15" hidden="1" customHeight="1" x14ac:dyDescent="0.25">
      <c r="C1361" s="117" t="s">
        <v>3339</v>
      </c>
      <c r="D1361" s="117" t="s">
        <v>563</v>
      </c>
    </row>
    <row r="1362" spans="3:4" ht="15" hidden="1" customHeight="1" x14ac:dyDescent="0.25">
      <c r="C1362" s="117" t="s">
        <v>3340</v>
      </c>
      <c r="D1362" s="117" t="s">
        <v>566</v>
      </c>
    </row>
    <row r="1363" spans="3:4" ht="15" hidden="1" customHeight="1" x14ac:dyDescent="0.25">
      <c r="C1363" s="117" t="s">
        <v>3341</v>
      </c>
      <c r="D1363" s="117" t="s">
        <v>7402</v>
      </c>
    </row>
    <row r="1364" spans="3:4" ht="15" hidden="1" customHeight="1" x14ac:dyDescent="0.25">
      <c r="C1364" s="117" t="s">
        <v>19241</v>
      </c>
      <c r="D1364" s="117" t="s">
        <v>19242</v>
      </c>
    </row>
    <row r="1365" spans="3:4" ht="15" hidden="1" customHeight="1" x14ac:dyDescent="0.25">
      <c r="C1365" s="117" t="s">
        <v>19243</v>
      </c>
      <c r="D1365" s="117" t="s">
        <v>19244</v>
      </c>
    </row>
    <row r="1366" spans="3:4" ht="15" hidden="1" customHeight="1" x14ac:dyDescent="0.25">
      <c r="C1366" s="117" t="s">
        <v>19245</v>
      </c>
      <c r="D1366" s="117" t="s">
        <v>19246</v>
      </c>
    </row>
    <row r="1367" spans="3:4" ht="15" hidden="1" customHeight="1" x14ac:dyDescent="0.25">
      <c r="C1367" s="117" t="s">
        <v>19247</v>
      </c>
      <c r="D1367" s="117" t="s">
        <v>19248</v>
      </c>
    </row>
    <row r="1368" spans="3:4" ht="15" hidden="1" customHeight="1" x14ac:dyDescent="0.25">
      <c r="C1368" s="117" t="s">
        <v>19249</v>
      </c>
      <c r="D1368" s="117" t="s">
        <v>19250</v>
      </c>
    </row>
    <row r="1369" spans="3:4" ht="15" hidden="1" customHeight="1" x14ac:dyDescent="0.25">
      <c r="C1369" s="117" t="s">
        <v>3342</v>
      </c>
      <c r="D1369" s="117" t="s">
        <v>7403</v>
      </c>
    </row>
    <row r="1370" spans="3:4" ht="15" hidden="1" customHeight="1" x14ac:dyDescent="0.25">
      <c r="C1370" s="117" t="s">
        <v>3343</v>
      </c>
      <c r="D1370" s="117" t="s">
        <v>10460</v>
      </c>
    </row>
    <row r="1371" spans="3:4" ht="15" hidden="1" customHeight="1" x14ac:dyDescent="0.25">
      <c r="C1371" s="117" t="s">
        <v>3344</v>
      </c>
      <c r="D1371" s="117" t="s">
        <v>7404</v>
      </c>
    </row>
    <row r="1372" spans="3:4" ht="15" hidden="1" customHeight="1" x14ac:dyDescent="0.25">
      <c r="C1372" s="117" t="s">
        <v>3345</v>
      </c>
      <c r="D1372" s="117" t="s">
        <v>6622</v>
      </c>
    </row>
    <row r="1373" spans="3:4" ht="15" hidden="1" customHeight="1" x14ac:dyDescent="0.25">
      <c r="C1373" s="117" t="s">
        <v>3346</v>
      </c>
      <c r="D1373" s="117" t="s">
        <v>567</v>
      </c>
    </row>
    <row r="1374" spans="3:4" ht="15" hidden="1" customHeight="1" x14ac:dyDescent="0.25">
      <c r="C1374" s="117" t="s">
        <v>3347</v>
      </c>
      <c r="D1374" s="117" t="s">
        <v>19251</v>
      </c>
    </row>
    <row r="1375" spans="3:4" ht="15" hidden="1" customHeight="1" x14ac:dyDescent="0.25">
      <c r="C1375" s="117" t="s">
        <v>19252</v>
      </c>
      <c r="D1375" s="117" t="s">
        <v>19253</v>
      </c>
    </row>
    <row r="1376" spans="3:4" ht="15" hidden="1" customHeight="1" x14ac:dyDescent="0.25">
      <c r="C1376" s="117" t="s">
        <v>19254</v>
      </c>
      <c r="D1376" s="117" t="s">
        <v>19255</v>
      </c>
    </row>
    <row r="1377" spans="3:4" ht="15" hidden="1" customHeight="1" x14ac:dyDescent="0.25">
      <c r="C1377" s="117" t="s">
        <v>19256</v>
      </c>
      <c r="D1377" s="117" t="s">
        <v>19257</v>
      </c>
    </row>
    <row r="1378" spans="3:4" ht="15" hidden="1" customHeight="1" x14ac:dyDescent="0.25">
      <c r="C1378" s="117" t="s">
        <v>19258</v>
      </c>
      <c r="D1378" s="117" t="s">
        <v>19259</v>
      </c>
    </row>
    <row r="1379" spans="3:4" ht="15" hidden="1" customHeight="1" x14ac:dyDescent="0.25">
      <c r="C1379" s="117" t="s">
        <v>19260</v>
      </c>
      <c r="D1379" s="117" t="s">
        <v>19261</v>
      </c>
    </row>
    <row r="1380" spans="3:4" ht="15" hidden="1" customHeight="1" x14ac:dyDescent="0.25">
      <c r="C1380" s="117" t="s">
        <v>19262</v>
      </c>
      <c r="D1380" s="117" t="s">
        <v>19263</v>
      </c>
    </row>
    <row r="1381" spans="3:4" ht="15" hidden="1" customHeight="1" x14ac:dyDescent="0.25">
      <c r="C1381" s="117" t="s">
        <v>19264</v>
      </c>
      <c r="D1381" s="117" t="s">
        <v>19265</v>
      </c>
    </row>
    <row r="1382" spans="3:4" ht="15" hidden="1" customHeight="1" x14ac:dyDescent="0.25">
      <c r="C1382" s="117" t="s">
        <v>19266</v>
      </c>
      <c r="D1382" s="117" t="s">
        <v>19267</v>
      </c>
    </row>
    <row r="1383" spans="3:4" ht="15" hidden="1" customHeight="1" x14ac:dyDescent="0.25">
      <c r="C1383" s="117" t="s">
        <v>19268</v>
      </c>
      <c r="D1383" s="117" t="s">
        <v>19269</v>
      </c>
    </row>
    <row r="1384" spans="3:4" ht="15" hidden="1" customHeight="1" x14ac:dyDescent="0.25">
      <c r="C1384" s="117" t="s">
        <v>19270</v>
      </c>
      <c r="D1384" s="117" t="s">
        <v>19271</v>
      </c>
    </row>
    <row r="1385" spans="3:4" ht="15" hidden="1" customHeight="1" x14ac:dyDescent="0.25">
      <c r="C1385" s="117" t="s">
        <v>19272</v>
      </c>
      <c r="D1385" s="117" t="s">
        <v>19273</v>
      </c>
    </row>
    <row r="1386" spans="3:4" ht="15" hidden="1" customHeight="1" x14ac:dyDescent="0.25">
      <c r="C1386" s="117" t="s">
        <v>3348</v>
      </c>
      <c r="D1386" s="117" t="s">
        <v>19274</v>
      </c>
    </row>
    <row r="1387" spans="3:4" ht="15" hidden="1" customHeight="1" x14ac:dyDescent="0.25">
      <c r="C1387" s="117" t="s">
        <v>3349</v>
      </c>
      <c r="D1387" s="117" t="s">
        <v>148</v>
      </c>
    </row>
    <row r="1388" spans="3:4" ht="15" hidden="1" customHeight="1" x14ac:dyDescent="0.25">
      <c r="C1388" s="117" t="s">
        <v>3350</v>
      </c>
      <c r="D1388" s="117" t="s">
        <v>6204</v>
      </c>
    </row>
    <row r="1389" spans="3:4" ht="15" hidden="1" customHeight="1" x14ac:dyDescent="0.25">
      <c r="C1389" s="117" t="s">
        <v>3351</v>
      </c>
      <c r="D1389" s="117" t="s">
        <v>568</v>
      </c>
    </row>
    <row r="1390" spans="3:4" ht="15" hidden="1" customHeight="1" x14ac:dyDescent="0.25">
      <c r="C1390" s="117" t="s">
        <v>3352</v>
      </c>
      <c r="D1390" s="117" t="s">
        <v>10461</v>
      </c>
    </row>
    <row r="1391" spans="3:4" ht="15" hidden="1" customHeight="1" x14ac:dyDescent="0.25">
      <c r="C1391" s="117" t="s">
        <v>10462</v>
      </c>
      <c r="D1391" s="117" t="s">
        <v>10463</v>
      </c>
    </row>
    <row r="1392" spans="3:4" ht="15" hidden="1" customHeight="1" x14ac:dyDescent="0.25">
      <c r="C1392" s="117" t="s">
        <v>10464</v>
      </c>
      <c r="D1392" s="117" t="s">
        <v>10465</v>
      </c>
    </row>
    <row r="1393" spans="3:4" ht="15" hidden="1" customHeight="1" x14ac:dyDescent="0.25">
      <c r="C1393" s="117" t="s">
        <v>10466</v>
      </c>
      <c r="D1393" s="117" t="s">
        <v>10467</v>
      </c>
    </row>
    <row r="1394" spans="3:4" ht="15" hidden="1" customHeight="1" x14ac:dyDescent="0.25">
      <c r="C1394" s="117" t="s">
        <v>10468</v>
      </c>
      <c r="D1394" s="117" t="s">
        <v>17977</v>
      </c>
    </row>
    <row r="1395" spans="3:4" ht="15" hidden="1" customHeight="1" x14ac:dyDescent="0.25">
      <c r="C1395" s="117" t="s">
        <v>10469</v>
      </c>
      <c r="D1395" s="117" t="s">
        <v>19275</v>
      </c>
    </row>
    <row r="1396" spans="3:4" ht="15" hidden="1" customHeight="1" x14ac:dyDescent="0.25">
      <c r="C1396" s="117" t="s">
        <v>3353</v>
      </c>
      <c r="D1396" s="117" t="s">
        <v>19276</v>
      </c>
    </row>
    <row r="1397" spans="3:4" ht="15" hidden="1" customHeight="1" x14ac:dyDescent="0.25">
      <c r="C1397" s="117" t="s">
        <v>19277</v>
      </c>
      <c r="D1397" s="117" t="s">
        <v>19278</v>
      </c>
    </row>
    <row r="1398" spans="3:4" ht="15" hidden="1" customHeight="1" x14ac:dyDescent="0.25">
      <c r="C1398" s="117" t="s">
        <v>3354</v>
      </c>
      <c r="D1398" s="117" t="s">
        <v>19279</v>
      </c>
    </row>
    <row r="1399" spans="3:4" ht="15" hidden="1" customHeight="1" x14ac:dyDescent="0.25">
      <c r="C1399" s="117" t="s">
        <v>19280</v>
      </c>
      <c r="D1399" s="117" t="s">
        <v>19281</v>
      </c>
    </row>
    <row r="1400" spans="3:4" ht="15" hidden="1" customHeight="1" x14ac:dyDescent="0.25">
      <c r="C1400" s="117" t="s">
        <v>19282</v>
      </c>
      <c r="D1400" s="117" t="s">
        <v>19283</v>
      </c>
    </row>
    <row r="1401" spans="3:4" ht="15" hidden="1" customHeight="1" x14ac:dyDescent="0.25">
      <c r="C1401" s="117" t="s">
        <v>19284</v>
      </c>
      <c r="D1401" s="117" t="s">
        <v>19285</v>
      </c>
    </row>
    <row r="1402" spans="3:4" ht="15" hidden="1" customHeight="1" x14ac:dyDescent="0.25">
      <c r="C1402" s="117" t="s">
        <v>10470</v>
      </c>
      <c r="D1402" s="117" t="s">
        <v>19286</v>
      </c>
    </row>
    <row r="1403" spans="3:4" ht="15" hidden="1" customHeight="1" x14ac:dyDescent="0.25">
      <c r="C1403" s="117" t="s">
        <v>10471</v>
      </c>
      <c r="D1403" s="117" t="s">
        <v>149</v>
      </c>
    </row>
    <row r="1404" spans="3:4" ht="15" hidden="1" customHeight="1" x14ac:dyDescent="0.25">
      <c r="C1404" s="117" t="s">
        <v>10472</v>
      </c>
      <c r="D1404" s="117" t="s">
        <v>150</v>
      </c>
    </row>
    <row r="1405" spans="3:4" ht="15" hidden="1" customHeight="1" x14ac:dyDescent="0.25">
      <c r="C1405" s="117" t="s">
        <v>10473</v>
      </c>
      <c r="D1405" s="117" t="s">
        <v>7405</v>
      </c>
    </row>
    <row r="1406" spans="3:4" ht="15" hidden="1" customHeight="1" x14ac:dyDescent="0.25">
      <c r="C1406" s="117" t="s">
        <v>10474</v>
      </c>
      <c r="D1406" s="117" t="s">
        <v>151</v>
      </c>
    </row>
    <row r="1407" spans="3:4" ht="15" hidden="1" customHeight="1" x14ac:dyDescent="0.25">
      <c r="C1407" s="117" t="s">
        <v>10475</v>
      </c>
      <c r="D1407" s="117" t="s">
        <v>17978</v>
      </c>
    </row>
    <row r="1408" spans="3:4" ht="15" hidden="1" customHeight="1" x14ac:dyDescent="0.25">
      <c r="C1408" s="117" t="s">
        <v>10476</v>
      </c>
      <c r="D1408" s="117" t="s">
        <v>17979</v>
      </c>
    </row>
    <row r="1409" spans="3:4" ht="15" hidden="1" customHeight="1" x14ac:dyDescent="0.25">
      <c r="C1409" s="117" t="s">
        <v>10477</v>
      </c>
      <c r="D1409" s="117" t="s">
        <v>17980</v>
      </c>
    </row>
    <row r="1410" spans="3:4" ht="15" hidden="1" customHeight="1" x14ac:dyDescent="0.25">
      <c r="C1410" s="117" t="s">
        <v>10478</v>
      </c>
      <c r="D1410" s="117" t="s">
        <v>17981</v>
      </c>
    </row>
    <row r="1411" spans="3:4" ht="15" hidden="1" customHeight="1" x14ac:dyDescent="0.25">
      <c r="C1411" s="117" t="s">
        <v>10479</v>
      </c>
      <c r="D1411" s="117" t="s">
        <v>7407</v>
      </c>
    </row>
    <row r="1412" spans="3:4" ht="15" hidden="1" customHeight="1" x14ac:dyDescent="0.25">
      <c r="C1412" s="117" t="s">
        <v>10480</v>
      </c>
      <c r="D1412" s="117" t="s">
        <v>6734</v>
      </c>
    </row>
    <row r="1413" spans="3:4" ht="15" hidden="1" customHeight="1" x14ac:dyDescent="0.25">
      <c r="C1413" s="117" t="s">
        <v>10481</v>
      </c>
      <c r="D1413" s="117" t="s">
        <v>7408</v>
      </c>
    </row>
    <row r="1414" spans="3:4" ht="15" hidden="1" customHeight="1" x14ac:dyDescent="0.25">
      <c r="C1414" s="117" t="s">
        <v>10482</v>
      </c>
      <c r="D1414" s="117" t="s">
        <v>7409</v>
      </c>
    </row>
    <row r="1415" spans="3:4" ht="15" hidden="1" customHeight="1" x14ac:dyDescent="0.25">
      <c r="C1415" s="117" t="s">
        <v>10483</v>
      </c>
      <c r="D1415" s="117" t="s">
        <v>7410</v>
      </c>
    </row>
    <row r="1416" spans="3:4" ht="15" hidden="1" customHeight="1" x14ac:dyDescent="0.25">
      <c r="C1416" s="117" t="s">
        <v>10484</v>
      </c>
      <c r="D1416" s="117" t="s">
        <v>7411</v>
      </c>
    </row>
    <row r="1417" spans="3:4" ht="15" hidden="1" customHeight="1" x14ac:dyDescent="0.25">
      <c r="C1417" s="117" t="s">
        <v>10485</v>
      </c>
      <c r="D1417" s="117" t="s">
        <v>7412</v>
      </c>
    </row>
    <row r="1418" spans="3:4" ht="15" hidden="1" customHeight="1" x14ac:dyDescent="0.25">
      <c r="C1418" s="117" t="s">
        <v>10486</v>
      </c>
      <c r="D1418" s="117" t="s">
        <v>7413</v>
      </c>
    </row>
    <row r="1419" spans="3:4" ht="15" hidden="1" customHeight="1" x14ac:dyDescent="0.25">
      <c r="C1419" s="117" t="s">
        <v>10487</v>
      </c>
      <c r="D1419" s="117" t="s">
        <v>7406</v>
      </c>
    </row>
    <row r="1420" spans="3:4" ht="15" hidden="1" customHeight="1" x14ac:dyDescent="0.25">
      <c r="C1420" s="117" t="s">
        <v>10489</v>
      </c>
      <c r="D1420" s="117" t="s">
        <v>10490</v>
      </c>
    </row>
    <row r="1421" spans="3:4" ht="15" hidden="1" customHeight="1" x14ac:dyDescent="0.25">
      <c r="C1421" s="117" t="s">
        <v>19287</v>
      </c>
      <c r="D1421" s="117" t="s">
        <v>19288</v>
      </c>
    </row>
    <row r="1422" spans="3:4" ht="15" hidden="1" customHeight="1" x14ac:dyDescent="0.25">
      <c r="C1422" s="117" t="s">
        <v>19289</v>
      </c>
      <c r="D1422" s="117" t="s">
        <v>19290</v>
      </c>
    </row>
    <row r="1423" spans="3:4" ht="15" hidden="1" customHeight="1" x14ac:dyDescent="0.25">
      <c r="C1423" s="117" t="s">
        <v>19291</v>
      </c>
      <c r="D1423" s="117" t="s">
        <v>19292</v>
      </c>
    </row>
    <row r="1424" spans="3:4" ht="15" hidden="1" customHeight="1" x14ac:dyDescent="0.25">
      <c r="C1424" s="117" t="s">
        <v>19293</v>
      </c>
      <c r="D1424" s="117" t="s">
        <v>501</v>
      </c>
    </row>
    <row r="1425" spans="3:4" ht="15" hidden="1" customHeight="1" x14ac:dyDescent="0.25">
      <c r="C1425" s="117" t="s">
        <v>19294</v>
      </c>
      <c r="D1425" s="117" t="s">
        <v>19295</v>
      </c>
    </row>
    <row r="1426" spans="3:4" ht="15" hidden="1" customHeight="1" x14ac:dyDescent="0.25">
      <c r="C1426" s="117" t="s">
        <v>19296</v>
      </c>
      <c r="D1426" s="117" t="s">
        <v>19297</v>
      </c>
    </row>
    <row r="1427" spans="3:4" ht="15" hidden="1" customHeight="1" x14ac:dyDescent="0.25">
      <c r="C1427" s="117" t="s">
        <v>19298</v>
      </c>
      <c r="D1427" s="117" t="s">
        <v>19299</v>
      </c>
    </row>
    <row r="1428" spans="3:4" ht="15" hidden="1" customHeight="1" x14ac:dyDescent="0.25">
      <c r="C1428" s="117" t="s">
        <v>19300</v>
      </c>
      <c r="D1428" s="117" t="s">
        <v>19301</v>
      </c>
    </row>
    <row r="1429" spans="3:4" ht="15" hidden="1" customHeight="1" x14ac:dyDescent="0.25">
      <c r="C1429" s="117" t="s">
        <v>19302</v>
      </c>
      <c r="D1429" s="117" t="s">
        <v>19303</v>
      </c>
    </row>
    <row r="1430" spans="3:4" ht="15" hidden="1" customHeight="1" x14ac:dyDescent="0.25">
      <c r="C1430" s="117" t="s">
        <v>19304</v>
      </c>
      <c r="D1430" s="117" t="s">
        <v>19305</v>
      </c>
    </row>
    <row r="1431" spans="3:4" ht="15" hidden="1" customHeight="1" x14ac:dyDescent="0.25">
      <c r="C1431" s="117" t="s">
        <v>19306</v>
      </c>
      <c r="D1431" s="117" t="s">
        <v>19307</v>
      </c>
    </row>
    <row r="1432" spans="3:4" ht="15" hidden="1" customHeight="1" x14ac:dyDescent="0.25">
      <c r="C1432" s="117" t="s">
        <v>19308</v>
      </c>
      <c r="D1432" s="117" t="s">
        <v>19309</v>
      </c>
    </row>
    <row r="1433" spans="3:4" ht="15" hidden="1" customHeight="1" x14ac:dyDescent="0.25">
      <c r="C1433" s="117" t="s">
        <v>19310</v>
      </c>
      <c r="D1433" s="117" t="s">
        <v>19311</v>
      </c>
    </row>
    <row r="1434" spans="3:4" ht="15" hidden="1" customHeight="1" x14ac:dyDescent="0.25">
      <c r="C1434" s="117" t="s">
        <v>19312</v>
      </c>
      <c r="D1434" s="117" t="s">
        <v>19313</v>
      </c>
    </row>
    <row r="1435" spans="3:4" ht="15" hidden="1" customHeight="1" x14ac:dyDescent="0.25">
      <c r="C1435" s="117" t="s">
        <v>19314</v>
      </c>
      <c r="D1435" s="117" t="s">
        <v>19315</v>
      </c>
    </row>
    <row r="1436" spans="3:4" ht="15" hidden="1" customHeight="1" x14ac:dyDescent="0.25">
      <c r="C1436" s="117" t="s">
        <v>19316</v>
      </c>
      <c r="D1436" s="117" t="s">
        <v>19317</v>
      </c>
    </row>
    <row r="1437" spans="3:4" ht="15" hidden="1" customHeight="1" x14ac:dyDescent="0.25">
      <c r="C1437" s="117" t="s">
        <v>19318</v>
      </c>
      <c r="D1437" s="117" t="s">
        <v>19319</v>
      </c>
    </row>
    <row r="1438" spans="3:4" ht="15" hidden="1" customHeight="1" x14ac:dyDescent="0.25">
      <c r="C1438" s="117" t="s">
        <v>19320</v>
      </c>
      <c r="D1438" s="117" t="s">
        <v>19321</v>
      </c>
    </row>
    <row r="1439" spans="3:4" ht="15" hidden="1" customHeight="1" x14ac:dyDescent="0.25">
      <c r="C1439" s="117" t="s">
        <v>19322</v>
      </c>
      <c r="D1439" s="117" t="s">
        <v>19323</v>
      </c>
    </row>
    <row r="1440" spans="3:4" ht="15" hidden="1" customHeight="1" x14ac:dyDescent="0.25">
      <c r="C1440" s="117" t="s">
        <v>19324</v>
      </c>
      <c r="D1440" s="117" t="s">
        <v>19325</v>
      </c>
    </row>
    <row r="1441" spans="3:4" ht="15" hidden="1" customHeight="1" x14ac:dyDescent="0.25">
      <c r="C1441" s="117" t="s">
        <v>19326</v>
      </c>
      <c r="D1441" s="117" t="s">
        <v>19327</v>
      </c>
    </row>
    <row r="1442" spans="3:4" ht="15" hidden="1" customHeight="1" x14ac:dyDescent="0.25">
      <c r="C1442" s="117" t="s">
        <v>19328</v>
      </c>
      <c r="D1442" s="117" t="s">
        <v>19329</v>
      </c>
    </row>
    <row r="1443" spans="3:4" ht="15" hidden="1" customHeight="1" x14ac:dyDescent="0.25">
      <c r="C1443" s="117" t="s">
        <v>19330</v>
      </c>
      <c r="D1443" s="117" t="s">
        <v>19331</v>
      </c>
    </row>
    <row r="1444" spans="3:4" ht="15" hidden="1" customHeight="1" x14ac:dyDescent="0.25">
      <c r="C1444" s="117" t="s">
        <v>19332</v>
      </c>
      <c r="D1444" s="117" t="s">
        <v>19333</v>
      </c>
    </row>
    <row r="1445" spans="3:4" ht="15" hidden="1" customHeight="1" x14ac:dyDescent="0.25">
      <c r="C1445" s="117" t="s">
        <v>19334</v>
      </c>
      <c r="D1445" s="117" t="s">
        <v>19335</v>
      </c>
    </row>
    <row r="1446" spans="3:4" ht="15" hidden="1" customHeight="1" x14ac:dyDescent="0.25">
      <c r="C1446" s="117" t="s">
        <v>19336</v>
      </c>
      <c r="D1446" s="117" t="s">
        <v>19337</v>
      </c>
    </row>
    <row r="1447" spans="3:4" ht="15" hidden="1" customHeight="1" x14ac:dyDescent="0.25">
      <c r="C1447" s="117" t="s">
        <v>19338</v>
      </c>
      <c r="D1447" s="117" t="s">
        <v>19339</v>
      </c>
    </row>
    <row r="1448" spans="3:4" ht="15" hidden="1" customHeight="1" x14ac:dyDescent="0.25">
      <c r="C1448" s="117" t="s">
        <v>19340</v>
      </c>
      <c r="D1448" s="117" t="s">
        <v>19341</v>
      </c>
    </row>
    <row r="1449" spans="3:4" ht="15" hidden="1" customHeight="1" x14ac:dyDescent="0.25">
      <c r="C1449" s="117" t="s">
        <v>19342</v>
      </c>
      <c r="D1449" s="117" t="s">
        <v>19343</v>
      </c>
    </row>
    <row r="1450" spans="3:4" ht="15" hidden="1" customHeight="1" x14ac:dyDescent="0.25">
      <c r="C1450" s="117" t="s">
        <v>19344</v>
      </c>
      <c r="D1450" s="117" t="s">
        <v>19345</v>
      </c>
    </row>
    <row r="1451" spans="3:4" ht="15" hidden="1" customHeight="1" x14ac:dyDescent="0.25">
      <c r="C1451" s="117" t="s">
        <v>19346</v>
      </c>
      <c r="D1451" s="117" t="s">
        <v>19347</v>
      </c>
    </row>
    <row r="1452" spans="3:4" ht="15" hidden="1" customHeight="1" x14ac:dyDescent="0.25">
      <c r="C1452" s="117" t="s">
        <v>19348</v>
      </c>
      <c r="D1452" s="117" t="s">
        <v>19349</v>
      </c>
    </row>
    <row r="1453" spans="3:4" ht="15" hidden="1" customHeight="1" x14ac:dyDescent="0.25">
      <c r="C1453" s="117" t="s">
        <v>19350</v>
      </c>
      <c r="D1453" s="117" t="s">
        <v>19351</v>
      </c>
    </row>
    <row r="1454" spans="3:4" ht="15" hidden="1" customHeight="1" x14ac:dyDescent="0.25">
      <c r="C1454" s="117" t="s">
        <v>5669</v>
      </c>
      <c r="D1454" s="117" t="s">
        <v>19352</v>
      </c>
    </row>
    <row r="1455" spans="3:4" ht="15" hidden="1" customHeight="1" x14ac:dyDescent="0.25">
      <c r="C1455" s="117" t="s">
        <v>19353</v>
      </c>
      <c r="D1455" s="117" t="s">
        <v>153</v>
      </c>
    </row>
    <row r="1456" spans="3:4" ht="15" hidden="1" customHeight="1" x14ac:dyDescent="0.25">
      <c r="C1456" s="117" t="s">
        <v>19354</v>
      </c>
      <c r="D1456" s="117" t="s">
        <v>19355</v>
      </c>
    </row>
    <row r="1457" spans="3:4" ht="15" hidden="1" customHeight="1" x14ac:dyDescent="0.25">
      <c r="C1457" s="117" t="s">
        <v>5670</v>
      </c>
      <c r="D1457" s="117" t="s">
        <v>152</v>
      </c>
    </row>
    <row r="1458" spans="3:4" ht="15" hidden="1" customHeight="1" x14ac:dyDescent="0.25">
      <c r="C1458" s="117" t="s">
        <v>19356</v>
      </c>
      <c r="D1458" s="117" t="s">
        <v>19357</v>
      </c>
    </row>
    <row r="1459" spans="3:4" ht="15" hidden="1" customHeight="1" x14ac:dyDescent="0.25">
      <c r="C1459" s="117" t="s">
        <v>19358</v>
      </c>
      <c r="D1459" s="117" t="s">
        <v>19359</v>
      </c>
    </row>
    <row r="1460" spans="3:4" ht="15" hidden="1" customHeight="1" x14ac:dyDescent="0.25">
      <c r="C1460" s="117" t="s">
        <v>19360</v>
      </c>
      <c r="D1460" s="117" t="s">
        <v>19361</v>
      </c>
    </row>
    <row r="1461" spans="3:4" ht="15" hidden="1" customHeight="1" x14ac:dyDescent="0.25">
      <c r="C1461" s="117" t="s">
        <v>10491</v>
      </c>
      <c r="D1461" s="117" t="s">
        <v>19362</v>
      </c>
    </row>
    <row r="1462" spans="3:4" ht="15" hidden="1" customHeight="1" x14ac:dyDescent="0.25">
      <c r="C1462" s="117" t="s">
        <v>19363</v>
      </c>
      <c r="D1462" s="117" t="s">
        <v>19364</v>
      </c>
    </row>
    <row r="1463" spans="3:4" ht="15" hidden="1" customHeight="1" x14ac:dyDescent="0.25">
      <c r="C1463" s="117" t="s">
        <v>19365</v>
      </c>
      <c r="D1463" s="117" t="s">
        <v>19366</v>
      </c>
    </row>
    <row r="1464" spans="3:4" ht="15" hidden="1" customHeight="1" x14ac:dyDescent="0.25">
      <c r="C1464" s="117" t="s">
        <v>5671</v>
      </c>
      <c r="D1464" s="117" t="s">
        <v>7414</v>
      </c>
    </row>
    <row r="1465" spans="3:4" ht="15" hidden="1" customHeight="1" x14ac:dyDescent="0.25">
      <c r="C1465" s="117" t="s">
        <v>5672</v>
      </c>
      <c r="D1465" s="117" t="s">
        <v>154</v>
      </c>
    </row>
    <row r="1466" spans="3:4" ht="15" hidden="1" customHeight="1" x14ac:dyDescent="0.25">
      <c r="C1466" s="117" t="s">
        <v>19367</v>
      </c>
      <c r="D1466" s="117" t="s">
        <v>19368</v>
      </c>
    </row>
    <row r="1467" spans="3:4" ht="15" hidden="1" customHeight="1" x14ac:dyDescent="0.25">
      <c r="C1467" s="117" t="s">
        <v>19369</v>
      </c>
      <c r="D1467" s="117" t="s">
        <v>19370</v>
      </c>
    </row>
    <row r="1468" spans="3:4" ht="15" hidden="1" customHeight="1" x14ac:dyDescent="0.25">
      <c r="C1468" s="117" t="s">
        <v>5673</v>
      </c>
      <c r="D1468" s="117" t="s">
        <v>19371</v>
      </c>
    </row>
    <row r="1469" spans="3:4" ht="15" hidden="1" customHeight="1" x14ac:dyDescent="0.25">
      <c r="C1469" s="117" t="s">
        <v>5674</v>
      </c>
      <c r="D1469" s="117" t="s">
        <v>7415</v>
      </c>
    </row>
    <row r="1470" spans="3:4" ht="15" hidden="1" customHeight="1" x14ac:dyDescent="0.25">
      <c r="C1470" s="117" t="s">
        <v>5675</v>
      </c>
      <c r="D1470" s="117" t="s">
        <v>19372</v>
      </c>
    </row>
    <row r="1471" spans="3:4" ht="15" hidden="1" customHeight="1" x14ac:dyDescent="0.25">
      <c r="C1471" s="117" t="s">
        <v>5676</v>
      </c>
      <c r="D1471" s="117" t="s">
        <v>7416</v>
      </c>
    </row>
    <row r="1472" spans="3:4" ht="15" hidden="1" customHeight="1" x14ac:dyDescent="0.25">
      <c r="C1472" s="117" t="s">
        <v>19373</v>
      </c>
      <c r="D1472" s="117" t="s">
        <v>19374</v>
      </c>
    </row>
    <row r="1473" spans="3:4" ht="15" hidden="1" customHeight="1" x14ac:dyDescent="0.25">
      <c r="C1473" s="117" t="s">
        <v>19375</v>
      </c>
      <c r="D1473" s="117" t="s">
        <v>19376</v>
      </c>
    </row>
    <row r="1474" spans="3:4" ht="15" hidden="1" customHeight="1" x14ac:dyDescent="0.25">
      <c r="C1474" s="117" t="s">
        <v>19377</v>
      </c>
      <c r="D1474" s="117" t="s">
        <v>19378</v>
      </c>
    </row>
    <row r="1475" spans="3:4" ht="15" hidden="1" customHeight="1" x14ac:dyDescent="0.25">
      <c r="C1475" s="117" t="s">
        <v>5677</v>
      </c>
      <c r="D1475" s="117" t="s">
        <v>7417</v>
      </c>
    </row>
    <row r="1476" spans="3:4" ht="15" hidden="1" customHeight="1" x14ac:dyDescent="0.25">
      <c r="C1476" s="117" t="s">
        <v>19379</v>
      </c>
      <c r="D1476" s="117" t="s">
        <v>6223</v>
      </c>
    </row>
    <row r="1477" spans="3:4" ht="15" hidden="1" customHeight="1" x14ac:dyDescent="0.25">
      <c r="C1477" s="117" t="s">
        <v>5678</v>
      </c>
      <c r="D1477" s="117" t="s">
        <v>19380</v>
      </c>
    </row>
    <row r="1478" spans="3:4" ht="15" hidden="1" customHeight="1" x14ac:dyDescent="0.25">
      <c r="C1478" s="117" t="s">
        <v>5679</v>
      </c>
      <c r="D1478" s="117" t="s">
        <v>155</v>
      </c>
    </row>
    <row r="1479" spans="3:4" ht="15" hidden="1" customHeight="1" x14ac:dyDescent="0.25">
      <c r="C1479" s="117" t="s">
        <v>19381</v>
      </c>
      <c r="D1479" s="117" t="s">
        <v>19382</v>
      </c>
    </row>
    <row r="1480" spans="3:4" ht="15" hidden="1" customHeight="1" x14ac:dyDescent="0.25">
      <c r="C1480" s="117" t="s">
        <v>19383</v>
      </c>
      <c r="D1480" s="117" t="s">
        <v>19384</v>
      </c>
    </row>
    <row r="1481" spans="3:4" ht="15" hidden="1" customHeight="1" x14ac:dyDescent="0.25">
      <c r="C1481" s="117" t="s">
        <v>5680</v>
      </c>
      <c r="D1481" s="117" t="s">
        <v>157</v>
      </c>
    </row>
    <row r="1482" spans="3:4" ht="15" hidden="1" customHeight="1" x14ac:dyDescent="0.25">
      <c r="C1482" s="117" t="s">
        <v>5681</v>
      </c>
      <c r="D1482" s="117" t="s">
        <v>158</v>
      </c>
    </row>
    <row r="1483" spans="3:4" ht="15" hidden="1" customHeight="1" x14ac:dyDescent="0.25">
      <c r="C1483" s="117" t="s">
        <v>5682</v>
      </c>
      <c r="D1483" s="117" t="s">
        <v>17982</v>
      </c>
    </row>
    <row r="1484" spans="3:4" ht="15" hidden="1" customHeight="1" x14ac:dyDescent="0.25">
      <c r="C1484" s="117" t="s">
        <v>10492</v>
      </c>
      <c r="D1484" s="117" t="s">
        <v>10493</v>
      </c>
    </row>
    <row r="1485" spans="3:4" ht="15" hidden="1" customHeight="1" x14ac:dyDescent="0.25">
      <c r="C1485" s="117" t="s">
        <v>19385</v>
      </c>
      <c r="D1485" s="117" t="s">
        <v>19386</v>
      </c>
    </row>
    <row r="1486" spans="3:4" ht="15" hidden="1" customHeight="1" x14ac:dyDescent="0.25">
      <c r="C1486" s="117" t="s">
        <v>19387</v>
      </c>
      <c r="D1486" s="117" t="s">
        <v>19388</v>
      </c>
    </row>
    <row r="1487" spans="3:4" ht="15" hidden="1" customHeight="1" x14ac:dyDescent="0.25">
      <c r="C1487" s="117" t="s">
        <v>5683</v>
      </c>
      <c r="D1487" s="117" t="s">
        <v>6213</v>
      </c>
    </row>
    <row r="1488" spans="3:4" ht="15" hidden="1" customHeight="1" x14ac:dyDescent="0.25">
      <c r="C1488" s="117" t="s">
        <v>5684</v>
      </c>
      <c r="D1488" s="117" t="s">
        <v>6214</v>
      </c>
    </row>
    <row r="1489" spans="3:4" ht="15" hidden="1" customHeight="1" x14ac:dyDescent="0.25">
      <c r="C1489" s="117" t="s">
        <v>19389</v>
      </c>
      <c r="D1489" s="117" t="s">
        <v>19390</v>
      </c>
    </row>
    <row r="1490" spans="3:4" ht="15" hidden="1" customHeight="1" x14ac:dyDescent="0.25">
      <c r="C1490" s="117" t="s">
        <v>19391</v>
      </c>
      <c r="D1490" s="117" t="s">
        <v>19392</v>
      </c>
    </row>
    <row r="1491" spans="3:4" ht="15" hidden="1" customHeight="1" x14ac:dyDescent="0.25">
      <c r="C1491" s="117" t="s">
        <v>5685</v>
      </c>
      <c r="D1491" s="117" t="s">
        <v>160</v>
      </c>
    </row>
    <row r="1492" spans="3:4" ht="15" hidden="1" customHeight="1" x14ac:dyDescent="0.25">
      <c r="C1492" s="117" t="s">
        <v>19393</v>
      </c>
      <c r="D1492" s="117" t="s">
        <v>19394</v>
      </c>
    </row>
    <row r="1493" spans="3:4" ht="15" hidden="1" customHeight="1" x14ac:dyDescent="0.25">
      <c r="C1493" s="117" t="s">
        <v>19395</v>
      </c>
      <c r="D1493" s="117" t="s">
        <v>19396</v>
      </c>
    </row>
    <row r="1494" spans="3:4" ht="15" hidden="1" customHeight="1" x14ac:dyDescent="0.25">
      <c r="C1494" s="117" t="s">
        <v>5686</v>
      </c>
      <c r="D1494" s="117" t="s">
        <v>19397</v>
      </c>
    </row>
    <row r="1495" spans="3:4" ht="15" hidden="1" customHeight="1" x14ac:dyDescent="0.25">
      <c r="C1495" s="117" t="s">
        <v>5687</v>
      </c>
      <c r="D1495" s="117" t="s">
        <v>161</v>
      </c>
    </row>
    <row r="1496" spans="3:4" ht="15" hidden="1" customHeight="1" x14ac:dyDescent="0.25">
      <c r="C1496" s="117" t="s">
        <v>19398</v>
      </c>
      <c r="D1496" s="117" t="s">
        <v>19399</v>
      </c>
    </row>
    <row r="1497" spans="3:4" ht="15" hidden="1" customHeight="1" x14ac:dyDescent="0.25">
      <c r="C1497" s="117" t="s">
        <v>19400</v>
      </c>
      <c r="D1497" s="117" t="s">
        <v>19401</v>
      </c>
    </row>
    <row r="1498" spans="3:4" ht="15" hidden="1" customHeight="1" x14ac:dyDescent="0.25">
      <c r="C1498" s="117" t="s">
        <v>5688</v>
      </c>
      <c r="D1498" s="117" t="s">
        <v>7418</v>
      </c>
    </row>
    <row r="1499" spans="3:4" ht="15" hidden="1" customHeight="1" x14ac:dyDescent="0.25">
      <c r="C1499" s="117" t="s">
        <v>5689</v>
      </c>
      <c r="D1499" s="117" t="s">
        <v>6215</v>
      </c>
    </row>
    <row r="1500" spans="3:4" ht="15" hidden="1" customHeight="1" x14ac:dyDescent="0.25">
      <c r="C1500" s="117" t="s">
        <v>19402</v>
      </c>
      <c r="D1500" s="117" t="s">
        <v>19403</v>
      </c>
    </row>
    <row r="1501" spans="3:4" ht="15" hidden="1" customHeight="1" x14ac:dyDescent="0.25">
      <c r="C1501" s="117" t="s">
        <v>19404</v>
      </c>
      <c r="D1501" s="117" t="s">
        <v>19405</v>
      </c>
    </row>
    <row r="1502" spans="3:4" ht="15" hidden="1" customHeight="1" x14ac:dyDescent="0.25">
      <c r="C1502" s="117" t="s">
        <v>5690</v>
      </c>
      <c r="D1502" s="117" t="s">
        <v>7419</v>
      </c>
    </row>
    <row r="1503" spans="3:4" ht="15" hidden="1" customHeight="1" x14ac:dyDescent="0.25">
      <c r="C1503" s="117" t="s">
        <v>5691</v>
      </c>
      <c r="D1503" s="117" t="s">
        <v>162</v>
      </c>
    </row>
    <row r="1504" spans="3:4" ht="15" hidden="1" customHeight="1" x14ac:dyDescent="0.25">
      <c r="C1504" s="117" t="s">
        <v>19406</v>
      </c>
      <c r="D1504" s="117" t="s">
        <v>19407</v>
      </c>
    </row>
    <row r="1505" spans="3:4" ht="15" hidden="1" customHeight="1" x14ac:dyDescent="0.25">
      <c r="C1505" s="117" t="s">
        <v>19408</v>
      </c>
      <c r="D1505" s="117" t="s">
        <v>19409</v>
      </c>
    </row>
    <row r="1506" spans="3:4" ht="15" hidden="1" customHeight="1" x14ac:dyDescent="0.25">
      <c r="C1506" s="117" t="s">
        <v>5692</v>
      </c>
      <c r="D1506" s="117" t="s">
        <v>163</v>
      </c>
    </row>
    <row r="1507" spans="3:4" ht="15" hidden="1" customHeight="1" x14ac:dyDescent="0.25">
      <c r="C1507" s="117" t="s">
        <v>19410</v>
      </c>
      <c r="D1507" s="117" t="s">
        <v>19411</v>
      </c>
    </row>
    <row r="1508" spans="3:4" ht="15" hidden="1" customHeight="1" x14ac:dyDescent="0.25">
      <c r="C1508" s="117" t="s">
        <v>19412</v>
      </c>
      <c r="D1508" s="117" t="s">
        <v>19413</v>
      </c>
    </row>
    <row r="1509" spans="3:4" ht="15" hidden="1" customHeight="1" x14ac:dyDescent="0.25">
      <c r="C1509" s="117" t="s">
        <v>5693</v>
      </c>
      <c r="D1509" s="117" t="s">
        <v>7420</v>
      </c>
    </row>
    <row r="1510" spans="3:4" ht="15" hidden="1" customHeight="1" x14ac:dyDescent="0.25">
      <c r="C1510" s="117" t="s">
        <v>5694</v>
      </c>
      <c r="D1510" s="117" t="s">
        <v>631</v>
      </c>
    </row>
    <row r="1511" spans="3:4" ht="15" hidden="1" customHeight="1" x14ac:dyDescent="0.25">
      <c r="C1511" s="117" t="s">
        <v>19414</v>
      </c>
      <c r="D1511" s="117" t="s">
        <v>19415</v>
      </c>
    </row>
    <row r="1512" spans="3:4" ht="15" hidden="1" customHeight="1" x14ac:dyDescent="0.25">
      <c r="C1512" s="117" t="s">
        <v>19416</v>
      </c>
      <c r="D1512" s="117" t="s">
        <v>19417</v>
      </c>
    </row>
    <row r="1513" spans="3:4" ht="15" hidden="1" customHeight="1" x14ac:dyDescent="0.25">
      <c r="C1513" s="117" t="s">
        <v>5695</v>
      </c>
      <c r="D1513" s="117" t="s">
        <v>7421</v>
      </c>
    </row>
    <row r="1514" spans="3:4" ht="15" hidden="1" customHeight="1" x14ac:dyDescent="0.25">
      <c r="C1514" s="117" t="s">
        <v>5696</v>
      </c>
      <c r="D1514" s="117" t="s">
        <v>632</v>
      </c>
    </row>
    <row r="1515" spans="3:4" ht="15" hidden="1" customHeight="1" x14ac:dyDescent="0.25">
      <c r="C1515" s="117" t="s">
        <v>19418</v>
      </c>
      <c r="D1515" s="117" t="s">
        <v>19419</v>
      </c>
    </row>
    <row r="1516" spans="3:4" ht="15" hidden="1" customHeight="1" x14ac:dyDescent="0.25">
      <c r="C1516" s="117" t="s">
        <v>19420</v>
      </c>
      <c r="D1516" s="117" t="s">
        <v>19421</v>
      </c>
    </row>
    <row r="1517" spans="3:4" ht="15" hidden="1" customHeight="1" x14ac:dyDescent="0.25">
      <c r="C1517" s="117" t="s">
        <v>19422</v>
      </c>
      <c r="D1517" s="117" t="s">
        <v>792</v>
      </c>
    </row>
    <row r="1518" spans="3:4" ht="15" hidden="1" customHeight="1" x14ac:dyDescent="0.25">
      <c r="C1518" s="117" t="s">
        <v>19423</v>
      </c>
      <c r="D1518" s="117" t="s">
        <v>793</v>
      </c>
    </row>
    <row r="1519" spans="3:4" ht="15" hidden="1" customHeight="1" x14ac:dyDescent="0.25">
      <c r="C1519" s="117" t="s">
        <v>5697</v>
      </c>
      <c r="D1519" s="117" t="s">
        <v>19424</v>
      </c>
    </row>
    <row r="1520" spans="3:4" ht="15" hidden="1" customHeight="1" x14ac:dyDescent="0.25">
      <c r="C1520" s="117" t="s">
        <v>19425</v>
      </c>
      <c r="D1520" s="117" t="s">
        <v>19426</v>
      </c>
    </row>
    <row r="1521" spans="3:4" ht="15" hidden="1" customHeight="1" x14ac:dyDescent="0.25">
      <c r="C1521" s="117" t="s">
        <v>19427</v>
      </c>
      <c r="D1521" s="117" t="s">
        <v>19428</v>
      </c>
    </row>
    <row r="1522" spans="3:4" ht="15" hidden="1" customHeight="1" x14ac:dyDescent="0.25">
      <c r="C1522" s="117" t="s">
        <v>19429</v>
      </c>
      <c r="D1522" s="117" t="s">
        <v>19430</v>
      </c>
    </row>
    <row r="1523" spans="3:4" ht="15" hidden="1" customHeight="1" x14ac:dyDescent="0.25">
      <c r="C1523" s="117" t="s">
        <v>5698</v>
      </c>
      <c r="D1523" s="117" t="s">
        <v>6216</v>
      </c>
    </row>
    <row r="1524" spans="3:4" ht="15" hidden="1" customHeight="1" x14ac:dyDescent="0.25">
      <c r="C1524" s="117" t="s">
        <v>5699</v>
      </c>
      <c r="D1524" s="117" t="s">
        <v>633</v>
      </c>
    </row>
    <row r="1525" spans="3:4" ht="15" hidden="1" customHeight="1" x14ac:dyDescent="0.25">
      <c r="C1525" s="117" t="s">
        <v>5700</v>
      </c>
      <c r="D1525" s="117" t="s">
        <v>7422</v>
      </c>
    </row>
    <row r="1526" spans="3:4" ht="15" hidden="1" customHeight="1" x14ac:dyDescent="0.25">
      <c r="C1526" s="117" t="s">
        <v>19431</v>
      </c>
      <c r="D1526" s="117" t="s">
        <v>19432</v>
      </c>
    </row>
    <row r="1527" spans="3:4" ht="15" hidden="1" customHeight="1" x14ac:dyDescent="0.25">
      <c r="C1527" s="117" t="s">
        <v>19433</v>
      </c>
      <c r="D1527" s="117" t="s">
        <v>795</v>
      </c>
    </row>
    <row r="1528" spans="3:4" ht="15" hidden="1" customHeight="1" x14ac:dyDescent="0.25">
      <c r="C1528" s="117" t="s">
        <v>5701</v>
      </c>
      <c r="D1528" s="117" t="s">
        <v>19434</v>
      </c>
    </row>
    <row r="1529" spans="3:4" ht="15" hidden="1" customHeight="1" x14ac:dyDescent="0.25">
      <c r="C1529" s="117" t="s">
        <v>19435</v>
      </c>
      <c r="D1529" s="117" t="s">
        <v>19436</v>
      </c>
    </row>
    <row r="1530" spans="3:4" ht="15" hidden="1" customHeight="1" x14ac:dyDescent="0.25">
      <c r="C1530" s="117" t="s">
        <v>19437</v>
      </c>
      <c r="D1530" s="117" t="s">
        <v>19438</v>
      </c>
    </row>
    <row r="1531" spans="3:4" ht="15" hidden="1" customHeight="1" x14ac:dyDescent="0.25">
      <c r="C1531" s="117" t="s">
        <v>19439</v>
      </c>
      <c r="D1531" s="117" t="s">
        <v>19440</v>
      </c>
    </row>
    <row r="1532" spans="3:4" ht="15" hidden="1" customHeight="1" x14ac:dyDescent="0.25">
      <c r="C1532" s="117" t="s">
        <v>5702</v>
      </c>
      <c r="D1532" s="117" t="s">
        <v>19441</v>
      </c>
    </row>
    <row r="1533" spans="3:4" ht="15" hidden="1" customHeight="1" x14ac:dyDescent="0.25">
      <c r="C1533" s="117" t="s">
        <v>19442</v>
      </c>
      <c r="D1533" s="117" t="s">
        <v>19443</v>
      </c>
    </row>
    <row r="1534" spans="3:4" ht="15" hidden="1" customHeight="1" x14ac:dyDescent="0.25">
      <c r="C1534" s="117" t="s">
        <v>19444</v>
      </c>
      <c r="D1534" s="117" t="s">
        <v>19445</v>
      </c>
    </row>
    <row r="1535" spans="3:4" ht="15" hidden="1" customHeight="1" x14ac:dyDescent="0.25">
      <c r="C1535" s="117" t="s">
        <v>19446</v>
      </c>
      <c r="D1535" s="117" t="s">
        <v>19447</v>
      </c>
    </row>
    <row r="1536" spans="3:4" ht="15" hidden="1" customHeight="1" x14ac:dyDescent="0.25">
      <c r="C1536" s="117" t="s">
        <v>5703</v>
      </c>
      <c r="D1536" s="117" t="s">
        <v>7423</v>
      </c>
    </row>
    <row r="1537" spans="3:4" ht="15" hidden="1" customHeight="1" x14ac:dyDescent="0.25">
      <c r="C1537" s="117" t="s">
        <v>5704</v>
      </c>
      <c r="D1537" s="117" t="s">
        <v>7424</v>
      </c>
    </row>
    <row r="1538" spans="3:4" ht="15" hidden="1" customHeight="1" x14ac:dyDescent="0.25">
      <c r="C1538" s="117" t="s">
        <v>5705</v>
      </c>
      <c r="D1538" s="117" t="s">
        <v>19448</v>
      </c>
    </row>
    <row r="1539" spans="3:4" ht="15" hidden="1" customHeight="1" x14ac:dyDescent="0.25">
      <c r="C1539" s="117" t="s">
        <v>19449</v>
      </c>
      <c r="D1539" s="117" t="s">
        <v>19450</v>
      </c>
    </row>
    <row r="1540" spans="3:4" ht="15" hidden="1" customHeight="1" x14ac:dyDescent="0.25">
      <c r="C1540" s="117" t="s">
        <v>19451</v>
      </c>
      <c r="D1540" s="117" t="s">
        <v>19452</v>
      </c>
    </row>
    <row r="1541" spans="3:4" ht="15" hidden="1" customHeight="1" x14ac:dyDescent="0.25">
      <c r="C1541" s="117" t="s">
        <v>5706</v>
      </c>
      <c r="D1541" s="117" t="s">
        <v>634</v>
      </c>
    </row>
    <row r="1542" spans="3:4" ht="15" hidden="1" customHeight="1" x14ac:dyDescent="0.25">
      <c r="C1542" s="117" t="s">
        <v>19453</v>
      </c>
      <c r="D1542" s="117" t="s">
        <v>19454</v>
      </c>
    </row>
    <row r="1543" spans="3:4" ht="15" hidden="1" customHeight="1" x14ac:dyDescent="0.25">
      <c r="C1543" s="117" t="s">
        <v>19455</v>
      </c>
      <c r="D1543" s="117" t="s">
        <v>19456</v>
      </c>
    </row>
    <row r="1544" spans="3:4" ht="15" hidden="1" customHeight="1" x14ac:dyDescent="0.25">
      <c r="C1544" s="117" t="s">
        <v>19457</v>
      </c>
      <c r="D1544" s="117" t="s">
        <v>19458</v>
      </c>
    </row>
    <row r="1545" spans="3:4" ht="15" hidden="1" customHeight="1" x14ac:dyDescent="0.25">
      <c r="C1545" s="117" t="s">
        <v>19459</v>
      </c>
      <c r="D1545" s="117" t="s">
        <v>6247</v>
      </c>
    </row>
    <row r="1546" spans="3:4" ht="15" hidden="1" customHeight="1" x14ac:dyDescent="0.25">
      <c r="C1546" s="117" t="s">
        <v>19460</v>
      </c>
      <c r="D1546" s="117" t="s">
        <v>800</v>
      </c>
    </row>
    <row r="1547" spans="3:4" ht="15" hidden="1" customHeight="1" x14ac:dyDescent="0.25">
      <c r="C1547" s="117" t="s">
        <v>19461</v>
      </c>
      <c r="D1547" s="117" t="s">
        <v>801</v>
      </c>
    </row>
    <row r="1548" spans="3:4" ht="15" hidden="1" customHeight="1" x14ac:dyDescent="0.25">
      <c r="C1548" s="117" t="s">
        <v>5707</v>
      </c>
      <c r="D1548" s="117" t="s">
        <v>19462</v>
      </c>
    </row>
    <row r="1549" spans="3:4" ht="15" hidden="1" customHeight="1" x14ac:dyDescent="0.25">
      <c r="C1549" s="117" t="s">
        <v>19463</v>
      </c>
      <c r="D1549" s="117" t="s">
        <v>19464</v>
      </c>
    </row>
    <row r="1550" spans="3:4" ht="15" hidden="1" customHeight="1" x14ac:dyDescent="0.25">
      <c r="C1550" s="117" t="s">
        <v>19465</v>
      </c>
      <c r="D1550" s="117" t="s">
        <v>19466</v>
      </c>
    </row>
    <row r="1551" spans="3:4" ht="15" hidden="1" customHeight="1" x14ac:dyDescent="0.25">
      <c r="C1551" s="117" t="s">
        <v>19467</v>
      </c>
      <c r="D1551" s="117" t="s">
        <v>19468</v>
      </c>
    </row>
    <row r="1552" spans="3:4" ht="15" hidden="1" customHeight="1" x14ac:dyDescent="0.25">
      <c r="C1552" s="117" t="s">
        <v>19469</v>
      </c>
      <c r="D1552" s="117" t="s">
        <v>19470</v>
      </c>
    </row>
    <row r="1553" spans="3:4" ht="15" hidden="1" customHeight="1" x14ac:dyDescent="0.25">
      <c r="C1553" s="117" t="s">
        <v>19471</v>
      </c>
      <c r="D1553" s="117" t="s">
        <v>19472</v>
      </c>
    </row>
    <row r="1554" spans="3:4" ht="15" hidden="1" customHeight="1" x14ac:dyDescent="0.25">
      <c r="C1554" s="117" t="s">
        <v>19473</v>
      </c>
      <c r="D1554" s="117" t="s">
        <v>19474</v>
      </c>
    </row>
    <row r="1555" spans="3:4" ht="15" hidden="1" customHeight="1" x14ac:dyDescent="0.25">
      <c r="C1555" s="117" t="s">
        <v>19475</v>
      </c>
      <c r="D1555" s="117" t="s">
        <v>19476</v>
      </c>
    </row>
    <row r="1556" spans="3:4" ht="15" hidden="1" customHeight="1" x14ac:dyDescent="0.25">
      <c r="C1556" s="117" t="s">
        <v>5708</v>
      </c>
      <c r="D1556" s="117" t="s">
        <v>19477</v>
      </c>
    </row>
    <row r="1557" spans="3:4" ht="15" hidden="1" customHeight="1" x14ac:dyDescent="0.25">
      <c r="C1557" s="117" t="s">
        <v>5709</v>
      </c>
      <c r="D1557" s="117" t="s">
        <v>635</v>
      </c>
    </row>
    <row r="1558" spans="3:4" ht="15" hidden="1" customHeight="1" x14ac:dyDescent="0.25">
      <c r="C1558" s="117" t="s">
        <v>5710</v>
      </c>
      <c r="D1558" s="117" t="s">
        <v>636</v>
      </c>
    </row>
    <row r="1559" spans="3:4" ht="15" hidden="1" customHeight="1" x14ac:dyDescent="0.25">
      <c r="C1559" s="117" t="s">
        <v>5711</v>
      </c>
      <c r="D1559" s="117" t="s">
        <v>637</v>
      </c>
    </row>
    <row r="1560" spans="3:4" ht="15" hidden="1" customHeight="1" x14ac:dyDescent="0.25">
      <c r="C1560" s="117" t="s">
        <v>5712</v>
      </c>
      <c r="D1560" s="117" t="s">
        <v>19478</v>
      </c>
    </row>
    <row r="1561" spans="3:4" ht="15" hidden="1" customHeight="1" x14ac:dyDescent="0.25">
      <c r="C1561" s="117" t="s">
        <v>19479</v>
      </c>
      <c r="D1561" s="117" t="s">
        <v>19480</v>
      </c>
    </row>
    <row r="1562" spans="3:4" ht="15" hidden="1" customHeight="1" x14ac:dyDescent="0.25">
      <c r="C1562" s="117" t="s">
        <v>19481</v>
      </c>
      <c r="D1562" s="117" t="s">
        <v>19482</v>
      </c>
    </row>
    <row r="1563" spans="3:4" ht="15" hidden="1" customHeight="1" x14ac:dyDescent="0.25">
      <c r="C1563" s="117" t="s">
        <v>19483</v>
      </c>
      <c r="D1563" s="117" t="s">
        <v>19484</v>
      </c>
    </row>
    <row r="1564" spans="3:4" ht="15" hidden="1" customHeight="1" x14ac:dyDescent="0.25">
      <c r="C1564" s="117" t="s">
        <v>5713</v>
      </c>
      <c r="D1564" s="117" t="s">
        <v>7425</v>
      </c>
    </row>
    <row r="1565" spans="3:4" ht="15" hidden="1" customHeight="1" x14ac:dyDescent="0.25">
      <c r="C1565" s="117" t="s">
        <v>5714</v>
      </c>
      <c r="D1565" s="117" t="s">
        <v>7426</v>
      </c>
    </row>
    <row r="1566" spans="3:4" ht="15" hidden="1" customHeight="1" x14ac:dyDescent="0.25">
      <c r="C1566" s="117" t="s">
        <v>5715</v>
      </c>
      <c r="D1566" s="117" t="s">
        <v>7427</v>
      </c>
    </row>
    <row r="1567" spans="3:4" ht="15" hidden="1" customHeight="1" x14ac:dyDescent="0.25">
      <c r="C1567" s="117" t="s">
        <v>19485</v>
      </c>
      <c r="D1567" s="117" t="s">
        <v>19486</v>
      </c>
    </row>
    <row r="1568" spans="3:4" ht="15" hidden="1" customHeight="1" x14ac:dyDescent="0.25">
      <c r="C1568" s="117" t="s">
        <v>19487</v>
      </c>
      <c r="D1568" s="117" t="s">
        <v>19488</v>
      </c>
    </row>
    <row r="1569" spans="3:4" ht="15" hidden="1" customHeight="1" x14ac:dyDescent="0.25">
      <c r="C1569" s="117" t="s">
        <v>19489</v>
      </c>
      <c r="D1569" s="117" t="s">
        <v>803</v>
      </c>
    </row>
    <row r="1570" spans="3:4" ht="15" hidden="1" customHeight="1" x14ac:dyDescent="0.25">
      <c r="C1570" s="117" t="s">
        <v>5716</v>
      </c>
      <c r="D1570" s="117" t="s">
        <v>638</v>
      </c>
    </row>
    <row r="1571" spans="3:4" ht="15" hidden="1" customHeight="1" x14ac:dyDescent="0.25">
      <c r="C1571" s="117" t="s">
        <v>5717</v>
      </c>
      <c r="D1571" s="117" t="s">
        <v>7428</v>
      </c>
    </row>
    <row r="1572" spans="3:4" ht="15" hidden="1" customHeight="1" x14ac:dyDescent="0.25">
      <c r="C1572" s="117" t="s">
        <v>5718</v>
      </c>
      <c r="D1572" s="117" t="s">
        <v>19490</v>
      </c>
    </row>
    <row r="1573" spans="3:4" ht="15" hidden="1" customHeight="1" x14ac:dyDescent="0.25">
      <c r="C1573" s="117" t="s">
        <v>19491</v>
      </c>
      <c r="D1573" s="117" t="s">
        <v>19492</v>
      </c>
    </row>
    <row r="1574" spans="3:4" ht="15" hidden="1" customHeight="1" x14ac:dyDescent="0.25">
      <c r="C1574" s="117" t="s">
        <v>5719</v>
      </c>
      <c r="D1574" s="117" t="s">
        <v>19493</v>
      </c>
    </row>
    <row r="1575" spans="3:4" ht="15" hidden="1" customHeight="1" x14ac:dyDescent="0.25">
      <c r="C1575" s="117" t="s">
        <v>19494</v>
      </c>
      <c r="D1575" s="117" t="s">
        <v>19495</v>
      </c>
    </row>
    <row r="1576" spans="3:4" ht="15" hidden="1" customHeight="1" x14ac:dyDescent="0.25">
      <c r="C1576" s="117" t="s">
        <v>5720</v>
      </c>
      <c r="D1576" s="117" t="s">
        <v>19496</v>
      </c>
    </row>
    <row r="1577" spans="3:4" ht="15" hidden="1" customHeight="1" x14ac:dyDescent="0.25">
      <c r="C1577" s="117" t="s">
        <v>19497</v>
      </c>
      <c r="D1577" s="117" t="s">
        <v>19498</v>
      </c>
    </row>
    <row r="1578" spans="3:4" ht="15" hidden="1" customHeight="1" x14ac:dyDescent="0.25">
      <c r="C1578" s="117" t="s">
        <v>5721</v>
      </c>
      <c r="D1578" s="117" t="s">
        <v>7429</v>
      </c>
    </row>
    <row r="1579" spans="3:4" ht="15" hidden="1" customHeight="1" x14ac:dyDescent="0.25">
      <c r="C1579" s="117" t="s">
        <v>5722</v>
      </c>
      <c r="D1579" s="117" t="s">
        <v>7430</v>
      </c>
    </row>
    <row r="1580" spans="3:4" ht="15" hidden="1" customHeight="1" x14ac:dyDescent="0.25">
      <c r="C1580" s="117" t="s">
        <v>5723</v>
      </c>
      <c r="D1580" s="117" t="s">
        <v>7431</v>
      </c>
    </row>
    <row r="1581" spans="3:4" ht="15" hidden="1" customHeight="1" x14ac:dyDescent="0.25">
      <c r="C1581" s="117" t="s">
        <v>5724</v>
      </c>
      <c r="D1581" s="117" t="s">
        <v>7432</v>
      </c>
    </row>
    <row r="1582" spans="3:4" ht="15" hidden="1" customHeight="1" x14ac:dyDescent="0.25">
      <c r="C1582" s="117" t="s">
        <v>5725</v>
      </c>
      <c r="D1582" s="117" t="s">
        <v>19499</v>
      </c>
    </row>
    <row r="1583" spans="3:4" ht="15" hidden="1" customHeight="1" x14ac:dyDescent="0.25">
      <c r="C1583" s="117" t="s">
        <v>19500</v>
      </c>
      <c r="D1583" s="117" t="s">
        <v>19501</v>
      </c>
    </row>
    <row r="1584" spans="3:4" ht="15" hidden="1" customHeight="1" x14ac:dyDescent="0.25">
      <c r="C1584" s="117" t="s">
        <v>19502</v>
      </c>
      <c r="D1584" s="117" t="s">
        <v>19503</v>
      </c>
    </row>
    <row r="1585" spans="3:4" ht="15" hidden="1" customHeight="1" x14ac:dyDescent="0.25">
      <c r="C1585" s="117" t="s">
        <v>19504</v>
      </c>
      <c r="D1585" s="117" t="s">
        <v>19505</v>
      </c>
    </row>
    <row r="1586" spans="3:4" ht="15" hidden="1" customHeight="1" x14ac:dyDescent="0.25">
      <c r="C1586" s="117" t="s">
        <v>5726</v>
      </c>
      <c r="D1586" s="117" t="s">
        <v>7433</v>
      </c>
    </row>
    <row r="1587" spans="3:4" ht="15" hidden="1" customHeight="1" x14ac:dyDescent="0.25">
      <c r="C1587" s="117" t="s">
        <v>5727</v>
      </c>
      <c r="D1587" s="117" t="s">
        <v>19506</v>
      </c>
    </row>
    <row r="1588" spans="3:4" ht="15" hidden="1" customHeight="1" x14ac:dyDescent="0.25">
      <c r="C1588" s="117" t="s">
        <v>19507</v>
      </c>
      <c r="D1588" s="117" t="s">
        <v>19508</v>
      </c>
    </row>
    <row r="1589" spans="3:4" ht="15" hidden="1" customHeight="1" x14ac:dyDescent="0.25">
      <c r="C1589" s="117" t="s">
        <v>19509</v>
      </c>
      <c r="D1589" s="117" t="s">
        <v>19510</v>
      </c>
    </row>
    <row r="1590" spans="3:4" ht="15" hidden="1" customHeight="1" x14ac:dyDescent="0.25">
      <c r="C1590" s="117" t="s">
        <v>19511</v>
      </c>
      <c r="D1590" s="117" t="s">
        <v>19512</v>
      </c>
    </row>
    <row r="1591" spans="3:4" ht="15" hidden="1" customHeight="1" x14ac:dyDescent="0.25">
      <c r="C1591" s="117" t="s">
        <v>5728</v>
      </c>
      <c r="D1591" s="117" t="s">
        <v>7434</v>
      </c>
    </row>
    <row r="1592" spans="3:4" ht="15" hidden="1" customHeight="1" x14ac:dyDescent="0.25">
      <c r="C1592" s="117" t="s">
        <v>5729</v>
      </c>
      <c r="D1592" s="117" t="s">
        <v>7435</v>
      </c>
    </row>
    <row r="1593" spans="3:4" ht="15" hidden="1" customHeight="1" x14ac:dyDescent="0.25">
      <c r="C1593" s="117" t="s">
        <v>5730</v>
      </c>
      <c r="D1593" s="117" t="s">
        <v>7436</v>
      </c>
    </row>
    <row r="1594" spans="3:4" ht="15" hidden="1" customHeight="1" x14ac:dyDescent="0.25">
      <c r="C1594" s="117" t="s">
        <v>5731</v>
      </c>
      <c r="D1594" s="117" t="s">
        <v>19513</v>
      </c>
    </row>
    <row r="1595" spans="3:4" ht="15" hidden="1" customHeight="1" x14ac:dyDescent="0.25">
      <c r="C1595" s="117" t="s">
        <v>19514</v>
      </c>
      <c r="D1595" s="117" t="s">
        <v>7439</v>
      </c>
    </row>
    <row r="1596" spans="3:4" ht="15" hidden="1" customHeight="1" x14ac:dyDescent="0.25">
      <c r="C1596" s="117" t="s">
        <v>5732</v>
      </c>
      <c r="D1596" s="117" t="s">
        <v>19515</v>
      </c>
    </row>
    <row r="1597" spans="3:4" ht="15" hidden="1" customHeight="1" x14ac:dyDescent="0.25">
      <c r="C1597" s="117" t="s">
        <v>19516</v>
      </c>
      <c r="D1597" s="117" t="s">
        <v>7438</v>
      </c>
    </row>
    <row r="1598" spans="3:4" ht="15" hidden="1" customHeight="1" x14ac:dyDescent="0.25">
      <c r="C1598" s="117" t="s">
        <v>5733</v>
      </c>
      <c r="D1598" s="117" t="s">
        <v>7437</v>
      </c>
    </row>
    <row r="1599" spans="3:4" ht="15" hidden="1" customHeight="1" x14ac:dyDescent="0.25">
      <c r="C1599" s="117" t="s">
        <v>5734</v>
      </c>
      <c r="D1599" s="117" t="s">
        <v>19517</v>
      </c>
    </row>
    <row r="1600" spans="3:4" ht="15" hidden="1" customHeight="1" x14ac:dyDescent="0.25">
      <c r="C1600" s="117" t="s">
        <v>5735</v>
      </c>
      <c r="D1600" s="117" t="s">
        <v>19518</v>
      </c>
    </row>
    <row r="1601" spans="3:4" ht="15" hidden="1" customHeight="1" x14ac:dyDescent="0.25">
      <c r="C1601" s="117" t="s">
        <v>19519</v>
      </c>
      <c r="D1601" s="117" t="s">
        <v>19520</v>
      </c>
    </row>
    <row r="1602" spans="3:4" ht="15" hidden="1" customHeight="1" x14ac:dyDescent="0.25">
      <c r="C1602" s="117" t="s">
        <v>5736</v>
      </c>
      <c r="D1602" s="117" t="s">
        <v>19521</v>
      </c>
    </row>
    <row r="1603" spans="3:4" ht="15" hidden="1" customHeight="1" x14ac:dyDescent="0.25">
      <c r="C1603" s="117" t="s">
        <v>19522</v>
      </c>
      <c r="D1603" s="117" t="s">
        <v>19523</v>
      </c>
    </row>
    <row r="1604" spans="3:4" ht="15" hidden="1" customHeight="1" x14ac:dyDescent="0.25">
      <c r="C1604" s="117" t="s">
        <v>19524</v>
      </c>
      <c r="D1604" s="117" t="s">
        <v>19525</v>
      </c>
    </row>
    <row r="1605" spans="3:4" ht="15" hidden="1" customHeight="1" x14ac:dyDescent="0.25">
      <c r="C1605" s="117" t="s">
        <v>5737</v>
      </c>
      <c r="D1605" s="117" t="s">
        <v>19526</v>
      </c>
    </row>
    <row r="1606" spans="3:4" ht="15" hidden="1" customHeight="1" x14ac:dyDescent="0.25">
      <c r="C1606" s="117" t="s">
        <v>19527</v>
      </c>
      <c r="D1606" s="117" t="s">
        <v>19528</v>
      </c>
    </row>
    <row r="1607" spans="3:4" ht="15" hidden="1" customHeight="1" x14ac:dyDescent="0.25">
      <c r="C1607" s="117" t="s">
        <v>5738</v>
      </c>
      <c r="D1607" s="117" t="s">
        <v>6217</v>
      </c>
    </row>
    <row r="1608" spans="3:4" ht="15" hidden="1" customHeight="1" x14ac:dyDescent="0.25">
      <c r="C1608" s="117" t="s">
        <v>5739</v>
      </c>
      <c r="D1608" s="117" t="s">
        <v>19529</v>
      </c>
    </row>
    <row r="1609" spans="3:4" ht="15" hidden="1" customHeight="1" x14ac:dyDescent="0.25">
      <c r="C1609" s="117" t="s">
        <v>19530</v>
      </c>
      <c r="D1609" s="117" t="s">
        <v>19531</v>
      </c>
    </row>
    <row r="1610" spans="3:4" ht="15" hidden="1" customHeight="1" x14ac:dyDescent="0.25">
      <c r="C1610" s="117" t="s">
        <v>5740</v>
      </c>
      <c r="D1610" s="117" t="s">
        <v>19532</v>
      </c>
    </row>
    <row r="1611" spans="3:4" ht="15" hidden="1" customHeight="1" x14ac:dyDescent="0.25">
      <c r="C1611" s="117" t="s">
        <v>19533</v>
      </c>
      <c r="D1611" s="117" t="s">
        <v>19534</v>
      </c>
    </row>
    <row r="1612" spans="3:4" ht="15" hidden="1" customHeight="1" x14ac:dyDescent="0.25">
      <c r="C1612" s="117" t="s">
        <v>5741</v>
      </c>
      <c r="D1612" s="117" t="s">
        <v>19535</v>
      </c>
    </row>
    <row r="1613" spans="3:4" ht="15" hidden="1" customHeight="1" x14ac:dyDescent="0.25">
      <c r="C1613" s="117" t="s">
        <v>19536</v>
      </c>
      <c r="D1613" s="117" t="s">
        <v>19537</v>
      </c>
    </row>
    <row r="1614" spans="3:4" ht="15" hidden="1" customHeight="1" x14ac:dyDescent="0.25">
      <c r="C1614" s="117" t="s">
        <v>5742</v>
      </c>
      <c r="D1614" s="117" t="s">
        <v>7440</v>
      </c>
    </row>
    <row r="1615" spans="3:4" ht="15" hidden="1" customHeight="1" x14ac:dyDescent="0.25">
      <c r="C1615" s="117" t="s">
        <v>19538</v>
      </c>
      <c r="D1615" s="117" t="s">
        <v>19539</v>
      </c>
    </row>
    <row r="1616" spans="3:4" ht="15" hidden="1" customHeight="1" x14ac:dyDescent="0.25">
      <c r="C1616" s="117" t="s">
        <v>5743</v>
      </c>
      <c r="D1616" s="117" t="s">
        <v>19540</v>
      </c>
    </row>
    <row r="1617" spans="3:4" ht="15" hidden="1" customHeight="1" x14ac:dyDescent="0.25">
      <c r="C1617" s="117" t="s">
        <v>19541</v>
      </c>
      <c r="D1617" s="117" t="s">
        <v>19542</v>
      </c>
    </row>
    <row r="1618" spans="3:4" ht="15" hidden="1" customHeight="1" x14ac:dyDescent="0.25">
      <c r="C1618" s="117" t="s">
        <v>10495</v>
      </c>
      <c r="D1618" s="117" t="s">
        <v>191</v>
      </c>
    </row>
    <row r="1619" spans="3:4" ht="15" hidden="1" customHeight="1" x14ac:dyDescent="0.25">
      <c r="C1619" s="117" t="s">
        <v>5744</v>
      </c>
      <c r="D1619" s="117" t="s">
        <v>19543</v>
      </c>
    </row>
    <row r="1620" spans="3:4" ht="15" hidden="1" customHeight="1" x14ac:dyDescent="0.25">
      <c r="C1620" s="117" t="s">
        <v>5745</v>
      </c>
      <c r="D1620" s="117" t="s">
        <v>7441</v>
      </c>
    </row>
    <row r="1621" spans="3:4" ht="15" hidden="1" customHeight="1" x14ac:dyDescent="0.25">
      <c r="C1621" s="117" t="s">
        <v>5746</v>
      </c>
      <c r="D1621" s="117" t="s">
        <v>7442</v>
      </c>
    </row>
    <row r="1622" spans="3:4" ht="15" hidden="1" customHeight="1" x14ac:dyDescent="0.25">
      <c r="C1622" s="117" t="s">
        <v>5747</v>
      </c>
      <c r="D1622" s="117" t="s">
        <v>7443</v>
      </c>
    </row>
    <row r="1623" spans="3:4" ht="15" hidden="1" customHeight="1" x14ac:dyDescent="0.25">
      <c r="C1623" s="117" t="s">
        <v>5748</v>
      </c>
      <c r="D1623" s="117" t="s">
        <v>7444</v>
      </c>
    </row>
    <row r="1624" spans="3:4" ht="15" hidden="1" customHeight="1" x14ac:dyDescent="0.25">
      <c r="C1624" s="117" t="s">
        <v>5749</v>
      </c>
      <c r="D1624" s="117" t="s">
        <v>19544</v>
      </c>
    </row>
    <row r="1625" spans="3:4" ht="15" hidden="1" customHeight="1" x14ac:dyDescent="0.25">
      <c r="C1625" s="117" t="s">
        <v>19545</v>
      </c>
      <c r="D1625" s="117" t="s">
        <v>19546</v>
      </c>
    </row>
    <row r="1626" spans="3:4" ht="15" hidden="1" customHeight="1" x14ac:dyDescent="0.25">
      <c r="C1626" s="117" t="s">
        <v>19547</v>
      </c>
      <c r="D1626" s="117" t="s">
        <v>19548</v>
      </c>
    </row>
    <row r="1627" spans="3:4" ht="15" hidden="1" customHeight="1" x14ac:dyDescent="0.25">
      <c r="C1627" s="117" t="s">
        <v>19549</v>
      </c>
      <c r="D1627" s="117" t="s">
        <v>6258</v>
      </c>
    </row>
    <row r="1628" spans="3:4" ht="15" hidden="1" customHeight="1" x14ac:dyDescent="0.25">
      <c r="C1628" s="117" t="s">
        <v>19550</v>
      </c>
      <c r="D1628" s="117" t="s">
        <v>371</v>
      </c>
    </row>
    <row r="1629" spans="3:4" ht="15" hidden="1" customHeight="1" x14ac:dyDescent="0.25">
      <c r="C1629" s="117" t="s">
        <v>5750</v>
      </c>
      <c r="D1629" s="117" t="s">
        <v>19551</v>
      </c>
    </row>
    <row r="1630" spans="3:4" ht="15" hidden="1" customHeight="1" x14ac:dyDescent="0.25">
      <c r="C1630" s="117" t="s">
        <v>19552</v>
      </c>
      <c r="D1630" s="117" t="s">
        <v>19553</v>
      </c>
    </row>
    <row r="1631" spans="3:4" ht="15" hidden="1" customHeight="1" x14ac:dyDescent="0.25">
      <c r="C1631" s="117" t="s">
        <v>19554</v>
      </c>
      <c r="D1631" s="117" t="s">
        <v>19555</v>
      </c>
    </row>
    <row r="1632" spans="3:4" ht="15" hidden="1" customHeight="1" x14ac:dyDescent="0.25">
      <c r="C1632" s="117" t="s">
        <v>19556</v>
      </c>
      <c r="D1632" s="117" t="s">
        <v>192</v>
      </c>
    </row>
    <row r="1633" spans="3:4" ht="15" hidden="1" customHeight="1" x14ac:dyDescent="0.25">
      <c r="C1633" s="117" t="s">
        <v>5751</v>
      </c>
      <c r="D1633" s="117" t="s">
        <v>19557</v>
      </c>
    </row>
    <row r="1634" spans="3:4" ht="15" hidden="1" customHeight="1" x14ac:dyDescent="0.25">
      <c r="C1634" s="117" t="s">
        <v>19558</v>
      </c>
      <c r="D1634" s="117" t="s">
        <v>19559</v>
      </c>
    </row>
    <row r="1635" spans="3:4" ht="15" hidden="1" customHeight="1" x14ac:dyDescent="0.25">
      <c r="C1635" s="117" t="s">
        <v>19560</v>
      </c>
      <c r="D1635" s="117" t="s">
        <v>19561</v>
      </c>
    </row>
    <row r="1636" spans="3:4" ht="15" hidden="1" customHeight="1" x14ac:dyDescent="0.25">
      <c r="C1636" s="117" t="s">
        <v>19562</v>
      </c>
      <c r="D1636" s="117" t="s">
        <v>19563</v>
      </c>
    </row>
    <row r="1637" spans="3:4" ht="15" hidden="1" customHeight="1" x14ac:dyDescent="0.25">
      <c r="C1637" s="117" t="s">
        <v>5752</v>
      </c>
      <c r="D1637" s="117" t="s">
        <v>7445</v>
      </c>
    </row>
    <row r="1638" spans="3:4" ht="15" hidden="1" customHeight="1" x14ac:dyDescent="0.25">
      <c r="C1638" s="117" t="s">
        <v>19564</v>
      </c>
      <c r="D1638" s="117" t="s">
        <v>19565</v>
      </c>
    </row>
    <row r="1639" spans="3:4" ht="15" hidden="1" customHeight="1" x14ac:dyDescent="0.25">
      <c r="C1639" s="117" t="s">
        <v>5753</v>
      </c>
      <c r="D1639" s="117" t="s">
        <v>7446</v>
      </c>
    </row>
    <row r="1640" spans="3:4" ht="15" hidden="1" customHeight="1" x14ac:dyDescent="0.25">
      <c r="C1640" s="117" t="s">
        <v>19566</v>
      </c>
      <c r="D1640" s="117" t="s">
        <v>19567</v>
      </c>
    </row>
    <row r="1641" spans="3:4" ht="15" hidden="1" customHeight="1" x14ac:dyDescent="0.25">
      <c r="C1641" s="117" t="s">
        <v>5754</v>
      </c>
      <c r="D1641" s="117" t="s">
        <v>7447</v>
      </c>
    </row>
    <row r="1642" spans="3:4" ht="15" hidden="1" customHeight="1" x14ac:dyDescent="0.25">
      <c r="C1642" s="117" t="s">
        <v>5755</v>
      </c>
      <c r="D1642" s="117" t="s">
        <v>7448</v>
      </c>
    </row>
    <row r="1643" spans="3:4" ht="15" hidden="1" customHeight="1" x14ac:dyDescent="0.25">
      <c r="C1643" s="117" t="s">
        <v>19568</v>
      </c>
      <c r="D1643" s="117" t="s">
        <v>19569</v>
      </c>
    </row>
    <row r="1644" spans="3:4" ht="15" hidden="1" customHeight="1" x14ac:dyDescent="0.25">
      <c r="C1644" s="117" t="s">
        <v>10497</v>
      </c>
      <c r="D1644" s="117" t="s">
        <v>7449</v>
      </c>
    </row>
    <row r="1645" spans="3:4" ht="15" hidden="1" customHeight="1" x14ac:dyDescent="0.25">
      <c r="C1645" s="117" t="s">
        <v>19570</v>
      </c>
      <c r="D1645" s="117" t="s">
        <v>19571</v>
      </c>
    </row>
    <row r="1646" spans="3:4" ht="15" hidden="1" customHeight="1" x14ac:dyDescent="0.25">
      <c r="C1646" s="117" t="s">
        <v>10498</v>
      </c>
      <c r="D1646" s="117" t="s">
        <v>7450</v>
      </c>
    </row>
    <row r="1647" spans="3:4" ht="15" hidden="1" customHeight="1" x14ac:dyDescent="0.25">
      <c r="C1647" s="117" t="s">
        <v>19572</v>
      </c>
      <c r="D1647" s="117" t="s">
        <v>19573</v>
      </c>
    </row>
    <row r="1648" spans="3:4" ht="15" hidden="1" customHeight="1" x14ac:dyDescent="0.25">
      <c r="C1648" s="117" t="s">
        <v>19574</v>
      </c>
      <c r="D1648" s="117" t="s">
        <v>19575</v>
      </c>
    </row>
    <row r="1649" spans="3:4" ht="15" hidden="1" customHeight="1" x14ac:dyDescent="0.25">
      <c r="C1649" s="117" t="s">
        <v>10499</v>
      </c>
      <c r="D1649" s="117" t="s">
        <v>7451</v>
      </c>
    </row>
    <row r="1650" spans="3:4" ht="15" hidden="1" customHeight="1" x14ac:dyDescent="0.25">
      <c r="C1650" s="117" t="s">
        <v>10500</v>
      </c>
      <c r="D1650" s="117" t="s">
        <v>7452</v>
      </c>
    </row>
    <row r="1651" spans="3:4" ht="15" hidden="1" customHeight="1" x14ac:dyDescent="0.25">
      <c r="C1651" s="117" t="s">
        <v>10501</v>
      </c>
      <c r="D1651" s="117" t="s">
        <v>19576</v>
      </c>
    </row>
    <row r="1652" spans="3:4" ht="15" hidden="1" customHeight="1" x14ac:dyDescent="0.25">
      <c r="C1652" s="117" t="s">
        <v>19577</v>
      </c>
      <c r="D1652" s="117" t="s">
        <v>19578</v>
      </c>
    </row>
    <row r="1653" spans="3:4" ht="15" hidden="1" customHeight="1" x14ac:dyDescent="0.25">
      <c r="C1653" s="117" t="s">
        <v>19579</v>
      </c>
      <c r="D1653" s="117" t="s">
        <v>19580</v>
      </c>
    </row>
    <row r="1654" spans="3:4" ht="15" hidden="1" customHeight="1" x14ac:dyDescent="0.25">
      <c r="C1654" s="117" t="s">
        <v>10502</v>
      </c>
      <c r="D1654" s="117" t="s">
        <v>7230</v>
      </c>
    </row>
    <row r="1655" spans="3:4" ht="15" hidden="1" customHeight="1" x14ac:dyDescent="0.25">
      <c r="C1655" s="117" t="s">
        <v>19581</v>
      </c>
      <c r="D1655" s="117" t="s">
        <v>19582</v>
      </c>
    </row>
    <row r="1656" spans="3:4" ht="15" hidden="1" customHeight="1" x14ac:dyDescent="0.25">
      <c r="C1656" s="117" t="s">
        <v>19583</v>
      </c>
      <c r="D1656" s="117" t="s">
        <v>19584</v>
      </c>
    </row>
    <row r="1657" spans="3:4" ht="15" hidden="1" customHeight="1" x14ac:dyDescent="0.25">
      <c r="C1657" s="117" t="s">
        <v>10503</v>
      </c>
      <c r="D1657" s="117" t="s">
        <v>7453</v>
      </c>
    </row>
    <row r="1658" spans="3:4" ht="15" hidden="1" customHeight="1" x14ac:dyDescent="0.25">
      <c r="C1658" s="117" t="s">
        <v>5756</v>
      </c>
      <c r="D1658" s="117" t="s">
        <v>10504</v>
      </c>
    </row>
    <row r="1659" spans="3:4" ht="15" hidden="1" customHeight="1" x14ac:dyDescent="0.25">
      <c r="C1659" s="117" t="s">
        <v>19585</v>
      </c>
      <c r="D1659" s="117" t="s">
        <v>19586</v>
      </c>
    </row>
    <row r="1660" spans="3:4" ht="15" hidden="1" customHeight="1" x14ac:dyDescent="0.25">
      <c r="C1660" s="117" t="s">
        <v>19587</v>
      </c>
      <c r="D1660" s="117" t="s">
        <v>19588</v>
      </c>
    </row>
    <row r="1661" spans="3:4" ht="15" hidden="1" customHeight="1" x14ac:dyDescent="0.25">
      <c r="C1661" s="117" t="s">
        <v>19589</v>
      </c>
      <c r="D1661" s="117" t="s">
        <v>10506</v>
      </c>
    </row>
    <row r="1662" spans="3:4" ht="15" hidden="1" customHeight="1" x14ac:dyDescent="0.25">
      <c r="C1662" s="117" t="s">
        <v>5757</v>
      </c>
      <c r="D1662" s="117" t="s">
        <v>10505</v>
      </c>
    </row>
    <row r="1663" spans="3:4" ht="15" hidden="1" customHeight="1" x14ac:dyDescent="0.25">
      <c r="C1663" s="117" t="s">
        <v>19590</v>
      </c>
      <c r="D1663" s="117" t="s">
        <v>6264</v>
      </c>
    </row>
    <row r="1664" spans="3:4" ht="15" hidden="1" customHeight="1" x14ac:dyDescent="0.25">
      <c r="C1664" s="117" t="s">
        <v>5758</v>
      </c>
      <c r="D1664" s="117" t="s">
        <v>193</v>
      </c>
    </row>
    <row r="1665" spans="3:4" ht="15" hidden="1" customHeight="1" x14ac:dyDescent="0.25">
      <c r="C1665" s="117" t="s">
        <v>19591</v>
      </c>
      <c r="D1665" s="117" t="s">
        <v>19592</v>
      </c>
    </row>
    <row r="1666" spans="3:4" ht="15" hidden="1" customHeight="1" x14ac:dyDescent="0.25">
      <c r="C1666" s="117" t="s">
        <v>5759</v>
      </c>
      <c r="D1666" s="117" t="s">
        <v>194</v>
      </c>
    </row>
    <row r="1667" spans="3:4" ht="15" hidden="1" customHeight="1" x14ac:dyDescent="0.25">
      <c r="C1667" s="117" t="s">
        <v>5760</v>
      </c>
      <c r="D1667" s="117" t="s">
        <v>6218</v>
      </c>
    </row>
    <row r="1668" spans="3:4" ht="15" hidden="1" customHeight="1" x14ac:dyDescent="0.25">
      <c r="C1668" s="117" t="s">
        <v>5761</v>
      </c>
      <c r="D1668" s="117" t="s">
        <v>6219</v>
      </c>
    </row>
    <row r="1669" spans="3:4" ht="15" hidden="1" customHeight="1" x14ac:dyDescent="0.25">
      <c r="C1669" s="117" t="s">
        <v>5762</v>
      </c>
      <c r="D1669" s="117" t="s">
        <v>19593</v>
      </c>
    </row>
    <row r="1670" spans="3:4" ht="15" hidden="1" customHeight="1" x14ac:dyDescent="0.25">
      <c r="C1670" s="117" t="s">
        <v>5763</v>
      </c>
      <c r="D1670" s="117" t="s">
        <v>19594</v>
      </c>
    </row>
    <row r="1671" spans="3:4" ht="15" hidden="1" customHeight="1" x14ac:dyDescent="0.25">
      <c r="C1671" s="117" t="s">
        <v>19595</v>
      </c>
      <c r="D1671" s="117" t="s">
        <v>19596</v>
      </c>
    </row>
    <row r="1672" spans="3:4" ht="15" hidden="1" customHeight="1" x14ac:dyDescent="0.25">
      <c r="C1672" s="117" t="s">
        <v>19597</v>
      </c>
      <c r="D1672" s="117" t="s">
        <v>19598</v>
      </c>
    </row>
    <row r="1673" spans="3:4" ht="15" hidden="1" customHeight="1" x14ac:dyDescent="0.25">
      <c r="C1673" s="117" t="s">
        <v>19599</v>
      </c>
      <c r="D1673" s="117" t="s">
        <v>19600</v>
      </c>
    </row>
    <row r="1674" spans="3:4" ht="15" hidden="1" customHeight="1" x14ac:dyDescent="0.25">
      <c r="C1674" s="117" t="s">
        <v>10507</v>
      </c>
      <c r="D1674" s="117" t="s">
        <v>10508</v>
      </c>
    </row>
    <row r="1675" spans="3:4" ht="15" hidden="1" customHeight="1" x14ac:dyDescent="0.25">
      <c r="C1675" s="117" t="s">
        <v>10509</v>
      </c>
      <c r="D1675" s="117" t="s">
        <v>10510</v>
      </c>
    </row>
    <row r="1676" spans="3:4" ht="15" hidden="1" customHeight="1" x14ac:dyDescent="0.25">
      <c r="C1676" s="117" t="s">
        <v>10511</v>
      </c>
      <c r="D1676" s="117" t="s">
        <v>10512</v>
      </c>
    </row>
    <row r="1677" spans="3:4" ht="15" hidden="1" customHeight="1" x14ac:dyDescent="0.25">
      <c r="C1677" s="117" t="s">
        <v>5764</v>
      </c>
      <c r="D1677" s="117" t="s">
        <v>7454</v>
      </c>
    </row>
    <row r="1678" spans="3:4" ht="15" hidden="1" customHeight="1" x14ac:dyDescent="0.25">
      <c r="C1678" s="117" t="s">
        <v>5765</v>
      </c>
      <c r="D1678" s="117" t="s">
        <v>7455</v>
      </c>
    </row>
    <row r="1679" spans="3:4" ht="15" hidden="1" customHeight="1" x14ac:dyDescent="0.25">
      <c r="C1679" s="117" t="s">
        <v>5766</v>
      </c>
      <c r="D1679" s="117" t="s">
        <v>19601</v>
      </c>
    </row>
    <row r="1680" spans="3:4" ht="15" hidden="1" customHeight="1" x14ac:dyDescent="0.25">
      <c r="C1680" s="117" t="s">
        <v>19602</v>
      </c>
      <c r="D1680" s="117" t="s">
        <v>19603</v>
      </c>
    </row>
    <row r="1681" spans="3:4" ht="15" hidden="1" customHeight="1" x14ac:dyDescent="0.25">
      <c r="C1681" s="117" t="s">
        <v>5767</v>
      </c>
      <c r="D1681" s="117" t="s">
        <v>195</v>
      </c>
    </row>
    <row r="1682" spans="3:4" ht="15" hidden="1" customHeight="1" x14ac:dyDescent="0.25">
      <c r="C1682" s="117" t="s">
        <v>19604</v>
      </c>
      <c r="D1682" s="117" t="s">
        <v>19605</v>
      </c>
    </row>
    <row r="1683" spans="3:4" ht="15" hidden="1" customHeight="1" x14ac:dyDescent="0.25">
      <c r="C1683" s="117" t="s">
        <v>19606</v>
      </c>
      <c r="D1683" s="117" t="s">
        <v>19607</v>
      </c>
    </row>
    <row r="1684" spans="3:4" ht="15" hidden="1" customHeight="1" x14ac:dyDescent="0.25">
      <c r="C1684" s="117" t="s">
        <v>19608</v>
      </c>
      <c r="D1684" s="117" t="s">
        <v>7459</v>
      </c>
    </row>
    <row r="1685" spans="3:4" ht="15" hidden="1" customHeight="1" x14ac:dyDescent="0.25">
      <c r="C1685" s="117" t="s">
        <v>5768</v>
      </c>
      <c r="D1685" s="117" t="s">
        <v>7456</v>
      </c>
    </row>
    <row r="1686" spans="3:4" ht="15" hidden="1" customHeight="1" x14ac:dyDescent="0.25">
      <c r="C1686" s="117" t="s">
        <v>5769</v>
      </c>
      <c r="D1686" s="117" t="s">
        <v>7457</v>
      </c>
    </row>
    <row r="1687" spans="3:4" ht="15" hidden="1" customHeight="1" x14ac:dyDescent="0.25">
      <c r="C1687" s="117" t="s">
        <v>5770</v>
      </c>
      <c r="D1687" s="117" t="s">
        <v>7458</v>
      </c>
    </row>
    <row r="1688" spans="3:4" ht="15" hidden="1" customHeight="1" x14ac:dyDescent="0.25">
      <c r="C1688" s="117" t="s">
        <v>5771</v>
      </c>
      <c r="D1688" s="117" t="s">
        <v>673</v>
      </c>
    </row>
    <row r="1689" spans="3:4" ht="15" hidden="1" customHeight="1" x14ac:dyDescent="0.25">
      <c r="C1689" s="117" t="s">
        <v>19609</v>
      </c>
      <c r="D1689" s="117" t="s">
        <v>10513</v>
      </c>
    </row>
    <row r="1690" spans="3:4" ht="15" hidden="1" customHeight="1" x14ac:dyDescent="0.25">
      <c r="C1690" s="117" t="s">
        <v>19610</v>
      </c>
      <c r="D1690" s="117" t="s">
        <v>19611</v>
      </c>
    </row>
    <row r="1691" spans="3:4" ht="15" hidden="1" customHeight="1" x14ac:dyDescent="0.25">
      <c r="C1691" s="117" t="s">
        <v>19612</v>
      </c>
      <c r="D1691" s="117" t="s">
        <v>19613</v>
      </c>
    </row>
    <row r="1692" spans="3:4" ht="15" hidden="1" customHeight="1" x14ac:dyDescent="0.25">
      <c r="C1692" s="117" t="s">
        <v>5772</v>
      </c>
      <c r="D1692" s="117" t="s">
        <v>674</v>
      </c>
    </row>
    <row r="1693" spans="3:4" ht="15" hidden="1" customHeight="1" x14ac:dyDescent="0.25">
      <c r="C1693" s="117" t="s">
        <v>5773</v>
      </c>
      <c r="D1693" s="117" t="s">
        <v>19614</v>
      </c>
    </row>
    <row r="1694" spans="3:4" ht="15" hidden="1" customHeight="1" x14ac:dyDescent="0.25">
      <c r="C1694" s="117" t="s">
        <v>19615</v>
      </c>
      <c r="D1694" s="117" t="s">
        <v>19616</v>
      </c>
    </row>
    <row r="1695" spans="3:4" ht="15" hidden="1" customHeight="1" x14ac:dyDescent="0.25">
      <c r="C1695" s="117" t="s">
        <v>10514</v>
      </c>
      <c r="D1695" s="117" t="s">
        <v>19617</v>
      </c>
    </row>
    <row r="1696" spans="3:4" ht="15" hidden="1" customHeight="1" x14ac:dyDescent="0.25">
      <c r="C1696" s="117" t="s">
        <v>10515</v>
      </c>
      <c r="D1696" s="117" t="s">
        <v>17983</v>
      </c>
    </row>
    <row r="1697" spans="3:4" ht="15" hidden="1" customHeight="1" x14ac:dyDescent="0.25">
      <c r="C1697" s="117" t="s">
        <v>10516</v>
      </c>
      <c r="D1697" s="117" t="s">
        <v>6220</v>
      </c>
    </row>
    <row r="1698" spans="3:4" ht="15" hidden="1" customHeight="1" x14ac:dyDescent="0.25">
      <c r="C1698" s="117" t="s">
        <v>10517</v>
      </c>
      <c r="D1698" s="117" t="s">
        <v>19618</v>
      </c>
    </row>
    <row r="1699" spans="3:4" ht="15" hidden="1" customHeight="1" x14ac:dyDescent="0.25">
      <c r="C1699" s="117" t="s">
        <v>10518</v>
      </c>
      <c r="D1699" s="117" t="s">
        <v>6221</v>
      </c>
    </row>
    <row r="1700" spans="3:4" ht="15" hidden="1" customHeight="1" x14ac:dyDescent="0.25">
      <c r="C1700" s="117" t="s">
        <v>10519</v>
      </c>
      <c r="D1700" s="117" t="s">
        <v>676</v>
      </c>
    </row>
    <row r="1701" spans="3:4" ht="15" hidden="1" customHeight="1" x14ac:dyDescent="0.25">
      <c r="C1701" s="117" t="s">
        <v>10525</v>
      </c>
      <c r="D1701" s="117" t="s">
        <v>7460</v>
      </c>
    </row>
    <row r="1702" spans="3:4" ht="15" hidden="1" customHeight="1" x14ac:dyDescent="0.25">
      <c r="C1702" s="117" t="s">
        <v>10526</v>
      </c>
      <c r="D1702" s="117" t="s">
        <v>677</v>
      </c>
    </row>
    <row r="1703" spans="3:4" ht="15" hidden="1" customHeight="1" x14ac:dyDescent="0.25">
      <c r="C1703" s="117" t="s">
        <v>19619</v>
      </c>
      <c r="D1703" s="117" t="s">
        <v>19620</v>
      </c>
    </row>
    <row r="1704" spans="3:4" ht="15" hidden="1" customHeight="1" x14ac:dyDescent="0.25">
      <c r="C1704" s="117" t="s">
        <v>19621</v>
      </c>
      <c r="D1704" s="117" t="s">
        <v>19622</v>
      </c>
    </row>
    <row r="1705" spans="3:4" ht="15" hidden="1" customHeight="1" x14ac:dyDescent="0.25">
      <c r="C1705" s="117" t="s">
        <v>10527</v>
      </c>
      <c r="D1705" s="117" t="s">
        <v>7461</v>
      </c>
    </row>
    <row r="1706" spans="3:4" ht="15" hidden="1" customHeight="1" x14ac:dyDescent="0.25">
      <c r="C1706" s="117" t="s">
        <v>10528</v>
      </c>
      <c r="D1706" s="117" t="s">
        <v>7462</v>
      </c>
    </row>
    <row r="1707" spans="3:4" ht="15" hidden="1" customHeight="1" x14ac:dyDescent="0.25">
      <c r="C1707" s="117" t="s">
        <v>10529</v>
      </c>
      <c r="D1707" s="117" t="s">
        <v>6222</v>
      </c>
    </row>
    <row r="1708" spans="3:4" ht="15" hidden="1" customHeight="1" x14ac:dyDescent="0.25">
      <c r="C1708" s="117" t="s">
        <v>10530</v>
      </c>
      <c r="D1708" s="117" t="s">
        <v>19623</v>
      </c>
    </row>
    <row r="1709" spans="3:4" ht="15" hidden="1" customHeight="1" x14ac:dyDescent="0.25">
      <c r="C1709" s="117" t="s">
        <v>10531</v>
      </c>
      <c r="D1709" s="117" t="s">
        <v>7463</v>
      </c>
    </row>
    <row r="1710" spans="3:4" ht="15" hidden="1" customHeight="1" x14ac:dyDescent="0.25">
      <c r="C1710" s="117" t="s">
        <v>10532</v>
      </c>
      <c r="D1710" s="117" t="s">
        <v>6738</v>
      </c>
    </row>
    <row r="1711" spans="3:4" ht="15" hidden="1" customHeight="1" x14ac:dyDescent="0.25">
      <c r="C1711" s="117" t="s">
        <v>10533</v>
      </c>
      <c r="D1711" s="117" t="s">
        <v>6739</v>
      </c>
    </row>
    <row r="1712" spans="3:4" ht="15" hidden="1" customHeight="1" x14ac:dyDescent="0.25">
      <c r="C1712" s="117" t="s">
        <v>10534</v>
      </c>
      <c r="D1712" s="117" t="s">
        <v>10535</v>
      </c>
    </row>
    <row r="1713" spans="3:4" ht="15" hidden="1" customHeight="1" x14ac:dyDescent="0.25">
      <c r="C1713" s="117" t="s">
        <v>10536</v>
      </c>
      <c r="D1713" s="117" t="s">
        <v>10537</v>
      </c>
    </row>
    <row r="1714" spans="3:4" ht="15" hidden="1" customHeight="1" x14ac:dyDescent="0.25">
      <c r="C1714" s="117" t="s">
        <v>10538</v>
      </c>
      <c r="D1714" s="117" t="s">
        <v>10539</v>
      </c>
    </row>
    <row r="1715" spans="3:4" ht="15" hidden="1" customHeight="1" x14ac:dyDescent="0.25">
      <c r="C1715" s="117" t="s">
        <v>19624</v>
      </c>
      <c r="D1715" s="117" t="s">
        <v>19625</v>
      </c>
    </row>
    <row r="1716" spans="3:4" ht="15" hidden="1" customHeight="1" x14ac:dyDescent="0.25">
      <c r="C1716" s="117" t="s">
        <v>19626</v>
      </c>
      <c r="D1716" s="117" t="s">
        <v>19627</v>
      </c>
    </row>
    <row r="1717" spans="3:4" ht="15" hidden="1" customHeight="1" x14ac:dyDescent="0.25">
      <c r="C1717" s="117" t="s">
        <v>10540</v>
      </c>
      <c r="D1717" s="117" t="s">
        <v>10541</v>
      </c>
    </row>
    <row r="1718" spans="3:4" ht="15" hidden="1" customHeight="1" x14ac:dyDescent="0.25">
      <c r="C1718" s="117" t="s">
        <v>10542</v>
      </c>
      <c r="D1718" s="117" t="s">
        <v>10543</v>
      </c>
    </row>
    <row r="1719" spans="3:4" ht="15" hidden="1" customHeight="1" x14ac:dyDescent="0.25">
      <c r="C1719" s="117" t="s">
        <v>10544</v>
      </c>
      <c r="D1719" s="117" t="s">
        <v>19628</v>
      </c>
    </row>
    <row r="1720" spans="3:4" ht="15" hidden="1" customHeight="1" x14ac:dyDescent="0.25">
      <c r="C1720" s="117" t="s">
        <v>10545</v>
      </c>
      <c r="D1720" s="117" t="s">
        <v>19629</v>
      </c>
    </row>
    <row r="1721" spans="3:4" ht="15" hidden="1" customHeight="1" x14ac:dyDescent="0.25">
      <c r="C1721" s="117" t="s">
        <v>19630</v>
      </c>
      <c r="D1721" s="117" t="s">
        <v>19631</v>
      </c>
    </row>
    <row r="1722" spans="3:4" ht="15" hidden="1" customHeight="1" x14ac:dyDescent="0.25">
      <c r="C1722" s="117" t="s">
        <v>19632</v>
      </c>
      <c r="D1722" s="117" t="s">
        <v>19633</v>
      </c>
    </row>
    <row r="1723" spans="3:4" ht="15" hidden="1" customHeight="1" x14ac:dyDescent="0.25">
      <c r="C1723" s="117" t="s">
        <v>19634</v>
      </c>
      <c r="D1723" s="117" t="s">
        <v>19635</v>
      </c>
    </row>
    <row r="1724" spans="3:4" ht="15" hidden="1" customHeight="1" x14ac:dyDescent="0.25">
      <c r="C1724" s="117" t="s">
        <v>19636</v>
      </c>
      <c r="D1724" s="117" t="s">
        <v>19637</v>
      </c>
    </row>
    <row r="1725" spans="3:4" ht="15" hidden="1" customHeight="1" x14ac:dyDescent="0.25">
      <c r="C1725" s="117" t="s">
        <v>19638</v>
      </c>
      <c r="D1725" s="117" t="s">
        <v>19639</v>
      </c>
    </row>
    <row r="1726" spans="3:4" ht="15" hidden="1" customHeight="1" x14ac:dyDescent="0.25">
      <c r="C1726" s="117" t="s">
        <v>19640</v>
      </c>
      <c r="D1726" s="117" t="s">
        <v>19641</v>
      </c>
    </row>
    <row r="1727" spans="3:4" ht="15" hidden="1" customHeight="1" x14ac:dyDescent="0.25">
      <c r="C1727" s="117" t="s">
        <v>19642</v>
      </c>
      <c r="D1727" s="117" t="s">
        <v>19643</v>
      </c>
    </row>
    <row r="1728" spans="3:4" ht="15" hidden="1" customHeight="1" x14ac:dyDescent="0.25">
      <c r="C1728" s="117" t="s">
        <v>10546</v>
      </c>
      <c r="D1728" s="117" t="s">
        <v>675</v>
      </c>
    </row>
    <row r="1729" spans="3:4" ht="15" hidden="1" customHeight="1" x14ac:dyDescent="0.25">
      <c r="C1729" s="117" t="s">
        <v>19644</v>
      </c>
      <c r="D1729" s="117" t="s">
        <v>411</v>
      </c>
    </row>
    <row r="1730" spans="3:4" ht="15" hidden="1" customHeight="1" x14ac:dyDescent="0.25">
      <c r="C1730" s="117" t="s">
        <v>5774</v>
      </c>
      <c r="D1730" s="117" t="s">
        <v>19645</v>
      </c>
    </row>
    <row r="1731" spans="3:4" ht="15" hidden="1" customHeight="1" x14ac:dyDescent="0.25">
      <c r="C1731" s="117" t="s">
        <v>19646</v>
      </c>
      <c r="D1731" s="117" t="s">
        <v>19647</v>
      </c>
    </row>
    <row r="1732" spans="3:4" ht="15" hidden="1" customHeight="1" x14ac:dyDescent="0.25">
      <c r="C1732" s="117" t="s">
        <v>19648</v>
      </c>
      <c r="D1732" s="117" t="s">
        <v>19649</v>
      </c>
    </row>
    <row r="1733" spans="3:4" ht="15" hidden="1" customHeight="1" x14ac:dyDescent="0.25">
      <c r="C1733" s="117" t="s">
        <v>19650</v>
      </c>
      <c r="D1733" s="117" t="s">
        <v>19651</v>
      </c>
    </row>
    <row r="1734" spans="3:4" ht="15" hidden="1" customHeight="1" x14ac:dyDescent="0.25">
      <c r="C1734" s="117" t="s">
        <v>19652</v>
      </c>
      <c r="D1734" s="117" t="s">
        <v>19653</v>
      </c>
    </row>
    <row r="1735" spans="3:4" ht="15" hidden="1" customHeight="1" x14ac:dyDescent="0.25">
      <c r="C1735" s="117" t="s">
        <v>19654</v>
      </c>
      <c r="D1735" s="117" t="s">
        <v>19655</v>
      </c>
    </row>
    <row r="1736" spans="3:4" ht="15" hidden="1" customHeight="1" x14ac:dyDescent="0.25">
      <c r="C1736" s="117" t="s">
        <v>19656</v>
      </c>
      <c r="D1736" s="117" t="s">
        <v>19657</v>
      </c>
    </row>
    <row r="1737" spans="3:4" ht="15" hidden="1" customHeight="1" x14ac:dyDescent="0.25">
      <c r="C1737" s="117" t="s">
        <v>19658</v>
      </c>
      <c r="D1737" s="117" t="s">
        <v>19659</v>
      </c>
    </row>
    <row r="1738" spans="3:4" ht="15" hidden="1" customHeight="1" x14ac:dyDescent="0.25">
      <c r="C1738" s="117" t="s">
        <v>19660</v>
      </c>
      <c r="D1738" s="117" t="s">
        <v>19661</v>
      </c>
    </row>
    <row r="1739" spans="3:4" ht="15" hidden="1" customHeight="1" x14ac:dyDescent="0.25">
      <c r="C1739" s="117" t="s">
        <v>19662</v>
      </c>
      <c r="D1739" s="117" t="s">
        <v>19663</v>
      </c>
    </row>
    <row r="1740" spans="3:4" ht="15" hidden="1" customHeight="1" x14ac:dyDescent="0.25">
      <c r="C1740" s="117" t="s">
        <v>19664</v>
      </c>
      <c r="D1740" s="117" t="s">
        <v>19665</v>
      </c>
    </row>
    <row r="1741" spans="3:4" ht="15" hidden="1" customHeight="1" x14ac:dyDescent="0.25">
      <c r="C1741" s="117" t="s">
        <v>19666</v>
      </c>
      <c r="D1741" s="117" t="s">
        <v>19667</v>
      </c>
    </row>
    <row r="1742" spans="3:4" ht="15" hidden="1" customHeight="1" x14ac:dyDescent="0.25">
      <c r="C1742" s="117" t="s">
        <v>19668</v>
      </c>
      <c r="D1742" s="117" t="s">
        <v>19669</v>
      </c>
    </row>
    <row r="1743" spans="3:4" ht="15" hidden="1" customHeight="1" x14ac:dyDescent="0.25">
      <c r="C1743" s="117" t="s">
        <v>19670</v>
      </c>
      <c r="D1743" s="117" t="s">
        <v>19671</v>
      </c>
    </row>
    <row r="1744" spans="3:4" ht="15" hidden="1" customHeight="1" x14ac:dyDescent="0.25">
      <c r="C1744" s="117" t="s">
        <v>19672</v>
      </c>
      <c r="D1744" s="117" t="s">
        <v>19673</v>
      </c>
    </row>
    <row r="1745" spans="3:4" ht="15" hidden="1" customHeight="1" x14ac:dyDescent="0.25">
      <c r="C1745" s="117" t="s">
        <v>19674</v>
      </c>
      <c r="D1745" s="117" t="s">
        <v>19675</v>
      </c>
    </row>
    <row r="1746" spans="3:4" ht="15" hidden="1" customHeight="1" x14ac:dyDescent="0.25">
      <c r="C1746" s="117" t="s">
        <v>19676</v>
      </c>
      <c r="D1746" s="117" t="s">
        <v>19677</v>
      </c>
    </row>
    <row r="1747" spans="3:4" ht="15" hidden="1" customHeight="1" x14ac:dyDescent="0.25">
      <c r="C1747" s="117" t="s">
        <v>19678</v>
      </c>
      <c r="D1747" s="117" t="s">
        <v>19679</v>
      </c>
    </row>
    <row r="1748" spans="3:4" ht="15" hidden="1" customHeight="1" x14ac:dyDescent="0.25">
      <c r="C1748" s="117" t="s">
        <v>19680</v>
      </c>
      <c r="D1748" s="117" t="s">
        <v>19681</v>
      </c>
    </row>
    <row r="1749" spans="3:4" ht="15" hidden="1" customHeight="1" x14ac:dyDescent="0.25">
      <c r="C1749" s="117" t="s">
        <v>19682</v>
      </c>
      <c r="D1749" s="117" t="s">
        <v>19683</v>
      </c>
    </row>
    <row r="1750" spans="3:4" ht="15" hidden="1" customHeight="1" x14ac:dyDescent="0.25">
      <c r="C1750" s="117" t="s">
        <v>19684</v>
      </c>
      <c r="D1750" s="117" t="s">
        <v>19685</v>
      </c>
    </row>
    <row r="1751" spans="3:4" ht="15" hidden="1" customHeight="1" x14ac:dyDescent="0.25">
      <c r="C1751" s="117" t="s">
        <v>19686</v>
      </c>
      <c r="D1751" s="117" t="s">
        <v>19687</v>
      </c>
    </row>
    <row r="1752" spans="3:4" ht="15" hidden="1" customHeight="1" x14ac:dyDescent="0.25">
      <c r="C1752" s="117" t="s">
        <v>19688</v>
      </c>
      <c r="D1752" s="117" t="s">
        <v>19689</v>
      </c>
    </row>
    <row r="1753" spans="3:4" ht="15" hidden="1" customHeight="1" x14ac:dyDescent="0.25">
      <c r="C1753" s="117" t="s">
        <v>19690</v>
      </c>
      <c r="D1753" s="117" t="s">
        <v>19691</v>
      </c>
    </row>
    <row r="1754" spans="3:4" ht="15" hidden="1" customHeight="1" x14ac:dyDescent="0.25">
      <c r="C1754" s="117" t="s">
        <v>19692</v>
      </c>
      <c r="D1754" s="117" t="s">
        <v>19693</v>
      </c>
    </row>
    <row r="1755" spans="3:4" ht="15" hidden="1" customHeight="1" x14ac:dyDescent="0.25">
      <c r="C1755" s="117" t="s">
        <v>19694</v>
      </c>
      <c r="D1755" s="117" t="s">
        <v>19695</v>
      </c>
    </row>
    <row r="1756" spans="3:4" ht="15" hidden="1" customHeight="1" x14ac:dyDescent="0.25">
      <c r="C1756" s="117" t="s">
        <v>19696</v>
      </c>
      <c r="D1756" s="117" t="s">
        <v>19697</v>
      </c>
    </row>
    <row r="1757" spans="3:4" ht="15" hidden="1" customHeight="1" x14ac:dyDescent="0.25">
      <c r="C1757" s="117" t="s">
        <v>19698</v>
      </c>
      <c r="D1757" s="117" t="s">
        <v>19699</v>
      </c>
    </row>
    <row r="1758" spans="3:4" ht="15" hidden="1" customHeight="1" x14ac:dyDescent="0.25">
      <c r="C1758" s="117" t="s">
        <v>19700</v>
      </c>
      <c r="D1758" s="117" t="s">
        <v>19701</v>
      </c>
    </row>
    <row r="1759" spans="3:4" ht="15" hidden="1" customHeight="1" x14ac:dyDescent="0.25">
      <c r="C1759" s="117" t="s">
        <v>19702</v>
      </c>
      <c r="D1759" s="117" t="s">
        <v>19703</v>
      </c>
    </row>
    <row r="1760" spans="3:4" ht="15" hidden="1" customHeight="1" x14ac:dyDescent="0.25">
      <c r="C1760" s="117" t="s">
        <v>19704</v>
      </c>
      <c r="D1760" s="117" t="s">
        <v>19705</v>
      </c>
    </row>
    <row r="1761" spans="3:4" ht="15" hidden="1" customHeight="1" x14ac:dyDescent="0.25">
      <c r="C1761" s="117" t="s">
        <v>19706</v>
      </c>
      <c r="D1761" s="117" t="s">
        <v>19707</v>
      </c>
    </row>
    <row r="1762" spans="3:4" ht="15" hidden="1" customHeight="1" x14ac:dyDescent="0.25">
      <c r="C1762" s="117" t="s">
        <v>19708</v>
      </c>
      <c r="D1762" s="117" t="s">
        <v>19709</v>
      </c>
    </row>
    <row r="1763" spans="3:4" ht="15" hidden="1" customHeight="1" x14ac:dyDescent="0.25">
      <c r="C1763" s="117" t="s">
        <v>19710</v>
      </c>
      <c r="D1763" s="117" t="s">
        <v>19711</v>
      </c>
    </row>
    <row r="1764" spans="3:4" ht="15" hidden="1" customHeight="1" x14ac:dyDescent="0.25">
      <c r="C1764" s="117" t="s">
        <v>19712</v>
      </c>
      <c r="D1764" s="117" t="s">
        <v>19713</v>
      </c>
    </row>
    <row r="1765" spans="3:4" ht="15" hidden="1" customHeight="1" x14ac:dyDescent="0.25">
      <c r="C1765" s="117" t="s">
        <v>19714</v>
      </c>
      <c r="D1765" s="117" t="s">
        <v>19715</v>
      </c>
    </row>
    <row r="1766" spans="3:4" ht="15" hidden="1" customHeight="1" x14ac:dyDescent="0.25">
      <c r="C1766" s="117" t="s">
        <v>19716</v>
      </c>
      <c r="D1766" s="117" t="s">
        <v>19717</v>
      </c>
    </row>
    <row r="1767" spans="3:4" ht="15" hidden="1" customHeight="1" x14ac:dyDescent="0.25">
      <c r="C1767" s="117" t="s">
        <v>19718</v>
      </c>
      <c r="D1767" s="117" t="s">
        <v>19719</v>
      </c>
    </row>
    <row r="1768" spans="3:4" ht="15" hidden="1" customHeight="1" x14ac:dyDescent="0.25">
      <c r="C1768" s="117" t="s">
        <v>19720</v>
      </c>
      <c r="D1768" s="117" t="s">
        <v>19721</v>
      </c>
    </row>
    <row r="1769" spans="3:4" ht="15" hidden="1" customHeight="1" x14ac:dyDescent="0.25">
      <c r="C1769" s="117" t="s">
        <v>19722</v>
      </c>
      <c r="D1769" s="117" t="s">
        <v>19723</v>
      </c>
    </row>
    <row r="1770" spans="3:4" ht="15" hidden="1" customHeight="1" x14ac:dyDescent="0.25">
      <c r="C1770" s="117" t="s">
        <v>19724</v>
      </c>
      <c r="D1770" s="117" t="s">
        <v>19725</v>
      </c>
    </row>
    <row r="1771" spans="3:4" ht="15" hidden="1" customHeight="1" x14ac:dyDescent="0.25">
      <c r="C1771" s="117" t="s">
        <v>5775</v>
      </c>
      <c r="D1771" s="117" t="s">
        <v>678</v>
      </c>
    </row>
    <row r="1772" spans="3:4" ht="15" hidden="1" customHeight="1" x14ac:dyDescent="0.25">
      <c r="C1772" s="117" t="s">
        <v>5776</v>
      </c>
      <c r="D1772" s="117" t="s">
        <v>6224</v>
      </c>
    </row>
    <row r="1773" spans="3:4" ht="15" hidden="1" customHeight="1" x14ac:dyDescent="0.25">
      <c r="C1773" s="117" t="s">
        <v>5777</v>
      </c>
      <c r="D1773" s="117" t="s">
        <v>6227</v>
      </c>
    </row>
    <row r="1774" spans="3:4" ht="15" hidden="1" customHeight="1" x14ac:dyDescent="0.25">
      <c r="C1774" s="117" t="s">
        <v>19726</v>
      </c>
      <c r="D1774" s="117" t="s">
        <v>19727</v>
      </c>
    </row>
    <row r="1775" spans="3:4" ht="15" hidden="1" customHeight="1" x14ac:dyDescent="0.25">
      <c r="C1775" s="117" t="s">
        <v>5778</v>
      </c>
      <c r="D1775" s="117" t="s">
        <v>19728</v>
      </c>
    </row>
    <row r="1776" spans="3:4" ht="15" hidden="1" customHeight="1" x14ac:dyDescent="0.25">
      <c r="C1776" s="117" t="s">
        <v>5779</v>
      </c>
      <c r="D1776" s="117" t="s">
        <v>6228</v>
      </c>
    </row>
    <row r="1777" spans="3:4" ht="15" hidden="1" customHeight="1" x14ac:dyDescent="0.25">
      <c r="C1777" s="117" t="s">
        <v>5780</v>
      </c>
      <c r="D1777" s="117" t="s">
        <v>6229</v>
      </c>
    </row>
    <row r="1778" spans="3:4" ht="15" hidden="1" customHeight="1" x14ac:dyDescent="0.25">
      <c r="C1778" s="117" t="s">
        <v>5781</v>
      </c>
      <c r="D1778" s="117" t="s">
        <v>680</v>
      </c>
    </row>
    <row r="1779" spans="3:4" ht="15" hidden="1" customHeight="1" x14ac:dyDescent="0.25">
      <c r="C1779" s="117" t="s">
        <v>5782</v>
      </c>
      <c r="D1779" s="117" t="s">
        <v>681</v>
      </c>
    </row>
    <row r="1780" spans="3:4" ht="15" hidden="1" customHeight="1" x14ac:dyDescent="0.25">
      <c r="C1780" s="117" t="s">
        <v>5783</v>
      </c>
      <c r="D1780" s="117" t="s">
        <v>682</v>
      </c>
    </row>
    <row r="1781" spans="3:4" ht="15" hidden="1" customHeight="1" x14ac:dyDescent="0.25">
      <c r="C1781" s="117" t="s">
        <v>5784</v>
      </c>
      <c r="D1781" s="117" t="s">
        <v>19729</v>
      </c>
    </row>
    <row r="1782" spans="3:4" ht="15" hidden="1" customHeight="1" x14ac:dyDescent="0.25">
      <c r="C1782" s="117" t="s">
        <v>5785</v>
      </c>
      <c r="D1782" s="117" t="s">
        <v>683</v>
      </c>
    </row>
    <row r="1783" spans="3:4" ht="15" hidden="1" customHeight="1" x14ac:dyDescent="0.25">
      <c r="C1783" s="117" t="s">
        <v>5786</v>
      </c>
      <c r="D1783" s="117" t="s">
        <v>684</v>
      </c>
    </row>
    <row r="1784" spans="3:4" ht="15" hidden="1" customHeight="1" x14ac:dyDescent="0.25">
      <c r="C1784" s="117" t="s">
        <v>5787</v>
      </c>
      <c r="D1784" s="117" t="s">
        <v>6230</v>
      </c>
    </row>
    <row r="1785" spans="3:4" ht="15" hidden="1" customHeight="1" x14ac:dyDescent="0.25">
      <c r="C1785" s="117" t="s">
        <v>5788</v>
      </c>
      <c r="D1785" s="117" t="s">
        <v>19730</v>
      </c>
    </row>
    <row r="1786" spans="3:4" ht="15" hidden="1" customHeight="1" x14ac:dyDescent="0.25">
      <c r="C1786" s="117" t="s">
        <v>19731</v>
      </c>
      <c r="D1786" s="117" t="s">
        <v>19732</v>
      </c>
    </row>
    <row r="1787" spans="3:4" ht="15" hidden="1" customHeight="1" x14ac:dyDescent="0.25">
      <c r="C1787" s="117" t="s">
        <v>5789</v>
      </c>
      <c r="D1787" s="117" t="s">
        <v>685</v>
      </c>
    </row>
    <row r="1788" spans="3:4" ht="15" hidden="1" customHeight="1" x14ac:dyDescent="0.25">
      <c r="C1788" s="117" t="s">
        <v>5790</v>
      </c>
      <c r="D1788" s="117" t="s">
        <v>686</v>
      </c>
    </row>
    <row r="1789" spans="3:4" ht="15" hidden="1" customHeight="1" x14ac:dyDescent="0.25">
      <c r="C1789" s="117" t="s">
        <v>5791</v>
      </c>
      <c r="D1789" s="117" t="s">
        <v>687</v>
      </c>
    </row>
    <row r="1790" spans="3:4" ht="15" hidden="1" customHeight="1" x14ac:dyDescent="0.25">
      <c r="C1790" s="117" t="s">
        <v>5792</v>
      </c>
      <c r="D1790" s="117" t="s">
        <v>688</v>
      </c>
    </row>
    <row r="1791" spans="3:4" ht="15" hidden="1" customHeight="1" x14ac:dyDescent="0.25">
      <c r="C1791" s="117" t="s">
        <v>5793</v>
      </c>
      <c r="D1791" s="117" t="s">
        <v>689</v>
      </c>
    </row>
    <row r="1792" spans="3:4" ht="15" hidden="1" customHeight="1" x14ac:dyDescent="0.25">
      <c r="C1792" s="117" t="s">
        <v>5794</v>
      </c>
      <c r="D1792" s="117" t="s">
        <v>690</v>
      </c>
    </row>
    <row r="1793" spans="3:4" ht="15" hidden="1" customHeight="1" x14ac:dyDescent="0.25">
      <c r="C1793" s="117" t="s">
        <v>3355</v>
      </c>
      <c r="D1793" s="117" t="s">
        <v>691</v>
      </c>
    </row>
    <row r="1794" spans="3:4" ht="15" hidden="1" customHeight="1" x14ac:dyDescent="0.25">
      <c r="C1794" s="117" t="s">
        <v>3356</v>
      </c>
      <c r="D1794" s="117" t="s">
        <v>692</v>
      </c>
    </row>
    <row r="1795" spans="3:4" ht="15" hidden="1" customHeight="1" x14ac:dyDescent="0.25">
      <c r="C1795" s="117" t="s">
        <v>19733</v>
      </c>
      <c r="D1795" s="117" t="s">
        <v>19734</v>
      </c>
    </row>
    <row r="1796" spans="3:4" ht="15" hidden="1" customHeight="1" x14ac:dyDescent="0.25">
      <c r="C1796" s="117" t="s">
        <v>19735</v>
      </c>
      <c r="D1796" s="117" t="s">
        <v>19736</v>
      </c>
    </row>
    <row r="1797" spans="3:4" ht="15" hidden="1" customHeight="1" x14ac:dyDescent="0.25">
      <c r="C1797" s="117" t="s">
        <v>3357</v>
      </c>
      <c r="D1797" s="117" t="s">
        <v>693</v>
      </c>
    </row>
    <row r="1798" spans="3:4" ht="15" hidden="1" customHeight="1" x14ac:dyDescent="0.25">
      <c r="C1798" s="117" t="s">
        <v>3358</v>
      </c>
      <c r="D1798" s="117" t="s">
        <v>694</v>
      </c>
    </row>
    <row r="1799" spans="3:4" ht="15" hidden="1" customHeight="1" x14ac:dyDescent="0.25">
      <c r="C1799" s="117" t="s">
        <v>3359</v>
      </c>
      <c r="D1799" s="117" t="s">
        <v>17984</v>
      </c>
    </row>
    <row r="1800" spans="3:4" ht="15" hidden="1" customHeight="1" x14ac:dyDescent="0.25">
      <c r="C1800" s="117" t="s">
        <v>3360</v>
      </c>
      <c r="D1800" s="117" t="s">
        <v>6231</v>
      </c>
    </row>
    <row r="1801" spans="3:4" ht="15" hidden="1" customHeight="1" x14ac:dyDescent="0.25">
      <c r="C1801" s="117" t="s">
        <v>3361</v>
      </c>
      <c r="D1801" s="117" t="s">
        <v>6232</v>
      </c>
    </row>
    <row r="1802" spans="3:4" ht="15" hidden="1" customHeight="1" x14ac:dyDescent="0.25">
      <c r="C1802" s="117" t="s">
        <v>3362</v>
      </c>
      <c r="D1802" s="117" t="s">
        <v>19737</v>
      </c>
    </row>
    <row r="1803" spans="3:4" ht="15" hidden="1" customHeight="1" x14ac:dyDescent="0.25">
      <c r="C1803" s="117" t="s">
        <v>3363</v>
      </c>
      <c r="D1803" s="117" t="s">
        <v>6233</v>
      </c>
    </row>
    <row r="1804" spans="3:4" ht="15" hidden="1" customHeight="1" x14ac:dyDescent="0.25">
      <c r="C1804" s="117" t="s">
        <v>3364</v>
      </c>
      <c r="D1804" s="117" t="s">
        <v>6234</v>
      </c>
    </row>
    <row r="1805" spans="3:4" ht="15" hidden="1" customHeight="1" x14ac:dyDescent="0.25">
      <c r="C1805" s="117" t="s">
        <v>3365</v>
      </c>
      <c r="D1805" s="117" t="s">
        <v>6235</v>
      </c>
    </row>
    <row r="1806" spans="3:4" ht="15" hidden="1" customHeight="1" x14ac:dyDescent="0.25">
      <c r="C1806" s="117" t="s">
        <v>3366</v>
      </c>
      <c r="D1806" s="117" t="s">
        <v>6236</v>
      </c>
    </row>
    <row r="1807" spans="3:4" ht="15" hidden="1" customHeight="1" x14ac:dyDescent="0.25">
      <c r="C1807" s="117" t="s">
        <v>3367</v>
      </c>
      <c r="D1807" s="117" t="s">
        <v>695</v>
      </c>
    </row>
    <row r="1808" spans="3:4" ht="15" hidden="1" customHeight="1" x14ac:dyDescent="0.25">
      <c r="C1808" s="117" t="s">
        <v>3368</v>
      </c>
      <c r="D1808" s="117" t="s">
        <v>6237</v>
      </c>
    </row>
    <row r="1809" spans="3:4" ht="15" hidden="1" customHeight="1" x14ac:dyDescent="0.25">
      <c r="C1809" s="117" t="s">
        <v>3369</v>
      </c>
      <c r="D1809" s="117" t="s">
        <v>7464</v>
      </c>
    </row>
    <row r="1810" spans="3:4" ht="15" hidden="1" customHeight="1" x14ac:dyDescent="0.25">
      <c r="C1810" s="117" t="s">
        <v>10547</v>
      </c>
      <c r="D1810" s="117" t="s">
        <v>19738</v>
      </c>
    </row>
    <row r="1811" spans="3:4" ht="15" hidden="1" customHeight="1" x14ac:dyDescent="0.25">
      <c r="C1811" s="117" t="s">
        <v>3370</v>
      </c>
      <c r="D1811" s="117" t="s">
        <v>19739</v>
      </c>
    </row>
    <row r="1812" spans="3:4" ht="15" hidden="1" customHeight="1" x14ac:dyDescent="0.25">
      <c r="C1812" s="117" t="s">
        <v>7173</v>
      </c>
      <c r="D1812" s="117" t="s">
        <v>7174</v>
      </c>
    </row>
    <row r="1813" spans="3:4" ht="15" hidden="1" customHeight="1" x14ac:dyDescent="0.25">
      <c r="C1813" s="117" t="s">
        <v>7177</v>
      </c>
      <c r="D1813" s="117" t="s">
        <v>19740</v>
      </c>
    </row>
    <row r="1814" spans="3:4" ht="15" hidden="1" customHeight="1" x14ac:dyDescent="0.25">
      <c r="C1814" s="117" t="s">
        <v>7178</v>
      </c>
      <c r="D1814" s="117" t="s">
        <v>7179</v>
      </c>
    </row>
    <row r="1815" spans="3:4" ht="15" hidden="1" customHeight="1" x14ac:dyDescent="0.25">
      <c r="C1815" s="117" t="s">
        <v>7181</v>
      </c>
      <c r="D1815" s="117" t="s">
        <v>7182</v>
      </c>
    </row>
    <row r="1816" spans="3:4" ht="15" hidden="1" customHeight="1" x14ac:dyDescent="0.25">
      <c r="C1816" s="117" t="s">
        <v>19741</v>
      </c>
      <c r="D1816" s="117" t="s">
        <v>19742</v>
      </c>
    </row>
    <row r="1817" spans="3:4" ht="15" hidden="1" customHeight="1" x14ac:dyDescent="0.25">
      <c r="C1817" s="117" t="s">
        <v>3371</v>
      </c>
      <c r="D1817" s="117" t="s">
        <v>19743</v>
      </c>
    </row>
    <row r="1818" spans="3:4" ht="15" hidden="1" customHeight="1" x14ac:dyDescent="0.25">
      <c r="C1818" s="117" t="s">
        <v>3372</v>
      </c>
      <c r="D1818" s="117" t="s">
        <v>6238</v>
      </c>
    </row>
    <row r="1819" spans="3:4" ht="15" hidden="1" customHeight="1" x14ac:dyDescent="0.25">
      <c r="C1819" s="117" t="s">
        <v>3373</v>
      </c>
      <c r="D1819" s="117" t="s">
        <v>19744</v>
      </c>
    </row>
    <row r="1820" spans="3:4" ht="15" hidden="1" customHeight="1" x14ac:dyDescent="0.25">
      <c r="C1820" s="117" t="s">
        <v>3374</v>
      </c>
      <c r="D1820" s="117" t="s">
        <v>19745</v>
      </c>
    </row>
    <row r="1821" spans="3:4" ht="15" hidden="1" customHeight="1" x14ac:dyDescent="0.25">
      <c r="C1821" s="117" t="s">
        <v>3375</v>
      </c>
      <c r="D1821" s="117" t="s">
        <v>19746</v>
      </c>
    </row>
    <row r="1822" spans="3:4" ht="15" hidden="1" customHeight="1" x14ac:dyDescent="0.25">
      <c r="C1822" s="117" t="s">
        <v>3376</v>
      </c>
      <c r="D1822" s="117" t="s">
        <v>19747</v>
      </c>
    </row>
    <row r="1823" spans="3:4" ht="15" hidden="1" customHeight="1" x14ac:dyDescent="0.25">
      <c r="C1823" s="117" t="s">
        <v>3377</v>
      </c>
      <c r="D1823" s="117" t="s">
        <v>19748</v>
      </c>
    </row>
    <row r="1824" spans="3:4" ht="15" hidden="1" customHeight="1" x14ac:dyDescent="0.25">
      <c r="C1824" s="117" t="s">
        <v>3378</v>
      </c>
      <c r="D1824" s="117" t="s">
        <v>19749</v>
      </c>
    </row>
    <row r="1825" spans="3:4" ht="15" hidden="1" customHeight="1" x14ac:dyDescent="0.25">
      <c r="C1825" s="117" t="s">
        <v>3379</v>
      </c>
      <c r="D1825" s="117" t="s">
        <v>19750</v>
      </c>
    </row>
    <row r="1826" spans="3:4" ht="15" hidden="1" customHeight="1" x14ac:dyDescent="0.25">
      <c r="C1826" s="117" t="s">
        <v>3380</v>
      </c>
      <c r="D1826" s="117" t="s">
        <v>19751</v>
      </c>
    </row>
    <row r="1827" spans="3:4" ht="15" hidden="1" customHeight="1" x14ac:dyDescent="0.25">
      <c r="C1827" s="117" t="s">
        <v>3381</v>
      </c>
      <c r="D1827" s="117" t="s">
        <v>19752</v>
      </c>
    </row>
    <row r="1828" spans="3:4" ht="15" hidden="1" customHeight="1" x14ac:dyDescent="0.25">
      <c r="C1828" s="117" t="s">
        <v>3382</v>
      </c>
      <c r="D1828" s="117" t="s">
        <v>19753</v>
      </c>
    </row>
    <row r="1829" spans="3:4" ht="15" hidden="1" customHeight="1" x14ac:dyDescent="0.25">
      <c r="C1829" s="117" t="s">
        <v>3383</v>
      </c>
      <c r="D1829" s="117" t="s">
        <v>696</v>
      </c>
    </row>
    <row r="1830" spans="3:4" ht="15" hidden="1" customHeight="1" x14ac:dyDescent="0.25">
      <c r="C1830" s="117" t="s">
        <v>3384</v>
      </c>
      <c r="D1830" s="117" t="s">
        <v>697</v>
      </c>
    </row>
    <row r="1831" spans="3:4" ht="15" hidden="1" customHeight="1" x14ac:dyDescent="0.25">
      <c r="C1831" s="117" t="s">
        <v>3385</v>
      </c>
      <c r="D1831" s="117" t="s">
        <v>698</v>
      </c>
    </row>
    <row r="1832" spans="3:4" ht="15" hidden="1" customHeight="1" x14ac:dyDescent="0.25">
      <c r="C1832" s="117" t="s">
        <v>19754</v>
      </c>
      <c r="D1832" s="117" t="s">
        <v>19755</v>
      </c>
    </row>
    <row r="1833" spans="3:4" ht="15" hidden="1" customHeight="1" x14ac:dyDescent="0.25">
      <c r="C1833" s="117" t="s">
        <v>19756</v>
      </c>
      <c r="D1833" s="117" t="s">
        <v>19757</v>
      </c>
    </row>
    <row r="1834" spans="3:4" ht="15" hidden="1" customHeight="1" x14ac:dyDescent="0.25">
      <c r="C1834" s="117" t="s">
        <v>3386</v>
      </c>
      <c r="D1834" s="117" t="s">
        <v>699</v>
      </c>
    </row>
    <row r="1835" spans="3:4" ht="15" hidden="1" customHeight="1" x14ac:dyDescent="0.25">
      <c r="C1835" s="117" t="s">
        <v>10548</v>
      </c>
      <c r="D1835" s="117" t="s">
        <v>700</v>
      </c>
    </row>
    <row r="1836" spans="3:4" ht="15" hidden="1" customHeight="1" x14ac:dyDescent="0.25">
      <c r="C1836" s="117" t="s">
        <v>3387</v>
      </c>
      <c r="D1836" s="117" t="s">
        <v>19758</v>
      </c>
    </row>
    <row r="1837" spans="3:4" ht="15" hidden="1" customHeight="1" x14ac:dyDescent="0.25">
      <c r="C1837" s="117" t="s">
        <v>10549</v>
      </c>
      <c r="D1837" s="117" t="s">
        <v>19759</v>
      </c>
    </row>
    <row r="1838" spans="3:4" ht="15" hidden="1" customHeight="1" x14ac:dyDescent="0.25">
      <c r="C1838" s="117" t="s">
        <v>19760</v>
      </c>
      <c r="D1838" s="117" t="s">
        <v>19761</v>
      </c>
    </row>
    <row r="1839" spans="3:4" ht="15" hidden="1" customHeight="1" x14ac:dyDescent="0.25">
      <c r="C1839" s="117" t="s">
        <v>19762</v>
      </c>
      <c r="D1839" s="117" t="s">
        <v>19763</v>
      </c>
    </row>
    <row r="1840" spans="3:4" ht="15" hidden="1" customHeight="1" x14ac:dyDescent="0.25">
      <c r="C1840" s="117" t="s">
        <v>19764</v>
      </c>
      <c r="D1840" s="117" t="s">
        <v>19765</v>
      </c>
    </row>
    <row r="1841" spans="3:4" ht="15" hidden="1" customHeight="1" x14ac:dyDescent="0.25">
      <c r="C1841" s="117" t="s">
        <v>3388</v>
      </c>
      <c r="D1841" s="117" t="s">
        <v>701</v>
      </c>
    </row>
    <row r="1842" spans="3:4" ht="15" hidden="1" customHeight="1" x14ac:dyDescent="0.25">
      <c r="C1842" s="117" t="s">
        <v>3389</v>
      </c>
      <c r="D1842" s="117" t="s">
        <v>702</v>
      </c>
    </row>
    <row r="1843" spans="3:4" ht="15" hidden="1" customHeight="1" x14ac:dyDescent="0.25">
      <c r="C1843" s="117" t="s">
        <v>3390</v>
      </c>
      <c r="D1843" s="117" t="s">
        <v>703</v>
      </c>
    </row>
    <row r="1844" spans="3:4" ht="15" hidden="1" customHeight="1" x14ac:dyDescent="0.25">
      <c r="C1844" s="117" t="s">
        <v>3391</v>
      </c>
      <c r="D1844" s="117" t="s">
        <v>17985</v>
      </c>
    </row>
    <row r="1845" spans="3:4" ht="15" hidden="1" customHeight="1" x14ac:dyDescent="0.25">
      <c r="C1845" s="117" t="s">
        <v>3392</v>
      </c>
      <c r="D1845" s="117" t="s">
        <v>19766</v>
      </c>
    </row>
    <row r="1846" spans="3:4" ht="15" hidden="1" customHeight="1" x14ac:dyDescent="0.25">
      <c r="C1846" s="117" t="s">
        <v>3393</v>
      </c>
      <c r="D1846" s="117" t="s">
        <v>19767</v>
      </c>
    </row>
    <row r="1847" spans="3:4" ht="15" hidden="1" customHeight="1" x14ac:dyDescent="0.25">
      <c r="C1847" s="117" t="s">
        <v>3394</v>
      </c>
      <c r="D1847" s="117" t="s">
        <v>17986</v>
      </c>
    </row>
    <row r="1848" spans="3:4" ht="15" hidden="1" customHeight="1" x14ac:dyDescent="0.25">
      <c r="C1848" s="117" t="s">
        <v>3395</v>
      </c>
      <c r="D1848" s="117" t="s">
        <v>19768</v>
      </c>
    </row>
    <row r="1849" spans="3:4" ht="15" hidden="1" customHeight="1" x14ac:dyDescent="0.25">
      <c r="C1849" s="117" t="s">
        <v>3396</v>
      </c>
      <c r="D1849" s="117" t="s">
        <v>10550</v>
      </c>
    </row>
    <row r="1850" spans="3:4" ht="15" hidden="1" customHeight="1" x14ac:dyDescent="0.25">
      <c r="C1850" s="117" t="s">
        <v>3397</v>
      </c>
      <c r="D1850" s="117" t="s">
        <v>704</v>
      </c>
    </row>
    <row r="1851" spans="3:4" ht="15" hidden="1" customHeight="1" x14ac:dyDescent="0.25">
      <c r="C1851" s="117" t="s">
        <v>3398</v>
      </c>
      <c r="D1851" s="117" t="s">
        <v>705</v>
      </c>
    </row>
    <row r="1852" spans="3:4" ht="15" hidden="1" customHeight="1" x14ac:dyDescent="0.25">
      <c r="C1852" s="117" t="s">
        <v>3399</v>
      </c>
      <c r="D1852" s="117" t="s">
        <v>19769</v>
      </c>
    </row>
    <row r="1853" spans="3:4" ht="15" hidden="1" customHeight="1" x14ac:dyDescent="0.25">
      <c r="C1853" s="117" t="s">
        <v>3400</v>
      </c>
      <c r="D1853" s="117" t="s">
        <v>706</v>
      </c>
    </row>
    <row r="1854" spans="3:4" ht="15" hidden="1" customHeight="1" x14ac:dyDescent="0.25">
      <c r="C1854" s="117" t="s">
        <v>19770</v>
      </c>
      <c r="D1854" s="117" t="s">
        <v>19771</v>
      </c>
    </row>
    <row r="1855" spans="3:4" ht="15" hidden="1" customHeight="1" x14ac:dyDescent="0.25">
      <c r="C1855" s="117" t="s">
        <v>19772</v>
      </c>
      <c r="D1855" s="117" t="s">
        <v>19773</v>
      </c>
    </row>
    <row r="1856" spans="3:4" ht="15" hidden="1" customHeight="1" x14ac:dyDescent="0.25">
      <c r="C1856" s="117" t="s">
        <v>19774</v>
      </c>
      <c r="D1856" s="117" t="s">
        <v>19775</v>
      </c>
    </row>
    <row r="1857" spans="3:4" ht="15" hidden="1" customHeight="1" x14ac:dyDescent="0.25">
      <c r="C1857" s="117" t="s">
        <v>3401</v>
      </c>
      <c r="D1857" s="117" t="s">
        <v>707</v>
      </c>
    </row>
    <row r="1858" spans="3:4" ht="15" hidden="1" customHeight="1" x14ac:dyDescent="0.25">
      <c r="C1858" s="117" t="s">
        <v>19776</v>
      </c>
      <c r="D1858" s="117" t="s">
        <v>19777</v>
      </c>
    </row>
    <row r="1859" spans="3:4" ht="15" hidden="1" customHeight="1" x14ac:dyDescent="0.25">
      <c r="C1859" s="117" t="s">
        <v>19778</v>
      </c>
      <c r="D1859" s="117" t="s">
        <v>19779</v>
      </c>
    </row>
    <row r="1860" spans="3:4" ht="15" hidden="1" customHeight="1" x14ac:dyDescent="0.25">
      <c r="C1860" s="117" t="s">
        <v>3402</v>
      </c>
      <c r="D1860" s="117" t="s">
        <v>708</v>
      </c>
    </row>
    <row r="1861" spans="3:4" ht="15" hidden="1" customHeight="1" x14ac:dyDescent="0.25">
      <c r="C1861" s="117" t="s">
        <v>3403</v>
      </c>
      <c r="D1861" s="117" t="s">
        <v>7155</v>
      </c>
    </row>
    <row r="1862" spans="3:4" ht="15" hidden="1" customHeight="1" x14ac:dyDescent="0.25">
      <c r="C1862" s="117" t="s">
        <v>3404</v>
      </c>
      <c r="D1862" s="117" t="s">
        <v>709</v>
      </c>
    </row>
    <row r="1863" spans="3:4" ht="15" hidden="1" customHeight="1" x14ac:dyDescent="0.25">
      <c r="C1863" s="117" t="s">
        <v>19780</v>
      </c>
      <c r="D1863" s="117" t="s">
        <v>19781</v>
      </c>
    </row>
    <row r="1864" spans="3:4" ht="15" hidden="1" customHeight="1" x14ac:dyDescent="0.25">
      <c r="C1864" s="117" t="s">
        <v>3405</v>
      </c>
      <c r="D1864" s="117" t="s">
        <v>6239</v>
      </c>
    </row>
    <row r="1865" spans="3:4" ht="15" hidden="1" customHeight="1" x14ac:dyDescent="0.25">
      <c r="C1865" s="117" t="s">
        <v>3406</v>
      </c>
      <c r="D1865" s="117" t="s">
        <v>710</v>
      </c>
    </row>
    <row r="1866" spans="3:4" ht="15" hidden="1" customHeight="1" x14ac:dyDescent="0.25">
      <c r="C1866" s="117" t="s">
        <v>3407</v>
      </c>
      <c r="D1866" s="117" t="s">
        <v>6240</v>
      </c>
    </row>
    <row r="1867" spans="3:4" ht="15" hidden="1" customHeight="1" x14ac:dyDescent="0.25">
      <c r="C1867" s="117" t="s">
        <v>3408</v>
      </c>
      <c r="D1867" s="117" t="s">
        <v>711</v>
      </c>
    </row>
    <row r="1868" spans="3:4" ht="15" hidden="1" customHeight="1" x14ac:dyDescent="0.25">
      <c r="C1868" s="117" t="s">
        <v>3409</v>
      </c>
      <c r="D1868" s="117" t="s">
        <v>712</v>
      </c>
    </row>
    <row r="1869" spans="3:4" ht="15" hidden="1" customHeight="1" x14ac:dyDescent="0.25">
      <c r="C1869" s="117" t="s">
        <v>3410</v>
      </c>
      <c r="D1869" s="117" t="s">
        <v>19782</v>
      </c>
    </row>
    <row r="1870" spans="3:4" ht="15" hidden="1" customHeight="1" x14ac:dyDescent="0.25">
      <c r="C1870" s="117" t="s">
        <v>3411</v>
      </c>
      <c r="D1870" s="117" t="s">
        <v>713</v>
      </c>
    </row>
    <row r="1871" spans="3:4" ht="15" hidden="1" customHeight="1" x14ac:dyDescent="0.25">
      <c r="C1871" s="117" t="s">
        <v>3412</v>
      </c>
      <c r="D1871" s="117" t="s">
        <v>714</v>
      </c>
    </row>
    <row r="1872" spans="3:4" ht="15" hidden="1" customHeight="1" x14ac:dyDescent="0.25">
      <c r="C1872" s="117" t="s">
        <v>3413</v>
      </c>
      <c r="D1872" s="117" t="s">
        <v>715</v>
      </c>
    </row>
    <row r="1873" spans="3:4" ht="15" hidden="1" customHeight="1" x14ac:dyDescent="0.25">
      <c r="C1873" s="117" t="s">
        <v>3414</v>
      </c>
      <c r="D1873" s="117" t="s">
        <v>716</v>
      </c>
    </row>
    <row r="1874" spans="3:4" ht="15" hidden="1" customHeight="1" x14ac:dyDescent="0.25">
      <c r="C1874" s="117" t="s">
        <v>3415</v>
      </c>
      <c r="D1874" s="117" t="s">
        <v>7466</v>
      </c>
    </row>
    <row r="1875" spans="3:4" ht="15" hidden="1" customHeight="1" x14ac:dyDescent="0.25">
      <c r="C1875" s="117" t="s">
        <v>7465</v>
      </c>
      <c r="D1875" s="117" t="s">
        <v>717</v>
      </c>
    </row>
    <row r="1876" spans="3:4" ht="15" hidden="1" customHeight="1" x14ac:dyDescent="0.25">
      <c r="C1876" s="117" t="s">
        <v>3416</v>
      </c>
      <c r="D1876" s="117" t="s">
        <v>19783</v>
      </c>
    </row>
    <row r="1877" spans="3:4" ht="15" hidden="1" customHeight="1" x14ac:dyDescent="0.25">
      <c r="C1877" s="117" t="s">
        <v>3417</v>
      </c>
      <c r="D1877" s="117" t="s">
        <v>19784</v>
      </c>
    </row>
    <row r="1878" spans="3:4" ht="15" hidden="1" customHeight="1" x14ac:dyDescent="0.25">
      <c r="C1878" s="117" t="s">
        <v>3418</v>
      </c>
      <c r="D1878" s="117" t="s">
        <v>19785</v>
      </c>
    </row>
    <row r="1879" spans="3:4" ht="15" hidden="1" customHeight="1" x14ac:dyDescent="0.25">
      <c r="C1879" s="117" t="s">
        <v>3419</v>
      </c>
      <c r="D1879" s="117" t="s">
        <v>718</v>
      </c>
    </row>
    <row r="1880" spans="3:4" ht="15" hidden="1" customHeight="1" x14ac:dyDescent="0.25">
      <c r="C1880" s="117" t="s">
        <v>7467</v>
      </c>
      <c r="D1880" s="117" t="s">
        <v>19786</v>
      </c>
    </row>
    <row r="1881" spans="3:4" ht="15" hidden="1" customHeight="1" x14ac:dyDescent="0.25">
      <c r="C1881" s="117" t="s">
        <v>3420</v>
      </c>
      <c r="D1881" s="117" t="s">
        <v>19787</v>
      </c>
    </row>
    <row r="1882" spans="3:4" ht="15" hidden="1" customHeight="1" x14ac:dyDescent="0.25">
      <c r="C1882" s="117" t="s">
        <v>3421</v>
      </c>
      <c r="D1882" s="117" t="s">
        <v>719</v>
      </c>
    </row>
    <row r="1883" spans="3:4" ht="15" hidden="1" customHeight="1" x14ac:dyDescent="0.25">
      <c r="C1883" s="117" t="s">
        <v>10551</v>
      </c>
      <c r="D1883" s="117" t="s">
        <v>19788</v>
      </c>
    </row>
    <row r="1884" spans="3:4" ht="15" hidden="1" customHeight="1" x14ac:dyDescent="0.25">
      <c r="C1884" s="117" t="s">
        <v>10552</v>
      </c>
      <c r="D1884" s="117" t="s">
        <v>19789</v>
      </c>
    </row>
    <row r="1885" spans="3:4" ht="15" hidden="1" customHeight="1" x14ac:dyDescent="0.25">
      <c r="C1885" s="117" t="s">
        <v>3422</v>
      </c>
      <c r="D1885" s="117" t="s">
        <v>19790</v>
      </c>
    </row>
    <row r="1886" spans="3:4" ht="15" hidden="1" customHeight="1" x14ac:dyDescent="0.25">
      <c r="C1886" s="117" t="s">
        <v>3423</v>
      </c>
      <c r="D1886" s="117" t="s">
        <v>720</v>
      </c>
    </row>
    <row r="1887" spans="3:4" ht="15" hidden="1" customHeight="1" x14ac:dyDescent="0.25">
      <c r="C1887" s="117" t="s">
        <v>10553</v>
      </c>
      <c r="D1887" s="117" t="s">
        <v>19791</v>
      </c>
    </row>
    <row r="1888" spans="3:4" ht="15" hidden="1" customHeight="1" x14ac:dyDescent="0.25">
      <c r="C1888" s="117" t="s">
        <v>10554</v>
      </c>
      <c r="D1888" s="117" t="s">
        <v>10555</v>
      </c>
    </row>
    <row r="1889" spans="3:4" ht="15" hidden="1" customHeight="1" x14ac:dyDescent="0.25">
      <c r="C1889" s="117" t="s">
        <v>10557</v>
      </c>
      <c r="D1889" s="117" t="s">
        <v>19792</v>
      </c>
    </row>
    <row r="1890" spans="3:4" ht="15" hidden="1" customHeight="1" x14ac:dyDescent="0.25">
      <c r="C1890" s="117" t="s">
        <v>3424</v>
      </c>
      <c r="D1890" s="117" t="s">
        <v>19793</v>
      </c>
    </row>
    <row r="1891" spans="3:4" ht="15" hidden="1" customHeight="1" x14ac:dyDescent="0.25">
      <c r="C1891" s="117" t="s">
        <v>3425</v>
      </c>
      <c r="D1891" s="117" t="s">
        <v>19794</v>
      </c>
    </row>
    <row r="1892" spans="3:4" ht="15" hidden="1" customHeight="1" x14ac:dyDescent="0.25">
      <c r="C1892" s="117" t="s">
        <v>3426</v>
      </c>
      <c r="D1892" s="117" t="s">
        <v>19795</v>
      </c>
    </row>
    <row r="1893" spans="3:4" ht="15" hidden="1" customHeight="1" x14ac:dyDescent="0.25">
      <c r="C1893" s="117" t="s">
        <v>3427</v>
      </c>
      <c r="D1893" s="117" t="s">
        <v>721</v>
      </c>
    </row>
    <row r="1894" spans="3:4" ht="15" hidden="1" customHeight="1" x14ac:dyDescent="0.25">
      <c r="C1894" s="117" t="s">
        <v>3428</v>
      </c>
      <c r="D1894" s="117" t="s">
        <v>722</v>
      </c>
    </row>
    <row r="1895" spans="3:4" ht="15" hidden="1" customHeight="1" x14ac:dyDescent="0.25">
      <c r="C1895" s="117" t="s">
        <v>3429</v>
      </c>
      <c r="D1895" s="117" t="s">
        <v>723</v>
      </c>
    </row>
    <row r="1896" spans="3:4" ht="15" hidden="1" customHeight="1" x14ac:dyDescent="0.25">
      <c r="C1896" s="117" t="s">
        <v>3430</v>
      </c>
      <c r="D1896" s="117" t="s">
        <v>724</v>
      </c>
    </row>
    <row r="1897" spans="3:4" ht="15" hidden="1" customHeight="1" x14ac:dyDescent="0.25">
      <c r="C1897" s="117" t="s">
        <v>3431</v>
      </c>
      <c r="D1897" s="117" t="s">
        <v>7468</v>
      </c>
    </row>
    <row r="1898" spans="3:4" ht="15" hidden="1" customHeight="1" x14ac:dyDescent="0.25">
      <c r="C1898" s="117" t="s">
        <v>3432</v>
      </c>
      <c r="D1898" s="117" t="s">
        <v>725</v>
      </c>
    </row>
    <row r="1899" spans="3:4" ht="15" hidden="1" customHeight="1" x14ac:dyDescent="0.25">
      <c r="C1899" s="117" t="s">
        <v>3433</v>
      </c>
      <c r="D1899" s="117" t="s">
        <v>19796</v>
      </c>
    </row>
    <row r="1900" spans="3:4" ht="15" hidden="1" customHeight="1" x14ac:dyDescent="0.25">
      <c r="C1900" s="117" t="s">
        <v>19797</v>
      </c>
      <c r="D1900" s="117" t="s">
        <v>19798</v>
      </c>
    </row>
    <row r="1901" spans="3:4" ht="15" hidden="1" customHeight="1" x14ac:dyDescent="0.25">
      <c r="C1901" s="117" t="s">
        <v>3434</v>
      </c>
      <c r="D1901" s="117" t="s">
        <v>726</v>
      </c>
    </row>
    <row r="1902" spans="3:4" ht="15" hidden="1" customHeight="1" x14ac:dyDescent="0.25">
      <c r="C1902" s="117" t="s">
        <v>3435</v>
      </c>
      <c r="D1902" s="117" t="s">
        <v>727</v>
      </c>
    </row>
    <row r="1903" spans="3:4" ht="15" hidden="1" customHeight="1" x14ac:dyDescent="0.25">
      <c r="C1903" s="117" t="s">
        <v>3436</v>
      </c>
      <c r="D1903" s="117" t="s">
        <v>728</v>
      </c>
    </row>
    <row r="1904" spans="3:4" ht="15" hidden="1" customHeight="1" x14ac:dyDescent="0.25">
      <c r="C1904" s="117" t="s">
        <v>3437</v>
      </c>
      <c r="D1904" s="117" t="s">
        <v>6241</v>
      </c>
    </row>
    <row r="1905" spans="3:4" ht="15" hidden="1" customHeight="1" x14ac:dyDescent="0.25">
      <c r="C1905" s="117" t="s">
        <v>3438</v>
      </c>
      <c r="D1905" s="117" t="s">
        <v>729</v>
      </c>
    </row>
    <row r="1906" spans="3:4" ht="15" hidden="1" customHeight="1" x14ac:dyDescent="0.25">
      <c r="C1906" s="117" t="s">
        <v>3439</v>
      </c>
      <c r="D1906" s="117" t="s">
        <v>19799</v>
      </c>
    </row>
    <row r="1907" spans="3:4" ht="15" hidden="1" customHeight="1" x14ac:dyDescent="0.25">
      <c r="C1907" s="117" t="s">
        <v>3440</v>
      </c>
      <c r="D1907" s="117" t="s">
        <v>7469</v>
      </c>
    </row>
    <row r="1908" spans="3:4" ht="15" hidden="1" customHeight="1" x14ac:dyDescent="0.25">
      <c r="C1908" s="117" t="s">
        <v>3441</v>
      </c>
      <c r="D1908" s="117" t="s">
        <v>7470</v>
      </c>
    </row>
    <row r="1909" spans="3:4" ht="15" hidden="1" customHeight="1" x14ac:dyDescent="0.25">
      <c r="C1909" s="117" t="s">
        <v>10558</v>
      </c>
      <c r="D1909" s="117" t="s">
        <v>730</v>
      </c>
    </row>
    <row r="1910" spans="3:4" ht="15" hidden="1" customHeight="1" x14ac:dyDescent="0.25">
      <c r="C1910" s="117" t="s">
        <v>3442</v>
      </c>
      <c r="D1910" s="117" t="s">
        <v>19800</v>
      </c>
    </row>
    <row r="1911" spans="3:4" ht="15" hidden="1" customHeight="1" x14ac:dyDescent="0.25">
      <c r="C1911" s="117" t="s">
        <v>19801</v>
      </c>
      <c r="D1911" s="117" t="s">
        <v>19802</v>
      </c>
    </row>
    <row r="1912" spans="3:4" ht="15" hidden="1" customHeight="1" x14ac:dyDescent="0.25">
      <c r="C1912" s="117" t="s">
        <v>3443</v>
      </c>
      <c r="D1912" s="117" t="s">
        <v>731</v>
      </c>
    </row>
    <row r="1913" spans="3:4" ht="15" hidden="1" customHeight="1" x14ac:dyDescent="0.25">
      <c r="C1913" s="117" t="s">
        <v>3444</v>
      </c>
      <c r="D1913" s="117" t="s">
        <v>732</v>
      </c>
    </row>
    <row r="1914" spans="3:4" ht="15" hidden="1" customHeight="1" x14ac:dyDescent="0.25">
      <c r="C1914" s="117" t="s">
        <v>3445</v>
      </c>
      <c r="D1914" s="117" t="s">
        <v>6623</v>
      </c>
    </row>
    <row r="1915" spans="3:4" ht="15" hidden="1" customHeight="1" x14ac:dyDescent="0.25">
      <c r="C1915" s="117" t="s">
        <v>10559</v>
      </c>
      <c r="D1915" s="117" t="s">
        <v>19803</v>
      </c>
    </row>
    <row r="1916" spans="3:4" ht="15" hidden="1" customHeight="1" x14ac:dyDescent="0.25">
      <c r="C1916" s="117" t="s">
        <v>19804</v>
      </c>
      <c r="D1916" s="117" t="s">
        <v>19805</v>
      </c>
    </row>
    <row r="1917" spans="3:4" ht="15" hidden="1" customHeight="1" x14ac:dyDescent="0.25">
      <c r="C1917" s="117" t="s">
        <v>3446</v>
      </c>
      <c r="D1917" s="117" t="s">
        <v>733</v>
      </c>
    </row>
    <row r="1918" spans="3:4" ht="15" hidden="1" customHeight="1" x14ac:dyDescent="0.25">
      <c r="C1918" s="117" t="s">
        <v>3447</v>
      </c>
      <c r="D1918" s="117" t="s">
        <v>734</v>
      </c>
    </row>
    <row r="1919" spans="3:4" ht="15" hidden="1" customHeight="1" x14ac:dyDescent="0.25">
      <c r="C1919" s="117" t="s">
        <v>3448</v>
      </c>
      <c r="D1919" s="117" t="s">
        <v>735</v>
      </c>
    </row>
    <row r="1920" spans="3:4" ht="15" hidden="1" customHeight="1" x14ac:dyDescent="0.25">
      <c r="C1920" s="117" t="s">
        <v>3449</v>
      </c>
      <c r="D1920" s="117" t="s">
        <v>19806</v>
      </c>
    </row>
    <row r="1921" spans="3:4" ht="15" hidden="1" customHeight="1" x14ac:dyDescent="0.25">
      <c r="C1921" s="117" t="s">
        <v>3450</v>
      </c>
      <c r="D1921" s="117" t="s">
        <v>736</v>
      </c>
    </row>
    <row r="1922" spans="3:4" ht="15" hidden="1" customHeight="1" x14ac:dyDescent="0.25">
      <c r="C1922" s="117" t="s">
        <v>3451</v>
      </c>
      <c r="D1922" s="117" t="s">
        <v>737</v>
      </c>
    </row>
    <row r="1923" spans="3:4" ht="15" hidden="1" customHeight="1" x14ac:dyDescent="0.25">
      <c r="C1923" s="117" t="s">
        <v>3452</v>
      </c>
      <c r="D1923" s="117" t="s">
        <v>738</v>
      </c>
    </row>
    <row r="1924" spans="3:4" ht="15" hidden="1" customHeight="1" x14ac:dyDescent="0.25">
      <c r="C1924" s="117" t="s">
        <v>3453</v>
      </c>
      <c r="D1924" s="117" t="s">
        <v>739</v>
      </c>
    </row>
    <row r="1925" spans="3:4" ht="15" hidden="1" customHeight="1" x14ac:dyDescent="0.25">
      <c r="C1925" s="117" t="s">
        <v>3454</v>
      </c>
      <c r="D1925" s="117" t="s">
        <v>310</v>
      </c>
    </row>
    <row r="1926" spans="3:4" ht="15" hidden="1" customHeight="1" x14ac:dyDescent="0.25">
      <c r="C1926" s="117" t="s">
        <v>3455</v>
      </c>
      <c r="D1926" s="117" t="s">
        <v>311</v>
      </c>
    </row>
    <row r="1927" spans="3:4" ht="15" hidden="1" customHeight="1" x14ac:dyDescent="0.25">
      <c r="C1927" s="117" t="s">
        <v>3456</v>
      </c>
      <c r="D1927" s="117" t="s">
        <v>312</v>
      </c>
    </row>
    <row r="1928" spans="3:4" ht="15" hidden="1" customHeight="1" x14ac:dyDescent="0.25">
      <c r="C1928" s="117" t="s">
        <v>3457</v>
      </c>
      <c r="D1928" s="117" t="s">
        <v>313</v>
      </c>
    </row>
    <row r="1929" spans="3:4" ht="15" hidden="1" customHeight="1" x14ac:dyDescent="0.25">
      <c r="C1929" s="117" t="s">
        <v>3458</v>
      </c>
      <c r="D1929" s="117" t="s">
        <v>7471</v>
      </c>
    </row>
    <row r="1930" spans="3:4" ht="15" hidden="1" customHeight="1" x14ac:dyDescent="0.25">
      <c r="C1930" s="117" t="s">
        <v>3459</v>
      </c>
      <c r="D1930" s="117" t="s">
        <v>19807</v>
      </c>
    </row>
    <row r="1931" spans="3:4" ht="15" hidden="1" customHeight="1" x14ac:dyDescent="0.25">
      <c r="C1931" s="117" t="s">
        <v>3460</v>
      </c>
      <c r="D1931" s="117" t="s">
        <v>314</v>
      </c>
    </row>
    <row r="1932" spans="3:4" ht="15" hidden="1" customHeight="1" x14ac:dyDescent="0.25">
      <c r="C1932" s="117" t="s">
        <v>3461</v>
      </c>
      <c r="D1932" s="117" t="s">
        <v>315</v>
      </c>
    </row>
    <row r="1933" spans="3:4" ht="15" hidden="1" customHeight="1" x14ac:dyDescent="0.25">
      <c r="C1933" s="117" t="s">
        <v>3462</v>
      </c>
      <c r="D1933" s="117" t="s">
        <v>316</v>
      </c>
    </row>
    <row r="1934" spans="3:4" ht="15" hidden="1" customHeight="1" x14ac:dyDescent="0.25">
      <c r="C1934" s="117" t="s">
        <v>3463</v>
      </c>
      <c r="D1934" s="117" t="s">
        <v>317</v>
      </c>
    </row>
    <row r="1935" spans="3:4" ht="15" hidden="1" customHeight="1" x14ac:dyDescent="0.25">
      <c r="C1935" s="117" t="s">
        <v>3464</v>
      </c>
      <c r="D1935" s="117" t="s">
        <v>318</v>
      </c>
    </row>
    <row r="1936" spans="3:4" ht="15" hidden="1" customHeight="1" x14ac:dyDescent="0.25">
      <c r="C1936" s="117" t="s">
        <v>3465</v>
      </c>
      <c r="D1936" s="117" t="s">
        <v>19808</v>
      </c>
    </row>
    <row r="1937" spans="3:4" ht="15" hidden="1" customHeight="1" x14ac:dyDescent="0.25">
      <c r="C1937" s="117" t="s">
        <v>3466</v>
      </c>
      <c r="D1937" s="117" t="s">
        <v>319</v>
      </c>
    </row>
    <row r="1938" spans="3:4" ht="15" hidden="1" customHeight="1" x14ac:dyDescent="0.25">
      <c r="C1938" s="117" t="s">
        <v>3467</v>
      </c>
      <c r="D1938" s="117" t="s">
        <v>320</v>
      </c>
    </row>
    <row r="1939" spans="3:4" ht="15" hidden="1" customHeight="1" x14ac:dyDescent="0.25">
      <c r="C1939" s="117" t="s">
        <v>3468</v>
      </c>
      <c r="D1939" s="117" t="s">
        <v>321</v>
      </c>
    </row>
    <row r="1940" spans="3:4" ht="15" hidden="1" customHeight="1" x14ac:dyDescent="0.25">
      <c r="C1940" s="117" t="s">
        <v>3469</v>
      </c>
      <c r="D1940" s="117" t="s">
        <v>322</v>
      </c>
    </row>
    <row r="1941" spans="3:4" ht="15" hidden="1" customHeight="1" x14ac:dyDescent="0.25">
      <c r="C1941" s="117" t="s">
        <v>3470</v>
      </c>
      <c r="D1941" s="117" t="s">
        <v>7472</v>
      </c>
    </row>
    <row r="1942" spans="3:4" ht="15" hidden="1" customHeight="1" x14ac:dyDescent="0.25">
      <c r="C1942" s="117" t="s">
        <v>3471</v>
      </c>
      <c r="D1942" s="117" t="s">
        <v>19809</v>
      </c>
    </row>
    <row r="1943" spans="3:4" ht="15" hidden="1" customHeight="1" x14ac:dyDescent="0.25">
      <c r="C1943" s="117" t="s">
        <v>3472</v>
      </c>
      <c r="D1943" s="117" t="s">
        <v>323</v>
      </c>
    </row>
    <row r="1944" spans="3:4" ht="15" hidden="1" customHeight="1" x14ac:dyDescent="0.25">
      <c r="C1944" s="117" t="s">
        <v>3473</v>
      </c>
      <c r="D1944" s="117" t="s">
        <v>324</v>
      </c>
    </row>
    <row r="1945" spans="3:4" ht="15" hidden="1" customHeight="1" x14ac:dyDescent="0.25">
      <c r="C1945" s="117" t="s">
        <v>3474</v>
      </c>
      <c r="D1945" s="117" t="s">
        <v>325</v>
      </c>
    </row>
    <row r="1946" spans="3:4" ht="15" hidden="1" customHeight="1" x14ac:dyDescent="0.25">
      <c r="C1946" s="117" t="s">
        <v>3475</v>
      </c>
      <c r="D1946" s="117" t="s">
        <v>326</v>
      </c>
    </row>
    <row r="1947" spans="3:4" ht="15" hidden="1" customHeight="1" x14ac:dyDescent="0.25">
      <c r="C1947" s="117" t="s">
        <v>3476</v>
      </c>
      <c r="D1947" s="117" t="s">
        <v>327</v>
      </c>
    </row>
    <row r="1948" spans="3:4" ht="15" hidden="1" customHeight="1" x14ac:dyDescent="0.25">
      <c r="C1948" s="117" t="s">
        <v>3477</v>
      </c>
      <c r="D1948" s="117" t="s">
        <v>328</v>
      </c>
    </row>
    <row r="1949" spans="3:4" ht="15" hidden="1" customHeight="1" x14ac:dyDescent="0.25">
      <c r="C1949" s="117" t="s">
        <v>3478</v>
      </c>
      <c r="D1949" s="117" t="s">
        <v>329</v>
      </c>
    </row>
    <row r="1950" spans="3:4" ht="15" hidden="1" customHeight="1" x14ac:dyDescent="0.25">
      <c r="C1950" s="117" t="s">
        <v>3479</v>
      </c>
      <c r="D1950" s="117" t="s">
        <v>330</v>
      </c>
    </row>
    <row r="1951" spans="3:4" ht="15" hidden="1" customHeight="1" x14ac:dyDescent="0.25">
      <c r="C1951" s="117" t="s">
        <v>3480</v>
      </c>
      <c r="D1951" s="117" t="s">
        <v>331</v>
      </c>
    </row>
    <row r="1952" spans="3:4" ht="15" hidden="1" customHeight="1" x14ac:dyDescent="0.25">
      <c r="C1952" s="117" t="s">
        <v>3481</v>
      </c>
      <c r="D1952" s="117" t="s">
        <v>332</v>
      </c>
    </row>
    <row r="1953" spans="3:4" ht="15" hidden="1" customHeight="1" x14ac:dyDescent="0.25">
      <c r="C1953" s="117" t="s">
        <v>3482</v>
      </c>
      <c r="D1953" s="117" t="s">
        <v>333</v>
      </c>
    </row>
    <row r="1954" spans="3:4" ht="15" hidden="1" customHeight="1" x14ac:dyDescent="0.25">
      <c r="C1954" s="117" t="s">
        <v>3483</v>
      </c>
      <c r="D1954" s="117" t="s">
        <v>19810</v>
      </c>
    </row>
    <row r="1955" spans="3:4" ht="15" hidden="1" customHeight="1" x14ac:dyDescent="0.25">
      <c r="C1955" s="117" t="s">
        <v>3484</v>
      </c>
      <c r="D1955" s="117" t="s">
        <v>19811</v>
      </c>
    </row>
    <row r="1956" spans="3:4" ht="15" hidden="1" customHeight="1" x14ac:dyDescent="0.25">
      <c r="C1956" s="117" t="s">
        <v>10560</v>
      </c>
      <c r="D1956" s="117" t="s">
        <v>19812</v>
      </c>
    </row>
    <row r="1957" spans="3:4" ht="15" hidden="1" customHeight="1" x14ac:dyDescent="0.25">
      <c r="C1957" s="117" t="s">
        <v>3485</v>
      </c>
      <c r="D1957" s="117" t="s">
        <v>19813</v>
      </c>
    </row>
    <row r="1958" spans="3:4" ht="15" hidden="1" customHeight="1" x14ac:dyDescent="0.25">
      <c r="C1958" s="117" t="s">
        <v>3486</v>
      </c>
      <c r="D1958" s="117" t="s">
        <v>17987</v>
      </c>
    </row>
    <row r="1959" spans="3:4" ht="15" hidden="1" customHeight="1" x14ac:dyDescent="0.25">
      <c r="C1959" s="117" t="s">
        <v>3487</v>
      </c>
      <c r="D1959" s="117" t="s">
        <v>19814</v>
      </c>
    </row>
    <row r="1960" spans="3:4" ht="15" hidden="1" customHeight="1" x14ac:dyDescent="0.25">
      <c r="C1960" s="117" t="s">
        <v>3488</v>
      </c>
      <c r="D1960" s="117" t="s">
        <v>19815</v>
      </c>
    </row>
    <row r="1961" spans="3:4" ht="15" hidden="1" customHeight="1" x14ac:dyDescent="0.25">
      <c r="C1961" s="117" t="s">
        <v>3489</v>
      </c>
      <c r="D1961" s="117" t="s">
        <v>19816</v>
      </c>
    </row>
    <row r="1962" spans="3:4" ht="15" hidden="1" customHeight="1" x14ac:dyDescent="0.25">
      <c r="C1962" s="117" t="s">
        <v>3490</v>
      </c>
      <c r="D1962" s="117" t="s">
        <v>19817</v>
      </c>
    </row>
    <row r="1963" spans="3:4" ht="15" hidden="1" customHeight="1" x14ac:dyDescent="0.25">
      <c r="C1963" s="117" t="s">
        <v>3491</v>
      </c>
      <c r="D1963" s="117" t="s">
        <v>19818</v>
      </c>
    </row>
    <row r="1964" spans="3:4" ht="15" hidden="1" customHeight="1" x14ac:dyDescent="0.25">
      <c r="C1964" s="117" t="s">
        <v>3492</v>
      </c>
      <c r="D1964" s="117" t="s">
        <v>7473</v>
      </c>
    </row>
    <row r="1965" spans="3:4" ht="15" hidden="1" customHeight="1" x14ac:dyDescent="0.25">
      <c r="C1965" s="117" t="s">
        <v>3493</v>
      </c>
      <c r="D1965" s="117" t="s">
        <v>7474</v>
      </c>
    </row>
    <row r="1966" spans="3:4" ht="15" hidden="1" customHeight="1" x14ac:dyDescent="0.25">
      <c r="C1966" s="117" t="s">
        <v>3494</v>
      </c>
      <c r="D1966" s="117" t="s">
        <v>7475</v>
      </c>
    </row>
    <row r="1967" spans="3:4" ht="15" hidden="1" customHeight="1" x14ac:dyDescent="0.25">
      <c r="C1967" s="117" t="s">
        <v>10561</v>
      </c>
      <c r="D1967" s="117" t="s">
        <v>7476</v>
      </c>
    </row>
    <row r="1968" spans="3:4" ht="15" hidden="1" customHeight="1" x14ac:dyDescent="0.25">
      <c r="C1968" s="117" t="s">
        <v>3495</v>
      </c>
      <c r="D1968" s="117" t="s">
        <v>7477</v>
      </c>
    </row>
    <row r="1969" spans="3:4" ht="15" hidden="1" customHeight="1" x14ac:dyDescent="0.25">
      <c r="C1969" s="117" t="s">
        <v>3496</v>
      </c>
      <c r="D1969" s="117" t="s">
        <v>7478</v>
      </c>
    </row>
    <row r="1970" spans="3:4" ht="15" hidden="1" customHeight="1" x14ac:dyDescent="0.25">
      <c r="C1970" s="117" t="s">
        <v>3497</v>
      </c>
      <c r="D1970" s="117" t="s">
        <v>7479</v>
      </c>
    </row>
    <row r="1971" spans="3:4" ht="15" hidden="1" customHeight="1" x14ac:dyDescent="0.25">
      <c r="C1971" s="117" t="s">
        <v>3498</v>
      </c>
      <c r="D1971" s="117" t="s">
        <v>19819</v>
      </c>
    </row>
    <row r="1972" spans="3:4" ht="15" hidden="1" customHeight="1" x14ac:dyDescent="0.25">
      <c r="C1972" s="117" t="s">
        <v>3499</v>
      </c>
      <c r="D1972" s="117" t="s">
        <v>7480</v>
      </c>
    </row>
    <row r="1973" spans="3:4" ht="15" hidden="1" customHeight="1" x14ac:dyDescent="0.25">
      <c r="C1973" s="117" t="s">
        <v>3500</v>
      </c>
      <c r="D1973" s="117" t="s">
        <v>19820</v>
      </c>
    </row>
    <row r="1974" spans="3:4" ht="15" hidden="1" customHeight="1" x14ac:dyDescent="0.25">
      <c r="C1974" s="117" t="s">
        <v>10562</v>
      </c>
      <c r="D1974" s="117" t="s">
        <v>19821</v>
      </c>
    </row>
    <row r="1975" spans="3:4" ht="15" hidden="1" customHeight="1" x14ac:dyDescent="0.25">
      <c r="C1975" s="117" t="s">
        <v>3501</v>
      </c>
      <c r="D1975" s="117" t="s">
        <v>335</v>
      </c>
    </row>
    <row r="1976" spans="3:4" ht="15" hidden="1" customHeight="1" x14ac:dyDescent="0.25">
      <c r="C1976" s="117" t="s">
        <v>3502</v>
      </c>
      <c r="D1976" s="117" t="s">
        <v>336</v>
      </c>
    </row>
    <row r="1977" spans="3:4" ht="15" hidden="1" customHeight="1" x14ac:dyDescent="0.25">
      <c r="C1977" s="117" t="s">
        <v>3503</v>
      </c>
      <c r="D1977" s="117" t="s">
        <v>19822</v>
      </c>
    </row>
    <row r="1978" spans="3:4" ht="15" hidden="1" customHeight="1" x14ac:dyDescent="0.25">
      <c r="C1978" s="117" t="s">
        <v>3504</v>
      </c>
      <c r="D1978" s="117" t="s">
        <v>19823</v>
      </c>
    </row>
    <row r="1979" spans="3:4" ht="15" hidden="1" customHeight="1" x14ac:dyDescent="0.25">
      <c r="C1979" s="117" t="s">
        <v>3505</v>
      </c>
      <c r="D1979" s="117" t="s">
        <v>17988</v>
      </c>
    </row>
    <row r="1980" spans="3:4" ht="15" hidden="1" customHeight="1" x14ac:dyDescent="0.25">
      <c r="C1980" s="117" t="s">
        <v>3506</v>
      </c>
      <c r="D1980" s="117" t="s">
        <v>19824</v>
      </c>
    </row>
    <row r="1981" spans="3:4" ht="15" hidden="1" customHeight="1" x14ac:dyDescent="0.25">
      <c r="C1981" s="117" t="s">
        <v>3507</v>
      </c>
      <c r="D1981" s="117" t="s">
        <v>6242</v>
      </c>
    </row>
    <row r="1982" spans="3:4" ht="15" hidden="1" customHeight="1" x14ac:dyDescent="0.25">
      <c r="C1982" s="117" t="s">
        <v>3508</v>
      </c>
      <c r="D1982" s="117" t="s">
        <v>19825</v>
      </c>
    </row>
    <row r="1983" spans="3:4" ht="15" hidden="1" customHeight="1" x14ac:dyDescent="0.25">
      <c r="C1983" s="117" t="s">
        <v>3509</v>
      </c>
      <c r="D1983" s="117" t="s">
        <v>786</v>
      </c>
    </row>
    <row r="1984" spans="3:4" ht="15" hidden="1" customHeight="1" x14ac:dyDescent="0.25">
      <c r="C1984" s="117" t="s">
        <v>3510</v>
      </c>
      <c r="D1984" s="117" t="s">
        <v>17989</v>
      </c>
    </row>
    <row r="1985" spans="3:4" ht="15" hidden="1" customHeight="1" x14ac:dyDescent="0.25">
      <c r="C1985" s="117" t="s">
        <v>3511</v>
      </c>
      <c r="D1985" s="117" t="s">
        <v>787</v>
      </c>
    </row>
    <row r="1986" spans="3:4" ht="15" hidden="1" customHeight="1" x14ac:dyDescent="0.25">
      <c r="C1986" s="117" t="s">
        <v>3512</v>
      </c>
      <c r="D1986" s="117" t="s">
        <v>788</v>
      </c>
    </row>
    <row r="1987" spans="3:4" ht="15" hidden="1" customHeight="1" x14ac:dyDescent="0.25">
      <c r="C1987" s="117" t="s">
        <v>3513</v>
      </c>
      <c r="D1987" s="117" t="s">
        <v>6243</v>
      </c>
    </row>
    <row r="1988" spans="3:4" ht="15" hidden="1" customHeight="1" x14ac:dyDescent="0.25">
      <c r="C1988" s="117" t="s">
        <v>3514</v>
      </c>
      <c r="D1988" s="117" t="s">
        <v>789</v>
      </c>
    </row>
    <row r="1989" spans="3:4" ht="15" hidden="1" customHeight="1" x14ac:dyDescent="0.25">
      <c r="C1989" s="117" t="s">
        <v>3515</v>
      </c>
      <c r="D1989" s="117" t="s">
        <v>19826</v>
      </c>
    </row>
    <row r="1990" spans="3:4" ht="15" hidden="1" customHeight="1" x14ac:dyDescent="0.25">
      <c r="C1990" s="117" t="s">
        <v>3516</v>
      </c>
      <c r="D1990" s="117" t="s">
        <v>19827</v>
      </c>
    </row>
    <row r="1991" spans="3:4" ht="15" hidden="1" customHeight="1" x14ac:dyDescent="0.25">
      <c r="C1991" s="117" t="s">
        <v>19828</v>
      </c>
      <c r="D1991" s="117" t="s">
        <v>19829</v>
      </c>
    </row>
    <row r="1992" spans="3:4" ht="15" hidden="1" customHeight="1" x14ac:dyDescent="0.25">
      <c r="C1992" s="117" t="s">
        <v>3517</v>
      </c>
      <c r="D1992" s="117" t="s">
        <v>17990</v>
      </c>
    </row>
    <row r="1993" spans="3:4" ht="15" hidden="1" customHeight="1" x14ac:dyDescent="0.25">
      <c r="C1993" s="117" t="s">
        <v>3518</v>
      </c>
      <c r="D1993" s="117" t="s">
        <v>790</v>
      </c>
    </row>
    <row r="1994" spans="3:4" ht="15" hidden="1" customHeight="1" x14ac:dyDescent="0.25">
      <c r="C1994" s="117" t="s">
        <v>3519</v>
      </c>
      <c r="D1994" s="117" t="s">
        <v>6244</v>
      </c>
    </row>
    <row r="1995" spans="3:4" ht="15" hidden="1" customHeight="1" x14ac:dyDescent="0.25">
      <c r="C1995" s="117" t="s">
        <v>3520</v>
      </c>
      <c r="D1995" s="117" t="s">
        <v>6245</v>
      </c>
    </row>
    <row r="1996" spans="3:4" ht="15" hidden="1" customHeight="1" x14ac:dyDescent="0.25">
      <c r="C1996" s="117" t="s">
        <v>3521</v>
      </c>
      <c r="D1996" s="117" t="s">
        <v>19830</v>
      </c>
    </row>
    <row r="1997" spans="3:4" ht="15" hidden="1" customHeight="1" x14ac:dyDescent="0.25">
      <c r="C1997" s="117" t="s">
        <v>3522</v>
      </c>
      <c r="D1997" s="117" t="s">
        <v>19831</v>
      </c>
    </row>
    <row r="1998" spans="3:4" ht="15" hidden="1" customHeight="1" x14ac:dyDescent="0.25">
      <c r="C1998" s="117" t="s">
        <v>3523</v>
      </c>
      <c r="D1998" s="117" t="s">
        <v>791</v>
      </c>
    </row>
    <row r="1999" spans="3:4" ht="15" hidden="1" customHeight="1" x14ac:dyDescent="0.25">
      <c r="C1999" s="117" t="s">
        <v>3524</v>
      </c>
      <c r="D1999" s="117" t="s">
        <v>19832</v>
      </c>
    </row>
    <row r="2000" spans="3:4" ht="15" hidden="1" customHeight="1" x14ac:dyDescent="0.25">
      <c r="C2000" s="117" t="s">
        <v>3525</v>
      </c>
      <c r="D2000" s="117" t="s">
        <v>17991</v>
      </c>
    </row>
    <row r="2001" spans="3:4" ht="15" hidden="1" customHeight="1" x14ac:dyDescent="0.25">
      <c r="C2001" s="117" t="s">
        <v>3526</v>
      </c>
      <c r="D2001" s="117" t="s">
        <v>19833</v>
      </c>
    </row>
    <row r="2002" spans="3:4" ht="15" hidden="1" customHeight="1" x14ac:dyDescent="0.25">
      <c r="C2002" s="117" t="s">
        <v>3527</v>
      </c>
      <c r="D2002" s="117" t="s">
        <v>19834</v>
      </c>
    </row>
    <row r="2003" spans="3:4" ht="15" hidden="1" customHeight="1" x14ac:dyDescent="0.25">
      <c r="C2003" s="117" t="s">
        <v>3528</v>
      </c>
      <c r="D2003" s="117" t="s">
        <v>17992</v>
      </c>
    </row>
    <row r="2004" spans="3:4" ht="15" hidden="1" customHeight="1" x14ac:dyDescent="0.25">
      <c r="C2004" s="117" t="s">
        <v>18234</v>
      </c>
      <c r="D2004" s="117" t="s">
        <v>18235</v>
      </c>
    </row>
    <row r="2005" spans="3:4" ht="15" hidden="1" customHeight="1" x14ac:dyDescent="0.25">
      <c r="C2005" s="117" t="s">
        <v>19835</v>
      </c>
      <c r="D2005" s="117" t="s">
        <v>19836</v>
      </c>
    </row>
    <row r="2006" spans="3:4" ht="15" hidden="1" customHeight="1" x14ac:dyDescent="0.25">
      <c r="C2006" s="117" t="s">
        <v>19837</v>
      </c>
      <c r="D2006" s="117" t="s">
        <v>19838</v>
      </c>
    </row>
    <row r="2007" spans="3:4" ht="15" hidden="1" customHeight="1" x14ac:dyDescent="0.25">
      <c r="C2007" s="117" t="s">
        <v>19839</v>
      </c>
      <c r="D2007" s="117" t="s">
        <v>19840</v>
      </c>
    </row>
    <row r="2008" spans="3:4" ht="15" hidden="1" customHeight="1" x14ac:dyDescent="0.25">
      <c r="C2008" s="117" t="s">
        <v>19841</v>
      </c>
      <c r="D2008" s="117" t="s">
        <v>19842</v>
      </c>
    </row>
    <row r="2009" spans="3:4" ht="15" hidden="1" customHeight="1" x14ac:dyDescent="0.25">
      <c r="C2009" s="117" t="s">
        <v>19843</v>
      </c>
      <c r="D2009" s="117" t="s">
        <v>19844</v>
      </c>
    </row>
    <row r="2010" spans="3:4" ht="15" hidden="1" customHeight="1" x14ac:dyDescent="0.25">
      <c r="C2010" s="117" t="s">
        <v>19845</v>
      </c>
      <c r="D2010" s="117" t="s">
        <v>19846</v>
      </c>
    </row>
    <row r="2011" spans="3:4" ht="15" hidden="1" customHeight="1" x14ac:dyDescent="0.25">
      <c r="C2011" s="117" t="s">
        <v>19847</v>
      </c>
      <c r="D2011" s="117" t="s">
        <v>19848</v>
      </c>
    </row>
    <row r="2012" spans="3:4" ht="15" hidden="1" customHeight="1" x14ac:dyDescent="0.25">
      <c r="C2012" s="117" t="s">
        <v>19849</v>
      </c>
      <c r="D2012" s="117" t="s">
        <v>19850</v>
      </c>
    </row>
    <row r="2013" spans="3:4" ht="15" hidden="1" customHeight="1" x14ac:dyDescent="0.25">
      <c r="C2013" s="117" t="s">
        <v>19851</v>
      </c>
      <c r="D2013" s="117" t="s">
        <v>19852</v>
      </c>
    </row>
    <row r="2014" spans="3:4" ht="15" hidden="1" customHeight="1" x14ac:dyDescent="0.25">
      <c r="C2014" s="117" t="s">
        <v>19853</v>
      </c>
      <c r="D2014" s="117" t="s">
        <v>19854</v>
      </c>
    </row>
    <row r="2015" spans="3:4" ht="15" hidden="1" customHeight="1" x14ac:dyDescent="0.25">
      <c r="C2015" s="117" t="s">
        <v>19855</v>
      </c>
      <c r="D2015" s="117" t="s">
        <v>19856</v>
      </c>
    </row>
    <row r="2016" spans="3:4" ht="15" hidden="1" customHeight="1" x14ac:dyDescent="0.25">
      <c r="C2016" s="117" t="s">
        <v>19857</v>
      </c>
      <c r="D2016" s="117" t="s">
        <v>19858</v>
      </c>
    </row>
    <row r="2017" spans="3:4" ht="15" hidden="1" customHeight="1" x14ac:dyDescent="0.25">
      <c r="C2017" s="117" t="s">
        <v>19859</v>
      </c>
      <c r="D2017" s="117" t="s">
        <v>19860</v>
      </c>
    </row>
    <row r="2018" spans="3:4" ht="15" hidden="1" customHeight="1" x14ac:dyDescent="0.25">
      <c r="C2018" s="117" t="s">
        <v>19861</v>
      </c>
      <c r="D2018" s="117" t="s">
        <v>19862</v>
      </c>
    </row>
    <row r="2019" spans="3:4" ht="15" hidden="1" customHeight="1" x14ac:dyDescent="0.25">
      <c r="C2019" s="117" t="s">
        <v>19863</v>
      </c>
      <c r="D2019" s="117" t="s">
        <v>19864</v>
      </c>
    </row>
    <row r="2020" spans="3:4" ht="15" hidden="1" customHeight="1" x14ac:dyDescent="0.25">
      <c r="C2020" s="117" t="s">
        <v>19865</v>
      </c>
      <c r="D2020" s="117" t="s">
        <v>19866</v>
      </c>
    </row>
    <row r="2021" spans="3:4" ht="15" hidden="1" customHeight="1" x14ac:dyDescent="0.25">
      <c r="C2021" s="117" t="s">
        <v>19867</v>
      </c>
      <c r="D2021" s="117" t="s">
        <v>19868</v>
      </c>
    </row>
    <row r="2022" spans="3:4" ht="15" hidden="1" customHeight="1" x14ac:dyDescent="0.25">
      <c r="C2022" s="117" t="s">
        <v>19869</v>
      </c>
      <c r="D2022" s="117" t="s">
        <v>19870</v>
      </c>
    </row>
    <row r="2023" spans="3:4" ht="15" hidden="1" customHeight="1" x14ac:dyDescent="0.25">
      <c r="C2023" s="117" t="s">
        <v>19871</v>
      </c>
      <c r="D2023" s="117" t="s">
        <v>19872</v>
      </c>
    </row>
    <row r="2024" spans="3:4" ht="15" hidden="1" customHeight="1" x14ac:dyDescent="0.25">
      <c r="C2024" s="117" t="s">
        <v>19873</v>
      </c>
      <c r="D2024" s="117" t="s">
        <v>19874</v>
      </c>
    </row>
    <row r="2025" spans="3:4" ht="15" hidden="1" customHeight="1" x14ac:dyDescent="0.25">
      <c r="C2025" s="117" t="s">
        <v>19875</v>
      </c>
      <c r="D2025" s="117" t="s">
        <v>19876</v>
      </c>
    </row>
    <row r="2026" spans="3:4" ht="15" hidden="1" customHeight="1" x14ac:dyDescent="0.25">
      <c r="C2026" s="117" t="s">
        <v>19877</v>
      </c>
      <c r="D2026" s="117" t="s">
        <v>19878</v>
      </c>
    </row>
    <row r="2027" spans="3:4" ht="15" hidden="1" customHeight="1" x14ac:dyDescent="0.25">
      <c r="C2027" s="117" t="s">
        <v>19879</v>
      </c>
      <c r="D2027" s="117" t="s">
        <v>19880</v>
      </c>
    </row>
    <row r="2028" spans="3:4" ht="15" hidden="1" customHeight="1" x14ac:dyDescent="0.25">
      <c r="C2028" s="117" t="s">
        <v>19881</v>
      </c>
      <c r="D2028" s="117" t="s">
        <v>19882</v>
      </c>
    </row>
    <row r="2029" spans="3:4" ht="15" hidden="1" customHeight="1" x14ac:dyDescent="0.25">
      <c r="C2029" s="117" t="s">
        <v>19883</v>
      </c>
      <c r="D2029" s="117" t="s">
        <v>19884</v>
      </c>
    </row>
    <row r="2030" spans="3:4" ht="15" hidden="1" customHeight="1" x14ac:dyDescent="0.25">
      <c r="C2030" s="117" t="s">
        <v>19885</v>
      </c>
      <c r="D2030" s="117" t="s">
        <v>19886</v>
      </c>
    </row>
    <row r="2031" spans="3:4" ht="15" hidden="1" customHeight="1" x14ac:dyDescent="0.25">
      <c r="C2031" s="117" t="s">
        <v>19887</v>
      </c>
      <c r="D2031" s="117" t="s">
        <v>10563</v>
      </c>
    </row>
    <row r="2032" spans="3:4" ht="15" hidden="1" customHeight="1" x14ac:dyDescent="0.25">
      <c r="C2032" s="117" t="s">
        <v>19888</v>
      </c>
      <c r="D2032" s="117" t="s">
        <v>19889</v>
      </c>
    </row>
    <row r="2033" spans="3:4" ht="15" hidden="1" customHeight="1" x14ac:dyDescent="0.25">
      <c r="C2033" s="117" t="s">
        <v>19890</v>
      </c>
      <c r="D2033" s="117" t="s">
        <v>19891</v>
      </c>
    </row>
    <row r="2034" spans="3:4" ht="15" hidden="1" customHeight="1" x14ac:dyDescent="0.25">
      <c r="C2034" s="117" t="s">
        <v>19892</v>
      </c>
      <c r="D2034" s="117" t="s">
        <v>19893</v>
      </c>
    </row>
    <row r="2035" spans="3:4" ht="15" hidden="1" customHeight="1" x14ac:dyDescent="0.25">
      <c r="C2035" s="117" t="s">
        <v>19894</v>
      </c>
      <c r="D2035" s="117" t="s">
        <v>19895</v>
      </c>
    </row>
    <row r="2036" spans="3:4" ht="15" hidden="1" customHeight="1" x14ac:dyDescent="0.25">
      <c r="C2036" s="117" t="s">
        <v>19896</v>
      </c>
      <c r="D2036" s="117" t="s">
        <v>19897</v>
      </c>
    </row>
    <row r="2037" spans="3:4" ht="15" hidden="1" customHeight="1" x14ac:dyDescent="0.25">
      <c r="C2037" s="117" t="s">
        <v>19898</v>
      </c>
      <c r="D2037" s="117" t="s">
        <v>19899</v>
      </c>
    </row>
    <row r="2038" spans="3:4" ht="15" hidden="1" customHeight="1" x14ac:dyDescent="0.25">
      <c r="C2038" s="117" t="s">
        <v>19900</v>
      </c>
      <c r="D2038" s="117" t="s">
        <v>19901</v>
      </c>
    </row>
    <row r="2039" spans="3:4" ht="15" hidden="1" customHeight="1" x14ac:dyDescent="0.25">
      <c r="C2039" s="117" t="s">
        <v>19902</v>
      </c>
      <c r="D2039" s="117" t="s">
        <v>19903</v>
      </c>
    </row>
    <row r="2040" spans="3:4" ht="15" hidden="1" customHeight="1" x14ac:dyDescent="0.25">
      <c r="C2040" s="117" t="s">
        <v>19904</v>
      </c>
      <c r="D2040" s="117" t="s">
        <v>19905</v>
      </c>
    </row>
    <row r="2041" spans="3:4" ht="15" hidden="1" customHeight="1" x14ac:dyDescent="0.25">
      <c r="C2041" s="117" t="s">
        <v>19906</v>
      </c>
      <c r="D2041" s="117" t="s">
        <v>19907</v>
      </c>
    </row>
    <row r="2042" spans="3:4" ht="15" hidden="1" customHeight="1" x14ac:dyDescent="0.25">
      <c r="C2042" s="117" t="s">
        <v>19908</v>
      </c>
      <c r="D2042" s="117" t="s">
        <v>19909</v>
      </c>
    </row>
    <row r="2043" spans="3:4" ht="15" hidden="1" customHeight="1" x14ac:dyDescent="0.25">
      <c r="C2043" s="117" t="s">
        <v>19910</v>
      </c>
      <c r="D2043" s="117" t="s">
        <v>19911</v>
      </c>
    </row>
    <row r="2044" spans="3:4" ht="15" hidden="1" customHeight="1" x14ac:dyDescent="0.25">
      <c r="C2044" s="117" t="s">
        <v>19912</v>
      </c>
      <c r="D2044" s="117" t="s">
        <v>19913</v>
      </c>
    </row>
    <row r="2045" spans="3:4" ht="15" hidden="1" customHeight="1" x14ac:dyDescent="0.25">
      <c r="C2045" s="117" t="s">
        <v>19914</v>
      </c>
      <c r="D2045" s="117" t="s">
        <v>19915</v>
      </c>
    </row>
    <row r="2046" spans="3:4" ht="15" hidden="1" customHeight="1" x14ac:dyDescent="0.25">
      <c r="C2046" s="117" t="s">
        <v>19916</v>
      </c>
      <c r="D2046" s="117" t="s">
        <v>19917</v>
      </c>
    </row>
    <row r="2047" spans="3:4" ht="15" hidden="1" customHeight="1" x14ac:dyDescent="0.25">
      <c r="C2047" s="117" t="s">
        <v>19918</v>
      </c>
      <c r="D2047" s="117" t="s">
        <v>19919</v>
      </c>
    </row>
    <row r="2048" spans="3:4" ht="15" hidden="1" customHeight="1" x14ac:dyDescent="0.25">
      <c r="C2048" s="117" t="s">
        <v>19920</v>
      </c>
      <c r="D2048" s="117" t="s">
        <v>19921</v>
      </c>
    </row>
    <row r="2049" spans="3:4" ht="15" hidden="1" customHeight="1" x14ac:dyDescent="0.25">
      <c r="C2049" s="117" t="s">
        <v>19922</v>
      </c>
      <c r="D2049" s="117" t="s">
        <v>19923</v>
      </c>
    </row>
    <row r="2050" spans="3:4" ht="15" hidden="1" customHeight="1" x14ac:dyDescent="0.25">
      <c r="C2050" s="117" t="s">
        <v>19924</v>
      </c>
      <c r="D2050" s="117" t="s">
        <v>19925</v>
      </c>
    </row>
    <row r="2051" spans="3:4" ht="15" hidden="1" customHeight="1" x14ac:dyDescent="0.25">
      <c r="C2051" s="117" t="s">
        <v>19926</v>
      </c>
      <c r="D2051" s="117" t="s">
        <v>19927</v>
      </c>
    </row>
    <row r="2052" spans="3:4" ht="15" hidden="1" customHeight="1" x14ac:dyDescent="0.25">
      <c r="C2052" s="117" t="s">
        <v>19928</v>
      </c>
      <c r="D2052" s="117" t="s">
        <v>19929</v>
      </c>
    </row>
    <row r="2053" spans="3:4" ht="15" hidden="1" customHeight="1" x14ac:dyDescent="0.25">
      <c r="C2053" s="117" t="s">
        <v>19930</v>
      </c>
      <c r="D2053" s="117" t="s">
        <v>19931</v>
      </c>
    </row>
    <row r="2054" spans="3:4" ht="15" hidden="1" customHeight="1" x14ac:dyDescent="0.25">
      <c r="C2054" s="117" t="s">
        <v>19932</v>
      </c>
      <c r="D2054" s="117" t="s">
        <v>19933</v>
      </c>
    </row>
    <row r="2055" spans="3:4" ht="15" hidden="1" customHeight="1" x14ac:dyDescent="0.25">
      <c r="C2055" s="117" t="s">
        <v>19934</v>
      </c>
      <c r="D2055" s="117" t="s">
        <v>19935</v>
      </c>
    </row>
    <row r="2056" spans="3:4" ht="15" hidden="1" customHeight="1" x14ac:dyDescent="0.25">
      <c r="C2056" s="117" t="s">
        <v>19936</v>
      </c>
      <c r="D2056" s="117" t="s">
        <v>19937</v>
      </c>
    </row>
    <row r="2057" spans="3:4" ht="15" hidden="1" customHeight="1" x14ac:dyDescent="0.25">
      <c r="C2057" s="117" t="s">
        <v>19938</v>
      </c>
      <c r="D2057" s="117" t="s">
        <v>19939</v>
      </c>
    </row>
    <row r="2058" spans="3:4" ht="15" hidden="1" customHeight="1" x14ac:dyDescent="0.25">
      <c r="C2058" s="117" t="s">
        <v>19940</v>
      </c>
      <c r="D2058" s="117" t="s">
        <v>19941</v>
      </c>
    </row>
    <row r="2059" spans="3:4" ht="15" hidden="1" customHeight="1" x14ac:dyDescent="0.25">
      <c r="C2059" s="117" t="s">
        <v>19942</v>
      </c>
      <c r="D2059" s="117" t="s">
        <v>19943</v>
      </c>
    </row>
    <row r="2060" spans="3:4" ht="15" hidden="1" customHeight="1" x14ac:dyDescent="0.25">
      <c r="C2060" s="117" t="s">
        <v>19944</v>
      </c>
      <c r="D2060" s="117" t="s">
        <v>19945</v>
      </c>
    </row>
    <row r="2061" spans="3:4" ht="15" hidden="1" customHeight="1" x14ac:dyDescent="0.25">
      <c r="C2061" s="117" t="s">
        <v>19946</v>
      </c>
      <c r="D2061" s="117" t="s">
        <v>19947</v>
      </c>
    </row>
    <row r="2062" spans="3:4" ht="15" hidden="1" customHeight="1" x14ac:dyDescent="0.25">
      <c r="C2062" s="117" t="s">
        <v>19948</v>
      </c>
      <c r="D2062" s="117" t="s">
        <v>19949</v>
      </c>
    </row>
    <row r="2063" spans="3:4" ht="15" hidden="1" customHeight="1" x14ac:dyDescent="0.25">
      <c r="C2063" s="117" t="s">
        <v>19950</v>
      </c>
      <c r="D2063" s="117" t="s">
        <v>334</v>
      </c>
    </row>
    <row r="2064" spans="3:4" ht="15" hidden="1" customHeight="1" x14ac:dyDescent="0.25">
      <c r="C2064" s="117" t="s">
        <v>19951</v>
      </c>
      <c r="D2064" s="117" t="s">
        <v>19952</v>
      </c>
    </row>
    <row r="2065" spans="3:4" ht="15" hidden="1" customHeight="1" x14ac:dyDescent="0.25">
      <c r="C2065" s="117" t="s">
        <v>19953</v>
      </c>
      <c r="D2065" s="117" t="s">
        <v>19954</v>
      </c>
    </row>
    <row r="2066" spans="3:4" ht="15" hidden="1" customHeight="1" x14ac:dyDescent="0.25">
      <c r="C2066" s="117" t="s">
        <v>19955</v>
      </c>
      <c r="D2066" s="117" t="s">
        <v>19956</v>
      </c>
    </row>
    <row r="2067" spans="3:4" ht="15" hidden="1" customHeight="1" x14ac:dyDescent="0.25">
      <c r="C2067" s="117" t="s">
        <v>19957</v>
      </c>
      <c r="D2067" s="117" t="s">
        <v>19958</v>
      </c>
    </row>
    <row r="2068" spans="3:4" ht="15" hidden="1" customHeight="1" x14ac:dyDescent="0.25">
      <c r="C2068" s="117" t="s">
        <v>19959</v>
      </c>
      <c r="D2068" s="117" t="s">
        <v>19960</v>
      </c>
    </row>
    <row r="2069" spans="3:4" ht="15" hidden="1" customHeight="1" x14ac:dyDescent="0.25">
      <c r="C2069" s="117" t="s">
        <v>19961</v>
      </c>
      <c r="D2069" s="117" t="s">
        <v>19962</v>
      </c>
    </row>
    <row r="2070" spans="3:4" ht="15" hidden="1" customHeight="1" x14ac:dyDescent="0.25">
      <c r="C2070" s="117" t="s">
        <v>19963</v>
      </c>
      <c r="D2070" s="117" t="s">
        <v>19964</v>
      </c>
    </row>
    <row r="2071" spans="3:4" ht="15" hidden="1" customHeight="1" x14ac:dyDescent="0.25">
      <c r="C2071" s="117" t="s">
        <v>19965</v>
      </c>
      <c r="D2071" s="117" t="s">
        <v>19966</v>
      </c>
    </row>
    <row r="2072" spans="3:4" ht="15" hidden="1" customHeight="1" x14ac:dyDescent="0.25">
      <c r="C2072" s="117" t="s">
        <v>19967</v>
      </c>
      <c r="D2072" s="117" t="s">
        <v>19968</v>
      </c>
    </row>
    <row r="2073" spans="3:4" ht="15" hidden="1" customHeight="1" x14ac:dyDescent="0.25">
      <c r="C2073" s="117" t="s">
        <v>19969</v>
      </c>
      <c r="D2073" s="117" t="s">
        <v>19970</v>
      </c>
    </row>
    <row r="2074" spans="3:4" ht="15" hidden="1" customHeight="1" x14ac:dyDescent="0.25">
      <c r="C2074" s="117" t="s">
        <v>19971</v>
      </c>
      <c r="D2074" s="117" t="s">
        <v>19972</v>
      </c>
    </row>
    <row r="2075" spans="3:4" ht="15" hidden="1" customHeight="1" x14ac:dyDescent="0.25">
      <c r="C2075" s="117" t="s">
        <v>19973</v>
      </c>
      <c r="D2075" s="117" t="s">
        <v>19974</v>
      </c>
    </row>
    <row r="2076" spans="3:4" ht="15" hidden="1" customHeight="1" x14ac:dyDescent="0.25">
      <c r="C2076" s="117" t="s">
        <v>19975</v>
      </c>
      <c r="D2076" s="117" t="s">
        <v>19976</v>
      </c>
    </row>
    <row r="2077" spans="3:4" ht="15" hidden="1" customHeight="1" x14ac:dyDescent="0.25">
      <c r="C2077" s="117" t="s">
        <v>19977</v>
      </c>
      <c r="D2077" s="117" t="s">
        <v>19978</v>
      </c>
    </row>
    <row r="2078" spans="3:4" ht="15" hidden="1" customHeight="1" x14ac:dyDescent="0.25">
      <c r="C2078" s="117" t="s">
        <v>19979</v>
      </c>
      <c r="D2078" s="117" t="s">
        <v>19980</v>
      </c>
    </row>
    <row r="2079" spans="3:4" ht="15" hidden="1" customHeight="1" x14ac:dyDescent="0.25">
      <c r="C2079" s="117" t="s">
        <v>19981</v>
      </c>
      <c r="D2079" s="117" t="s">
        <v>19982</v>
      </c>
    </row>
    <row r="2080" spans="3:4" ht="15" hidden="1" customHeight="1" x14ac:dyDescent="0.25">
      <c r="C2080" s="117" t="s">
        <v>19983</v>
      </c>
      <c r="D2080" s="117" t="s">
        <v>19984</v>
      </c>
    </row>
    <row r="2081" spans="3:4" ht="15" hidden="1" customHeight="1" x14ac:dyDescent="0.25">
      <c r="C2081" s="117" t="s">
        <v>19985</v>
      </c>
      <c r="D2081" s="117" t="s">
        <v>6211</v>
      </c>
    </row>
    <row r="2082" spans="3:4" ht="15" hidden="1" customHeight="1" x14ac:dyDescent="0.25">
      <c r="C2082" s="117" t="s">
        <v>19986</v>
      </c>
      <c r="D2082" s="117" t="s">
        <v>159</v>
      </c>
    </row>
    <row r="2083" spans="3:4" ht="15" hidden="1" customHeight="1" x14ac:dyDescent="0.25">
      <c r="C2083" s="117" t="s">
        <v>19987</v>
      </c>
      <c r="D2083" s="117" t="s">
        <v>10494</v>
      </c>
    </row>
    <row r="2084" spans="3:4" ht="15" hidden="1" customHeight="1" x14ac:dyDescent="0.25">
      <c r="C2084" s="117" t="s">
        <v>19988</v>
      </c>
      <c r="D2084" s="117" t="s">
        <v>1024</v>
      </c>
    </row>
    <row r="2085" spans="3:4" ht="15" hidden="1" customHeight="1" x14ac:dyDescent="0.25">
      <c r="C2085" s="117" t="s">
        <v>19989</v>
      </c>
      <c r="D2085" s="117" t="s">
        <v>7570</v>
      </c>
    </row>
    <row r="2086" spans="3:4" ht="15" hidden="1" customHeight="1" x14ac:dyDescent="0.25">
      <c r="C2086" s="117" t="s">
        <v>19990</v>
      </c>
      <c r="D2086" s="117" t="s">
        <v>1027</v>
      </c>
    </row>
    <row r="2087" spans="3:4" ht="15" hidden="1" customHeight="1" x14ac:dyDescent="0.25">
      <c r="C2087" s="117" t="s">
        <v>19991</v>
      </c>
      <c r="D2087" s="117" t="s">
        <v>7571</v>
      </c>
    </row>
    <row r="2088" spans="3:4" ht="15" hidden="1" customHeight="1" x14ac:dyDescent="0.25">
      <c r="C2088" s="117" t="s">
        <v>19992</v>
      </c>
      <c r="D2088" s="117" t="s">
        <v>1028</v>
      </c>
    </row>
    <row r="2089" spans="3:4" ht="15" hidden="1" customHeight="1" x14ac:dyDescent="0.25">
      <c r="C2089" s="117" t="s">
        <v>19993</v>
      </c>
      <c r="D2089" s="117" t="s">
        <v>7572</v>
      </c>
    </row>
    <row r="2090" spans="3:4" ht="15" hidden="1" customHeight="1" x14ac:dyDescent="0.25">
      <c r="C2090" s="117" t="s">
        <v>19994</v>
      </c>
      <c r="D2090" s="117" t="s">
        <v>7573</v>
      </c>
    </row>
    <row r="2091" spans="3:4" ht="15" hidden="1" customHeight="1" x14ac:dyDescent="0.25">
      <c r="C2091" s="117" t="s">
        <v>19995</v>
      </c>
      <c r="D2091" s="117" t="s">
        <v>19996</v>
      </c>
    </row>
    <row r="2092" spans="3:4" ht="15" hidden="1" customHeight="1" x14ac:dyDescent="0.25">
      <c r="C2092" s="117" t="s">
        <v>19997</v>
      </c>
      <c r="D2092" s="117" t="s">
        <v>7574</v>
      </c>
    </row>
    <row r="2093" spans="3:4" ht="15" hidden="1" customHeight="1" x14ac:dyDescent="0.25">
      <c r="C2093" s="117" t="s">
        <v>19998</v>
      </c>
      <c r="D2093" s="117" t="s">
        <v>7575</v>
      </c>
    </row>
    <row r="2094" spans="3:4" ht="15" hidden="1" customHeight="1" x14ac:dyDescent="0.25">
      <c r="C2094" s="117" t="s">
        <v>19999</v>
      </c>
      <c r="D2094" s="117" t="s">
        <v>20000</v>
      </c>
    </row>
    <row r="2095" spans="3:4" ht="15" hidden="1" customHeight="1" x14ac:dyDescent="0.25">
      <c r="C2095" s="117" t="s">
        <v>20001</v>
      </c>
      <c r="D2095" s="117" t="s">
        <v>7576</v>
      </c>
    </row>
    <row r="2096" spans="3:4" ht="15" hidden="1" customHeight="1" x14ac:dyDescent="0.25">
      <c r="C2096" s="117" t="s">
        <v>20002</v>
      </c>
      <c r="D2096" s="117" t="s">
        <v>7577</v>
      </c>
    </row>
    <row r="2097" spans="3:4" ht="15" hidden="1" customHeight="1" x14ac:dyDescent="0.25">
      <c r="C2097" s="117" t="s">
        <v>20003</v>
      </c>
      <c r="D2097" s="117" t="s">
        <v>7578</v>
      </c>
    </row>
    <row r="2098" spans="3:4" ht="15" hidden="1" customHeight="1" x14ac:dyDescent="0.25">
      <c r="C2098" s="117" t="s">
        <v>20004</v>
      </c>
      <c r="D2098" s="117" t="s">
        <v>20005</v>
      </c>
    </row>
    <row r="2099" spans="3:4" ht="15" hidden="1" customHeight="1" x14ac:dyDescent="0.25">
      <c r="C2099" s="117" t="s">
        <v>20006</v>
      </c>
      <c r="D2099" s="117" t="s">
        <v>20007</v>
      </c>
    </row>
    <row r="2100" spans="3:4" ht="15" hidden="1" customHeight="1" x14ac:dyDescent="0.25">
      <c r="C2100" s="117" t="s">
        <v>20008</v>
      </c>
      <c r="D2100" s="117" t="s">
        <v>20009</v>
      </c>
    </row>
    <row r="2101" spans="3:4" ht="15" hidden="1" customHeight="1" x14ac:dyDescent="0.25">
      <c r="C2101" s="117" t="s">
        <v>3529</v>
      </c>
      <c r="D2101" s="117" t="s">
        <v>20010</v>
      </c>
    </row>
    <row r="2102" spans="3:4" ht="15" hidden="1" customHeight="1" x14ac:dyDescent="0.25">
      <c r="C2102" s="117" t="s">
        <v>10564</v>
      </c>
      <c r="D2102" s="117" t="s">
        <v>20011</v>
      </c>
    </row>
    <row r="2103" spans="3:4" ht="15" hidden="1" customHeight="1" x14ac:dyDescent="0.25">
      <c r="C2103" s="117" t="s">
        <v>3530</v>
      </c>
      <c r="D2103" s="117" t="s">
        <v>20012</v>
      </c>
    </row>
    <row r="2104" spans="3:4" ht="15" hidden="1" customHeight="1" x14ac:dyDescent="0.25">
      <c r="C2104" s="117" t="s">
        <v>20013</v>
      </c>
      <c r="D2104" s="117" t="s">
        <v>20014</v>
      </c>
    </row>
    <row r="2105" spans="3:4" ht="15" hidden="1" customHeight="1" x14ac:dyDescent="0.25">
      <c r="C2105" s="117" t="s">
        <v>20015</v>
      </c>
      <c r="D2105" s="117" t="s">
        <v>20016</v>
      </c>
    </row>
    <row r="2106" spans="3:4" ht="15" hidden="1" customHeight="1" x14ac:dyDescent="0.25">
      <c r="C2106" s="117" t="s">
        <v>20017</v>
      </c>
      <c r="D2106" s="117" t="s">
        <v>20018</v>
      </c>
    </row>
    <row r="2107" spans="3:4" ht="15" hidden="1" customHeight="1" x14ac:dyDescent="0.25">
      <c r="C2107" s="117" t="s">
        <v>20019</v>
      </c>
      <c r="D2107" s="117" t="s">
        <v>20020</v>
      </c>
    </row>
    <row r="2108" spans="3:4" ht="15" hidden="1" customHeight="1" x14ac:dyDescent="0.25">
      <c r="C2108" s="117" t="s">
        <v>3531</v>
      </c>
      <c r="D2108" s="117" t="s">
        <v>6248</v>
      </c>
    </row>
    <row r="2109" spans="3:4" ht="15" hidden="1" customHeight="1" x14ac:dyDescent="0.25">
      <c r="C2109" s="117" t="s">
        <v>10565</v>
      </c>
      <c r="D2109" s="117" t="s">
        <v>6250</v>
      </c>
    </row>
    <row r="2110" spans="3:4" ht="15" hidden="1" customHeight="1" x14ac:dyDescent="0.25">
      <c r="C2110" s="117" t="s">
        <v>3532</v>
      </c>
      <c r="D2110" s="117" t="s">
        <v>796</v>
      </c>
    </row>
    <row r="2111" spans="3:4" ht="15" hidden="1" customHeight="1" x14ac:dyDescent="0.25">
      <c r="C2111" s="117" t="s">
        <v>3533</v>
      </c>
      <c r="D2111" s="117" t="s">
        <v>799</v>
      </c>
    </row>
    <row r="2112" spans="3:4" ht="15" hidden="1" customHeight="1" x14ac:dyDescent="0.25">
      <c r="C2112" s="117" t="s">
        <v>3534</v>
      </c>
      <c r="D2112" s="117" t="s">
        <v>20021</v>
      </c>
    </row>
    <row r="2113" spans="3:4" ht="15" hidden="1" customHeight="1" x14ac:dyDescent="0.25">
      <c r="C2113" s="117" t="s">
        <v>3535</v>
      </c>
      <c r="D2113" s="117" t="s">
        <v>805</v>
      </c>
    </row>
    <row r="2114" spans="3:4" ht="15" hidden="1" customHeight="1" x14ac:dyDescent="0.25">
      <c r="C2114" s="117" t="s">
        <v>3536</v>
      </c>
      <c r="D2114" s="117" t="s">
        <v>7481</v>
      </c>
    </row>
    <row r="2115" spans="3:4" ht="15" hidden="1" customHeight="1" x14ac:dyDescent="0.25">
      <c r="C2115" s="117" t="s">
        <v>3537</v>
      </c>
      <c r="D2115" s="117" t="s">
        <v>6251</v>
      </c>
    </row>
    <row r="2116" spans="3:4" ht="15" hidden="1" customHeight="1" x14ac:dyDescent="0.25">
      <c r="C2116" s="117" t="s">
        <v>3538</v>
      </c>
      <c r="D2116" s="117" t="s">
        <v>365</v>
      </c>
    </row>
    <row r="2117" spans="3:4" ht="15" hidden="1" customHeight="1" x14ac:dyDescent="0.25">
      <c r="C2117" s="117" t="s">
        <v>3539</v>
      </c>
      <c r="D2117" s="117" t="s">
        <v>17993</v>
      </c>
    </row>
    <row r="2118" spans="3:4" ht="15" hidden="1" customHeight="1" x14ac:dyDescent="0.25">
      <c r="C2118" s="117" t="s">
        <v>3540</v>
      </c>
      <c r="D2118" s="117" t="s">
        <v>6252</v>
      </c>
    </row>
    <row r="2119" spans="3:4" ht="15" hidden="1" customHeight="1" x14ac:dyDescent="0.25">
      <c r="C2119" s="117" t="s">
        <v>3541</v>
      </c>
      <c r="D2119" s="117" t="s">
        <v>6253</v>
      </c>
    </row>
    <row r="2120" spans="3:4" ht="15" hidden="1" customHeight="1" x14ac:dyDescent="0.25">
      <c r="C2120" s="117" t="s">
        <v>3542</v>
      </c>
      <c r="D2120" s="117" t="s">
        <v>6254</v>
      </c>
    </row>
    <row r="2121" spans="3:4" ht="15" hidden="1" customHeight="1" x14ac:dyDescent="0.25">
      <c r="C2121" s="117" t="s">
        <v>3543</v>
      </c>
      <c r="D2121" s="117" t="s">
        <v>17994</v>
      </c>
    </row>
    <row r="2122" spans="3:4" ht="15" hidden="1" customHeight="1" x14ac:dyDescent="0.25">
      <c r="C2122" s="117" t="s">
        <v>3544</v>
      </c>
      <c r="D2122" s="117" t="s">
        <v>17995</v>
      </c>
    </row>
    <row r="2123" spans="3:4" ht="15" hidden="1" customHeight="1" x14ac:dyDescent="0.25">
      <c r="C2123" s="117" t="s">
        <v>10566</v>
      </c>
      <c r="D2123" s="117" t="s">
        <v>6255</v>
      </c>
    </row>
    <row r="2124" spans="3:4" ht="15" hidden="1" customHeight="1" x14ac:dyDescent="0.25">
      <c r="C2124" s="117" t="s">
        <v>20022</v>
      </c>
      <c r="D2124" s="117" t="s">
        <v>20023</v>
      </c>
    </row>
    <row r="2125" spans="3:4" ht="15" hidden="1" customHeight="1" x14ac:dyDescent="0.25">
      <c r="C2125" s="117" t="s">
        <v>3545</v>
      </c>
      <c r="D2125" s="117" t="s">
        <v>6256</v>
      </c>
    </row>
    <row r="2126" spans="3:4" ht="15" hidden="1" customHeight="1" x14ac:dyDescent="0.25">
      <c r="C2126" s="117" t="s">
        <v>3546</v>
      </c>
      <c r="D2126" s="117" t="s">
        <v>20024</v>
      </c>
    </row>
    <row r="2127" spans="3:4" ht="15" hidden="1" customHeight="1" x14ac:dyDescent="0.25">
      <c r="C2127" s="117" t="s">
        <v>10567</v>
      </c>
      <c r="D2127" s="117" t="s">
        <v>367</v>
      </c>
    </row>
    <row r="2128" spans="3:4" ht="15" hidden="1" customHeight="1" x14ac:dyDescent="0.25">
      <c r="C2128" s="117" t="s">
        <v>3547</v>
      </c>
      <c r="D2128" s="117" t="s">
        <v>368</v>
      </c>
    </row>
    <row r="2129" spans="3:4" ht="15" hidden="1" customHeight="1" x14ac:dyDescent="0.25">
      <c r="C2129" s="117" t="s">
        <v>3548</v>
      </c>
      <c r="D2129" s="117" t="s">
        <v>20025</v>
      </c>
    </row>
    <row r="2130" spans="3:4" ht="15" hidden="1" customHeight="1" x14ac:dyDescent="0.25">
      <c r="C2130" s="117" t="s">
        <v>20026</v>
      </c>
      <c r="D2130" s="117" t="s">
        <v>20027</v>
      </c>
    </row>
    <row r="2131" spans="3:4" ht="15" hidden="1" customHeight="1" x14ac:dyDescent="0.25">
      <c r="C2131" s="117" t="s">
        <v>20028</v>
      </c>
      <c r="D2131" s="117" t="s">
        <v>20029</v>
      </c>
    </row>
    <row r="2132" spans="3:4" ht="15" hidden="1" customHeight="1" x14ac:dyDescent="0.25">
      <c r="C2132" s="117" t="s">
        <v>20030</v>
      </c>
      <c r="D2132" s="117" t="s">
        <v>20031</v>
      </c>
    </row>
    <row r="2133" spans="3:4" ht="15" hidden="1" customHeight="1" x14ac:dyDescent="0.25">
      <c r="C2133" s="117" t="s">
        <v>7482</v>
      </c>
      <c r="D2133" s="117" t="s">
        <v>20032</v>
      </c>
    </row>
    <row r="2134" spans="3:4" ht="15" hidden="1" customHeight="1" x14ac:dyDescent="0.25">
      <c r="C2134" s="117" t="s">
        <v>7483</v>
      </c>
      <c r="D2134" s="117" t="s">
        <v>20033</v>
      </c>
    </row>
    <row r="2135" spans="3:4" ht="15" hidden="1" customHeight="1" x14ac:dyDescent="0.25">
      <c r="C2135" s="117" t="s">
        <v>20034</v>
      </c>
      <c r="D2135" s="117" t="s">
        <v>20035</v>
      </c>
    </row>
    <row r="2136" spans="3:4" ht="15" hidden="1" customHeight="1" x14ac:dyDescent="0.25">
      <c r="C2136" s="117" t="s">
        <v>3549</v>
      </c>
      <c r="D2136" s="117" t="s">
        <v>17998</v>
      </c>
    </row>
    <row r="2137" spans="3:4" ht="15" hidden="1" customHeight="1" x14ac:dyDescent="0.25">
      <c r="C2137" s="117" t="s">
        <v>3550</v>
      </c>
      <c r="D2137" s="117" t="s">
        <v>372</v>
      </c>
    </row>
    <row r="2138" spans="3:4" ht="15" hidden="1" customHeight="1" x14ac:dyDescent="0.25">
      <c r="C2138" s="117" t="s">
        <v>3551</v>
      </c>
      <c r="D2138" s="117" t="s">
        <v>373</v>
      </c>
    </row>
    <row r="2139" spans="3:4" ht="15" hidden="1" customHeight="1" x14ac:dyDescent="0.25">
      <c r="C2139" s="117" t="s">
        <v>3552</v>
      </c>
      <c r="D2139" s="117" t="s">
        <v>374</v>
      </c>
    </row>
    <row r="2140" spans="3:4" ht="15" hidden="1" customHeight="1" x14ac:dyDescent="0.25">
      <c r="C2140" s="117" t="s">
        <v>3553</v>
      </c>
      <c r="D2140" s="117" t="s">
        <v>20036</v>
      </c>
    </row>
    <row r="2141" spans="3:4" ht="15" hidden="1" customHeight="1" x14ac:dyDescent="0.25">
      <c r="C2141" s="117" t="s">
        <v>3554</v>
      </c>
      <c r="D2141" s="117" t="s">
        <v>6265</v>
      </c>
    </row>
    <row r="2142" spans="3:4" ht="15" hidden="1" customHeight="1" x14ac:dyDescent="0.25">
      <c r="C2142" s="117" t="s">
        <v>10568</v>
      </c>
      <c r="D2142" s="117" t="s">
        <v>6266</v>
      </c>
    </row>
    <row r="2143" spans="3:4" ht="15" hidden="1" customHeight="1" x14ac:dyDescent="0.25">
      <c r="C2143" s="117" t="s">
        <v>3555</v>
      </c>
      <c r="D2143" s="117" t="s">
        <v>6267</v>
      </c>
    </row>
    <row r="2144" spans="3:4" ht="15" hidden="1" customHeight="1" x14ac:dyDescent="0.25">
      <c r="C2144" s="117" t="s">
        <v>3556</v>
      </c>
      <c r="D2144" s="117" t="s">
        <v>6268</v>
      </c>
    </row>
    <row r="2145" spans="3:4" ht="15" hidden="1" customHeight="1" x14ac:dyDescent="0.25">
      <c r="C2145" s="117" t="s">
        <v>10569</v>
      </c>
      <c r="D2145" s="117" t="s">
        <v>20037</v>
      </c>
    </row>
    <row r="2146" spans="3:4" ht="15" hidden="1" customHeight="1" x14ac:dyDescent="0.25">
      <c r="C2146" s="117" t="s">
        <v>3557</v>
      </c>
      <c r="D2146" s="117" t="s">
        <v>377</v>
      </c>
    </row>
    <row r="2147" spans="3:4" ht="15" hidden="1" customHeight="1" x14ac:dyDescent="0.25">
      <c r="C2147" s="117" t="s">
        <v>10570</v>
      </c>
      <c r="D2147" s="117" t="s">
        <v>378</v>
      </c>
    </row>
    <row r="2148" spans="3:4" ht="15" hidden="1" customHeight="1" x14ac:dyDescent="0.25">
      <c r="C2148" s="117" t="s">
        <v>3558</v>
      </c>
      <c r="D2148" s="117" t="s">
        <v>854</v>
      </c>
    </row>
    <row r="2149" spans="3:4" ht="15" hidden="1" customHeight="1" x14ac:dyDescent="0.25">
      <c r="C2149" s="117" t="s">
        <v>3559</v>
      </c>
      <c r="D2149" s="117" t="s">
        <v>855</v>
      </c>
    </row>
    <row r="2150" spans="3:4" ht="15" hidden="1" customHeight="1" x14ac:dyDescent="0.25">
      <c r="C2150" s="117" t="s">
        <v>3560</v>
      </c>
      <c r="D2150" s="117" t="s">
        <v>856</v>
      </c>
    </row>
    <row r="2151" spans="3:4" ht="15" hidden="1" customHeight="1" x14ac:dyDescent="0.25">
      <c r="C2151" s="117" t="s">
        <v>3561</v>
      </c>
      <c r="D2151" s="117" t="s">
        <v>6269</v>
      </c>
    </row>
    <row r="2152" spans="3:4" ht="15" hidden="1" customHeight="1" x14ac:dyDescent="0.25">
      <c r="C2152" s="117" t="s">
        <v>3562</v>
      </c>
      <c r="D2152" s="117" t="s">
        <v>857</v>
      </c>
    </row>
    <row r="2153" spans="3:4" ht="15" hidden="1" customHeight="1" x14ac:dyDescent="0.25">
      <c r="C2153" s="117" t="s">
        <v>3563</v>
      </c>
      <c r="D2153" s="117" t="s">
        <v>858</v>
      </c>
    </row>
    <row r="2154" spans="3:4" ht="15" hidden="1" customHeight="1" x14ac:dyDescent="0.25">
      <c r="C2154" s="117" t="s">
        <v>7484</v>
      </c>
      <c r="D2154" s="117" t="s">
        <v>6270</v>
      </c>
    </row>
    <row r="2155" spans="3:4" ht="15" hidden="1" customHeight="1" x14ac:dyDescent="0.25">
      <c r="C2155" s="117" t="s">
        <v>3564</v>
      </c>
      <c r="D2155" s="117" t="s">
        <v>6271</v>
      </c>
    </row>
    <row r="2156" spans="3:4" ht="15" hidden="1" customHeight="1" x14ac:dyDescent="0.25">
      <c r="C2156" s="117" t="s">
        <v>3565</v>
      </c>
      <c r="D2156" s="117" t="s">
        <v>859</v>
      </c>
    </row>
    <row r="2157" spans="3:4" ht="15" hidden="1" customHeight="1" x14ac:dyDescent="0.25">
      <c r="C2157" s="117" t="s">
        <v>3566</v>
      </c>
      <c r="D2157" s="117" t="s">
        <v>6273</v>
      </c>
    </row>
    <row r="2158" spans="3:4" ht="15" hidden="1" customHeight="1" x14ac:dyDescent="0.25">
      <c r="C2158" s="117" t="s">
        <v>3567</v>
      </c>
      <c r="D2158" s="117" t="s">
        <v>6274</v>
      </c>
    </row>
    <row r="2159" spans="3:4" ht="15" hidden="1" customHeight="1" x14ac:dyDescent="0.25">
      <c r="C2159" s="117" t="s">
        <v>3568</v>
      </c>
      <c r="D2159" s="117" t="s">
        <v>20038</v>
      </c>
    </row>
    <row r="2160" spans="3:4" ht="15" hidden="1" customHeight="1" x14ac:dyDescent="0.25">
      <c r="C2160" s="117" t="s">
        <v>3569</v>
      </c>
      <c r="D2160" s="117" t="s">
        <v>6275</v>
      </c>
    </row>
    <row r="2161" spans="3:4" ht="15" hidden="1" customHeight="1" x14ac:dyDescent="0.25">
      <c r="C2161" s="117" t="s">
        <v>3570</v>
      </c>
      <c r="D2161" s="117" t="s">
        <v>861</v>
      </c>
    </row>
    <row r="2162" spans="3:4" ht="15" hidden="1" customHeight="1" x14ac:dyDescent="0.25">
      <c r="C2162" s="117" t="s">
        <v>3571</v>
      </c>
      <c r="D2162" s="117" t="s">
        <v>20039</v>
      </c>
    </row>
    <row r="2163" spans="3:4" ht="15" hidden="1" customHeight="1" x14ac:dyDescent="0.25">
      <c r="C2163" s="117" t="s">
        <v>3572</v>
      </c>
      <c r="D2163" s="117" t="s">
        <v>20040</v>
      </c>
    </row>
    <row r="2164" spans="3:4" ht="15" hidden="1" customHeight="1" x14ac:dyDescent="0.25">
      <c r="C2164" s="117" t="s">
        <v>3573</v>
      </c>
      <c r="D2164" s="117" t="s">
        <v>862</v>
      </c>
    </row>
    <row r="2165" spans="3:4" ht="15" hidden="1" customHeight="1" x14ac:dyDescent="0.25">
      <c r="C2165" s="117" t="s">
        <v>3574</v>
      </c>
      <c r="D2165" s="117" t="s">
        <v>863</v>
      </c>
    </row>
    <row r="2166" spans="3:4" ht="15" hidden="1" customHeight="1" x14ac:dyDescent="0.25">
      <c r="C2166" s="117" t="s">
        <v>3575</v>
      </c>
      <c r="D2166" s="117" t="s">
        <v>864</v>
      </c>
    </row>
    <row r="2167" spans="3:4" ht="15" hidden="1" customHeight="1" x14ac:dyDescent="0.25">
      <c r="C2167" s="117" t="s">
        <v>3576</v>
      </c>
      <c r="D2167" s="117" t="s">
        <v>6276</v>
      </c>
    </row>
    <row r="2168" spans="3:4" ht="15" hidden="1" customHeight="1" x14ac:dyDescent="0.25">
      <c r="C2168" s="117" t="s">
        <v>3577</v>
      </c>
      <c r="D2168" s="117" t="s">
        <v>865</v>
      </c>
    </row>
    <row r="2169" spans="3:4" ht="15" hidden="1" customHeight="1" x14ac:dyDescent="0.25">
      <c r="C2169" s="117" t="s">
        <v>3578</v>
      </c>
      <c r="D2169" s="117" t="s">
        <v>866</v>
      </c>
    </row>
    <row r="2170" spans="3:4" ht="15" hidden="1" customHeight="1" x14ac:dyDescent="0.25">
      <c r="C2170" s="117" t="s">
        <v>3579</v>
      </c>
      <c r="D2170" s="117" t="s">
        <v>867</v>
      </c>
    </row>
    <row r="2171" spans="3:4" ht="15" hidden="1" customHeight="1" x14ac:dyDescent="0.25">
      <c r="C2171" s="117" t="s">
        <v>3580</v>
      </c>
      <c r="D2171" s="117" t="s">
        <v>868</v>
      </c>
    </row>
    <row r="2172" spans="3:4" ht="15" hidden="1" customHeight="1" x14ac:dyDescent="0.25">
      <c r="C2172" s="117" t="s">
        <v>3581</v>
      </c>
      <c r="D2172" s="117" t="s">
        <v>20041</v>
      </c>
    </row>
    <row r="2173" spans="3:4" ht="15" hidden="1" customHeight="1" x14ac:dyDescent="0.25">
      <c r="C2173" s="117" t="s">
        <v>3582</v>
      </c>
      <c r="D2173" s="117" t="s">
        <v>7485</v>
      </c>
    </row>
    <row r="2174" spans="3:4" ht="15" hidden="1" customHeight="1" x14ac:dyDescent="0.25">
      <c r="C2174" s="117" t="s">
        <v>3583</v>
      </c>
      <c r="D2174" s="117" t="s">
        <v>17999</v>
      </c>
    </row>
    <row r="2175" spans="3:4" ht="15" hidden="1" customHeight="1" x14ac:dyDescent="0.25">
      <c r="C2175" s="117" t="s">
        <v>3584</v>
      </c>
      <c r="D2175" s="117" t="s">
        <v>20042</v>
      </c>
    </row>
    <row r="2176" spans="3:4" ht="15" hidden="1" customHeight="1" x14ac:dyDescent="0.25">
      <c r="C2176" s="117" t="s">
        <v>3585</v>
      </c>
      <c r="D2176" s="117" t="s">
        <v>6277</v>
      </c>
    </row>
    <row r="2177" spans="3:4" ht="15" hidden="1" customHeight="1" x14ac:dyDescent="0.25">
      <c r="C2177" s="117" t="s">
        <v>3586</v>
      </c>
      <c r="D2177" s="117" t="s">
        <v>20043</v>
      </c>
    </row>
    <row r="2178" spans="3:4" ht="15" hidden="1" customHeight="1" x14ac:dyDescent="0.25">
      <c r="C2178" s="117" t="s">
        <v>3587</v>
      </c>
      <c r="D2178" s="117" t="s">
        <v>6280</v>
      </c>
    </row>
    <row r="2179" spans="3:4" ht="15" hidden="1" customHeight="1" x14ac:dyDescent="0.25">
      <c r="C2179" s="117" t="s">
        <v>10571</v>
      </c>
      <c r="D2179" s="117" t="s">
        <v>6281</v>
      </c>
    </row>
    <row r="2180" spans="3:4" ht="15" hidden="1" customHeight="1" x14ac:dyDescent="0.25">
      <c r="C2180" s="117" t="s">
        <v>3588</v>
      </c>
      <c r="D2180" s="117" t="s">
        <v>6282</v>
      </c>
    </row>
    <row r="2181" spans="3:4" ht="15" hidden="1" customHeight="1" x14ac:dyDescent="0.25">
      <c r="C2181" s="117" t="s">
        <v>3589</v>
      </c>
      <c r="D2181" s="117" t="s">
        <v>6283</v>
      </c>
    </row>
    <row r="2182" spans="3:4" ht="15" hidden="1" customHeight="1" x14ac:dyDescent="0.25">
      <c r="C2182" s="117" t="s">
        <v>3590</v>
      </c>
      <c r="D2182" s="117" t="s">
        <v>20044</v>
      </c>
    </row>
    <row r="2183" spans="3:4" ht="15" hidden="1" customHeight="1" x14ac:dyDescent="0.25">
      <c r="C2183" s="117" t="s">
        <v>3591</v>
      </c>
      <c r="D2183" s="117" t="s">
        <v>869</v>
      </c>
    </row>
    <row r="2184" spans="3:4" ht="15" hidden="1" customHeight="1" x14ac:dyDescent="0.25">
      <c r="C2184" s="117" t="s">
        <v>3592</v>
      </c>
      <c r="D2184" s="117" t="s">
        <v>870</v>
      </c>
    </row>
    <row r="2185" spans="3:4" ht="15" hidden="1" customHeight="1" x14ac:dyDescent="0.25">
      <c r="C2185" s="117" t="s">
        <v>3593</v>
      </c>
      <c r="D2185" s="117" t="s">
        <v>871</v>
      </c>
    </row>
    <row r="2186" spans="3:4" ht="15" hidden="1" customHeight="1" x14ac:dyDescent="0.25">
      <c r="C2186" s="117" t="s">
        <v>20045</v>
      </c>
      <c r="D2186" s="117" t="s">
        <v>20046</v>
      </c>
    </row>
    <row r="2187" spans="3:4" ht="15" hidden="1" customHeight="1" x14ac:dyDescent="0.25">
      <c r="C2187" s="117" t="s">
        <v>20047</v>
      </c>
      <c r="D2187" s="117" t="s">
        <v>10556</v>
      </c>
    </row>
    <row r="2188" spans="3:4" ht="15" hidden="1" customHeight="1" x14ac:dyDescent="0.25">
      <c r="C2188" s="117" t="s">
        <v>20048</v>
      </c>
      <c r="D2188" s="117" t="s">
        <v>20049</v>
      </c>
    </row>
    <row r="2189" spans="3:4" ht="15" hidden="1" customHeight="1" x14ac:dyDescent="0.25">
      <c r="C2189" s="117" t="s">
        <v>3594</v>
      </c>
      <c r="D2189" s="117" t="s">
        <v>872</v>
      </c>
    </row>
    <row r="2190" spans="3:4" ht="15" hidden="1" customHeight="1" x14ac:dyDescent="0.25">
      <c r="C2190" s="117" t="s">
        <v>3595</v>
      </c>
      <c r="D2190" s="117" t="s">
        <v>873</v>
      </c>
    </row>
    <row r="2191" spans="3:4" ht="15" hidden="1" customHeight="1" x14ac:dyDescent="0.25">
      <c r="C2191" s="117" t="s">
        <v>3596</v>
      </c>
      <c r="D2191" s="117" t="s">
        <v>20050</v>
      </c>
    </row>
    <row r="2192" spans="3:4" ht="15" hidden="1" customHeight="1" x14ac:dyDescent="0.25">
      <c r="C2192" s="117" t="s">
        <v>3597</v>
      </c>
      <c r="D2192" s="117" t="s">
        <v>874</v>
      </c>
    </row>
    <row r="2193" spans="3:4" ht="15" hidden="1" customHeight="1" x14ac:dyDescent="0.25">
      <c r="C2193" s="117" t="s">
        <v>10572</v>
      </c>
      <c r="D2193" s="117" t="s">
        <v>20051</v>
      </c>
    </row>
    <row r="2194" spans="3:4" ht="15" hidden="1" customHeight="1" x14ac:dyDescent="0.25">
      <c r="C2194" s="117" t="s">
        <v>20052</v>
      </c>
      <c r="D2194" s="117" t="s">
        <v>20053</v>
      </c>
    </row>
    <row r="2195" spans="3:4" ht="15" hidden="1" customHeight="1" x14ac:dyDescent="0.25">
      <c r="C2195" s="117" t="s">
        <v>3598</v>
      </c>
      <c r="D2195" s="117" t="s">
        <v>875</v>
      </c>
    </row>
    <row r="2196" spans="3:4" ht="15" hidden="1" customHeight="1" x14ac:dyDescent="0.25">
      <c r="C2196" s="117" t="s">
        <v>10573</v>
      </c>
      <c r="D2196" s="117" t="s">
        <v>876</v>
      </c>
    </row>
    <row r="2197" spans="3:4" ht="15" hidden="1" customHeight="1" x14ac:dyDescent="0.25">
      <c r="C2197" s="117" t="s">
        <v>3599</v>
      </c>
      <c r="D2197" s="117" t="s">
        <v>877</v>
      </c>
    </row>
    <row r="2198" spans="3:4" ht="15" hidden="1" customHeight="1" x14ac:dyDescent="0.25">
      <c r="C2198" s="117" t="s">
        <v>3600</v>
      </c>
      <c r="D2198" s="117" t="s">
        <v>878</v>
      </c>
    </row>
    <row r="2199" spans="3:4" ht="15" hidden="1" customHeight="1" x14ac:dyDescent="0.25">
      <c r="C2199" s="117" t="s">
        <v>3601</v>
      </c>
      <c r="D2199" s="117" t="s">
        <v>879</v>
      </c>
    </row>
    <row r="2200" spans="3:4" ht="15" hidden="1" customHeight="1" x14ac:dyDescent="0.25">
      <c r="C2200" s="117" t="s">
        <v>3602</v>
      </c>
      <c r="D2200" s="117" t="s">
        <v>880</v>
      </c>
    </row>
    <row r="2201" spans="3:4" ht="15" hidden="1" customHeight="1" x14ac:dyDescent="0.25">
      <c r="C2201" s="117" t="s">
        <v>3603</v>
      </c>
      <c r="D2201" s="117" t="s">
        <v>881</v>
      </c>
    </row>
    <row r="2202" spans="3:4" ht="15" hidden="1" customHeight="1" x14ac:dyDescent="0.25">
      <c r="C2202" s="117" t="s">
        <v>3604</v>
      </c>
      <c r="D2202" s="117" t="s">
        <v>882</v>
      </c>
    </row>
    <row r="2203" spans="3:4" ht="15" hidden="1" customHeight="1" x14ac:dyDescent="0.25">
      <c r="C2203" s="117" t="s">
        <v>3605</v>
      </c>
      <c r="D2203" s="117" t="s">
        <v>883</v>
      </c>
    </row>
    <row r="2204" spans="3:4" ht="15" hidden="1" customHeight="1" x14ac:dyDescent="0.25">
      <c r="C2204" s="117" t="s">
        <v>3606</v>
      </c>
      <c r="D2204" s="117" t="s">
        <v>20054</v>
      </c>
    </row>
    <row r="2205" spans="3:4" ht="15" hidden="1" customHeight="1" x14ac:dyDescent="0.25">
      <c r="C2205" s="117" t="s">
        <v>3607</v>
      </c>
      <c r="D2205" s="117" t="s">
        <v>884</v>
      </c>
    </row>
    <row r="2206" spans="3:4" ht="15" hidden="1" customHeight="1" x14ac:dyDescent="0.25">
      <c r="C2206" s="117" t="s">
        <v>3608</v>
      </c>
      <c r="D2206" s="117" t="s">
        <v>885</v>
      </c>
    </row>
    <row r="2207" spans="3:4" ht="15" hidden="1" customHeight="1" x14ac:dyDescent="0.25">
      <c r="C2207" s="117" t="s">
        <v>3609</v>
      </c>
      <c r="D2207" s="117" t="s">
        <v>886</v>
      </c>
    </row>
    <row r="2208" spans="3:4" ht="15" hidden="1" customHeight="1" x14ac:dyDescent="0.25">
      <c r="C2208" s="117" t="s">
        <v>3610</v>
      </c>
      <c r="D2208" s="117" t="s">
        <v>887</v>
      </c>
    </row>
    <row r="2209" spans="3:4" ht="15" hidden="1" customHeight="1" x14ac:dyDescent="0.25">
      <c r="C2209" s="117" t="s">
        <v>3611</v>
      </c>
      <c r="D2209" s="117" t="s">
        <v>888</v>
      </c>
    </row>
    <row r="2210" spans="3:4" ht="15" hidden="1" customHeight="1" x14ac:dyDescent="0.25">
      <c r="C2210" s="117" t="s">
        <v>3612</v>
      </c>
      <c r="D2210" s="117" t="s">
        <v>20055</v>
      </c>
    </row>
    <row r="2211" spans="3:4" ht="15" hidden="1" customHeight="1" x14ac:dyDescent="0.25">
      <c r="C2211" s="117" t="s">
        <v>3613</v>
      </c>
      <c r="D2211" s="117" t="s">
        <v>18000</v>
      </c>
    </row>
    <row r="2212" spans="3:4" ht="15" hidden="1" customHeight="1" x14ac:dyDescent="0.25">
      <c r="C2212" s="117" t="s">
        <v>3614</v>
      </c>
      <c r="D2212" s="117" t="s">
        <v>20056</v>
      </c>
    </row>
    <row r="2213" spans="3:4" ht="15" hidden="1" customHeight="1" x14ac:dyDescent="0.25">
      <c r="C2213" s="117" t="s">
        <v>3615</v>
      </c>
      <c r="D2213" s="117" t="s">
        <v>20057</v>
      </c>
    </row>
    <row r="2214" spans="3:4" ht="15" hidden="1" customHeight="1" x14ac:dyDescent="0.25">
      <c r="C2214" s="117" t="s">
        <v>10574</v>
      </c>
      <c r="D2214" s="117" t="s">
        <v>20058</v>
      </c>
    </row>
    <row r="2215" spans="3:4" ht="15" hidden="1" customHeight="1" x14ac:dyDescent="0.25">
      <c r="C2215" s="117" t="s">
        <v>3616</v>
      </c>
      <c r="D2215" s="117" t="s">
        <v>406</v>
      </c>
    </row>
    <row r="2216" spans="3:4" ht="15" hidden="1" customHeight="1" x14ac:dyDescent="0.25">
      <c r="C2216" s="117" t="s">
        <v>20059</v>
      </c>
      <c r="D2216" s="117" t="s">
        <v>407</v>
      </c>
    </row>
    <row r="2217" spans="3:4" ht="15" hidden="1" customHeight="1" x14ac:dyDescent="0.25">
      <c r="C2217" s="117" t="s">
        <v>3617</v>
      </c>
      <c r="D2217" s="117" t="s">
        <v>20060</v>
      </c>
    </row>
    <row r="2218" spans="3:4" ht="15" hidden="1" customHeight="1" x14ac:dyDescent="0.25">
      <c r="C2218" s="117" t="s">
        <v>20061</v>
      </c>
      <c r="D2218" s="117" t="s">
        <v>20062</v>
      </c>
    </row>
    <row r="2219" spans="3:4" ht="15" hidden="1" customHeight="1" x14ac:dyDescent="0.25">
      <c r="C2219" s="117" t="s">
        <v>20063</v>
      </c>
      <c r="D2219" s="117" t="s">
        <v>7175</v>
      </c>
    </row>
    <row r="2220" spans="3:4" ht="15" hidden="1" customHeight="1" x14ac:dyDescent="0.25">
      <c r="C2220" s="117" t="s">
        <v>20064</v>
      </c>
      <c r="D2220" s="117" t="s">
        <v>7176</v>
      </c>
    </row>
    <row r="2221" spans="3:4" ht="15" hidden="1" customHeight="1" x14ac:dyDescent="0.25">
      <c r="C2221" s="117" t="s">
        <v>20065</v>
      </c>
      <c r="D2221" s="117" t="s">
        <v>7180</v>
      </c>
    </row>
    <row r="2222" spans="3:4" ht="15" hidden="1" customHeight="1" x14ac:dyDescent="0.25">
      <c r="C2222" s="117" t="s">
        <v>20066</v>
      </c>
      <c r="D2222" s="117" t="s">
        <v>20067</v>
      </c>
    </row>
    <row r="2223" spans="3:4" ht="15" hidden="1" customHeight="1" x14ac:dyDescent="0.25">
      <c r="C2223" s="117" t="s">
        <v>20068</v>
      </c>
      <c r="D2223" s="117" t="s">
        <v>20069</v>
      </c>
    </row>
    <row r="2224" spans="3:4" ht="15" hidden="1" customHeight="1" x14ac:dyDescent="0.25">
      <c r="C2224" s="117" t="s">
        <v>20070</v>
      </c>
      <c r="D2224" s="117" t="s">
        <v>20071</v>
      </c>
    </row>
    <row r="2225" spans="3:4" ht="15" hidden="1" customHeight="1" x14ac:dyDescent="0.25">
      <c r="C2225" s="117" t="s">
        <v>20072</v>
      </c>
      <c r="D2225" s="117" t="s">
        <v>20073</v>
      </c>
    </row>
    <row r="2226" spans="3:4" ht="15" hidden="1" customHeight="1" x14ac:dyDescent="0.25">
      <c r="C2226" s="117" t="s">
        <v>20074</v>
      </c>
      <c r="D2226" s="117" t="s">
        <v>20075</v>
      </c>
    </row>
    <row r="2227" spans="3:4" ht="15" hidden="1" customHeight="1" x14ac:dyDescent="0.25">
      <c r="C2227" s="117" t="s">
        <v>20076</v>
      </c>
      <c r="D2227" s="117" t="s">
        <v>20077</v>
      </c>
    </row>
    <row r="2228" spans="3:4" ht="15" hidden="1" customHeight="1" x14ac:dyDescent="0.25">
      <c r="C2228" s="117" t="s">
        <v>20078</v>
      </c>
      <c r="D2228" s="117" t="s">
        <v>20079</v>
      </c>
    </row>
    <row r="2229" spans="3:4" ht="15" hidden="1" customHeight="1" x14ac:dyDescent="0.25">
      <c r="C2229" s="117" t="s">
        <v>20080</v>
      </c>
      <c r="D2229" s="117" t="s">
        <v>7200</v>
      </c>
    </row>
    <row r="2230" spans="3:4" ht="15" hidden="1" customHeight="1" x14ac:dyDescent="0.25">
      <c r="C2230" s="117" t="s">
        <v>20081</v>
      </c>
      <c r="D2230" s="117" t="s">
        <v>20082</v>
      </c>
    </row>
    <row r="2231" spans="3:4" ht="15" hidden="1" customHeight="1" x14ac:dyDescent="0.25">
      <c r="C2231" s="117" t="s">
        <v>20083</v>
      </c>
      <c r="D2231" s="117" t="s">
        <v>20084</v>
      </c>
    </row>
    <row r="2232" spans="3:4" ht="15" hidden="1" customHeight="1" x14ac:dyDescent="0.25">
      <c r="C2232" s="117" t="s">
        <v>20085</v>
      </c>
      <c r="D2232" s="117" t="s">
        <v>20086</v>
      </c>
    </row>
    <row r="2233" spans="3:4" ht="15" hidden="1" customHeight="1" x14ac:dyDescent="0.25">
      <c r="C2233" s="117" t="s">
        <v>20087</v>
      </c>
      <c r="D2233" s="117" t="s">
        <v>20088</v>
      </c>
    </row>
    <row r="2234" spans="3:4" ht="15" hidden="1" customHeight="1" x14ac:dyDescent="0.25">
      <c r="C2234" s="117" t="s">
        <v>20089</v>
      </c>
      <c r="D2234" s="117" t="s">
        <v>20090</v>
      </c>
    </row>
    <row r="2235" spans="3:4" ht="15" hidden="1" customHeight="1" x14ac:dyDescent="0.25">
      <c r="C2235" s="117" t="s">
        <v>20091</v>
      </c>
      <c r="D2235" s="117" t="s">
        <v>20092</v>
      </c>
    </row>
    <row r="2236" spans="3:4" ht="15" hidden="1" customHeight="1" x14ac:dyDescent="0.25">
      <c r="C2236" s="117" t="s">
        <v>20093</v>
      </c>
      <c r="D2236" s="117" t="s">
        <v>20094</v>
      </c>
    </row>
    <row r="2237" spans="3:4" ht="15" hidden="1" customHeight="1" x14ac:dyDescent="0.25">
      <c r="C2237" s="117" t="s">
        <v>20095</v>
      </c>
      <c r="D2237" s="117" t="s">
        <v>20096</v>
      </c>
    </row>
    <row r="2238" spans="3:4" ht="15" hidden="1" customHeight="1" x14ac:dyDescent="0.25">
      <c r="C2238" s="117" t="s">
        <v>20097</v>
      </c>
      <c r="D2238" s="117" t="s">
        <v>20098</v>
      </c>
    </row>
    <row r="2239" spans="3:4" ht="15" hidden="1" customHeight="1" x14ac:dyDescent="0.25">
      <c r="C2239" s="117" t="s">
        <v>20099</v>
      </c>
      <c r="D2239" s="117" t="s">
        <v>20100</v>
      </c>
    </row>
    <row r="2240" spans="3:4" ht="15" hidden="1" customHeight="1" x14ac:dyDescent="0.25">
      <c r="C2240" s="117" t="s">
        <v>20101</v>
      </c>
      <c r="D2240" s="117" t="s">
        <v>20102</v>
      </c>
    </row>
    <row r="2241" spans="3:4" ht="15" hidden="1" customHeight="1" x14ac:dyDescent="0.25">
      <c r="C2241" s="117" t="s">
        <v>20103</v>
      </c>
      <c r="D2241" s="117" t="s">
        <v>20104</v>
      </c>
    </row>
    <row r="2242" spans="3:4" ht="15" hidden="1" customHeight="1" x14ac:dyDescent="0.25">
      <c r="C2242" s="117" t="s">
        <v>20105</v>
      </c>
      <c r="D2242" s="117" t="s">
        <v>20106</v>
      </c>
    </row>
    <row r="2243" spans="3:4" ht="15" hidden="1" customHeight="1" x14ac:dyDescent="0.25">
      <c r="C2243" s="117" t="s">
        <v>20107</v>
      </c>
      <c r="D2243" s="117" t="s">
        <v>20108</v>
      </c>
    </row>
    <row r="2244" spans="3:4" ht="15" hidden="1" customHeight="1" x14ac:dyDescent="0.25">
      <c r="C2244" s="117" t="s">
        <v>20109</v>
      </c>
      <c r="D2244" s="117" t="s">
        <v>20110</v>
      </c>
    </row>
    <row r="2245" spans="3:4" ht="15" hidden="1" customHeight="1" x14ac:dyDescent="0.25">
      <c r="C2245" s="117" t="s">
        <v>20111</v>
      </c>
      <c r="D2245" s="117" t="s">
        <v>20112</v>
      </c>
    </row>
    <row r="2246" spans="3:4" ht="15" hidden="1" customHeight="1" x14ac:dyDescent="0.25">
      <c r="C2246" s="117" t="s">
        <v>20113</v>
      </c>
      <c r="D2246" s="117" t="s">
        <v>20114</v>
      </c>
    </row>
    <row r="2247" spans="3:4" ht="15" hidden="1" customHeight="1" x14ac:dyDescent="0.25">
      <c r="C2247" s="117" t="s">
        <v>20115</v>
      </c>
      <c r="D2247" s="117" t="s">
        <v>20116</v>
      </c>
    </row>
    <row r="2248" spans="3:4" ht="15" hidden="1" customHeight="1" x14ac:dyDescent="0.25">
      <c r="C2248" s="117" t="s">
        <v>20117</v>
      </c>
      <c r="D2248" s="117" t="s">
        <v>20118</v>
      </c>
    </row>
    <row r="2249" spans="3:4" ht="15" hidden="1" customHeight="1" x14ac:dyDescent="0.25">
      <c r="C2249" s="117" t="s">
        <v>20119</v>
      </c>
      <c r="D2249" s="117" t="s">
        <v>20120</v>
      </c>
    </row>
    <row r="2250" spans="3:4" ht="15" hidden="1" customHeight="1" x14ac:dyDescent="0.25">
      <c r="C2250" s="117" t="s">
        <v>20121</v>
      </c>
      <c r="D2250" s="117" t="s">
        <v>20122</v>
      </c>
    </row>
    <row r="2251" spans="3:4" ht="15" hidden="1" customHeight="1" x14ac:dyDescent="0.25">
      <c r="C2251" s="117" t="s">
        <v>20123</v>
      </c>
      <c r="D2251" s="117" t="s">
        <v>405</v>
      </c>
    </row>
    <row r="2252" spans="3:4" ht="15" hidden="1" customHeight="1" x14ac:dyDescent="0.25">
      <c r="C2252" s="117" t="s">
        <v>20124</v>
      </c>
      <c r="D2252" s="117" t="s">
        <v>20125</v>
      </c>
    </row>
    <row r="2253" spans="3:4" ht="15" hidden="1" customHeight="1" x14ac:dyDescent="0.25">
      <c r="C2253" s="117" t="s">
        <v>20126</v>
      </c>
      <c r="D2253" s="117" t="s">
        <v>20127</v>
      </c>
    </row>
    <row r="2254" spans="3:4" ht="15" hidden="1" customHeight="1" x14ac:dyDescent="0.25">
      <c r="C2254" s="117" t="s">
        <v>20128</v>
      </c>
      <c r="D2254" s="117" t="s">
        <v>20129</v>
      </c>
    </row>
    <row r="2255" spans="3:4" ht="15" hidden="1" customHeight="1" x14ac:dyDescent="0.25">
      <c r="C2255" s="117" t="s">
        <v>20130</v>
      </c>
      <c r="D2255" s="117" t="s">
        <v>20131</v>
      </c>
    </row>
    <row r="2256" spans="3:4" ht="15" hidden="1" customHeight="1" x14ac:dyDescent="0.25">
      <c r="C2256" s="117" t="s">
        <v>20132</v>
      </c>
      <c r="D2256" s="117" t="s">
        <v>20133</v>
      </c>
    </row>
    <row r="2257" spans="3:4" ht="15" hidden="1" customHeight="1" x14ac:dyDescent="0.25">
      <c r="C2257" s="117" t="s">
        <v>20134</v>
      </c>
      <c r="D2257" s="117" t="s">
        <v>20135</v>
      </c>
    </row>
    <row r="2258" spans="3:4" ht="15" hidden="1" customHeight="1" x14ac:dyDescent="0.25">
      <c r="C2258" s="117" t="s">
        <v>20136</v>
      </c>
      <c r="D2258" s="117" t="s">
        <v>20137</v>
      </c>
    </row>
    <row r="2259" spans="3:4" ht="15" hidden="1" customHeight="1" x14ac:dyDescent="0.25">
      <c r="C2259" s="117" t="s">
        <v>20138</v>
      </c>
      <c r="D2259" s="117" t="s">
        <v>20139</v>
      </c>
    </row>
    <row r="2260" spans="3:4" ht="15" hidden="1" customHeight="1" x14ac:dyDescent="0.25">
      <c r="C2260" s="117" t="s">
        <v>20140</v>
      </c>
      <c r="D2260" s="117" t="s">
        <v>20141</v>
      </c>
    </row>
    <row r="2261" spans="3:4" ht="15" hidden="1" customHeight="1" x14ac:dyDescent="0.25">
      <c r="C2261" s="117" t="s">
        <v>20142</v>
      </c>
      <c r="D2261" s="117" t="s">
        <v>20143</v>
      </c>
    </row>
    <row r="2262" spans="3:4" ht="15" hidden="1" customHeight="1" x14ac:dyDescent="0.25">
      <c r="C2262" s="117" t="s">
        <v>20144</v>
      </c>
      <c r="D2262" s="117" t="s">
        <v>20145</v>
      </c>
    </row>
    <row r="2263" spans="3:4" ht="15" hidden="1" customHeight="1" x14ac:dyDescent="0.25">
      <c r="C2263" s="117" t="s">
        <v>20146</v>
      </c>
      <c r="D2263" s="117" t="s">
        <v>20147</v>
      </c>
    </row>
    <row r="2264" spans="3:4" ht="15" hidden="1" customHeight="1" x14ac:dyDescent="0.25">
      <c r="C2264" s="117" t="s">
        <v>20148</v>
      </c>
      <c r="D2264" s="117" t="s">
        <v>20149</v>
      </c>
    </row>
    <row r="2265" spans="3:4" ht="15" hidden="1" customHeight="1" x14ac:dyDescent="0.25">
      <c r="C2265" s="117" t="s">
        <v>20150</v>
      </c>
      <c r="D2265" s="117" t="s">
        <v>20151</v>
      </c>
    </row>
    <row r="2266" spans="3:4" ht="15" hidden="1" customHeight="1" x14ac:dyDescent="0.25">
      <c r="C2266" s="117" t="s">
        <v>20152</v>
      </c>
      <c r="D2266" s="117" t="s">
        <v>20153</v>
      </c>
    </row>
    <row r="2267" spans="3:4" ht="15" hidden="1" customHeight="1" x14ac:dyDescent="0.25">
      <c r="C2267" s="117" t="s">
        <v>20154</v>
      </c>
      <c r="D2267" s="117" t="s">
        <v>20155</v>
      </c>
    </row>
    <row r="2268" spans="3:4" ht="15" hidden="1" customHeight="1" x14ac:dyDescent="0.25">
      <c r="C2268" s="117" t="s">
        <v>20156</v>
      </c>
      <c r="D2268" s="117" t="s">
        <v>20157</v>
      </c>
    </row>
    <row r="2269" spans="3:4" ht="15" hidden="1" customHeight="1" x14ac:dyDescent="0.25">
      <c r="C2269" s="117" t="s">
        <v>10575</v>
      </c>
      <c r="D2269" s="117" t="s">
        <v>408</v>
      </c>
    </row>
    <row r="2270" spans="3:4" ht="15" hidden="1" customHeight="1" x14ac:dyDescent="0.25">
      <c r="C2270" s="117" t="s">
        <v>10576</v>
      </c>
      <c r="D2270" s="117" t="s">
        <v>410</v>
      </c>
    </row>
    <row r="2271" spans="3:4" ht="15" hidden="1" customHeight="1" x14ac:dyDescent="0.25">
      <c r="C2271" s="117" t="s">
        <v>10577</v>
      </c>
      <c r="D2271" s="117" t="s">
        <v>412</v>
      </c>
    </row>
    <row r="2272" spans="3:4" ht="15" hidden="1" customHeight="1" x14ac:dyDescent="0.25">
      <c r="C2272" s="117" t="s">
        <v>10578</v>
      </c>
      <c r="D2272" s="117" t="s">
        <v>413</v>
      </c>
    </row>
    <row r="2273" spans="3:4" ht="15" hidden="1" customHeight="1" x14ac:dyDescent="0.25">
      <c r="C2273" s="117" t="s">
        <v>10579</v>
      </c>
      <c r="D2273" s="117" t="s">
        <v>20158</v>
      </c>
    </row>
    <row r="2274" spans="3:4" ht="15" hidden="1" customHeight="1" x14ac:dyDescent="0.25">
      <c r="C2274" s="117" t="s">
        <v>20159</v>
      </c>
      <c r="D2274" s="117" t="s">
        <v>20160</v>
      </c>
    </row>
    <row r="2275" spans="3:4" ht="15" hidden="1" customHeight="1" x14ac:dyDescent="0.25">
      <c r="C2275" s="117" t="s">
        <v>20161</v>
      </c>
      <c r="D2275" s="117" t="s">
        <v>20162</v>
      </c>
    </row>
    <row r="2276" spans="3:4" ht="15" hidden="1" customHeight="1" x14ac:dyDescent="0.25">
      <c r="C2276" s="117" t="s">
        <v>20163</v>
      </c>
      <c r="D2276" s="117" t="s">
        <v>20164</v>
      </c>
    </row>
    <row r="2277" spans="3:4" ht="15" hidden="1" customHeight="1" x14ac:dyDescent="0.25">
      <c r="C2277" s="117" t="s">
        <v>3618</v>
      </c>
      <c r="D2277" s="117" t="s">
        <v>6284</v>
      </c>
    </row>
    <row r="2278" spans="3:4" ht="15" hidden="1" customHeight="1" x14ac:dyDescent="0.25">
      <c r="C2278" s="117" t="s">
        <v>18001</v>
      </c>
      <c r="D2278" s="117" t="s">
        <v>18002</v>
      </c>
    </row>
    <row r="2279" spans="3:4" ht="15" hidden="1" customHeight="1" x14ac:dyDescent="0.25">
      <c r="C2279" s="117" t="s">
        <v>3619</v>
      </c>
      <c r="D2279" s="117" t="s">
        <v>414</v>
      </c>
    </row>
    <row r="2280" spans="3:4" ht="15" hidden="1" customHeight="1" x14ac:dyDescent="0.25">
      <c r="C2280" s="117" t="s">
        <v>3620</v>
      </c>
      <c r="D2280" s="117" t="s">
        <v>6285</v>
      </c>
    </row>
    <row r="2281" spans="3:4" ht="15" hidden="1" customHeight="1" x14ac:dyDescent="0.25">
      <c r="C2281" s="117" t="s">
        <v>7487</v>
      </c>
      <c r="D2281" s="117" t="s">
        <v>18003</v>
      </c>
    </row>
    <row r="2282" spans="3:4" ht="15" hidden="1" customHeight="1" x14ac:dyDescent="0.25">
      <c r="C2282" s="117" t="s">
        <v>7488</v>
      </c>
      <c r="D2282" s="117" t="s">
        <v>7489</v>
      </c>
    </row>
    <row r="2283" spans="3:4" ht="15" hidden="1" customHeight="1" x14ac:dyDescent="0.25">
      <c r="C2283" s="117" t="s">
        <v>7490</v>
      </c>
      <c r="D2283" s="117" t="s">
        <v>18004</v>
      </c>
    </row>
    <row r="2284" spans="3:4" ht="15" hidden="1" customHeight="1" x14ac:dyDescent="0.25">
      <c r="C2284" s="117" t="s">
        <v>18005</v>
      </c>
      <c r="D2284" s="117" t="s">
        <v>18006</v>
      </c>
    </row>
    <row r="2285" spans="3:4" ht="15" hidden="1" customHeight="1" x14ac:dyDescent="0.25">
      <c r="C2285" s="117" t="s">
        <v>10580</v>
      </c>
      <c r="D2285" s="117" t="s">
        <v>415</v>
      </c>
    </row>
    <row r="2286" spans="3:4" ht="15" hidden="1" customHeight="1" x14ac:dyDescent="0.25">
      <c r="C2286" s="117" t="s">
        <v>10581</v>
      </c>
      <c r="D2286" s="117" t="s">
        <v>10582</v>
      </c>
    </row>
    <row r="2287" spans="3:4" ht="15" hidden="1" customHeight="1" x14ac:dyDescent="0.25">
      <c r="C2287" s="117" t="s">
        <v>18007</v>
      </c>
      <c r="D2287" s="117" t="s">
        <v>18008</v>
      </c>
    </row>
    <row r="2288" spans="3:4" ht="15" hidden="1" customHeight="1" x14ac:dyDescent="0.25">
      <c r="C2288" s="117" t="s">
        <v>3621</v>
      </c>
      <c r="D2288" s="117" t="s">
        <v>6286</v>
      </c>
    </row>
    <row r="2289" spans="3:4" ht="15" hidden="1" customHeight="1" x14ac:dyDescent="0.25">
      <c r="C2289" s="117" t="s">
        <v>3622</v>
      </c>
      <c r="D2289" s="117" t="s">
        <v>7491</v>
      </c>
    </row>
    <row r="2290" spans="3:4" ht="15" hidden="1" customHeight="1" x14ac:dyDescent="0.25">
      <c r="C2290" s="117" t="s">
        <v>3623</v>
      </c>
      <c r="D2290" s="117" t="s">
        <v>7492</v>
      </c>
    </row>
    <row r="2291" spans="3:4" ht="15" hidden="1" customHeight="1" x14ac:dyDescent="0.25">
      <c r="C2291" s="117" t="s">
        <v>20165</v>
      </c>
      <c r="D2291" s="117" t="s">
        <v>20166</v>
      </c>
    </row>
    <row r="2292" spans="3:4" ht="15" hidden="1" customHeight="1" x14ac:dyDescent="0.25">
      <c r="C2292" s="117" t="s">
        <v>3624</v>
      </c>
      <c r="D2292" s="117" t="s">
        <v>6287</v>
      </c>
    </row>
    <row r="2293" spans="3:4" ht="15" hidden="1" customHeight="1" x14ac:dyDescent="0.25">
      <c r="C2293" s="117" t="s">
        <v>3625</v>
      </c>
      <c r="D2293" s="117" t="s">
        <v>416</v>
      </c>
    </row>
    <row r="2294" spans="3:4" ht="15" hidden="1" customHeight="1" x14ac:dyDescent="0.25">
      <c r="C2294" s="117" t="s">
        <v>3626</v>
      </c>
      <c r="D2294" s="117" t="s">
        <v>417</v>
      </c>
    </row>
    <row r="2295" spans="3:4" ht="15" hidden="1" customHeight="1" x14ac:dyDescent="0.25">
      <c r="C2295" s="117" t="s">
        <v>3627</v>
      </c>
      <c r="D2295" s="117" t="s">
        <v>418</v>
      </c>
    </row>
    <row r="2296" spans="3:4" ht="15" hidden="1" customHeight="1" x14ac:dyDescent="0.25">
      <c r="C2296" s="117" t="s">
        <v>3628</v>
      </c>
      <c r="D2296" s="117" t="s">
        <v>419</v>
      </c>
    </row>
    <row r="2297" spans="3:4" ht="15" hidden="1" customHeight="1" x14ac:dyDescent="0.25">
      <c r="C2297" s="117" t="s">
        <v>10583</v>
      </c>
      <c r="D2297" s="117" t="s">
        <v>18009</v>
      </c>
    </row>
    <row r="2298" spans="3:4" ht="15" hidden="1" customHeight="1" x14ac:dyDescent="0.25">
      <c r="C2298" s="117" t="s">
        <v>3629</v>
      </c>
      <c r="D2298" s="117" t="s">
        <v>6288</v>
      </c>
    </row>
    <row r="2299" spans="3:4" ht="15" hidden="1" customHeight="1" x14ac:dyDescent="0.25">
      <c r="C2299" s="117" t="s">
        <v>3630</v>
      </c>
      <c r="D2299" s="117" t="s">
        <v>6289</v>
      </c>
    </row>
    <row r="2300" spans="3:4" ht="15" hidden="1" customHeight="1" x14ac:dyDescent="0.25">
      <c r="C2300" s="117" t="s">
        <v>3631</v>
      </c>
      <c r="D2300" s="117" t="s">
        <v>7494</v>
      </c>
    </row>
    <row r="2301" spans="3:4" ht="15" hidden="1" customHeight="1" x14ac:dyDescent="0.25">
      <c r="C2301" s="117" t="s">
        <v>3632</v>
      </c>
      <c r="D2301" s="117" t="s">
        <v>420</v>
      </c>
    </row>
    <row r="2302" spans="3:4" ht="15" hidden="1" customHeight="1" x14ac:dyDescent="0.25">
      <c r="C2302" s="117" t="s">
        <v>3633</v>
      </c>
      <c r="D2302" s="117" t="s">
        <v>421</v>
      </c>
    </row>
    <row r="2303" spans="3:4" ht="15" hidden="1" customHeight="1" x14ac:dyDescent="0.25">
      <c r="C2303" s="117" t="s">
        <v>7495</v>
      </c>
      <c r="D2303" s="117" t="s">
        <v>422</v>
      </c>
    </row>
    <row r="2304" spans="3:4" ht="15" hidden="1" customHeight="1" x14ac:dyDescent="0.25">
      <c r="C2304" s="117" t="s">
        <v>7231</v>
      </c>
      <c r="D2304" s="117" t="s">
        <v>7496</v>
      </c>
    </row>
    <row r="2305" spans="3:4" ht="15" hidden="1" customHeight="1" x14ac:dyDescent="0.25">
      <c r="C2305" s="117" t="s">
        <v>20167</v>
      </c>
      <c r="D2305" s="117" t="s">
        <v>20168</v>
      </c>
    </row>
    <row r="2306" spans="3:4" ht="15" hidden="1" customHeight="1" x14ac:dyDescent="0.25">
      <c r="C2306" s="117" t="s">
        <v>3634</v>
      </c>
      <c r="D2306" s="117" t="s">
        <v>6290</v>
      </c>
    </row>
    <row r="2307" spans="3:4" ht="15" hidden="1" customHeight="1" x14ac:dyDescent="0.25">
      <c r="C2307" s="117" t="s">
        <v>3635</v>
      </c>
      <c r="D2307" s="117" t="s">
        <v>7497</v>
      </c>
    </row>
    <row r="2308" spans="3:4" ht="15" hidden="1" customHeight="1" x14ac:dyDescent="0.25">
      <c r="C2308" s="117" t="s">
        <v>3636</v>
      </c>
      <c r="D2308" s="117" t="s">
        <v>6291</v>
      </c>
    </row>
    <row r="2309" spans="3:4" ht="15" hidden="1" customHeight="1" x14ac:dyDescent="0.25">
      <c r="C2309" s="117" t="s">
        <v>7498</v>
      </c>
      <c r="D2309" s="117" t="s">
        <v>20169</v>
      </c>
    </row>
    <row r="2310" spans="3:4" ht="15" hidden="1" customHeight="1" x14ac:dyDescent="0.25">
      <c r="C2310" s="117" t="s">
        <v>7499</v>
      </c>
      <c r="D2310" s="117" t="s">
        <v>20170</v>
      </c>
    </row>
    <row r="2311" spans="3:4" ht="15" hidden="1" customHeight="1" x14ac:dyDescent="0.25">
      <c r="C2311" s="117" t="s">
        <v>7500</v>
      </c>
      <c r="D2311" s="117" t="s">
        <v>20171</v>
      </c>
    </row>
    <row r="2312" spans="3:4" ht="15" hidden="1" customHeight="1" x14ac:dyDescent="0.25">
      <c r="C2312" s="117" t="s">
        <v>3637</v>
      </c>
      <c r="D2312" s="117" t="s">
        <v>6292</v>
      </c>
    </row>
    <row r="2313" spans="3:4" ht="15" hidden="1" customHeight="1" x14ac:dyDescent="0.25">
      <c r="C2313" s="117" t="s">
        <v>3638</v>
      </c>
      <c r="D2313" s="117" t="s">
        <v>7501</v>
      </c>
    </row>
    <row r="2314" spans="3:4" ht="15" hidden="1" customHeight="1" x14ac:dyDescent="0.25">
      <c r="C2314" s="117" t="s">
        <v>3639</v>
      </c>
      <c r="D2314" s="117" t="s">
        <v>6293</v>
      </c>
    </row>
    <row r="2315" spans="3:4" ht="15" hidden="1" customHeight="1" x14ac:dyDescent="0.25">
      <c r="C2315" s="117" t="s">
        <v>3640</v>
      </c>
      <c r="D2315" s="117" t="s">
        <v>6294</v>
      </c>
    </row>
    <row r="2316" spans="3:4" ht="15" hidden="1" customHeight="1" x14ac:dyDescent="0.25">
      <c r="C2316" s="117" t="s">
        <v>3641</v>
      </c>
      <c r="D2316" s="117" t="s">
        <v>6295</v>
      </c>
    </row>
    <row r="2317" spans="3:4" ht="15" hidden="1" customHeight="1" x14ac:dyDescent="0.25">
      <c r="C2317" s="117" t="s">
        <v>3642</v>
      </c>
      <c r="D2317" s="117" t="s">
        <v>7502</v>
      </c>
    </row>
    <row r="2318" spans="3:4" ht="15" hidden="1" customHeight="1" x14ac:dyDescent="0.25">
      <c r="C2318" s="117" t="s">
        <v>20172</v>
      </c>
      <c r="D2318" s="117" t="s">
        <v>20173</v>
      </c>
    </row>
    <row r="2319" spans="3:4" ht="15" hidden="1" customHeight="1" x14ac:dyDescent="0.25">
      <c r="C2319" s="117" t="s">
        <v>20174</v>
      </c>
      <c r="D2319" s="117" t="s">
        <v>20175</v>
      </c>
    </row>
    <row r="2320" spans="3:4" ht="15" hidden="1" customHeight="1" x14ac:dyDescent="0.25">
      <c r="C2320" s="117" t="s">
        <v>20176</v>
      </c>
      <c r="D2320" s="117" t="s">
        <v>20177</v>
      </c>
    </row>
    <row r="2321" spans="3:4" ht="15" hidden="1" customHeight="1" x14ac:dyDescent="0.25">
      <c r="C2321" s="117" t="s">
        <v>20178</v>
      </c>
      <c r="D2321" s="117" t="s">
        <v>20179</v>
      </c>
    </row>
    <row r="2322" spans="3:4" ht="15" hidden="1" customHeight="1" x14ac:dyDescent="0.25">
      <c r="C2322" s="117" t="s">
        <v>3643</v>
      </c>
      <c r="D2322" s="117" t="s">
        <v>6296</v>
      </c>
    </row>
    <row r="2323" spans="3:4" ht="15" hidden="1" customHeight="1" x14ac:dyDescent="0.25">
      <c r="C2323" s="117" t="s">
        <v>10584</v>
      </c>
      <c r="D2323" s="117" t="s">
        <v>6297</v>
      </c>
    </row>
    <row r="2324" spans="3:4" ht="15" hidden="1" customHeight="1" x14ac:dyDescent="0.25">
      <c r="C2324" s="117" t="s">
        <v>3644</v>
      </c>
      <c r="D2324" s="117" t="s">
        <v>423</v>
      </c>
    </row>
    <row r="2325" spans="3:4" ht="15" hidden="1" customHeight="1" x14ac:dyDescent="0.25">
      <c r="C2325" s="117" t="s">
        <v>3645</v>
      </c>
      <c r="D2325" s="117" t="s">
        <v>6298</v>
      </c>
    </row>
    <row r="2326" spans="3:4" ht="15" hidden="1" customHeight="1" x14ac:dyDescent="0.25">
      <c r="C2326" s="117" t="s">
        <v>18010</v>
      </c>
      <c r="D2326" s="117" t="s">
        <v>425</v>
      </c>
    </row>
    <row r="2327" spans="3:4" ht="15" hidden="1" customHeight="1" x14ac:dyDescent="0.25">
      <c r="C2327" s="117" t="s">
        <v>3646</v>
      </c>
      <c r="D2327" s="117" t="s">
        <v>7503</v>
      </c>
    </row>
    <row r="2328" spans="3:4" ht="15" hidden="1" customHeight="1" x14ac:dyDescent="0.25">
      <c r="C2328" s="117" t="s">
        <v>3647</v>
      </c>
      <c r="D2328" s="117" t="s">
        <v>10585</v>
      </c>
    </row>
    <row r="2329" spans="3:4" ht="15" hidden="1" customHeight="1" x14ac:dyDescent="0.25">
      <c r="C2329" s="117" t="s">
        <v>3648</v>
      </c>
      <c r="D2329" s="117" t="s">
        <v>10586</v>
      </c>
    </row>
    <row r="2330" spans="3:4" ht="15" hidden="1" customHeight="1" x14ac:dyDescent="0.25">
      <c r="C2330" s="117" t="s">
        <v>3649</v>
      </c>
      <c r="D2330" s="117" t="s">
        <v>424</v>
      </c>
    </row>
    <row r="2331" spans="3:4" ht="15" hidden="1" customHeight="1" x14ac:dyDescent="0.25">
      <c r="C2331" s="117" t="s">
        <v>3650</v>
      </c>
      <c r="D2331" s="117" t="s">
        <v>6299</v>
      </c>
    </row>
    <row r="2332" spans="3:4" ht="15" hidden="1" customHeight="1" x14ac:dyDescent="0.25">
      <c r="C2332" s="117" t="s">
        <v>3651</v>
      </c>
      <c r="D2332" s="117" t="s">
        <v>20180</v>
      </c>
    </row>
    <row r="2333" spans="3:4" ht="15" hidden="1" customHeight="1" x14ac:dyDescent="0.25">
      <c r="C2333" s="117" t="s">
        <v>3652</v>
      </c>
      <c r="D2333" s="117" t="s">
        <v>6300</v>
      </c>
    </row>
    <row r="2334" spans="3:4" ht="15" hidden="1" customHeight="1" x14ac:dyDescent="0.25">
      <c r="C2334" s="117" t="s">
        <v>3653</v>
      </c>
      <c r="D2334" s="117" t="s">
        <v>6301</v>
      </c>
    </row>
    <row r="2335" spans="3:4" ht="15" hidden="1" customHeight="1" x14ac:dyDescent="0.25">
      <c r="C2335" s="117" t="s">
        <v>3654</v>
      </c>
      <c r="D2335" s="117" t="s">
        <v>426</v>
      </c>
    </row>
    <row r="2336" spans="3:4" ht="15" hidden="1" customHeight="1" x14ac:dyDescent="0.25">
      <c r="C2336" s="117" t="s">
        <v>3655</v>
      </c>
      <c r="D2336" s="117" t="s">
        <v>20181</v>
      </c>
    </row>
    <row r="2337" spans="3:4" ht="15" hidden="1" customHeight="1" x14ac:dyDescent="0.25">
      <c r="C2337" s="117" t="s">
        <v>10587</v>
      </c>
      <c r="D2337" s="117" t="s">
        <v>6302</v>
      </c>
    </row>
    <row r="2338" spans="3:4" ht="15" hidden="1" customHeight="1" x14ac:dyDescent="0.25">
      <c r="C2338" s="117" t="s">
        <v>3656</v>
      </c>
      <c r="D2338" s="117" t="s">
        <v>7504</v>
      </c>
    </row>
    <row r="2339" spans="3:4" ht="15" hidden="1" customHeight="1" x14ac:dyDescent="0.25">
      <c r="C2339" s="117" t="s">
        <v>3657</v>
      </c>
      <c r="D2339" s="117" t="s">
        <v>427</v>
      </c>
    </row>
    <row r="2340" spans="3:4" ht="15" hidden="1" customHeight="1" x14ac:dyDescent="0.25">
      <c r="C2340" s="117" t="s">
        <v>3658</v>
      </c>
      <c r="D2340" s="117" t="s">
        <v>428</v>
      </c>
    </row>
    <row r="2341" spans="3:4" ht="15" hidden="1" customHeight="1" x14ac:dyDescent="0.25">
      <c r="C2341" s="117" t="s">
        <v>3659</v>
      </c>
      <c r="D2341" s="117" t="s">
        <v>7505</v>
      </c>
    </row>
    <row r="2342" spans="3:4" ht="15" hidden="1" customHeight="1" x14ac:dyDescent="0.25">
      <c r="C2342" s="117" t="s">
        <v>3660</v>
      </c>
      <c r="D2342" s="117" t="s">
        <v>7506</v>
      </c>
    </row>
    <row r="2343" spans="3:4" ht="15" hidden="1" customHeight="1" x14ac:dyDescent="0.25">
      <c r="C2343" s="117" t="s">
        <v>3661</v>
      </c>
      <c r="D2343" s="117" t="s">
        <v>6303</v>
      </c>
    </row>
    <row r="2344" spans="3:4" ht="15" hidden="1" customHeight="1" x14ac:dyDescent="0.25">
      <c r="C2344" s="117" t="s">
        <v>3662</v>
      </c>
      <c r="D2344" s="117" t="s">
        <v>429</v>
      </c>
    </row>
    <row r="2345" spans="3:4" ht="15" hidden="1" customHeight="1" x14ac:dyDescent="0.25">
      <c r="C2345" s="117" t="s">
        <v>3663</v>
      </c>
      <c r="D2345" s="117" t="s">
        <v>430</v>
      </c>
    </row>
    <row r="2346" spans="3:4" ht="15" hidden="1" customHeight="1" x14ac:dyDescent="0.25">
      <c r="C2346" s="117" t="s">
        <v>3664</v>
      </c>
      <c r="D2346" s="117" t="s">
        <v>431</v>
      </c>
    </row>
    <row r="2347" spans="3:4" ht="15" hidden="1" customHeight="1" x14ac:dyDescent="0.25">
      <c r="C2347" s="117" t="s">
        <v>3665</v>
      </c>
      <c r="D2347" s="117" t="s">
        <v>432</v>
      </c>
    </row>
    <row r="2348" spans="3:4" ht="15" hidden="1" customHeight="1" x14ac:dyDescent="0.25">
      <c r="C2348" s="117" t="s">
        <v>10588</v>
      </c>
      <c r="D2348" s="117" t="s">
        <v>433</v>
      </c>
    </row>
    <row r="2349" spans="3:4" ht="15" hidden="1" customHeight="1" x14ac:dyDescent="0.25">
      <c r="C2349" s="117" t="s">
        <v>3666</v>
      </c>
      <c r="D2349" s="117" t="s">
        <v>434</v>
      </c>
    </row>
    <row r="2350" spans="3:4" ht="15" hidden="1" customHeight="1" x14ac:dyDescent="0.25">
      <c r="C2350" s="117" t="s">
        <v>3667</v>
      </c>
      <c r="D2350" s="117" t="s">
        <v>435</v>
      </c>
    </row>
    <row r="2351" spans="3:4" ht="15" hidden="1" customHeight="1" x14ac:dyDescent="0.25">
      <c r="C2351" s="117" t="s">
        <v>3668</v>
      </c>
      <c r="D2351" s="117" t="s">
        <v>20182</v>
      </c>
    </row>
    <row r="2352" spans="3:4" ht="15" hidden="1" customHeight="1" x14ac:dyDescent="0.25">
      <c r="C2352" s="117" t="s">
        <v>3669</v>
      </c>
      <c r="D2352" s="117" t="s">
        <v>946</v>
      </c>
    </row>
    <row r="2353" spans="3:4" ht="15" hidden="1" customHeight="1" x14ac:dyDescent="0.25">
      <c r="C2353" s="117" t="s">
        <v>20183</v>
      </c>
      <c r="D2353" s="117" t="s">
        <v>20184</v>
      </c>
    </row>
    <row r="2354" spans="3:4" ht="15" hidden="1" customHeight="1" x14ac:dyDescent="0.25">
      <c r="C2354" s="117" t="s">
        <v>20185</v>
      </c>
      <c r="D2354" s="117" t="s">
        <v>20186</v>
      </c>
    </row>
    <row r="2355" spans="3:4" ht="15" hidden="1" customHeight="1" x14ac:dyDescent="0.25">
      <c r="C2355" s="117" t="s">
        <v>3670</v>
      </c>
      <c r="D2355" s="117" t="s">
        <v>7507</v>
      </c>
    </row>
    <row r="2356" spans="3:4" ht="15" hidden="1" customHeight="1" x14ac:dyDescent="0.25">
      <c r="C2356" s="117" t="s">
        <v>3671</v>
      </c>
      <c r="D2356" s="117" t="s">
        <v>6624</v>
      </c>
    </row>
    <row r="2357" spans="3:4" ht="15" hidden="1" customHeight="1" x14ac:dyDescent="0.25">
      <c r="C2357" s="117" t="s">
        <v>3672</v>
      </c>
      <c r="D2357" s="117" t="s">
        <v>7508</v>
      </c>
    </row>
    <row r="2358" spans="3:4" ht="15" hidden="1" customHeight="1" x14ac:dyDescent="0.25">
      <c r="C2358" s="117" t="s">
        <v>3673</v>
      </c>
      <c r="D2358" s="117" t="s">
        <v>7509</v>
      </c>
    </row>
    <row r="2359" spans="3:4" ht="15" hidden="1" customHeight="1" x14ac:dyDescent="0.25">
      <c r="C2359" s="117" t="s">
        <v>3674</v>
      </c>
      <c r="D2359" s="117" t="s">
        <v>7510</v>
      </c>
    </row>
    <row r="2360" spans="3:4" ht="15" hidden="1" customHeight="1" x14ac:dyDescent="0.25">
      <c r="C2360" s="117" t="s">
        <v>3675</v>
      </c>
      <c r="D2360" s="117" t="s">
        <v>7511</v>
      </c>
    </row>
    <row r="2361" spans="3:4" ht="15" hidden="1" customHeight="1" x14ac:dyDescent="0.25">
      <c r="C2361" s="117" t="s">
        <v>3676</v>
      </c>
      <c r="D2361" s="117" t="s">
        <v>947</v>
      </c>
    </row>
    <row r="2362" spans="3:4" ht="15" hidden="1" customHeight="1" x14ac:dyDescent="0.25">
      <c r="C2362" s="117" t="s">
        <v>3677</v>
      </c>
      <c r="D2362" s="117" t="s">
        <v>7512</v>
      </c>
    </row>
    <row r="2363" spans="3:4" ht="15" hidden="1" customHeight="1" x14ac:dyDescent="0.25">
      <c r="C2363" s="117" t="s">
        <v>3678</v>
      </c>
      <c r="D2363" s="117" t="s">
        <v>7513</v>
      </c>
    </row>
    <row r="2364" spans="3:4" ht="15" hidden="1" customHeight="1" x14ac:dyDescent="0.25">
      <c r="C2364" s="117" t="s">
        <v>3679</v>
      </c>
      <c r="D2364" s="117" t="s">
        <v>948</v>
      </c>
    </row>
    <row r="2365" spans="3:4" ht="15" hidden="1" customHeight="1" x14ac:dyDescent="0.25">
      <c r="C2365" s="117" t="s">
        <v>3680</v>
      </c>
      <c r="D2365" s="117" t="s">
        <v>6625</v>
      </c>
    </row>
    <row r="2366" spans="3:4" ht="15" hidden="1" customHeight="1" x14ac:dyDescent="0.25">
      <c r="C2366" s="117" t="s">
        <v>3681</v>
      </c>
      <c r="D2366" s="117" t="s">
        <v>949</v>
      </c>
    </row>
    <row r="2367" spans="3:4" ht="15" hidden="1" customHeight="1" x14ac:dyDescent="0.25">
      <c r="C2367" s="117" t="s">
        <v>3682</v>
      </c>
      <c r="D2367" s="117" t="s">
        <v>950</v>
      </c>
    </row>
    <row r="2368" spans="3:4" ht="15" hidden="1" customHeight="1" x14ac:dyDescent="0.25">
      <c r="C2368" s="117" t="s">
        <v>20187</v>
      </c>
      <c r="D2368" s="117" t="s">
        <v>20188</v>
      </c>
    </row>
    <row r="2369" spans="3:4" ht="15" hidden="1" customHeight="1" x14ac:dyDescent="0.25">
      <c r="C2369" s="117" t="s">
        <v>20189</v>
      </c>
      <c r="D2369" s="117" t="s">
        <v>20190</v>
      </c>
    </row>
    <row r="2370" spans="3:4" ht="15" hidden="1" customHeight="1" x14ac:dyDescent="0.25">
      <c r="C2370" s="117" t="s">
        <v>3683</v>
      </c>
      <c r="D2370" s="117" t="s">
        <v>951</v>
      </c>
    </row>
    <row r="2371" spans="3:4" ht="15" hidden="1" customHeight="1" x14ac:dyDescent="0.25">
      <c r="C2371" s="117" t="s">
        <v>3684</v>
      </c>
      <c r="D2371" s="117" t="s">
        <v>7514</v>
      </c>
    </row>
    <row r="2372" spans="3:4" ht="15" hidden="1" customHeight="1" x14ac:dyDescent="0.25">
      <c r="C2372" s="117" t="s">
        <v>3685</v>
      </c>
      <c r="D2372" s="117" t="s">
        <v>952</v>
      </c>
    </row>
    <row r="2373" spans="3:4" ht="15" hidden="1" customHeight="1" x14ac:dyDescent="0.25">
      <c r="C2373" s="117" t="s">
        <v>3686</v>
      </c>
      <c r="D2373" s="117" t="s">
        <v>7515</v>
      </c>
    </row>
    <row r="2374" spans="3:4" ht="15" hidden="1" customHeight="1" x14ac:dyDescent="0.25">
      <c r="C2374" s="117" t="s">
        <v>3687</v>
      </c>
      <c r="D2374" s="117" t="s">
        <v>7516</v>
      </c>
    </row>
    <row r="2375" spans="3:4" ht="15" hidden="1" customHeight="1" x14ac:dyDescent="0.25">
      <c r="C2375" s="117" t="s">
        <v>3688</v>
      </c>
      <c r="D2375" s="117" t="s">
        <v>7517</v>
      </c>
    </row>
    <row r="2376" spans="3:4" ht="15" hidden="1" customHeight="1" x14ac:dyDescent="0.25">
      <c r="C2376" s="117" t="s">
        <v>3689</v>
      </c>
      <c r="D2376" s="117" t="s">
        <v>7518</v>
      </c>
    </row>
    <row r="2377" spans="3:4" ht="15" hidden="1" customHeight="1" x14ac:dyDescent="0.25">
      <c r="C2377" s="117" t="s">
        <v>3690</v>
      </c>
      <c r="D2377" s="117" t="s">
        <v>7519</v>
      </c>
    </row>
    <row r="2378" spans="3:4" ht="15" hidden="1" customHeight="1" x14ac:dyDescent="0.25">
      <c r="C2378" s="117" t="s">
        <v>20191</v>
      </c>
      <c r="D2378" s="117" t="s">
        <v>20192</v>
      </c>
    </row>
    <row r="2379" spans="3:4" ht="15" hidden="1" customHeight="1" x14ac:dyDescent="0.25">
      <c r="C2379" s="117" t="s">
        <v>20193</v>
      </c>
      <c r="D2379" s="117" t="s">
        <v>20194</v>
      </c>
    </row>
    <row r="2380" spans="3:4" ht="15" hidden="1" customHeight="1" x14ac:dyDescent="0.25">
      <c r="C2380" s="117" t="s">
        <v>20195</v>
      </c>
      <c r="D2380" s="117" t="s">
        <v>20196</v>
      </c>
    </row>
    <row r="2381" spans="3:4" ht="15" hidden="1" customHeight="1" x14ac:dyDescent="0.25">
      <c r="C2381" s="117" t="s">
        <v>20197</v>
      </c>
      <c r="D2381" s="117" t="s">
        <v>20198</v>
      </c>
    </row>
    <row r="2382" spans="3:4" ht="15" hidden="1" customHeight="1" x14ac:dyDescent="0.25">
      <c r="C2382" s="117" t="s">
        <v>20199</v>
      </c>
      <c r="D2382" s="117" t="s">
        <v>20200</v>
      </c>
    </row>
    <row r="2383" spans="3:4" ht="15" hidden="1" customHeight="1" x14ac:dyDescent="0.25">
      <c r="C2383" s="117" t="s">
        <v>20201</v>
      </c>
      <c r="D2383" s="117" t="s">
        <v>20202</v>
      </c>
    </row>
    <row r="2384" spans="3:4" ht="15" hidden="1" customHeight="1" x14ac:dyDescent="0.25">
      <c r="C2384" s="117" t="s">
        <v>10589</v>
      </c>
      <c r="D2384" s="117" t="s">
        <v>6626</v>
      </c>
    </row>
    <row r="2385" spans="3:4" ht="15" hidden="1" customHeight="1" x14ac:dyDescent="0.25">
      <c r="C2385" s="117" t="s">
        <v>3691</v>
      </c>
      <c r="D2385" s="117" t="s">
        <v>6304</v>
      </c>
    </row>
    <row r="2386" spans="3:4" ht="15" hidden="1" customHeight="1" x14ac:dyDescent="0.25">
      <c r="C2386" s="117" t="s">
        <v>3692</v>
      </c>
      <c r="D2386" s="117" t="s">
        <v>7520</v>
      </c>
    </row>
    <row r="2387" spans="3:4" ht="15" hidden="1" customHeight="1" x14ac:dyDescent="0.25">
      <c r="C2387" s="117" t="s">
        <v>3693</v>
      </c>
      <c r="D2387" s="117" t="s">
        <v>6627</v>
      </c>
    </row>
    <row r="2388" spans="3:4" ht="15" hidden="1" customHeight="1" x14ac:dyDescent="0.25">
      <c r="C2388" s="117" t="s">
        <v>10590</v>
      </c>
      <c r="D2388" s="117" t="s">
        <v>6305</v>
      </c>
    </row>
    <row r="2389" spans="3:4" ht="15" hidden="1" customHeight="1" x14ac:dyDescent="0.25">
      <c r="C2389" s="117" t="s">
        <v>10591</v>
      </c>
      <c r="D2389" s="117" t="s">
        <v>7521</v>
      </c>
    </row>
    <row r="2390" spans="3:4" ht="15" hidden="1" customHeight="1" x14ac:dyDescent="0.25">
      <c r="C2390" s="117" t="s">
        <v>10592</v>
      </c>
      <c r="D2390" s="117" t="s">
        <v>953</v>
      </c>
    </row>
    <row r="2391" spans="3:4" ht="15" hidden="1" customHeight="1" x14ac:dyDescent="0.25">
      <c r="C2391" s="117" t="s">
        <v>3694</v>
      </c>
      <c r="D2391" s="117" t="s">
        <v>6306</v>
      </c>
    </row>
    <row r="2392" spans="3:4" ht="15" hidden="1" customHeight="1" x14ac:dyDescent="0.25">
      <c r="C2392" s="117" t="s">
        <v>3695</v>
      </c>
      <c r="D2392" s="117" t="s">
        <v>20203</v>
      </c>
    </row>
    <row r="2393" spans="3:4" ht="15" hidden="1" customHeight="1" x14ac:dyDescent="0.25">
      <c r="C2393" s="117" t="s">
        <v>3696</v>
      </c>
      <c r="D2393" s="117" t="s">
        <v>7522</v>
      </c>
    </row>
    <row r="2394" spans="3:4" ht="15" hidden="1" customHeight="1" x14ac:dyDescent="0.25">
      <c r="C2394" s="117" t="s">
        <v>3697</v>
      </c>
      <c r="D2394" s="117" t="s">
        <v>7523</v>
      </c>
    </row>
    <row r="2395" spans="3:4" ht="15" hidden="1" customHeight="1" x14ac:dyDescent="0.25">
      <c r="C2395" s="117" t="s">
        <v>10593</v>
      </c>
      <c r="D2395" s="117" t="s">
        <v>7524</v>
      </c>
    </row>
    <row r="2396" spans="3:4" ht="15" hidden="1" customHeight="1" x14ac:dyDescent="0.25">
      <c r="C2396" s="117" t="s">
        <v>3698</v>
      </c>
      <c r="D2396" s="117" t="s">
        <v>954</v>
      </c>
    </row>
    <row r="2397" spans="3:4" ht="15" hidden="1" customHeight="1" x14ac:dyDescent="0.25">
      <c r="C2397" s="117" t="s">
        <v>3699</v>
      </c>
      <c r="D2397" s="117" t="s">
        <v>6628</v>
      </c>
    </row>
    <row r="2398" spans="3:4" ht="15" hidden="1" customHeight="1" x14ac:dyDescent="0.25">
      <c r="C2398" s="117" t="s">
        <v>3700</v>
      </c>
      <c r="D2398" s="117" t="s">
        <v>7525</v>
      </c>
    </row>
    <row r="2399" spans="3:4" ht="15" hidden="1" customHeight="1" x14ac:dyDescent="0.25">
      <c r="C2399" s="117" t="s">
        <v>3701</v>
      </c>
      <c r="D2399" s="117" t="s">
        <v>955</v>
      </c>
    </row>
    <row r="2400" spans="3:4" ht="15" hidden="1" customHeight="1" x14ac:dyDescent="0.25">
      <c r="C2400" s="117" t="s">
        <v>20204</v>
      </c>
      <c r="D2400" s="117" t="s">
        <v>20205</v>
      </c>
    </row>
    <row r="2401" spans="3:4" ht="15" hidden="1" customHeight="1" x14ac:dyDescent="0.25">
      <c r="C2401" s="117" t="s">
        <v>20206</v>
      </c>
      <c r="D2401" s="117" t="s">
        <v>20207</v>
      </c>
    </row>
    <row r="2402" spans="3:4" ht="15" hidden="1" customHeight="1" x14ac:dyDescent="0.25">
      <c r="C2402" s="117" t="s">
        <v>20208</v>
      </c>
      <c r="D2402" s="117" t="s">
        <v>20209</v>
      </c>
    </row>
    <row r="2403" spans="3:4" ht="15" hidden="1" customHeight="1" x14ac:dyDescent="0.25">
      <c r="C2403" s="117" t="s">
        <v>20210</v>
      </c>
      <c r="D2403" s="117" t="s">
        <v>20211</v>
      </c>
    </row>
    <row r="2404" spans="3:4" ht="15" hidden="1" customHeight="1" x14ac:dyDescent="0.25">
      <c r="C2404" s="117" t="s">
        <v>20212</v>
      </c>
      <c r="D2404" s="117" t="s">
        <v>20213</v>
      </c>
    </row>
    <row r="2405" spans="3:4" ht="15" hidden="1" customHeight="1" x14ac:dyDescent="0.25">
      <c r="C2405" s="117" t="s">
        <v>20214</v>
      </c>
      <c r="D2405" s="117" t="s">
        <v>20215</v>
      </c>
    </row>
    <row r="2406" spans="3:4" ht="15" hidden="1" customHeight="1" x14ac:dyDescent="0.25">
      <c r="C2406" s="117" t="s">
        <v>20216</v>
      </c>
      <c r="D2406" s="117" t="s">
        <v>20217</v>
      </c>
    </row>
    <row r="2407" spans="3:4" ht="15" hidden="1" customHeight="1" x14ac:dyDescent="0.25">
      <c r="C2407" s="117" t="s">
        <v>3702</v>
      </c>
      <c r="D2407" s="117" t="s">
        <v>6307</v>
      </c>
    </row>
    <row r="2408" spans="3:4" ht="15" hidden="1" customHeight="1" x14ac:dyDescent="0.25">
      <c r="C2408" s="117" t="s">
        <v>3703</v>
      </c>
      <c r="D2408" s="117" t="s">
        <v>6308</v>
      </c>
    </row>
    <row r="2409" spans="3:4" ht="15" hidden="1" customHeight="1" x14ac:dyDescent="0.25">
      <c r="C2409" s="117" t="s">
        <v>3704</v>
      </c>
      <c r="D2409" s="117" t="s">
        <v>6309</v>
      </c>
    </row>
    <row r="2410" spans="3:4" ht="15" hidden="1" customHeight="1" x14ac:dyDescent="0.25">
      <c r="C2410" s="117" t="s">
        <v>3705</v>
      </c>
      <c r="D2410" s="117" t="s">
        <v>6310</v>
      </c>
    </row>
    <row r="2411" spans="3:4" ht="15" hidden="1" customHeight="1" x14ac:dyDescent="0.25">
      <c r="C2411" s="117" t="s">
        <v>20220</v>
      </c>
      <c r="D2411" s="117" t="s">
        <v>20221</v>
      </c>
    </row>
    <row r="2412" spans="3:4" ht="15" hidden="1" customHeight="1" x14ac:dyDescent="0.25">
      <c r="C2412" s="117" t="s">
        <v>20218</v>
      </c>
      <c r="D2412" s="117" t="s">
        <v>20219</v>
      </c>
    </row>
    <row r="2413" spans="3:4" ht="15" hidden="1" customHeight="1" x14ac:dyDescent="0.25">
      <c r="C2413" s="117" t="s">
        <v>3706</v>
      </c>
      <c r="D2413" s="117" t="s">
        <v>956</v>
      </c>
    </row>
    <row r="2414" spans="3:4" ht="15" hidden="1" customHeight="1" x14ac:dyDescent="0.25">
      <c r="C2414" s="117" t="s">
        <v>3707</v>
      </c>
      <c r="D2414" s="117" t="s">
        <v>957</v>
      </c>
    </row>
    <row r="2415" spans="3:4" ht="15" hidden="1" customHeight="1" x14ac:dyDescent="0.25">
      <c r="C2415" s="117" t="s">
        <v>3708</v>
      </c>
      <c r="D2415" s="117" t="s">
        <v>958</v>
      </c>
    </row>
    <row r="2416" spans="3:4" ht="15" hidden="1" customHeight="1" x14ac:dyDescent="0.25">
      <c r="C2416" s="117" t="s">
        <v>3709</v>
      </c>
      <c r="D2416" s="117" t="s">
        <v>959</v>
      </c>
    </row>
    <row r="2417" spans="3:4" ht="15" hidden="1" customHeight="1" x14ac:dyDescent="0.25">
      <c r="C2417" s="117" t="s">
        <v>3710</v>
      </c>
      <c r="D2417" s="117" t="s">
        <v>6629</v>
      </c>
    </row>
    <row r="2418" spans="3:4" ht="15" hidden="1" customHeight="1" x14ac:dyDescent="0.25">
      <c r="C2418" s="117" t="s">
        <v>3711</v>
      </c>
      <c r="D2418" s="117" t="s">
        <v>960</v>
      </c>
    </row>
    <row r="2419" spans="3:4" ht="15" hidden="1" customHeight="1" x14ac:dyDescent="0.25">
      <c r="C2419" s="117" t="s">
        <v>3712</v>
      </c>
      <c r="D2419" s="117" t="s">
        <v>961</v>
      </c>
    </row>
    <row r="2420" spans="3:4" ht="15" hidden="1" customHeight="1" x14ac:dyDescent="0.25">
      <c r="C2420" s="117" t="s">
        <v>3713</v>
      </c>
      <c r="D2420" s="117" t="s">
        <v>962</v>
      </c>
    </row>
    <row r="2421" spans="3:4" ht="15" hidden="1" customHeight="1" x14ac:dyDescent="0.25">
      <c r="C2421" s="117" t="s">
        <v>3714</v>
      </c>
      <c r="D2421" s="117" t="s">
        <v>6311</v>
      </c>
    </row>
    <row r="2422" spans="3:4" ht="15" hidden="1" customHeight="1" x14ac:dyDescent="0.25">
      <c r="C2422" s="117" t="s">
        <v>20222</v>
      </c>
      <c r="D2422" s="117" t="s">
        <v>20223</v>
      </c>
    </row>
    <row r="2423" spans="3:4" ht="15" hidden="1" customHeight="1" x14ac:dyDescent="0.25">
      <c r="C2423" s="117" t="s">
        <v>20224</v>
      </c>
      <c r="D2423" s="117" t="s">
        <v>20225</v>
      </c>
    </row>
    <row r="2424" spans="3:4" ht="15" hidden="1" customHeight="1" x14ac:dyDescent="0.25">
      <c r="C2424" s="117" t="s">
        <v>3715</v>
      </c>
      <c r="D2424" s="117" t="s">
        <v>6312</v>
      </c>
    </row>
    <row r="2425" spans="3:4" ht="15" hidden="1" customHeight="1" x14ac:dyDescent="0.25">
      <c r="C2425" s="117" t="s">
        <v>3716</v>
      </c>
      <c r="D2425" s="117" t="s">
        <v>7526</v>
      </c>
    </row>
    <row r="2426" spans="3:4" ht="15" hidden="1" customHeight="1" x14ac:dyDescent="0.25">
      <c r="C2426" s="117" t="s">
        <v>3717</v>
      </c>
      <c r="D2426" s="117" t="s">
        <v>7527</v>
      </c>
    </row>
    <row r="2427" spans="3:4" ht="15" hidden="1" customHeight="1" x14ac:dyDescent="0.25">
      <c r="C2427" s="117" t="s">
        <v>20226</v>
      </c>
      <c r="D2427" s="117" t="s">
        <v>20227</v>
      </c>
    </row>
    <row r="2428" spans="3:4" ht="15" hidden="1" customHeight="1" x14ac:dyDescent="0.25">
      <c r="C2428" s="117" t="s">
        <v>20228</v>
      </c>
      <c r="D2428" s="117" t="s">
        <v>20229</v>
      </c>
    </row>
    <row r="2429" spans="3:4" ht="15" hidden="1" customHeight="1" x14ac:dyDescent="0.25">
      <c r="C2429" s="117" t="s">
        <v>3718</v>
      </c>
      <c r="D2429" s="117" t="s">
        <v>963</v>
      </c>
    </row>
    <row r="2430" spans="3:4" ht="15" hidden="1" customHeight="1" x14ac:dyDescent="0.25">
      <c r="C2430" s="117" t="s">
        <v>3719</v>
      </c>
      <c r="D2430" s="117" t="s">
        <v>964</v>
      </c>
    </row>
    <row r="2431" spans="3:4" ht="15" hidden="1" customHeight="1" x14ac:dyDescent="0.25">
      <c r="C2431" s="117" t="s">
        <v>3720</v>
      </c>
      <c r="D2431" s="117" t="s">
        <v>965</v>
      </c>
    </row>
    <row r="2432" spans="3:4" ht="15" hidden="1" customHeight="1" x14ac:dyDescent="0.25">
      <c r="C2432" s="117" t="s">
        <v>3721</v>
      </c>
      <c r="D2432" s="117" t="s">
        <v>6313</v>
      </c>
    </row>
    <row r="2433" spans="3:4" ht="15" hidden="1" customHeight="1" x14ac:dyDescent="0.25">
      <c r="C2433" s="117" t="s">
        <v>3722</v>
      </c>
      <c r="D2433" s="117" t="s">
        <v>7528</v>
      </c>
    </row>
    <row r="2434" spans="3:4" ht="15" hidden="1" customHeight="1" x14ac:dyDescent="0.25">
      <c r="C2434" s="117" t="s">
        <v>3723</v>
      </c>
      <c r="D2434" s="117" t="s">
        <v>966</v>
      </c>
    </row>
    <row r="2435" spans="3:4" ht="15" hidden="1" customHeight="1" x14ac:dyDescent="0.25">
      <c r="C2435" s="117" t="s">
        <v>3724</v>
      </c>
      <c r="D2435" s="117" t="s">
        <v>967</v>
      </c>
    </row>
    <row r="2436" spans="3:4" ht="15" hidden="1" customHeight="1" x14ac:dyDescent="0.25">
      <c r="C2436" s="117" t="s">
        <v>3725</v>
      </c>
      <c r="D2436" s="117" t="s">
        <v>968</v>
      </c>
    </row>
    <row r="2437" spans="3:4" ht="15" hidden="1" customHeight="1" x14ac:dyDescent="0.25">
      <c r="C2437" s="117" t="s">
        <v>3726</v>
      </c>
      <c r="D2437" s="117" t="s">
        <v>969</v>
      </c>
    </row>
    <row r="2438" spans="3:4" ht="15" hidden="1" customHeight="1" x14ac:dyDescent="0.25">
      <c r="C2438" s="117" t="s">
        <v>3727</v>
      </c>
      <c r="D2438" s="117" t="s">
        <v>970</v>
      </c>
    </row>
    <row r="2439" spans="3:4" ht="15" hidden="1" customHeight="1" x14ac:dyDescent="0.25">
      <c r="C2439" s="117" t="s">
        <v>10594</v>
      </c>
      <c r="D2439" s="117" t="s">
        <v>10595</v>
      </c>
    </row>
    <row r="2440" spans="3:4" ht="15" hidden="1" customHeight="1" x14ac:dyDescent="0.25">
      <c r="C2440" s="117" t="s">
        <v>20230</v>
      </c>
      <c r="D2440" s="117" t="s">
        <v>20231</v>
      </c>
    </row>
    <row r="2441" spans="3:4" ht="15" hidden="1" customHeight="1" x14ac:dyDescent="0.25">
      <c r="C2441" s="117" t="s">
        <v>3728</v>
      </c>
      <c r="D2441" s="117" t="s">
        <v>6314</v>
      </c>
    </row>
    <row r="2442" spans="3:4" ht="15" hidden="1" customHeight="1" x14ac:dyDescent="0.25">
      <c r="C2442" s="117" t="s">
        <v>3729</v>
      </c>
      <c r="D2442" s="117" t="s">
        <v>6630</v>
      </c>
    </row>
    <row r="2443" spans="3:4" ht="15" hidden="1" customHeight="1" x14ac:dyDescent="0.25">
      <c r="C2443" s="117" t="s">
        <v>3730</v>
      </c>
      <c r="D2443" s="117" t="s">
        <v>20232</v>
      </c>
    </row>
    <row r="2444" spans="3:4" ht="15" hidden="1" customHeight="1" x14ac:dyDescent="0.25">
      <c r="C2444" s="117" t="s">
        <v>20233</v>
      </c>
      <c r="D2444" s="117" t="s">
        <v>20234</v>
      </c>
    </row>
    <row r="2445" spans="3:4" ht="15" hidden="1" customHeight="1" x14ac:dyDescent="0.25">
      <c r="C2445" s="117" t="s">
        <v>3731</v>
      </c>
      <c r="D2445" s="117" t="s">
        <v>6315</v>
      </c>
    </row>
    <row r="2446" spans="3:4" ht="15" hidden="1" customHeight="1" x14ac:dyDescent="0.25">
      <c r="C2446" s="117" t="s">
        <v>3732</v>
      </c>
      <c r="D2446" s="117" t="s">
        <v>6316</v>
      </c>
    </row>
    <row r="2447" spans="3:4" ht="15" hidden="1" customHeight="1" x14ac:dyDescent="0.25">
      <c r="C2447" s="117" t="s">
        <v>20235</v>
      </c>
      <c r="D2447" s="117" t="s">
        <v>7529</v>
      </c>
    </row>
    <row r="2448" spans="3:4" ht="15" hidden="1" customHeight="1" x14ac:dyDescent="0.25">
      <c r="C2448" s="117" t="s">
        <v>3733</v>
      </c>
      <c r="D2448" s="117" t="s">
        <v>446</v>
      </c>
    </row>
    <row r="2449" spans="3:4" ht="15" hidden="1" customHeight="1" x14ac:dyDescent="0.25">
      <c r="C2449" s="117" t="s">
        <v>20236</v>
      </c>
      <c r="D2449" s="117" t="s">
        <v>20237</v>
      </c>
    </row>
    <row r="2450" spans="3:4" ht="15" hidden="1" customHeight="1" x14ac:dyDescent="0.25">
      <c r="C2450" s="117" t="s">
        <v>3734</v>
      </c>
      <c r="D2450" s="117" t="s">
        <v>6317</v>
      </c>
    </row>
    <row r="2451" spans="3:4" ht="15" hidden="1" customHeight="1" x14ac:dyDescent="0.25">
      <c r="C2451" s="117" t="s">
        <v>3735</v>
      </c>
      <c r="D2451" s="117" t="s">
        <v>447</v>
      </c>
    </row>
    <row r="2452" spans="3:4" ht="15" hidden="1" customHeight="1" x14ac:dyDescent="0.25">
      <c r="C2452" s="117" t="s">
        <v>3736</v>
      </c>
      <c r="D2452" s="117" t="s">
        <v>6318</v>
      </c>
    </row>
    <row r="2453" spans="3:4" ht="15" hidden="1" customHeight="1" x14ac:dyDescent="0.25">
      <c r="C2453" s="117" t="s">
        <v>3737</v>
      </c>
      <c r="D2453" s="117" t="s">
        <v>6631</v>
      </c>
    </row>
    <row r="2454" spans="3:4" ht="15" hidden="1" customHeight="1" x14ac:dyDescent="0.25">
      <c r="C2454" s="117" t="s">
        <v>3738</v>
      </c>
      <c r="D2454" s="117" t="s">
        <v>7530</v>
      </c>
    </row>
    <row r="2455" spans="3:4" ht="15" hidden="1" customHeight="1" x14ac:dyDescent="0.25">
      <c r="C2455" s="117" t="s">
        <v>3739</v>
      </c>
      <c r="D2455" s="117" t="s">
        <v>6319</v>
      </c>
    </row>
    <row r="2456" spans="3:4" ht="15" hidden="1" customHeight="1" x14ac:dyDescent="0.25">
      <c r="C2456" s="117" t="s">
        <v>3740</v>
      </c>
      <c r="D2456" s="117" t="s">
        <v>6320</v>
      </c>
    </row>
    <row r="2457" spans="3:4" ht="15" hidden="1" customHeight="1" x14ac:dyDescent="0.25">
      <c r="C2457" s="117" t="s">
        <v>3741</v>
      </c>
      <c r="D2457" s="117" t="s">
        <v>7531</v>
      </c>
    </row>
    <row r="2458" spans="3:4" ht="15" hidden="1" customHeight="1" x14ac:dyDescent="0.25">
      <c r="C2458" s="117" t="s">
        <v>3742</v>
      </c>
      <c r="D2458" s="117" t="s">
        <v>6321</v>
      </c>
    </row>
    <row r="2459" spans="3:4" ht="15" hidden="1" customHeight="1" x14ac:dyDescent="0.25">
      <c r="C2459" s="117" t="s">
        <v>3743</v>
      </c>
      <c r="D2459" s="117" t="s">
        <v>10596</v>
      </c>
    </row>
    <row r="2460" spans="3:4" ht="15" hidden="1" customHeight="1" x14ac:dyDescent="0.25">
      <c r="C2460" s="117" t="s">
        <v>3744</v>
      </c>
      <c r="D2460" s="117" t="s">
        <v>6322</v>
      </c>
    </row>
    <row r="2461" spans="3:4" ht="15" hidden="1" customHeight="1" x14ac:dyDescent="0.25">
      <c r="C2461" s="117" t="s">
        <v>3745</v>
      </c>
      <c r="D2461" s="117" t="s">
        <v>6323</v>
      </c>
    </row>
    <row r="2462" spans="3:4" ht="15" hidden="1" customHeight="1" x14ac:dyDescent="0.25">
      <c r="C2462" s="117" t="s">
        <v>3746</v>
      </c>
      <c r="D2462" s="117" t="s">
        <v>6324</v>
      </c>
    </row>
    <row r="2463" spans="3:4" ht="15" hidden="1" customHeight="1" x14ac:dyDescent="0.25">
      <c r="C2463" s="117" t="s">
        <v>3747</v>
      </c>
      <c r="D2463" s="117" t="s">
        <v>448</v>
      </c>
    </row>
    <row r="2464" spans="3:4" ht="15" hidden="1" customHeight="1" x14ac:dyDescent="0.25">
      <c r="C2464" s="117" t="s">
        <v>3748</v>
      </c>
      <c r="D2464" s="117" t="s">
        <v>449</v>
      </c>
    </row>
    <row r="2465" spans="3:4" ht="15" hidden="1" customHeight="1" x14ac:dyDescent="0.25">
      <c r="C2465" s="117" t="s">
        <v>3749</v>
      </c>
      <c r="D2465" s="117" t="s">
        <v>6325</v>
      </c>
    </row>
    <row r="2466" spans="3:4" ht="15" hidden="1" customHeight="1" x14ac:dyDescent="0.25">
      <c r="C2466" s="117" t="s">
        <v>3750</v>
      </c>
      <c r="D2466" s="117" t="s">
        <v>6326</v>
      </c>
    </row>
    <row r="2467" spans="3:4" ht="15" hidden="1" customHeight="1" x14ac:dyDescent="0.25">
      <c r="C2467" s="117" t="s">
        <v>3751</v>
      </c>
      <c r="D2467" s="117" t="s">
        <v>6327</v>
      </c>
    </row>
    <row r="2468" spans="3:4" ht="15" hidden="1" customHeight="1" x14ac:dyDescent="0.25">
      <c r="C2468" s="117" t="s">
        <v>3752</v>
      </c>
      <c r="D2468" s="117" t="s">
        <v>450</v>
      </c>
    </row>
    <row r="2469" spans="3:4" ht="15" hidden="1" customHeight="1" x14ac:dyDescent="0.25">
      <c r="C2469" s="117" t="s">
        <v>3753</v>
      </c>
      <c r="D2469" s="117" t="s">
        <v>451</v>
      </c>
    </row>
    <row r="2470" spans="3:4" ht="15" hidden="1" customHeight="1" x14ac:dyDescent="0.25">
      <c r="C2470" s="117" t="s">
        <v>3754</v>
      </c>
      <c r="D2470" s="117" t="s">
        <v>7532</v>
      </c>
    </row>
    <row r="2471" spans="3:4" ht="15" hidden="1" customHeight="1" x14ac:dyDescent="0.25">
      <c r="C2471" s="117" t="s">
        <v>3755</v>
      </c>
      <c r="D2471" s="117" t="s">
        <v>7533</v>
      </c>
    </row>
    <row r="2472" spans="3:4" ht="15" hidden="1" customHeight="1" x14ac:dyDescent="0.25">
      <c r="C2472" s="117" t="s">
        <v>3756</v>
      </c>
      <c r="D2472" s="117" t="s">
        <v>7534</v>
      </c>
    </row>
    <row r="2473" spans="3:4" ht="15" hidden="1" customHeight="1" x14ac:dyDescent="0.25">
      <c r="C2473" s="117" t="s">
        <v>3757</v>
      </c>
      <c r="D2473" s="117" t="s">
        <v>10597</v>
      </c>
    </row>
    <row r="2474" spans="3:4" ht="15" hidden="1" customHeight="1" x14ac:dyDescent="0.25">
      <c r="C2474" s="117" t="s">
        <v>3758</v>
      </c>
      <c r="D2474" s="117" t="s">
        <v>10598</v>
      </c>
    </row>
    <row r="2475" spans="3:4" ht="15" hidden="1" customHeight="1" x14ac:dyDescent="0.25">
      <c r="C2475" s="117" t="s">
        <v>3759</v>
      </c>
      <c r="D2475" s="117" t="s">
        <v>6328</v>
      </c>
    </row>
    <row r="2476" spans="3:4" ht="15" hidden="1" customHeight="1" x14ac:dyDescent="0.25">
      <c r="C2476" s="117" t="s">
        <v>3760</v>
      </c>
      <c r="D2476" s="117" t="s">
        <v>452</v>
      </c>
    </row>
    <row r="2477" spans="3:4" ht="15" hidden="1" customHeight="1" x14ac:dyDescent="0.25">
      <c r="C2477" s="117" t="s">
        <v>3761</v>
      </c>
      <c r="D2477" s="117" t="s">
        <v>7535</v>
      </c>
    </row>
    <row r="2478" spans="3:4" ht="15" hidden="1" customHeight="1" x14ac:dyDescent="0.25">
      <c r="C2478" s="117" t="s">
        <v>10599</v>
      </c>
      <c r="D2478" s="117" t="s">
        <v>7536</v>
      </c>
    </row>
    <row r="2479" spans="3:4" ht="15" hidden="1" customHeight="1" x14ac:dyDescent="0.25">
      <c r="C2479" s="117" t="s">
        <v>3762</v>
      </c>
      <c r="D2479" s="117" t="s">
        <v>7537</v>
      </c>
    </row>
    <row r="2480" spans="3:4" ht="15" hidden="1" customHeight="1" x14ac:dyDescent="0.25">
      <c r="C2480" s="117" t="s">
        <v>3763</v>
      </c>
      <c r="D2480" s="117" t="s">
        <v>7538</v>
      </c>
    </row>
    <row r="2481" spans="3:4" ht="15" hidden="1" customHeight="1" x14ac:dyDescent="0.25">
      <c r="C2481" s="117" t="s">
        <v>3764</v>
      </c>
      <c r="D2481" s="117" t="s">
        <v>453</v>
      </c>
    </row>
    <row r="2482" spans="3:4" ht="15" hidden="1" customHeight="1" x14ac:dyDescent="0.25">
      <c r="C2482" s="117" t="s">
        <v>3765</v>
      </c>
      <c r="D2482" s="117" t="s">
        <v>10600</v>
      </c>
    </row>
    <row r="2483" spans="3:4" ht="15" hidden="1" customHeight="1" x14ac:dyDescent="0.25">
      <c r="C2483" s="117" t="s">
        <v>20238</v>
      </c>
      <c r="D2483" s="117" t="s">
        <v>20239</v>
      </c>
    </row>
    <row r="2484" spans="3:4" ht="15" hidden="1" customHeight="1" x14ac:dyDescent="0.25">
      <c r="C2484" s="117" t="s">
        <v>20240</v>
      </c>
      <c r="D2484" s="117" t="s">
        <v>20241</v>
      </c>
    </row>
    <row r="2485" spans="3:4" ht="15" hidden="1" customHeight="1" x14ac:dyDescent="0.25">
      <c r="C2485" s="117" t="s">
        <v>3766</v>
      </c>
      <c r="D2485" s="117" t="s">
        <v>6329</v>
      </c>
    </row>
    <row r="2486" spans="3:4" ht="15" hidden="1" customHeight="1" x14ac:dyDescent="0.25">
      <c r="C2486" s="117" t="s">
        <v>3767</v>
      </c>
      <c r="D2486" s="117" t="s">
        <v>454</v>
      </c>
    </row>
    <row r="2487" spans="3:4" ht="15" hidden="1" customHeight="1" x14ac:dyDescent="0.25">
      <c r="C2487" s="117" t="s">
        <v>10601</v>
      </c>
      <c r="D2487" s="117" t="s">
        <v>455</v>
      </c>
    </row>
    <row r="2488" spans="3:4" ht="15" hidden="1" customHeight="1" x14ac:dyDescent="0.25">
      <c r="C2488" s="117" t="s">
        <v>3768</v>
      </c>
      <c r="D2488" s="117" t="s">
        <v>7539</v>
      </c>
    </row>
    <row r="2489" spans="3:4" ht="15" hidden="1" customHeight="1" x14ac:dyDescent="0.25">
      <c r="C2489" s="117" t="s">
        <v>3769</v>
      </c>
      <c r="D2489" s="117" t="s">
        <v>6330</v>
      </c>
    </row>
    <row r="2490" spans="3:4" ht="15" hidden="1" customHeight="1" x14ac:dyDescent="0.25">
      <c r="C2490" s="117" t="s">
        <v>20242</v>
      </c>
      <c r="D2490" s="117" t="s">
        <v>20243</v>
      </c>
    </row>
    <row r="2491" spans="3:4" ht="15" hidden="1" customHeight="1" x14ac:dyDescent="0.25">
      <c r="C2491" s="117" t="s">
        <v>20244</v>
      </c>
      <c r="D2491" s="117" t="s">
        <v>20245</v>
      </c>
    </row>
    <row r="2492" spans="3:4" ht="15" hidden="1" customHeight="1" x14ac:dyDescent="0.25">
      <c r="C2492" s="117" t="s">
        <v>3770</v>
      </c>
      <c r="D2492" s="117" t="s">
        <v>456</v>
      </c>
    </row>
    <row r="2493" spans="3:4" ht="15" hidden="1" customHeight="1" x14ac:dyDescent="0.25">
      <c r="C2493" s="117" t="s">
        <v>3771</v>
      </c>
      <c r="D2493" s="117" t="s">
        <v>6331</v>
      </c>
    </row>
    <row r="2494" spans="3:4" ht="15" hidden="1" customHeight="1" x14ac:dyDescent="0.25">
      <c r="C2494" s="117" t="s">
        <v>3772</v>
      </c>
      <c r="D2494" s="117" t="s">
        <v>20246</v>
      </c>
    </row>
    <row r="2495" spans="3:4" ht="15" hidden="1" customHeight="1" x14ac:dyDescent="0.25">
      <c r="C2495" s="117" t="s">
        <v>3773</v>
      </c>
      <c r="D2495" s="117" t="s">
        <v>7540</v>
      </c>
    </row>
    <row r="2496" spans="3:4" ht="15" hidden="1" customHeight="1" x14ac:dyDescent="0.25">
      <c r="C2496" s="117" t="s">
        <v>20247</v>
      </c>
      <c r="D2496" s="117" t="s">
        <v>20248</v>
      </c>
    </row>
    <row r="2497" spans="3:4" ht="15" hidden="1" customHeight="1" x14ac:dyDescent="0.25">
      <c r="C2497" s="117" t="s">
        <v>20249</v>
      </c>
      <c r="D2497" s="117" t="s">
        <v>20250</v>
      </c>
    </row>
    <row r="2498" spans="3:4" ht="15" hidden="1" customHeight="1" x14ac:dyDescent="0.25">
      <c r="C2498" s="117" t="s">
        <v>3774</v>
      </c>
      <c r="D2498" s="117" t="s">
        <v>6332</v>
      </c>
    </row>
    <row r="2499" spans="3:4" ht="15" hidden="1" customHeight="1" x14ac:dyDescent="0.25">
      <c r="C2499" s="117" t="s">
        <v>3775</v>
      </c>
      <c r="D2499" s="117" t="s">
        <v>6333</v>
      </c>
    </row>
    <row r="2500" spans="3:4" ht="15" hidden="1" customHeight="1" x14ac:dyDescent="0.25">
      <c r="C2500" s="117" t="s">
        <v>10602</v>
      </c>
      <c r="D2500" s="117" t="s">
        <v>7541</v>
      </c>
    </row>
    <row r="2501" spans="3:4" ht="15" hidden="1" customHeight="1" x14ac:dyDescent="0.25">
      <c r="C2501" s="117" t="s">
        <v>10603</v>
      </c>
      <c r="D2501" s="117" t="s">
        <v>7542</v>
      </c>
    </row>
    <row r="2502" spans="3:4" ht="15" hidden="1" customHeight="1" x14ac:dyDescent="0.25">
      <c r="C2502" s="117" t="s">
        <v>10604</v>
      </c>
      <c r="D2502" s="117" t="s">
        <v>7543</v>
      </c>
    </row>
    <row r="2503" spans="3:4" ht="15" hidden="1" customHeight="1" x14ac:dyDescent="0.25">
      <c r="C2503" s="117" t="s">
        <v>10605</v>
      </c>
      <c r="D2503" s="117" t="s">
        <v>20251</v>
      </c>
    </row>
    <row r="2504" spans="3:4" ht="15" hidden="1" customHeight="1" x14ac:dyDescent="0.25">
      <c r="C2504" s="117" t="s">
        <v>20252</v>
      </c>
      <c r="D2504" s="117" t="s">
        <v>20253</v>
      </c>
    </row>
    <row r="2505" spans="3:4" ht="15" hidden="1" customHeight="1" x14ac:dyDescent="0.25">
      <c r="C2505" s="117" t="s">
        <v>3776</v>
      </c>
      <c r="D2505" s="117" t="s">
        <v>6334</v>
      </c>
    </row>
    <row r="2506" spans="3:4" ht="15" hidden="1" customHeight="1" x14ac:dyDescent="0.25">
      <c r="C2506" s="117" t="s">
        <v>20254</v>
      </c>
      <c r="D2506" s="117" t="s">
        <v>20255</v>
      </c>
    </row>
    <row r="2507" spans="3:4" ht="15" hidden="1" customHeight="1" x14ac:dyDescent="0.25">
      <c r="C2507" s="117" t="s">
        <v>20256</v>
      </c>
      <c r="D2507" s="117" t="s">
        <v>20257</v>
      </c>
    </row>
    <row r="2508" spans="3:4" ht="15" hidden="1" customHeight="1" x14ac:dyDescent="0.25">
      <c r="C2508" s="117" t="s">
        <v>3777</v>
      </c>
      <c r="D2508" s="117" t="s">
        <v>20258</v>
      </c>
    </row>
    <row r="2509" spans="3:4" ht="15" hidden="1" customHeight="1" x14ac:dyDescent="0.25">
      <c r="C2509" s="117" t="s">
        <v>3778</v>
      </c>
      <c r="D2509" s="117" t="s">
        <v>457</v>
      </c>
    </row>
    <row r="2510" spans="3:4" ht="15" hidden="1" customHeight="1" x14ac:dyDescent="0.25">
      <c r="C2510" s="117" t="s">
        <v>3779</v>
      </c>
      <c r="D2510" s="117" t="s">
        <v>458</v>
      </c>
    </row>
    <row r="2511" spans="3:4" ht="15" hidden="1" customHeight="1" x14ac:dyDescent="0.25">
      <c r="C2511" s="117" t="s">
        <v>3780</v>
      </c>
      <c r="D2511" s="117" t="s">
        <v>989</v>
      </c>
    </row>
    <row r="2512" spans="3:4" ht="15" hidden="1" customHeight="1" x14ac:dyDescent="0.25">
      <c r="C2512" s="117" t="s">
        <v>3781</v>
      </c>
      <c r="D2512" s="117" t="s">
        <v>990</v>
      </c>
    </row>
    <row r="2513" spans="3:4" ht="15" hidden="1" customHeight="1" x14ac:dyDescent="0.25">
      <c r="C2513" s="117" t="s">
        <v>3782</v>
      </c>
      <c r="D2513" s="117" t="s">
        <v>20259</v>
      </c>
    </row>
    <row r="2514" spans="3:4" ht="15" hidden="1" customHeight="1" x14ac:dyDescent="0.25">
      <c r="C2514" s="117" t="s">
        <v>3783</v>
      </c>
      <c r="D2514" s="117" t="s">
        <v>991</v>
      </c>
    </row>
    <row r="2515" spans="3:4" ht="15" hidden="1" customHeight="1" x14ac:dyDescent="0.25">
      <c r="C2515" s="117" t="s">
        <v>3784</v>
      </c>
      <c r="D2515" s="117" t="s">
        <v>992</v>
      </c>
    </row>
    <row r="2516" spans="3:4" ht="15" hidden="1" customHeight="1" x14ac:dyDescent="0.25">
      <c r="C2516" s="117" t="s">
        <v>3785</v>
      </c>
      <c r="D2516" s="117" t="s">
        <v>993</v>
      </c>
    </row>
    <row r="2517" spans="3:4" ht="15" hidden="1" customHeight="1" x14ac:dyDescent="0.25">
      <c r="C2517" s="117" t="s">
        <v>3786</v>
      </c>
      <c r="D2517" s="117" t="s">
        <v>7544</v>
      </c>
    </row>
    <row r="2518" spans="3:4" ht="15" hidden="1" customHeight="1" x14ac:dyDescent="0.25">
      <c r="C2518" s="117" t="s">
        <v>3787</v>
      </c>
      <c r="D2518" s="117" t="s">
        <v>7545</v>
      </c>
    </row>
    <row r="2519" spans="3:4" ht="15" hidden="1" customHeight="1" x14ac:dyDescent="0.25">
      <c r="C2519" s="117" t="s">
        <v>3788</v>
      </c>
      <c r="D2519" s="117" t="s">
        <v>7546</v>
      </c>
    </row>
    <row r="2520" spans="3:4" ht="15" hidden="1" customHeight="1" x14ac:dyDescent="0.25">
      <c r="C2520" s="117" t="s">
        <v>3789</v>
      </c>
      <c r="D2520" s="117" t="s">
        <v>20260</v>
      </c>
    </row>
    <row r="2521" spans="3:4" ht="15" hidden="1" customHeight="1" x14ac:dyDescent="0.25">
      <c r="C2521" s="117" t="s">
        <v>3790</v>
      </c>
      <c r="D2521" s="117" t="s">
        <v>20261</v>
      </c>
    </row>
    <row r="2522" spans="3:4" ht="15" hidden="1" customHeight="1" x14ac:dyDescent="0.25">
      <c r="C2522" s="117" t="s">
        <v>18011</v>
      </c>
      <c r="D2522" s="117" t="s">
        <v>18012</v>
      </c>
    </row>
    <row r="2523" spans="3:4" ht="15" hidden="1" customHeight="1" x14ac:dyDescent="0.25">
      <c r="C2523" s="117" t="s">
        <v>18013</v>
      </c>
      <c r="D2523" s="117" t="s">
        <v>18014</v>
      </c>
    </row>
    <row r="2524" spans="3:4" ht="15" hidden="1" customHeight="1" x14ac:dyDescent="0.25">
      <c r="C2524" s="117" t="s">
        <v>18015</v>
      </c>
      <c r="D2524" s="117" t="s">
        <v>18016</v>
      </c>
    </row>
    <row r="2525" spans="3:4" ht="15" hidden="1" customHeight="1" x14ac:dyDescent="0.25">
      <c r="C2525" s="117" t="s">
        <v>18017</v>
      </c>
      <c r="D2525" s="117" t="s">
        <v>18018</v>
      </c>
    </row>
    <row r="2526" spans="3:4" ht="15" hidden="1" customHeight="1" x14ac:dyDescent="0.25">
      <c r="C2526" s="117" t="s">
        <v>18019</v>
      </c>
      <c r="D2526" s="117" t="s">
        <v>18020</v>
      </c>
    </row>
    <row r="2527" spans="3:4" ht="15" hidden="1" customHeight="1" x14ac:dyDescent="0.25">
      <c r="C2527" s="117" t="s">
        <v>18021</v>
      </c>
      <c r="D2527" s="117" t="s">
        <v>18022</v>
      </c>
    </row>
    <row r="2528" spans="3:4" ht="15" hidden="1" customHeight="1" x14ac:dyDescent="0.25">
      <c r="C2528" s="117" t="s">
        <v>18023</v>
      </c>
      <c r="D2528" s="117" t="s">
        <v>18024</v>
      </c>
    </row>
    <row r="2529" spans="3:4" ht="15" hidden="1" customHeight="1" x14ac:dyDescent="0.25">
      <c r="C2529" s="117" t="s">
        <v>18025</v>
      </c>
      <c r="D2529" s="117" t="s">
        <v>18026</v>
      </c>
    </row>
    <row r="2530" spans="3:4" ht="15" hidden="1" customHeight="1" x14ac:dyDescent="0.25">
      <c r="C2530" s="117" t="s">
        <v>18027</v>
      </c>
      <c r="D2530" s="117" t="s">
        <v>18028</v>
      </c>
    </row>
    <row r="2531" spans="3:4" ht="15" hidden="1" customHeight="1" x14ac:dyDescent="0.25">
      <c r="C2531" s="117" t="s">
        <v>18029</v>
      </c>
      <c r="D2531" s="117" t="s">
        <v>18030</v>
      </c>
    </row>
    <row r="2532" spans="3:4" ht="15" hidden="1" customHeight="1" x14ac:dyDescent="0.25">
      <c r="C2532" s="117" t="s">
        <v>18031</v>
      </c>
      <c r="D2532" s="117" t="s">
        <v>20262</v>
      </c>
    </row>
    <row r="2533" spans="3:4" ht="15" hidden="1" customHeight="1" x14ac:dyDescent="0.25">
      <c r="C2533" s="117" t="s">
        <v>20263</v>
      </c>
      <c r="D2533" s="117" t="s">
        <v>20264</v>
      </c>
    </row>
    <row r="2534" spans="3:4" ht="15" hidden="1" customHeight="1" x14ac:dyDescent="0.25">
      <c r="C2534" s="117" t="s">
        <v>20265</v>
      </c>
      <c r="D2534" s="117" t="s">
        <v>20266</v>
      </c>
    </row>
    <row r="2535" spans="3:4" ht="15" hidden="1" customHeight="1" x14ac:dyDescent="0.25">
      <c r="C2535" s="117" t="s">
        <v>20267</v>
      </c>
      <c r="D2535" s="117" t="s">
        <v>20268</v>
      </c>
    </row>
    <row r="2536" spans="3:4" ht="15" hidden="1" customHeight="1" x14ac:dyDescent="0.25">
      <c r="C2536" s="117" t="s">
        <v>20269</v>
      </c>
      <c r="D2536" s="117" t="s">
        <v>20270</v>
      </c>
    </row>
    <row r="2537" spans="3:4" ht="15" hidden="1" customHeight="1" x14ac:dyDescent="0.25">
      <c r="C2537" s="117" t="s">
        <v>20271</v>
      </c>
      <c r="D2537" s="117" t="s">
        <v>20272</v>
      </c>
    </row>
    <row r="2538" spans="3:4" ht="15" hidden="1" customHeight="1" x14ac:dyDescent="0.25">
      <c r="C2538" s="117" t="s">
        <v>20273</v>
      </c>
      <c r="D2538" s="117" t="s">
        <v>20274</v>
      </c>
    </row>
    <row r="2539" spans="3:4" ht="15" hidden="1" customHeight="1" x14ac:dyDescent="0.25">
      <c r="C2539" s="117" t="s">
        <v>3791</v>
      </c>
      <c r="D2539" s="117" t="s">
        <v>6335</v>
      </c>
    </row>
    <row r="2540" spans="3:4" ht="15" hidden="1" customHeight="1" x14ac:dyDescent="0.25">
      <c r="C2540" s="117" t="s">
        <v>3792</v>
      </c>
      <c r="D2540" s="117" t="s">
        <v>6336</v>
      </c>
    </row>
    <row r="2541" spans="3:4" ht="15" hidden="1" customHeight="1" x14ac:dyDescent="0.25">
      <c r="C2541" s="117" t="s">
        <v>3793</v>
      </c>
      <c r="D2541" s="117" t="s">
        <v>6337</v>
      </c>
    </row>
    <row r="2542" spans="3:4" ht="15" hidden="1" customHeight="1" x14ac:dyDescent="0.25">
      <c r="C2542" s="117" t="s">
        <v>6715</v>
      </c>
      <c r="D2542" s="117" t="s">
        <v>6716</v>
      </c>
    </row>
    <row r="2543" spans="3:4" ht="15" hidden="1" customHeight="1" x14ac:dyDescent="0.25">
      <c r="C2543" s="117" t="s">
        <v>3794</v>
      </c>
      <c r="D2543" s="117" t="s">
        <v>6338</v>
      </c>
    </row>
    <row r="2544" spans="3:4" ht="15" hidden="1" customHeight="1" x14ac:dyDescent="0.25">
      <c r="C2544" s="117" t="s">
        <v>3795</v>
      </c>
      <c r="D2544" s="117" t="s">
        <v>7547</v>
      </c>
    </row>
    <row r="2545" spans="3:4" ht="15" hidden="1" customHeight="1" x14ac:dyDescent="0.25">
      <c r="C2545" s="117" t="s">
        <v>20275</v>
      </c>
      <c r="D2545" s="117" t="s">
        <v>20276</v>
      </c>
    </row>
    <row r="2546" spans="3:4" ht="15" hidden="1" customHeight="1" x14ac:dyDescent="0.25">
      <c r="C2546" s="117" t="s">
        <v>20277</v>
      </c>
      <c r="D2546" s="117" t="s">
        <v>20278</v>
      </c>
    </row>
    <row r="2547" spans="3:4" ht="15" hidden="1" customHeight="1" x14ac:dyDescent="0.25">
      <c r="C2547" s="117" t="s">
        <v>20279</v>
      </c>
      <c r="D2547" s="117" t="s">
        <v>20280</v>
      </c>
    </row>
    <row r="2548" spans="3:4" ht="15" hidden="1" customHeight="1" x14ac:dyDescent="0.25">
      <c r="C2548" s="117" t="s">
        <v>3796</v>
      </c>
      <c r="D2548" s="117" t="s">
        <v>994</v>
      </c>
    </row>
    <row r="2549" spans="3:4" ht="15" hidden="1" customHeight="1" x14ac:dyDescent="0.25">
      <c r="C2549" s="117" t="s">
        <v>3797</v>
      </c>
      <c r="D2549" s="117" t="s">
        <v>7548</v>
      </c>
    </row>
    <row r="2550" spans="3:4" ht="15" hidden="1" customHeight="1" x14ac:dyDescent="0.25">
      <c r="C2550" s="117" t="s">
        <v>3798</v>
      </c>
      <c r="D2550" s="117" t="s">
        <v>7549</v>
      </c>
    </row>
    <row r="2551" spans="3:4" ht="15" hidden="1" customHeight="1" x14ac:dyDescent="0.25">
      <c r="C2551" s="117" t="s">
        <v>20281</v>
      </c>
      <c r="D2551" s="117" t="s">
        <v>20282</v>
      </c>
    </row>
    <row r="2552" spans="3:4" ht="15" hidden="1" customHeight="1" x14ac:dyDescent="0.25">
      <c r="C2552" s="117" t="s">
        <v>20283</v>
      </c>
      <c r="D2552" s="117" t="s">
        <v>20284</v>
      </c>
    </row>
    <row r="2553" spans="3:4" ht="15" hidden="1" customHeight="1" x14ac:dyDescent="0.25">
      <c r="C2553" s="117" t="s">
        <v>20285</v>
      </c>
      <c r="D2553" s="117" t="s">
        <v>20286</v>
      </c>
    </row>
    <row r="2554" spans="3:4" ht="15" hidden="1" customHeight="1" x14ac:dyDescent="0.25">
      <c r="C2554" s="117" t="s">
        <v>20287</v>
      </c>
      <c r="D2554" s="117" t="s">
        <v>20288</v>
      </c>
    </row>
    <row r="2555" spans="3:4" ht="15" hidden="1" customHeight="1" x14ac:dyDescent="0.25">
      <c r="C2555" s="117" t="s">
        <v>20289</v>
      </c>
      <c r="D2555" s="117" t="s">
        <v>20290</v>
      </c>
    </row>
    <row r="2556" spans="3:4" ht="15" hidden="1" customHeight="1" x14ac:dyDescent="0.25">
      <c r="C2556" s="117" t="s">
        <v>20291</v>
      </c>
      <c r="D2556" s="117" t="s">
        <v>20292</v>
      </c>
    </row>
    <row r="2557" spans="3:4" ht="15" hidden="1" customHeight="1" x14ac:dyDescent="0.25">
      <c r="C2557" s="117" t="s">
        <v>20293</v>
      </c>
      <c r="D2557" s="117" t="s">
        <v>20294</v>
      </c>
    </row>
    <row r="2558" spans="3:4" ht="15" hidden="1" customHeight="1" x14ac:dyDescent="0.25">
      <c r="C2558" s="117" t="s">
        <v>3799</v>
      </c>
      <c r="D2558" s="117" t="s">
        <v>7550</v>
      </c>
    </row>
    <row r="2559" spans="3:4" ht="15" hidden="1" customHeight="1" x14ac:dyDescent="0.25">
      <c r="C2559" s="117" t="s">
        <v>3800</v>
      </c>
      <c r="D2559" s="117" t="s">
        <v>7551</v>
      </c>
    </row>
    <row r="2560" spans="3:4" ht="15" hidden="1" customHeight="1" x14ac:dyDescent="0.25">
      <c r="C2560" s="117" t="s">
        <v>3801</v>
      </c>
      <c r="D2560" s="117" t="s">
        <v>7552</v>
      </c>
    </row>
    <row r="2561" spans="3:4" ht="15" hidden="1" customHeight="1" x14ac:dyDescent="0.25">
      <c r="C2561" s="117" t="s">
        <v>3802</v>
      </c>
      <c r="D2561" s="117" t="s">
        <v>7553</v>
      </c>
    </row>
    <row r="2562" spans="3:4" ht="15" hidden="1" customHeight="1" x14ac:dyDescent="0.25">
      <c r="C2562" s="117" t="s">
        <v>7554</v>
      </c>
      <c r="D2562" s="117" t="s">
        <v>7241</v>
      </c>
    </row>
    <row r="2563" spans="3:4" ht="15" hidden="1" customHeight="1" x14ac:dyDescent="0.25">
      <c r="C2563" s="117" t="s">
        <v>3803</v>
      </c>
      <c r="D2563" s="117" t="s">
        <v>6339</v>
      </c>
    </row>
    <row r="2564" spans="3:4" ht="15" hidden="1" customHeight="1" x14ac:dyDescent="0.25">
      <c r="C2564" s="117" t="s">
        <v>20295</v>
      </c>
      <c r="D2564" s="117" t="s">
        <v>20296</v>
      </c>
    </row>
    <row r="2565" spans="3:4" ht="15" hidden="1" customHeight="1" x14ac:dyDescent="0.25">
      <c r="C2565" s="117" t="s">
        <v>20297</v>
      </c>
      <c r="D2565" s="117" t="s">
        <v>20298</v>
      </c>
    </row>
    <row r="2566" spans="3:4" ht="15" hidden="1" customHeight="1" x14ac:dyDescent="0.25">
      <c r="C2566" s="117" t="s">
        <v>3804</v>
      </c>
      <c r="D2566" s="117" t="s">
        <v>7555</v>
      </c>
    </row>
    <row r="2567" spans="3:4" ht="15" hidden="1" customHeight="1" x14ac:dyDescent="0.25">
      <c r="C2567" s="117" t="s">
        <v>3805</v>
      </c>
      <c r="D2567" s="117" t="s">
        <v>7556</v>
      </c>
    </row>
    <row r="2568" spans="3:4" ht="15" hidden="1" customHeight="1" x14ac:dyDescent="0.25">
      <c r="C2568" s="117" t="s">
        <v>20299</v>
      </c>
      <c r="D2568" s="117" t="s">
        <v>20300</v>
      </c>
    </row>
    <row r="2569" spans="3:4" ht="15" hidden="1" customHeight="1" x14ac:dyDescent="0.25">
      <c r="C2569" s="117" t="s">
        <v>3806</v>
      </c>
      <c r="D2569" s="117" t="s">
        <v>7557</v>
      </c>
    </row>
    <row r="2570" spans="3:4" ht="15" hidden="1" customHeight="1" x14ac:dyDescent="0.25">
      <c r="C2570" s="117" t="s">
        <v>3807</v>
      </c>
      <c r="D2570" s="117" t="s">
        <v>995</v>
      </c>
    </row>
    <row r="2571" spans="3:4" ht="15" hidden="1" customHeight="1" x14ac:dyDescent="0.25">
      <c r="C2571" s="117" t="s">
        <v>3808</v>
      </c>
      <c r="D2571" s="117" t="s">
        <v>20301</v>
      </c>
    </row>
    <row r="2572" spans="3:4" ht="15" hidden="1" customHeight="1" x14ac:dyDescent="0.25">
      <c r="C2572" s="117" t="s">
        <v>3809</v>
      </c>
      <c r="D2572" s="117" t="s">
        <v>996</v>
      </c>
    </row>
    <row r="2573" spans="3:4" ht="15" hidden="1" customHeight="1" x14ac:dyDescent="0.25">
      <c r="C2573" s="117" t="s">
        <v>20302</v>
      </c>
      <c r="D2573" s="117" t="s">
        <v>20303</v>
      </c>
    </row>
    <row r="2574" spans="3:4" ht="15" hidden="1" customHeight="1" x14ac:dyDescent="0.25">
      <c r="C2574" s="117" t="s">
        <v>3810</v>
      </c>
      <c r="D2574" s="117" t="s">
        <v>6340</v>
      </c>
    </row>
    <row r="2575" spans="3:4" ht="15" hidden="1" customHeight="1" x14ac:dyDescent="0.25">
      <c r="C2575" s="117" t="s">
        <v>3811</v>
      </c>
      <c r="D2575" s="117" t="s">
        <v>7558</v>
      </c>
    </row>
    <row r="2576" spans="3:4" ht="15" hidden="1" customHeight="1" x14ac:dyDescent="0.25">
      <c r="C2576" s="117" t="s">
        <v>20304</v>
      </c>
      <c r="D2576" s="117" t="s">
        <v>20305</v>
      </c>
    </row>
    <row r="2577" spans="3:4" ht="15" hidden="1" customHeight="1" x14ac:dyDescent="0.25">
      <c r="C2577" s="117" t="s">
        <v>20306</v>
      </c>
      <c r="D2577" s="117" t="s">
        <v>20307</v>
      </c>
    </row>
    <row r="2578" spans="3:4" ht="15" hidden="1" customHeight="1" x14ac:dyDescent="0.25">
      <c r="C2578" s="117" t="s">
        <v>20308</v>
      </c>
      <c r="D2578" s="117" t="s">
        <v>20309</v>
      </c>
    </row>
    <row r="2579" spans="3:4" ht="15" hidden="1" customHeight="1" x14ac:dyDescent="0.25">
      <c r="C2579" s="117" t="s">
        <v>20310</v>
      </c>
      <c r="D2579" s="117" t="s">
        <v>20311</v>
      </c>
    </row>
    <row r="2580" spans="3:4" ht="15" hidden="1" customHeight="1" x14ac:dyDescent="0.25">
      <c r="C2580" s="117" t="s">
        <v>20312</v>
      </c>
      <c r="D2580" s="117" t="s">
        <v>20313</v>
      </c>
    </row>
    <row r="2581" spans="3:4" ht="15" hidden="1" customHeight="1" x14ac:dyDescent="0.25">
      <c r="C2581" s="117" t="s">
        <v>20314</v>
      </c>
      <c r="D2581" s="117" t="s">
        <v>20315</v>
      </c>
    </row>
    <row r="2582" spans="3:4" ht="15" hidden="1" customHeight="1" x14ac:dyDescent="0.25">
      <c r="C2582" s="117" t="s">
        <v>20316</v>
      </c>
      <c r="D2582" s="117" t="s">
        <v>20317</v>
      </c>
    </row>
    <row r="2583" spans="3:4" ht="15" hidden="1" customHeight="1" x14ac:dyDescent="0.25">
      <c r="C2583" s="117" t="s">
        <v>3812</v>
      </c>
      <c r="D2583" s="117" t="s">
        <v>20318</v>
      </c>
    </row>
    <row r="2584" spans="3:4" ht="15" hidden="1" customHeight="1" x14ac:dyDescent="0.25">
      <c r="C2584" s="117" t="s">
        <v>3813</v>
      </c>
      <c r="D2584" s="117" t="s">
        <v>20319</v>
      </c>
    </row>
    <row r="2585" spans="3:4" ht="15" hidden="1" customHeight="1" x14ac:dyDescent="0.25">
      <c r="C2585" s="117" t="s">
        <v>3814</v>
      </c>
      <c r="D2585" s="117" t="s">
        <v>20320</v>
      </c>
    </row>
    <row r="2586" spans="3:4" ht="15" hidden="1" customHeight="1" x14ac:dyDescent="0.25">
      <c r="C2586" s="117" t="s">
        <v>3815</v>
      </c>
      <c r="D2586" s="117" t="s">
        <v>20321</v>
      </c>
    </row>
    <row r="2587" spans="3:4" ht="15" hidden="1" customHeight="1" x14ac:dyDescent="0.25">
      <c r="C2587" s="117" t="s">
        <v>3816</v>
      </c>
      <c r="D2587" s="117" t="s">
        <v>1842</v>
      </c>
    </row>
    <row r="2588" spans="3:4" ht="15" hidden="1" customHeight="1" x14ac:dyDescent="0.25">
      <c r="C2588" s="117" t="s">
        <v>3817</v>
      </c>
      <c r="D2588" s="117" t="s">
        <v>6341</v>
      </c>
    </row>
    <row r="2589" spans="3:4" ht="15" hidden="1" customHeight="1" x14ac:dyDescent="0.25">
      <c r="C2589" s="117" t="s">
        <v>3818</v>
      </c>
      <c r="D2589" s="117" t="s">
        <v>6342</v>
      </c>
    </row>
    <row r="2590" spans="3:4" ht="15" hidden="1" customHeight="1" x14ac:dyDescent="0.25">
      <c r="C2590" s="117" t="s">
        <v>3819</v>
      </c>
      <c r="D2590" s="117" t="s">
        <v>20322</v>
      </c>
    </row>
    <row r="2591" spans="3:4" ht="15" hidden="1" customHeight="1" x14ac:dyDescent="0.25">
      <c r="C2591" s="117" t="s">
        <v>3820</v>
      </c>
      <c r="D2591" s="117" t="s">
        <v>20323</v>
      </c>
    </row>
    <row r="2592" spans="3:4" ht="15" hidden="1" customHeight="1" x14ac:dyDescent="0.25">
      <c r="C2592" s="117" t="s">
        <v>3821</v>
      </c>
      <c r="D2592" s="117" t="s">
        <v>6343</v>
      </c>
    </row>
    <row r="2593" spans="3:4" ht="15" hidden="1" customHeight="1" x14ac:dyDescent="0.25">
      <c r="C2593" s="117" t="s">
        <v>3822</v>
      </c>
      <c r="D2593" s="117" t="s">
        <v>6344</v>
      </c>
    </row>
    <row r="2594" spans="3:4" ht="15" hidden="1" customHeight="1" x14ac:dyDescent="0.25">
      <c r="C2594" s="117" t="s">
        <v>3823</v>
      </c>
      <c r="D2594" s="117" t="s">
        <v>7559</v>
      </c>
    </row>
    <row r="2595" spans="3:4" ht="15" hidden="1" customHeight="1" x14ac:dyDescent="0.25">
      <c r="C2595" s="117" t="s">
        <v>3824</v>
      </c>
      <c r="D2595" s="117" t="s">
        <v>997</v>
      </c>
    </row>
    <row r="2596" spans="3:4" ht="15" hidden="1" customHeight="1" x14ac:dyDescent="0.25">
      <c r="C2596" s="117" t="s">
        <v>3825</v>
      </c>
      <c r="D2596" s="117" t="s">
        <v>7560</v>
      </c>
    </row>
    <row r="2597" spans="3:4" ht="15" hidden="1" customHeight="1" x14ac:dyDescent="0.25">
      <c r="C2597" s="117" t="s">
        <v>3826</v>
      </c>
      <c r="D2597" s="117" t="s">
        <v>998</v>
      </c>
    </row>
    <row r="2598" spans="3:4" ht="15" hidden="1" customHeight="1" x14ac:dyDescent="0.25">
      <c r="C2598" s="117" t="s">
        <v>3827</v>
      </c>
      <c r="D2598" s="117" t="s">
        <v>999</v>
      </c>
    </row>
    <row r="2599" spans="3:4" ht="15" hidden="1" customHeight="1" x14ac:dyDescent="0.25">
      <c r="C2599" s="117" t="s">
        <v>10606</v>
      </c>
      <c r="D2599" s="117" t="s">
        <v>10607</v>
      </c>
    </row>
    <row r="2600" spans="3:4" ht="15" hidden="1" customHeight="1" x14ac:dyDescent="0.25">
      <c r="C2600" s="117" t="s">
        <v>20324</v>
      </c>
      <c r="D2600" s="117" t="s">
        <v>20325</v>
      </c>
    </row>
    <row r="2601" spans="3:4" ht="15" hidden="1" customHeight="1" x14ac:dyDescent="0.25">
      <c r="C2601" s="117" t="s">
        <v>3828</v>
      </c>
      <c r="D2601" s="117" t="s">
        <v>6345</v>
      </c>
    </row>
    <row r="2602" spans="3:4" ht="15" hidden="1" customHeight="1" x14ac:dyDescent="0.25">
      <c r="C2602" s="117" t="s">
        <v>3829</v>
      </c>
      <c r="D2602" s="117" t="s">
        <v>1000</v>
      </c>
    </row>
    <row r="2603" spans="3:4" ht="15" hidden="1" customHeight="1" x14ac:dyDescent="0.25">
      <c r="C2603" s="117" t="s">
        <v>3830</v>
      </c>
      <c r="D2603" s="117" t="s">
        <v>6346</v>
      </c>
    </row>
    <row r="2604" spans="3:4" ht="15" hidden="1" customHeight="1" x14ac:dyDescent="0.25">
      <c r="C2604" s="117" t="s">
        <v>20326</v>
      </c>
      <c r="D2604" s="117" t="s">
        <v>20327</v>
      </c>
    </row>
    <row r="2605" spans="3:4" ht="15" hidden="1" customHeight="1" x14ac:dyDescent="0.25">
      <c r="C2605" s="117" t="s">
        <v>3831</v>
      </c>
      <c r="D2605" s="117" t="s">
        <v>6347</v>
      </c>
    </row>
    <row r="2606" spans="3:4" ht="15" hidden="1" customHeight="1" x14ac:dyDescent="0.25">
      <c r="C2606" s="117" t="s">
        <v>3832</v>
      </c>
      <c r="D2606" s="117" t="s">
        <v>6348</v>
      </c>
    </row>
    <row r="2607" spans="3:4" ht="15" hidden="1" customHeight="1" x14ac:dyDescent="0.25">
      <c r="C2607" s="117" t="s">
        <v>20328</v>
      </c>
      <c r="D2607" s="117" t="s">
        <v>20329</v>
      </c>
    </row>
    <row r="2608" spans="3:4" ht="15" hidden="1" customHeight="1" x14ac:dyDescent="0.25">
      <c r="C2608" s="117" t="s">
        <v>3833</v>
      </c>
      <c r="D2608" s="117" t="s">
        <v>6349</v>
      </c>
    </row>
    <row r="2609" spans="3:4" ht="15" hidden="1" customHeight="1" x14ac:dyDescent="0.25">
      <c r="C2609" s="117" t="s">
        <v>3834</v>
      </c>
      <c r="D2609" s="117" t="s">
        <v>6350</v>
      </c>
    </row>
    <row r="2610" spans="3:4" ht="15" hidden="1" customHeight="1" x14ac:dyDescent="0.25">
      <c r="C2610" s="117" t="s">
        <v>20330</v>
      </c>
      <c r="D2610" s="117" t="s">
        <v>20331</v>
      </c>
    </row>
    <row r="2611" spans="3:4" ht="15" hidden="1" customHeight="1" x14ac:dyDescent="0.25">
      <c r="C2611" s="117" t="s">
        <v>3835</v>
      </c>
      <c r="D2611" s="117" t="s">
        <v>6351</v>
      </c>
    </row>
    <row r="2612" spans="3:4" ht="15" hidden="1" customHeight="1" x14ac:dyDescent="0.25">
      <c r="C2612" s="117" t="s">
        <v>3836</v>
      </c>
      <c r="D2612" s="117" t="s">
        <v>20332</v>
      </c>
    </row>
    <row r="2613" spans="3:4" ht="15" hidden="1" customHeight="1" x14ac:dyDescent="0.25">
      <c r="C2613" s="117" t="s">
        <v>3837</v>
      </c>
      <c r="D2613" s="117" t="s">
        <v>20333</v>
      </c>
    </row>
    <row r="2614" spans="3:4" ht="15" hidden="1" customHeight="1" x14ac:dyDescent="0.25">
      <c r="C2614" s="117" t="s">
        <v>10608</v>
      </c>
      <c r="D2614" s="117" t="s">
        <v>1001</v>
      </c>
    </row>
    <row r="2615" spans="3:4" ht="15" hidden="1" customHeight="1" x14ac:dyDescent="0.25">
      <c r="C2615" s="117" t="s">
        <v>3838</v>
      </c>
      <c r="D2615" s="117" t="s">
        <v>1002</v>
      </c>
    </row>
    <row r="2616" spans="3:4" ht="15" hidden="1" customHeight="1" x14ac:dyDescent="0.25">
      <c r="C2616" s="117" t="s">
        <v>3839</v>
      </c>
      <c r="D2616" s="117" t="s">
        <v>1003</v>
      </c>
    </row>
    <row r="2617" spans="3:4" ht="15" hidden="1" customHeight="1" x14ac:dyDescent="0.25">
      <c r="C2617" s="117" t="s">
        <v>3840</v>
      </c>
      <c r="D2617" s="117" t="s">
        <v>7561</v>
      </c>
    </row>
    <row r="2618" spans="3:4" ht="15" hidden="1" customHeight="1" x14ac:dyDescent="0.25">
      <c r="C2618" s="117" t="s">
        <v>3841</v>
      </c>
      <c r="D2618" s="117" t="s">
        <v>1004</v>
      </c>
    </row>
    <row r="2619" spans="3:4" ht="15" hidden="1" customHeight="1" x14ac:dyDescent="0.25">
      <c r="C2619" s="117" t="s">
        <v>20334</v>
      </c>
      <c r="D2619" s="117" t="s">
        <v>20335</v>
      </c>
    </row>
    <row r="2620" spans="3:4" ht="15" hidden="1" customHeight="1" x14ac:dyDescent="0.25">
      <c r="C2620" s="117" t="s">
        <v>20336</v>
      </c>
      <c r="D2620" s="117" t="s">
        <v>20337</v>
      </c>
    </row>
    <row r="2621" spans="3:4" ht="15" hidden="1" customHeight="1" x14ac:dyDescent="0.25">
      <c r="C2621" s="117" t="s">
        <v>20338</v>
      </c>
      <c r="D2621" s="117" t="s">
        <v>20339</v>
      </c>
    </row>
    <row r="2622" spans="3:4" ht="15" hidden="1" customHeight="1" x14ac:dyDescent="0.25">
      <c r="C2622" s="117" t="s">
        <v>20340</v>
      </c>
      <c r="D2622" s="117" t="s">
        <v>20341</v>
      </c>
    </row>
    <row r="2623" spans="3:4" ht="15" hidden="1" customHeight="1" x14ac:dyDescent="0.25">
      <c r="C2623" s="117" t="s">
        <v>10609</v>
      </c>
      <c r="D2623" s="117" t="s">
        <v>6352</v>
      </c>
    </row>
    <row r="2624" spans="3:4" ht="15" hidden="1" customHeight="1" x14ac:dyDescent="0.25">
      <c r="C2624" s="117" t="s">
        <v>10610</v>
      </c>
      <c r="D2624" s="117" t="s">
        <v>6632</v>
      </c>
    </row>
    <row r="2625" spans="3:4" ht="15" hidden="1" customHeight="1" x14ac:dyDescent="0.25">
      <c r="C2625" s="117" t="s">
        <v>10611</v>
      </c>
      <c r="D2625" s="117" t="s">
        <v>1005</v>
      </c>
    </row>
    <row r="2626" spans="3:4" ht="15" hidden="1" customHeight="1" x14ac:dyDescent="0.25">
      <c r="C2626" s="117" t="s">
        <v>10612</v>
      </c>
      <c r="D2626" s="117" t="s">
        <v>1006</v>
      </c>
    </row>
    <row r="2627" spans="3:4" ht="15" hidden="1" customHeight="1" x14ac:dyDescent="0.25">
      <c r="C2627" s="117" t="s">
        <v>20342</v>
      </c>
      <c r="D2627" s="117" t="s">
        <v>20343</v>
      </c>
    </row>
    <row r="2628" spans="3:4" ht="15" hidden="1" customHeight="1" x14ac:dyDescent="0.25">
      <c r="C2628" s="117" t="s">
        <v>10613</v>
      </c>
      <c r="D2628" s="117" t="s">
        <v>1007</v>
      </c>
    </row>
    <row r="2629" spans="3:4" ht="15" hidden="1" customHeight="1" x14ac:dyDescent="0.25">
      <c r="C2629" s="117" t="s">
        <v>10614</v>
      </c>
      <c r="D2629" s="117" t="s">
        <v>20344</v>
      </c>
    </row>
    <row r="2630" spans="3:4" ht="15" hidden="1" customHeight="1" x14ac:dyDescent="0.25">
      <c r="C2630" s="117" t="s">
        <v>10615</v>
      </c>
      <c r="D2630" s="117" t="s">
        <v>7562</v>
      </c>
    </row>
    <row r="2631" spans="3:4" ht="15" hidden="1" customHeight="1" x14ac:dyDescent="0.25">
      <c r="C2631" s="117" t="s">
        <v>10616</v>
      </c>
      <c r="D2631" s="117" t="s">
        <v>1008</v>
      </c>
    </row>
    <row r="2632" spans="3:4" ht="15" hidden="1" customHeight="1" x14ac:dyDescent="0.25">
      <c r="C2632" s="117" t="s">
        <v>10617</v>
      </c>
      <c r="D2632" s="117" t="s">
        <v>7563</v>
      </c>
    </row>
    <row r="2633" spans="3:4" ht="15" hidden="1" customHeight="1" x14ac:dyDescent="0.25">
      <c r="C2633" s="117" t="s">
        <v>10618</v>
      </c>
      <c r="D2633" s="117" t="s">
        <v>1009</v>
      </c>
    </row>
    <row r="2634" spans="3:4" ht="15" hidden="1" customHeight="1" x14ac:dyDescent="0.25">
      <c r="C2634" s="117" t="s">
        <v>10619</v>
      </c>
      <c r="D2634" s="117" t="s">
        <v>1010</v>
      </c>
    </row>
    <row r="2635" spans="3:4" ht="15" hidden="1" customHeight="1" x14ac:dyDescent="0.25">
      <c r="C2635" s="117" t="s">
        <v>10620</v>
      </c>
      <c r="D2635" s="117" t="s">
        <v>1011</v>
      </c>
    </row>
    <row r="2636" spans="3:4" ht="15" hidden="1" customHeight="1" x14ac:dyDescent="0.25">
      <c r="C2636" s="117" t="s">
        <v>10621</v>
      </c>
      <c r="D2636" s="117" t="s">
        <v>10622</v>
      </c>
    </row>
    <row r="2637" spans="3:4" ht="15" hidden="1" customHeight="1" x14ac:dyDescent="0.25">
      <c r="C2637" s="117" t="s">
        <v>10623</v>
      </c>
      <c r="D2637" s="117" t="s">
        <v>6353</v>
      </c>
    </row>
    <row r="2638" spans="3:4" ht="15" hidden="1" customHeight="1" x14ac:dyDescent="0.25">
      <c r="C2638" s="117" t="s">
        <v>20345</v>
      </c>
      <c r="D2638" s="117" t="s">
        <v>20346</v>
      </c>
    </row>
    <row r="2639" spans="3:4" ht="15" hidden="1" customHeight="1" x14ac:dyDescent="0.25">
      <c r="C2639" s="117" t="s">
        <v>10624</v>
      </c>
      <c r="D2639" s="117" t="s">
        <v>6354</v>
      </c>
    </row>
    <row r="2640" spans="3:4" ht="15" hidden="1" customHeight="1" x14ac:dyDescent="0.25">
      <c r="C2640" s="117" t="s">
        <v>10625</v>
      </c>
      <c r="D2640" s="117" t="s">
        <v>7233</v>
      </c>
    </row>
    <row r="2641" spans="3:4" ht="15" hidden="1" customHeight="1" x14ac:dyDescent="0.25">
      <c r="C2641" s="117" t="s">
        <v>20347</v>
      </c>
      <c r="D2641" s="117" t="s">
        <v>20348</v>
      </c>
    </row>
    <row r="2642" spans="3:4" ht="15" hidden="1" customHeight="1" x14ac:dyDescent="0.25">
      <c r="C2642" s="117" t="s">
        <v>20349</v>
      </c>
      <c r="D2642" s="117" t="s">
        <v>20350</v>
      </c>
    </row>
    <row r="2643" spans="3:4" ht="15" hidden="1" customHeight="1" x14ac:dyDescent="0.25">
      <c r="C2643" s="117" t="s">
        <v>20351</v>
      </c>
      <c r="D2643" s="117" t="s">
        <v>20352</v>
      </c>
    </row>
    <row r="2644" spans="3:4" ht="15" hidden="1" customHeight="1" x14ac:dyDescent="0.25">
      <c r="C2644" s="117" t="s">
        <v>20353</v>
      </c>
      <c r="D2644" s="117" t="s">
        <v>20354</v>
      </c>
    </row>
    <row r="2645" spans="3:4" ht="15" hidden="1" customHeight="1" x14ac:dyDescent="0.25">
      <c r="C2645" s="117" t="s">
        <v>20355</v>
      </c>
      <c r="D2645" s="117" t="s">
        <v>20356</v>
      </c>
    </row>
    <row r="2646" spans="3:4" ht="15" hidden="1" customHeight="1" x14ac:dyDescent="0.25">
      <c r="C2646" s="117" t="s">
        <v>20357</v>
      </c>
      <c r="D2646" s="117" t="s">
        <v>20358</v>
      </c>
    </row>
    <row r="2647" spans="3:4" ht="15" hidden="1" customHeight="1" x14ac:dyDescent="0.25">
      <c r="C2647" s="117" t="s">
        <v>20359</v>
      </c>
      <c r="D2647" s="117" t="s">
        <v>20360</v>
      </c>
    </row>
    <row r="2648" spans="3:4" ht="15" hidden="1" customHeight="1" x14ac:dyDescent="0.25">
      <c r="C2648" s="117" t="s">
        <v>20361</v>
      </c>
      <c r="D2648" s="117" t="s">
        <v>7493</v>
      </c>
    </row>
    <row r="2649" spans="3:4" ht="15" hidden="1" customHeight="1" x14ac:dyDescent="0.25">
      <c r="C2649" s="117" t="s">
        <v>3842</v>
      </c>
      <c r="D2649" s="117" t="s">
        <v>1012</v>
      </c>
    </row>
    <row r="2650" spans="3:4" ht="15" hidden="1" customHeight="1" x14ac:dyDescent="0.25">
      <c r="C2650" s="117" t="s">
        <v>3843</v>
      </c>
      <c r="D2650" s="117" t="s">
        <v>18032</v>
      </c>
    </row>
    <row r="2651" spans="3:4" ht="15" hidden="1" customHeight="1" x14ac:dyDescent="0.25">
      <c r="C2651" s="117" t="s">
        <v>3844</v>
      </c>
      <c r="D2651" s="117" t="s">
        <v>1013</v>
      </c>
    </row>
    <row r="2652" spans="3:4" ht="15" hidden="1" customHeight="1" x14ac:dyDescent="0.25">
      <c r="C2652" s="117" t="s">
        <v>3845</v>
      </c>
      <c r="D2652" s="117" t="s">
        <v>1014</v>
      </c>
    </row>
    <row r="2653" spans="3:4" ht="15" hidden="1" customHeight="1" x14ac:dyDescent="0.25">
      <c r="C2653" s="117" t="s">
        <v>3846</v>
      </c>
      <c r="D2653" s="117" t="s">
        <v>1015</v>
      </c>
    </row>
    <row r="2654" spans="3:4" ht="15" hidden="1" customHeight="1" x14ac:dyDescent="0.25">
      <c r="C2654" s="117" t="s">
        <v>3847</v>
      </c>
      <c r="D2654" s="117" t="s">
        <v>1016</v>
      </c>
    </row>
    <row r="2655" spans="3:4" ht="15" hidden="1" customHeight="1" x14ac:dyDescent="0.25">
      <c r="C2655" s="117" t="s">
        <v>3848</v>
      </c>
      <c r="D2655" s="117" t="s">
        <v>1017</v>
      </c>
    </row>
    <row r="2656" spans="3:4" ht="15" hidden="1" customHeight="1" x14ac:dyDescent="0.25">
      <c r="C2656" s="117" t="s">
        <v>3849</v>
      </c>
      <c r="D2656" s="117" t="s">
        <v>1018</v>
      </c>
    </row>
    <row r="2657" spans="3:4" ht="15" hidden="1" customHeight="1" x14ac:dyDescent="0.25">
      <c r="C2657" s="117" t="s">
        <v>3850</v>
      </c>
      <c r="D2657" s="117" t="s">
        <v>1019</v>
      </c>
    </row>
    <row r="2658" spans="3:4" ht="15" hidden="1" customHeight="1" x14ac:dyDescent="0.25">
      <c r="C2658" s="117" t="s">
        <v>6793</v>
      </c>
      <c r="D2658" s="117" t="s">
        <v>6794</v>
      </c>
    </row>
    <row r="2659" spans="3:4" ht="15" hidden="1" customHeight="1" x14ac:dyDescent="0.25">
      <c r="C2659" s="117" t="s">
        <v>20362</v>
      </c>
      <c r="D2659" s="117" t="s">
        <v>679</v>
      </c>
    </row>
    <row r="2660" spans="3:4" ht="15" hidden="1" customHeight="1" x14ac:dyDescent="0.25">
      <c r="C2660" s="117" t="s">
        <v>3851</v>
      </c>
      <c r="D2660" s="117" t="s">
        <v>7564</v>
      </c>
    </row>
    <row r="2661" spans="3:4" ht="15" hidden="1" customHeight="1" x14ac:dyDescent="0.25">
      <c r="C2661" s="117" t="s">
        <v>3852</v>
      </c>
      <c r="D2661" s="117" t="s">
        <v>6355</v>
      </c>
    </row>
    <row r="2662" spans="3:4" ht="15" hidden="1" customHeight="1" x14ac:dyDescent="0.25">
      <c r="C2662" s="117" t="s">
        <v>3853</v>
      </c>
      <c r="D2662" s="117" t="s">
        <v>7565</v>
      </c>
    </row>
    <row r="2663" spans="3:4" ht="15" hidden="1" customHeight="1" x14ac:dyDescent="0.25">
      <c r="C2663" s="117" t="s">
        <v>10626</v>
      </c>
      <c r="D2663" s="117" t="s">
        <v>10627</v>
      </c>
    </row>
    <row r="2664" spans="3:4" ht="15" hidden="1" customHeight="1" x14ac:dyDescent="0.25">
      <c r="C2664" s="117" t="s">
        <v>3854</v>
      </c>
      <c r="D2664" s="117" t="s">
        <v>20363</v>
      </c>
    </row>
    <row r="2665" spans="3:4" ht="15" hidden="1" customHeight="1" x14ac:dyDescent="0.25">
      <c r="C2665" s="117" t="s">
        <v>20364</v>
      </c>
      <c r="D2665" s="117" t="s">
        <v>20365</v>
      </c>
    </row>
    <row r="2666" spans="3:4" ht="15" hidden="1" customHeight="1" x14ac:dyDescent="0.25">
      <c r="C2666" s="117" t="s">
        <v>20366</v>
      </c>
      <c r="D2666" s="117" t="s">
        <v>20367</v>
      </c>
    </row>
    <row r="2667" spans="3:4" ht="15" hidden="1" customHeight="1" x14ac:dyDescent="0.25">
      <c r="C2667" s="117" t="s">
        <v>20368</v>
      </c>
      <c r="D2667" s="117" t="s">
        <v>20369</v>
      </c>
    </row>
    <row r="2668" spans="3:4" ht="15" hidden="1" customHeight="1" x14ac:dyDescent="0.25">
      <c r="C2668" s="117" t="s">
        <v>20370</v>
      </c>
      <c r="D2668" s="117" t="s">
        <v>20371</v>
      </c>
    </row>
    <row r="2669" spans="3:4" ht="15" hidden="1" customHeight="1" x14ac:dyDescent="0.25">
      <c r="C2669" s="117" t="s">
        <v>20372</v>
      </c>
      <c r="D2669" s="117" t="s">
        <v>20373</v>
      </c>
    </row>
    <row r="2670" spans="3:4" ht="15" hidden="1" customHeight="1" x14ac:dyDescent="0.25">
      <c r="C2670" s="117" t="s">
        <v>3855</v>
      </c>
      <c r="D2670" s="117" t="s">
        <v>20374</v>
      </c>
    </row>
    <row r="2671" spans="3:4" ht="15" hidden="1" customHeight="1" x14ac:dyDescent="0.25">
      <c r="C2671" s="117" t="s">
        <v>3856</v>
      </c>
      <c r="D2671" s="117" t="s">
        <v>20375</v>
      </c>
    </row>
    <row r="2672" spans="3:4" ht="15" hidden="1" customHeight="1" x14ac:dyDescent="0.25">
      <c r="C2672" s="117" t="s">
        <v>3857</v>
      </c>
      <c r="D2672" s="117" t="s">
        <v>18033</v>
      </c>
    </row>
    <row r="2673" spans="3:4" ht="15" hidden="1" customHeight="1" x14ac:dyDescent="0.25">
      <c r="C2673" s="117" t="s">
        <v>20376</v>
      </c>
      <c r="D2673" s="117" t="s">
        <v>27776</v>
      </c>
    </row>
    <row r="2674" spans="3:4" ht="15" hidden="1" customHeight="1" x14ac:dyDescent="0.25">
      <c r="C2674" s="117" t="s">
        <v>20377</v>
      </c>
      <c r="D2674" s="117" t="s">
        <v>20378</v>
      </c>
    </row>
    <row r="2675" spans="3:4" ht="15" hidden="1" customHeight="1" x14ac:dyDescent="0.25">
      <c r="C2675" s="117" t="s">
        <v>20379</v>
      </c>
      <c r="D2675" s="117" t="s">
        <v>20380</v>
      </c>
    </row>
    <row r="2676" spans="3:4" ht="15" hidden="1" customHeight="1" x14ac:dyDescent="0.25">
      <c r="C2676" s="117" t="s">
        <v>3858</v>
      </c>
      <c r="D2676" s="117" t="s">
        <v>6356</v>
      </c>
    </row>
    <row r="2677" spans="3:4" ht="15" hidden="1" customHeight="1" x14ac:dyDescent="0.25">
      <c r="C2677" s="117" t="s">
        <v>3859</v>
      </c>
      <c r="D2677" s="117" t="s">
        <v>6357</v>
      </c>
    </row>
    <row r="2678" spans="3:4" ht="15" hidden="1" customHeight="1" x14ac:dyDescent="0.25">
      <c r="C2678" s="117" t="s">
        <v>3860</v>
      </c>
      <c r="D2678" s="117" t="s">
        <v>10628</v>
      </c>
    </row>
    <row r="2679" spans="3:4" ht="15" hidden="1" customHeight="1" x14ac:dyDescent="0.25">
      <c r="C2679" s="117" t="s">
        <v>3861</v>
      </c>
      <c r="D2679" s="117" t="s">
        <v>6358</v>
      </c>
    </row>
    <row r="2680" spans="3:4" ht="15" hidden="1" customHeight="1" x14ac:dyDescent="0.25">
      <c r="C2680" s="117" t="s">
        <v>3862</v>
      </c>
      <c r="D2680" s="117" t="s">
        <v>6359</v>
      </c>
    </row>
    <row r="2681" spans="3:4" ht="15" hidden="1" customHeight="1" x14ac:dyDescent="0.25">
      <c r="C2681" s="117" t="s">
        <v>10629</v>
      </c>
      <c r="D2681" s="117" t="s">
        <v>10630</v>
      </c>
    </row>
    <row r="2682" spans="3:4" ht="15" hidden="1" customHeight="1" x14ac:dyDescent="0.25">
      <c r="C2682" s="117" t="s">
        <v>10631</v>
      </c>
      <c r="D2682" s="117" t="s">
        <v>10632</v>
      </c>
    </row>
    <row r="2683" spans="3:4" ht="15" hidden="1" customHeight="1" x14ac:dyDescent="0.25">
      <c r="C2683" s="117" t="s">
        <v>10633</v>
      </c>
      <c r="D2683" s="117" t="s">
        <v>10634</v>
      </c>
    </row>
    <row r="2684" spans="3:4" ht="15" hidden="1" customHeight="1" x14ac:dyDescent="0.25">
      <c r="C2684" s="117" t="s">
        <v>3863</v>
      </c>
      <c r="D2684" s="117" t="s">
        <v>10635</v>
      </c>
    </row>
    <row r="2685" spans="3:4" ht="15" hidden="1" customHeight="1" x14ac:dyDescent="0.25">
      <c r="C2685" s="117" t="s">
        <v>3864</v>
      </c>
      <c r="D2685" s="117" t="s">
        <v>18034</v>
      </c>
    </row>
    <row r="2686" spans="3:4" ht="15" hidden="1" customHeight="1" x14ac:dyDescent="0.25">
      <c r="C2686" s="117" t="s">
        <v>3865</v>
      </c>
      <c r="D2686" s="117" t="s">
        <v>6360</v>
      </c>
    </row>
    <row r="2687" spans="3:4" ht="15" hidden="1" customHeight="1" x14ac:dyDescent="0.25">
      <c r="C2687" s="117" t="s">
        <v>3866</v>
      </c>
      <c r="D2687" s="117" t="s">
        <v>7566</v>
      </c>
    </row>
    <row r="2688" spans="3:4" ht="15" hidden="1" customHeight="1" x14ac:dyDescent="0.25">
      <c r="C2688" s="117" t="s">
        <v>20381</v>
      </c>
      <c r="D2688" s="117" t="s">
        <v>20382</v>
      </c>
    </row>
    <row r="2689" spans="3:4" ht="15" hidden="1" customHeight="1" x14ac:dyDescent="0.25">
      <c r="C2689" s="117" t="s">
        <v>20383</v>
      </c>
      <c r="D2689" s="117" t="s">
        <v>20384</v>
      </c>
    </row>
    <row r="2690" spans="3:4" ht="15" hidden="1" customHeight="1" x14ac:dyDescent="0.25">
      <c r="C2690" s="117" t="s">
        <v>20385</v>
      </c>
      <c r="D2690" s="117" t="s">
        <v>20386</v>
      </c>
    </row>
    <row r="2691" spans="3:4" ht="15" hidden="1" customHeight="1" x14ac:dyDescent="0.25">
      <c r="C2691" s="117" t="s">
        <v>20387</v>
      </c>
      <c r="D2691" s="117" t="s">
        <v>20388</v>
      </c>
    </row>
    <row r="2692" spans="3:4" ht="15" hidden="1" customHeight="1" x14ac:dyDescent="0.25">
      <c r="C2692" s="117" t="s">
        <v>3867</v>
      </c>
      <c r="D2692" s="117" t="s">
        <v>1020</v>
      </c>
    </row>
    <row r="2693" spans="3:4" ht="15" hidden="1" customHeight="1" x14ac:dyDescent="0.25">
      <c r="C2693" s="117" t="s">
        <v>20389</v>
      </c>
      <c r="D2693" s="117" t="s">
        <v>20390</v>
      </c>
    </row>
    <row r="2694" spans="3:4" ht="15" hidden="1" customHeight="1" x14ac:dyDescent="0.25">
      <c r="C2694" s="117" t="s">
        <v>20391</v>
      </c>
      <c r="D2694" s="117" t="s">
        <v>20392</v>
      </c>
    </row>
    <row r="2695" spans="3:4" ht="15" hidden="1" customHeight="1" x14ac:dyDescent="0.25">
      <c r="C2695" s="117" t="s">
        <v>20393</v>
      </c>
      <c r="D2695" s="117" t="s">
        <v>20394</v>
      </c>
    </row>
    <row r="2696" spans="3:4" ht="15" hidden="1" customHeight="1" x14ac:dyDescent="0.25">
      <c r="C2696" s="117" t="s">
        <v>3868</v>
      </c>
      <c r="D2696" s="117" t="s">
        <v>7567</v>
      </c>
    </row>
    <row r="2697" spans="3:4" ht="15" hidden="1" customHeight="1" x14ac:dyDescent="0.25">
      <c r="C2697" s="117" t="s">
        <v>3869</v>
      </c>
      <c r="D2697" s="117" t="s">
        <v>7568</v>
      </c>
    </row>
    <row r="2698" spans="3:4" ht="15" hidden="1" customHeight="1" x14ac:dyDescent="0.25">
      <c r="C2698" s="117" t="s">
        <v>3870</v>
      </c>
      <c r="D2698" s="117" t="s">
        <v>6361</v>
      </c>
    </row>
    <row r="2699" spans="3:4" ht="15" hidden="1" customHeight="1" x14ac:dyDescent="0.25">
      <c r="C2699" s="117" t="s">
        <v>3871</v>
      </c>
      <c r="D2699" s="117" t="s">
        <v>6362</v>
      </c>
    </row>
    <row r="2700" spans="3:4" ht="15" hidden="1" customHeight="1" x14ac:dyDescent="0.25">
      <c r="C2700" s="117" t="s">
        <v>3872</v>
      </c>
      <c r="D2700" s="117" t="s">
        <v>20395</v>
      </c>
    </row>
    <row r="2701" spans="3:4" ht="15" hidden="1" customHeight="1" x14ac:dyDescent="0.25">
      <c r="C2701" s="117" t="s">
        <v>3873</v>
      </c>
      <c r="D2701" s="117" t="s">
        <v>7569</v>
      </c>
    </row>
    <row r="2702" spans="3:4" ht="15" hidden="1" customHeight="1" x14ac:dyDescent="0.25">
      <c r="C2702" s="117" t="s">
        <v>3874</v>
      </c>
      <c r="D2702" s="117" t="s">
        <v>20396</v>
      </c>
    </row>
    <row r="2703" spans="3:4" ht="15" hidden="1" customHeight="1" x14ac:dyDescent="0.25">
      <c r="C2703" s="117" t="s">
        <v>3875</v>
      </c>
      <c r="D2703" s="117" t="s">
        <v>1021</v>
      </c>
    </row>
    <row r="2704" spans="3:4" ht="15" hidden="1" customHeight="1" x14ac:dyDescent="0.25">
      <c r="C2704" s="117" t="s">
        <v>3876</v>
      </c>
      <c r="D2704" s="117" t="s">
        <v>6363</v>
      </c>
    </row>
    <row r="2705" spans="3:4" ht="15" hidden="1" customHeight="1" x14ac:dyDescent="0.25">
      <c r="C2705" s="117" t="s">
        <v>3877</v>
      </c>
      <c r="D2705" s="117" t="s">
        <v>1022</v>
      </c>
    </row>
    <row r="2706" spans="3:4" ht="15" hidden="1" customHeight="1" x14ac:dyDescent="0.25">
      <c r="C2706" s="117" t="s">
        <v>3878</v>
      </c>
      <c r="D2706" s="117" t="s">
        <v>1023</v>
      </c>
    </row>
    <row r="2707" spans="3:4" ht="15" hidden="1" customHeight="1" x14ac:dyDescent="0.25">
      <c r="C2707" s="117" t="s">
        <v>10636</v>
      </c>
      <c r="D2707" s="117" t="s">
        <v>6364</v>
      </c>
    </row>
    <row r="2708" spans="3:4" ht="15" hidden="1" customHeight="1" x14ac:dyDescent="0.25">
      <c r="C2708" s="117" t="s">
        <v>3879</v>
      </c>
      <c r="D2708" s="117" t="s">
        <v>6365</v>
      </c>
    </row>
    <row r="2709" spans="3:4" ht="15" hidden="1" customHeight="1" x14ac:dyDescent="0.25">
      <c r="C2709" s="117" t="s">
        <v>3880</v>
      </c>
      <c r="D2709" s="117" t="s">
        <v>6366</v>
      </c>
    </row>
    <row r="2710" spans="3:4" ht="15" hidden="1" customHeight="1" x14ac:dyDescent="0.25">
      <c r="C2710" s="117" t="s">
        <v>3881</v>
      </c>
      <c r="D2710" s="117" t="s">
        <v>1025</v>
      </c>
    </row>
    <row r="2711" spans="3:4" ht="15" hidden="1" customHeight="1" x14ac:dyDescent="0.25">
      <c r="C2711" s="117" t="s">
        <v>10637</v>
      </c>
      <c r="D2711" s="117" t="s">
        <v>1026</v>
      </c>
    </row>
    <row r="2712" spans="3:4" ht="15" hidden="1" customHeight="1" x14ac:dyDescent="0.25">
      <c r="C2712" s="117" t="s">
        <v>10638</v>
      </c>
      <c r="D2712" s="117" t="s">
        <v>1029</v>
      </c>
    </row>
    <row r="2713" spans="3:4" ht="15" hidden="1" customHeight="1" x14ac:dyDescent="0.25">
      <c r="C2713" s="117" t="s">
        <v>3882</v>
      </c>
      <c r="D2713" s="117" t="s">
        <v>1030</v>
      </c>
    </row>
    <row r="2714" spans="3:4" ht="15" hidden="1" customHeight="1" x14ac:dyDescent="0.25">
      <c r="C2714" s="117" t="s">
        <v>3883</v>
      </c>
      <c r="D2714" s="117" t="s">
        <v>1031</v>
      </c>
    </row>
    <row r="2715" spans="3:4" ht="15" hidden="1" customHeight="1" x14ac:dyDescent="0.25">
      <c r="C2715" s="117" t="s">
        <v>3884</v>
      </c>
      <c r="D2715" s="117" t="s">
        <v>20397</v>
      </c>
    </row>
    <row r="2716" spans="3:4" ht="15" hidden="1" customHeight="1" x14ac:dyDescent="0.25">
      <c r="C2716" s="117" t="s">
        <v>3885</v>
      </c>
      <c r="D2716" s="117" t="s">
        <v>18035</v>
      </c>
    </row>
    <row r="2717" spans="3:4" ht="15" hidden="1" customHeight="1" x14ac:dyDescent="0.25">
      <c r="C2717" s="117" t="s">
        <v>3886</v>
      </c>
      <c r="D2717" s="117" t="s">
        <v>20398</v>
      </c>
    </row>
    <row r="2718" spans="3:4" ht="15" hidden="1" customHeight="1" x14ac:dyDescent="0.25">
      <c r="C2718" s="117" t="s">
        <v>3887</v>
      </c>
      <c r="D2718" s="117" t="s">
        <v>10639</v>
      </c>
    </row>
    <row r="2719" spans="3:4" ht="15" hidden="1" customHeight="1" x14ac:dyDescent="0.25">
      <c r="C2719" s="117" t="s">
        <v>3888</v>
      </c>
      <c r="D2719" s="117" t="s">
        <v>10640</v>
      </c>
    </row>
    <row r="2720" spans="3:4" ht="15" hidden="1" customHeight="1" x14ac:dyDescent="0.25">
      <c r="C2720" s="117" t="s">
        <v>3889</v>
      </c>
      <c r="D2720" s="117" t="s">
        <v>1032</v>
      </c>
    </row>
    <row r="2721" spans="3:4" ht="15" hidden="1" customHeight="1" x14ac:dyDescent="0.25">
      <c r="C2721" s="117" t="s">
        <v>20399</v>
      </c>
      <c r="D2721" s="117" t="s">
        <v>20400</v>
      </c>
    </row>
    <row r="2722" spans="3:4" ht="15" hidden="1" customHeight="1" x14ac:dyDescent="0.25">
      <c r="C2722" s="117" t="s">
        <v>20401</v>
      </c>
      <c r="D2722" s="117" t="s">
        <v>20402</v>
      </c>
    </row>
    <row r="2723" spans="3:4" ht="15" hidden="1" customHeight="1" x14ac:dyDescent="0.25">
      <c r="C2723" s="117" t="s">
        <v>20403</v>
      </c>
      <c r="D2723" s="117" t="s">
        <v>20404</v>
      </c>
    </row>
    <row r="2724" spans="3:4" ht="15" hidden="1" customHeight="1" x14ac:dyDescent="0.25">
      <c r="C2724" s="117" t="s">
        <v>20405</v>
      </c>
      <c r="D2724" s="117" t="s">
        <v>20406</v>
      </c>
    </row>
    <row r="2725" spans="3:4" ht="15" hidden="1" customHeight="1" x14ac:dyDescent="0.25">
      <c r="C2725" s="117" t="s">
        <v>20407</v>
      </c>
      <c r="D2725" s="117" t="s">
        <v>20408</v>
      </c>
    </row>
    <row r="2726" spans="3:4" ht="15" hidden="1" customHeight="1" x14ac:dyDescent="0.25">
      <c r="C2726" s="117" t="s">
        <v>20409</v>
      </c>
      <c r="D2726" s="117" t="s">
        <v>20410</v>
      </c>
    </row>
    <row r="2727" spans="3:4" ht="15" hidden="1" customHeight="1" x14ac:dyDescent="0.25">
      <c r="C2727" s="117" t="s">
        <v>20411</v>
      </c>
      <c r="D2727" s="117" t="s">
        <v>20412</v>
      </c>
    </row>
    <row r="2728" spans="3:4" ht="15" hidden="1" customHeight="1" x14ac:dyDescent="0.25">
      <c r="C2728" s="117" t="s">
        <v>20413</v>
      </c>
      <c r="D2728" s="117" t="s">
        <v>20414</v>
      </c>
    </row>
    <row r="2729" spans="3:4" ht="15" hidden="1" customHeight="1" x14ac:dyDescent="0.25">
      <c r="C2729" s="117" t="s">
        <v>20415</v>
      </c>
      <c r="D2729" s="117" t="s">
        <v>20416</v>
      </c>
    </row>
    <row r="2730" spans="3:4" ht="15" hidden="1" customHeight="1" x14ac:dyDescent="0.25">
      <c r="C2730" s="117" t="s">
        <v>20417</v>
      </c>
      <c r="D2730" s="117" t="s">
        <v>20418</v>
      </c>
    </row>
    <row r="2731" spans="3:4" ht="15" hidden="1" customHeight="1" x14ac:dyDescent="0.25">
      <c r="C2731" s="117" t="s">
        <v>20419</v>
      </c>
      <c r="D2731" s="117" t="s">
        <v>20420</v>
      </c>
    </row>
    <row r="2732" spans="3:4" ht="15" hidden="1" customHeight="1" x14ac:dyDescent="0.25">
      <c r="C2732" s="117" t="s">
        <v>20421</v>
      </c>
      <c r="D2732" s="117" t="s">
        <v>6205</v>
      </c>
    </row>
    <row r="2733" spans="3:4" ht="15" hidden="1" customHeight="1" x14ac:dyDescent="0.25">
      <c r="C2733" s="117" t="s">
        <v>20422</v>
      </c>
      <c r="D2733" s="117" t="s">
        <v>6206</v>
      </c>
    </row>
    <row r="2734" spans="3:4" ht="15" hidden="1" customHeight="1" x14ac:dyDescent="0.25">
      <c r="C2734" s="117" t="s">
        <v>20423</v>
      </c>
      <c r="D2734" s="117" t="s">
        <v>6207</v>
      </c>
    </row>
    <row r="2735" spans="3:4" ht="15" hidden="1" customHeight="1" x14ac:dyDescent="0.25">
      <c r="C2735" s="117" t="s">
        <v>20424</v>
      </c>
      <c r="D2735" s="117" t="s">
        <v>20425</v>
      </c>
    </row>
    <row r="2736" spans="3:4" ht="15" hidden="1" customHeight="1" x14ac:dyDescent="0.25">
      <c r="C2736" s="117" t="s">
        <v>20426</v>
      </c>
      <c r="D2736" s="117" t="s">
        <v>6208</v>
      </c>
    </row>
    <row r="2737" spans="3:4" ht="15" hidden="1" customHeight="1" x14ac:dyDescent="0.25">
      <c r="C2737" s="117" t="s">
        <v>20427</v>
      </c>
      <c r="D2737" s="117" t="s">
        <v>6209</v>
      </c>
    </row>
    <row r="2738" spans="3:4" ht="15" hidden="1" customHeight="1" x14ac:dyDescent="0.25">
      <c r="C2738" s="117" t="s">
        <v>20428</v>
      </c>
      <c r="D2738" s="117" t="s">
        <v>6210</v>
      </c>
    </row>
    <row r="2739" spans="3:4" ht="15" hidden="1" customHeight="1" x14ac:dyDescent="0.25">
      <c r="C2739" s="117" t="s">
        <v>20429</v>
      </c>
      <c r="D2739" s="117" t="s">
        <v>156</v>
      </c>
    </row>
    <row r="2740" spans="3:4" ht="15" hidden="1" customHeight="1" x14ac:dyDescent="0.25">
      <c r="C2740" s="117" t="s">
        <v>20430</v>
      </c>
      <c r="D2740" s="117" t="s">
        <v>6212</v>
      </c>
    </row>
    <row r="2741" spans="3:4" ht="15" hidden="1" customHeight="1" x14ac:dyDescent="0.25">
      <c r="C2741" s="117" t="s">
        <v>20431</v>
      </c>
      <c r="D2741" s="117" t="s">
        <v>20432</v>
      </c>
    </row>
    <row r="2742" spans="3:4" ht="15" hidden="1" customHeight="1" x14ac:dyDescent="0.25">
      <c r="C2742" s="117" t="s">
        <v>20433</v>
      </c>
      <c r="D2742" s="117" t="s">
        <v>6225</v>
      </c>
    </row>
    <row r="2743" spans="3:4" ht="15" hidden="1" customHeight="1" x14ac:dyDescent="0.25">
      <c r="C2743" s="117" t="s">
        <v>20434</v>
      </c>
      <c r="D2743" s="117" t="s">
        <v>6226</v>
      </c>
    </row>
    <row r="2744" spans="3:4" ht="15" hidden="1" customHeight="1" x14ac:dyDescent="0.25">
      <c r="C2744" s="117" t="s">
        <v>3890</v>
      </c>
      <c r="D2744" s="117" t="s">
        <v>6367</v>
      </c>
    </row>
    <row r="2745" spans="3:4" ht="15" hidden="1" customHeight="1" x14ac:dyDescent="0.25">
      <c r="C2745" s="117" t="s">
        <v>3891</v>
      </c>
      <c r="D2745" s="117" t="s">
        <v>20435</v>
      </c>
    </row>
    <row r="2746" spans="3:4" ht="15" hidden="1" customHeight="1" x14ac:dyDescent="0.25">
      <c r="C2746" s="117" t="s">
        <v>3892</v>
      </c>
      <c r="D2746" s="117" t="s">
        <v>20436</v>
      </c>
    </row>
    <row r="2747" spans="3:4" ht="15" hidden="1" customHeight="1" x14ac:dyDescent="0.25">
      <c r="C2747" s="117" t="s">
        <v>3893</v>
      </c>
      <c r="D2747" s="117" t="s">
        <v>20437</v>
      </c>
    </row>
    <row r="2748" spans="3:4" ht="15" hidden="1" customHeight="1" x14ac:dyDescent="0.25">
      <c r="C2748" s="117" t="s">
        <v>3894</v>
      </c>
      <c r="D2748" s="117" t="s">
        <v>20438</v>
      </c>
    </row>
    <row r="2749" spans="3:4" ht="15" hidden="1" customHeight="1" x14ac:dyDescent="0.25">
      <c r="C2749" s="117" t="s">
        <v>3895</v>
      </c>
      <c r="D2749" s="117" t="s">
        <v>20439</v>
      </c>
    </row>
    <row r="2750" spans="3:4" ht="15" hidden="1" customHeight="1" x14ac:dyDescent="0.25">
      <c r="C2750" s="117" t="s">
        <v>3896</v>
      </c>
      <c r="D2750" s="117" t="s">
        <v>20440</v>
      </c>
    </row>
    <row r="2751" spans="3:4" ht="15" hidden="1" customHeight="1" x14ac:dyDescent="0.25">
      <c r="C2751" s="117" t="s">
        <v>3897</v>
      </c>
      <c r="D2751" s="117" t="s">
        <v>20441</v>
      </c>
    </row>
    <row r="2752" spans="3:4" ht="15" hidden="1" customHeight="1" x14ac:dyDescent="0.25">
      <c r="C2752" s="117" t="s">
        <v>3898</v>
      </c>
      <c r="D2752" s="117" t="s">
        <v>20442</v>
      </c>
    </row>
    <row r="2753" spans="3:4" ht="15" hidden="1" customHeight="1" x14ac:dyDescent="0.25">
      <c r="C2753" s="117" t="s">
        <v>3899</v>
      </c>
      <c r="D2753" s="117" t="s">
        <v>20443</v>
      </c>
    </row>
    <row r="2754" spans="3:4" ht="15" hidden="1" customHeight="1" x14ac:dyDescent="0.25">
      <c r="C2754" s="117" t="s">
        <v>3900</v>
      </c>
      <c r="D2754" s="117" t="s">
        <v>20444</v>
      </c>
    </row>
    <row r="2755" spans="3:4" ht="15" hidden="1" customHeight="1" x14ac:dyDescent="0.25">
      <c r="C2755" s="117" t="s">
        <v>3901</v>
      </c>
      <c r="D2755" s="117" t="s">
        <v>20445</v>
      </c>
    </row>
    <row r="2756" spans="3:4" ht="15" hidden="1" customHeight="1" x14ac:dyDescent="0.25">
      <c r="C2756" s="117" t="s">
        <v>20446</v>
      </c>
      <c r="D2756" s="117" t="s">
        <v>20447</v>
      </c>
    </row>
    <row r="2757" spans="3:4" ht="15" hidden="1" customHeight="1" x14ac:dyDescent="0.25">
      <c r="C2757" s="117" t="s">
        <v>3902</v>
      </c>
      <c r="D2757" s="117" t="s">
        <v>20448</v>
      </c>
    </row>
    <row r="2758" spans="3:4" ht="15" hidden="1" customHeight="1" x14ac:dyDescent="0.25">
      <c r="C2758" s="117" t="s">
        <v>3903</v>
      </c>
      <c r="D2758" s="117" t="s">
        <v>20449</v>
      </c>
    </row>
    <row r="2759" spans="3:4" ht="15" hidden="1" customHeight="1" x14ac:dyDescent="0.25">
      <c r="C2759" s="117" t="s">
        <v>3904</v>
      </c>
      <c r="D2759" s="117" t="s">
        <v>20450</v>
      </c>
    </row>
    <row r="2760" spans="3:4" ht="15" hidden="1" customHeight="1" x14ac:dyDescent="0.25">
      <c r="C2760" s="117" t="s">
        <v>20451</v>
      </c>
      <c r="D2760" s="117" t="s">
        <v>20452</v>
      </c>
    </row>
    <row r="2761" spans="3:4" ht="15" hidden="1" customHeight="1" x14ac:dyDescent="0.25">
      <c r="C2761" s="117" t="s">
        <v>20453</v>
      </c>
      <c r="D2761" s="117" t="s">
        <v>20454</v>
      </c>
    </row>
    <row r="2762" spans="3:4" ht="15" hidden="1" customHeight="1" x14ac:dyDescent="0.25">
      <c r="C2762" s="117" t="s">
        <v>20455</v>
      </c>
      <c r="D2762" s="117" t="s">
        <v>20456</v>
      </c>
    </row>
    <row r="2763" spans="3:4" ht="15" hidden="1" customHeight="1" x14ac:dyDescent="0.25">
      <c r="C2763" s="117" t="s">
        <v>3905</v>
      </c>
      <c r="D2763" s="117" t="s">
        <v>6368</v>
      </c>
    </row>
    <row r="2764" spans="3:4" ht="15" hidden="1" customHeight="1" x14ac:dyDescent="0.25">
      <c r="C2764" s="117" t="s">
        <v>3906</v>
      </c>
      <c r="D2764" s="117" t="s">
        <v>6369</v>
      </c>
    </row>
    <row r="2765" spans="3:4" ht="15" hidden="1" customHeight="1" x14ac:dyDescent="0.25">
      <c r="C2765" s="117" t="s">
        <v>3907</v>
      </c>
      <c r="D2765" s="117" t="s">
        <v>6370</v>
      </c>
    </row>
    <row r="2766" spans="3:4" ht="15" hidden="1" customHeight="1" x14ac:dyDescent="0.25">
      <c r="C2766" s="117" t="s">
        <v>3908</v>
      </c>
      <c r="D2766" s="117" t="s">
        <v>20457</v>
      </c>
    </row>
    <row r="2767" spans="3:4" ht="15" hidden="1" customHeight="1" x14ac:dyDescent="0.25">
      <c r="C2767" s="117" t="s">
        <v>3909</v>
      </c>
      <c r="D2767" s="117" t="s">
        <v>20458</v>
      </c>
    </row>
    <row r="2768" spans="3:4" ht="15" hidden="1" customHeight="1" x14ac:dyDescent="0.25">
      <c r="C2768" s="117" t="s">
        <v>20459</v>
      </c>
      <c r="D2768" s="117" t="s">
        <v>20460</v>
      </c>
    </row>
    <row r="2769" spans="3:4" ht="15" hidden="1" customHeight="1" x14ac:dyDescent="0.25">
      <c r="C2769" s="117" t="s">
        <v>20461</v>
      </c>
      <c r="D2769" s="117" t="s">
        <v>20462</v>
      </c>
    </row>
    <row r="2770" spans="3:4" ht="15" hidden="1" customHeight="1" x14ac:dyDescent="0.25">
      <c r="C2770" s="117" t="s">
        <v>3910</v>
      </c>
      <c r="D2770" s="117" t="s">
        <v>20463</v>
      </c>
    </row>
    <row r="2771" spans="3:4" ht="15" hidden="1" customHeight="1" x14ac:dyDescent="0.25">
      <c r="C2771" s="117" t="s">
        <v>20464</v>
      </c>
      <c r="D2771" s="117" t="s">
        <v>20465</v>
      </c>
    </row>
    <row r="2772" spans="3:4" ht="15" hidden="1" customHeight="1" x14ac:dyDescent="0.25">
      <c r="C2772" s="117" t="s">
        <v>20466</v>
      </c>
      <c r="D2772" s="117" t="s">
        <v>20467</v>
      </c>
    </row>
    <row r="2773" spans="3:4" ht="15" hidden="1" customHeight="1" x14ac:dyDescent="0.25">
      <c r="C2773" s="117" t="s">
        <v>20468</v>
      </c>
      <c r="D2773" s="117" t="s">
        <v>20469</v>
      </c>
    </row>
    <row r="2774" spans="3:4" ht="15" hidden="1" customHeight="1" x14ac:dyDescent="0.25">
      <c r="C2774" s="117" t="s">
        <v>3911</v>
      </c>
      <c r="D2774" s="117" t="s">
        <v>20470</v>
      </c>
    </row>
    <row r="2775" spans="3:4" ht="15" hidden="1" customHeight="1" x14ac:dyDescent="0.25">
      <c r="C2775" s="117" t="s">
        <v>3912</v>
      </c>
      <c r="D2775" s="117" t="s">
        <v>6371</v>
      </c>
    </row>
    <row r="2776" spans="3:4" ht="15" hidden="1" customHeight="1" x14ac:dyDescent="0.25">
      <c r="C2776" s="117" t="s">
        <v>3913</v>
      </c>
      <c r="D2776" s="117" t="s">
        <v>20471</v>
      </c>
    </row>
    <row r="2777" spans="3:4" ht="15" hidden="1" customHeight="1" x14ac:dyDescent="0.25">
      <c r="C2777" s="117" t="s">
        <v>3914</v>
      </c>
      <c r="D2777" s="117" t="s">
        <v>20472</v>
      </c>
    </row>
    <row r="2778" spans="3:4" ht="15" hidden="1" customHeight="1" x14ac:dyDescent="0.25">
      <c r="C2778" s="117" t="s">
        <v>3915</v>
      </c>
      <c r="D2778" s="117" t="s">
        <v>20473</v>
      </c>
    </row>
    <row r="2779" spans="3:4" ht="15" hidden="1" customHeight="1" x14ac:dyDescent="0.25">
      <c r="C2779" s="117" t="s">
        <v>3916</v>
      </c>
      <c r="D2779" s="117" t="s">
        <v>20474</v>
      </c>
    </row>
    <row r="2780" spans="3:4" ht="15" hidden="1" customHeight="1" x14ac:dyDescent="0.25">
      <c r="C2780" s="117" t="s">
        <v>3917</v>
      </c>
      <c r="D2780" s="117" t="s">
        <v>20475</v>
      </c>
    </row>
    <row r="2781" spans="3:4" ht="15" hidden="1" customHeight="1" x14ac:dyDescent="0.25">
      <c r="C2781" s="117" t="s">
        <v>3918</v>
      </c>
      <c r="D2781" s="117" t="s">
        <v>20476</v>
      </c>
    </row>
    <row r="2782" spans="3:4" ht="15" hidden="1" customHeight="1" x14ac:dyDescent="0.25">
      <c r="C2782" s="117" t="s">
        <v>3919</v>
      </c>
      <c r="D2782" s="117" t="s">
        <v>20477</v>
      </c>
    </row>
    <row r="2783" spans="3:4" ht="15" hidden="1" customHeight="1" x14ac:dyDescent="0.25">
      <c r="C2783" s="117" t="s">
        <v>3920</v>
      </c>
      <c r="D2783" s="117" t="s">
        <v>20478</v>
      </c>
    </row>
    <row r="2784" spans="3:4" ht="15" hidden="1" customHeight="1" x14ac:dyDescent="0.25">
      <c r="C2784" s="117" t="s">
        <v>3921</v>
      </c>
      <c r="D2784" s="117" t="s">
        <v>20479</v>
      </c>
    </row>
    <row r="2785" spans="3:4" ht="15" hidden="1" customHeight="1" x14ac:dyDescent="0.25">
      <c r="C2785" s="117" t="s">
        <v>3922</v>
      </c>
      <c r="D2785" s="117" t="s">
        <v>20480</v>
      </c>
    </row>
    <row r="2786" spans="3:4" ht="15" hidden="1" customHeight="1" x14ac:dyDescent="0.25">
      <c r="C2786" s="117" t="s">
        <v>3923</v>
      </c>
      <c r="D2786" s="117" t="s">
        <v>20481</v>
      </c>
    </row>
    <row r="2787" spans="3:4" ht="15" hidden="1" customHeight="1" x14ac:dyDescent="0.25">
      <c r="C2787" s="117" t="s">
        <v>3924</v>
      </c>
      <c r="D2787" s="117" t="s">
        <v>20482</v>
      </c>
    </row>
    <row r="2788" spans="3:4" ht="15" hidden="1" customHeight="1" x14ac:dyDescent="0.25">
      <c r="C2788" s="117" t="s">
        <v>3925</v>
      </c>
      <c r="D2788" s="117" t="s">
        <v>20483</v>
      </c>
    </row>
    <row r="2789" spans="3:4" ht="15" hidden="1" customHeight="1" x14ac:dyDescent="0.25">
      <c r="C2789" s="117" t="s">
        <v>3926</v>
      </c>
      <c r="D2789" s="117" t="s">
        <v>20484</v>
      </c>
    </row>
    <row r="2790" spans="3:4" ht="15" hidden="1" customHeight="1" x14ac:dyDescent="0.25">
      <c r="C2790" s="117" t="s">
        <v>3927</v>
      </c>
      <c r="D2790" s="117" t="s">
        <v>20485</v>
      </c>
    </row>
    <row r="2791" spans="3:4" ht="15" hidden="1" customHeight="1" x14ac:dyDescent="0.25">
      <c r="C2791" s="117" t="s">
        <v>3928</v>
      </c>
      <c r="D2791" s="117" t="s">
        <v>20486</v>
      </c>
    </row>
    <row r="2792" spans="3:4" ht="15" hidden="1" customHeight="1" x14ac:dyDescent="0.25">
      <c r="C2792" s="117" t="s">
        <v>3929</v>
      </c>
      <c r="D2792" s="117" t="s">
        <v>20487</v>
      </c>
    </row>
    <row r="2793" spans="3:4" ht="15" hidden="1" customHeight="1" x14ac:dyDescent="0.25">
      <c r="C2793" s="117" t="s">
        <v>3930</v>
      </c>
      <c r="D2793" s="117" t="s">
        <v>20488</v>
      </c>
    </row>
    <row r="2794" spans="3:4" ht="15" hidden="1" customHeight="1" x14ac:dyDescent="0.25">
      <c r="C2794" s="117" t="s">
        <v>3931</v>
      </c>
      <c r="D2794" s="117" t="s">
        <v>20489</v>
      </c>
    </row>
    <row r="2795" spans="3:4" ht="15" hidden="1" customHeight="1" x14ac:dyDescent="0.25">
      <c r="C2795" s="117" t="s">
        <v>3932</v>
      </c>
      <c r="D2795" s="117" t="s">
        <v>20490</v>
      </c>
    </row>
    <row r="2796" spans="3:4" ht="15" hidden="1" customHeight="1" x14ac:dyDescent="0.25">
      <c r="C2796" s="117" t="s">
        <v>3933</v>
      </c>
      <c r="D2796" s="117" t="s">
        <v>20491</v>
      </c>
    </row>
    <row r="2797" spans="3:4" ht="15" hidden="1" customHeight="1" x14ac:dyDescent="0.25">
      <c r="C2797" s="117" t="s">
        <v>3934</v>
      </c>
      <c r="D2797" s="117" t="s">
        <v>20492</v>
      </c>
    </row>
    <row r="2798" spans="3:4" ht="15" hidden="1" customHeight="1" x14ac:dyDescent="0.25">
      <c r="C2798" s="117" t="s">
        <v>3935</v>
      </c>
      <c r="D2798" s="117" t="s">
        <v>20493</v>
      </c>
    </row>
    <row r="2799" spans="3:4" ht="15" hidden="1" customHeight="1" x14ac:dyDescent="0.25">
      <c r="C2799" s="117" t="s">
        <v>3936</v>
      </c>
      <c r="D2799" s="117" t="s">
        <v>20494</v>
      </c>
    </row>
    <row r="2800" spans="3:4" ht="15" hidden="1" customHeight="1" x14ac:dyDescent="0.25">
      <c r="C2800" s="117" t="s">
        <v>3937</v>
      </c>
      <c r="D2800" s="117" t="s">
        <v>20495</v>
      </c>
    </row>
    <row r="2801" spans="3:4" ht="15" hidden="1" customHeight="1" x14ac:dyDescent="0.25">
      <c r="C2801" s="117" t="s">
        <v>3938</v>
      </c>
      <c r="D2801" s="117" t="s">
        <v>20496</v>
      </c>
    </row>
    <row r="2802" spans="3:4" ht="15" hidden="1" customHeight="1" x14ac:dyDescent="0.25">
      <c r="C2802" s="117" t="s">
        <v>3939</v>
      </c>
      <c r="D2802" s="117" t="s">
        <v>20497</v>
      </c>
    </row>
    <row r="2803" spans="3:4" ht="15" hidden="1" customHeight="1" x14ac:dyDescent="0.25">
      <c r="C2803" s="117" t="s">
        <v>3940</v>
      </c>
      <c r="D2803" s="117" t="s">
        <v>20498</v>
      </c>
    </row>
    <row r="2804" spans="3:4" ht="15" hidden="1" customHeight="1" x14ac:dyDescent="0.25">
      <c r="C2804" s="117" t="s">
        <v>7201</v>
      </c>
      <c r="D2804" s="117" t="s">
        <v>20499</v>
      </c>
    </row>
    <row r="2805" spans="3:4" ht="15" hidden="1" customHeight="1" x14ac:dyDescent="0.25">
      <c r="C2805" s="117" t="s">
        <v>7202</v>
      </c>
      <c r="D2805" s="117" t="s">
        <v>20500</v>
      </c>
    </row>
    <row r="2806" spans="3:4" ht="15" hidden="1" customHeight="1" x14ac:dyDescent="0.25">
      <c r="C2806" s="117" t="s">
        <v>20501</v>
      </c>
      <c r="D2806" s="117" t="s">
        <v>20502</v>
      </c>
    </row>
    <row r="2807" spans="3:4" ht="15" hidden="1" customHeight="1" x14ac:dyDescent="0.25">
      <c r="C2807" s="117" t="s">
        <v>20503</v>
      </c>
      <c r="D2807" s="117" t="s">
        <v>20504</v>
      </c>
    </row>
    <row r="2808" spans="3:4" ht="15" hidden="1" customHeight="1" x14ac:dyDescent="0.25">
      <c r="C2808" s="117" t="s">
        <v>20505</v>
      </c>
      <c r="D2808" s="117" t="s">
        <v>20506</v>
      </c>
    </row>
    <row r="2809" spans="3:4" ht="15" hidden="1" customHeight="1" x14ac:dyDescent="0.25">
      <c r="C2809" s="117" t="s">
        <v>20507</v>
      </c>
      <c r="D2809" s="117" t="s">
        <v>20508</v>
      </c>
    </row>
    <row r="2810" spans="3:4" ht="15" hidden="1" customHeight="1" x14ac:dyDescent="0.25">
      <c r="C2810" s="117" t="s">
        <v>20509</v>
      </c>
      <c r="D2810" s="117" t="s">
        <v>20510</v>
      </c>
    </row>
    <row r="2811" spans="3:4" ht="15" hidden="1" customHeight="1" x14ac:dyDescent="0.25">
      <c r="C2811" s="117" t="s">
        <v>20511</v>
      </c>
      <c r="D2811" s="117" t="s">
        <v>20512</v>
      </c>
    </row>
    <row r="2812" spans="3:4" ht="15" hidden="1" customHeight="1" x14ac:dyDescent="0.25">
      <c r="C2812" s="117" t="s">
        <v>20513</v>
      </c>
      <c r="D2812" s="117" t="s">
        <v>20514</v>
      </c>
    </row>
    <row r="2813" spans="3:4" ht="15" hidden="1" customHeight="1" x14ac:dyDescent="0.25">
      <c r="C2813" s="117" t="s">
        <v>20515</v>
      </c>
      <c r="D2813" s="117" t="s">
        <v>20516</v>
      </c>
    </row>
    <row r="2814" spans="3:4" ht="15" hidden="1" customHeight="1" x14ac:dyDescent="0.25">
      <c r="C2814" s="117" t="s">
        <v>20517</v>
      </c>
      <c r="D2814" s="117" t="s">
        <v>20518</v>
      </c>
    </row>
    <row r="2815" spans="3:4" ht="15" hidden="1" customHeight="1" x14ac:dyDescent="0.25">
      <c r="C2815" s="117" t="s">
        <v>20519</v>
      </c>
      <c r="D2815" s="117" t="s">
        <v>20520</v>
      </c>
    </row>
    <row r="2816" spans="3:4" ht="15" hidden="1" customHeight="1" x14ac:dyDescent="0.25">
      <c r="C2816" s="117" t="s">
        <v>20521</v>
      </c>
      <c r="D2816" s="117" t="s">
        <v>20522</v>
      </c>
    </row>
    <row r="2817" spans="3:4" ht="15" hidden="1" customHeight="1" x14ac:dyDescent="0.25">
      <c r="C2817" s="117" t="s">
        <v>20523</v>
      </c>
      <c r="D2817" s="117" t="s">
        <v>20524</v>
      </c>
    </row>
    <row r="2818" spans="3:4" ht="15" hidden="1" customHeight="1" x14ac:dyDescent="0.25">
      <c r="C2818" s="117" t="s">
        <v>20525</v>
      </c>
      <c r="D2818" s="117" t="s">
        <v>20526</v>
      </c>
    </row>
    <row r="2819" spans="3:4" ht="15" hidden="1" customHeight="1" x14ac:dyDescent="0.25">
      <c r="C2819" s="117" t="s">
        <v>20527</v>
      </c>
      <c r="D2819" s="117" t="s">
        <v>20528</v>
      </c>
    </row>
    <row r="2820" spans="3:4" ht="15" hidden="1" customHeight="1" x14ac:dyDescent="0.25">
      <c r="C2820" s="117" t="s">
        <v>20529</v>
      </c>
      <c r="D2820" s="117" t="s">
        <v>20530</v>
      </c>
    </row>
    <row r="2821" spans="3:4" ht="15" hidden="1" customHeight="1" x14ac:dyDescent="0.25">
      <c r="C2821" s="117" t="s">
        <v>20531</v>
      </c>
      <c r="D2821" s="117" t="s">
        <v>20532</v>
      </c>
    </row>
    <row r="2822" spans="3:4" ht="15" hidden="1" customHeight="1" x14ac:dyDescent="0.25">
      <c r="C2822" s="117" t="s">
        <v>20533</v>
      </c>
      <c r="D2822" s="117" t="s">
        <v>20534</v>
      </c>
    </row>
    <row r="2823" spans="3:4" ht="15" hidden="1" customHeight="1" x14ac:dyDescent="0.25">
      <c r="C2823" s="117" t="s">
        <v>20535</v>
      </c>
      <c r="D2823" s="117" t="s">
        <v>20536</v>
      </c>
    </row>
    <row r="2824" spans="3:4" ht="15" hidden="1" customHeight="1" x14ac:dyDescent="0.25">
      <c r="C2824" s="117" t="s">
        <v>20537</v>
      </c>
      <c r="D2824" s="117" t="s">
        <v>20538</v>
      </c>
    </row>
    <row r="2825" spans="3:4" ht="15" hidden="1" customHeight="1" x14ac:dyDescent="0.25">
      <c r="C2825" s="117" t="s">
        <v>20539</v>
      </c>
      <c r="D2825" s="117" t="s">
        <v>20540</v>
      </c>
    </row>
    <row r="2826" spans="3:4" ht="15" hidden="1" customHeight="1" x14ac:dyDescent="0.25">
      <c r="C2826" s="117" t="s">
        <v>20541</v>
      </c>
      <c r="D2826" s="117" t="s">
        <v>20542</v>
      </c>
    </row>
    <row r="2827" spans="3:4" ht="15" hidden="1" customHeight="1" x14ac:dyDescent="0.25">
      <c r="C2827" s="117" t="s">
        <v>20543</v>
      </c>
      <c r="D2827" s="117" t="s">
        <v>20544</v>
      </c>
    </row>
    <row r="2828" spans="3:4" ht="15" hidden="1" customHeight="1" x14ac:dyDescent="0.25">
      <c r="C2828" s="117" t="s">
        <v>20545</v>
      </c>
      <c r="D2828" s="117" t="s">
        <v>20546</v>
      </c>
    </row>
    <row r="2829" spans="3:4" ht="15" hidden="1" customHeight="1" x14ac:dyDescent="0.25">
      <c r="C2829" s="117" t="s">
        <v>20547</v>
      </c>
      <c r="D2829" s="117" t="s">
        <v>20548</v>
      </c>
    </row>
    <row r="2830" spans="3:4" ht="15" hidden="1" customHeight="1" x14ac:dyDescent="0.25">
      <c r="C2830" s="117" t="s">
        <v>20549</v>
      </c>
      <c r="D2830" s="117" t="s">
        <v>20550</v>
      </c>
    </row>
    <row r="2831" spans="3:4" ht="15" hidden="1" customHeight="1" x14ac:dyDescent="0.25">
      <c r="C2831" s="117" t="s">
        <v>20551</v>
      </c>
      <c r="D2831" s="117" t="s">
        <v>20552</v>
      </c>
    </row>
    <row r="2832" spans="3:4" ht="15" hidden="1" customHeight="1" x14ac:dyDescent="0.25">
      <c r="C2832" s="117" t="s">
        <v>20553</v>
      </c>
      <c r="D2832" s="117" t="s">
        <v>20554</v>
      </c>
    </row>
    <row r="2833" spans="3:4" ht="15" hidden="1" customHeight="1" x14ac:dyDescent="0.25">
      <c r="C2833" s="117" t="s">
        <v>20555</v>
      </c>
      <c r="D2833" s="117" t="s">
        <v>20556</v>
      </c>
    </row>
    <row r="2834" spans="3:4" ht="15" hidden="1" customHeight="1" x14ac:dyDescent="0.25">
      <c r="C2834" s="117" t="s">
        <v>20557</v>
      </c>
      <c r="D2834" s="117" t="s">
        <v>20558</v>
      </c>
    </row>
    <row r="2835" spans="3:4" ht="15" hidden="1" customHeight="1" x14ac:dyDescent="0.25">
      <c r="C2835" s="117" t="s">
        <v>20559</v>
      </c>
      <c r="D2835" s="117" t="s">
        <v>20560</v>
      </c>
    </row>
    <row r="2836" spans="3:4" ht="15" hidden="1" customHeight="1" x14ac:dyDescent="0.25">
      <c r="C2836" s="117" t="s">
        <v>20561</v>
      </c>
      <c r="D2836" s="117" t="s">
        <v>10660</v>
      </c>
    </row>
    <row r="2837" spans="3:4" ht="15" hidden="1" customHeight="1" x14ac:dyDescent="0.25">
      <c r="C2837" s="117" t="s">
        <v>3941</v>
      </c>
      <c r="D2837" s="117" t="s">
        <v>6372</v>
      </c>
    </row>
    <row r="2838" spans="3:4" ht="15" hidden="1" customHeight="1" x14ac:dyDescent="0.25">
      <c r="C2838" s="117" t="s">
        <v>3942</v>
      </c>
      <c r="D2838" s="117" t="s">
        <v>1033</v>
      </c>
    </row>
    <row r="2839" spans="3:4" ht="15" hidden="1" customHeight="1" x14ac:dyDescent="0.25">
      <c r="C2839" s="117" t="s">
        <v>3943</v>
      </c>
      <c r="D2839" s="117" t="s">
        <v>504</v>
      </c>
    </row>
    <row r="2840" spans="3:4" ht="15" hidden="1" customHeight="1" x14ac:dyDescent="0.25">
      <c r="C2840" s="117" t="s">
        <v>3944</v>
      </c>
      <c r="D2840" s="117" t="s">
        <v>505</v>
      </c>
    </row>
    <row r="2841" spans="3:4" ht="15" hidden="1" customHeight="1" x14ac:dyDescent="0.25">
      <c r="C2841" s="117" t="s">
        <v>3945</v>
      </c>
      <c r="D2841" s="117" t="s">
        <v>506</v>
      </c>
    </row>
    <row r="2842" spans="3:4" ht="15" hidden="1" customHeight="1" x14ac:dyDescent="0.25">
      <c r="C2842" s="117" t="s">
        <v>20562</v>
      </c>
      <c r="D2842" s="117" t="s">
        <v>20563</v>
      </c>
    </row>
    <row r="2843" spans="3:4" ht="15" hidden="1" customHeight="1" x14ac:dyDescent="0.25">
      <c r="C2843" s="117" t="s">
        <v>20564</v>
      </c>
      <c r="D2843" s="117" t="s">
        <v>794</v>
      </c>
    </row>
    <row r="2844" spans="3:4" ht="15" hidden="1" customHeight="1" x14ac:dyDescent="0.25">
      <c r="C2844" s="117" t="s">
        <v>3946</v>
      </c>
      <c r="D2844" s="117" t="s">
        <v>507</v>
      </c>
    </row>
    <row r="2845" spans="3:4" ht="15" hidden="1" customHeight="1" x14ac:dyDescent="0.25">
      <c r="C2845" s="117" t="s">
        <v>10650</v>
      </c>
      <c r="D2845" s="117" t="s">
        <v>10651</v>
      </c>
    </row>
    <row r="2846" spans="3:4" ht="15" hidden="1" customHeight="1" x14ac:dyDescent="0.25">
      <c r="C2846" s="117" t="s">
        <v>20565</v>
      </c>
      <c r="D2846" s="117" t="s">
        <v>20566</v>
      </c>
    </row>
    <row r="2847" spans="3:4" ht="15" hidden="1" customHeight="1" x14ac:dyDescent="0.25">
      <c r="C2847" s="117" t="s">
        <v>3947</v>
      </c>
      <c r="D2847" s="117" t="s">
        <v>6373</v>
      </c>
    </row>
    <row r="2848" spans="3:4" ht="15" hidden="1" customHeight="1" x14ac:dyDescent="0.25">
      <c r="C2848" s="117" t="s">
        <v>3948</v>
      </c>
      <c r="D2848" s="117" t="s">
        <v>20567</v>
      </c>
    </row>
    <row r="2849" spans="3:4" ht="15" hidden="1" customHeight="1" x14ac:dyDescent="0.25">
      <c r="C2849" s="117" t="s">
        <v>20568</v>
      </c>
      <c r="D2849" s="117" t="s">
        <v>20569</v>
      </c>
    </row>
    <row r="2850" spans="3:4" ht="15" hidden="1" customHeight="1" x14ac:dyDescent="0.25">
      <c r="C2850" s="117" t="s">
        <v>3949</v>
      </c>
      <c r="D2850" s="117" t="s">
        <v>20570</v>
      </c>
    </row>
    <row r="2851" spans="3:4" ht="15" hidden="1" customHeight="1" x14ac:dyDescent="0.25">
      <c r="C2851" s="117" t="s">
        <v>3950</v>
      </c>
      <c r="D2851" s="117" t="s">
        <v>7579</v>
      </c>
    </row>
    <row r="2852" spans="3:4" ht="15" hidden="1" customHeight="1" x14ac:dyDescent="0.25">
      <c r="C2852" s="117" t="s">
        <v>3951</v>
      </c>
      <c r="D2852" s="117" t="s">
        <v>7580</v>
      </c>
    </row>
    <row r="2853" spans="3:4" ht="15" hidden="1" customHeight="1" x14ac:dyDescent="0.25">
      <c r="C2853" s="117" t="s">
        <v>20571</v>
      </c>
      <c r="D2853" s="117" t="s">
        <v>20572</v>
      </c>
    </row>
    <row r="2854" spans="3:4" ht="15" hidden="1" customHeight="1" x14ac:dyDescent="0.25">
      <c r="C2854" s="117" t="s">
        <v>10652</v>
      </c>
      <c r="D2854" s="117" t="s">
        <v>6374</v>
      </c>
    </row>
    <row r="2855" spans="3:4" ht="15" hidden="1" customHeight="1" x14ac:dyDescent="0.25">
      <c r="C2855" s="117" t="s">
        <v>3952</v>
      </c>
      <c r="D2855" s="117" t="s">
        <v>6745</v>
      </c>
    </row>
    <row r="2856" spans="3:4" ht="15" hidden="1" customHeight="1" x14ac:dyDescent="0.25">
      <c r="C2856" s="117" t="s">
        <v>6744</v>
      </c>
      <c r="D2856" s="117" t="s">
        <v>6747</v>
      </c>
    </row>
    <row r="2857" spans="3:4" ht="15" hidden="1" customHeight="1" x14ac:dyDescent="0.25">
      <c r="C2857" s="117" t="s">
        <v>6746</v>
      </c>
      <c r="D2857" s="117" t="s">
        <v>10653</v>
      </c>
    </row>
    <row r="2858" spans="3:4" ht="15" hidden="1" customHeight="1" x14ac:dyDescent="0.25">
      <c r="C2858" s="117" t="s">
        <v>20573</v>
      </c>
      <c r="D2858" s="117" t="s">
        <v>20574</v>
      </c>
    </row>
    <row r="2859" spans="3:4" ht="15" hidden="1" customHeight="1" x14ac:dyDescent="0.25">
      <c r="C2859" s="117" t="s">
        <v>20575</v>
      </c>
      <c r="D2859" s="117" t="s">
        <v>20576</v>
      </c>
    </row>
    <row r="2860" spans="3:4" ht="15" hidden="1" customHeight="1" x14ac:dyDescent="0.25">
      <c r="C2860" s="117" t="s">
        <v>20577</v>
      </c>
      <c r="D2860" s="117" t="s">
        <v>20578</v>
      </c>
    </row>
    <row r="2861" spans="3:4" ht="15" hidden="1" customHeight="1" x14ac:dyDescent="0.25">
      <c r="C2861" s="117" t="s">
        <v>20579</v>
      </c>
      <c r="D2861" s="117" t="s">
        <v>6246</v>
      </c>
    </row>
    <row r="2862" spans="3:4" ht="15" hidden="1" customHeight="1" x14ac:dyDescent="0.25">
      <c r="C2862" s="117" t="s">
        <v>20580</v>
      </c>
      <c r="D2862" s="117" t="s">
        <v>6249</v>
      </c>
    </row>
    <row r="2863" spans="3:4" ht="15" hidden="1" customHeight="1" x14ac:dyDescent="0.25">
      <c r="C2863" s="117" t="s">
        <v>20581</v>
      </c>
      <c r="D2863" s="117" t="s">
        <v>797</v>
      </c>
    </row>
    <row r="2864" spans="3:4" ht="15" hidden="1" customHeight="1" x14ac:dyDescent="0.25">
      <c r="C2864" s="117" t="s">
        <v>20582</v>
      </c>
      <c r="D2864" s="117" t="s">
        <v>798</v>
      </c>
    </row>
    <row r="2865" spans="3:4" ht="15" hidden="1" customHeight="1" x14ac:dyDescent="0.25">
      <c r="C2865" s="117" t="s">
        <v>20583</v>
      </c>
      <c r="D2865" s="117" t="s">
        <v>802</v>
      </c>
    </row>
    <row r="2866" spans="3:4" ht="15" hidden="1" customHeight="1" x14ac:dyDescent="0.25">
      <c r="C2866" s="117" t="s">
        <v>3953</v>
      </c>
      <c r="D2866" s="117" t="s">
        <v>20584</v>
      </c>
    </row>
    <row r="2867" spans="3:4" ht="15" hidden="1" customHeight="1" x14ac:dyDescent="0.25">
      <c r="C2867" s="117" t="s">
        <v>3954</v>
      </c>
      <c r="D2867" s="117" t="s">
        <v>10654</v>
      </c>
    </row>
    <row r="2868" spans="3:4" ht="15" hidden="1" customHeight="1" x14ac:dyDescent="0.25">
      <c r="C2868" s="117" t="s">
        <v>3955</v>
      </c>
      <c r="D2868" s="117" t="s">
        <v>7581</v>
      </c>
    </row>
    <row r="2869" spans="3:4" ht="15" hidden="1" customHeight="1" x14ac:dyDescent="0.25">
      <c r="C2869" s="117" t="s">
        <v>3956</v>
      </c>
      <c r="D2869" s="117" t="s">
        <v>6375</v>
      </c>
    </row>
    <row r="2870" spans="3:4" ht="15" hidden="1" customHeight="1" x14ac:dyDescent="0.25">
      <c r="C2870" s="117" t="s">
        <v>6748</v>
      </c>
      <c r="D2870" s="117" t="s">
        <v>6749</v>
      </c>
    </row>
    <row r="2871" spans="3:4" ht="15" hidden="1" customHeight="1" x14ac:dyDescent="0.25">
      <c r="C2871" s="117" t="s">
        <v>3957</v>
      </c>
      <c r="D2871" s="117" t="s">
        <v>6376</v>
      </c>
    </row>
    <row r="2872" spans="3:4" ht="15" hidden="1" customHeight="1" x14ac:dyDescent="0.25">
      <c r="C2872" s="117" t="s">
        <v>3958</v>
      </c>
      <c r="D2872" s="117" t="s">
        <v>6377</v>
      </c>
    </row>
    <row r="2873" spans="3:4" ht="15" hidden="1" customHeight="1" x14ac:dyDescent="0.25">
      <c r="C2873" s="117" t="s">
        <v>3959</v>
      </c>
      <c r="D2873" s="117" t="s">
        <v>6378</v>
      </c>
    </row>
    <row r="2874" spans="3:4" ht="15" hidden="1" customHeight="1" x14ac:dyDescent="0.25">
      <c r="C2874" s="117" t="s">
        <v>20585</v>
      </c>
      <c r="D2874" s="117" t="s">
        <v>20586</v>
      </c>
    </row>
    <row r="2875" spans="3:4" ht="15" hidden="1" customHeight="1" x14ac:dyDescent="0.25">
      <c r="C2875" s="117" t="s">
        <v>3960</v>
      </c>
      <c r="D2875" s="117" t="s">
        <v>509</v>
      </c>
    </row>
    <row r="2876" spans="3:4" ht="15" hidden="1" customHeight="1" x14ac:dyDescent="0.25">
      <c r="C2876" s="117" t="s">
        <v>3961</v>
      </c>
      <c r="D2876" s="117" t="s">
        <v>7582</v>
      </c>
    </row>
    <row r="2877" spans="3:4" ht="15" hidden="1" customHeight="1" x14ac:dyDescent="0.25">
      <c r="C2877" s="117" t="s">
        <v>20587</v>
      </c>
      <c r="D2877" s="117" t="s">
        <v>20588</v>
      </c>
    </row>
    <row r="2878" spans="3:4" ht="15" hidden="1" customHeight="1" x14ac:dyDescent="0.25">
      <c r="C2878" s="117" t="s">
        <v>3962</v>
      </c>
      <c r="D2878" s="117" t="s">
        <v>510</v>
      </c>
    </row>
    <row r="2879" spans="3:4" ht="15" hidden="1" customHeight="1" x14ac:dyDescent="0.25">
      <c r="C2879" s="117" t="s">
        <v>3963</v>
      </c>
      <c r="D2879" s="117" t="s">
        <v>20589</v>
      </c>
    </row>
    <row r="2880" spans="3:4" ht="15" hidden="1" customHeight="1" x14ac:dyDescent="0.25">
      <c r="C2880" s="117" t="s">
        <v>3964</v>
      </c>
      <c r="D2880" s="117" t="s">
        <v>10655</v>
      </c>
    </row>
    <row r="2881" spans="3:4" ht="15" hidden="1" customHeight="1" x14ac:dyDescent="0.25">
      <c r="C2881" s="117" t="s">
        <v>3965</v>
      </c>
      <c r="D2881" s="117" t="s">
        <v>511</v>
      </c>
    </row>
    <row r="2882" spans="3:4" ht="15" hidden="1" customHeight="1" x14ac:dyDescent="0.25">
      <c r="C2882" s="117" t="s">
        <v>3966</v>
      </c>
      <c r="D2882" s="117" t="s">
        <v>7583</v>
      </c>
    </row>
    <row r="2883" spans="3:4" ht="15" hidden="1" customHeight="1" x14ac:dyDescent="0.25">
      <c r="C2883" s="117" t="s">
        <v>3967</v>
      </c>
      <c r="D2883" s="117" t="s">
        <v>7584</v>
      </c>
    </row>
    <row r="2884" spans="3:4" ht="15" hidden="1" customHeight="1" x14ac:dyDescent="0.25">
      <c r="C2884" s="117" t="s">
        <v>20590</v>
      </c>
      <c r="D2884" s="117" t="s">
        <v>20591</v>
      </c>
    </row>
    <row r="2885" spans="3:4" ht="15" hidden="1" customHeight="1" x14ac:dyDescent="0.25">
      <c r="C2885" s="117" t="s">
        <v>20592</v>
      </c>
      <c r="D2885" s="117" t="s">
        <v>804</v>
      </c>
    </row>
    <row r="2886" spans="3:4" ht="15" hidden="1" customHeight="1" x14ac:dyDescent="0.25">
      <c r="C2886" s="117" t="s">
        <v>20593</v>
      </c>
      <c r="D2886" s="117" t="s">
        <v>20594</v>
      </c>
    </row>
    <row r="2887" spans="3:4" ht="15" hidden="1" customHeight="1" x14ac:dyDescent="0.25">
      <c r="C2887" s="117" t="s">
        <v>20595</v>
      </c>
      <c r="D2887" s="117" t="s">
        <v>363</v>
      </c>
    </row>
    <row r="2888" spans="3:4" ht="15" hidden="1" customHeight="1" x14ac:dyDescent="0.25">
      <c r="C2888" s="117" t="s">
        <v>20596</v>
      </c>
      <c r="D2888" s="117" t="s">
        <v>364</v>
      </c>
    </row>
    <row r="2889" spans="3:4" ht="15" hidden="1" customHeight="1" x14ac:dyDescent="0.25">
      <c r="C2889" s="117" t="s">
        <v>10656</v>
      </c>
      <c r="D2889" s="117" t="s">
        <v>18036</v>
      </c>
    </row>
    <row r="2890" spans="3:4" ht="15" hidden="1" customHeight="1" x14ac:dyDescent="0.25">
      <c r="C2890" s="117" t="s">
        <v>20597</v>
      </c>
      <c r="D2890" s="117" t="s">
        <v>20598</v>
      </c>
    </row>
    <row r="2891" spans="3:4" ht="15" hidden="1" customHeight="1" x14ac:dyDescent="0.25">
      <c r="C2891" s="117" t="s">
        <v>20599</v>
      </c>
      <c r="D2891" s="117" t="s">
        <v>20600</v>
      </c>
    </row>
    <row r="2892" spans="3:4" ht="15" hidden="1" customHeight="1" x14ac:dyDescent="0.25">
      <c r="C2892" s="117" t="s">
        <v>20601</v>
      </c>
      <c r="D2892" s="117" t="s">
        <v>366</v>
      </c>
    </row>
    <row r="2893" spans="3:4" ht="15" hidden="1" customHeight="1" x14ac:dyDescent="0.25">
      <c r="C2893" s="117" t="s">
        <v>20602</v>
      </c>
      <c r="D2893" s="117" t="s">
        <v>20603</v>
      </c>
    </row>
    <row r="2894" spans="3:4" ht="15" hidden="1" customHeight="1" x14ac:dyDescent="0.25">
      <c r="C2894" s="117" t="s">
        <v>20604</v>
      </c>
      <c r="D2894" s="117" t="s">
        <v>6257</v>
      </c>
    </row>
    <row r="2895" spans="3:4" ht="15" hidden="1" customHeight="1" x14ac:dyDescent="0.25">
      <c r="C2895" s="117" t="s">
        <v>20605</v>
      </c>
      <c r="D2895" s="117" t="s">
        <v>369</v>
      </c>
    </row>
    <row r="2896" spans="3:4" ht="15" hidden="1" customHeight="1" x14ac:dyDescent="0.25">
      <c r="C2896" s="117" t="s">
        <v>20606</v>
      </c>
      <c r="D2896" s="117" t="s">
        <v>370</v>
      </c>
    </row>
    <row r="2897" spans="3:4" ht="15" hidden="1" customHeight="1" x14ac:dyDescent="0.25">
      <c r="C2897" s="117" t="s">
        <v>20607</v>
      </c>
      <c r="D2897" s="117" t="s">
        <v>6259</v>
      </c>
    </row>
    <row r="2898" spans="3:4" ht="15" hidden="1" customHeight="1" x14ac:dyDescent="0.25">
      <c r="C2898" s="117" t="s">
        <v>20608</v>
      </c>
      <c r="D2898" s="117" t="s">
        <v>17997</v>
      </c>
    </row>
    <row r="2899" spans="3:4" ht="15" hidden="1" customHeight="1" x14ac:dyDescent="0.25">
      <c r="C2899" s="117" t="s">
        <v>20609</v>
      </c>
      <c r="D2899" s="117" t="s">
        <v>6260</v>
      </c>
    </row>
    <row r="2900" spans="3:4" ht="15" hidden="1" customHeight="1" x14ac:dyDescent="0.25">
      <c r="C2900" s="117" t="s">
        <v>20610</v>
      </c>
      <c r="D2900" s="117" t="s">
        <v>6261</v>
      </c>
    </row>
    <row r="2901" spans="3:4" ht="15" hidden="1" customHeight="1" x14ac:dyDescent="0.25">
      <c r="C2901" s="117" t="s">
        <v>20611</v>
      </c>
      <c r="D2901" s="117" t="s">
        <v>6262</v>
      </c>
    </row>
    <row r="2902" spans="3:4" ht="15" hidden="1" customHeight="1" x14ac:dyDescent="0.25">
      <c r="C2902" s="117" t="s">
        <v>3968</v>
      </c>
      <c r="D2902" s="117" t="s">
        <v>7586</v>
      </c>
    </row>
    <row r="2903" spans="3:4" ht="15" hidden="1" customHeight="1" x14ac:dyDescent="0.25">
      <c r="C2903" s="117" t="s">
        <v>3969</v>
      </c>
      <c r="D2903" s="117" t="s">
        <v>7587</v>
      </c>
    </row>
    <row r="2904" spans="3:4" ht="15" hidden="1" customHeight="1" x14ac:dyDescent="0.25">
      <c r="C2904" s="117" t="s">
        <v>3970</v>
      </c>
      <c r="D2904" s="117" t="s">
        <v>7588</v>
      </c>
    </row>
    <row r="2905" spans="3:4" ht="15" hidden="1" customHeight="1" x14ac:dyDescent="0.25">
      <c r="C2905" s="117" t="s">
        <v>3971</v>
      </c>
      <c r="D2905" s="117" t="s">
        <v>7589</v>
      </c>
    </row>
    <row r="2906" spans="3:4" ht="15" hidden="1" customHeight="1" x14ac:dyDescent="0.25">
      <c r="C2906" s="117" t="s">
        <v>3972</v>
      </c>
      <c r="D2906" s="117" t="s">
        <v>7590</v>
      </c>
    </row>
    <row r="2907" spans="3:4" ht="15" hidden="1" customHeight="1" x14ac:dyDescent="0.25">
      <c r="C2907" s="117" t="s">
        <v>20612</v>
      </c>
      <c r="D2907" s="117" t="s">
        <v>20613</v>
      </c>
    </row>
    <row r="2908" spans="3:4" ht="15" hidden="1" customHeight="1" x14ac:dyDescent="0.25">
      <c r="C2908" s="117" t="s">
        <v>20614</v>
      </c>
      <c r="D2908" s="117" t="s">
        <v>20615</v>
      </c>
    </row>
    <row r="2909" spans="3:4" ht="15" hidden="1" customHeight="1" x14ac:dyDescent="0.25">
      <c r="C2909" s="117" t="s">
        <v>20616</v>
      </c>
      <c r="D2909" s="117" t="s">
        <v>20617</v>
      </c>
    </row>
    <row r="2910" spans="3:4" ht="15" hidden="1" customHeight="1" x14ac:dyDescent="0.25">
      <c r="C2910" s="117" t="s">
        <v>20618</v>
      </c>
      <c r="D2910" s="117" t="s">
        <v>10496</v>
      </c>
    </row>
    <row r="2911" spans="3:4" ht="15" hidden="1" customHeight="1" x14ac:dyDescent="0.25">
      <c r="C2911" s="117" t="s">
        <v>3973</v>
      </c>
      <c r="D2911" s="117" t="s">
        <v>512</v>
      </c>
    </row>
    <row r="2912" spans="3:4" ht="15" hidden="1" customHeight="1" x14ac:dyDescent="0.25">
      <c r="C2912" s="117" t="s">
        <v>20619</v>
      </c>
      <c r="D2912" s="117" t="s">
        <v>20620</v>
      </c>
    </row>
    <row r="2913" spans="3:4" ht="15" hidden="1" customHeight="1" x14ac:dyDescent="0.25">
      <c r="C2913" s="117" t="s">
        <v>20621</v>
      </c>
      <c r="D2913" s="117" t="s">
        <v>375</v>
      </c>
    </row>
    <row r="2914" spans="3:4" ht="15" hidden="1" customHeight="1" x14ac:dyDescent="0.25">
      <c r="C2914" s="117" t="s">
        <v>20622</v>
      </c>
      <c r="D2914" s="117" t="s">
        <v>376</v>
      </c>
    </row>
    <row r="2915" spans="3:4" ht="15" hidden="1" customHeight="1" x14ac:dyDescent="0.25">
      <c r="C2915" s="117" t="s">
        <v>3974</v>
      </c>
      <c r="D2915" s="117" t="s">
        <v>513</v>
      </c>
    </row>
    <row r="2916" spans="3:4" ht="15" hidden="1" customHeight="1" x14ac:dyDescent="0.25">
      <c r="C2916" s="117" t="s">
        <v>18037</v>
      </c>
      <c r="D2916" s="117" t="s">
        <v>18038</v>
      </c>
    </row>
    <row r="2917" spans="3:4" ht="15" hidden="1" customHeight="1" x14ac:dyDescent="0.25">
      <c r="C2917" s="117" t="s">
        <v>18039</v>
      </c>
      <c r="D2917" s="117" t="s">
        <v>18040</v>
      </c>
    </row>
    <row r="2918" spans="3:4" ht="15" hidden="1" customHeight="1" x14ac:dyDescent="0.25">
      <c r="C2918" s="117" t="s">
        <v>18041</v>
      </c>
      <c r="D2918" s="117" t="s">
        <v>18042</v>
      </c>
    </row>
    <row r="2919" spans="3:4" ht="15" hidden="1" customHeight="1" x14ac:dyDescent="0.25">
      <c r="C2919" s="117" t="s">
        <v>3975</v>
      </c>
      <c r="D2919" s="117" t="s">
        <v>514</v>
      </c>
    </row>
    <row r="2920" spans="3:4" ht="15" hidden="1" customHeight="1" x14ac:dyDescent="0.25">
      <c r="C2920" s="117" t="s">
        <v>3976</v>
      </c>
      <c r="D2920" s="117" t="s">
        <v>515</v>
      </c>
    </row>
    <row r="2921" spans="3:4" ht="15" hidden="1" customHeight="1" x14ac:dyDescent="0.25">
      <c r="C2921" s="117" t="s">
        <v>18043</v>
      </c>
      <c r="D2921" s="117" t="s">
        <v>18044</v>
      </c>
    </row>
    <row r="2922" spans="3:4" ht="15" hidden="1" customHeight="1" x14ac:dyDescent="0.25">
      <c r="C2922" s="117" t="s">
        <v>18045</v>
      </c>
      <c r="D2922" s="117" t="s">
        <v>18046</v>
      </c>
    </row>
    <row r="2923" spans="3:4" ht="15" hidden="1" customHeight="1" x14ac:dyDescent="0.25">
      <c r="C2923" s="117" t="s">
        <v>18047</v>
      </c>
      <c r="D2923" s="117" t="s">
        <v>18048</v>
      </c>
    </row>
    <row r="2924" spans="3:4" ht="15" hidden="1" customHeight="1" x14ac:dyDescent="0.25">
      <c r="C2924" s="117" t="s">
        <v>3977</v>
      </c>
      <c r="D2924" s="117" t="s">
        <v>516</v>
      </c>
    </row>
    <row r="2925" spans="3:4" ht="15" hidden="1" customHeight="1" x14ac:dyDescent="0.25">
      <c r="C2925" s="117" t="s">
        <v>3978</v>
      </c>
      <c r="D2925" s="117" t="s">
        <v>20623</v>
      </c>
    </row>
    <row r="2926" spans="3:4" ht="15" hidden="1" customHeight="1" x14ac:dyDescent="0.25">
      <c r="C2926" s="117" t="s">
        <v>3979</v>
      </c>
      <c r="D2926" s="117" t="s">
        <v>517</v>
      </c>
    </row>
    <row r="2927" spans="3:4" ht="15" hidden="1" customHeight="1" x14ac:dyDescent="0.25">
      <c r="C2927" s="117" t="s">
        <v>3980</v>
      </c>
      <c r="D2927" s="117" t="s">
        <v>518</v>
      </c>
    </row>
    <row r="2928" spans="3:4" ht="15" hidden="1" customHeight="1" x14ac:dyDescent="0.25">
      <c r="C2928" s="117" t="s">
        <v>3981</v>
      </c>
      <c r="D2928" s="117" t="s">
        <v>519</v>
      </c>
    </row>
    <row r="2929" spans="3:4" ht="15" hidden="1" customHeight="1" x14ac:dyDescent="0.25">
      <c r="C2929" s="117" t="s">
        <v>6795</v>
      </c>
      <c r="D2929" s="117" t="s">
        <v>6796</v>
      </c>
    </row>
    <row r="2930" spans="3:4" ht="15" hidden="1" customHeight="1" x14ac:dyDescent="0.25">
      <c r="C2930" s="117" t="s">
        <v>18049</v>
      </c>
      <c r="D2930" s="117" t="s">
        <v>18050</v>
      </c>
    </row>
    <row r="2931" spans="3:4" ht="15" hidden="1" customHeight="1" x14ac:dyDescent="0.25">
      <c r="C2931" s="117" t="s">
        <v>18051</v>
      </c>
      <c r="D2931" s="117" t="s">
        <v>18052</v>
      </c>
    </row>
    <row r="2932" spans="3:4" ht="15" hidden="1" customHeight="1" x14ac:dyDescent="0.25">
      <c r="C2932" s="117" t="s">
        <v>20624</v>
      </c>
      <c r="D2932" s="117" t="s">
        <v>18053</v>
      </c>
    </row>
    <row r="2933" spans="3:4" ht="15" hidden="1" customHeight="1" x14ac:dyDescent="0.25">
      <c r="C2933" s="117" t="s">
        <v>20625</v>
      </c>
      <c r="D2933" s="117" t="s">
        <v>18054</v>
      </c>
    </row>
    <row r="2934" spans="3:4" ht="15" hidden="1" customHeight="1" x14ac:dyDescent="0.25">
      <c r="C2934" s="117" t="s">
        <v>20626</v>
      </c>
      <c r="D2934" s="117" t="s">
        <v>18056</v>
      </c>
    </row>
    <row r="2935" spans="3:4" ht="15" hidden="1" customHeight="1" x14ac:dyDescent="0.25">
      <c r="C2935" s="117" t="s">
        <v>18055</v>
      </c>
      <c r="D2935" s="117" t="s">
        <v>20627</v>
      </c>
    </row>
    <row r="2936" spans="3:4" ht="15" hidden="1" customHeight="1" x14ac:dyDescent="0.25">
      <c r="C2936" s="117" t="s">
        <v>3982</v>
      </c>
      <c r="D2936" s="117" t="s">
        <v>7591</v>
      </c>
    </row>
    <row r="2937" spans="3:4" ht="15" hidden="1" customHeight="1" x14ac:dyDescent="0.25">
      <c r="C2937" s="117" t="s">
        <v>3983</v>
      </c>
      <c r="D2937" s="117" t="s">
        <v>6379</v>
      </c>
    </row>
    <row r="2938" spans="3:4" ht="15" hidden="1" customHeight="1" x14ac:dyDescent="0.25">
      <c r="C2938" s="117" t="s">
        <v>3984</v>
      </c>
      <c r="D2938" s="117" t="s">
        <v>6380</v>
      </c>
    </row>
    <row r="2939" spans="3:4" ht="15" hidden="1" customHeight="1" x14ac:dyDescent="0.25">
      <c r="C2939" s="117" t="s">
        <v>3985</v>
      </c>
      <c r="D2939" s="117" t="s">
        <v>20628</v>
      </c>
    </row>
    <row r="2940" spans="3:4" ht="15" hidden="1" customHeight="1" x14ac:dyDescent="0.25">
      <c r="C2940" s="117" t="s">
        <v>3986</v>
      </c>
      <c r="D2940" s="117" t="s">
        <v>6381</v>
      </c>
    </row>
    <row r="2941" spans="3:4" ht="15" hidden="1" customHeight="1" x14ac:dyDescent="0.25">
      <c r="C2941" s="117" t="s">
        <v>3987</v>
      </c>
      <c r="D2941" s="117" t="s">
        <v>6382</v>
      </c>
    </row>
    <row r="2942" spans="3:4" ht="15" hidden="1" customHeight="1" x14ac:dyDescent="0.25">
      <c r="C2942" s="117" t="s">
        <v>3988</v>
      </c>
      <c r="D2942" s="117" t="s">
        <v>20629</v>
      </c>
    </row>
    <row r="2943" spans="3:4" ht="15" hidden="1" customHeight="1" x14ac:dyDescent="0.25">
      <c r="C2943" s="117" t="s">
        <v>3989</v>
      </c>
      <c r="D2943" s="117" t="s">
        <v>10657</v>
      </c>
    </row>
    <row r="2944" spans="3:4" ht="15" hidden="1" customHeight="1" x14ac:dyDescent="0.25">
      <c r="C2944" s="117" t="s">
        <v>3990</v>
      </c>
      <c r="D2944" s="117" t="s">
        <v>6383</v>
      </c>
    </row>
    <row r="2945" spans="3:4" ht="15" hidden="1" customHeight="1" x14ac:dyDescent="0.25">
      <c r="C2945" s="117" t="s">
        <v>3991</v>
      </c>
      <c r="D2945" s="117" t="s">
        <v>6384</v>
      </c>
    </row>
    <row r="2946" spans="3:4" ht="15" hidden="1" customHeight="1" x14ac:dyDescent="0.25">
      <c r="C2946" s="117" t="s">
        <v>3992</v>
      </c>
      <c r="D2946" s="117" t="s">
        <v>10658</v>
      </c>
    </row>
    <row r="2947" spans="3:4" ht="15" hidden="1" customHeight="1" x14ac:dyDescent="0.25">
      <c r="C2947" s="117" t="s">
        <v>3993</v>
      </c>
      <c r="D2947" s="117" t="s">
        <v>10659</v>
      </c>
    </row>
    <row r="2948" spans="3:4" ht="15" hidden="1" customHeight="1" x14ac:dyDescent="0.25">
      <c r="C2948" s="117" t="s">
        <v>10661</v>
      </c>
      <c r="D2948" s="117" t="s">
        <v>10662</v>
      </c>
    </row>
    <row r="2949" spans="3:4" ht="15" hidden="1" customHeight="1" x14ac:dyDescent="0.25">
      <c r="C2949" s="117" t="s">
        <v>10663</v>
      </c>
      <c r="D2949" s="117" t="s">
        <v>10664</v>
      </c>
    </row>
    <row r="2950" spans="3:4" ht="15" hidden="1" customHeight="1" x14ac:dyDescent="0.25">
      <c r="C2950" s="117" t="s">
        <v>10665</v>
      </c>
      <c r="D2950" s="117" t="s">
        <v>10666</v>
      </c>
    </row>
    <row r="2951" spans="3:4" ht="15" hidden="1" customHeight="1" x14ac:dyDescent="0.25">
      <c r="C2951" s="117" t="s">
        <v>10667</v>
      </c>
      <c r="D2951" s="117" t="s">
        <v>10668</v>
      </c>
    </row>
    <row r="2952" spans="3:4" ht="15" hidden="1" customHeight="1" x14ac:dyDescent="0.25">
      <c r="C2952" s="117" t="s">
        <v>20630</v>
      </c>
      <c r="D2952" s="117" t="s">
        <v>20631</v>
      </c>
    </row>
    <row r="2953" spans="3:4" ht="15" hidden="1" customHeight="1" x14ac:dyDescent="0.25">
      <c r="C2953" s="117" t="s">
        <v>20632</v>
      </c>
      <c r="D2953" s="117" t="s">
        <v>20633</v>
      </c>
    </row>
    <row r="2954" spans="3:4" ht="15" hidden="1" customHeight="1" x14ac:dyDescent="0.25">
      <c r="C2954" s="117" t="s">
        <v>20634</v>
      </c>
      <c r="D2954" s="117" t="s">
        <v>6272</v>
      </c>
    </row>
    <row r="2955" spans="3:4" ht="15" hidden="1" customHeight="1" x14ac:dyDescent="0.25">
      <c r="C2955" s="117" t="s">
        <v>20635</v>
      </c>
      <c r="D2955" s="117" t="s">
        <v>20636</v>
      </c>
    </row>
    <row r="2956" spans="3:4" ht="15" hidden="1" customHeight="1" x14ac:dyDescent="0.25">
      <c r="C2956" s="117" t="s">
        <v>3994</v>
      </c>
      <c r="D2956" s="117" t="s">
        <v>6385</v>
      </c>
    </row>
    <row r="2957" spans="3:4" ht="15" hidden="1" customHeight="1" x14ac:dyDescent="0.25">
      <c r="C2957" s="117" t="s">
        <v>3995</v>
      </c>
      <c r="D2957" s="117" t="s">
        <v>20637</v>
      </c>
    </row>
    <row r="2958" spans="3:4" ht="15" hidden="1" customHeight="1" x14ac:dyDescent="0.25">
      <c r="C2958" s="117" t="s">
        <v>3996</v>
      </c>
      <c r="D2958" s="117" t="s">
        <v>520</v>
      </c>
    </row>
    <row r="2959" spans="3:4" ht="15" hidden="1" customHeight="1" x14ac:dyDescent="0.25">
      <c r="C2959" s="117" t="s">
        <v>3997</v>
      </c>
      <c r="D2959" s="117" t="s">
        <v>6386</v>
      </c>
    </row>
    <row r="2960" spans="3:4" ht="15" hidden="1" customHeight="1" x14ac:dyDescent="0.25">
      <c r="C2960" s="117" t="s">
        <v>3998</v>
      </c>
      <c r="D2960" s="117" t="s">
        <v>6387</v>
      </c>
    </row>
    <row r="2961" spans="3:4" ht="15" hidden="1" customHeight="1" x14ac:dyDescent="0.25">
      <c r="C2961" s="117" t="s">
        <v>3999</v>
      </c>
      <c r="D2961" s="117" t="s">
        <v>20638</v>
      </c>
    </row>
    <row r="2962" spans="3:4" ht="15" hidden="1" customHeight="1" x14ac:dyDescent="0.25">
      <c r="C2962" s="117" t="s">
        <v>4000</v>
      </c>
      <c r="D2962" s="117" t="s">
        <v>521</v>
      </c>
    </row>
    <row r="2963" spans="3:4" ht="15" hidden="1" customHeight="1" x14ac:dyDescent="0.25">
      <c r="C2963" s="117" t="s">
        <v>4001</v>
      </c>
      <c r="D2963" s="117" t="s">
        <v>522</v>
      </c>
    </row>
    <row r="2964" spans="3:4" ht="15" hidden="1" customHeight="1" x14ac:dyDescent="0.25">
      <c r="C2964" s="117" t="s">
        <v>20639</v>
      </c>
      <c r="D2964" s="117" t="s">
        <v>20640</v>
      </c>
    </row>
    <row r="2965" spans="3:4" ht="15" hidden="1" customHeight="1" x14ac:dyDescent="0.25">
      <c r="C2965" s="117" t="s">
        <v>20641</v>
      </c>
      <c r="D2965" s="117" t="s">
        <v>20642</v>
      </c>
    </row>
    <row r="2966" spans="3:4" ht="15" hidden="1" customHeight="1" x14ac:dyDescent="0.25">
      <c r="C2966" s="117" t="s">
        <v>20643</v>
      </c>
      <c r="D2966" s="117" t="s">
        <v>20644</v>
      </c>
    </row>
    <row r="2967" spans="3:4" ht="15" hidden="1" customHeight="1" x14ac:dyDescent="0.25">
      <c r="C2967" s="117" t="s">
        <v>20645</v>
      </c>
      <c r="D2967" s="117" t="s">
        <v>860</v>
      </c>
    </row>
    <row r="2968" spans="3:4" ht="15" hidden="1" customHeight="1" x14ac:dyDescent="0.25">
      <c r="C2968" s="117" t="s">
        <v>20646</v>
      </c>
      <c r="D2968" s="117" t="s">
        <v>6278</v>
      </c>
    </row>
    <row r="2969" spans="3:4" ht="15" hidden="1" customHeight="1" x14ac:dyDescent="0.25">
      <c r="C2969" s="117" t="s">
        <v>20647</v>
      </c>
      <c r="D2969" s="117" t="s">
        <v>6279</v>
      </c>
    </row>
    <row r="2970" spans="3:4" ht="15" hidden="1" customHeight="1" x14ac:dyDescent="0.25">
      <c r="C2970" s="117" t="s">
        <v>20648</v>
      </c>
      <c r="D2970" s="117" t="s">
        <v>889</v>
      </c>
    </row>
    <row r="2971" spans="3:4" ht="15" hidden="1" customHeight="1" x14ac:dyDescent="0.25">
      <c r="C2971" s="117" t="s">
        <v>20649</v>
      </c>
      <c r="D2971" s="117" t="s">
        <v>20650</v>
      </c>
    </row>
    <row r="2972" spans="3:4" ht="15" hidden="1" customHeight="1" x14ac:dyDescent="0.25">
      <c r="C2972" s="117" t="s">
        <v>10669</v>
      </c>
      <c r="D2972" s="117" t="s">
        <v>6388</v>
      </c>
    </row>
    <row r="2973" spans="3:4" ht="15" hidden="1" customHeight="1" x14ac:dyDescent="0.25">
      <c r="C2973" s="117" t="s">
        <v>10670</v>
      </c>
      <c r="D2973" s="117" t="s">
        <v>523</v>
      </c>
    </row>
    <row r="2974" spans="3:4" ht="15" hidden="1" customHeight="1" x14ac:dyDescent="0.25">
      <c r="C2974" s="117" t="s">
        <v>10671</v>
      </c>
      <c r="D2974" s="117" t="s">
        <v>524</v>
      </c>
    </row>
    <row r="2975" spans="3:4" ht="15" hidden="1" customHeight="1" x14ac:dyDescent="0.25">
      <c r="C2975" s="117" t="s">
        <v>10672</v>
      </c>
      <c r="D2975" s="117" t="s">
        <v>6797</v>
      </c>
    </row>
    <row r="2976" spans="3:4" ht="15" hidden="1" customHeight="1" x14ac:dyDescent="0.25">
      <c r="C2976" s="117" t="s">
        <v>10673</v>
      </c>
      <c r="D2976" s="117" t="s">
        <v>6798</v>
      </c>
    </row>
    <row r="2977" spans="3:4" ht="15" hidden="1" customHeight="1" x14ac:dyDescent="0.25">
      <c r="C2977" s="117" t="s">
        <v>10674</v>
      </c>
      <c r="D2977" s="117" t="s">
        <v>10675</v>
      </c>
    </row>
    <row r="2978" spans="3:4" ht="15" hidden="1" customHeight="1" x14ac:dyDescent="0.25">
      <c r="C2978" s="117" t="s">
        <v>10676</v>
      </c>
      <c r="D2978" s="117" t="s">
        <v>10677</v>
      </c>
    </row>
    <row r="2979" spans="3:4" ht="15" hidden="1" customHeight="1" x14ac:dyDescent="0.25">
      <c r="C2979" s="117" t="s">
        <v>10678</v>
      </c>
      <c r="D2979" s="117" t="s">
        <v>10679</v>
      </c>
    </row>
    <row r="2980" spans="3:4" ht="15" hidden="1" customHeight="1" x14ac:dyDescent="0.25">
      <c r="C2980" s="117" t="s">
        <v>20651</v>
      </c>
      <c r="D2980" s="117" t="s">
        <v>20652</v>
      </c>
    </row>
    <row r="2981" spans="3:4" ht="15" hidden="1" customHeight="1" x14ac:dyDescent="0.25">
      <c r="C2981" s="117" t="s">
        <v>20653</v>
      </c>
      <c r="D2981" s="117" t="s">
        <v>20654</v>
      </c>
    </row>
    <row r="2982" spans="3:4" ht="15" hidden="1" customHeight="1" x14ac:dyDescent="0.25">
      <c r="C2982" s="117" t="s">
        <v>20655</v>
      </c>
      <c r="D2982" s="117" t="s">
        <v>20656</v>
      </c>
    </row>
    <row r="2983" spans="3:4" ht="15" hidden="1" customHeight="1" x14ac:dyDescent="0.25">
      <c r="C2983" s="117" t="s">
        <v>20657</v>
      </c>
      <c r="D2983" s="117" t="s">
        <v>20658</v>
      </c>
    </row>
    <row r="2984" spans="3:4" ht="15" hidden="1" customHeight="1" x14ac:dyDescent="0.25">
      <c r="C2984" s="117" t="s">
        <v>20659</v>
      </c>
      <c r="D2984" s="117" t="s">
        <v>20660</v>
      </c>
    </row>
    <row r="2985" spans="3:4" ht="15" hidden="1" customHeight="1" x14ac:dyDescent="0.25">
      <c r="C2985" s="117" t="s">
        <v>20661</v>
      </c>
      <c r="D2985" s="117" t="s">
        <v>20662</v>
      </c>
    </row>
    <row r="2986" spans="3:4" ht="15" hidden="1" customHeight="1" x14ac:dyDescent="0.25">
      <c r="C2986" s="117" t="s">
        <v>20663</v>
      </c>
      <c r="D2986" s="117" t="s">
        <v>20664</v>
      </c>
    </row>
    <row r="2987" spans="3:4" ht="15" hidden="1" customHeight="1" x14ac:dyDescent="0.25">
      <c r="C2987" s="117" t="s">
        <v>20665</v>
      </c>
      <c r="D2987" s="117" t="s">
        <v>20666</v>
      </c>
    </row>
    <row r="2988" spans="3:4" ht="15" hidden="1" customHeight="1" x14ac:dyDescent="0.25">
      <c r="C2988" s="117" t="s">
        <v>20667</v>
      </c>
      <c r="D2988" s="117" t="s">
        <v>20668</v>
      </c>
    </row>
    <row r="2989" spans="3:4" ht="15" hidden="1" customHeight="1" x14ac:dyDescent="0.25">
      <c r="C2989" s="117" t="s">
        <v>20669</v>
      </c>
      <c r="D2989" s="117" t="s">
        <v>20670</v>
      </c>
    </row>
    <row r="2990" spans="3:4" ht="15" hidden="1" customHeight="1" x14ac:dyDescent="0.25">
      <c r="C2990" s="117" t="s">
        <v>20671</v>
      </c>
      <c r="D2990" s="117" t="s">
        <v>20672</v>
      </c>
    </row>
    <row r="2991" spans="3:4" ht="15" hidden="1" customHeight="1" x14ac:dyDescent="0.25">
      <c r="C2991" s="117" t="s">
        <v>20673</v>
      </c>
      <c r="D2991" s="117" t="s">
        <v>20674</v>
      </c>
    </row>
    <row r="2992" spans="3:4" ht="15" hidden="1" customHeight="1" x14ac:dyDescent="0.25">
      <c r="C2992" s="117" t="s">
        <v>20675</v>
      </c>
      <c r="D2992" s="117" t="s">
        <v>20676</v>
      </c>
    </row>
    <row r="2993" spans="3:4" ht="15" hidden="1" customHeight="1" x14ac:dyDescent="0.25">
      <c r="C2993" s="117" t="s">
        <v>20677</v>
      </c>
      <c r="D2993" s="117" t="s">
        <v>20678</v>
      </c>
    </row>
    <row r="2994" spans="3:4" ht="15" hidden="1" customHeight="1" x14ac:dyDescent="0.25">
      <c r="C2994" s="117" t="s">
        <v>20679</v>
      </c>
      <c r="D2994" s="117" t="s">
        <v>20680</v>
      </c>
    </row>
    <row r="2995" spans="3:4" ht="15" hidden="1" customHeight="1" x14ac:dyDescent="0.25">
      <c r="C2995" s="117" t="s">
        <v>20681</v>
      </c>
      <c r="D2995" s="117" t="s">
        <v>409</v>
      </c>
    </row>
    <row r="2996" spans="3:4" ht="15" hidden="1" customHeight="1" x14ac:dyDescent="0.25">
      <c r="C2996" s="117" t="s">
        <v>20682</v>
      </c>
      <c r="D2996" s="117" t="s">
        <v>7486</v>
      </c>
    </row>
    <row r="2997" spans="3:4" ht="15" hidden="1" customHeight="1" x14ac:dyDescent="0.25">
      <c r="C2997" s="117" t="s">
        <v>4002</v>
      </c>
      <c r="D2997" s="117" t="s">
        <v>525</v>
      </c>
    </row>
    <row r="2998" spans="3:4" ht="15" hidden="1" customHeight="1" x14ac:dyDescent="0.25">
      <c r="C2998" s="117" t="s">
        <v>4003</v>
      </c>
      <c r="D2998" s="117" t="s">
        <v>526</v>
      </c>
    </row>
    <row r="2999" spans="3:4" ht="15" hidden="1" customHeight="1" x14ac:dyDescent="0.25">
      <c r="C2999" s="117" t="s">
        <v>4004</v>
      </c>
      <c r="D2999" s="117" t="s">
        <v>527</v>
      </c>
    </row>
    <row r="3000" spans="3:4" ht="15" hidden="1" customHeight="1" x14ac:dyDescent="0.25">
      <c r="C3000" s="117" t="s">
        <v>4005</v>
      </c>
      <c r="D3000" s="117" t="s">
        <v>7592</v>
      </c>
    </row>
    <row r="3001" spans="3:4" ht="15" hidden="1" customHeight="1" x14ac:dyDescent="0.25">
      <c r="C3001" s="117" t="s">
        <v>4006</v>
      </c>
      <c r="D3001" s="117" t="s">
        <v>7593</v>
      </c>
    </row>
    <row r="3002" spans="3:4" ht="15" hidden="1" customHeight="1" x14ac:dyDescent="0.25">
      <c r="C3002" s="117" t="s">
        <v>4007</v>
      </c>
      <c r="D3002" s="117" t="s">
        <v>7594</v>
      </c>
    </row>
    <row r="3003" spans="3:4" ht="15" hidden="1" customHeight="1" x14ac:dyDescent="0.25">
      <c r="C3003" s="117" t="s">
        <v>4008</v>
      </c>
      <c r="D3003" s="117" t="s">
        <v>7595</v>
      </c>
    </row>
    <row r="3004" spans="3:4" ht="15" hidden="1" customHeight="1" x14ac:dyDescent="0.25">
      <c r="C3004" s="117" t="s">
        <v>4009</v>
      </c>
      <c r="D3004" s="117" t="s">
        <v>7596</v>
      </c>
    </row>
    <row r="3005" spans="3:4" ht="15" hidden="1" customHeight="1" x14ac:dyDescent="0.25">
      <c r="C3005" s="117" t="s">
        <v>4010</v>
      </c>
      <c r="D3005" s="117" t="s">
        <v>20683</v>
      </c>
    </row>
    <row r="3006" spans="3:4" ht="15" hidden="1" customHeight="1" x14ac:dyDescent="0.25">
      <c r="C3006" s="117" t="s">
        <v>4011</v>
      </c>
      <c r="D3006" s="117" t="s">
        <v>20684</v>
      </c>
    </row>
    <row r="3007" spans="3:4" ht="15" hidden="1" customHeight="1" x14ac:dyDescent="0.25">
      <c r="C3007" s="117" t="s">
        <v>6799</v>
      </c>
      <c r="D3007" s="117" t="s">
        <v>7597</v>
      </c>
    </row>
    <row r="3008" spans="3:4" ht="15" hidden="1" customHeight="1" x14ac:dyDescent="0.25">
      <c r="C3008" s="117" t="s">
        <v>10680</v>
      </c>
      <c r="D3008" s="117" t="s">
        <v>7598</v>
      </c>
    </row>
    <row r="3009" spans="3:4" ht="15" hidden="1" customHeight="1" x14ac:dyDescent="0.25">
      <c r="C3009" s="117" t="s">
        <v>10681</v>
      </c>
      <c r="D3009" s="117" t="s">
        <v>20685</v>
      </c>
    </row>
    <row r="3010" spans="3:4" ht="15" hidden="1" customHeight="1" x14ac:dyDescent="0.25">
      <c r="C3010" s="117" t="s">
        <v>10682</v>
      </c>
      <c r="D3010" s="117" t="s">
        <v>20686</v>
      </c>
    </row>
    <row r="3011" spans="3:4" ht="15" hidden="1" customHeight="1" x14ac:dyDescent="0.25">
      <c r="C3011" s="117" t="s">
        <v>10683</v>
      </c>
      <c r="D3011" s="117" t="s">
        <v>7203</v>
      </c>
    </row>
    <row r="3012" spans="3:4" ht="15" hidden="1" customHeight="1" x14ac:dyDescent="0.25">
      <c r="C3012" s="117" t="s">
        <v>10684</v>
      </c>
      <c r="D3012" s="117" t="s">
        <v>20687</v>
      </c>
    </row>
    <row r="3013" spans="3:4" ht="15" hidden="1" customHeight="1" x14ac:dyDescent="0.25">
      <c r="C3013" s="117" t="s">
        <v>10685</v>
      </c>
      <c r="D3013" s="117" t="s">
        <v>20688</v>
      </c>
    </row>
    <row r="3014" spans="3:4" ht="15" hidden="1" customHeight="1" x14ac:dyDescent="0.25">
      <c r="C3014" s="117" t="s">
        <v>10686</v>
      </c>
      <c r="D3014" s="117" t="s">
        <v>20689</v>
      </c>
    </row>
    <row r="3015" spans="3:4" ht="15" hidden="1" customHeight="1" x14ac:dyDescent="0.25">
      <c r="C3015" s="117" t="s">
        <v>10687</v>
      </c>
      <c r="D3015" s="117" t="s">
        <v>20690</v>
      </c>
    </row>
    <row r="3016" spans="3:4" ht="15" hidden="1" customHeight="1" x14ac:dyDescent="0.25">
      <c r="C3016" s="117" t="s">
        <v>10688</v>
      </c>
      <c r="D3016" s="117" t="s">
        <v>6800</v>
      </c>
    </row>
    <row r="3017" spans="3:4" ht="15" hidden="1" customHeight="1" x14ac:dyDescent="0.25">
      <c r="C3017" s="117" t="s">
        <v>10689</v>
      </c>
      <c r="D3017" s="117" t="s">
        <v>20691</v>
      </c>
    </row>
    <row r="3018" spans="3:4" ht="15" hidden="1" customHeight="1" x14ac:dyDescent="0.25">
      <c r="C3018" s="117" t="s">
        <v>10690</v>
      </c>
      <c r="D3018" s="117" t="s">
        <v>20692</v>
      </c>
    </row>
    <row r="3019" spans="3:4" ht="15" hidden="1" customHeight="1" x14ac:dyDescent="0.25">
      <c r="C3019" s="117" t="s">
        <v>10691</v>
      </c>
      <c r="D3019" s="117" t="s">
        <v>20693</v>
      </c>
    </row>
    <row r="3020" spans="3:4" ht="15" hidden="1" customHeight="1" x14ac:dyDescent="0.25">
      <c r="C3020" s="117" t="s">
        <v>10692</v>
      </c>
      <c r="D3020" s="117" t="s">
        <v>20694</v>
      </c>
    </row>
    <row r="3021" spans="3:4" ht="15" hidden="1" customHeight="1" x14ac:dyDescent="0.25">
      <c r="C3021" s="117" t="s">
        <v>10693</v>
      </c>
      <c r="D3021" s="117" t="s">
        <v>20695</v>
      </c>
    </row>
    <row r="3022" spans="3:4" ht="15" hidden="1" customHeight="1" x14ac:dyDescent="0.25">
      <c r="C3022" s="117" t="s">
        <v>10694</v>
      </c>
      <c r="D3022" s="117" t="s">
        <v>20696</v>
      </c>
    </row>
    <row r="3023" spans="3:4" ht="15" hidden="1" customHeight="1" x14ac:dyDescent="0.25">
      <c r="C3023" s="117" t="s">
        <v>10695</v>
      </c>
      <c r="D3023" s="117" t="s">
        <v>20697</v>
      </c>
    </row>
    <row r="3024" spans="3:4" ht="15" hidden="1" customHeight="1" x14ac:dyDescent="0.25">
      <c r="C3024" s="117" t="s">
        <v>10696</v>
      </c>
      <c r="D3024" s="117" t="s">
        <v>6389</v>
      </c>
    </row>
    <row r="3025" spans="3:4" ht="15" hidden="1" customHeight="1" x14ac:dyDescent="0.25">
      <c r="C3025" s="117" t="s">
        <v>10697</v>
      </c>
      <c r="D3025" s="117" t="s">
        <v>6801</v>
      </c>
    </row>
    <row r="3026" spans="3:4" ht="15" hidden="1" customHeight="1" x14ac:dyDescent="0.25">
      <c r="C3026" s="117" t="s">
        <v>10698</v>
      </c>
      <c r="D3026" s="117" t="s">
        <v>6802</v>
      </c>
    </row>
    <row r="3027" spans="3:4" ht="15" hidden="1" customHeight="1" x14ac:dyDescent="0.25">
      <c r="C3027" s="117" t="s">
        <v>10699</v>
      </c>
      <c r="D3027" s="117" t="s">
        <v>6390</v>
      </c>
    </row>
    <row r="3028" spans="3:4" ht="15" hidden="1" customHeight="1" x14ac:dyDescent="0.25">
      <c r="C3028" s="117" t="s">
        <v>10700</v>
      </c>
      <c r="D3028" s="117" t="s">
        <v>6391</v>
      </c>
    </row>
    <row r="3029" spans="3:4" ht="15" hidden="1" customHeight="1" x14ac:dyDescent="0.25">
      <c r="C3029" s="117" t="s">
        <v>10701</v>
      </c>
      <c r="D3029" s="117" t="s">
        <v>6392</v>
      </c>
    </row>
    <row r="3030" spans="3:4" ht="15" hidden="1" customHeight="1" x14ac:dyDescent="0.25">
      <c r="C3030" s="117" t="s">
        <v>10702</v>
      </c>
      <c r="D3030" s="117" t="s">
        <v>6393</v>
      </c>
    </row>
    <row r="3031" spans="3:4" ht="15" hidden="1" customHeight="1" x14ac:dyDescent="0.25">
      <c r="C3031" s="117" t="s">
        <v>10703</v>
      </c>
      <c r="D3031" s="117" t="s">
        <v>1070</v>
      </c>
    </row>
    <row r="3032" spans="3:4" ht="15" hidden="1" customHeight="1" x14ac:dyDescent="0.25">
      <c r="C3032" s="117" t="s">
        <v>10704</v>
      </c>
      <c r="D3032" s="117" t="s">
        <v>1071</v>
      </c>
    </row>
    <row r="3033" spans="3:4" ht="15" hidden="1" customHeight="1" x14ac:dyDescent="0.25">
      <c r="C3033" s="117" t="s">
        <v>20698</v>
      </c>
      <c r="D3033" s="117" t="s">
        <v>20699</v>
      </c>
    </row>
    <row r="3034" spans="3:4" ht="15" hidden="1" customHeight="1" x14ac:dyDescent="0.25">
      <c r="C3034" s="117" t="s">
        <v>20700</v>
      </c>
      <c r="D3034" s="117" t="s">
        <v>20701</v>
      </c>
    </row>
    <row r="3035" spans="3:4" ht="15" hidden="1" customHeight="1" x14ac:dyDescent="0.25">
      <c r="C3035" s="117" t="s">
        <v>20702</v>
      </c>
      <c r="D3035" s="117" t="s">
        <v>20703</v>
      </c>
    </row>
    <row r="3036" spans="3:4" ht="15" hidden="1" customHeight="1" x14ac:dyDescent="0.25">
      <c r="C3036" s="117" t="s">
        <v>20704</v>
      </c>
      <c r="D3036" s="117" t="s">
        <v>20705</v>
      </c>
    </row>
    <row r="3037" spans="3:4" ht="15" hidden="1" customHeight="1" x14ac:dyDescent="0.25">
      <c r="C3037" s="117" t="s">
        <v>20706</v>
      </c>
      <c r="D3037" s="117" t="s">
        <v>1069</v>
      </c>
    </row>
    <row r="3038" spans="3:4" ht="15" hidden="1" customHeight="1" x14ac:dyDescent="0.25">
      <c r="C3038" s="117" t="s">
        <v>20707</v>
      </c>
      <c r="D3038" s="117" t="s">
        <v>20708</v>
      </c>
    </row>
    <row r="3039" spans="3:4" ht="15" hidden="1" customHeight="1" x14ac:dyDescent="0.25">
      <c r="C3039" s="117" t="s">
        <v>4012</v>
      </c>
      <c r="D3039" s="117" t="s">
        <v>1072</v>
      </c>
    </row>
    <row r="3040" spans="3:4" ht="15" hidden="1" customHeight="1" x14ac:dyDescent="0.25">
      <c r="C3040" s="117" t="s">
        <v>4013</v>
      </c>
      <c r="D3040" s="117" t="s">
        <v>1073</v>
      </c>
    </row>
    <row r="3041" spans="3:4" ht="15" hidden="1" customHeight="1" x14ac:dyDescent="0.25">
      <c r="C3041" s="117" t="s">
        <v>4014</v>
      </c>
      <c r="D3041" s="117" t="s">
        <v>6394</v>
      </c>
    </row>
    <row r="3042" spans="3:4" ht="15" hidden="1" customHeight="1" x14ac:dyDescent="0.25">
      <c r="C3042" s="117" t="s">
        <v>4015</v>
      </c>
      <c r="D3042" s="117" t="s">
        <v>7599</v>
      </c>
    </row>
    <row r="3043" spans="3:4" ht="15" hidden="1" customHeight="1" x14ac:dyDescent="0.25">
      <c r="C3043" s="117" t="s">
        <v>4016</v>
      </c>
      <c r="D3043" s="117" t="s">
        <v>1074</v>
      </c>
    </row>
    <row r="3044" spans="3:4" ht="15" hidden="1" customHeight="1" x14ac:dyDescent="0.25">
      <c r="C3044" s="117" t="s">
        <v>4017</v>
      </c>
      <c r="D3044" s="117" t="s">
        <v>1075</v>
      </c>
    </row>
    <row r="3045" spans="3:4" ht="15" hidden="1" customHeight="1" x14ac:dyDescent="0.25">
      <c r="C3045" s="117" t="s">
        <v>4018</v>
      </c>
      <c r="D3045" s="117" t="s">
        <v>7073</v>
      </c>
    </row>
    <row r="3046" spans="3:4" ht="15" hidden="1" customHeight="1" x14ac:dyDescent="0.25">
      <c r="C3046" s="117" t="s">
        <v>7086</v>
      </c>
      <c r="D3046" s="117" t="s">
        <v>1076</v>
      </c>
    </row>
    <row r="3047" spans="3:4" ht="15" hidden="1" customHeight="1" x14ac:dyDescent="0.25">
      <c r="C3047" s="117" t="s">
        <v>4019</v>
      </c>
      <c r="D3047" s="117" t="s">
        <v>6395</v>
      </c>
    </row>
    <row r="3048" spans="3:4" ht="15" hidden="1" customHeight="1" x14ac:dyDescent="0.25">
      <c r="C3048" s="117" t="s">
        <v>4020</v>
      </c>
      <c r="D3048" s="117" t="s">
        <v>7600</v>
      </c>
    </row>
    <row r="3049" spans="3:4" ht="15" hidden="1" customHeight="1" x14ac:dyDescent="0.25">
      <c r="C3049" s="117" t="s">
        <v>4021</v>
      </c>
      <c r="D3049" s="117" t="s">
        <v>1077</v>
      </c>
    </row>
    <row r="3050" spans="3:4" ht="15" hidden="1" customHeight="1" x14ac:dyDescent="0.25">
      <c r="C3050" s="117" t="s">
        <v>4022</v>
      </c>
      <c r="D3050" s="117" t="s">
        <v>1078</v>
      </c>
    </row>
    <row r="3051" spans="3:4" ht="15" hidden="1" customHeight="1" x14ac:dyDescent="0.25">
      <c r="C3051" s="117" t="s">
        <v>4023</v>
      </c>
      <c r="D3051" s="117" t="s">
        <v>1079</v>
      </c>
    </row>
    <row r="3052" spans="3:4" ht="15" hidden="1" customHeight="1" x14ac:dyDescent="0.25">
      <c r="C3052" s="117" t="s">
        <v>4024</v>
      </c>
      <c r="D3052" s="117" t="s">
        <v>1080</v>
      </c>
    </row>
    <row r="3053" spans="3:4" ht="15" hidden="1" customHeight="1" x14ac:dyDescent="0.25">
      <c r="C3053" s="117" t="s">
        <v>4025</v>
      </c>
      <c r="D3053" s="117" t="s">
        <v>1081</v>
      </c>
    </row>
    <row r="3054" spans="3:4" ht="15" hidden="1" customHeight="1" x14ac:dyDescent="0.25">
      <c r="C3054" s="117" t="s">
        <v>4026</v>
      </c>
      <c r="D3054" s="117" t="s">
        <v>1082</v>
      </c>
    </row>
    <row r="3055" spans="3:4" ht="15" hidden="1" customHeight="1" x14ac:dyDescent="0.25">
      <c r="C3055" s="117" t="s">
        <v>4027</v>
      </c>
      <c r="D3055" s="117" t="s">
        <v>7601</v>
      </c>
    </row>
    <row r="3056" spans="3:4" ht="15" hidden="1" customHeight="1" x14ac:dyDescent="0.25">
      <c r="C3056" s="117" t="s">
        <v>4028</v>
      </c>
      <c r="D3056" s="117" t="s">
        <v>7602</v>
      </c>
    </row>
    <row r="3057" spans="3:4" ht="15" hidden="1" customHeight="1" x14ac:dyDescent="0.25">
      <c r="C3057" s="117" t="s">
        <v>4029</v>
      </c>
      <c r="D3057" s="117" t="s">
        <v>1083</v>
      </c>
    </row>
    <row r="3058" spans="3:4" ht="15" hidden="1" customHeight="1" x14ac:dyDescent="0.25">
      <c r="C3058" s="117" t="s">
        <v>4030</v>
      </c>
      <c r="D3058" s="117" t="s">
        <v>20709</v>
      </c>
    </row>
    <row r="3059" spans="3:4" ht="15" hidden="1" customHeight="1" x14ac:dyDescent="0.25">
      <c r="C3059" s="117" t="s">
        <v>4031</v>
      </c>
      <c r="D3059" s="117" t="s">
        <v>20710</v>
      </c>
    </row>
    <row r="3060" spans="3:4" ht="15" hidden="1" customHeight="1" x14ac:dyDescent="0.25">
      <c r="C3060" s="117" t="s">
        <v>4032</v>
      </c>
      <c r="D3060" s="117" t="s">
        <v>1084</v>
      </c>
    </row>
    <row r="3061" spans="3:4" ht="15" hidden="1" customHeight="1" x14ac:dyDescent="0.25">
      <c r="C3061" s="117" t="s">
        <v>4033</v>
      </c>
      <c r="D3061" s="117" t="s">
        <v>1085</v>
      </c>
    </row>
    <row r="3062" spans="3:4" ht="15" hidden="1" customHeight="1" x14ac:dyDescent="0.25">
      <c r="C3062" s="117" t="s">
        <v>20711</v>
      </c>
      <c r="D3062" s="117" t="s">
        <v>1086</v>
      </c>
    </row>
    <row r="3063" spans="3:4" ht="15" hidden="1" customHeight="1" x14ac:dyDescent="0.25">
      <c r="C3063" s="117" t="s">
        <v>20712</v>
      </c>
      <c r="D3063" s="117" t="s">
        <v>1087</v>
      </c>
    </row>
    <row r="3064" spans="3:4" ht="15" hidden="1" customHeight="1" x14ac:dyDescent="0.25">
      <c r="C3064" s="117" t="s">
        <v>4034</v>
      </c>
      <c r="D3064" s="117" t="s">
        <v>6396</v>
      </c>
    </row>
    <row r="3065" spans="3:4" ht="15" hidden="1" customHeight="1" x14ac:dyDescent="0.25">
      <c r="C3065" s="117" t="s">
        <v>4035</v>
      </c>
      <c r="D3065" s="117" t="s">
        <v>10705</v>
      </c>
    </row>
    <row r="3066" spans="3:4" ht="15" hidden="1" customHeight="1" x14ac:dyDescent="0.25">
      <c r="C3066" s="117" t="s">
        <v>4036</v>
      </c>
      <c r="D3066" s="117" t="s">
        <v>7603</v>
      </c>
    </row>
    <row r="3067" spans="3:4" ht="15" hidden="1" customHeight="1" x14ac:dyDescent="0.25">
      <c r="C3067" s="117" t="s">
        <v>4037</v>
      </c>
      <c r="D3067" s="117" t="s">
        <v>1088</v>
      </c>
    </row>
    <row r="3068" spans="3:4" ht="15" hidden="1" customHeight="1" x14ac:dyDescent="0.25">
      <c r="C3068" s="117" t="s">
        <v>4038</v>
      </c>
      <c r="D3068" s="117" t="s">
        <v>1089</v>
      </c>
    </row>
    <row r="3069" spans="3:4" ht="15" hidden="1" customHeight="1" x14ac:dyDescent="0.25">
      <c r="C3069" s="117" t="s">
        <v>4039</v>
      </c>
      <c r="D3069" s="117" t="s">
        <v>6397</v>
      </c>
    </row>
    <row r="3070" spans="3:4" ht="15" hidden="1" customHeight="1" x14ac:dyDescent="0.25">
      <c r="C3070" s="117" t="s">
        <v>6803</v>
      </c>
      <c r="D3070" s="117" t="s">
        <v>6804</v>
      </c>
    </row>
    <row r="3071" spans="3:4" ht="15" hidden="1" customHeight="1" x14ac:dyDescent="0.25">
      <c r="C3071" s="117" t="s">
        <v>20713</v>
      </c>
      <c r="D3071" s="117" t="s">
        <v>20714</v>
      </c>
    </row>
    <row r="3072" spans="3:4" ht="15" hidden="1" customHeight="1" x14ac:dyDescent="0.25">
      <c r="C3072" s="117" t="s">
        <v>4040</v>
      </c>
      <c r="D3072" s="117" t="s">
        <v>6398</v>
      </c>
    </row>
    <row r="3073" spans="3:4" ht="15" hidden="1" customHeight="1" x14ac:dyDescent="0.25">
      <c r="C3073" s="117" t="s">
        <v>4041</v>
      </c>
      <c r="D3073" s="117" t="s">
        <v>1090</v>
      </c>
    </row>
    <row r="3074" spans="3:4" ht="15" hidden="1" customHeight="1" x14ac:dyDescent="0.25">
      <c r="C3074" s="117" t="s">
        <v>4042</v>
      </c>
      <c r="D3074" s="117" t="s">
        <v>1091</v>
      </c>
    </row>
    <row r="3075" spans="3:4" ht="15" hidden="1" customHeight="1" x14ac:dyDescent="0.25">
      <c r="C3075" s="117" t="s">
        <v>4043</v>
      </c>
      <c r="D3075" s="117" t="s">
        <v>20715</v>
      </c>
    </row>
    <row r="3076" spans="3:4" ht="15" hidden="1" customHeight="1" x14ac:dyDescent="0.25">
      <c r="C3076" s="117" t="s">
        <v>20716</v>
      </c>
      <c r="D3076" s="117" t="s">
        <v>6399</v>
      </c>
    </row>
    <row r="3077" spans="3:4" ht="15" hidden="1" customHeight="1" x14ac:dyDescent="0.25">
      <c r="C3077" s="117" t="s">
        <v>4044</v>
      </c>
      <c r="D3077" s="117" t="s">
        <v>1092</v>
      </c>
    </row>
    <row r="3078" spans="3:4" ht="15" hidden="1" customHeight="1" x14ac:dyDescent="0.25">
      <c r="C3078" s="117" t="s">
        <v>7074</v>
      </c>
      <c r="D3078" s="117" t="s">
        <v>7604</v>
      </c>
    </row>
    <row r="3079" spans="3:4" ht="15" hidden="1" customHeight="1" x14ac:dyDescent="0.25">
      <c r="C3079" s="117" t="s">
        <v>4045</v>
      </c>
      <c r="D3079" s="117" t="s">
        <v>1093</v>
      </c>
    </row>
    <row r="3080" spans="3:4" ht="15" hidden="1" customHeight="1" x14ac:dyDescent="0.25">
      <c r="C3080" s="117" t="s">
        <v>4046</v>
      </c>
      <c r="D3080" s="117" t="s">
        <v>1094</v>
      </c>
    </row>
    <row r="3081" spans="3:4" ht="15" hidden="1" customHeight="1" x14ac:dyDescent="0.25">
      <c r="C3081" s="117" t="s">
        <v>4047</v>
      </c>
      <c r="D3081" s="117" t="s">
        <v>1095</v>
      </c>
    </row>
    <row r="3082" spans="3:4" ht="15" hidden="1" customHeight="1" x14ac:dyDescent="0.25">
      <c r="C3082" s="117" t="s">
        <v>4048</v>
      </c>
      <c r="D3082" s="117" t="s">
        <v>1096</v>
      </c>
    </row>
    <row r="3083" spans="3:4" ht="15" hidden="1" customHeight="1" x14ac:dyDescent="0.25">
      <c r="C3083" s="117" t="s">
        <v>6717</v>
      </c>
      <c r="D3083" s="117" t="s">
        <v>1097</v>
      </c>
    </row>
    <row r="3084" spans="3:4" ht="15" hidden="1" customHeight="1" x14ac:dyDescent="0.25">
      <c r="C3084" s="117" t="s">
        <v>4049</v>
      </c>
      <c r="D3084" s="117" t="s">
        <v>1098</v>
      </c>
    </row>
    <row r="3085" spans="3:4" ht="15" hidden="1" customHeight="1" x14ac:dyDescent="0.25">
      <c r="C3085" s="117" t="s">
        <v>4050</v>
      </c>
      <c r="D3085" s="117" t="s">
        <v>1099</v>
      </c>
    </row>
    <row r="3086" spans="3:4" ht="15" hidden="1" customHeight="1" x14ac:dyDescent="0.25">
      <c r="C3086" s="117" t="s">
        <v>4051</v>
      </c>
      <c r="D3086" s="117" t="s">
        <v>7605</v>
      </c>
    </row>
    <row r="3087" spans="3:4" ht="15" hidden="1" customHeight="1" x14ac:dyDescent="0.25">
      <c r="C3087" s="117" t="s">
        <v>20717</v>
      </c>
      <c r="D3087" s="117" t="s">
        <v>20718</v>
      </c>
    </row>
    <row r="3088" spans="3:4" ht="15" hidden="1" customHeight="1" x14ac:dyDescent="0.25">
      <c r="C3088" s="117" t="s">
        <v>4052</v>
      </c>
      <c r="D3088" s="117" t="s">
        <v>10706</v>
      </c>
    </row>
    <row r="3089" spans="3:4" ht="15" hidden="1" customHeight="1" x14ac:dyDescent="0.25">
      <c r="C3089" s="117" t="s">
        <v>4053</v>
      </c>
      <c r="D3089" s="117" t="s">
        <v>6400</v>
      </c>
    </row>
    <row r="3090" spans="3:4" ht="15" hidden="1" customHeight="1" x14ac:dyDescent="0.25">
      <c r="C3090" s="117" t="s">
        <v>20719</v>
      </c>
      <c r="D3090" s="117" t="s">
        <v>20720</v>
      </c>
    </row>
    <row r="3091" spans="3:4" ht="15" hidden="1" customHeight="1" x14ac:dyDescent="0.25">
      <c r="C3091" s="117" t="s">
        <v>4054</v>
      </c>
      <c r="D3091" s="117" t="s">
        <v>7606</v>
      </c>
    </row>
    <row r="3092" spans="3:4" ht="15" hidden="1" customHeight="1" x14ac:dyDescent="0.25">
      <c r="C3092" s="117" t="s">
        <v>4055</v>
      </c>
      <c r="D3092" s="117" t="s">
        <v>1100</v>
      </c>
    </row>
    <row r="3093" spans="3:4" ht="15" hidden="1" customHeight="1" x14ac:dyDescent="0.25">
      <c r="C3093" s="117" t="s">
        <v>4056</v>
      </c>
      <c r="D3093" s="117" t="s">
        <v>1101</v>
      </c>
    </row>
    <row r="3094" spans="3:4" ht="15" hidden="1" customHeight="1" x14ac:dyDescent="0.25">
      <c r="C3094" s="117" t="s">
        <v>4057</v>
      </c>
      <c r="D3094" s="117" t="s">
        <v>1102</v>
      </c>
    </row>
    <row r="3095" spans="3:4" ht="15" hidden="1" customHeight="1" x14ac:dyDescent="0.25">
      <c r="C3095" s="117" t="s">
        <v>4058</v>
      </c>
      <c r="D3095" s="117" t="s">
        <v>1103</v>
      </c>
    </row>
    <row r="3096" spans="3:4" ht="15" hidden="1" customHeight="1" x14ac:dyDescent="0.25">
      <c r="C3096" s="117" t="s">
        <v>7075</v>
      </c>
      <c r="D3096" s="117" t="s">
        <v>5640</v>
      </c>
    </row>
    <row r="3097" spans="3:4" ht="15" hidden="1" customHeight="1" x14ac:dyDescent="0.25">
      <c r="C3097" s="117" t="s">
        <v>4059</v>
      </c>
      <c r="D3097" s="117" t="s">
        <v>1104</v>
      </c>
    </row>
    <row r="3098" spans="3:4" ht="15" hidden="1" customHeight="1" x14ac:dyDescent="0.25">
      <c r="C3098" s="117" t="s">
        <v>4060</v>
      </c>
      <c r="D3098" s="117" t="s">
        <v>1105</v>
      </c>
    </row>
    <row r="3099" spans="3:4" ht="15" hidden="1" customHeight="1" x14ac:dyDescent="0.25">
      <c r="C3099" s="117" t="s">
        <v>4061</v>
      </c>
      <c r="D3099" s="117" t="s">
        <v>1106</v>
      </c>
    </row>
    <row r="3100" spans="3:4" ht="15" hidden="1" customHeight="1" x14ac:dyDescent="0.25">
      <c r="C3100" s="117" t="s">
        <v>7076</v>
      </c>
      <c r="D3100" s="117" t="s">
        <v>7607</v>
      </c>
    </row>
    <row r="3101" spans="3:4" ht="15" hidden="1" customHeight="1" x14ac:dyDescent="0.25">
      <c r="C3101" s="117" t="s">
        <v>7077</v>
      </c>
      <c r="D3101" s="117" t="s">
        <v>20721</v>
      </c>
    </row>
    <row r="3102" spans="3:4" ht="15" hidden="1" customHeight="1" x14ac:dyDescent="0.25">
      <c r="C3102" s="117" t="s">
        <v>4062</v>
      </c>
      <c r="D3102" s="117" t="s">
        <v>7608</v>
      </c>
    </row>
    <row r="3103" spans="3:4" ht="15" hidden="1" customHeight="1" x14ac:dyDescent="0.25">
      <c r="C3103" s="117" t="s">
        <v>4063</v>
      </c>
      <c r="D3103" s="117" t="s">
        <v>10707</v>
      </c>
    </row>
    <row r="3104" spans="3:4" ht="15" hidden="1" customHeight="1" x14ac:dyDescent="0.25">
      <c r="C3104" s="117" t="s">
        <v>4064</v>
      </c>
      <c r="D3104" s="117" t="s">
        <v>541</v>
      </c>
    </row>
    <row r="3105" spans="3:4" ht="15" hidden="1" customHeight="1" x14ac:dyDescent="0.25">
      <c r="C3105" s="117" t="s">
        <v>4065</v>
      </c>
      <c r="D3105" s="117" t="s">
        <v>542</v>
      </c>
    </row>
    <row r="3106" spans="3:4" ht="15" hidden="1" customHeight="1" x14ac:dyDescent="0.25">
      <c r="C3106" s="117" t="s">
        <v>10708</v>
      </c>
      <c r="D3106" s="117" t="s">
        <v>10709</v>
      </c>
    </row>
    <row r="3107" spans="3:4" ht="15" hidden="1" customHeight="1" x14ac:dyDescent="0.25">
      <c r="C3107" s="117" t="s">
        <v>10710</v>
      </c>
      <c r="D3107" s="117" t="s">
        <v>7609</v>
      </c>
    </row>
    <row r="3108" spans="3:4" ht="15" hidden="1" customHeight="1" x14ac:dyDescent="0.25">
      <c r="C3108" s="117" t="s">
        <v>10711</v>
      </c>
      <c r="D3108" s="117" t="s">
        <v>10712</v>
      </c>
    </row>
    <row r="3109" spans="3:4" ht="15" hidden="1" customHeight="1" x14ac:dyDescent="0.25">
      <c r="C3109" s="117" t="s">
        <v>10713</v>
      </c>
      <c r="D3109" s="117" t="s">
        <v>543</v>
      </c>
    </row>
    <row r="3110" spans="3:4" ht="15" hidden="1" customHeight="1" x14ac:dyDescent="0.25">
      <c r="C3110" s="117" t="s">
        <v>10714</v>
      </c>
      <c r="D3110" s="117" t="s">
        <v>544</v>
      </c>
    </row>
    <row r="3111" spans="3:4" ht="15" hidden="1" customHeight="1" x14ac:dyDescent="0.25">
      <c r="C3111" s="117" t="s">
        <v>10715</v>
      </c>
      <c r="D3111" s="117" t="s">
        <v>6401</v>
      </c>
    </row>
    <row r="3112" spans="3:4" ht="15" hidden="1" customHeight="1" x14ac:dyDescent="0.25">
      <c r="C3112" s="117" t="s">
        <v>10716</v>
      </c>
      <c r="D3112" s="117" t="s">
        <v>545</v>
      </c>
    </row>
    <row r="3113" spans="3:4" ht="15" hidden="1" customHeight="1" x14ac:dyDescent="0.25">
      <c r="C3113" s="117" t="s">
        <v>10717</v>
      </c>
      <c r="D3113" s="117" t="s">
        <v>546</v>
      </c>
    </row>
    <row r="3114" spans="3:4" ht="15" hidden="1" customHeight="1" x14ac:dyDescent="0.25">
      <c r="C3114" s="117" t="s">
        <v>10718</v>
      </c>
      <c r="D3114" s="117" t="s">
        <v>547</v>
      </c>
    </row>
    <row r="3115" spans="3:4" ht="15" hidden="1" customHeight="1" x14ac:dyDescent="0.25">
      <c r="C3115" s="117" t="s">
        <v>10719</v>
      </c>
      <c r="D3115" s="117" t="s">
        <v>7610</v>
      </c>
    </row>
    <row r="3116" spans="3:4" ht="15" hidden="1" customHeight="1" x14ac:dyDescent="0.25">
      <c r="C3116" s="117" t="s">
        <v>10720</v>
      </c>
      <c r="D3116" s="117" t="s">
        <v>548</v>
      </c>
    </row>
    <row r="3117" spans="3:4" ht="15" hidden="1" customHeight="1" x14ac:dyDescent="0.25">
      <c r="C3117" s="117" t="s">
        <v>10721</v>
      </c>
      <c r="D3117" s="117" t="s">
        <v>549</v>
      </c>
    </row>
    <row r="3118" spans="3:4" ht="15" hidden="1" customHeight="1" x14ac:dyDescent="0.25">
      <c r="C3118" s="117" t="s">
        <v>10722</v>
      </c>
      <c r="D3118" s="117" t="s">
        <v>550</v>
      </c>
    </row>
    <row r="3119" spans="3:4" ht="15" hidden="1" customHeight="1" x14ac:dyDescent="0.25">
      <c r="C3119" s="117" t="s">
        <v>10723</v>
      </c>
      <c r="D3119" s="117" t="s">
        <v>10724</v>
      </c>
    </row>
    <row r="3120" spans="3:4" ht="15" hidden="1" customHeight="1" x14ac:dyDescent="0.25">
      <c r="C3120" s="117" t="s">
        <v>10725</v>
      </c>
      <c r="D3120" s="117" t="s">
        <v>10726</v>
      </c>
    </row>
    <row r="3121" spans="3:4" ht="15" hidden="1" customHeight="1" x14ac:dyDescent="0.25">
      <c r="C3121" s="117" t="s">
        <v>10727</v>
      </c>
      <c r="D3121" s="117" t="s">
        <v>551</v>
      </c>
    </row>
    <row r="3122" spans="3:4" ht="15" hidden="1" customHeight="1" x14ac:dyDescent="0.25">
      <c r="C3122" s="117" t="s">
        <v>10728</v>
      </c>
      <c r="D3122" s="117" t="s">
        <v>552</v>
      </c>
    </row>
    <row r="3123" spans="3:4" ht="15" hidden="1" customHeight="1" x14ac:dyDescent="0.25">
      <c r="C3123" s="117" t="s">
        <v>4066</v>
      </c>
      <c r="D3123" s="117" t="s">
        <v>10729</v>
      </c>
    </row>
    <row r="3124" spans="3:4" ht="15" hidden="1" customHeight="1" x14ac:dyDescent="0.25">
      <c r="C3124" s="117" t="s">
        <v>20722</v>
      </c>
      <c r="D3124" s="117" t="s">
        <v>20723</v>
      </c>
    </row>
    <row r="3125" spans="3:4" ht="15" hidden="1" customHeight="1" x14ac:dyDescent="0.25">
      <c r="C3125" s="117" t="s">
        <v>4067</v>
      </c>
      <c r="D3125" s="117" t="s">
        <v>10730</v>
      </c>
    </row>
    <row r="3126" spans="3:4" ht="15" hidden="1" customHeight="1" x14ac:dyDescent="0.25">
      <c r="C3126" s="117" t="s">
        <v>6718</v>
      </c>
      <c r="D3126" s="117" t="s">
        <v>10731</v>
      </c>
    </row>
    <row r="3127" spans="3:4" ht="15" hidden="1" customHeight="1" x14ac:dyDescent="0.25">
      <c r="C3127" s="117" t="s">
        <v>4068</v>
      </c>
      <c r="D3127" s="117" t="s">
        <v>10732</v>
      </c>
    </row>
    <row r="3128" spans="3:4" ht="15" hidden="1" customHeight="1" x14ac:dyDescent="0.25">
      <c r="C3128" s="117" t="s">
        <v>4069</v>
      </c>
      <c r="D3128" s="117" t="s">
        <v>10733</v>
      </c>
    </row>
    <row r="3129" spans="3:4" ht="15" hidden="1" customHeight="1" x14ac:dyDescent="0.25">
      <c r="C3129" s="117" t="s">
        <v>4070</v>
      </c>
      <c r="D3129" s="117" t="s">
        <v>10734</v>
      </c>
    </row>
    <row r="3130" spans="3:4" ht="15" hidden="1" customHeight="1" x14ac:dyDescent="0.25">
      <c r="C3130" s="117" t="s">
        <v>20724</v>
      </c>
      <c r="D3130" s="117" t="s">
        <v>20725</v>
      </c>
    </row>
    <row r="3131" spans="3:4" ht="15" hidden="1" customHeight="1" x14ac:dyDescent="0.25">
      <c r="C3131" s="117" t="s">
        <v>20726</v>
      </c>
      <c r="D3131" s="117" t="s">
        <v>20727</v>
      </c>
    </row>
    <row r="3132" spans="3:4" ht="15" hidden="1" customHeight="1" x14ac:dyDescent="0.25">
      <c r="C3132" s="117" t="s">
        <v>4071</v>
      </c>
      <c r="D3132" s="117" t="s">
        <v>10735</v>
      </c>
    </row>
    <row r="3133" spans="3:4" ht="15" hidden="1" customHeight="1" x14ac:dyDescent="0.25">
      <c r="C3133" s="117" t="s">
        <v>4072</v>
      </c>
      <c r="D3133" s="117" t="s">
        <v>10736</v>
      </c>
    </row>
    <row r="3134" spans="3:4" ht="15" hidden="1" customHeight="1" x14ac:dyDescent="0.25">
      <c r="C3134" s="117" t="s">
        <v>4073</v>
      </c>
      <c r="D3134" s="117" t="s">
        <v>10737</v>
      </c>
    </row>
    <row r="3135" spans="3:4" ht="15" hidden="1" customHeight="1" x14ac:dyDescent="0.25">
      <c r="C3135" s="117" t="s">
        <v>20728</v>
      </c>
      <c r="D3135" s="117" t="s">
        <v>20729</v>
      </c>
    </row>
    <row r="3136" spans="3:4" ht="15" hidden="1" customHeight="1" x14ac:dyDescent="0.25">
      <c r="C3136" s="117" t="s">
        <v>20730</v>
      </c>
      <c r="D3136" s="117" t="s">
        <v>20731</v>
      </c>
    </row>
    <row r="3137" spans="3:4" ht="15" hidden="1" customHeight="1" x14ac:dyDescent="0.25">
      <c r="C3137" s="117" t="s">
        <v>4074</v>
      </c>
      <c r="D3137" s="117" t="s">
        <v>553</v>
      </c>
    </row>
    <row r="3138" spans="3:4" ht="15" hidden="1" customHeight="1" x14ac:dyDescent="0.25">
      <c r="C3138" s="117" t="s">
        <v>4075</v>
      </c>
      <c r="D3138" s="117" t="s">
        <v>554</v>
      </c>
    </row>
    <row r="3139" spans="3:4" ht="15" hidden="1" customHeight="1" x14ac:dyDescent="0.25">
      <c r="C3139" s="117" t="s">
        <v>4076</v>
      </c>
      <c r="D3139" s="117" t="s">
        <v>555</v>
      </c>
    </row>
    <row r="3140" spans="3:4" ht="15" hidden="1" customHeight="1" x14ac:dyDescent="0.25">
      <c r="C3140" s="117" t="s">
        <v>4077</v>
      </c>
      <c r="D3140" s="117" t="s">
        <v>10738</v>
      </c>
    </row>
    <row r="3141" spans="3:4" ht="15" hidden="1" customHeight="1" x14ac:dyDescent="0.25">
      <c r="C3141" s="117" t="s">
        <v>4078</v>
      </c>
      <c r="D3141" s="117" t="s">
        <v>10739</v>
      </c>
    </row>
    <row r="3142" spans="3:4" ht="15" hidden="1" customHeight="1" x14ac:dyDescent="0.25">
      <c r="C3142" s="117" t="s">
        <v>4079</v>
      </c>
      <c r="D3142" s="117" t="s">
        <v>10740</v>
      </c>
    </row>
    <row r="3143" spans="3:4" ht="15" hidden="1" customHeight="1" x14ac:dyDescent="0.25">
      <c r="C3143" s="117" t="s">
        <v>20732</v>
      </c>
      <c r="D3143" s="117" t="s">
        <v>20733</v>
      </c>
    </row>
    <row r="3144" spans="3:4" ht="15" hidden="1" customHeight="1" x14ac:dyDescent="0.25">
      <c r="C3144" s="117" t="s">
        <v>20734</v>
      </c>
      <c r="D3144" s="117" t="s">
        <v>20735</v>
      </c>
    </row>
    <row r="3145" spans="3:4" ht="15" hidden="1" customHeight="1" x14ac:dyDescent="0.25">
      <c r="C3145" s="117" t="s">
        <v>4080</v>
      </c>
      <c r="D3145" s="117" t="s">
        <v>10741</v>
      </c>
    </row>
    <row r="3146" spans="3:4" ht="15" hidden="1" customHeight="1" x14ac:dyDescent="0.25">
      <c r="C3146" s="117" t="s">
        <v>4081</v>
      </c>
      <c r="D3146" s="117" t="s">
        <v>10742</v>
      </c>
    </row>
    <row r="3147" spans="3:4" ht="15" hidden="1" customHeight="1" x14ac:dyDescent="0.25">
      <c r="C3147" s="117" t="s">
        <v>20736</v>
      </c>
      <c r="D3147" s="117" t="s">
        <v>20737</v>
      </c>
    </row>
    <row r="3148" spans="3:4" ht="15" hidden="1" customHeight="1" x14ac:dyDescent="0.25">
      <c r="C3148" s="117" t="s">
        <v>4082</v>
      </c>
      <c r="D3148" s="117" t="s">
        <v>10743</v>
      </c>
    </row>
    <row r="3149" spans="3:4" ht="15" hidden="1" customHeight="1" x14ac:dyDescent="0.25">
      <c r="C3149" s="117" t="s">
        <v>4083</v>
      </c>
      <c r="D3149" s="117" t="s">
        <v>10744</v>
      </c>
    </row>
    <row r="3150" spans="3:4" ht="15" hidden="1" customHeight="1" x14ac:dyDescent="0.25">
      <c r="C3150" s="117" t="s">
        <v>4084</v>
      </c>
      <c r="D3150" s="117" t="s">
        <v>20738</v>
      </c>
    </row>
    <row r="3151" spans="3:4" ht="15" hidden="1" customHeight="1" x14ac:dyDescent="0.25">
      <c r="C3151" s="117" t="s">
        <v>4085</v>
      </c>
      <c r="D3151" s="117" t="s">
        <v>18057</v>
      </c>
    </row>
    <row r="3152" spans="3:4" ht="15" hidden="1" customHeight="1" x14ac:dyDescent="0.25">
      <c r="C3152" s="117" t="s">
        <v>4086</v>
      </c>
      <c r="D3152" s="117" t="s">
        <v>10745</v>
      </c>
    </row>
    <row r="3153" spans="3:4" ht="15" hidden="1" customHeight="1" x14ac:dyDescent="0.25">
      <c r="C3153" s="117" t="s">
        <v>20739</v>
      </c>
      <c r="D3153" s="117" t="s">
        <v>20740</v>
      </c>
    </row>
    <row r="3154" spans="3:4" ht="15" hidden="1" customHeight="1" x14ac:dyDescent="0.25">
      <c r="C3154" s="117" t="s">
        <v>4087</v>
      </c>
      <c r="D3154" s="117" t="s">
        <v>10746</v>
      </c>
    </row>
    <row r="3155" spans="3:4" ht="15" hidden="1" customHeight="1" x14ac:dyDescent="0.25">
      <c r="C3155" s="117" t="s">
        <v>4088</v>
      </c>
      <c r="D3155" s="117" t="s">
        <v>556</v>
      </c>
    </row>
    <row r="3156" spans="3:4" ht="15" hidden="1" customHeight="1" x14ac:dyDescent="0.25">
      <c r="C3156" s="117" t="s">
        <v>4089</v>
      </c>
      <c r="D3156" s="117" t="s">
        <v>557</v>
      </c>
    </row>
    <row r="3157" spans="3:4" ht="15" hidden="1" customHeight="1" x14ac:dyDescent="0.25">
      <c r="C3157" s="117" t="s">
        <v>4090</v>
      </c>
      <c r="D3157" s="117" t="s">
        <v>558</v>
      </c>
    </row>
    <row r="3158" spans="3:4" ht="15" hidden="1" customHeight="1" x14ac:dyDescent="0.25">
      <c r="C3158" s="117" t="s">
        <v>4091</v>
      </c>
      <c r="D3158" s="117" t="s">
        <v>10747</v>
      </c>
    </row>
    <row r="3159" spans="3:4" ht="15" hidden="1" customHeight="1" x14ac:dyDescent="0.25">
      <c r="C3159" s="117" t="s">
        <v>4092</v>
      </c>
      <c r="D3159" s="117" t="s">
        <v>10748</v>
      </c>
    </row>
    <row r="3160" spans="3:4" ht="15" hidden="1" customHeight="1" x14ac:dyDescent="0.25">
      <c r="C3160" s="117" t="s">
        <v>4093</v>
      </c>
      <c r="D3160" s="117" t="s">
        <v>10749</v>
      </c>
    </row>
    <row r="3161" spans="3:4" ht="15" hidden="1" customHeight="1" x14ac:dyDescent="0.25">
      <c r="C3161" s="117" t="s">
        <v>4094</v>
      </c>
      <c r="D3161" s="117" t="s">
        <v>10750</v>
      </c>
    </row>
    <row r="3162" spans="3:4" ht="15" hidden="1" customHeight="1" x14ac:dyDescent="0.25">
      <c r="C3162" s="117" t="s">
        <v>4095</v>
      </c>
      <c r="D3162" s="117" t="s">
        <v>10751</v>
      </c>
    </row>
    <row r="3163" spans="3:4" ht="15" hidden="1" customHeight="1" x14ac:dyDescent="0.25">
      <c r="C3163" s="117" t="s">
        <v>4096</v>
      </c>
      <c r="D3163" s="117" t="s">
        <v>10752</v>
      </c>
    </row>
    <row r="3164" spans="3:4" ht="15" hidden="1" customHeight="1" x14ac:dyDescent="0.25">
      <c r="C3164" s="117" t="s">
        <v>4097</v>
      </c>
      <c r="D3164" s="117" t="s">
        <v>10753</v>
      </c>
    </row>
    <row r="3165" spans="3:4" ht="15" hidden="1" customHeight="1" x14ac:dyDescent="0.25">
      <c r="C3165" s="117" t="s">
        <v>4098</v>
      </c>
      <c r="D3165" s="117" t="s">
        <v>1174</v>
      </c>
    </row>
    <row r="3166" spans="3:4" ht="15" hidden="1" customHeight="1" x14ac:dyDescent="0.25">
      <c r="C3166" s="117" t="s">
        <v>4099</v>
      </c>
      <c r="D3166" s="117" t="s">
        <v>10754</v>
      </c>
    </row>
    <row r="3167" spans="3:4" ht="15" hidden="1" customHeight="1" x14ac:dyDescent="0.25">
      <c r="C3167" s="117" t="s">
        <v>10755</v>
      </c>
      <c r="D3167" s="117" t="s">
        <v>10756</v>
      </c>
    </row>
    <row r="3168" spans="3:4" ht="15" hidden="1" customHeight="1" x14ac:dyDescent="0.25">
      <c r="C3168" s="117" t="s">
        <v>10757</v>
      </c>
      <c r="D3168" s="117" t="s">
        <v>10758</v>
      </c>
    </row>
    <row r="3169" spans="3:4" ht="15" hidden="1" customHeight="1" x14ac:dyDescent="0.25">
      <c r="C3169" s="117" t="s">
        <v>20741</v>
      </c>
      <c r="D3169" s="117" t="s">
        <v>20742</v>
      </c>
    </row>
    <row r="3170" spans="3:4" ht="15" hidden="1" customHeight="1" x14ac:dyDescent="0.25">
      <c r="C3170" s="117" t="s">
        <v>20743</v>
      </c>
      <c r="D3170" s="117" t="s">
        <v>20744</v>
      </c>
    </row>
    <row r="3171" spans="3:4" ht="15" hidden="1" customHeight="1" x14ac:dyDescent="0.25">
      <c r="C3171" s="117" t="s">
        <v>10759</v>
      </c>
      <c r="D3171" s="117" t="s">
        <v>10760</v>
      </c>
    </row>
    <row r="3172" spans="3:4" ht="15" hidden="1" customHeight="1" x14ac:dyDescent="0.25">
      <c r="C3172" s="117" t="s">
        <v>10761</v>
      </c>
      <c r="D3172" s="117" t="s">
        <v>1175</v>
      </c>
    </row>
    <row r="3173" spans="3:4" ht="15" hidden="1" customHeight="1" x14ac:dyDescent="0.25">
      <c r="C3173" s="117" t="s">
        <v>10762</v>
      </c>
      <c r="D3173" s="117" t="s">
        <v>1176</v>
      </c>
    </row>
    <row r="3174" spans="3:4" ht="15" hidden="1" customHeight="1" x14ac:dyDescent="0.25">
      <c r="C3174" s="117" t="s">
        <v>10763</v>
      </c>
      <c r="D3174" s="117" t="s">
        <v>10764</v>
      </c>
    </row>
    <row r="3175" spans="3:4" ht="15" hidden="1" customHeight="1" x14ac:dyDescent="0.25">
      <c r="C3175" s="117" t="s">
        <v>10765</v>
      </c>
      <c r="D3175" s="117" t="s">
        <v>10766</v>
      </c>
    </row>
    <row r="3176" spans="3:4" ht="15" hidden="1" customHeight="1" x14ac:dyDescent="0.25">
      <c r="C3176" s="117" t="s">
        <v>10767</v>
      </c>
      <c r="D3176" s="117" t="s">
        <v>10768</v>
      </c>
    </row>
    <row r="3177" spans="3:4" ht="15" hidden="1" customHeight="1" x14ac:dyDescent="0.25">
      <c r="C3177" s="117" t="s">
        <v>10769</v>
      </c>
      <c r="D3177" s="117" t="s">
        <v>10770</v>
      </c>
    </row>
    <row r="3178" spans="3:4" ht="15" hidden="1" customHeight="1" x14ac:dyDescent="0.25">
      <c r="C3178" s="117" t="s">
        <v>2309</v>
      </c>
      <c r="D3178" s="117" t="s">
        <v>10771</v>
      </c>
    </row>
    <row r="3179" spans="3:4" ht="15" hidden="1" customHeight="1" x14ac:dyDescent="0.25">
      <c r="C3179" s="117" t="s">
        <v>2310</v>
      </c>
      <c r="D3179" s="117" t="s">
        <v>1177</v>
      </c>
    </row>
    <row r="3180" spans="3:4" ht="15" hidden="1" customHeight="1" x14ac:dyDescent="0.25">
      <c r="C3180" s="117" t="s">
        <v>2311</v>
      </c>
      <c r="D3180" s="117" t="s">
        <v>1178</v>
      </c>
    </row>
    <row r="3181" spans="3:4" ht="15" hidden="1" customHeight="1" x14ac:dyDescent="0.25">
      <c r="C3181" s="117" t="s">
        <v>2312</v>
      </c>
      <c r="D3181" s="117" t="s">
        <v>1179</v>
      </c>
    </row>
    <row r="3182" spans="3:4" ht="15" hidden="1" customHeight="1" x14ac:dyDescent="0.25">
      <c r="C3182" s="117" t="s">
        <v>20745</v>
      </c>
      <c r="D3182" s="117" t="s">
        <v>20746</v>
      </c>
    </row>
    <row r="3183" spans="3:4" ht="15" hidden="1" customHeight="1" x14ac:dyDescent="0.25">
      <c r="C3183" s="117" t="s">
        <v>20747</v>
      </c>
      <c r="D3183" s="117" t="s">
        <v>20748</v>
      </c>
    </row>
    <row r="3184" spans="3:4" ht="15" hidden="1" customHeight="1" x14ac:dyDescent="0.25">
      <c r="C3184" s="117" t="s">
        <v>20749</v>
      </c>
      <c r="D3184" s="117" t="s">
        <v>20750</v>
      </c>
    </row>
    <row r="3185" spans="3:4" ht="15" hidden="1" customHeight="1" x14ac:dyDescent="0.25">
      <c r="C3185" s="117" t="s">
        <v>20751</v>
      </c>
      <c r="D3185" s="117" t="s">
        <v>20752</v>
      </c>
    </row>
    <row r="3186" spans="3:4" ht="15" hidden="1" customHeight="1" x14ac:dyDescent="0.25">
      <c r="C3186" s="117" t="s">
        <v>20753</v>
      </c>
      <c r="D3186" s="117" t="s">
        <v>20754</v>
      </c>
    </row>
    <row r="3187" spans="3:4" ht="15" hidden="1" customHeight="1" x14ac:dyDescent="0.25">
      <c r="C3187" s="117" t="s">
        <v>20755</v>
      </c>
      <c r="D3187" s="117" t="s">
        <v>20756</v>
      </c>
    </row>
    <row r="3188" spans="3:4" ht="15" hidden="1" customHeight="1" x14ac:dyDescent="0.25">
      <c r="C3188" s="117" t="s">
        <v>10772</v>
      </c>
      <c r="D3188" s="117" t="s">
        <v>1180</v>
      </c>
    </row>
    <row r="3189" spans="3:4" ht="15" hidden="1" customHeight="1" x14ac:dyDescent="0.25">
      <c r="C3189" s="117" t="s">
        <v>10773</v>
      </c>
      <c r="D3189" s="117" t="s">
        <v>7205</v>
      </c>
    </row>
    <row r="3190" spans="3:4" ht="15" hidden="1" customHeight="1" x14ac:dyDescent="0.25">
      <c r="C3190" s="117" t="s">
        <v>10774</v>
      </c>
      <c r="D3190" s="117" t="s">
        <v>7612</v>
      </c>
    </row>
    <row r="3191" spans="3:4" ht="15" hidden="1" customHeight="1" x14ac:dyDescent="0.25">
      <c r="C3191" s="117" t="s">
        <v>2313</v>
      </c>
      <c r="D3191" s="117" t="s">
        <v>1181</v>
      </c>
    </row>
    <row r="3192" spans="3:4" ht="15" hidden="1" customHeight="1" x14ac:dyDescent="0.25">
      <c r="C3192" s="117" t="s">
        <v>7204</v>
      </c>
      <c r="D3192" s="117" t="s">
        <v>1182</v>
      </c>
    </row>
    <row r="3193" spans="3:4" ht="15" hidden="1" customHeight="1" x14ac:dyDescent="0.25">
      <c r="C3193" s="117" t="s">
        <v>7611</v>
      </c>
      <c r="D3193" s="117" t="s">
        <v>18058</v>
      </c>
    </row>
    <row r="3194" spans="3:4" ht="15" hidden="1" customHeight="1" x14ac:dyDescent="0.25">
      <c r="C3194" s="117" t="s">
        <v>10775</v>
      </c>
      <c r="D3194" s="117" t="s">
        <v>1183</v>
      </c>
    </row>
    <row r="3195" spans="3:4" ht="15" hidden="1" customHeight="1" x14ac:dyDescent="0.25">
      <c r="C3195" s="117" t="s">
        <v>10776</v>
      </c>
      <c r="D3195" s="117" t="s">
        <v>1184</v>
      </c>
    </row>
    <row r="3196" spans="3:4" ht="15" hidden="1" customHeight="1" x14ac:dyDescent="0.25">
      <c r="C3196" s="117" t="s">
        <v>20757</v>
      </c>
      <c r="D3196" s="117" t="s">
        <v>20758</v>
      </c>
    </row>
    <row r="3197" spans="3:4" ht="15" hidden="1" customHeight="1" x14ac:dyDescent="0.25">
      <c r="C3197" s="117" t="s">
        <v>10777</v>
      </c>
      <c r="D3197" s="117" t="s">
        <v>1185</v>
      </c>
    </row>
    <row r="3198" spans="3:4" ht="15" hidden="1" customHeight="1" x14ac:dyDescent="0.25">
      <c r="C3198" s="117" t="s">
        <v>20759</v>
      </c>
      <c r="D3198" s="117" t="s">
        <v>20760</v>
      </c>
    </row>
    <row r="3199" spans="3:4" ht="15" hidden="1" customHeight="1" x14ac:dyDescent="0.25">
      <c r="C3199" s="117" t="s">
        <v>10778</v>
      </c>
      <c r="D3199" s="117" t="s">
        <v>1186</v>
      </c>
    </row>
    <row r="3200" spans="3:4" ht="15" hidden="1" customHeight="1" x14ac:dyDescent="0.25">
      <c r="C3200" s="117" t="s">
        <v>2314</v>
      </c>
      <c r="D3200" s="117" t="s">
        <v>1187</v>
      </c>
    </row>
    <row r="3201" spans="3:4" ht="15" hidden="1" customHeight="1" x14ac:dyDescent="0.25">
      <c r="C3201" s="117" t="s">
        <v>2315</v>
      </c>
      <c r="D3201" s="117" t="s">
        <v>7613</v>
      </c>
    </row>
    <row r="3202" spans="3:4" ht="15" hidden="1" customHeight="1" x14ac:dyDescent="0.25">
      <c r="C3202" s="117" t="s">
        <v>2316</v>
      </c>
      <c r="D3202" s="117" t="s">
        <v>1188</v>
      </c>
    </row>
    <row r="3203" spans="3:4" ht="15" hidden="1" customHeight="1" x14ac:dyDescent="0.25">
      <c r="C3203" s="117" t="s">
        <v>2317</v>
      </c>
      <c r="D3203" s="117" t="s">
        <v>20761</v>
      </c>
    </row>
    <row r="3204" spans="3:4" ht="15" hidden="1" customHeight="1" x14ac:dyDescent="0.25">
      <c r="C3204" s="117" t="s">
        <v>10779</v>
      </c>
      <c r="D3204" s="117" t="s">
        <v>1189</v>
      </c>
    </row>
    <row r="3205" spans="3:4" ht="15" hidden="1" customHeight="1" x14ac:dyDescent="0.25">
      <c r="C3205" s="117" t="s">
        <v>10780</v>
      </c>
      <c r="D3205" s="117" t="s">
        <v>7206</v>
      </c>
    </row>
    <row r="3206" spans="3:4" ht="15" hidden="1" customHeight="1" x14ac:dyDescent="0.25">
      <c r="C3206" s="117" t="s">
        <v>20762</v>
      </c>
      <c r="D3206" s="117" t="s">
        <v>20763</v>
      </c>
    </row>
    <row r="3207" spans="3:4" ht="15" hidden="1" customHeight="1" x14ac:dyDescent="0.25">
      <c r="C3207" s="117" t="s">
        <v>20764</v>
      </c>
      <c r="D3207" s="117" t="s">
        <v>20765</v>
      </c>
    </row>
    <row r="3208" spans="3:4" ht="15" hidden="1" customHeight="1" x14ac:dyDescent="0.25">
      <c r="C3208" s="117" t="s">
        <v>2318</v>
      </c>
      <c r="D3208" s="117" t="s">
        <v>1190</v>
      </c>
    </row>
    <row r="3209" spans="3:4" ht="15" hidden="1" customHeight="1" x14ac:dyDescent="0.25">
      <c r="C3209" s="117" t="s">
        <v>2319</v>
      </c>
      <c r="D3209" s="117" t="s">
        <v>1191</v>
      </c>
    </row>
    <row r="3210" spans="3:4" ht="15" hidden="1" customHeight="1" x14ac:dyDescent="0.25">
      <c r="C3210" s="117" t="s">
        <v>20766</v>
      </c>
      <c r="D3210" s="117" t="s">
        <v>20767</v>
      </c>
    </row>
    <row r="3211" spans="3:4" ht="15" hidden="1" customHeight="1" x14ac:dyDescent="0.25">
      <c r="C3211" s="117" t="s">
        <v>20768</v>
      </c>
      <c r="D3211" s="117" t="s">
        <v>20769</v>
      </c>
    </row>
    <row r="3212" spans="3:4" ht="15" hidden="1" customHeight="1" x14ac:dyDescent="0.25">
      <c r="C3212" s="117" t="s">
        <v>20770</v>
      </c>
      <c r="D3212" s="117" t="s">
        <v>20771</v>
      </c>
    </row>
    <row r="3213" spans="3:4" ht="15" hidden="1" customHeight="1" x14ac:dyDescent="0.25">
      <c r="C3213" s="117" t="s">
        <v>20772</v>
      </c>
      <c r="D3213" s="117" t="s">
        <v>20773</v>
      </c>
    </row>
    <row r="3214" spans="3:4" ht="15" hidden="1" customHeight="1" x14ac:dyDescent="0.25">
      <c r="C3214" s="117" t="s">
        <v>10781</v>
      </c>
      <c r="D3214" s="117" t="s">
        <v>20774</v>
      </c>
    </row>
    <row r="3215" spans="3:4" ht="15" hidden="1" customHeight="1" x14ac:dyDescent="0.25">
      <c r="C3215" s="117" t="s">
        <v>2320</v>
      </c>
      <c r="D3215" s="117" t="s">
        <v>1192</v>
      </c>
    </row>
    <row r="3216" spans="3:4" ht="15" hidden="1" customHeight="1" x14ac:dyDescent="0.25">
      <c r="C3216" s="117" t="s">
        <v>10782</v>
      </c>
      <c r="D3216" s="117" t="s">
        <v>1193</v>
      </c>
    </row>
    <row r="3217" spans="3:4" ht="15" hidden="1" customHeight="1" x14ac:dyDescent="0.25">
      <c r="C3217" s="117" t="s">
        <v>10783</v>
      </c>
      <c r="D3217" s="117" t="s">
        <v>1194</v>
      </c>
    </row>
    <row r="3218" spans="3:4" ht="15" hidden="1" customHeight="1" x14ac:dyDescent="0.25">
      <c r="C3218" s="117" t="s">
        <v>10784</v>
      </c>
      <c r="D3218" s="117" t="s">
        <v>1195</v>
      </c>
    </row>
    <row r="3219" spans="3:4" ht="15" hidden="1" customHeight="1" x14ac:dyDescent="0.25">
      <c r="C3219" s="117" t="s">
        <v>20775</v>
      </c>
      <c r="D3219" s="117" t="s">
        <v>20776</v>
      </c>
    </row>
    <row r="3220" spans="3:4" ht="15" hidden="1" customHeight="1" x14ac:dyDescent="0.25">
      <c r="C3220" s="117" t="s">
        <v>10785</v>
      </c>
      <c r="D3220" s="117" t="s">
        <v>1196</v>
      </c>
    </row>
    <row r="3221" spans="3:4" ht="15" hidden="1" customHeight="1" x14ac:dyDescent="0.25">
      <c r="C3221" s="117" t="s">
        <v>10786</v>
      </c>
      <c r="D3221" s="117" t="s">
        <v>7614</v>
      </c>
    </row>
    <row r="3222" spans="3:4" ht="15" hidden="1" customHeight="1" x14ac:dyDescent="0.25">
      <c r="C3222" s="117" t="s">
        <v>10787</v>
      </c>
      <c r="D3222" s="117" t="s">
        <v>1197</v>
      </c>
    </row>
    <row r="3223" spans="3:4" ht="15" hidden="1" customHeight="1" x14ac:dyDescent="0.25">
      <c r="C3223" s="117" t="s">
        <v>10788</v>
      </c>
      <c r="D3223" s="117" t="s">
        <v>1198</v>
      </c>
    </row>
    <row r="3224" spans="3:4" ht="15" hidden="1" customHeight="1" x14ac:dyDescent="0.25">
      <c r="C3224" s="117" t="s">
        <v>10789</v>
      </c>
      <c r="D3224" s="117" t="s">
        <v>1199</v>
      </c>
    </row>
    <row r="3225" spans="3:4" ht="15" hidden="1" customHeight="1" x14ac:dyDescent="0.25">
      <c r="C3225" s="117" t="s">
        <v>20777</v>
      </c>
      <c r="D3225" s="117" t="s">
        <v>20778</v>
      </c>
    </row>
    <row r="3226" spans="3:4" ht="15" hidden="1" customHeight="1" x14ac:dyDescent="0.25">
      <c r="C3226" s="117" t="s">
        <v>10790</v>
      </c>
      <c r="D3226" s="117" t="s">
        <v>7615</v>
      </c>
    </row>
    <row r="3227" spans="3:4" ht="15" hidden="1" customHeight="1" x14ac:dyDescent="0.25">
      <c r="C3227" s="117" t="s">
        <v>20779</v>
      </c>
      <c r="D3227" s="117" t="s">
        <v>20780</v>
      </c>
    </row>
    <row r="3228" spans="3:4" ht="15" hidden="1" customHeight="1" x14ac:dyDescent="0.25">
      <c r="C3228" s="117" t="s">
        <v>20781</v>
      </c>
      <c r="D3228" s="117" t="s">
        <v>20782</v>
      </c>
    </row>
    <row r="3229" spans="3:4" ht="15" hidden="1" customHeight="1" x14ac:dyDescent="0.25">
      <c r="C3229" s="117" t="s">
        <v>10791</v>
      </c>
      <c r="D3229" s="117" t="s">
        <v>1200</v>
      </c>
    </row>
    <row r="3230" spans="3:4" ht="15" hidden="1" customHeight="1" x14ac:dyDescent="0.25">
      <c r="C3230" s="117" t="s">
        <v>10792</v>
      </c>
      <c r="D3230" s="117" t="s">
        <v>1201</v>
      </c>
    </row>
    <row r="3231" spans="3:4" ht="15" hidden="1" customHeight="1" x14ac:dyDescent="0.25">
      <c r="C3231" s="117" t="s">
        <v>10793</v>
      </c>
      <c r="D3231" s="117" t="s">
        <v>1202</v>
      </c>
    </row>
    <row r="3232" spans="3:4" ht="15" hidden="1" customHeight="1" x14ac:dyDescent="0.25">
      <c r="C3232" s="117" t="s">
        <v>20783</v>
      </c>
      <c r="D3232" s="117" t="s">
        <v>20784</v>
      </c>
    </row>
    <row r="3233" spans="3:4" ht="15" hidden="1" customHeight="1" x14ac:dyDescent="0.25">
      <c r="C3233" s="117" t="s">
        <v>10794</v>
      </c>
      <c r="D3233" s="117" t="s">
        <v>1203</v>
      </c>
    </row>
    <row r="3234" spans="3:4" ht="15" hidden="1" customHeight="1" x14ac:dyDescent="0.25">
      <c r="C3234" s="117" t="s">
        <v>20785</v>
      </c>
      <c r="D3234" s="117" t="s">
        <v>20786</v>
      </c>
    </row>
    <row r="3235" spans="3:4" ht="15" hidden="1" customHeight="1" x14ac:dyDescent="0.25">
      <c r="C3235" s="117" t="s">
        <v>20787</v>
      </c>
      <c r="D3235" s="117" t="s">
        <v>20788</v>
      </c>
    </row>
    <row r="3236" spans="3:4" ht="15" hidden="1" customHeight="1" x14ac:dyDescent="0.25">
      <c r="C3236" s="117" t="s">
        <v>2321</v>
      </c>
      <c r="D3236" s="117" t="s">
        <v>1204</v>
      </c>
    </row>
    <row r="3237" spans="3:4" ht="15" hidden="1" customHeight="1" x14ac:dyDescent="0.25">
      <c r="C3237" s="117" t="s">
        <v>2322</v>
      </c>
      <c r="D3237" s="117" t="s">
        <v>1205</v>
      </c>
    </row>
    <row r="3238" spans="3:4" ht="15" hidden="1" customHeight="1" x14ac:dyDescent="0.25">
      <c r="C3238" s="117" t="s">
        <v>2323</v>
      </c>
      <c r="D3238" s="117" t="s">
        <v>6402</v>
      </c>
    </row>
    <row r="3239" spans="3:4" ht="15" hidden="1" customHeight="1" x14ac:dyDescent="0.25">
      <c r="C3239" s="117" t="s">
        <v>10795</v>
      </c>
      <c r="D3239" s="117" t="s">
        <v>1206</v>
      </c>
    </row>
    <row r="3240" spans="3:4" ht="15" hidden="1" customHeight="1" x14ac:dyDescent="0.25">
      <c r="C3240" s="117" t="s">
        <v>2324</v>
      </c>
      <c r="D3240" s="117" t="s">
        <v>1207</v>
      </c>
    </row>
    <row r="3241" spans="3:4" ht="15" hidden="1" customHeight="1" x14ac:dyDescent="0.25">
      <c r="C3241" s="117" t="s">
        <v>10796</v>
      </c>
      <c r="D3241" s="117" t="s">
        <v>1208</v>
      </c>
    </row>
    <row r="3242" spans="3:4" ht="15" hidden="1" customHeight="1" x14ac:dyDescent="0.25">
      <c r="C3242" s="117" t="s">
        <v>10797</v>
      </c>
      <c r="D3242" s="117" t="s">
        <v>1209</v>
      </c>
    </row>
    <row r="3243" spans="3:4" ht="15" hidden="1" customHeight="1" x14ac:dyDescent="0.25">
      <c r="C3243" s="117" t="s">
        <v>10798</v>
      </c>
      <c r="D3243" s="117" t="s">
        <v>20789</v>
      </c>
    </row>
    <row r="3244" spans="3:4" ht="15" hidden="1" customHeight="1" x14ac:dyDescent="0.25">
      <c r="C3244" s="117" t="s">
        <v>20790</v>
      </c>
      <c r="D3244" s="117" t="s">
        <v>20791</v>
      </c>
    </row>
    <row r="3245" spans="3:4" ht="15" hidden="1" customHeight="1" x14ac:dyDescent="0.25">
      <c r="C3245" s="117" t="s">
        <v>20792</v>
      </c>
      <c r="D3245" s="117" t="s">
        <v>20793</v>
      </c>
    </row>
    <row r="3246" spans="3:4" ht="15" hidden="1" customHeight="1" x14ac:dyDescent="0.25">
      <c r="C3246" s="117" t="s">
        <v>20794</v>
      </c>
      <c r="D3246" s="117" t="s">
        <v>20795</v>
      </c>
    </row>
    <row r="3247" spans="3:4" ht="15" hidden="1" customHeight="1" x14ac:dyDescent="0.25">
      <c r="C3247" s="117" t="s">
        <v>20796</v>
      </c>
      <c r="D3247" s="117" t="s">
        <v>20797</v>
      </c>
    </row>
    <row r="3248" spans="3:4" ht="15" hidden="1" customHeight="1" x14ac:dyDescent="0.25">
      <c r="C3248" s="117" t="s">
        <v>20798</v>
      </c>
      <c r="D3248" s="117" t="s">
        <v>20799</v>
      </c>
    </row>
    <row r="3249" spans="3:4" ht="15" hidden="1" customHeight="1" x14ac:dyDescent="0.25">
      <c r="C3249" s="117" t="s">
        <v>20800</v>
      </c>
      <c r="D3249" s="117" t="s">
        <v>20801</v>
      </c>
    </row>
    <row r="3250" spans="3:4" ht="15" hidden="1" customHeight="1" x14ac:dyDescent="0.25">
      <c r="C3250" s="117" t="s">
        <v>20802</v>
      </c>
      <c r="D3250" s="117" t="s">
        <v>20803</v>
      </c>
    </row>
    <row r="3251" spans="3:4" ht="15" hidden="1" customHeight="1" x14ac:dyDescent="0.25">
      <c r="C3251" s="117" t="s">
        <v>20804</v>
      </c>
      <c r="D3251" s="117" t="s">
        <v>20805</v>
      </c>
    </row>
    <row r="3252" spans="3:4" ht="15" hidden="1" customHeight="1" x14ac:dyDescent="0.25">
      <c r="C3252" s="117" t="s">
        <v>20806</v>
      </c>
      <c r="D3252" s="117" t="s">
        <v>20807</v>
      </c>
    </row>
    <row r="3253" spans="3:4" ht="15" hidden="1" customHeight="1" x14ac:dyDescent="0.25">
      <c r="C3253" s="117" t="s">
        <v>20808</v>
      </c>
      <c r="D3253" s="117" t="s">
        <v>20809</v>
      </c>
    </row>
    <row r="3254" spans="3:4" ht="15" hidden="1" customHeight="1" x14ac:dyDescent="0.25">
      <c r="C3254" s="117" t="s">
        <v>20810</v>
      </c>
      <c r="D3254" s="117" t="s">
        <v>20811</v>
      </c>
    </row>
    <row r="3255" spans="3:4" ht="15" hidden="1" customHeight="1" x14ac:dyDescent="0.25">
      <c r="C3255" s="117" t="s">
        <v>20812</v>
      </c>
      <c r="D3255" s="117" t="s">
        <v>20813</v>
      </c>
    </row>
    <row r="3256" spans="3:4" ht="15" hidden="1" customHeight="1" x14ac:dyDescent="0.25">
      <c r="C3256" s="117" t="s">
        <v>20814</v>
      </c>
      <c r="D3256" s="117" t="s">
        <v>20815</v>
      </c>
    </row>
    <row r="3257" spans="3:4" ht="15" hidden="1" customHeight="1" x14ac:dyDescent="0.25">
      <c r="C3257" s="117" t="s">
        <v>20816</v>
      </c>
      <c r="D3257" s="117" t="s">
        <v>20817</v>
      </c>
    </row>
    <row r="3258" spans="3:4" ht="15" hidden="1" customHeight="1" x14ac:dyDescent="0.25">
      <c r="C3258" s="117" t="s">
        <v>20818</v>
      </c>
      <c r="D3258" s="117" t="s">
        <v>20819</v>
      </c>
    </row>
    <row r="3259" spans="3:4" ht="15" hidden="1" customHeight="1" x14ac:dyDescent="0.25">
      <c r="C3259" s="117" t="s">
        <v>2325</v>
      </c>
      <c r="D3259" s="117" t="s">
        <v>1210</v>
      </c>
    </row>
    <row r="3260" spans="3:4" ht="15" hidden="1" customHeight="1" x14ac:dyDescent="0.25">
      <c r="C3260" s="117" t="s">
        <v>20820</v>
      </c>
      <c r="D3260" s="117" t="s">
        <v>20821</v>
      </c>
    </row>
    <row r="3261" spans="3:4" ht="15" hidden="1" customHeight="1" x14ac:dyDescent="0.25">
      <c r="C3261" s="117" t="s">
        <v>20822</v>
      </c>
      <c r="D3261" s="117" t="s">
        <v>20823</v>
      </c>
    </row>
    <row r="3262" spans="3:4" ht="15" hidden="1" customHeight="1" x14ac:dyDescent="0.25">
      <c r="C3262" s="117" t="s">
        <v>20824</v>
      </c>
      <c r="D3262" s="117" t="s">
        <v>20825</v>
      </c>
    </row>
    <row r="3263" spans="3:4" ht="15" hidden="1" customHeight="1" x14ac:dyDescent="0.25">
      <c r="C3263" s="117" t="s">
        <v>2326</v>
      </c>
      <c r="D3263" s="117" t="s">
        <v>1211</v>
      </c>
    </row>
    <row r="3264" spans="3:4" ht="15" hidden="1" customHeight="1" x14ac:dyDescent="0.25">
      <c r="C3264" s="117" t="s">
        <v>2327</v>
      </c>
      <c r="D3264" s="117" t="s">
        <v>1212</v>
      </c>
    </row>
    <row r="3265" spans="3:4" ht="15" hidden="1" customHeight="1" x14ac:dyDescent="0.25">
      <c r="C3265" s="117" t="s">
        <v>10799</v>
      </c>
      <c r="D3265" s="117" t="s">
        <v>1213</v>
      </c>
    </row>
    <row r="3266" spans="3:4" ht="15" hidden="1" customHeight="1" x14ac:dyDescent="0.25">
      <c r="C3266" s="117" t="s">
        <v>20826</v>
      </c>
      <c r="D3266" s="117" t="s">
        <v>20827</v>
      </c>
    </row>
    <row r="3267" spans="3:4" ht="15" hidden="1" customHeight="1" x14ac:dyDescent="0.25">
      <c r="C3267" s="117" t="s">
        <v>20828</v>
      </c>
      <c r="D3267" s="117" t="s">
        <v>20829</v>
      </c>
    </row>
    <row r="3268" spans="3:4" ht="15" hidden="1" customHeight="1" x14ac:dyDescent="0.25">
      <c r="C3268" s="117" t="s">
        <v>2328</v>
      </c>
      <c r="D3268" s="117" t="s">
        <v>1214</v>
      </c>
    </row>
    <row r="3269" spans="3:4" ht="15" hidden="1" customHeight="1" x14ac:dyDescent="0.25">
      <c r="C3269" s="117" t="s">
        <v>20830</v>
      </c>
      <c r="D3269" s="117" t="s">
        <v>20831</v>
      </c>
    </row>
    <row r="3270" spans="3:4" ht="15" hidden="1" customHeight="1" x14ac:dyDescent="0.25">
      <c r="C3270" s="117" t="s">
        <v>20832</v>
      </c>
      <c r="D3270" s="117" t="s">
        <v>20833</v>
      </c>
    </row>
    <row r="3271" spans="3:4" ht="15" hidden="1" customHeight="1" x14ac:dyDescent="0.25">
      <c r="C3271" s="117" t="s">
        <v>20834</v>
      </c>
      <c r="D3271" s="117" t="s">
        <v>20835</v>
      </c>
    </row>
    <row r="3272" spans="3:4" ht="15" hidden="1" customHeight="1" x14ac:dyDescent="0.25">
      <c r="C3272" s="117" t="s">
        <v>20836</v>
      </c>
      <c r="D3272" s="117" t="s">
        <v>20837</v>
      </c>
    </row>
    <row r="3273" spans="3:4" ht="15" hidden="1" customHeight="1" x14ac:dyDescent="0.25">
      <c r="C3273" s="117" t="s">
        <v>20838</v>
      </c>
      <c r="D3273" s="117" t="s">
        <v>20839</v>
      </c>
    </row>
    <row r="3274" spans="3:4" ht="15" hidden="1" customHeight="1" x14ac:dyDescent="0.25">
      <c r="C3274" s="117" t="s">
        <v>2329</v>
      </c>
      <c r="D3274" s="117" t="s">
        <v>6403</v>
      </c>
    </row>
    <row r="3275" spans="3:4" ht="15" hidden="1" customHeight="1" x14ac:dyDescent="0.25">
      <c r="C3275" s="117" t="s">
        <v>2330</v>
      </c>
      <c r="D3275" s="117" t="s">
        <v>1215</v>
      </c>
    </row>
    <row r="3276" spans="3:4" ht="15" hidden="1" customHeight="1" x14ac:dyDescent="0.25">
      <c r="C3276" s="117" t="s">
        <v>2331</v>
      </c>
      <c r="D3276" s="117" t="s">
        <v>1216</v>
      </c>
    </row>
    <row r="3277" spans="3:4" ht="15" hidden="1" customHeight="1" x14ac:dyDescent="0.25">
      <c r="C3277" s="117" t="s">
        <v>2332</v>
      </c>
      <c r="D3277" s="117" t="s">
        <v>1217</v>
      </c>
    </row>
    <row r="3278" spans="3:4" ht="15" hidden="1" customHeight="1" x14ac:dyDescent="0.25">
      <c r="C3278" s="117" t="s">
        <v>20840</v>
      </c>
      <c r="D3278" s="117" t="s">
        <v>20841</v>
      </c>
    </row>
    <row r="3279" spans="3:4" ht="15" hidden="1" customHeight="1" x14ac:dyDescent="0.25">
      <c r="C3279" s="117" t="s">
        <v>20842</v>
      </c>
      <c r="D3279" s="117" t="s">
        <v>20843</v>
      </c>
    </row>
    <row r="3280" spans="3:4" ht="15" hidden="1" customHeight="1" x14ac:dyDescent="0.25">
      <c r="C3280" s="117" t="s">
        <v>20844</v>
      </c>
      <c r="D3280" s="117" t="s">
        <v>20845</v>
      </c>
    </row>
    <row r="3281" spans="3:4" ht="15" hidden="1" customHeight="1" x14ac:dyDescent="0.25">
      <c r="C3281" s="117" t="s">
        <v>20846</v>
      </c>
      <c r="D3281" s="117" t="s">
        <v>20847</v>
      </c>
    </row>
    <row r="3282" spans="3:4" ht="15" hidden="1" customHeight="1" x14ac:dyDescent="0.25">
      <c r="C3282" s="117" t="s">
        <v>20848</v>
      </c>
      <c r="D3282" s="117" t="s">
        <v>20849</v>
      </c>
    </row>
    <row r="3283" spans="3:4" ht="15" hidden="1" customHeight="1" x14ac:dyDescent="0.25">
      <c r="C3283" s="117" t="s">
        <v>20850</v>
      </c>
      <c r="D3283" s="117" t="s">
        <v>20851</v>
      </c>
    </row>
    <row r="3284" spans="3:4" ht="15" hidden="1" customHeight="1" x14ac:dyDescent="0.25">
      <c r="C3284" s="117" t="s">
        <v>10800</v>
      </c>
      <c r="D3284" s="117" t="s">
        <v>1218</v>
      </c>
    </row>
    <row r="3285" spans="3:4" ht="15" hidden="1" customHeight="1" x14ac:dyDescent="0.25">
      <c r="C3285" s="117" t="s">
        <v>10801</v>
      </c>
      <c r="D3285" s="117" t="s">
        <v>1219</v>
      </c>
    </row>
    <row r="3286" spans="3:4" ht="15" hidden="1" customHeight="1" x14ac:dyDescent="0.25">
      <c r="C3286" s="117" t="s">
        <v>20852</v>
      </c>
      <c r="D3286" s="117" t="s">
        <v>20853</v>
      </c>
    </row>
    <row r="3287" spans="3:4" ht="15" hidden="1" customHeight="1" x14ac:dyDescent="0.25">
      <c r="C3287" s="117" t="s">
        <v>10802</v>
      </c>
      <c r="D3287" s="117" t="s">
        <v>1220</v>
      </c>
    </row>
    <row r="3288" spans="3:4" ht="15" hidden="1" customHeight="1" x14ac:dyDescent="0.25">
      <c r="C3288" s="117" t="s">
        <v>10803</v>
      </c>
      <c r="D3288" s="117" t="s">
        <v>1221</v>
      </c>
    </row>
    <row r="3289" spans="3:4" ht="15" hidden="1" customHeight="1" x14ac:dyDescent="0.25">
      <c r="C3289" s="117" t="s">
        <v>10804</v>
      </c>
      <c r="D3289" s="117" t="s">
        <v>20854</v>
      </c>
    </row>
    <row r="3290" spans="3:4" ht="15" hidden="1" customHeight="1" x14ac:dyDescent="0.25">
      <c r="C3290" s="117" t="s">
        <v>20855</v>
      </c>
      <c r="D3290" s="117" t="s">
        <v>20856</v>
      </c>
    </row>
    <row r="3291" spans="3:4" ht="15" hidden="1" customHeight="1" x14ac:dyDescent="0.25">
      <c r="C3291" s="117" t="s">
        <v>20857</v>
      </c>
      <c r="D3291" s="117" t="s">
        <v>20858</v>
      </c>
    </row>
    <row r="3292" spans="3:4" ht="15" hidden="1" customHeight="1" x14ac:dyDescent="0.25">
      <c r="C3292" s="117" t="s">
        <v>20859</v>
      </c>
      <c r="D3292" s="117" t="s">
        <v>20860</v>
      </c>
    </row>
    <row r="3293" spans="3:4" ht="15" hidden="1" customHeight="1" x14ac:dyDescent="0.25">
      <c r="C3293" s="117" t="s">
        <v>20861</v>
      </c>
      <c r="D3293" s="117" t="s">
        <v>20862</v>
      </c>
    </row>
    <row r="3294" spans="3:4" ht="15" hidden="1" customHeight="1" x14ac:dyDescent="0.25">
      <c r="C3294" s="117" t="s">
        <v>20863</v>
      </c>
      <c r="D3294" s="117" t="s">
        <v>20864</v>
      </c>
    </row>
    <row r="3295" spans="3:4" ht="15" hidden="1" customHeight="1" x14ac:dyDescent="0.25">
      <c r="C3295" s="117" t="s">
        <v>20865</v>
      </c>
      <c r="D3295" s="117" t="s">
        <v>20866</v>
      </c>
    </row>
    <row r="3296" spans="3:4" ht="15" hidden="1" customHeight="1" x14ac:dyDescent="0.25">
      <c r="C3296" s="117" t="s">
        <v>2333</v>
      </c>
      <c r="D3296" s="117" t="s">
        <v>20867</v>
      </c>
    </row>
    <row r="3297" spans="3:4" ht="15" hidden="1" customHeight="1" x14ac:dyDescent="0.25">
      <c r="C3297" s="117" t="s">
        <v>2334</v>
      </c>
      <c r="D3297" s="117" t="s">
        <v>20868</v>
      </c>
    </row>
    <row r="3298" spans="3:4" ht="15" hidden="1" customHeight="1" x14ac:dyDescent="0.25">
      <c r="C3298" s="117" t="s">
        <v>2335</v>
      </c>
      <c r="D3298" s="117" t="s">
        <v>20869</v>
      </c>
    </row>
    <row r="3299" spans="3:4" ht="15" hidden="1" customHeight="1" x14ac:dyDescent="0.25">
      <c r="C3299" s="117" t="s">
        <v>2336</v>
      </c>
      <c r="D3299" s="117" t="s">
        <v>20870</v>
      </c>
    </row>
    <row r="3300" spans="3:4" ht="15" hidden="1" customHeight="1" x14ac:dyDescent="0.25">
      <c r="C3300" s="117" t="s">
        <v>2337</v>
      </c>
      <c r="D3300" s="117" t="s">
        <v>20871</v>
      </c>
    </row>
    <row r="3301" spans="3:4" ht="15" hidden="1" customHeight="1" x14ac:dyDescent="0.25">
      <c r="C3301" s="117" t="s">
        <v>2338</v>
      </c>
      <c r="D3301" s="117" t="s">
        <v>20872</v>
      </c>
    </row>
    <row r="3302" spans="3:4" ht="15" hidden="1" customHeight="1" x14ac:dyDescent="0.25">
      <c r="C3302" s="117" t="s">
        <v>2339</v>
      </c>
      <c r="D3302" s="117" t="s">
        <v>20873</v>
      </c>
    </row>
    <row r="3303" spans="3:4" ht="15" hidden="1" customHeight="1" x14ac:dyDescent="0.25">
      <c r="C3303" s="117" t="s">
        <v>2340</v>
      </c>
      <c r="D3303" s="117" t="s">
        <v>20874</v>
      </c>
    </row>
    <row r="3304" spans="3:4" ht="15" hidden="1" customHeight="1" x14ac:dyDescent="0.25">
      <c r="C3304" s="117" t="s">
        <v>2341</v>
      </c>
      <c r="D3304" s="117" t="s">
        <v>20875</v>
      </c>
    </row>
    <row r="3305" spans="3:4" ht="15" hidden="1" customHeight="1" x14ac:dyDescent="0.25">
      <c r="C3305" s="117" t="s">
        <v>2342</v>
      </c>
      <c r="D3305" s="117" t="s">
        <v>20876</v>
      </c>
    </row>
    <row r="3306" spans="3:4" ht="15" hidden="1" customHeight="1" x14ac:dyDescent="0.25">
      <c r="C3306" s="117" t="s">
        <v>2343</v>
      </c>
      <c r="D3306" s="117" t="s">
        <v>20877</v>
      </c>
    </row>
    <row r="3307" spans="3:4" ht="15" hidden="1" customHeight="1" x14ac:dyDescent="0.25">
      <c r="C3307" s="117" t="s">
        <v>7622</v>
      </c>
      <c r="D3307" s="117" t="s">
        <v>10805</v>
      </c>
    </row>
    <row r="3308" spans="3:4" ht="15" hidden="1" customHeight="1" x14ac:dyDescent="0.25">
      <c r="C3308" s="117" t="s">
        <v>2344</v>
      </c>
      <c r="D3308" s="117" t="s">
        <v>10806</v>
      </c>
    </row>
    <row r="3309" spans="3:4" ht="15" hidden="1" customHeight="1" x14ac:dyDescent="0.25">
      <c r="C3309" s="117" t="s">
        <v>7623</v>
      </c>
      <c r="D3309" s="117" t="s">
        <v>569</v>
      </c>
    </row>
    <row r="3310" spans="3:4" ht="15" hidden="1" customHeight="1" x14ac:dyDescent="0.25">
      <c r="C3310" s="117" t="s">
        <v>7624</v>
      </c>
      <c r="D3310" s="117" t="s">
        <v>7625</v>
      </c>
    </row>
    <row r="3311" spans="3:4" ht="15" hidden="1" customHeight="1" x14ac:dyDescent="0.25">
      <c r="C3311" s="117" t="s">
        <v>7626</v>
      </c>
      <c r="D3311" s="117" t="s">
        <v>7627</v>
      </c>
    </row>
    <row r="3312" spans="3:4" ht="15" hidden="1" customHeight="1" x14ac:dyDescent="0.25">
      <c r="C3312" s="117" t="s">
        <v>2345</v>
      </c>
      <c r="D3312" s="117" t="s">
        <v>20878</v>
      </c>
    </row>
    <row r="3313" spans="3:4" ht="15" hidden="1" customHeight="1" x14ac:dyDescent="0.25">
      <c r="C3313" s="117" t="s">
        <v>7628</v>
      </c>
      <c r="D3313" s="117" t="s">
        <v>570</v>
      </c>
    </row>
    <row r="3314" spans="3:4" ht="15" hidden="1" customHeight="1" x14ac:dyDescent="0.25">
      <c r="C3314" s="117" t="s">
        <v>20879</v>
      </c>
      <c r="D3314" s="117" t="s">
        <v>20880</v>
      </c>
    </row>
    <row r="3315" spans="3:4" ht="15" hidden="1" customHeight="1" x14ac:dyDescent="0.25">
      <c r="C3315" s="117" t="s">
        <v>2346</v>
      </c>
      <c r="D3315" s="117" t="s">
        <v>571</v>
      </c>
    </row>
    <row r="3316" spans="3:4" ht="15" hidden="1" customHeight="1" x14ac:dyDescent="0.25">
      <c r="C3316" s="117" t="s">
        <v>20881</v>
      </c>
      <c r="D3316" s="117" t="s">
        <v>20882</v>
      </c>
    </row>
    <row r="3317" spans="3:4" ht="15" hidden="1" customHeight="1" x14ac:dyDescent="0.25">
      <c r="C3317" s="117" t="s">
        <v>2347</v>
      </c>
      <c r="D3317" s="117" t="s">
        <v>572</v>
      </c>
    </row>
    <row r="3318" spans="3:4" ht="15" hidden="1" customHeight="1" x14ac:dyDescent="0.25">
      <c r="C3318" s="117" t="s">
        <v>7629</v>
      </c>
      <c r="D3318" s="117" t="s">
        <v>20883</v>
      </c>
    </row>
    <row r="3319" spans="3:4" ht="15" hidden="1" customHeight="1" x14ac:dyDescent="0.25">
      <c r="C3319" s="117" t="s">
        <v>7630</v>
      </c>
      <c r="D3319" s="117" t="s">
        <v>573</v>
      </c>
    </row>
    <row r="3320" spans="3:4" ht="15" hidden="1" customHeight="1" x14ac:dyDescent="0.25">
      <c r="C3320" s="117" t="s">
        <v>2348</v>
      </c>
      <c r="D3320" s="117" t="s">
        <v>574</v>
      </c>
    </row>
    <row r="3321" spans="3:4" ht="15" hidden="1" customHeight="1" x14ac:dyDescent="0.25">
      <c r="C3321" s="117" t="s">
        <v>20884</v>
      </c>
      <c r="D3321" s="117" t="s">
        <v>20885</v>
      </c>
    </row>
    <row r="3322" spans="3:4" ht="15" hidden="1" customHeight="1" x14ac:dyDescent="0.25">
      <c r="C3322" s="117" t="s">
        <v>20886</v>
      </c>
      <c r="D3322" s="117" t="s">
        <v>20887</v>
      </c>
    </row>
    <row r="3323" spans="3:4" ht="15" hidden="1" customHeight="1" x14ac:dyDescent="0.25">
      <c r="C3323" s="117" t="s">
        <v>20888</v>
      </c>
      <c r="D3323" s="117" t="s">
        <v>20889</v>
      </c>
    </row>
    <row r="3324" spans="3:4" ht="15" hidden="1" customHeight="1" x14ac:dyDescent="0.25">
      <c r="C3324" s="117" t="s">
        <v>20890</v>
      </c>
      <c r="D3324" s="117" t="s">
        <v>20891</v>
      </c>
    </row>
    <row r="3325" spans="3:4" ht="15" hidden="1" customHeight="1" x14ac:dyDescent="0.25">
      <c r="C3325" s="117" t="s">
        <v>2349</v>
      </c>
      <c r="D3325" s="117" t="s">
        <v>20892</v>
      </c>
    </row>
    <row r="3326" spans="3:4" ht="15" hidden="1" customHeight="1" x14ac:dyDescent="0.25">
      <c r="C3326" s="117" t="s">
        <v>7631</v>
      </c>
      <c r="D3326" s="117" t="s">
        <v>20893</v>
      </c>
    </row>
    <row r="3327" spans="3:4" ht="15" hidden="1" customHeight="1" x14ac:dyDescent="0.25">
      <c r="C3327" s="117" t="s">
        <v>7632</v>
      </c>
      <c r="D3327" s="117" t="s">
        <v>20894</v>
      </c>
    </row>
    <row r="3328" spans="3:4" ht="15" hidden="1" customHeight="1" x14ac:dyDescent="0.25">
      <c r="C3328" s="117" t="s">
        <v>7633</v>
      </c>
      <c r="D3328" s="117" t="s">
        <v>7634</v>
      </c>
    </row>
    <row r="3329" spans="3:4" ht="15" hidden="1" customHeight="1" x14ac:dyDescent="0.25">
      <c r="C3329" s="117" t="s">
        <v>7635</v>
      </c>
      <c r="D3329" s="117" t="s">
        <v>7636</v>
      </c>
    </row>
    <row r="3330" spans="3:4" ht="15" hidden="1" customHeight="1" x14ac:dyDescent="0.25">
      <c r="C3330" s="117" t="s">
        <v>20895</v>
      </c>
      <c r="D3330" s="117" t="s">
        <v>20896</v>
      </c>
    </row>
    <row r="3331" spans="3:4" ht="15" hidden="1" customHeight="1" x14ac:dyDescent="0.25">
      <c r="C3331" s="117" t="s">
        <v>20897</v>
      </c>
      <c r="D3331" s="117" t="s">
        <v>20898</v>
      </c>
    </row>
    <row r="3332" spans="3:4" ht="15" hidden="1" customHeight="1" x14ac:dyDescent="0.25">
      <c r="C3332" s="117" t="s">
        <v>20899</v>
      </c>
      <c r="D3332" s="117" t="s">
        <v>20900</v>
      </c>
    </row>
    <row r="3333" spans="3:4" ht="15" hidden="1" customHeight="1" x14ac:dyDescent="0.25">
      <c r="C3333" s="117" t="s">
        <v>20901</v>
      </c>
      <c r="D3333" s="117" t="s">
        <v>20902</v>
      </c>
    </row>
    <row r="3334" spans="3:4" ht="15" hidden="1" customHeight="1" x14ac:dyDescent="0.25">
      <c r="C3334" s="117" t="s">
        <v>20903</v>
      </c>
      <c r="D3334" s="117" t="s">
        <v>20904</v>
      </c>
    </row>
    <row r="3335" spans="3:4" ht="15" hidden="1" customHeight="1" x14ac:dyDescent="0.25">
      <c r="C3335" s="117" t="s">
        <v>20905</v>
      </c>
      <c r="D3335" s="117" t="s">
        <v>20906</v>
      </c>
    </row>
    <row r="3336" spans="3:4" ht="15" hidden="1" customHeight="1" x14ac:dyDescent="0.25">
      <c r="C3336" s="117" t="s">
        <v>2350</v>
      </c>
      <c r="D3336" s="117" t="s">
        <v>575</v>
      </c>
    </row>
    <row r="3337" spans="3:4" ht="15" hidden="1" customHeight="1" x14ac:dyDescent="0.25">
      <c r="C3337" s="117" t="s">
        <v>2351</v>
      </c>
      <c r="D3337" s="117" t="s">
        <v>576</v>
      </c>
    </row>
    <row r="3338" spans="3:4" ht="15" hidden="1" customHeight="1" x14ac:dyDescent="0.25">
      <c r="C3338" s="117" t="s">
        <v>7637</v>
      </c>
      <c r="D3338" s="117" t="s">
        <v>577</v>
      </c>
    </row>
    <row r="3339" spans="3:4" ht="15" hidden="1" customHeight="1" x14ac:dyDescent="0.25">
      <c r="C3339" s="117" t="s">
        <v>7638</v>
      </c>
      <c r="D3339" s="117" t="s">
        <v>7639</v>
      </c>
    </row>
    <row r="3340" spans="3:4" ht="15" hidden="1" customHeight="1" x14ac:dyDescent="0.25">
      <c r="C3340" s="117" t="s">
        <v>7640</v>
      </c>
      <c r="D3340" s="117" t="s">
        <v>578</v>
      </c>
    </row>
    <row r="3341" spans="3:4" ht="15" hidden="1" customHeight="1" x14ac:dyDescent="0.25">
      <c r="C3341" s="117" t="s">
        <v>20907</v>
      </c>
      <c r="D3341" s="117" t="s">
        <v>20908</v>
      </c>
    </row>
    <row r="3342" spans="3:4" ht="15" hidden="1" customHeight="1" x14ac:dyDescent="0.25">
      <c r="C3342" s="117" t="s">
        <v>20909</v>
      </c>
      <c r="D3342" s="117" t="s">
        <v>20910</v>
      </c>
    </row>
    <row r="3343" spans="3:4" ht="15" hidden="1" customHeight="1" x14ac:dyDescent="0.25">
      <c r="C3343" s="117" t="s">
        <v>20911</v>
      </c>
      <c r="D3343" s="117" t="s">
        <v>20912</v>
      </c>
    </row>
    <row r="3344" spans="3:4" ht="15" hidden="1" customHeight="1" x14ac:dyDescent="0.25">
      <c r="C3344" s="117" t="s">
        <v>20913</v>
      </c>
      <c r="D3344" s="117" t="s">
        <v>20914</v>
      </c>
    </row>
    <row r="3345" spans="3:4" ht="15" hidden="1" customHeight="1" x14ac:dyDescent="0.25">
      <c r="C3345" s="117" t="s">
        <v>20915</v>
      </c>
      <c r="D3345" s="117" t="s">
        <v>20916</v>
      </c>
    </row>
    <row r="3346" spans="3:4" ht="15" hidden="1" customHeight="1" x14ac:dyDescent="0.25">
      <c r="C3346" s="117" t="s">
        <v>20917</v>
      </c>
      <c r="D3346" s="117" t="s">
        <v>20918</v>
      </c>
    </row>
    <row r="3347" spans="3:4" ht="15" hidden="1" customHeight="1" x14ac:dyDescent="0.25">
      <c r="C3347" s="117" t="s">
        <v>20919</v>
      </c>
      <c r="D3347" s="117" t="s">
        <v>20920</v>
      </c>
    </row>
    <row r="3348" spans="3:4" ht="15" hidden="1" customHeight="1" x14ac:dyDescent="0.25">
      <c r="C3348" s="117" t="s">
        <v>20921</v>
      </c>
      <c r="D3348" s="117" t="s">
        <v>20922</v>
      </c>
    </row>
    <row r="3349" spans="3:4" ht="15" hidden="1" customHeight="1" x14ac:dyDescent="0.25">
      <c r="C3349" s="117" t="s">
        <v>20923</v>
      </c>
      <c r="D3349" s="117" t="s">
        <v>20924</v>
      </c>
    </row>
    <row r="3350" spans="3:4" ht="15" hidden="1" customHeight="1" x14ac:dyDescent="0.25">
      <c r="C3350" s="117" t="s">
        <v>20925</v>
      </c>
      <c r="D3350" s="117" t="s">
        <v>20926</v>
      </c>
    </row>
    <row r="3351" spans="3:4" ht="15" hidden="1" customHeight="1" x14ac:dyDescent="0.25">
      <c r="C3351" s="117" t="s">
        <v>20927</v>
      </c>
      <c r="D3351" s="117" t="s">
        <v>20928</v>
      </c>
    </row>
    <row r="3352" spans="3:4" ht="15" hidden="1" customHeight="1" x14ac:dyDescent="0.25">
      <c r="C3352" s="117" t="s">
        <v>20929</v>
      </c>
      <c r="D3352" s="117" t="s">
        <v>20930</v>
      </c>
    </row>
    <row r="3353" spans="3:4" ht="15" hidden="1" customHeight="1" x14ac:dyDescent="0.25">
      <c r="C3353" s="117" t="s">
        <v>2352</v>
      </c>
      <c r="D3353" s="117" t="s">
        <v>579</v>
      </c>
    </row>
    <row r="3354" spans="3:4" ht="15" hidden="1" customHeight="1" x14ac:dyDescent="0.25">
      <c r="C3354" s="117" t="s">
        <v>20931</v>
      </c>
      <c r="D3354" s="117" t="s">
        <v>20932</v>
      </c>
    </row>
    <row r="3355" spans="3:4" ht="15" hidden="1" customHeight="1" x14ac:dyDescent="0.25">
      <c r="C3355" s="117" t="s">
        <v>20933</v>
      </c>
      <c r="D3355" s="117" t="s">
        <v>20934</v>
      </c>
    </row>
    <row r="3356" spans="3:4" ht="15" hidden="1" customHeight="1" x14ac:dyDescent="0.25">
      <c r="C3356" s="117" t="s">
        <v>20935</v>
      </c>
      <c r="D3356" s="117" t="s">
        <v>20936</v>
      </c>
    </row>
    <row r="3357" spans="3:4" ht="15" hidden="1" customHeight="1" x14ac:dyDescent="0.25">
      <c r="C3357" s="117" t="s">
        <v>20937</v>
      </c>
      <c r="D3357" s="117" t="s">
        <v>20938</v>
      </c>
    </row>
    <row r="3358" spans="3:4" ht="15" hidden="1" customHeight="1" x14ac:dyDescent="0.25">
      <c r="C3358" s="117" t="s">
        <v>2353</v>
      </c>
      <c r="D3358" s="117" t="s">
        <v>580</v>
      </c>
    </row>
    <row r="3359" spans="3:4" ht="15" hidden="1" customHeight="1" x14ac:dyDescent="0.25">
      <c r="C3359" s="117" t="s">
        <v>20939</v>
      </c>
      <c r="D3359" s="117" t="s">
        <v>20940</v>
      </c>
    </row>
    <row r="3360" spans="3:4" ht="15" hidden="1" customHeight="1" x14ac:dyDescent="0.25">
      <c r="C3360" s="117" t="s">
        <v>20941</v>
      </c>
      <c r="D3360" s="117" t="s">
        <v>20942</v>
      </c>
    </row>
    <row r="3361" spans="3:4" ht="15" hidden="1" customHeight="1" x14ac:dyDescent="0.25">
      <c r="C3361" s="117" t="s">
        <v>20943</v>
      </c>
      <c r="D3361" s="117" t="s">
        <v>20944</v>
      </c>
    </row>
    <row r="3362" spans="3:4" ht="15" hidden="1" customHeight="1" x14ac:dyDescent="0.25">
      <c r="C3362" s="117" t="s">
        <v>20945</v>
      </c>
      <c r="D3362" s="117" t="s">
        <v>20946</v>
      </c>
    </row>
    <row r="3363" spans="3:4" ht="15" hidden="1" customHeight="1" x14ac:dyDescent="0.25">
      <c r="C3363" s="117" t="s">
        <v>2354</v>
      </c>
      <c r="D3363" s="117" t="s">
        <v>581</v>
      </c>
    </row>
    <row r="3364" spans="3:4" ht="15" hidden="1" customHeight="1" x14ac:dyDescent="0.25">
      <c r="C3364" s="117" t="s">
        <v>2355</v>
      </c>
      <c r="D3364" s="117" t="s">
        <v>582</v>
      </c>
    </row>
    <row r="3365" spans="3:4" ht="15" hidden="1" customHeight="1" x14ac:dyDescent="0.25">
      <c r="C3365" s="117" t="s">
        <v>20947</v>
      </c>
      <c r="D3365" s="117" t="s">
        <v>20948</v>
      </c>
    </row>
    <row r="3366" spans="3:4" ht="15" hidden="1" customHeight="1" x14ac:dyDescent="0.25">
      <c r="C3366" s="117" t="s">
        <v>20949</v>
      </c>
      <c r="D3366" s="117" t="s">
        <v>20950</v>
      </c>
    </row>
    <row r="3367" spans="3:4" ht="15" hidden="1" customHeight="1" x14ac:dyDescent="0.25">
      <c r="C3367" s="117" t="s">
        <v>20951</v>
      </c>
      <c r="D3367" s="117" t="s">
        <v>20952</v>
      </c>
    </row>
    <row r="3368" spans="3:4" ht="15" hidden="1" customHeight="1" x14ac:dyDescent="0.25">
      <c r="C3368" s="117" t="s">
        <v>20953</v>
      </c>
      <c r="D3368" s="117" t="s">
        <v>20954</v>
      </c>
    </row>
    <row r="3369" spans="3:4" ht="15" hidden="1" customHeight="1" x14ac:dyDescent="0.25">
      <c r="C3369" s="117" t="s">
        <v>20955</v>
      </c>
      <c r="D3369" s="117" t="s">
        <v>20956</v>
      </c>
    </row>
    <row r="3370" spans="3:4" ht="15" hidden="1" customHeight="1" x14ac:dyDescent="0.25">
      <c r="C3370" s="117" t="s">
        <v>20957</v>
      </c>
      <c r="D3370" s="117" t="s">
        <v>20958</v>
      </c>
    </row>
    <row r="3371" spans="3:4" ht="15" hidden="1" customHeight="1" x14ac:dyDescent="0.25">
      <c r="C3371" s="117" t="s">
        <v>20959</v>
      </c>
      <c r="D3371" s="117" t="s">
        <v>20960</v>
      </c>
    </row>
    <row r="3372" spans="3:4" ht="15" hidden="1" customHeight="1" x14ac:dyDescent="0.25">
      <c r="C3372" s="117" t="s">
        <v>20961</v>
      </c>
      <c r="D3372" s="117" t="s">
        <v>20962</v>
      </c>
    </row>
    <row r="3373" spans="3:4" ht="15" hidden="1" customHeight="1" x14ac:dyDescent="0.25">
      <c r="C3373" s="117" t="s">
        <v>20963</v>
      </c>
      <c r="D3373" s="117" t="s">
        <v>20964</v>
      </c>
    </row>
    <row r="3374" spans="3:4" ht="15" hidden="1" customHeight="1" x14ac:dyDescent="0.25">
      <c r="C3374" s="117" t="s">
        <v>20965</v>
      </c>
      <c r="D3374" s="117" t="s">
        <v>20966</v>
      </c>
    </row>
    <row r="3375" spans="3:4" ht="15" hidden="1" customHeight="1" x14ac:dyDescent="0.25">
      <c r="C3375" s="117" t="s">
        <v>20967</v>
      </c>
      <c r="D3375" s="117" t="s">
        <v>20968</v>
      </c>
    </row>
    <row r="3376" spans="3:4" ht="15" hidden="1" customHeight="1" x14ac:dyDescent="0.25">
      <c r="C3376" s="117" t="s">
        <v>2356</v>
      </c>
      <c r="D3376" s="117" t="s">
        <v>583</v>
      </c>
    </row>
    <row r="3377" spans="3:4" ht="15" hidden="1" customHeight="1" x14ac:dyDescent="0.25">
      <c r="C3377" s="117" t="s">
        <v>2357</v>
      </c>
      <c r="D3377" s="117" t="s">
        <v>584</v>
      </c>
    </row>
    <row r="3378" spans="3:4" ht="15" hidden="1" customHeight="1" x14ac:dyDescent="0.25">
      <c r="C3378" s="117" t="s">
        <v>2358</v>
      </c>
      <c r="D3378" s="117" t="s">
        <v>585</v>
      </c>
    </row>
    <row r="3379" spans="3:4" ht="15" hidden="1" customHeight="1" x14ac:dyDescent="0.25">
      <c r="C3379" s="117" t="s">
        <v>2359</v>
      </c>
      <c r="D3379" s="117" t="s">
        <v>586</v>
      </c>
    </row>
    <row r="3380" spans="3:4" ht="15" hidden="1" customHeight="1" x14ac:dyDescent="0.25">
      <c r="C3380" s="117" t="s">
        <v>2360</v>
      </c>
      <c r="D3380" s="117" t="s">
        <v>6404</v>
      </c>
    </row>
    <row r="3381" spans="3:4" ht="15" hidden="1" customHeight="1" x14ac:dyDescent="0.25">
      <c r="C3381" s="117" t="s">
        <v>7641</v>
      </c>
      <c r="D3381" s="117" t="s">
        <v>587</v>
      </c>
    </row>
    <row r="3382" spans="3:4" ht="15" hidden="1" customHeight="1" x14ac:dyDescent="0.25">
      <c r="C3382" s="117" t="s">
        <v>7642</v>
      </c>
      <c r="D3382" s="117" t="s">
        <v>6633</v>
      </c>
    </row>
    <row r="3383" spans="3:4" ht="15" hidden="1" customHeight="1" x14ac:dyDescent="0.25">
      <c r="C3383" s="117" t="s">
        <v>2361</v>
      </c>
      <c r="D3383" s="117" t="s">
        <v>588</v>
      </c>
    </row>
    <row r="3384" spans="3:4" ht="15" hidden="1" customHeight="1" x14ac:dyDescent="0.25">
      <c r="C3384" s="117" t="s">
        <v>20969</v>
      </c>
      <c r="D3384" s="117" t="s">
        <v>20970</v>
      </c>
    </row>
    <row r="3385" spans="3:4" ht="15" hidden="1" customHeight="1" x14ac:dyDescent="0.25">
      <c r="C3385" s="117" t="s">
        <v>20971</v>
      </c>
      <c r="D3385" s="117" t="s">
        <v>20972</v>
      </c>
    </row>
    <row r="3386" spans="3:4" ht="15" hidden="1" customHeight="1" x14ac:dyDescent="0.25">
      <c r="C3386" s="117" t="s">
        <v>2362</v>
      </c>
      <c r="D3386" s="117" t="s">
        <v>589</v>
      </c>
    </row>
    <row r="3387" spans="3:4" ht="15" hidden="1" customHeight="1" x14ac:dyDescent="0.25">
      <c r="C3387" s="117" t="s">
        <v>7643</v>
      </c>
      <c r="D3387" s="117" t="s">
        <v>6634</v>
      </c>
    </row>
    <row r="3388" spans="3:4" ht="15" hidden="1" customHeight="1" x14ac:dyDescent="0.25">
      <c r="C3388" s="117" t="s">
        <v>2363</v>
      </c>
      <c r="D3388" s="117" t="s">
        <v>590</v>
      </c>
    </row>
    <row r="3389" spans="3:4" ht="15" hidden="1" customHeight="1" x14ac:dyDescent="0.25">
      <c r="C3389" s="117" t="s">
        <v>2364</v>
      </c>
      <c r="D3389" s="117" t="s">
        <v>591</v>
      </c>
    </row>
    <row r="3390" spans="3:4" ht="15" hidden="1" customHeight="1" x14ac:dyDescent="0.25">
      <c r="C3390" s="117" t="s">
        <v>2365</v>
      </c>
      <c r="D3390" s="117" t="s">
        <v>6405</v>
      </c>
    </row>
    <row r="3391" spans="3:4" ht="15" hidden="1" customHeight="1" x14ac:dyDescent="0.25">
      <c r="C3391" s="117" t="s">
        <v>2366</v>
      </c>
      <c r="D3391" s="117" t="s">
        <v>592</v>
      </c>
    </row>
    <row r="3392" spans="3:4" ht="15" hidden="1" customHeight="1" x14ac:dyDescent="0.25">
      <c r="C3392" s="117" t="s">
        <v>2367</v>
      </c>
      <c r="D3392" s="117" t="s">
        <v>593</v>
      </c>
    </row>
    <row r="3393" spans="3:4" ht="15" hidden="1" customHeight="1" x14ac:dyDescent="0.25">
      <c r="C3393" s="117" t="s">
        <v>2368</v>
      </c>
      <c r="D3393" s="117" t="s">
        <v>594</v>
      </c>
    </row>
    <row r="3394" spans="3:4" ht="15" hidden="1" customHeight="1" x14ac:dyDescent="0.25">
      <c r="C3394" s="117" t="s">
        <v>2369</v>
      </c>
      <c r="D3394" s="117" t="s">
        <v>595</v>
      </c>
    </row>
    <row r="3395" spans="3:4" ht="15" hidden="1" customHeight="1" x14ac:dyDescent="0.25">
      <c r="C3395" s="117" t="s">
        <v>2370</v>
      </c>
      <c r="D3395" s="117" t="s">
        <v>596</v>
      </c>
    </row>
    <row r="3396" spans="3:4" ht="15" hidden="1" customHeight="1" x14ac:dyDescent="0.25">
      <c r="C3396" s="117" t="s">
        <v>2371</v>
      </c>
      <c r="D3396" s="117" t="s">
        <v>6406</v>
      </c>
    </row>
    <row r="3397" spans="3:4" ht="15" hidden="1" customHeight="1" x14ac:dyDescent="0.25">
      <c r="C3397" s="117" t="s">
        <v>2372</v>
      </c>
      <c r="D3397" s="117" t="s">
        <v>597</v>
      </c>
    </row>
    <row r="3398" spans="3:4" ht="15" hidden="1" customHeight="1" x14ac:dyDescent="0.25">
      <c r="C3398" s="117" t="s">
        <v>2373</v>
      </c>
      <c r="D3398" s="117" t="s">
        <v>598</v>
      </c>
    </row>
    <row r="3399" spans="3:4" ht="15" hidden="1" customHeight="1" x14ac:dyDescent="0.25">
      <c r="C3399" s="117" t="s">
        <v>2374</v>
      </c>
      <c r="D3399" s="117" t="s">
        <v>599</v>
      </c>
    </row>
    <row r="3400" spans="3:4" ht="15" hidden="1" customHeight="1" x14ac:dyDescent="0.25">
      <c r="C3400" s="117" t="s">
        <v>2375</v>
      </c>
      <c r="D3400" s="117" t="s">
        <v>600</v>
      </c>
    </row>
    <row r="3401" spans="3:4" ht="15" hidden="1" customHeight="1" x14ac:dyDescent="0.25">
      <c r="C3401" s="117" t="s">
        <v>2376</v>
      </c>
      <c r="D3401" s="117" t="s">
        <v>601</v>
      </c>
    </row>
    <row r="3402" spans="3:4" ht="15" hidden="1" customHeight="1" x14ac:dyDescent="0.25">
      <c r="C3402" s="117" t="s">
        <v>2377</v>
      </c>
      <c r="D3402" s="117" t="s">
        <v>6407</v>
      </c>
    </row>
    <row r="3403" spans="3:4" ht="15" hidden="1" customHeight="1" x14ac:dyDescent="0.25">
      <c r="C3403" s="117" t="s">
        <v>2378</v>
      </c>
      <c r="D3403" s="117" t="s">
        <v>6408</v>
      </c>
    </row>
    <row r="3404" spans="3:4" ht="15" hidden="1" customHeight="1" x14ac:dyDescent="0.25">
      <c r="C3404" s="117" t="s">
        <v>7644</v>
      </c>
      <c r="D3404" s="117" t="s">
        <v>602</v>
      </c>
    </row>
    <row r="3405" spans="3:4" ht="15" hidden="1" customHeight="1" x14ac:dyDescent="0.25">
      <c r="C3405" s="117" t="s">
        <v>7645</v>
      </c>
      <c r="D3405" s="117" t="s">
        <v>603</v>
      </c>
    </row>
    <row r="3406" spans="3:4" ht="15" hidden="1" customHeight="1" x14ac:dyDescent="0.25">
      <c r="C3406" s="117" t="s">
        <v>7646</v>
      </c>
      <c r="D3406" s="117" t="s">
        <v>6635</v>
      </c>
    </row>
    <row r="3407" spans="3:4" ht="15" hidden="1" customHeight="1" x14ac:dyDescent="0.25">
      <c r="C3407" s="117" t="s">
        <v>2379</v>
      </c>
      <c r="D3407" s="117" t="s">
        <v>604</v>
      </c>
    </row>
    <row r="3408" spans="3:4" ht="15" hidden="1" customHeight="1" x14ac:dyDescent="0.25">
      <c r="C3408" s="117" t="s">
        <v>2380</v>
      </c>
      <c r="D3408" s="117" t="s">
        <v>605</v>
      </c>
    </row>
    <row r="3409" spans="3:4" ht="15" hidden="1" customHeight="1" x14ac:dyDescent="0.25">
      <c r="C3409" s="117" t="s">
        <v>2381</v>
      </c>
      <c r="D3409" s="117" t="s">
        <v>606</v>
      </c>
    </row>
    <row r="3410" spans="3:4" ht="15" hidden="1" customHeight="1" x14ac:dyDescent="0.25">
      <c r="C3410" s="117" t="s">
        <v>2382</v>
      </c>
      <c r="D3410" s="117" t="s">
        <v>607</v>
      </c>
    </row>
    <row r="3411" spans="3:4" ht="15" hidden="1" customHeight="1" x14ac:dyDescent="0.25">
      <c r="C3411" s="117" t="s">
        <v>2383</v>
      </c>
      <c r="D3411" s="117" t="s">
        <v>608</v>
      </c>
    </row>
    <row r="3412" spans="3:4" ht="15" hidden="1" customHeight="1" x14ac:dyDescent="0.25">
      <c r="C3412" s="117" t="s">
        <v>2384</v>
      </c>
      <c r="D3412" s="117" t="s">
        <v>6409</v>
      </c>
    </row>
    <row r="3413" spans="3:4" ht="15" hidden="1" customHeight="1" x14ac:dyDescent="0.25">
      <c r="C3413" s="117" t="s">
        <v>20973</v>
      </c>
      <c r="D3413" s="117" t="s">
        <v>20974</v>
      </c>
    </row>
    <row r="3414" spans="3:4" ht="15" hidden="1" customHeight="1" x14ac:dyDescent="0.25">
      <c r="C3414" s="117" t="s">
        <v>2385</v>
      </c>
      <c r="D3414" s="117" t="s">
        <v>7647</v>
      </c>
    </row>
    <row r="3415" spans="3:4" ht="15" hidden="1" customHeight="1" x14ac:dyDescent="0.25">
      <c r="C3415" s="117" t="s">
        <v>2386</v>
      </c>
      <c r="D3415" s="117" t="s">
        <v>7648</v>
      </c>
    </row>
    <row r="3416" spans="3:4" ht="15" hidden="1" customHeight="1" x14ac:dyDescent="0.25">
      <c r="C3416" s="117" t="s">
        <v>7649</v>
      </c>
      <c r="D3416" s="117" t="s">
        <v>609</v>
      </c>
    </row>
    <row r="3417" spans="3:4" ht="15" hidden="1" customHeight="1" x14ac:dyDescent="0.25">
      <c r="C3417" s="117" t="s">
        <v>7650</v>
      </c>
      <c r="D3417" s="117" t="s">
        <v>610</v>
      </c>
    </row>
    <row r="3418" spans="3:4" ht="15" hidden="1" customHeight="1" x14ac:dyDescent="0.25">
      <c r="C3418" s="117" t="s">
        <v>2387</v>
      </c>
      <c r="D3418" s="117" t="s">
        <v>7651</v>
      </c>
    </row>
    <row r="3419" spans="3:4" ht="15" hidden="1" customHeight="1" x14ac:dyDescent="0.25">
      <c r="C3419" s="117" t="s">
        <v>7652</v>
      </c>
      <c r="D3419" s="117" t="s">
        <v>611</v>
      </c>
    </row>
    <row r="3420" spans="3:4" ht="15" hidden="1" customHeight="1" x14ac:dyDescent="0.25">
      <c r="C3420" s="117" t="s">
        <v>7653</v>
      </c>
      <c r="D3420" s="117" t="s">
        <v>612</v>
      </c>
    </row>
    <row r="3421" spans="3:4" ht="15" hidden="1" customHeight="1" x14ac:dyDescent="0.25">
      <c r="C3421" s="117" t="s">
        <v>2388</v>
      </c>
      <c r="D3421" s="117" t="s">
        <v>613</v>
      </c>
    </row>
    <row r="3422" spans="3:4" ht="15" hidden="1" customHeight="1" x14ac:dyDescent="0.25">
      <c r="C3422" s="117" t="s">
        <v>7654</v>
      </c>
      <c r="D3422" s="117" t="s">
        <v>6636</v>
      </c>
    </row>
    <row r="3423" spans="3:4" ht="15" hidden="1" customHeight="1" x14ac:dyDescent="0.25">
      <c r="C3423" s="117" t="s">
        <v>7655</v>
      </c>
      <c r="D3423" s="117" t="s">
        <v>614</v>
      </c>
    </row>
    <row r="3424" spans="3:4" ht="15" hidden="1" customHeight="1" x14ac:dyDescent="0.25">
      <c r="C3424" s="117" t="s">
        <v>20975</v>
      </c>
      <c r="D3424" s="117" t="s">
        <v>20976</v>
      </c>
    </row>
    <row r="3425" spans="3:4" ht="15" hidden="1" customHeight="1" x14ac:dyDescent="0.25">
      <c r="C3425" s="117" t="s">
        <v>2389</v>
      </c>
      <c r="D3425" s="117" t="s">
        <v>615</v>
      </c>
    </row>
    <row r="3426" spans="3:4" ht="15" hidden="1" customHeight="1" x14ac:dyDescent="0.25">
      <c r="C3426" s="117" t="s">
        <v>2390</v>
      </c>
      <c r="D3426" s="117" t="s">
        <v>616</v>
      </c>
    </row>
    <row r="3427" spans="3:4" ht="15" hidden="1" customHeight="1" x14ac:dyDescent="0.25">
      <c r="C3427" s="117" t="s">
        <v>2391</v>
      </c>
      <c r="D3427" s="117" t="s">
        <v>617</v>
      </c>
    </row>
    <row r="3428" spans="3:4" ht="15" hidden="1" customHeight="1" x14ac:dyDescent="0.25">
      <c r="C3428" s="117" t="s">
        <v>7656</v>
      </c>
      <c r="D3428" s="117" t="s">
        <v>7657</v>
      </c>
    </row>
    <row r="3429" spans="3:4" ht="15" hidden="1" customHeight="1" x14ac:dyDescent="0.25">
      <c r="C3429" s="117" t="s">
        <v>7658</v>
      </c>
      <c r="D3429" s="117" t="s">
        <v>7659</v>
      </c>
    </row>
    <row r="3430" spans="3:4" ht="15" hidden="1" customHeight="1" x14ac:dyDescent="0.25">
      <c r="C3430" s="117" t="s">
        <v>7660</v>
      </c>
      <c r="D3430" s="117" t="s">
        <v>7661</v>
      </c>
    </row>
    <row r="3431" spans="3:4" ht="15" hidden="1" customHeight="1" x14ac:dyDescent="0.25">
      <c r="C3431" s="117" t="s">
        <v>7662</v>
      </c>
      <c r="D3431" s="117" t="s">
        <v>7663</v>
      </c>
    </row>
    <row r="3432" spans="3:4" ht="15" hidden="1" customHeight="1" x14ac:dyDescent="0.25">
      <c r="C3432" s="117" t="s">
        <v>20977</v>
      </c>
      <c r="D3432" s="117" t="s">
        <v>20978</v>
      </c>
    </row>
    <row r="3433" spans="3:4" ht="15" hidden="1" customHeight="1" x14ac:dyDescent="0.25">
      <c r="C3433" s="117" t="s">
        <v>20979</v>
      </c>
      <c r="D3433" s="117" t="s">
        <v>20980</v>
      </c>
    </row>
    <row r="3434" spans="3:4" ht="15" hidden="1" customHeight="1" x14ac:dyDescent="0.25">
      <c r="C3434" s="117" t="s">
        <v>20981</v>
      </c>
      <c r="D3434" s="117" t="s">
        <v>20982</v>
      </c>
    </row>
    <row r="3435" spans="3:4" ht="15" hidden="1" customHeight="1" x14ac:dyDescent="0.25">
      <c r="C3435" s="117" t="s">
        <v>2392</v>
      </c>
      <c r="D3435" s="117" t="s">
        <v>618</v>
      </c>
    </row>
    <row r="3436" spans="3:4" ht="15" hidden="1" customHeight="1" x14ac:dyDescent="0.25">
      <c r="C3436" s="117" t="s">
        <v>2393</v>
      </c>
      <c r="D3436" s="117" t="s">
        <v>619</v>
      </c>
    </row>
    <row r="3437" spans="3:4" ht="15" hidden="1" customHeight="1" x14ac:dyDescent="0.25">
      <c r="C3437" s="117" t="s">
        <v>2394</v>
      </c>
      <c r="D3437" s="117" t="s">
        <v>620</v>
      </c>
    </row>
    <row r="3438" spans="3:4" ht="15" hidden="1" customHeight="1" x14ac:dyDescent="0.25">
      <c r="C3438" s="117" t="s">
        <v>7664</v>
      </c>
      <c r="D3438" s="117" t="s">
        <v>7665</v>
      </c>
    </row>
    <row r="3439" spans="3:4" ht="15" hidden="1" customHeight="1" x14ac:dyDescent="0.25">
      <c r="C3439" s="117" t="s">
        <v>7666</v>
      </c>
      <c r="D3439" s="117" t="s">
        <v>7667</v>
      </c>
    </row>
    <row r="3440" spans="3:4" ht="15" hidden="1" customHeight="1" x14ac:dyDescent="0.25">
      <c r="C3440" s="117" t="s">
        <v>7668</v>
      </c>
      <c r="D3440" s="117" t="s">
        <v>7669</v>
      </c>
    </row>
    <row r="3441" spans="3:4" ht="15" hidden="1" customHeight="1" x14ac:dyDescent="0.25">
      <c r="C3441" s="117" t="s">
        <v>2395</v>
      </c>
      <c r="D3441" s="117" t="s">
        <v>621</v>
      </c>
    </row>
    <row r="3442" spans="3:4" ht="15" hidden="1" customHeight="1" x14ac:dyDescent="0.25">
      <c r="C3442" s="117" t="s">
        <v>2396</v>
      </c>
      <c r="D3442" s="117" t="s">
        <v>622</v>
      </c>
    </row>
    <row r="3443" spans="3:4" ht="15" hidden="1" customHeight="1" x14ac:dyDescent="0.25">
      <c r="C3443" s="117" t="s">
        <v>2397</v>
      </c>
      <c r="D3443" s="117" t="s">
        <v>623</v>
      </c>
    </row>
    <row r="3444" spans="3:4" ht="15" hidden="1" customHeight="1" x14ac:dyDescent="0.25">
      <c r="C3444" s="117" t="s">
        <v>20983</v>
      </c>
      <c r="D3444" s="117" t="s">
        <v>20984</v>
      </c>
    </row>
    <row r="3445" spans="3:4" ht="15" hidden="1" customHeight="1" x14ac:dyDescent="0.25">
      <c r="C3445" s="117" t="s">
        <v>2398</v>
      </c>
      <c r="D3445" s="117" t="s">
        <v>624</v>
      </c>
    </row>
    <row r="3446" spans="3:4" ht="15" hidden="1" customHeight="1" x14ac:dyDescent="0.25">
      <c r="C3446" s="117" t="s">
        <v>2399</v>
      </c>
      <c r="D3446" s="117" t="s">
        <v>6637</v>
      </c>
    </row>
    <row r="3447" spans="3:4" ht="15" hidden="1" customHeight="1" x14ac:dyDescent="0.25">
      <c r="C3447" s="117" t="s">
        <v>2400</v>
      </c>
      <c r="D3447" s="117" t="s">
        <v>625</v>
      </c>
    </row>
    <row r="3448" spans="3:4" ht="15" hidden="1" customHeight="1" x14ac:dyDescent="0.25">
      <c r="C3448" s="117" t="s">
        <v>2401</v>
      </c>
      <c r="D3448" s="117" t="s">
        <v>6638</v>
      </c>
    </row>
    <row r="3449" spans="3:4" ht="15" hidden="1" customHeight="1" x14ac:dyDescent="0.25">
      <c r="C3449" s="117" t="s">
        <v>2402</v>
      </c>
      <c r="D3449" s="117" t="s">
        <v>626</v>
      </c>
    </row>
    <row r="3450" spans="3:4" ht="15" hidden="1" customHeight="1" x14ac:dyDescent="0.25">
      <c r="C3450" s="117" t="s">
        <v>2403</v>
      </c>
      <c r="D3450" s="117" t="s">
        <v>7670</v>
      </c>
    </row>
    <row r="3451" spans="3:4" ht="15" hidden="1" customHeight="1" x14ac:dyDescent="0.25">
      <c r="C3451" s="117" t="s">
        <v>2404</v>
      </c>
      <c r="D3451" s="117" t="s">
        <v>627</v>
      </c>
    </row>
    <row r="3452" spans="3:4" ht="15" hidden="1" customHeight="1" x14ac:dyDescent="0.25">
      <c r="C3452" s="117" t="s">
        <v>7671</v>
      </c>
      <c r="D3452" s="117" t="s">
        <v>628</v>
      </c>
    </row>
    <row r="3453" spans="3:4" ht="15" hidden="1" customHeight="1" x14ac:dyDescent="0.25">
      <c r="C3453" s="117" t="s">
        <v>7672</v>
      </c>
      <c r="D3453" s="117" t="s">
        <v>6639</v>
      </c>
    </row>
    <row r="3454" spans="3:4" ht="15" hidden="1" customHeight="1" x14ac:dyDescent="0.25">
      <c r="C3454" s="117" t="s">
        <v>7673</v>
      </c>
      <c r="D3454" s="117" t="s">
        <v>18061</v>
      </c>
    </row>
    <row r="3455" spans="3:4" ht="15" hidden="1" customHeight="1" x14ac:dyDescent="0.25">
      <c r="C3455" s="117" t="s">
        <v>7674</v>
      </c>
      <c r="D3455" s="117" t="s">
        <v>20985</v>
      </c>
    </row>
    <row r="3456" spans="3:4" ht="15" hidden="1" customHeight="1" x14ac:dyDescent="0.25">
      <c r="C3456" s="117" t="s">
        <v>2405</v>
      </c>
      <c r="D3456" s="117" t="s">
        <v>7675</v>
      </c>
    </row>
    <row r="3457" spans="3:4" ht="15" hidden="1" customHeight="1" x14ac:dyDescent="0.25">
      <c r="C3457" s="117" t="s">
        <v>2406</v>
      </c>
      <c r="D3457" s="117" t="s">
        <v>7676</v>
      </c>
    </row>
    <row r="3458" spans="3:4" ht="15" hidden="1" customHeight="1" x14ac:dyDescent="0.25">
      <c r="C3458" s="117" t="s">
        <v>2407</v>
      </c>
      <c r="D3458" s="117" t="s">
        <v>7677</v>
      </c>
    </row>
    <row r="3459" spans="3:4" ht="15" hidden="1" customHeight="1" x14ac:dyDescent="0.25">
      <c r="C3459" s="117" t="s">
        <v>2408</v>
      </c>
      <c r="D3459" s="117" t="s">
        <v>7678</v>
      </c>
    </row>
    <row r="3460" spans="3:4" ht="15" hidden="1" customHeight="1" x14ac:dyDescent="0.25">
      <c r="C3460" s="117" t="s">
        <v>2409</v>
      </c>
      <c r="D3460" s="117" t="s">
        <v>629</v>
      </c>
    </row>
    <row r="3461" spans="3:4" ht="15" hidden="1" customHeight="1" x14ac:dyDescent="0.25">
      <c r="C3461" s="117" t="s">
        <v>2410</v>
      </c>
      <c r="D3461" s="117" t="s">
        <v>7679</v>
      </c>
    </row>
    <row r="3462" spans="3:4" ht="15" hidden="1" customHeight="1" x14ac:dyDescent="0.25">
      <c r="C3462" s="117" t="s">
        <v>2411</v>
      </c>
      <c r="D3462" s="117" t="s">
        <v>630</v>
      </c>
    </row>
    <row r="3463" spans="3:4" ht="15" hidden="1" customHeight="1" x14ac:dyDescent="0.25">
      <c r="C3463" s="117" t="s">
        <v>7680</v>
      </c>
      <c r="D3463" s="117" t="s">
        <v>1277</v>
      </c>
    </row>
    <row r="3464" spans="3:4" ht="15" hidden="1" customHeight="1" x14ac:dyDescent="0.25">
      <c r="C3464" s="117" t="s">
        <v>7681</v>
      </c>
      <c r="D3464" s="117" t="s">
        <v>1278</v>
      </c>
    </row>
    <row r="3465" spans="3:4" ht="15" hidden="1" customHeight="1" x14ac:dyDescent="0.25">
      <c r="C3465" s="117" t="s">
        <v>7682</v>
      </c>
      <c r="D3465" s="117" t="s">
        <v>7683</v>
      </c>
    </row>
    <row r="3466" spans="3:4" ht="15" hidden="1" customHeight="1" x14ac:dyDescent="0.25">
      <c r="C3466" s="117" t="s">
        <v>7684</v>
      </c>
      <c r="D3466" s="117" t="s">
        <v>7685</v>
      </c>
    </row>
    <row r="3467" spans="3:4" ht="15" hidden="1" customHeight="1" x14ac:dyDescent="0.25">
      <c r="C3467" s="117" t="s">
        <v>7686</v>
      </c>
      <c r="D3467" s="117" t="s">
        <v>7687</v>
      </c>
    </row>
    <row r="3468" spans="3:4" ht="15" hidden="1" customHeight="1" x14ac:dyDescent="0.25">
      <c r="C3468" s="117" t="s">
        <v>20986</v>
      </c>
      <c r="D3468" s="117" t="s">
        <v>20987</v>
      </c>
    </row>
    <row r="3469" spans="3:4" ht="15" hidden="1" customHeight="1" x14ac:dyDescent="0.25">
      <c r="C3469" s="117" t="s">
        <v>10807</v>
      </c>
      <c r="D3469" s="117" t="s">
        <v>1279</v>
      </c>
    </row>
    <row r="3470" spans="3:4" ht="15" hidden="1" customHeight="1" x14ac:dyDescent="0.25">
      <c r="C3470" s="117" t="s">
        <v>10808</v>
      </c>
      <c r="D3470" s="117" t="s">
        <v>1280</v>
      </c>
    </row>
    <row r="3471" spans="3:4" ht="15" hidden="1" customHeight="1" x14ac:dyDescent="0.25">
      <c r="C3471" s="117" t="s">
        <v>10809</v>
      </c>
      <c r="D3471" s="117" t="s">
        <v>1281</v>
      </c>
    </row>
    <row r="3472" spans="3:4" ht="15" hidden="1" customHeight="1" x14ac:dyDescent="0.25">
      <c r="C3472" s="117" t="s">
        <v>2412</v>
      </c>
      <c r="D3472" s="117" t="s">
        <v>1282</v>
      </c>
    </row>
    <row r="3473" spans="3:4" ht="15" hidden="1" customHeight="1" x14ac:dyDescent="0.25">
      <c r="C3473" s="117" t="s">
        <v>2413</v>
      </c>
      <c r="D3473" s="117" t="s">
        <v>20988</v>
      </c>
    </row>
    <row r="3474" spans="3:4" ht="15" hidden="1" customHeight="1" x14ac:dyDescent="0.25">
      <c r="C3474" s="117" t="s">
        <v>2414</v>
      </c>
      <c r="D3474" s="117" t="s">
        <v>6640</v>
      </c>
    </row>
    <row r="3475" spans="3:4" ht="15" hidden="1" customHeight="1" x14ac:dyDescent="0.25">
      <c r="C3475" s="117" t="s">
        <v>10810</v>
      </c>
      <c r="D3475" s="117" t="s">
        <v>6641</v>
      </c>
    </row>
    <row r="3476" spans="3:4" ht="15" hidden="1" customHeight="1" x14ac:dyDescent="0.25">
      <c r="C3476" s="117" t="s">
        <v>10811</v>
      </c>
      <c r="D3476" s="117" t="s">
        <v>6642</v>
      </c>
    </row>
    <row r="3477" spans="3:4" ht="15" hidden="1" customHeight="1" x14ac:dyDescent="0.25">
      <c r="C3477" s="117" t="s">
        <v>2415</v>
      </c>
      <c r="D3477" s="117" t="s">
        <v>7688</v>
      </c>
    </row>
    <row r="3478" spans="3:4" ht="15" hidden="1" customHeight="1" x14ac:dyDescent="0.25">
      <c r="C3478" s="117" t="s">
        <v>2416</v>
      </c>
      <c r="D3478" s="117" t="s">
        <v>7689</v>
      </c>
    </row>
    <row r="3479" spans="3:4" ht="15" hidden="1" customHeight="1" x14ac:dyDescent="0.25">
      <c r="C3479" s="117" t="s">
        <v>2417</v>
      </c>
      <c r="D3479" s="117" t="s">
        <v>1283</v>
      </c>
    </row>
    <row r="3480" spans="3:4" ht="15" hidden="1" customHeight="1" x14ac:dyDescent="0.25">
      <c r="C3480" s="117" t="s">
        <v>10812</v>
      </c>
      <c r="D3480" s="117" t="s">
        <v>7690</v>
      </c>
    </row>
    <row r="3481" spans="3:4" ht="15" hidden="1" customHeight="1" x14ac:dyDescent="0.25">
      <c r="C3481" s="117" t="s">
        <v>10813</v>
      </c>
      <c r="D3481" s="117" t="s">
        <v>1284</v>
      </c>
    </row>
    <row r="3482" spans="3:4" ht="15" hidden="1" customHeight="1" x14ac:dyDescent="0.25">
      <c r="C3482" s="117" t="s">
        <v>10814</v>
      </c>
      <c r="D3482" s="117" t="s">
        <v>6643</v>
      </c>
    </row>
    <row r="3483" spans="3:4" ht="15" hidden="1" customHeight="1" x14ac:dyDescent="0.25">
      <c r="C3483" s="117" t="s">
        <v>10815</v>
      </c>
      <c r="D3483" s="117" t="s">
        <v>7691</v>
      </c>
    </row>
    <row r="3484" spans="3:4" ht="15" hidden="1" customHeight="1" x14ac:dyDescent="0.25">
      <c r="C3484" s="117" t="s">
        <v>2418</v>
      </c>
      <c r="D3484" s="117" t="s">
        <v>1285</v>
      </c>
    </row>
    <row r="3485" spans="3:4" ht="15" hidden="1" customHeight="1" x14ac:dyDescent="0.25">
      <c r="C3485" s="117" t="s">
        <v>2419</v>
      </c>
      <c r="D3485" s="117" t="s">
        <v>1286</v>
      </c>
    </row>
    <row r="3486" spans="3:4" ht="15" hidden="1" customHeight="1" x14ac:dyDescent="0.25">
      <c r="C3486" s="117" t="s">
        <v>2420</v>
      </c>
      <c r="D3486" s="117" t="s">
        <v>1287</v>
      </c>
    </row>
    <row r="3487" spans="3:4" ht="15" hidden="1" customHeight="1" x14ac:dyDescent="0.25">
      <c r="C3487" s="117" t="s">
        <v>2421</v>
      </c>
      <c r="D3487" s="117" t="s">
        <v>7692</v>
      </c>
    </row>
    <row r="3488" spans="3:4" ht="15" hidden="1" customHeight="1" x14ac:dyDescent="0.25">
      <c r="C3488" s="117" t="s">
        <v>2422</v>
      </c>
      <c r="D3488" s="117" t="s">
        <v>7207</v>
      </c>
    </row>
    <row r="3489" spans="3:4" ht="15" hidden="1" customHeight="1" x14ac:dyDescent="0.25">
      <c r="C3489" s="117" t="s">
        <v>20989</v>
      </c>
      <c r="D3489" s="117" t="s">
        <v>20990</v>
      </c>
    </row>
    <row r="3490" spans="3:4" ht="15" hidden="1" customHeight="1" x14ac:dyDescent="0.25">
      <c r="C3490" s="117" t="s">
        <v>20991</v>
      </c>
      <c r="D3490" s="117" t="s">
        <v>20992</v>
      </c>
    </row>
    <row r="3491" spans="3:4" ht="15" hidden="1" customHeight="1" x14ac:dyDescent="0.25">
      <c r="C3491" s="117" t="s">
        <v>20993</v>
      </c>
      <c r="D3491" s="117" t="s">
        <v>20994</v>
      </c>
    </row>
    <row r="3492" spans="3:4" ht="15" hidden="1" customHeight="1" x14ac:dyDescent="0.25">
      <c r="C3492" s="117" t="s">
        <v>20995</v>
      </c>
      <c r="D3492" s="117" t="s">
        <v>20996</v>
      </c>
    </row>
    <row r="3493" spans="3:4" ht="15" hidden="1" customHeight="1" x14ac:dyDescent="0.25">
      <c r="C3493" s="117" t="s">
        <v>20997</v>
      </c>
      <c r="D3493" s="117" t="s">
        <v>20998</v>
      </c>
    </row>
    <row r="3494" spans="3:4" ht="15" hidden="1" customHeight="1" x14ac:dyDescent="0.25">
      <c r="C3494" s="117" t="s">
        <v>20999</v>
      </c>
      <c r="D3494" s="117" t="s">
        <v>21000</v>
      </c>
    </row>
    <row r="3495" spans="3:4" ht="15" hidden="1" customHeight="1" x14ac:dyDescent="0.25">
      <c r="C3495" s="117" t="s">
        <v>21001</v>
      </c>
      <c r="D3495" s="117" t="s">
        <v>21002</v>
      </c>
    </row>
    <row r="3496" spans="3:4" ht="15" hidden="1" customHeight="1" x14ac:dyDescent="0.25">
      <c r="C3496" s="117" t="s">
        <v>21003</v>
      </c>
      <c r="D3496" s="117" t="s">
        <v>21004</v>
      </c>
    </row>
    <row r="3497" spans="3:4" ht="15" hidden="1" customHeight="1" x14ac:dyDescent="0.25">
      <c r="C3497" s="117" t="s">
        <v>2423</v>
      </c>
      <c r="D3497" s="117" t="s">
        <v>1288</v>
      </c>
    </row>
    <row r="3498" spans="3:4" ht="15" hidden="1" customHeight="1" x14ac:dyDescent="0.25">
      <c r="C3498" s="117" t="s">
        <v>21005</v>
      </c>
      <c r="D3498" s="117" t="s">
        <v>21006</v>
      </c>
    </row>
    <row r="3499" spans="3:4" ht="15" hidden="1" customHeight="1" x14ac:dyDescent="0.25">
      <c r="C3499" s="117" t="s">
        <v>2424</v>
      </c>
      <c r="D3499" s="117" t="s">
        <v>1289</v>
      </c>
    </row>
    <row r="3500" spans="3:4" ht="15" hidden="1" customHeight="1" x14ac:dyDescent="0.25">
      <c r="C3500" s="117" t="s">
        <v>2425</v>
      </c>
      <c r="D3500" s="117" t="s">
        <v>1290</v>
      </c>
    </row>
    <row r="3501" spans="3:4" ht="15" hidden="1" customHeight="1" x14ac:dyDescent="0.25">
      <c r="C3501" s="117" t="s">
        <v>21007</v>
      </c>
      <c r="D3501" s="117" t="s">
        <v>21008</v>
      </c>
    </row>
    <row r="3502" spans="3:4" ht="15" hidden="1" customHeight="1" x14ac:dyDescent="0.25">
      <c r="C3502" s="117" t="s">
        <v>4100</v>
      </c>
      <c r="D3502" s="117" t="s">
        <v>1291</v>
      </c>
    </row>
    <row r="3503" spans="3:4" ht="15" hidden="1" customHeight="1" x14ac:dyDescent="0.25">
      <c r="C3503" s="117" t="s">
        <v>21009</v>
      </c>
      <c r="D3503" s="117" t="s">
        <v>21010</v>
      </c>
    </row>
    <row r="3504" spans="3:4" ht="15" hidden="1" customHeight="1" x14ac:dyDescent="0.25">
      <c r="C3504" s="117" t="s">
        <v>4101</v>
      </c>
      <c r="D3504" s="117" t="s">
        <v>1292</v>
      </c>
    </row>
    <row r="3505" spans="3:4" ht="15" hidden="1" customHeight="1" x14ac:dyDescent="0.25">
      <c r="C3505" s="117" t="s">
        <v>4102</v>
      </c>
      <c r="D3505" s="117" t="s">
        <v>1293</v>
      </c>
    </row>
    <row r="3506" spans="3:4" ht="15" hidden="1" customHeight="1" x14ac:dyDescent="0.25">
      <c r="C3506" s="117" t="s">
        <v>4103</v>
      </c>
      <c r="D3506" s="117" t="s">
        <v>7693</v>
      </c>
    </row>
    <row r="3507" spans="3:4" ht="15" hidden="1" customHeight="1" x14ac:dyDescent="0.25">
      <c r="C3507" s="117" t="s">
        <v>4104</v>
      </c>
      <c r="D3507" s="117" t="s">
        <v>21011</v>
      </c>
    </row>
    <row r="3508" spans="3:4" ht="15" hidden="1" customHeight="1" x14ac:dyDescent="0.25">
      <c r="C3508" s="117" t="s">
        <v>4105</v>
      </c>
      <c r="D3508" s="117" t="s">
        <v>1294</v>
      </c>
    </row>
    <row r="3509" spans="3:4" ht="15" hidden="1" customHeight="1" x14ac:dyDescent="0.25">
      <c r="C3509" s="117" t="s">
        <v>7694</v>
      </c>
      <c r="D3509" s="117" t="s">
        <v>7695</v>
      </c>
    </row>
    <row r="3510" spans="3:4" ht="15" hidden="1" customHeight="1" x14ac:dyDescent="0.25">
      <c r="C3510" s="117" t="s">
        <v>4106</v>
      </c>
      <c r="D3510" s="117" t="s">
        <v>1295</v>
      </c>
    </row>
    <row r="3511" spans="3:4" ht="15" hidden="1" customHeight="1" x14ac:dyDescent="0.25">
      <c r="C3511" s="117" t="s">
        <v>4107</v>
      </c>
      <c r="D3511" s="117" t="s">
        <v>6410</v>
      </c>
    </row>
    <row r="3512" spans="3:4" ht="15" hidden="1" customHeight="1" x14ac:dyDescent="0.25">
      <c r="C3512" s="117" t="s">
        <v>7696</v>
      </c>
      <c r="D3512" s="117" t="s">
        <v>7697</v>
      </c>
    </row>
    <row r="3513" spans="3:4" ht="15" hidden="1" customHeight="1" x14ac:dyDescent="0.25">
      <c r="C3513" s="117" t="s">
        <v>4108</v>
      </c>
      <c r="D3513" s="117" t="s">
        <v>1296</v>
      </c>
    </row>
    <row r="3514" spans="3:4" ht="15" hidden="1" customHeight="1" x14ac:dyDescent="0.25">
      <c r="C3514" s="117" t="s">
        <v>4109</v>
      </c>
      <c r="D3514" s="117" t="s">
        <v>1297</v>
      </c>
    </row>
    <row r="3515" spans="3:4" ht="15" hidden="1" customHeight="1" x14ac:dyDescent="0.25">
      <c r="C3515" s="117" t="s">
        <v>21012</v>
      </c>
      <c r="D3515" s="117" t="s">
        <v>21013</v>
      </c>
    </row>
    <row r="3516" spans="3:4" ht="15" hidden="1" customHeight="1" x14ac:dyDescent="0.25">
      <c r="C3516" s="117" t="s">
        <v>21014</v>
      </c>
      <c r="D3516" s="117" t="s">
        <v>21015</v>
      </c>
    </row>
    <row r="3517" spans="3:4" ht="15" hidden="1" customHeight="1" x14ac:dyDescent="0.25">
      <c r="C3517" s="117" t="s">
        <v>4110</v>
      </c>
      <c r="D3517" s="117" t="s">
        <v>1298</v>
      </c>
    </row>
    <row r="3518" spans="3:4" ht="15" hidden="1" customHeight="1" x14ac:dyDescent="0.25">
      <c r="C3518" s="117" t="s">
        <v>21016</v>
      </c>
      <c r="D3518" s="117" t="s">
        <v>21017</v>
      </c>
    </row>
    <row r="3519" spans="3:4" ht="15" hidden="1" customHeight="1" x14ac:dyDescent="0.25">
      <c r="C3519" s="117" t="s">
        <v>21018</v>
      </c>
      <c r="D3519" s="117" t="s">
        <v>21019</v>
      </c>
    </row>
    <row r="3520" spans="3:4" ht="15" hidden="1" customHeight="1" x14ac:dyDescent="0.25">
      <c r="C3520" s="117" t="s">
        <v>4111</v>
      </c>
      <c r="D3520" s="117" t="s">
        <v>1299</v>
      </c>
    </row>
    <row r="3521" spans="3:4" ht="15" hidden="1" customHeight="1" x14ac:dyDescent="0.25">
      <c r="C3521" s="117" t="s">
        <v>4112</v>
      </c>
      <c r="D3521" s="117" t="s">
        <v>1300</v>
      </c>
    </row>
    <row r="3522" spans="3:4" ht="15" hidden="1" customHeight="1" x14ac:dyDescent="0.25">
      <c r="C3522" s="117" t="s">
        <v>21020</v>
      </c>
      <c r="D3522" s="117" t="s">
        <v>21021</v>
      </c>
    </row>
    <row r="3523" spans="3:4" ht="15" hidden="1" customHeight="1" x14ac:dyDescent="0.25">
      <c r="C3523" s="117" t="s">
        <v>21022</v>
      </c>
      <c r="D3523" s="117" t="s">
        <v>21023</v>
      </c>
    </row>
    <row r="3524" spans="3:4" ht="15" hidden="1" customHeight="1" x14ac:dyDescent="0.25">
      <c r="C3524" s="117" t="s">
        <v>4113</v>
      </c>
      <c r="D3524" s="117" t="s">
        <v>1301</v>
      </c>
    </row>
    <row r="3525" spans="3:4" ht="15" hidden="1" customHeight="1" x14ac:dyDescent="0.25">
      <c r="C3525" s="117" t="s">
        <v>4114</v>
      </c>
      <c r="D3525" s="117" t="s">
        <v>1302</v>
      </c>
    </row>
    <row r="3526" spans="3:4" ht="15" hidden="1" customHeight="1" x14ac:dyDescent="0.25">
      <c r="C3526" s="117" t="s">
        <v>21024</v>
      </c>
      <c r="D3526" s="117" t="s">
        <v>21025</v>
      </c>
    </row>
    <row r="3527" spans="3:4" ht="15" hidden="1" customHeight="1" x14ac:dyDescent="0.25">
      <c r="C3527" s="117" t="s">
        <v>21026</v>
      </c>
      <c r="D3527" s="117" t="s">
        <v>21027</v>
      </c>
    </row>
    <row r="3528" spans="3:4" ht="15" hidden="1" customHeight="1" x14ac:dyDescent="0.25">
      <c r="C3528" s="117" t="s">
        <v>21028</v>
      </c>
      <c r="D3528" s="117" t="s">
        <v>21029</v>
      </c>
    </row>
    <row r="3529" spans="3:4" ht="15" hidden="1" customHeight="1" x14ac:dyDescent="0.25">
      <c r="C3529" s="117" t="s">
        <v>21030</v>
      </c>
      <c r="D3529" s="117" t="s">
        <v>21031</v>
      </c>
    </row>
    <row r="3530" spans="3:4" ht="15" hidden="1" customHeight="1" x14ac:dyDescent="0.25">
      <c r="C3530" s="117" t="s">
        <v>21032</v>
      </c>
      <c r="D3530" s="117" t="s">
        <v>21033</v>
      </c>
    </row>
    <row r="3531" spans="3:4" ht="15" hidden="1" customHeight="1" x14ac:dyDescent="0.25">
      <c r="C3531" s="117" t="s">
        <v>4115</v>
      </c>
      <c r="D3531" s="117" t="s">
        <v>1303</v>
      </c>
    </row>
    <row r="3532" spans="3:4" ht="15" hidden="1" customHeight="1" x14ac:dyDescent="0.25">
      <c r="C3532" s="117" t="s">
        <v>21034</v>
      </c>
      <c r="D3532" s="117" t="s">
        <v>21035</v>
      </c>
    </row>
    <row r="3533" spans="3:4" ht="15" hidden="1" customHeight="1" x14ac:dyDescent="0.25">
      <c r="C3533" s="117" t="s">
        <v>4116</v>
      </c>
      <c r="D3533" s="117" t="s">
        <v>1304</v>
      </c>
    </row>
    <row r="3534" spans="3:4" ht="15" hidden="1" customHeight="1" x14ac:dyDescent="0.25">
      <c r="C3534" s="117" t="s">
        <v>21036</v>
      </c>
      <c r="D3534" s="117" t="s">
        <v>21037</v>
      </c>
    </row>
    <row r="3535" spans="3:4" ht="15" hidden="1" customHeight="1" x14ac:dyDescent="0.25">
      <c r="C3535" s="117" t="s">
        <v>21038</v>
      </c>
      <c r="D3535" s="117" t="s">
        <v>21039</v>
      </c>
    </row>
    <row r="3536" spans="3:4" ht="15" hidden="1" customHeight="1" x14ac:dyDescent="0.25">
      <c r="C3536" s="117" t="s">
        <v>21040</v>
      </c>
      <c r="D3536" s="117" t="s">
        <v>21041</v>
      </c>
    </row>
    <row r="3537" spans="3:4" ht="15" hidden="1" customHeight="1" x14ac:dyDescent="0.25">
      <c r="C3537" s="117" t="s">
        <v>4117</v>
      </c>
      <c r="D3537" s="117" t="s">
        <v>7698</v>
      </c>
    </row>
    <row r="3538" spans="3:4" ht="15" hidden="1" customHeight="1" x14ac:dyDescent="0.25">
      <c r="C3538" s="117" t="s">
        <v>4118</v>
      </c>
      <c r="D3538" s="117" t="s">
        <v>1305</v>
      </c>
    </row>
    <row r="3539" spans="3:4" ht="15" hidden="1" customHeight="1" x14ac:dyDescent="0.25">
      <c r="C3539" s="117" t="s">
        <v>7699</v>
      </c>
      <c r="D3539" s="117" t="s">
        <v>1306</v>
      </c>
    </row>
    <row r="3540" spans="3:4" ht="15" hidden="1" customHeight="1" x14ac:dyDescent="0.25">
      <c r="C3540" s="117" t="s">
        <v>21042</v>
      </c>
      <c r="D3540" s="117" t="s">
        <v>21043</v>
      </c>
    </row>
    <row r="3541" spans="3:4" ht="15" hidden="1" customHeight="1" x14ac:dyDescent="0.25">
      <c r="C3541" s="117" t="s">
        <v>21044</v>
      </c>
      <c r="D3541" s="117" t="s">
        <v>21045</v>
      </c>
    </row>
    <row r="3542" spans="3:4" ht="15" hidden="1" customHeight="1" x14ac:dyDescent="0.25">
      <c r="C3542" s="117" t="s">
        <v>21046</v>
      </c>
      <c r="D3542" s="117" t="s">
        <v>21047</v>
      </c>
    </row>
    <row r="3543" spans="3:4" ht="15" hidden="1" customHeight="1" x14ac:dyDescent="0.25">
      <c r="C3543" s="117" t="s">
        <v>21048</v>
      </c>
      <c r="D3543" s="117" t="s">
        <v>21049</v>
      </c>
    </row>
    <row r="3544" spans="3:4" ht="15" hidden="1" customHeight="1" x14ac:dyDescent="0.25">
      <c r="C3544" s="117" t="s">
        <v>21050</v>
      </c>
      <c r="D3544" s="117" t="s">
        <v>21051</v>
      </c>
    </row>
    <row r="3545" spans="3:4" ht="15" hidden="1" customHeight="1" x14ac:dyDescent="0.25">
      <c r="C3545" s="117" t="s">
        <v>21052</v>
      </c>
      <c r="D3545" s="117" t="s">
        <v>21053</v>
      </c>
    </row>
    <row r="3546" spans="3:4" ht="15" hidden="1" customHeight="1" x14ac:dyDescent="0.25">
      <c r="C3546" s="117" t="s">
        <v>21054</v>
      </c>
      <c r="D3546" s="117" t="s">
        <v>21055</v>
      </c>
    </row>
    <row r="3547" spans="3:4" ht="15" hidden="1" customHeight="1" x14ac:dyDescent="0.25">
      <c r="C3547" s="117" t="s">
        <v>21056</v>
      </c>
      <c r="D3547" s="117" t="s">
        <v>21057</v>
      </c>
    </row>
    <row r="3548" spans="3:4" ht="15" hidden="1" customHeight="1" x14ac:dyDescent="0.25">
      <c r="C3548" s="117" t="s">
        <v>21058</v>
      </c>
      <c r="D3548" s="117" t="s">
        <v>21059</v>
      </c>
    </row>
    <row r="3549" spans="3:4" ht="15" hidden="1" customHeight="1" x14ac:dyDescent="0.25">
      <c r="C3549" s="117" t="s">
        <v>21060</v>
      </c>
      <c r="D3549" s="117" t="s">
        <v>21061</v>
      </c>
    </row>
    <row r="3550" spans="3:4" ht="15" hidden="1" customHeight="1" x14ac:dyDescent="0.25">
      <c r="C3550" s="117" t="s">
        <v>4119</v>
      </c>
      <c r="D3550" s="117" t="s">
        <v>1307</v>
      </c>
    </row>
    <row r="3551" spans="3:4" ht="15" hidden="1" customHeight="1" x14ac:dyDescent="0.25">
      <c r="C3551" s="117" t="s">
        <v>4120</v>
      </c>
      <c r="D3551" s="117" t="s">
        <v>1308</v>
      </c>
    </row>
    <row r="3552" spans="3:4" ht="15" hidden="1" customHeight="1" x14ac:dyDescent="0.25">
      <c r="C3552" s="117" t="s">
        <v>21062</v>
      </c>
      <c r="D3552" s="117" t="s">
        <v>21063</v>
      </c>
    </row>
    <row r="3553" spans="3:4" ht="15" hidden="1" customHeight="1" x14ac:dyDescent="0.25">
      <c r="C3553" s="117" t="s">
        <v>21064</v>
      </c>
      <c r="D3553" s="117" t="s">
        <v>21065</v>
      </c>
    </row>
    <row r="3554" spans="3:4" ht="15" hidden="1" customHeight="1" x14ac:dyDescent="0.25">
      <c r="C3554" s="117" t="s">
        <v>4121</v>
      </c>
      <c r="D3554" s="117" t="s">
        <v>1309</v>
      </c>
    </row>
    <row r="3555" spans="3:4" ht="15" hidden="1" customHeight="1" x14ac:dyDescent="0.25">
      <c r="C3555" s="117" t="s">
        <v>21066</v>
      </c>
      <c r="D3555" s="117" t="s">
        <v>21067</v>
      </c>
    </row>
    <row r="3556" spans="3:4" ht="15" hidden="1" customHeight="1" x14ac:dyDescent="0.25">
      <c r="C3556" s="117" t="s">
        <v>4122</v>
      </c>
      <c r="D3556" s="117" t="s">
        <v>1310</v>
      </c>
    </row>
    <row r="3557" spans="3:4" ht="15" hidden="1" customHeight="1" x14ac:dyDescent="0.25">
      <c r="C3557" s="117" t="s">
        <v>21068</v>
      </c>
      <c r="D3557" s="117" t="s">
        <v>21069</v>
      </c>
    </row>
    <row r="3558" spans="3:4" ht="15" hidden="1" customHeight="1" x14ac:dyDescent="0.25">
      <c r="C3558" s="117" t="s">
        <v>4123</v>
      </c>
      <c r="D3558" s="117" t="s">
        <v>1311</v>
      </c>
    </row>
    <row r="3559" spans="3:4" ht="15" hidden="1" customHeight="1" x14ac:dyDescent="0.25">
      <c r="C3559" s="117" t="s">
        <v>4124</v>
      </c>
      <c r="D3559" s="117" t="s">
        <v>1312</v>
      </c>
    </row>
    <row r="3560" spans="3:4" ht="15" hidden="1" customHeight="1" x14ac:dyDescent="0.25">
      <c r="C3560" s="117" t="s">
        <v>4125</v>
      </c>
      <c r="D3560" s="117" t="s">
        <v>1313</v>
      </c>
    </row>
    <row r="3561" spans="3:4" ht="15" hidden="1" customHeight="1" x14ac:dyDescent="0.25">
      <c r="C3561" s="117" t="s">
        <v>4126</v>
      </c>
      <c r="D3561" s="117" t="s">
        <v>1314</v>
      </c>
    </row>
    <row r="3562" spans="3:4" ht="15" hidden="1" customHeight="1" x14ac:dyDescent="0.25">
      <c r="C3562" s="117" t="s">
        <v>4127</v>
      </c>
      <c r="D3562" s="117" t="s">
        <v>1315</v>
      </c>
    </row>
    <row r="3563" spans="3:4" ht="15" hidden="1" customHeight="1" x14ac:dyDescent="0.25">
      <c r="C3563" s="117" t="s">
        <v>21070</v>
      </c>
      <c r="D3563" s="117" t="s">
        <v>21071</v>
      </c>
    </row>
    <row r="3564" spans="3:4" ht="15" hidden="1" customHeight="1" x14ac:dyDescent="0.25">
      <c r="C3564" s="117" t="s">
        <v>21072</v>
      </c>
      <c r="D3564" s="117" t="s">
        <v>21073</v>
      </c>
    </row>
    <row r="3565" spans="3:4" ht="15" hidden="1" customHeight="1" x14ac:dyDescent="0.25">
      <c r="C3565" s="117" t="s">
        <v>21074</v>
      </c>
      <c r="D3565" s="117" t="s">
        <v>21075</v>
      </c>
    </row>
    <row r="3566" spans="3:4" ht="15" hidden="1" customHeight="1" x14ac:dyDescent="0.25">
      <c r="C3566" s="117" t="s">
        <v>4128</v>
      </c>
      <c r="D3566" s="117" t="s">
        <v>7700</v>
      </c>
    </row>
    <row r="3567" spans="3:4" ht="15" hidden="1" customHeight="1" x14ac:dyDescent="0.25">
      <c r="C3567" s="117" t="s">
        <v>7701</v>
      </c>
      <c r="D3567" s="117" t="s">
        <v>1316</v>
      </c>
    </row>
    <row r="3568" spans="3:4" ht="15" hidden="1" customHeight="1" x14ac:dyDescent="0.25">
      <c r="C3568" s="117" t="s">
        <v>7702</v>
      </c>
      <c r="D3568" s="117" t="s">
        <v>7703</v>
      </c>
    </row>
    <row r="3569" spans="3:4" ht="15" hidden="1" customHeight="1" x14ac:dyDescent="0.25">
      <c r="C3569" s="117" t="s">
        <v>7704</v>
      </c>
      <c r="D3569" s="117" t="s">
        <v>21076</v>
      </c>
    </row>
    <row r="3570" spans="3:4" ht="15" hidden="1" customHeight="1" x14ac:dyDescent="0.25">
      <c r="C3570" s="117" t="s">
        <v>21077</v>
      </c>
      <c r="D3570" s="117" t="s">
        <v>21078</v>
      </c>
    </row>
    <row r="3571" spans="3:4" ht="15" hidden="1" customHeight="1" x14ac:dyDescent="0.25">
      <c r="C3571" s="117" t="s">
        <v>21079</v>
      </c>
      <c r="D3571" s="117" t="s">
        <v>21080</v>
      </c>
    </row>
    <row r="3572" spans="3:4" ht="15" hidden="1" customHeight="1" x14ac:dyDescent="0.25">
      <c r="C3572" s="117" t="s">
        <v>21081</v>
      </c>
      <c r="D3572" s="117" t="s">
        <v>21082</v>
      </c>
    </row>
    <row r="3573" spans="3:4" ht="15" hidden="1" customHeight="1" x14ac:dyDescent="0.25">
      <c r="C3573" s="117" t="s">
        <v>21083</v>
      </c>
      <c r="D3573" s="117" t="s">
        <v>21084</v>
      </c>
    </row>
    <row r="3574" spans="3:4" ht="15" hidden="1" customHeight="1" x14ac:dyDescent="0.25">
      <c r="C3574" s="117" t="s">
        <v>21085</v>
      </c>
      <c r="D3574" s="117" t="s">
        <v>21086</v>
      </c>
    </row>
    <row r="3575" spans="3:4" ht="15" hidden="1" customHeight="1" x14ac:dyDescent="0.25">
      <c r="C3575" s="117" t="s">
        <v>21087</v>
      </c>
      <c r="D3575" s="117" t="s">
        <v>21088</v>
      </c>
    </row>
    <row r="3576" spans="3:4" ht="15" hidden="1" customHeight="1" x14ac:dyDescent="0.25">
      <c r="C3576" s="117" t="s">
        <v>21089</v>
      </c>
      <c r="D3576" s="117" t="s">
        <v>21090</v>
      </c>
    </row>
    <row r="3577" spans="3:4" ht="15" hidden="1" customHeight="1" x14ac:dyDescent="0.25">
      <c r="C3577" s="117" t="s">
        <v>21091</v>
      </c>
      <c r="D3577" s="117" t="s">
        <v>21092</v>
      </c>
    </row>
    <row r="3578" spans="3:4" ht="15" hidden="1" customHeight="1" x14ac:dyDescent="0.25">
      <c r="C3578" s="117" t="s">
        <v>21093</v>
      </c>
      <c r="D3578" s="117" t="s">
        <v>21094</v>
      </c>
    </row>
    <row r="3579" spans="3:4" ht="15" hidden="1" customHeight="1" x14ac:dyDescent="0.25">
      <c r="C3579" s="117" t="s">
        <v>21095</v>
      </c>
      <c r="D3579" s="117" t="s">
        <v>21096</v>
      </c>
    </row>
    <row r="3580" spans="3:4" ht="15" hidden="1" customHeight="1" x14ac:dyDescent="0.25">
      <c r="C3580" s="117" t="s">
        <v>21097</v>
      </c>
      <c r="D3580" s="117" t="s">
        <v>21098</v>
      </c>
    </row>
    <row r="3581" spans="3:4" ht="15" hidden="1" customHeight="1" x14ac:dyDescent="0.25">
      <c r="C3581" s="117" t="s">
        <v>21099</v>
      </c>
      <c r="D3581" s="117" t="s">
        <v>21100</v>
      </c>
    </row>
    <row r="3582" spans="3:4" ht="15" hidden="1" customHeight="1" x14ac:dyDescent="0.25">
      <c r="C3582" s="117" t="s">
        <v>21101</v>
      </c>
      <c r="D3582" s="117" t="s">
        <v>21102</v>
      </c>
    </row>
    <row r="3583" spans="3:4" ht="15" hidden="1" customHeight="1" x14ac:dyDescent="0.25">
      <c r="C3583" s="117" t="s">
        <v>21103</v>
      </c>
      <c r="D3583" s="117" t="s">
        <v>21104</v>
      </c>
    </row>
    <row r="3584" spans="3:4" ht="15" hidden="1" customHeight="1" x14ac:dyDescent="0.25">
      <c r="C3584" s="117" t="s">
        <v>21105</v>
      </c>
      <c r="D3584" s="117" t="s">
        <v>21106</v>
      </c>
    </row>
    <row r="3585" spans="3:4" ht="15" hidden="1" customHeight="1" x14ac:dyDescent="0.25">
      <c r="C3585" s="117" t="s">
        <v>21107</v>
      </c>
      <c r="D3585" s="117" t="s">
        <v>21108</v>
      </c>
    </row>
    <row r="3586" spans="3:4" ht="15" hidden="1" customHeight="1" x14ac:dyDescent="0.25">
      <c r="C3586" s="117" t="s">
        <v>21109</v>
      </c>
      <c r="D3586" s="117" t="s">
        <v>21110</v>
      </c>
    </row>
    <row r="3587" spans="3:4" ht="15" hidden="1" customHeight="1" x14ac:dyDescent="0.25">
      <c r="C3587" s="117" t="s">
        <v>21111</v>
      </c>
      <c r="D3587" s="117" t="s">
        <v>21112</v>
      </c>
    </row>
    <row r="3588" spans="3:4" ht="15" hidden="1" customHeight="1" x14ac:dyDescent="0.25">
      <c r="C3588" s="117" t="s">
        <v>21113</v>
      </c>
      <c r="D3588" s="117" t="s">
        <v>21114</v>
      </c>
    </row>
    <row r="3589" spans="3:4" ht="15" hidden="1" customHeight="1" x14ac:dyDescent="0.25">
      <c r="C3589" s="117" t="s">
        <v>21115</v>
      </c>
      <c r="D3589" s="117" t="s">
        <v>21116</v>
      </c>
    </row>
    <row r="3590" spans="3:4" ht="15" hidden="1" customHeight="1" x14ac:dyDescent="0.25">
      <c r="C3590" s="117" t="s">
        <v>21117</v>
      </c>
      <c r="D3590" s="117" t="s">
        <v>21118</v>
      </c>
    </row>
    <row r="3591" spans="3:4" ht="15" hidden="1" customHeight="1" x14ac:dyDescent="0.25">
      <c r="C3591" s="117" t="s">
        <v>4129</v>
      </c>
      <c r="D3591" s="117" t="s">
        <v>1317</v>
      </c>
    </row>
    <row r="3592" spans="3:4" ht="15" hidden="1" customHeight="1" x14ac:dyDescent="0.25">
      <c r="C3592" s="117" t="s">
        <v>4130</v>
      </c>
      <c r="D3592" s="117" t="s">
        <v>1318</v>
      </c>
    </row>
    <row r="3593" spans="3:4" ht="15" hidden="1" customHeight="1" x14ac:dyDescent="0.25">
      <c r="C3593" s="117" t="s">
        <v>7705</v>
      </c>
      <c r="D3593" s="117" t="s">
        <v>10816</v>
      </c>
    </row>
    <row r="3594" spans="3:4" ht="15" hidden="1" customHeight="1" x14ac:dyDescent="0.25">
      <c r="C3594" s="117" t="s">
        <v>4131</v>
      </c>
      <c r="D3594" s="117" t="s">
        <v>1319</v>
      </c>
    </row>
    <row r="3595" spans="3:4" ht="15" hidden="1" customHeight="1" x14ac:dyDescent="0.25">
      <c r="C3595" s="117" t="s">
        <v>7706</v>
      </c>
      <c r="D3595" s="117" t="s">
        <v>7707</v>
      </c>
    </row>
    <row r="3596" spans="3:4" ht="15" hidden="1" customHeight="1" x14ac:dyDescent="0.25">
      <c r="C3596" s="117" t="s">
        <v>7708</v>
      </c>
      <c r="D3596" s="117" t="s">
        <v>10817</v>
      </c>
    </row>
    <row r="3597" spans="3:4" ht="15" hidden="1" customHeight="1" x14ac:dyDescent="0.25">
      <c r="C3597" s="117" t="s">
        <v>7709</v>
      </c>
      <c r="D3597" s="117" t="s">
        <v>7710</v>
      </c>
    </row>
    <row r="3598" spans="3:4" ht="15" hidden="1" customHeight="1" x14ac:dyDescent="0.25">
      <c r="C3598" s="117" t="s">
        <v>7711</v>
      </c>
      <c r="D3598" s="117" t="s">
        <v>7712</v>
      </c>
    </row>
    <row r="3599" spans="3:4" ht="15" hidden="1" customHeight="1" x14ac:dyDescent="0.25">
      <c r="C3599" s="117" t="s">
        <v>7713</v>
      </c>
      <c r="D3599" s="117" t="s">
        <v>7714</v>
      </c>
    </row>
    <row r="3600" spans="3:4" ht="15" hidden="1" customHeight="1" x14ac:dyDescent="0.25">
      <c r="C3600" s="117" t="s">
        <v>7715</v>
      </c>
      <c r="D3600" s="117" t="s">
        <v>7716</v>
      </c>
    </row>
    <row r="3601" spans="3:4" ht="15" hidden="1" customHeight="1" x14ac:dyDescent="0.25">
      <c r="C3601" s="117" t="s">
        <v>7717</v>
      </c>
      <c r="D3601" s="117" t="s">
        <v>7718</v>
      </c>
    </row>
    <row r="3602" spans="3:4" ht="15" hidden="1" customHeight="1" x14ac:dyDescent="0.25">
      <c r="C3602" s="117" t="s">
        <v>21119</v>
      </c>
      <c r="D3602" s="117" t="s">
        <v>21120</v>
      </c>
    </row>
    <row r="3603" spans="3:4" ht="15" hidden="1" customHeight="1" x14ac:dyDescent="0.25">
      <c r="C3603" s="117" t="s">
        <v>21121</v>
      </c>
      <c r="D3603" s="117" t="s">
        <v>7719</v>
      </c>
    </row>
    <row r="3604" spans="3:4" ht="15" hidden="1" customHeight="1" x14ac:dyDescent="0.25">
      <c r="C3604" s="117" t="s">
        <v>4132</v>
      </c>
      <c r="D3604" s="117" t="s">
        <v>1320</v>
      </c>
    </row>
    <row r="3605" spans="3:4" ht="15" hidden="1" customHeight="1" x14ac:dyDescent="0.25">
      <c r="C3605" s="117" t="s">
        <v>4133</v>
      </c>
      <c r="D3605" s="117" t="s">
        <v>1321</v>
      </c>
    </row>
    <row r="3606" spans="3:4" ht="15" hidden="1" customHeight="1" x14ac:dyDescent="0.25">
      <c r="C3606" s="117" t="s">
        <v>4134</v>
      </c>
      <c r="D3606" s="117" t="s">
        <v>1322</v>
      </c>
    </row>
    <row r="3607" spans="3:4" ht="15" hidden="1" customHeight="1" x14ac:dyDescent="0.25">
      <c r="C3607" s="117" t="s">
        <v>4135</v>
      </c>
      <c r="D3607" s="117" t="s">
        <v>6411</v>
      </c>
    </row>
    <row r="3608" spans="3:4" ht="15" hidden="1" customHeight="1" x14ac:dyDescent="0.25">
      <c r="C3608" s="117" t="s">
        <v>4136</v>
      </c>
      <c r="D3608" s="117" t="s">
        <v>7720</v>
      </c>
    </row>
    <row r="3609" spans="3:4" ht="15" hidden="1" customHeight="1" x14ac:dyDescent="0.25">
      <c r="C3609" s="117" t="s">
        <v>4137</v>
      </c>
      <c r="D3609" s="117" t="s">
        <v>1323</v>
      </c>
    </row>
    <row r="3610" spans="3:4" ht="15" hidden="1" customHeight="1" x14ac:dyDescent="0.25">
      <c r="C3610" s="117" t="s">
        <v>4138</v>
      </c>
      <c r="D3610" s="117" t="s">
        <v>7721</v>
      </c>
    </row>
    <row r="3611" spans="3:4" ht="15" hidden="1" customHeight="1" x14ac:dyDescent="0.25">
      <c r="C3611" s="117" t="s">
        <v>7722</v>
      </c>
      <c r="D3611" s="117" t="s">
        <v>7723</v>
      </c>
    </row>
    <row r="3612" spans="3:4" ht="15" hidden="1" customHeight="1" x14ac:dyDescent="0.25">
      <c r="C3612" s="117" t="s">
        <v>7724</v>
      </c>
      <c r="D3612" s="117" t="s">
        <v>7725</v>
      </c>
    </row>
    <row r="3613" spans="3:4" ht="15" hidden="1" customHeight="1" x14ac:dyDescent="0.25">
      <c r="C3613" s="117" t="s">
        <v>4139</v>
      </c>
      <c r="D3613" s="117" t="s">
        <v>1324</v>
      </c>
    </row>
    <row r="3614" spans="3:4" ht="15" hidden="1" customHeight="1" x14ac:dyDescent="0.25">
      <c r="C3614" s="117" t="s">
        <v>4140</v>
      </c>
      <c r="D3614" s="117" t="s">
        <v>7726</v>
      </c>
    </row>
    <row r="3615" spans="3:4" ht="15" hidden="1" customHeight="1" x14ac:dyDescent="0.25">
      <c r="C3615" s="117" t="s">
        <v>4141</v>
      </c>
      <c r="D3615" s="117" t="s">
        <v>1325</v>
      </c>
    </row>
    <row r="3616" spans="3:4" ht="15" hidden="1" customHeight="1" x14ac:dyDescent="0.25">
      <c r="C3616" s="117" t="s">
        <v>10818</v>
      </c>
      <c r="D3616" s="117" t="s">
        <v>6644</v>
      </c>
    </row>
    <row r="3617" spans="3:4" ht="15" hidden="1" customHeight="1" x14ac:dyDescent="0.25">
      <c r="C3617" s="117" t="s">
        <v>21122</v>
      </c>
      <c r="D3617" s="117" t="s">
        <v>21123</v>
      </c>
    </row>
    <row r="3618" spans="3:4" ht="15" hidden="1" customHeight="1" x14ac:dyDescent="0.25">
      <c r="C3618" s="117" t="s">
        <v>4142</v>
      </c>
      <c r="D3618" s="117" t="s">
        <v>1326</v>
      </c>
    </row>
    <row r="3619" spans="3:4" ht="15" hidden="1" customHeight="1" x14ac:dyDescent="0.25">
      <c r="C3619" s="117" t="s">
        <v>4143</v>
      </c>
      <c r="D3619" s="117" t="s">
        <v>7727</v>
      </c>
    </row>
    <row r="3620" spans="3:4" ht="15" hidden="1" customHeight="1" x14ac:dyDescent="0.25">
      <c r="C3620" s="117" t="s">
        <v>21124</v>
      </c>
      <c r="D3620" s="117" t="s">
        <v>21125</v>
      </c>
    </row>
    <row r="3621" spans="3:4" ht="15" hidden="1" customHeight="1" x14ac:dyDescent="0.25">
      <c r="C3621" s="117" t="s">
        <v>21126</v>
      </c>
      <c r="D3621" s="117" t="s">
        <v>8515</v>
      </c>
    </row>
    <row r="3622" spans="3:4" ht="15" hidden="1" customHeight="1" x14ac:dyDescent="0.25">
      <c r="C3622" s="117" t="s">
        <v>4144</v>
      </c>
      <c r="D3622" s="117" t="s">
        <v>6412</v>
      </c>
    </row>
    <row r="3623" spans="3:4" ht="15" hidden="1" customHeight="1" x14ac:dyDescent="0.25">
      <c r="C3623" s="117" t="s">
        <v>4145</v>
      </c>
      <c r="D3623" s="117" t="s">
        <v>6413</v>
      </c>
    </row>
    <row r="3624" spans="3:4" ht="15" hidden="1" customHeight="1" x14ac:dyDescent="0.25">
      <c r="C3624" s="117" t="s">
        <v>4146</v>
      </c>
      <c r="D3624" s="117" t="s">
        <v>7728</v>
      </c>
    </row>
    <row r="3625" spans="3:4" ht="15" hidden="1" customHeight="1" x14ac:dyDescent="0.25">
      <c r="C3625" s="117" t="s">
        <v>4147</v>
      </c>
      <c r="D3625" s="117" t="s">
        <v>7729</v>
      </c>
    </row>
    <row r="3626" spans="3:4" ht="15" hidden="1" customHeight="1" x14ac:dyDescent="0.25">
      <c r="C3626" s="117" t="s">
        <v>4148</v>
      </c>
      <c r="D3626" s="117" t="s">
        <v>639</v>
      </c>
    </row>
    <row r="3627" spans="3:4" ht="15" hidden="1" customHeight="1" x14ac:dyDescent="0.25">
      <c r="C3627" s="117" t="s">
        <v>4149</v>
      </c>
      <c r="D3627" s="117" t="s">
        <v>6414</v>
      </c>
    </row>
    <row r="3628" spans="3:4" ht="15" hidden="1" customHeight="1" x14ac:dyDescent="0.25">
      <c r="C3628" s="117" t="s">
        <v>4150</v>
      </c>
      <c r="D3628" s="117" t="s">
        <v>640</v>
      </c>
    </row>
    <row r="3629" spans="3:4" ht="15" hidden="1" customHeight="1" x14ac:dyDescent="0.25">
      <c r="C3629" s="117" t="s">
        <v>4151</v>
      </c>
      <c r="D3629" s="117" t="s">
        <v>641</v>
      </c>
    </row>
    <row r="3630" spans="3:4" ht="15" hidden="1" customHeight="1" x14ac:dyDescent="0.25">
      <c r="C3630" s="117" t="s">
        <v>4152</v>
      </c>
      <c r="D3630" s="117" t="s">
        <v>6415</v>
      </c>
    </row>
    <row r="3631" spans="3:4" ht="15" hidden="1" customHeight="1" x14ac:dyDescent="0.25">
      <c r="C3631" s="117" t="s">
        <v>4153</v>
      </c>
      <c r="D3631" s="117" t="s">
        <v>642</v>
      </c>
    </row>
    <row r="3632" spans="3:4" ht="15" hidden="1" customHeight="1" x14ac:dyDescent="0.25">
      <c r="C3632" s="117" t="s">
        <v>7730</v>
      </c>
      <c r="D3632" s="117" t="s">
        <v>7731</v>
      </c>
    </row>
    <row r="3633" spans="3:4" ht="15" hidden="1" customHeight="1" x14ac:dyDescent="0.25">
      <c r="C3633" s="117" t="s">
        <v>7732</v>
      </c>
      <c r="D3633" s="117" t="s">
        <v>7733</v>
      </c>
    </row>
    <row r="3634" spans="3:4" ht="15" hidden="1" customHeight="1" x14ac:dyDescent="0.25">
      <c r="C3634" s="117" t="s">
        <v>7734</v>
      </c>
      <c r="D3634" s="117" t="s">
        <v>7735</v>
      </c>
    </row>
    <row r="3635" spans="3:4" ht="15" hidden="1" customHeight="1" x14ac:dyDescent="0.25">
      <c r="C3635" s="117" t="s">
        <v>4154</v>
      </c>
      <c r="D3635" s="117" t="s">
        <v>643</v>
      </c>
    </row>
    <row r="3636" spans="3:4" ht="15" hidden="1" customHeight="1" x14ac:dyDescent="0.25">
      <c r="C3636" s="117" t="s">
        <v>7736</v>
      </c>
      <c r="D3636" s="117" t="s">
        <v>7737</v>
      </c>
    </row>
    <row r="3637" spans="3:4" ht="15" hidden="1" customHeight="1" x14ac:dyDescent="0.25">
      <c r="C3637" s="117" t="s">
        <v>7738</v>
      </c>
      <c r="D3637" s="117" t="s">
        <v>7739</v>
      </c>
    </row>
    <row r="3638" spans="3:4" ht="15" hidden="1" customHeight="1" x14ac:dyDescent="0.25">
      <c r="C3638" s="117" t="s">
        <v>7740</v>
      </c>
      <c r="D3638" s="117" t="s">
        <v>7741</v>
      </c>
    </row>
    <row r="3639" spans="3:4" ht="15" hidden="1" customHeight="1" x14ac:dyDescent="0.25">
      <c r="C3639" s="117" t="s">
        <v>7742</v>
      </c>
      <c r="D3639" s="117" t="s">
        <v>7743</v>
      </c>
    </row>
    <row r="3640" spans="3:4" ht="15" hidden="1" customHeight="1" x14ac:dyDescent="0.25">
      <c r="C3640" s="117" t="s">
        <v>7744</v>
      </c>
      <c r="D3640" s="117" t="s">
        <v>7745</v>
      </c>
    </row>
    <row r="3641" spans="3:4" ht="15" hidden="1" customHeight="1" x14ac:dyDescent="0.25">
      <c r="C3641" s="117" t="s">
        <v>7746</v>
      </c>
      <c r="D3641" s="117" t="s">
        <v>7747</v>
      </c>
    </row>
    <row r="3642" spans="3:4" ht="15" hidden="1" customHeight="1" x14ac:dyDescent="0.25">
      <c r="C3642" s="117" t="s">
        <v>21127</v>
      </c>
      <c r="D3642" s="117" t="s">
        <v>21128</v>
      </c>
    </row>
    <row r="3643" spans="3:4" ht="15" hidden="1" customHeight="1" x14ac:dyDescent="0.25">
      <c r="C3643" s="117" t="s">
        <v>21129</v>
      </c>
      <c r="D3643" s="117" t="s">
        <v>21130</v>
      </c>
    </row>
    <row r="3644" spans="3:4" ht="15" hidden="1" customHeight="1" x14ac:dyDescent="0.25">
      <c r="C3644" s="117" t="s">
        <v>21131</v>
      </c>
      <c r="D3644" s="117" t="s">
        <v>21132</v>
      </c>
    </row>
    <row r="3645" spans="3:4" ht="15" hidden="1" customHeight="1" x14ac:dyDescent="0.25">
      <c r="C3645" s="117" t="s">
        <v>4155</v>
      </c>
      <c r="D3645" s="117" t="s">
        <v>644</v>
      </c>
    </row>
    <row r="3646" spans="3:4" ht="15" hidden="1" customHeight="1" x14ac:dyDescent="0.25">
      <c r="C3646" s="117" t="s">
        <v>4156</v>
      </c>
      <c r="D3646" s="117" t="s">
        <v>645</v>
      </c>
    </row>
    <row r="3647" spans="3:4" ht="15" hidden="1" customHeight="1" x14ac:dyDescent="0.25">
      <c r="C3647" s="117" t="s">
        <v>4157</v>
      </c>
      <c r="D3647" s="117" t="s">
        <v>646</v>
      </c>
    </row>
    <row r="3648" spans="3:4" ht="15" hidden="1" customHeight="1" x14ac:dyDescent="0.25">
      <c r="C3648" s="117" t="s">
        <v>4158</v>
      </c>
      <c r="D3648" s="117" t="s">
        <v>647</v>
      </c>
    </row>
    <row r="3649" spans="3:4" ht="15" hidden="1" customHeight="1" x14ac:dyDescent="0.25">
      <c r="C3649" s="117" t="s">
        <v>4159</v>
      </c>
      <c r="D3649" s="117" t="s">
        <v>10819</v>
      </c>
    </row>
    <row r="3650" spans="3:4" ht="15" hidden="1" customHeight="1" x14ac:dyDescent="0.25">
      <c r="C3650" s="117" t="s">
        <v>4160</v>
      </c>
      <c r="D3650" s="117" t="s">
        <v>648</v>
      </c>
    </row>
    <row r="3651" spans="3:4" ht="15" hidden="1" customHeight="1" x14ac:dyDescent="0.25">
      <c r="C3651" s="117" t="s">
        <v>4161</v>
      </c>
      <c r="D3651" s="117" t="s">
        <v>649</v>
      </c>
    </row>
    <row r="3652" spans="3:4" ht="15" hidden="1" customHeight="1" x14ac:dyDescent="0.25">
      <c r="C3652" s="117" t="s">
        <v>4162</v>
      </c>
      <c r="D3652" s="117" t="s">
        <v>650</v>
      </c>
    </row>
    <row r="3653" spans="3:4" ht="15" hidden="1" customHeight="1" x14ac:dyDescent="0.25">
      <c r="C3653" s="117" t="s">
        <v>4163</v>
      </c>
      <c r="D3653" s="117" t="s">
        <v>651</v>
      </c>
    </row>
    <row r="3654" spans="3:4" ht="15" hidden="1" customHeight="1" x14ac:dyDescent="0.25">
      <c r="C3654" s="117" t="s">
        <v>4164</v>
      </c>
      <c r="D3654" s="117" t="s">
        <v>652</v>
      </c>
    </row>
    <row r="3655" spans="3:4" ht="15" hidden="1" customHeight="1" x14ac:dyDescent="0.25">
      <c r="C3655" s="117" t="s">
        <v>4165</v>
      </c>
      <c r="D3655" s="117" t="s">
        <v>21133</v>
      </c>
    </row>
    <row r="3656" spans="3:4" ht="15" hidden="1" customHeight="1" x14ac:dyDescent="0.25">
      <c r="C3656" s="117" t="s">
        <v>4166</v>
      </c>
      <c r="D3656" s="117" t="s">
        <v>21134</v>
      </c>
    </row>
    <row r="3657" spans="3:4" ht="15" hidden="1" customHeight="1" x14ac:dyDescent="0.25">
      <c r="C3657" s="117" t="s">
        <v>10820</v>
      </c>
      <c r="D3657" s="117" t="s">
        <v>653</v>
      </c>
    </row>
    <row r="3658" spans="3:4" ht="15" hidden="1" customHeight="1" x14ac:dyDescent="0.25">
      <c r="C3658" s="117" t="s">
        <v>4167</v>
      </c>
      <c r="D3658" s="117" t="s">
        <v>21135</v>
      </c>
    </row>
    <row r="3659" spans="3:4" ht="15" hidden="1" customHeight="1" x14ac:dyDescent="0.25">
      <c r="C3659" s="117" t="s">
        <v>10821</v>
      </c>
      <c r="D3659" s="117" t="s">
        <v>21136</v>
      </c>
    </row>
    <row r="3660" spans="3:4" ht="15" hidden="1" customHeight="1" x14ac:dyDescent="0.25">
      <c r="C3660" s="117" t="s">
        <v>4168</v>
      </c>
      <c r="D3660" s="117" t="s">
        <v>654</v>
      </c>
    </row>
    <row r="3661" spans="3:4" ht="15" hidden="1" customHeight="1" x14ac:dyDescent="0.25">
      <c r="C3661" s="117" t="s">
        <v>4169</v>
      </c>
      <c r="D3661" s="117" t="s">
        <v>21137</v>
      </c>
    </row>
    <row r="3662" spans="3:4" ht="15" hidden="1" customHeight="1" x14ac:dyDescent="0.25">
      <c r="C3662" s="117" t="s">
        <v>10822</v>
      </c>
      <c r="D3662" s="117" t="s">
        <v>655</v>
      </c>
    </row>
    <row r="3663" spans="3:4" ht="15" hidden="1" customHeight="1" x14ac:dyDescent="0.25">
      <c r="C3663" s="117" t="s">
        <v>4170</v>
      </c>
      <c r="D3663" s="117" t="s">
        <v>656</v>
      </c>
    </row>
    <row r="3664" spans="3:4" ht="15" hidden="1" customHeight="1" x14ac:dyDescent="0.25">
      <c r="C3664" s="117" t="s">
        <v>4171</v>
      </c>
      <c r="D3664" s="117" t="s">
        <v>7748</v>
      </c>
    </row>
    <row r="3665" spans="3:4" ht="15" hidden="1" customHeight="1" x14ac:dyDescent="0.25">
      <c r="C3665" s="117" t="s">
        <v>4172</v>
      </c>
      <c r="D3665" s="117" t="s">
        <v>657</v>
      </c>
    </row>
    <row r="3666" spans="3:4" ht="15" hidden="1" customHeight="1" x14ac:dyDescent="0.25">
      <c r="C3666" s="117" t="s">
        <v>4173</v>
      </c>
      <c r="D3666" s="117" t="s">
        <v>658</v>
      </c>
    </row>
    <row r="3667" spans="3:4" ht="15" hidden="1" customHeight="1" x14ac:dyDescent="0.25">
      <c r="C3667" s="117" t="s">
        <v>4174</v>
      </c>
      <c r="D3667" s="117" t="s">
        <v>7749</v>
      </c>
    </row>
    <row r="3668" spans="3:4" ht="15" hidden="1" customHeight="1" x14ac:dyDescent="0.25">
      <c r="C3668" s="117" t="s">
        <v>10823</v>
      </c>
      <c r="D3668" s="117" t="s">
        <v>7750</v>
      </c>
    </row>
    <row r="3669" spans="3:4" ht="15" hidden="1" customHeight="1" x14ac:dyDescent="0.25">
      <c r="C3669" s="117" t="s">
        <v>4175</v>
      </c>
      <c r="D3669" s="117" t="s">
        <v>21138</v>
      </c>
    </row>
    <row r="3670" spans="3:4" ht="15" hidden="1" customHeight="1" x14ac:dyDescent="0.25">
      <c r="C3670" s="117" t="s">
        <v>4176</v>
      </c>
      <c r="D3670" s="117" t="s">
        <v>659</v>
      </c>
    </row>
    <row r="3671" spans="3:4" ht="15" hidden="1" customHeight="1" x14ac:dyDescent="0.25">
      <c r="C3671" s="117" t="s">
        <v>4177</v>
      </c>
      <c r="D3671" s="117" t="s">
        <v>660</v>
      </c>
    </row>
    <row r="3672" spans="3:4" ht="15" hidden="1" customHeight="1" x14ac:dyDescent="0.25">
      <c r="C3672" s="117" t="s">
        <v>4178</v>
      </c>
      <c r="D3672" s="117" t="s">
        <v>661</v>
      </c>
    </row>
    <row r="3673" spans="3:4" ht="15" hidden="1" customHeight="1" x14ac:dyDescent="0.25">
      <c r="C3673" s="117" t="s">
        <v>10824</v>
      </c>
      <c r="D3673" s="117" t="s">
        <v>662</v>
      </c>
    </row>
    <row r="3674" spans="3:4" ht="15" hidden="1" customHeight="1" x14ac:dyDescent="0.25">
      <c r="C3674" s="117" t="s">
        <v>10825</v>
      </c>
      <c r="D3674" s="117" t="s">
        <v>663</v>
      </c>
    </row>
    <row r="3675" spans="3:4" ht="15" hidden="1" customHeight="1" x14ac:dyDescent="0.25">
      <c r="C3675" s="117" t="s">
        <v>4179</v>
      </c>
      <c r="D3675" s="117" t="s">
        <v>664</v>
      </c>
    </row>
    <row r="3676" spans="3:4" ht="15" hidden="1" customHeight="1" x14ac:dyDescent="0.25">
      <c r="C3676" s="117" t="s">
        <v>4180</v>
      </c>
      <c r="D3676" s="117" t="s">
        <v>665</v>
      </c>
    </row>
    <row r="3677" spans="3:4" ht="15" hidden="1" customHeight="1" x14ac:dyDescent="0.25">
      <c r="C3677" s="117" t="s">
        <v>4181</v>
      </c>
      <c r="D3677" s="117" t="s">
        <v>666</v>
      </c>
    </row>
    <row r="3678" spans="3:4" ht="15" hidden="1" customHeight="1" x14ac:dyDescent="0.25">
      <c r="C3678" s="117" t="s">
        <v>4182</v>
      </c>
      <c r="D3678" s="117" t="s">
        <v>6416</v>
      </c>
    </row>
    <row r="3679" spans="3:4" ht="15" hidden="1" customHeight="1" x14ac:dyDescent="0.25">
      <c r="C3679" s="117" t="s">
        <v>4183</v>
      </c>
      <c r="D3679" s="117" t="s">
        <v>667</v>
      </c>
    </row>
    <row r="3680" spans="3:4" ht="15" hidden="1" customHeight="1" x14ac:dyDescent="0.25">
      <c r="C3680" s="117" t="s">
        <v>4184</v>
      </c>
      <c r="D3680" s="117" t="s">
        <v>6417</v>
      </c>
    </row>
    <row r="3681" spans="3:4" ht="15" hidden="1" customHeight="1" x14ac:dyDescent="0.25">
      <c r="C3681" s="117" t="s">
        <v>4185</v>
      </c>
      <c r="D3681" s="117" t="s">
        <v>6418</v>
      </c>
    </row>
    <row r="3682" spans="3:4" ht="15" hidden="1" customHeight="1" x14ac:dyDescent="0.25">
      <c r="C3682" s="117" t="s">
        <v>4186</v>
      </c>
      <c r="D3682" s="117" t="s">
        <v>668</v>
      </c>
    </row>
    <row r="3683" spans="3:4" ht="15" hidden="1" customHeight="1" x14ac:dyDescent="0.25">
      <c r="C3683" s="117" t="s">
        <v>4187</v>
      </c>
      <c r="D3683" s="117" t="s">
        <v>7751</v>
      </c>
    </row>
    <row r="3684" spans="3:4" ht="15" hidden="1" customHeight="1" x14ac:dyDescent="0.25">
      <c r="C3684" s="117" t="s">
        <v>4188</v>
      </c>
      <c r="D3684" s="117" t="s">
        <v>7752</v>
      </c>
    </row>
    <row r="3685" spans="3:4" ht="15" hidden="1" customHeight="1" x14ac:dyDescent="0.25">
      <c r="C3685" s="117" t="s">
        <v>4189</v>
      </c>
      <c r="D3685" s="117" t="s">
        <v>7753</v>
      </c>
    </row>
    <row r="3686" spans="3:4" ht="15" hidden="1" customHeight="1" x14ac:dyDescent="0.25">
      <c r="C3686" s="117" t="s">
        <v>4190</v>
      </c>
      <c r="D3686" s="117" t="s">
        <v>6419</v>
      </c>
    </row>
    <row r="3687" spans="3:4" ht="15" hidden="1" customHeight="1" x14ac:dyDescent="0.25">
      <c r="C3687" s="117" t="s">
        <v>4191</v>
      </c>
      <c r="D3687" s="117" t="s">
        <v>21139</v>
      </c>
    </row>
    <row r="3688" spans="3:4" ht="15" hidden="1" customHeight="1" x14ac:dyDescent="0.25">
      <c r="C3688" s="117" t="s">
        <v>21140</v>
      </c>
      <c r="D3688" s="117" t="s">
        <v>6420</v>
      </c>
    </row>
    <row r="3689" spans="3:4" ht="15" hidden="1" customHeight="1" x14ac:dyDescent="0.25">
      <c r="C3689" s="117" t="s">
        <v>4192</v>
      </c>
      <c r="D3689" s="117" t="s">
        <v>669</v>
      </c>
    </row>
    <row r="3690" spans="3:4" ht="15" hidden="1" customHeight="1" x14ac:dyDescent="0.25">
      <c r="C3690" s="117" t="s">
        <v>4193</v>
      </c>
      <c r="D3690" s="117" t="s">
        <v>670</v>
      </c>
    </row>
    <row r="3691" spans="3:4" ht="15" hidden="1" customHeight="1" x14ac:dyDescent="0.25">
      <c r="C3691" s="117" t="s">
        <v>4194</v>
      </c>
      <c r="D3691" s="117" t="s">
        <v>671</v>
      </c>
    </row>
    <row r="3692" spans="3:4" ht="15" hidden="1" customHeight="1" x14ac:dyDescent="0.25">
      <c r="C3692" s="117" t="s">
        <v>4195</v>
      </c>
      <c r="D3692" s="117" t="s">
        <v>672</v>
      </c>
    </row>
    <row r="3693" spans="3:4" ht="15" hidden="1" customHeight="1" x14ac:dyDescent="0.25">
      <c r="C3693" s="117" t="s">
        <v>4196</v>
      </c>
      <c r="D3693" s="117" t="s">
        <v>6421</v>
      </c>
    </row>
    <row r="3694" spans="3:4" ht="15" hidden="1" customHeight="1" x14ac:dyDescent="0.25">
      <c r="C3694" s="117" t="s">
        <v>4197</v>
      </c>
      <c r="D3694" s="117" t="s">
        <v>6422</v>
      </c>
    </row>
    <row r="3695" spans="3:4" ht="15" hidden="1" customHeight="1" x14ac:dyDescent="0.25">
      <c r="C3695" s="117" t="s">
        <v>4198</v>
      </c>
      <c r="D3695" s="117" t="s">
        <v>6423</v>
      </c>
    </row>
    <row r="3696" spans="3:4" ht="15" hidden="1" customHeight="1" x14ac:dyDescent="0.25">
      <c r="C3696" s="117" t="s">
        <v>4199</v>
      </c>
      <c r="D3696" s="117" t="s">
        <v>1356</v>
      </c>
    </row>
    <row r="3697" spans="3:4" ht="15" hidden="1" customHeight="1" x14ac:dyDescent="0.25">
      <c r="C3697" s="117" t="s">
        <v>4200</v>
      </c>
      <c r="D3697" s="117" t="s">
        <v>6424</v>
      </c>
    </row>
    <row r="3698" spans="3:4" ht="15" hidden="1" customHeight="1" x14ac:dyDescent="0.25">
      <c r="C3698" s="117" t="s">
        <v>4201</v>
      </c>
      <c r="D3698" s="117" t="s">
        <v>1357</v>
      </c>
    </row>
    <row r="3699" spans="3:4" ht="15" hidden="1" customHeight="1" x14ac:dyDescent="0.25">
      <c r="C3699" s="117" t="s">
        <v>4202</v>
      </c>
      <c r="D3699" s="117" t="s">
        <v>1358</v>
      </c>
    </row>
    <row r="3700" spans="3:4" ht="15" hidden="1" customHeight="1" x14ac:dyDescent="0.25">
      <c r="C3700" s="117" t="s">
        <v>4203</v>
      </c>
      <c r="D3700" s="117" t="s">
        <v>1359</v>
      </c>
    </row>
    <row r="3701" spans="3:4" ht="15" hidden="1" customHeight="1" x14ac:dyDescent="0.25">
      <c r="C3701" s="117" t="s">
        <v>4204</v>
      </c>
      <c r="D3701" s="117" t="s">
        <v>21141</v>
      </c>
    </row>
    <row r="3702" spans="3:4" ht="15" hidden="1" customHeight="1" x14ac:dyDescent="0.25">
      <c r="C3702" s="117" t="s">
        <v>4205</v>
      </c>
      <c r="D3702" s="117" t="s">
        <v>10826</v>
      </c>
    </row>
    <row r="3703" spans="3:4" ht="15" hidden="1" customHeight="1" x14ac:dyDescent="0.25">
      <c r="C3703" s="117" t="s">
        <v>4206</v>
      </c>
      <c r="D3703" s="117" t="s">
        <v>1360</v>
      </c>
    </row>
    <row r="3704" spans="3:4" ht="15" hidden="1" customHeight="1" x14ac:dyDescent="0.25">
      <c r="C3704" s="117" t="s">
        <v>4207</v>
      </c>
      <c r="D3704" s="117" t="s">
        <v>1361</v>
      </c>
    </row>
    <row r="3705" spans="3:4" ht="15" hidden="1" customHeight="1" x14ac:dyDescent="0.25">
      <c r="C3705" s="117" t="s">
        <v>4208</v>
      </c>
      <c r="D3705" s="117" t="s">
        <v>6425</v>
      </c>
    </row>
    <row r="3706" spans="3:4" ht="15" hidden="1" customHeight="1" x14ac:dyDescent="0.25">
      <c r="C3706" s="117" t="s">
        <v>4209</v>
      </c>
      <c r="D3706" s="117" t="s">
        <v>1362</v>
      </c>
    </row>
    <row r="3707" spans="3:4" ht="15" hidden="1" customHeight="1" x14ac:dyDescent="0.25">
      <c r="C3707" s="117" t="s">
        <v>4210</v>
      </c>
      <c r="D3707" s="117" t="s">
        <v>1363</v>
      </c>
    </row>
    <row r="3708" spans="3:4" ht="15" hidden="1" customHeight="1" x14ac:dyDescent="0.25">
      <c r="C3708" s="117" t="s">
        <v>4211</v>
      </c>
      <c r="D3708" s="117" t="s">
        <v>6426</v>
      </c>
    </row>
    <row r="3709" spans="3:4" ht="15" hidden="1" customHeight="1" x14ac:dyDescent="0.25">
      <c r="C3709" s="117" t="s">
        <v>10827</v>
      </c>
      <c r="D3709" s="117" t="s">
        <v>6427</v>
      </c>
    </row>
    <row r="3710" spans="3:4" ht="15" hidden="1" customHeight="1" x14ac:dyDescent="0.25">
      <c r="C3710" s="117" t="s">
        <v>10828</v>
      </c>
      <c r="D3710" s="117" t="s">
        <v>1364</v>
      </c>
    </row>
    <row r="3711" spans="3:4" ht="15" hidden="1" customHeight="1" x14ac:dyDescent="0.25">
      <c r="C3711" s="117" t="s">
        <v>4212</v>
      </c>
      <c r="D3711" s="117" t="s">
        <v>1365</v>
      </c>
    </row>
    <row r="3712" spans="3:4" ht="15" hidden="1" customHeight="1" x14ac:dyDescent="0.25">
      <c r="C3712" s="117" t="s">
        <v>4213</v>
      </c>
      <c r="D3712" s="117" t="s">
        <v>1366</v>
      </c>
    </row>
    <row r="3713" spans="3:4" ht="15" hidden="1" customHeight="1" x14ac:dyDescent="0.25">
      <c r="C3713" s="117" t="s">
        <v>4214</v>
      </c>
      <c r="D3713" s="117" t="s">
        <v>21142</v>
      </c>
    </row>
    <row r="3714" spans="3:4" ht="15" hidden="1" customHeight="1" x14ac:dyDescent="0.25">
      <c r="C3714" s="117" t="s">
        <v>4215</v>
      </c>
      <c r="D3714" s="117" t="s">
        <v>6428</v>
      </c>
    </row>
    <row r="3715" spans="3:4" ht="15" hidden="1" customHeight="1" x14ac:dyDescent="0.25">
      <c r="C3715" s="117" t="s">
        <v>4216</v>
      </c>
      <c r="D3715" s="117" t="s">
        <v>1367</v>
      </c>
    </row>
    <row r="3716" spans="3:4" ht="15" hidden="1" customHeight="1" x14ac:dyDescent="0.25">
      <c r="C3716" s="117" t="s">
        <v>10829</v>
      </c>
      <c r="D3716" s="117" t="s">
        <v>6645</v>
      </c>
    </row>
    <row r="3717" spans="3:4" ht="15" hidden="1" customHeight="1" x14ac:dyDescent="0.25">
      <c r="C3717" s="117" t="s">
        <v>10830</v>
      </c>
      <c r="D3717" s="117" t="s">
        <v>21143</v>
      </c>
    </row>
    <row r="3718" spans="3:4" ht="15" hidden="1" customHeight="1" x14ac:dyDescent="0.25">
      <c r="C3718" s="117" t="s">
        <v>10831</v>
      </c>
      <c r="D3718" s="117" t="s">
        <v>7754</v>
      </c>
    </row>
    <row r="3719" spans="3:4" ht="15" hidden="1" customHeight="1" x14ac:dyDescent="0.25">
      <c r="C3719" s="117" t="s">
        <v>10832</v>
      </c>
      <c r="D3719" s="117" t="s">
        <v>1368</v>
      </c>
    </row>
    <row r="3720" spans="3:4" ht="15" hidden="1" customHeight="1" x14ac:dyDescent="0.25">
      <c r="C3720" s="117" t="s">
        <v>10833</v>
      </c>
      <c r="D3720" s="117" t="s">
        <v>21144</v>
      </c>
    </row>
    <row r="3721" spans="3:4" ht="15" hidden="1" customHeight="1" x14ac:dyDescent="0.25">
      <c r="C3721" s="117" t="s">
        <v>21145</v>
      </c>
      <c r="D3721" s="117" t="s">
        <v>21146</v>
      </c>
    </row>
    <row r="3722" spans="3:4" ht="15" hidden="1" customHeight="1" x14ac:dyDescent="0.25">
      <c r="C3722" s="117" t="s">
        <v>4217</v>
      </c>
      <c r="D3722" s="117" t="s">
        <v>1369</v>
      </c>
    </row>
    <row r="3723" spans="3:4" ht="15" hidden="1" customHeight="1" x14ac:dyDescent="0.25">
      <c r="C3723" s="117" t="s">
        <v>4218</v>
      </c>
      <c r="D3723" s="117" t="s">
        <v>1370</v>
      </c>
    </row>
    <row r="3724" spans="3:4" ht="15" hidden="1" customHeight="1" x14ac:dyDescent="0.25">
      <c r="C3724" s="117" t="s">
        <v>4219</v>
      </c>
      <c r="D3724" s="117" t="s">
        <v>1371</v>
      </c>
    </row>
    <row r="3725" spans="3:4" ht="15" hidden="1" customHeight="1" x14ac:dyDescent="0.25">
      <c r="C3725" s="117" t="s">
        <v>4220</v>
      </c>
      <c r="D3725" s="117" t="s">
        <v>1372</v>
      </c>
    </row>
    <row r="3726" spans="3:4" ht="15" hidden="1" customHeight="1" x14ac:dyDescent="0.25">
      <c r="C3726" s="117" t="s">
        <v>10834</v>
      </c>
      <c r="D3726" s="117" t="s">
        <v>1373</v>
      </c>
    </row>
    <row r="3727" spans="3:4" ht="15" hidden="1" customHeight="1" x14ac:dyDescent="0.25">
      <c r="C3727" s="117" t="s">
        <v>10835</v>
      </c>
      <c r="D3727" s="117" t="s">
        <v>7755</v>
      </c>
    </row>
    <row r="3728" spans="3:4" ht="15" hidden="1" customHeight="1" x14ac:dyDescent="0.25">
      <c r="C3728" s="117" t="s">
        <v>10836</v>
      </c>
      <c r="D3728" s="117" t="s">
        <v>1374</v>
      </c>
    </row>
    <row r="3729" spans="3:4" ht="15" hidden="1" customHeight="1" x14ac:dyDescent="0.25">
      <c r="C3729" s="117" t="s">
        <v>4221</v>
      </c>
      <c r="D3729" s="117" t="s">
        <v>21147</v>
      </c>
    </row>
    <row r="3730" spans="3:4" ht="15" hidden="1" customHeight="1" x14ac:dyDescent="0.25">
      <c r="C3730" s="117" t="s">
        <v>4222</v>
      </c>
      <c r="D3730" s="117" t="s">
        <v>18062</v>
      </c>
    </row>
    <row r="3731" spans="3:4" ht="15" hidden="1" customHeight="1" x14ac:dyDescent="0.25">
      <c r="C3731" s="117" t="s">
        <v>10837</v>
      </c>
      <c r="D3731" s="117" t="s">
        <v>1375</v>
      </c>
    </row>
    <row r="3732" spans="3:4" ht="15" hidden="1" customHeight="1" x14ac:dyDescent="0.25">
      <c r="C3732" s="117" t="s">
        <v>10838</v>
      </c>
      <c r="D3732" s="117" t="s">
        <v>21148</v>
      </c>
    </row>
    <row r="3733" spans="3:4" ht="15" hidden="1" customHeight="1" x14ac:dyDescent="0.25">
      <c r="C3733" s="117" t="s">
        <v>10839</v>
      </c>
      <c r="D3733" s="117" t="s">
        <v>7756</v>
      </c>
    </row>
    <row r="3734" spans="3:4" ht="15" hidden="1" customHeight="1" x14ac:dyDescent="0.25">
      <c r="C3734" s="117" t="s">
        <v>4223</v>
      </c>
      <c r="D3734" s="117" t="s">
        <v>1376</v>
      </c>
    </row>
    <row r="3735" spans="3:4" ht="15" hidden="1" customHeight="1" x14ac:dyDescent="0.25">
      <c r="C3735" s="117" t="s">
        <v>10840</v>
      </c>
      <c r="D3735" s="117" t="s">
        <v>6646</v>
      </c>
    </row>
    <row r="3736" spans="3:4" ht="15" hidden="1" customHeight="1" x14ac:dyDescent="0.25">
      <c r="C3736" s="117" t="s">
        <v>10841</v>
      </c>
      <c r="D3736" s="117" t="s">
        <v>21149</v>
      </c>
    </row>
    <row r="3737" spans="3:4" ht="15" hidden="1" customHeight="1" x14ac:dyDescent="0.25">
      <c r="C3737" s="117" t="s">
        <v>4224</v>
      </c>
      <c r="D3737" s="117" t="s">
        <v>6429</v>
      </c>
    </row>
    <row r="3738" spans="3:4" ht="15" hidden="1" customHeight="1" x14ac:dyDescent="0.25">
      <c r="C3738" s="117" t="s">
        <v>4225</v>
      </c>
      <c r="D3738" s="117" t="s">
        <v>1377</v>
      </c>
    </row>
    <row r="3739" spans="3:4" ht="15" hidden="1" customHeight="1" x14ac:dyDescent="0.25">
      <c r="C3739" s="117" t="s">
        <v>4226</v>
      </c>
      <c r="D3739" s="117" t="s">
        <v>21150</v>
      </c>
    </row>
    <row r="3740" spans="3:4" ht="15" hidden="1" customHeight="1" x14ac:dyDescent="0.25">
      <c r="C3740" s="117" t="s">
        <v>4227</v>
      </c>
      <c r="D3740" s="117" t="s">
        <v>7757</v>
      </c>
    </row>
    <row r="3741" spans="3:4" ht="15" hidden="1" customHeight="1" x14ac:dyDescent="0.25">
      <c r="C3741" s="117" t="s">
        <v>4228</v>
      </c>
      <c r="D3741" s="117" t="s">
        <v>6430</v>
      </c>
    </row>
    <row r="3742" spans="3:4" ht="15" hidden="1" customHeight="1" x14ac:dyDescent="0.25">
      <c r="C3742" s="117" t="s">
        <v>10842</v>
      </c>
      <c r="D3742" s="117" t="s">
        <v>1378</v>
      </c>
    </row>
    <row r="3743" spans="3:4" ht="15" hidden="1" customHeight="1" x14ac:dyDescent="0.25">
      <c r="C3743" s="117" t="s">
        <v>10843</v>
      </c>
      <c r="D3743" s="117" t="s">
        <v>1379</v>
      </c>
    </row>
    <row r="3744" spans="3:4" ht="15" hidden="1" customHeight="1" x14ac:dyDescent="0.25">
      <c r="C3744" s="117" t="s">
        <v>10844</v>
      </c>
      <c r="D3744" s="117" t="s">
        <v>7758</v>
      </c>
    </row>
    <row r="3745" spans="3:4" ht="15" hidden="1" customHeight="1" x14ac:dyDescent="0.25">
      <c r="C3745" s="117" t="s">
        <v>10845</v>
      </c>
      <c r="D3745" s="117" t="s">
        <v>1380</v>
      </c>
    </row>
    <row r="3746" spans="3:4" ht="15" hidden="1" customHeight="1" x14ac:dyDescent="0.25">
      <c r="C3746" s="117" t="s">
        <v>4229</v>
      </c>
      <c r="D3746" s="117" t="s">
        <v>1381</v>
      </c>
    </row>
    <row r="3747" spans="3:4" ht="15" hidden="1" customHeight="1" x14ac:dyDescent="0.25">
      <c r="C3747" s="117" t="s">
        <v>4230</v>
      </c>
      <c r="D3747" s="117" t="s">
        <v>1382</v>
      </c>
    </row>
    <row r="3748" spans="3:4" ht="15" hidden="1" customHeight="1" x14ac:dyDescent="0.25">
      <c r="C3748" s="117" t="s">
        <v>4231</v>
      </c>
      <c r="D3748" s="117" t="s">
        <v>21151</v>
      </c>
    </row>
    <row r="3749" spans="3:4" ht="15" hidden="1" customHeight="1" x14ac:dyDescent="0.25">
      <c r="C3749" s="117" t="s">
        <v>4232</v>
      </c>
      <c r="D3749" s="117" t="s">
        <v>1383</v>
      </c>
    </row>
    <row r="3750" spans="3:4" ht="15" hidden="1" customHeight="1" x14ac:dyDescent="0.25">
      <c r="C3750" s="117" t="s">
        <v>21152</v>
      </c>
      <c r="D3750" s="117" t="s">
        <v>1384</v>
      </c>
    </row>
    <row r="3751" spans="3:4" ht="15" hidden="1" customHeight="1" x14ac:dyDescent="0.25">
      <c r="C3751" s="117" t="s">
        <v>21153</v>
      </c>
      <c r="D3751" s="117" t="s">
        <v>1385</v>
      </c>
    </row>
    <row r="3752" spans="3:4" ht="15" hidden="1" customHeight="1" x14ac:dyDescent="0.25">
      <c r="C3752" s="117" t="s">
        <v>21154</v>
      </c>
      <c r="D3752" s="117" t="s">
        <v>6647</v>
      </c>
    </row>
    <row r="3753" spans="3:4" ht="15" hidden="1" customHeight="1" x14ac:dyDescent="0.25">
      <c r="C3753" s="117" t="s">
        <v>21155</v>
      </c>
      <c r="D3753" s="117" t="s">
        <v>21156</v>
      </c>
    </row>
    <row r="3754" spans="3:4" ht="15" hidden="1" customHeight="1" x14ac:dyDescent="0.25">
      <c r="C3754" s="117" t="s">
        <v>4233</v>
      </c>
      <c r="D3754" s="117" t="s">
        <v>1386</v>
      </c>
    </row>
    <row r="3755" spans="3:4" ht="15" hidden="1" customHeight="1" x14ac:dyDescent="0.25">
      <c r="C3755" s="117" t="s">
        <v>21157</v>
      </c>
      <c r="D3755" s="117" t="s">
        <v>21158</v>
      </c>
    </row>
    <row r="3756" spans="3:4" ht="15" hidden="1" customHeight="1" x14ac:dyDescent="0.25">
      <c r="C3756" s="117" t="s">
        <v>21159</v>
      </c>
      <c r="D3756" s="117" t="s">
        <v>21160</v>
      </c>
    </row>
    <row r="3757" spans="3:4" ht="15" hidden="1" customHeight="1" x14ac:dyDescent="0.25">
      <c r="C3757" s="117" t="s">
        <v>21161</v>
      </c>
      <c r="D3757" s="117" t="s">
        <v>21162</v>
      </c>
    </row>
    <row r="3758" spans="3:4" ht="15" hidden="1" customHeight="1" x14ac:dyDescent="0.25">
      <c r="C3758" s="117" t="s">
        <v>21163</v>
      </c>
      <c r="D3758" s="117" t="s">
        <v>21164</v>
      </c>
    </row>
    <row r="3759" spans="3:4" ht="15" hidden="1" customHeight="1" x14ac:dyDescent="0.25">
      <c r="C3759" s="117" t="s">
        <v>21165</v>
      </c>
      <c r="D3759" s="117" t="s">
        <v>21166</v>
      </c>
    </row>
    <row r="3760" spans="3:4" ht="15" hidden="1" customHeight="1" x14ac:dyDescent="0.25">
      <c r="C3760" s="117" t="s">
        <v>21167</v>
      </c>
      <c r="D3760" s="117" t="s">
        <v>21168</v>
      </c>
    </row>
    <row r="3761" spans="3:4" ht="15" hidden="1" customHeight="1" x14ac:dyDescent="0.25">
      <c r="C3761" s="117" t="s">
        <v>21169</v>
      </c>
      <c r="D3761" s="117" t="s">
        <v>21170</v>
      </c>
    </row>
    <row r="3762" spans="3:4" ht="15" hidden="1" customHeight="1" x14ac:dyDescent="0.25">
      <c r="C3762" s="117" t="s">
        <v>21171</v>
      </c>
      <c r="D3762" s="117" t="s">
        <v>21172</v>
      </c>
    </row>
    <row r="3763" spans="3:4" ht="15" hidden="1" customHeight="1" x14ac:dyDescent="0.25">
      <c r="C3763" s="117" t="s">
        <v>21173</v>
      </c>
      <c r="D3763" s="117" t="s">
        <v>21174</v>
      </c>
    </row>
    <row r="3764" spans="3:4" ht="15" hidden="1" customHeight="1" x14ac:dyDescent="0.25">
      <c r="C3764" s="117" t="s">
        <v>21175</v>
      </c>
      <c r="D3764" s="117" t="s">
        <v>21176</v>
      </c>
    </row>
    <row r="3765" spans="3:4" ht="15" hidden="1" customHeight="1" x14ac:dyDescent="0.25">
      <c r="C3765" s="117" t="s">
        <v>21177</v>
      </c>
      <c r="D3765" s="117" t="s">
        <v>21178</v>
      </c>
    </row>
    <row r="3766" spans="3:4" ht="15" hidden="1" customHeight="1" x14ac:dyDescent="0.25">
      <c r="C3766" s="117" t="s">
        <v>21179</v>
      </c>
      <c r="D3766" s="117" t="s">
        <v>21180</v>
      </c>
    </row>
    <row r="3767" spans="3:4" ht="15" hidden="1" customHeight="1" x14ac:dyDescent="0.25">
      <c r="C3767" s="117" t="s">
        <v>21181</v>
      </c>
      <c r="D3767" s="117" t="s">
        <v>21182</v>
      </c>
    </row>
    <row r="3768" spans="3:4" ht="15" hidden="1" customHeight="1" x14ac:dyDescent="0.25">
      <c r="C3768" s="117" t="s">
        <v>4234</v>
      </c>
      <c r="D3768" s="117" t="s">
        <v>21183</v>
      </c>
    </row>
    <row r="3769" spans="3:4" ht="15" hidden="1" customHeight="1" x14ac:dyDescent="0.25">
      <c r="C3769" s="117" t="s">
        <v>21184</v>
      </c>
      <c r="D3769" s="117" t="s">
        <v>21185</v>
      </c>
    </row>
    <row r="3770" spans="3:4" ht="15" hidden="1" customHeight="1" x14ac:dyDescent="0.25">
      <c r="C3770" s="117" t="s">
        <v>4235</v>
      </c>
      <c r="D3770" s="117" t="s">
        <v>1387</v>
      </c>
    </row>
    <row r="3771" spans="3:4" ht="15" hidden="1" customHeight="1" x14ac:dyDescent="0.25">
      <c r="C3771" s="117" t="s">
        <v>21186</v>
      </c>
      <c r="D3771" s="117" t="s">
        <v>21187</v>
      </c>
    </row>
    <row r="3772" spans="3:4" ht="15" hidden="1" customHeight="1" x14ac:dyDescent="0.25">
      <c r="C3772" s="117" t="s">
        <v>4236</v>
      </c>
      <c r="D3772" s="117" t="s">
        <v>1388</v>
      </c>
    </row>
    <row r="3773" spans="3:4" ht="15" hidden="1" customHeight="1" x14ac:dyDescent="0.25">
      <c r="C3773" s="117" t="s">
        <v>4237</v>
      </c>
      <c r="D3773" s="117" t="s">
        <v>1389</v>
      </c>
    </row>
    <row r="3774" spans="3:4" ht="15" hidden="1" customHeight="1" x14ac:dyDescent="0.25">
      <c r="C3774" s="117" t="s">
        <v>4238</v>
      </c>
      <c r="D3774" s="117" t="s">
        <v>1390</v>
      </c>
    </row>
    <row r="3775" spans="3:4" ht="15" hidden="1" customHeight="1" x14ac:dyDescent="0.25">
      <c r="C3775" s="117" t="s">
        <v>4239</v>
      </c>
      <c r="D3775" s="117" t="s">
        <v>1391</v>
      </c>
    </row>
    <row r="3776" spans="3:4" ht="15" hidden="1" customHeight="1" x14ac:dyDescent="0.25">
      <c r="C3776" s="117" t="s">
        <v>21188</v>
      </c>
      <c r="D3776" s="117" t="s">
        <v>21189</v>
      </c>
    </row>
    <row r="3777" spans="3:4" ht="15" hidden="1" customHeight="1" x14ac:dyDescent="0.25">
      <c r="C3777" s="117" t="s">
        <v>21190</v>
      </c>
      <c r="D3777" s="117" t="s">
        <v>21191</v>
      </c>
    </row>
    <row r="3778" spans="3:4" ht="15" hidden="1" customHeight="1" x14ac:dyDescent="0.25">
      <c r="C3778" s="117" t="s">
        <v>4240</v>
      </c>
      <c r="D3778" s="117" t="s">
        <v>1392</v>
      </c>
    </row>
    <row r="3779" spans="3:4" ht="15" hidden="1" customHeight="1" x14ac:dyDescent="0.25">
      <c r="C3779" s="117" t="s">
        <v>2426</v>
      </c>
      <c r="D3779" s="117" t="s">
        <v>1393</v>
      </c>
    </row>
    <row r="3780" spans="3:4" ht="15" hidden="1" customHeight="1" x14ac:dyDescent="0.25">
      <c r="C3780" s="117" t="s">
        <v>2427</v>
      </c>
      <c r="D3780" s="117" t="s">
        <v>18063</v>
      </c>
    </row>
    <row r="3781" spans="3:4" ht="15" hidden="1" customHeight="1" x14ac:dyDescent="0.25">
      <c r="C3781" s="117" t="s">
        <v>21192</v>
      </c>
      <c r="D3781" s="117" t="s">
        <v>21193</v>
      </c>
    </row>
    <row r="3782" spans="3:4" ht="15" hidden="1" customHeight="1" x14ac:dyDescent="0.25">
      <c r="C3782" s="117" t="s">
        <v>21194</v>
      </c>
      <c r="D3782" s="117" t="s">
        <v>21195</v>
      </c>
    </row>
    <row r="3783" spans="3:4" ht="15" hidden="1" customHeight="1" x14ac:dyDescent="0.25">
      <c r="C3783" s="117" t="s">
        <v>21196</v>
      </c>
      <c r="D3783" s="117" t="s">
        <v>21197</v>
      </c>
    </row>
    <row r="3784" spans="3:4" ht="15" hidden="1" customHeight="1" x14ac:dyDescent="0.25">
      <c r="C3784" s="117" t="s">
        <v>21198</v>
      </c>
      <c r="D3784" s="117" t="s">
        <v>21199</v>
      </c>
    </row>
    <row r="3785" spans="3:4" ht="15" hidden="1" customHeight="1" x14ac:dyDescent="0.25">
      <c r="C3785" s="117" t="s">
        <v>2428</v>
      </c>
      <c r="D3785" s="117" t="s">
        <v>1394</v>
      </c>
    </row>
    <row r="3786" spans="3:4" ht="15" hidden="1" customHeight="1" x14ac:dyDescent="0.25">
      <c r="C3786" s="117" t="s">
        <v>21200</v>
      </c>
      <c r="D3786" s="117" t="s">
        <v>21201</v>
      </c>
    </row>
    <row r="3787" spans="3:4" ht="15" hidden="1" customHeight="1" x14ac:dyDescent="0.25">
      <c r="C3787" s="117" t="s">
        <v>2429</v>
      </c>
      <c r="D3787" s="117" t="s">
        <v>21202</v>
      </c>
    </row>
    <row r="3788" spans="3:4" ht="15" hidden="1" customHeight="1" x14ac:dyDescent="0.25">
      <c r="C3788" s="117" t="s">
        <v>21203</v>
      </c>
      <c r="D3788" s="117" t="s">
        <v>21204</v>
      </c>
    </row>
    <row r="3789" spans="3:4" ht="15" hidden="1" customHeight="1" x14ac:dyDescent="0.25">
      <c r="C3789" s="117" t="s">
        <v>21205</v>
      </c>
      <c r="D3789" s="117" t="s">
        <v>21206</v>
      </c>
    </row>
    <row r="3790" spans="3:4" ht="15" hidden="1" customHeight="1" x14ac:dyDescent="0.25">
      <c r="C3790" s="117" t="s">
        <v>21207</v>
      </c>
      <c r="D3790" s="117" t="s">
        <v>21208</v>
      </c>
    </row>
    <row r="3791" spans="3:4" ht="15" hidden="1" customHeight="1" x14ac:dyDescent="0.25">
      <c r="C3791" s="117" t="s">
        <v>2430</v>
      </c>
      <c r="D3791" s="117" t="s">
        <v>1395</v>
      </c>
    </row>
    <row r="3792" spans="3:4" ht="15" hidden="1" customHeight="1" x14ac:dyDescent="0.25">
      <c r="C3792" s="117" t="s">
        <v>2431</v>
      </c>
      <c r="D3792" s="117" t="s">
        <v>7759</v>
      </c>
    </row>
    <row r="3793" spans="3:4" ht="15" hidden="1" customHeight="1" x14ac:dyDescent="0.25">
      <c r="C3793" s="117" t="s">
        <v>2432</v>
      </c>
      <c r="D3793" s="117" t="s">
        <v>21209</v>
      </c>
    </row>
    <row r="3794" spans="3:4" ht="15" hidden="1" customHeight="1" x14ac:dyDescent="0.25">
      <c r="C3794" s="117" t="s">
        <v>21210</v>
      </c>
      <c r="D3794" s="117" t="s">
        <v>21211</v>
      </c>
    </row>
    <row r="3795" spans="3:4" ht="15" hidden="1" customHeight="1" x14ac:dyDescent="0.25">
      <c r="C3795" s="117" t="s">
        <v>2433</v>
      </c>
      <c r="D3795" s="117" t="s">
        <v>1396</v>
      </c>
    </row>
    <row r="3796" spans="3:4" ht="15" hidden="1" customHeight="1" x14ac:dyDescent="0.25">
      <c r="C3796" s="117" t="s">
        <v>2434</v>
      </c>
      <c r="D3796" s="117" t="s">
        <v>1397</v>
      </c>
    </row>
    <row r="3797" spans="3:4" ht="15" hidden="1" customHeight="1" x14ac:dyDescent="0.25">
      <c r="C3797" s="117" t="s">
        <v>2435</v>
      </c>
      <c r="D3797" s="117" t="s">
        <v>1398</v>
      </c>
    </row>
    <row r="3798" spans="3:4" ht="15" hidden="1" customHeight="1" x14ac:dyDescent="0.25">
      <c r="C3798" s="117" t="s">
        <v>2436</v>
      </c>
      <c r="D3798" s="117" t="s">
        <v>1399</v>
      </c>
    </row>
    <row r="3799" spans="3:4" ht="15" hidden="1" customHeight="1" x14ac:dyDescent="0.25">
      <c r="C3799" s="117" t="s">
        <v>21212</v>
      </c>
      <c r="D3799" s="117" t="s">
        <v>21213</v>
      </c>
    </row>
    <row r="3800" spans="3:4" ht="15" hidden="1" customHeight="1" x14ac:dyDescent="0.25">
      <c r="C3800" s="117" t="s">
        <v>2437</v>
      </c>
      <c r="D3800" s="117" t="s">
        <v>1400</v>
      </c>
    </row>
    <row r="3801" spans="3:4" ht="15" hidden="1" customHeight="1" x14ac:dyDescent="0.25">
      <c r="C3801" s="117" t="s">
        <v>2438</v>
      </c>
      <c r="D3801" s="117" t="s">
        <v>1401</v>
      </c>
    </row>
    <row r="3802" spans="3:4" ht="15" hidden="1" customHeight="1" x14ac:dyDescent="0.25">
      <c r="C3802" s="117" t="s">
        <v>2439</v>
      </c>
      <c r="D3802" s="117" t="s">
        <v>1402</v>
      </c>
    </row>
    <row r="3803" spans="3:4" ht="15" hidden="1" customHeight="1" x14ac:dyDescent="0.25">
      <c r="C3803" s="117" t="s">
        <v>2440</v>
      </c>
      <c r="D3803" s="117" t="s">
        <v>7760</v>
      </c>
    </row>
    <row r="3804" spans="3:4" ht="15" hidden="1" customHeight="1" x14ac:dyDescent="0.25">
      <c r="C3804" s="117" t="s">
        <v>2441</v>
      </c>
      <c r="D3804" s="117" t="s">
        <v>1403</v>
      </c>
    </row>
    <row r="3805" spans="3:4" ht="15" hidden="1" customHeight="1" x14ac:dyDescent="0.25">
      <c r="C3805" s="117" t="s">
        <v>2442</v>
      </c>
      <c r="D3805" s="117" t="s">
        <v>1404</v>
      </c>
    </row>
    <row r="3806" spans="3:4" ht="15" hidden="1" customHeight="1" x14ac:dyDescent="0.25">
      <c r="C3806" s="117" t="s">
        <v>2443</v>
      </c>
      <c r="D3806" s="117" t="s">
        <v>1405</v>
      </c>
    </row>
    <row r="3807" spans="3:4" ht="15" hidden="1" customHeight="1" x14ac:dyDescent="0.25">
      <c r="C3807" s="117" t="s">
        <v>2444</v>
      </c>
      <c r="D3807" s="117" t="s">
        <v>1406</v>
      </c>
    </row>
    <row r="3808" spans="3:4" ht="15" hidden="1" customHeight="1" x14ac:dyDescent="0.25">
      <c r="C3808" s="117" t="s">
        <v>2445</v>
      </c>
      <c r="D3808" s="117" t="s">
        <v>21214</v>
      </c>
    </row>
    <row r="3809" spans="3:4" ht="15" hidden="1" customHeight="1" x14ac:dyDescent="0.25">
      <c r="C3809" s="117" t="s">
        <v>2446</v>
      </c>
      <c r="D3809" s="117" t="s">
        <v>7761</v>
      </c>
    </row>
    <row r="3810" spans="3:4" ht="15" hidden="1" customHeight="1" x14ac:dyDescent="0.25">
      <c r="C3810" s="117" t="s">
        <v>2447</v>
      </c>
      <c r="D3810" s="117" t="s">
        <v>7762</v>
      </c>
    </row>
    <row r="3811" spans="3:4" ht="15" hidden="1" customHeight="1" x14ac:dyDescent="0.25">
      <c r="C3811" s="117" t="s">
        <v>2448</v>
      </c>
      <c r="D3811" s="117" t="s">
        <v>1407</v>
      </c>
    </row>
    <row r="3812" spans="3:4" ht="15" hidden="1" customHeight="1" x14ac:dyDescent="0.25">
      <c r="C3812" s="117" t="s">
        <v>2449</v>
      </c>
      <c r="D3812" s="117" t="s">
        <v>1408</v>
      </c>
    </row>
    <row r="3813" spans="3:4" ht="15" hidden="1" customHeight="1" x14ac:dyDescent="0.25">
      <c r="C3813" s="117" t="s">
        <v>2450</v>
      </c>
      <c r="D3813" s="117" t="s">
        <v>1409</v>
      </c>
    </row>
    <row r="3814" spans="3:4" ht="15" hidden="1" customHeight="1" x14ac:dyDescent="0.25">
      <c r="C3814" s="117" t="s">
        <v>2451</v>
      </c>
      <c r="D3814" s="117" t="s">
        <v>1410</v>
      </c>
    </row>
    <row r="3815" spans="3:4" ht="15" hidden="1" customHeight="1" x14ac:dyDescent="0.25">
      <c r="C3815" s="117" t="s">
        <v>2452</v>
      </c>
      <c r="D3815" s="117" t="s">
        <v>1411</v>
      </c>
    </row>
    <row r="3816" spans="3:4" ht="15" hidden="1" customHeight="1" x14ac:dyDescent="0.25">
      <c r="C3816" s="117" t="s">
        <v>2453</v>
      </c>
      <c r="D3816" s="117" t="s">
        <v>1412</v>
      </c>
    </row>
    <row r="3817" spans="3:4" ht="15" hidden="1" customHeight="1" x14ac:dyDescent="0.25">
      <c r="C3817" s="117" t="s">
        <v>2454</v>
      </c>
      <c r="D3817" s="117" t="s">
        <v>1413</v>
      </c>
    </row>
    <row r="3818" spans="3:4" ht="15" hidden="1" customHeight="1" x14ac:dyDescent="0.25">
      <c r="C3818" s="117" t="s">
        <v>2455</v>
      </c>
      <c r="D3818" s="117" t="s">
        <v>1414</v>
      </c>
    </row>
    <row r="3819" spans="3:4" ht="15" hidden="1" customHeight="1" x14ac:dyDescent="0.25">
      <c r="C3819" s="117" t="s">
        <v>2456</v>
      </c>
      <c r="D3819" s="117" t="s">
        <v>6648</v>
      </c>
    </row>
    <row r="3820" spans="3:4" ht="15" hidden="1" customHeight="1" x14ac:dyDescent="0.25">
      <c r="C3820" s="117" t="s">
        <v>2457</v>
      </c>
      <c r="D3820" s="117" t="s">
        <v>7763</v>
      </c>
    </row>
    <row r="3821" spans="3:4" ht="15" hidden="1" customHeight="1" x14ac:dyDescent="0.25">
      <c r="C3821" s="117" t="s">
        <v>2458</v>
      </c>
      <c r="D3821" s="117" t="s">
        <v>1416</v>
      </c>
    </row>
    <row r="3822" spans="3:4" ht="15" hidden="1" customHeight="1" x14ac:dyDescent="0.25">
      <c r="C3822" s="117" t="s">
        <v>2459</v>
      </c>
      <c r="D3822" s="117" t="s">
        <v>1417</v>
      </c>
    </row>
    <row r="3823" spans="3:4" ht="15" hidden="1" customHeight="1" x14ac:dyDescent="0.25">
      <c r="C3823" s="117" t="s">
        <v>21215</v>
      </c>
      <c r="D3823" s="117" t="s">
        <v>21216</v>
      </c>
    </row>
    <row r="3824" spans="3:4" ht="15" hidden="1" customHeight="1" x14ac:dyDescent="0.25">
      <c r="C3824" s="117" t="s">
        <v>2460</v>
      </c>
      <c r="D3824" s="117" t="s">
        <v>1418</v>
      </c>
    </row>
    <row r="3825" spans="3:4" ht="15" hidden="1" customHeight="1" x14ac:dyDescent="0.25">
      <c r="C3825" s="117" t="s">
        <v>2461</v>
      </c>
      <c r="D3825" s="117" t="s">
        <v>6650</v>
      </c>
    </row>
    <row r="3826" spans="3:4" ht="15" hidden="1" customHeight="1" x14ac:dyDescent="0.25">
      <c r="C3826" s="117" t="s">
        <v>2462</v>
      </c>
      <c r="D3826" s="117" t="s">
        <v>6651</v>
      </c>
    </row>
    <row r="3827" spans="3:4" ht="15" hidden="1" customHeight="1" x14ac:dyDescent="0.25">
      <c r="C3827" s="117" t="s">
        <v>2463</v>
      </c>
      <c r="D3827" s="117" t="s">
        <v>1419</v>
      </c>
    </row>
    <row r="3828" spans="3:4" ht="15" hidden="1" customHeight="1" x14ac:dyDescent="0.25">
      <c r="C3828" s="117" t="s">
        <v>2464</v>
      </c>
      <c r="D3828" s="117" t="s">
        <v>1420</v>
      </c>
    </row>
    <row r="3829" spans="3:4" ht="15" hidden="1" customHeight="1" x14ac:dyDescent="0.25">
      <c r="C3829" s="117" t="s">
        <v>2465</v>
      </c>
      <c r="D3829" s="117" t="s">
        <v>7764</v>
      </c>
    </row>
    <row r="3830" spans="3:4" ht="15" hidden="1" customHeight="1" x14ac:dyDescent="0.25">
      <c r="C3830" s="117" t="s">
        <v>2466</v>
      </c>
      <c r="D3830" s="117" t="s">
        <v>1421</v>
      </c>
    </row>
    <row r="3831" spans="3:4" ht="15" hidden="1" customHeight="1" x14ac:dyDescent="0.25">
      <c r="C3831" s="117" t="s">
        <v>21217</v>
      </c>
      <c r="D3831" s="117" t="s">
        <v>21218</v>
      </c>
    </row>
    <row r="3832" spans="3:4" ht="15" hidden="1" customHeight="1" x14ac:dyDescent="0.25">
      <c r="C3832" s="117" t="s">
        <v>2467</v>
      </c>
      <c r="D3832" s="117" t="s">
        <v>1422</v>
      </c>
    </row>
    <row r="3833" spans="3:4" ht="15" hidden="1" customHeight="1" x14ac:dyDescent="0.25">
      <c r="C3833" s="117" t="s">
        <v>2468</v>
      </c>
      <c r="D3833" s="117" t="s">
        <v>1423</v>
      </c>
    </row>
    <row r="3834" spans="3:4" ht="15" hidden="1" customHeight="1" x14ac:dyDescent="0.25">
      <c r="C3834" s="117" t="s">
        <v>2469</v>
      </c>
      <c r="D3834" s="117" t="s">
        <v>7765</v>
      </c>
    </row>
    <row r="3835" spans="3:4" ht="15" hidden="1" customHeight="1" x14ac:dyDescent="0.25">
      <c r="C3835" s="117" t="s">
        <v>2470</v>
      </c>
      <c r="D3835" s="117" t="s">
        <v>1424</v>
      </c>
    </row>
    <row r="3836" spans="3:4" ht="15" hidden="1" customHeight="1" x14ac:dyDescent="0.25">
      <c r="C3836" s="117" t="s">
        <v>2471</v>
      </c>
      <c r="D3836" s="117" t="s">
        <v>1425</v>
      </c>
    </row>
    <row r="3837" spans="3:4" ht="15" hidden="1" customHeight="1" x14ac:dyDescent="0.25">
      <c r="C3837" s="117" t="s">
        <v>2472</v>
      </c>
      <c r="D3837" s="117" t="s">
        <v>7766</v>
      </c>
    </row>
    <row r="3838" spans="3:4" ht="15" hidden="1" customHeight="1" x14ac:dyDescent="0.25">
      <c r="C3838" s="117" t="s">
        <v>2473</v>
      </c>
      <c r="D3838" s="117" t="s">
        <v>1426</v>
      </c>
    </row>
    <row r="3839" spans="3:4" ht="15" hidden="1" customHeight="1" x14ac:dyDescent="0.25">
      <c r="C3839" s="117" t="s">
        <v>2474</v>
      </c>
      <c r="D3839" s="117" t="s">
        <v>7767</v>
      </c>
    </row>
    <row r="3840" spans="3:4" ht="15" hidden="1" customHeight="1" x14ac:dyDescent="0.25">
      <c r="C3840" s="117" t="s">
        <v>2475</v>
      </c>
      <c r="D3840" s="117" t="s">
        <v>6652</v>
      </c>
    </row>
    <row r="3841" spans="3:4" ht="15" hidden="1" customHeight="1" x14ac:dyDescent="0.25">
      <c r="C3841" s="117" t="s">
        <v>2476</v>
      </c>
      <c r="D3841" s="117" t="s">
        <v>1427</v>
      </c>
    </row>
    <row r="3842" spans="3:4" ht="15" hidden="1" customHeight="1" x14ac:dyDescent="0.25">
      <c r="C3842" s="117" t="s">
        <v>2477</v>
      </c>
      <c r="D3842" s="117" t="s">
        <v>1428</v>
      </c>
    </row>
    <row r="3843" spans="3:4" ht="15" hidden="1" customHeight="1" x14ac:dyDescent="0.25">
      <c r="C3843" s="117" t="s">
        <v>2478</v>
      </c>
      <c r="D3843" s="117" t="s">
        <v>7768</v>
      </c>
    </row>
    <row r="3844" spans="3:4" ht="15" hidden="1" customHeight="1" x14ac:dyDescent="0.25">
      <c r="C3844" s="117" t="s">
        <v>2479</v>
      </c>
      <c r="D3844" s="117" t="s">
        <v>1429</v>
      </c>
    </row>
    <row r="3845" spans="3:4" ht="15" hidden="1" customHeight="1" x14ac:dyDescent="0.25">
      <c r="C3845" s="117" t="s">
        <v>2480</v>
      </c>
      <c r="D3845" s="117" t="s">
        <v>6431</v>
      </c>
    </row>
    <row r="3846" spans="3:4" ht="15" hidden="1" customHeight="1" x14ac:dyDescent="0.25">
      <c r="C3846" s="117" t="s">
        <v>2481</v>
      </c>
      <c r="D3846" s="117" t="s">
        <v>6653</v>
      </c>
    </row>
    <row r="3847" spans="3:4" ht="15" hidden="1" customHeight="1" x14ac:dyDescent="0.25">
      <c r="C3847" s="117" t="s">
        <v>2482</v>
      </c>
      <c r="D3847" s="117" t="s">
        <v>6654</v>
      </c>
    </row>
    <row r="3848" spans="3:4" ht="15" hidden="1" customHeight="1" x14ac:dyDescent="0.25">
      <c r="C3848" s="117" t="s">
        <v>2483</v>
      </c>
      <c r="D3848" s="117" t="s">
        <v>7769</v>
      </c>
    </row>
    <row r="3849" spans="3:4" ht="15" hidden="1" customHeight="1" x14ac:dyDescent="0.25">
      <c r="C3849" s="117" t="s">
        <v>2484</v>
      </c>
      <c r="D3849" s="117" t="s">
        <v>6432</v>
      </c>
    </row>
    <row r="3850" spans="3:4" ht="15" hidden="1" customHeight="1" x14ac:dyDescent="0.25">
      <c r="C3850" s="117" t="s">
        <v>2485</v>
      </c>
      <c r="D3850" s="117" t="s">
        <v>1430</v>
      </c>
    </row>
    <row r="3851" spans="3:4" ht="15" hidden="1" customHeight="1" x14ac:dyDescent="0.25">
      <c r="C3851" s="117" t="s">
        <v>2486</v>
      </c>
      <c r="D3851" s="117" t="s">
        <v>1431</v>
      </c>
    </row>
    <row r="3852" spans="3:4" ht="15" hidden="1" customHeight="1" x14ac:dyDescent="0.25">
      <c r="C3852" s="117" t="s">
        <v>2487</v>
      </c>
      <c r="D3852" s="117" t="s">
        <v>6655</v>
      </c>
    </row>
    <row r="3853" spans="3:4" ht="15" hidden="1" customHeight="1" x14ac:dyDescent="0.25">
      <c r="C3853" s="117" t="s">
        <v>2488</v>
      </c>
      <c r="D3853" s="117" t="s">
        <v>6656</v>
      </c>
    </row>
    <row r="3854" spans="3:4" ht="15" hidden="1" customHeight="1" x14ac:dyDescent="0.25">
      <c r="C3854" s="117" t="s">
        <v>2489</v>
      </c>
      <c r="D3854" s="117" t="s">
        <v>1432</v>
      </c>
    </row>
    <row r="3855" spans="3:4" ht="15" hidden="1" customHeight="1" x14ac:dyDescent="0.25">
      <c r="C3855" s="117" t="s">
        <v>2490</v>
      </c>
      <c r="D3855" s="117" t="s">
        <v>7770</v>
      </c>
    </row>
    <row r="3856" spans="3:4" ht="15" hidden="1" customHeight="1" x14ac:dyDescent="0.25">
      <c r="C3856" s="117" t="s">
        <v>21219</v>
      </c>
      <c r="D3856" s="117" t="s">
        <v>21220</v>
      </c>
    </row>
    <row r="3857" spans="3:4" ht="15" hidden="1" customHeight="1" x14ac:dyDescent="0.25">
      <c r="C3857" s="117" t="s">
        <v>21221</v>
      </c>
      <c r="D3857" s="117" t="s">
        <v>21222</v>
      </c>
    </row>
    <row r="3858" spans="3:4" ht="15" hidden="1" customHeight="1" x14ac:dyDescent="0.25">
      <c r="C3858" s="117" t="s">
        <v>21223</v>
      </c>
      <c r="D3858" s="117" t="s">
        <v>21224</v>
      </c>
    </row>
    <row r="3859" spans="3:4" ht="15" hidden="1" customHeight="1" x14ac:dyDescent="0.25">
      <c r="C3859" s="117" t="s">
        <v>2491</v>
      </c>
      <c r="D3859" s="117" t="s">
        <v>1433</v>
      </c>
    </row>
    <row r="3860" spans="3:4" ht="15" hidden="1" customHeight="1" x14ac:dyDescent="0.25">
      <c r="C3860" s="117" t="s">
        <v>2492</v>
      </c>
      <c r="D3860" s="117" t="s">
        <v>1434</v>
      </c>
    </row>
    <row r="3861" spans="3:4" ht="15" hidden="1" customHeight="1" x14ac:dyDescent="0.25">
      <c r="C3861" s="117" t="s">
        <v>2493</v>
      </c>
      <c r="D3861" s="117" t="s">
        <v>1435</v>
      </c>
    </row>
    <row r="3862" spans="3:4" ht="15" hidden="1" customHeight="1" x14ac:dyDescent="0.25">
      <c r="C3862" s="117" t="s">
        <v>2494</v>
      </c>
      <c r="D3862" s="117" t="s">
        <v>1436</v>
      </c>
    </row>
    <row r="3863" spans="3:4" ht="15" hidden="1" customHeight="1" x14ac:dyDescent="0.25">
      <c r="C3863" s="117" t="s">
        <v>2495</v>
      </c>
      <c r="D3863" s="117" t="s">
        <v>1437</v>
      </c>
    </row>
    <row r="3864" spans="3:4" ht="15" hidden="1" customHeight="1" x14ac:dyDescent="0.25">
      <c r="C3864" s="117" t="s">
        <v>2496</v>
      </c>
      <c r="D3864" s="117" t="s">
        <v>7771</v>
      </c>
    </row>
    <row r="3865" spans="3:4" ht="15" hidden="1" customHeight="1" x14ac:dyDescent="0.25">
      <c r="C3865" s="117" t="s">
        <v>2497</v>
      </c>
      <c r="D3865" s="117" t="s">
        <v>1438</v>
      </c>
    </row>
    <row r="3866" spans="3:4" ht="15" hidden="1" customHeight="1" x14ac:dyDescent="0.25">
      <c r="C3866" s="117" t="s">
        <v>2498</v>
      </c>
      <c r="D3866" s="117" t="s">
        <v>1439</v>
      </c>
    </row>
    <row r="3867" spans="3:4" ht="15" hidden="1" customHeight="1" x14ac:dyDescent="0.25">
      <c r="C3867" s="117" t="s">
        <v>2499</v>
      </c>
      <c r="D3867" s="117" t="s">
        <v>6657</v>
      </c>
    </row>
    <row r="3868" spans="3:4" ht="15" hidden="1" customHeight="1" x14ac:dyDescent="0.25">
      <c r="C3868" s="117" t="s">
        <v>7772</v>
      </c>
      <c r="D3868" s="117" t="s">
        <v>7773</v>
      </c>
    </row>
    <row r="3869" spans="3:4" ht="15" hidden="1" customHeight="1" x14ac:dyDescent="0.25">
      <c r="C3869" s="117" t="s">
        <v>7774</v>
      </c>
      <c r="D3869" s="117" t="s">
        <v>7775</v>
      </c>
    </row>
    <row r="3870" spans="3:4" ht="15" hidden="1" customHeight="1" x14ac:dyDescent="0.25">
      <c r="C3870" s="117" t="s">
        <v>7776</v>
      </c>
      <c r="D3870" s="117" t="s">
        <v>18064</v>
      </c>
    </row>
    <row r="3871" spans="3:4" ht="15" hidden="1" customHeight="1" x14ac:dyDescent="0.25">
      <c r="C3871" s="117" t="s">
        <v>7777</v>
      </c>
      <c r="D3871" s="117" t="s">
        <v>7778</v>
      </c>
    </row>
    <row r="3872" spans="3:4" ht="15" hidden="1" customHeight="1" x14ac:dyDescent="0.25">
      <c r="C3872" s="117" t="s">
        <v>7779</v>
      </c>
      <c r="D3872" s="117" t="s">
        <v>7780</v>
      </c>
    </row>
    <row r="3873" spans="3:4" ht="15" hidden="1" customHeight="1" x14ac:dyDescent="0.25">
      <c r="C3873" s="117" t="s">
        <v>7781</v>
      </c>
      <c r="D3873" s="117" t="s">
        <v>7782</v>
      </c>
    </row>
    <row r="3874" spans="3:4" ht="15" hidden="1" customHeight="1" x14ac:dyDescent="0.25">
      <c r="C3874" s="117" t="s">
        <v>7783</v>
      </c>
      <c r="D3874" s="117" t="s">
        <v>7784</v>
      </c>
    </row>
    <row r="3875" spans="3:4" ht="15" hidden="1" customHeight="1" x14ac:dyDescent="0.25">
      <c r="C3875" s="117" t="s">
        <v>21225</v>
      </c>
      <c r="D3875" s="117" t="s">
        <v>21226</v>
      </c>
    </row>
    <row r="3876" spans="3:4" ht="15" hidden="1" customHeight="1" x14ac:dyDescent="0.25">
      <c r="C3876" s="117" t="s">
        <v>21227</v>
      </c>
      <c r="D3876" s="117" t="s">
        <v>21228</v>
      </c>
    </row>
    <row r="3877" spans="3:4" ht="15" hidden="1" customHeight="1" x14ac:dyDescent="0.25">
      <c r="C3877" s="117" t="s">
        <v>21229</v>
      </c>
      <c r="D3877" s="117" t="s">
        <v>21230</v>
      </c>
    </row>
    <row r="3878" spans="3:4" ht="15" hidden="1" customHeight="1" x14ac:dyDescent="0.25">
      <c r="C3878" s="117" t="s">
        <v>21231</v>
      </c>
      <c r="D3878" s="117" t="s">
        <v>21232</v>
      </c>
    </row>
    <row r="3879" spans="3:4" ht="15" hidden="1" customHeight="1" x14ac:dyDescent="0.25">
      <c r="C3879" s="117" t="s">
        <v>21233</v>
      </c>
      <c r="D3879" s="117" t="s">
        <v>6649</v>
      </c>
    </row>
    <row r="3880" spans="3:4" ht="15" hidden="1" customHeight="1" x14ac:dyDescent="0.25">
      <c r="C3880" s="117" t="s">
        <v>21234</v>
      </c>
      <c r="D3880" s="117" t="s">
        <v>1415</v>
      </c>
    </row>
    <row r="3881" spans="3:4" ht="15" hidden="1" customHeight="1" x14ac:dyDescent="0.25">
      <c r="C3881" s="117" t="s">
        <v>21235</v>
      </c>
      <c r="D3881" s="117" t="s">
        <v>21236</v>
      </c>
    </row>
    <row r="3882" spans="3:4" ht="15" hidden="1" customHeight="1" x14ac:dyDescent="0.25">
      <c r="C3882" s="117" t="s">
        <v>21237</v>
      </c>
      <c r="D3882" s="117" t="s">
        <v>21238</v>
      </c>
    </row>
    <row r="3883" spans="3:4" ht="15" hidden="1" customHeight="1" x14ac:dyDescent="0.25">
      <c r="C3883" s="117" t="s">
        <v>21239</v>
      </c>
      <c r="D3883" s="117" t="s">
        <v>21240</v>
      </c>
    </row>
    <row r="3884" spans="3:4" ht="15" hidden="1" customHeight="1" x14ac:dyDescent="0.25">
      <c r="C3884" s="117" t="s">
        <v>21241</v>
      </c>
      <c r="D3884" s="117" t="s">
        <v>21242</v>
      </c>
    </row>
    <row r="3885" spans="3:4" ht="15" hidden="1" customHeight="1" x14ac:dyDescent="0.25">
      <c r="C3885" s="117" t="s">
        <v>21243</v>
      </c>
      <c r="D3885" s="117" t="s">
        <v>21244</v>
      </c>
    </row>
    <row r="3886" spans="3:4" ht="15" hidden="1" customHeight="1" x14ac:dyDescent="0.25">
      <c r="C3886" s="117" t="s">
        <v>21245</v>
      </c>
      <c r="D3886" s="117" t="s">
        <v>21246</v>
      </c>
    </row>
    <row r="3887" spans="3:4" ht="15" hidden="1" customHeight="1" x14ac:dyDescent="0.25">
      <c r="C3887" s="117" t="s">
        <v>21247</v>
      </c>
      <c r="D3887" s="117" t="s">
        <v>21248</v>
      </c>
    </row>
    <row r="3888" spans="3:4" ht="15" hidden="1" customHeight="1" x14ac:dyDescent="0.25">
      <c r="C3888" s="117" t="s">
        <v>21249</v>
      </c>
      <c r="D3888" s="117" t="s">
        <v>21250</v>
      </c>
    </row>
    <row r="3889" spans="3:4" ht="15" hidden="1" customHeight="1" x14ac:dyDescent="0.25">
      <c r="C3889" s="117" t="s">
        <v>21251</v>
      </c>
      <c r="D3889" s="117" t="s">
        <v>21252</v>
      </c>
    </row>
    <row r="3890" spans="3:4" ht="15" hidden="1" customHeight="1" x14ac:dyDescent="0.25">
      <c r="C3890" s="117" t="s">
        <v>21253</v>
      </c>
      <c r="D3890" s="117" t="s">
        <v>21254</v>
      </c>
    </row>
    <row r="3891" spans="3:4" ht="15" hidden="1" customHeight="1" x14ac:dyDescent="0.25">
      <c r="C3891" s="117" t="s">
        <v>21255</v>
      </c>
      <c r="D3891" s="117" t="s">
        <v>21256</v>
      </c>
    </row>
    <row r="3892" spans="3:4" ht="15" hidden="1" customHeight="1" x14ac:dyDescent="0.25">
      <c r="C3892" s="117" t="s">
        <v>21257</v>
      </c>
      <c r="D3892" s="117" t="s">
        <v>21258</v>
      </c>
    </row>
    <row r="3893" spans="3:4" ht="15" hidden="1" customHeight="1" x14ac:dyDescent="0.25">
      <c r="C3893" s="117" t="s">
        <v>21259</v>
      </c>
      <c r="D3893" s="117" t="s">
        <v>21260</v>
      </c>
    </row>
    <row r="3894" spans="3:4" ht="15" hidden="1" customHeight="1" x14ac:dyDescent="0.25">
      <c r="C3894" s="117" t="s">
        <v>21261</v>
      </c>
      <c r="D3894" s="117" t="s">
        <v>21262</v>
      </c>
    </row>
    <row r="3895" spans="3:4" ht="15" hidden="1" customHeight="1" x14ac:dyDescent="0.25">
      <c r="C3895" s="117" t="s">
        <v>21263</v>
      </c>
      <c r="D3895" s="117" t="s">
        <v>21264</v>
      </c>
    </row>
    <row r="3896" spans="3:4" ht="15" hidden="1" customHeight="1" x14ac:dyDescent="0.25">
      <c r="C3896" s="117" t="s">
        <v>21265</v>
      </c>
      <c r="D3896" s="117" t="s">
        <v>21266</v>
      </c>
    </row>
    <row r="3897" spans="3:4" ht="15" hidden="1" customHeight="1" x14ac:dyDescent="0.25">
      <c r="C3897" s="117" t="s">
        <v>21267</v>
      </c>
      <c r="D3897" s="117" t="s">
        <v>21268</v>
      </c>
    </row>
    <row r="3898" spans="3:4" ht="15" hidden="1" customHeight="1" x14ac:dyDescent="0.25">
      <c r="C3898" s="117" t="s">
        <v>21269</v>
      </c>
      <c r="D3898" s="117" t="s">
        <v>21270</v>
      </c>
    </row>
    <row r="3899" spans="3:4" ht="15" hidden="1" customHeight="1" x14ac:dyDescent="0.25">
      <c r="C3899" s="117" t="s">
        <v>21271</v>
      </c>
      <c r="D3899" s="117" t="s">
        <v>21272</v>
      </c>
    </row>
    <row r="3900" spans="3:4" ht="15" hidden="1" customHeight="1" x14ac:dyDescent="0.25">
      <c r="C3900" s="117" t="s">
        <v>21273</v>
      </c>
      <c r="D3900" s="117" t="s">
        <v>21274</v>
      </c>
    </row>
    <row r="3901" spans="3:4" ht="15" hidden="1" customHeight="1" x14ac:dyDescent="0.25">
      <c r="C3901" s="117" t="s">
        <v>21275</v>
      </c>
      <c r="D3901" s="117" t="s">
        <v>21276</v>
      </c>
    </row>
    <row r="3902" spans="3:4" ht="15" hidden="1" customHeight="1" x14ac:dyDescent="0.25">
      <c r="C3902" s="117" t="s">
        <v>21277</v>
      </c>
      <c r="D3902" s="117" t="s">
        <v>21278</v>
      </c>
    </row>
    <row r="3903" spans="3:4" ht="15" hidden="1" customHeight="1" x14ac:dyDescent="0.25">
      <c r="C3903" s="117" t="s">
        <v>2500</v>
      </c>
      <c r="D3903" s="117" t="s">
        <v>1440</v>
      </c>
    </row>
    <row r="3904" spans="3:4" ht="15" hidden="1" customHeight="1" x14ac:dyDescent="0.25">
      <c r="C3904" s="117" t="s">
        <v>2501</v>
      </c>
      <c r="D3904" s="117" t="s">
        <v>1441</v>
      </c>
    </row>
    <row r="3905" spans="3:4" ht="15" hidden="1" customHeight="1" x14ac:dyDescent="0.25">
      <c r="C3905" s="117" t="s">
        <v>7785</v>
      </c>
      <c r="D3905" s="117" t="s">
        <v>1442</v>
      </c>
    </row>
    <row r="3906" spans="3:4" ht="15" hidden="1" customHeight="1" x14ac:dyDescent="0.25">
      <c r="C3906" s="117" t="s">
        <v>2502</v>
      </c>
      <c r="D3906" s="117" t="s">
        <v>21279</v>
      </c>
    </row>
    <row r="3907" spans="3:4" ht="15" hidden="1" customHeight="1" x14ac:dyDescent="0.25">
      <c r="C3907" s="117" t="s">
        <v>7786</v>
      </c>
      <c r="D3907" s="117" t="s">
        <v>7787</v>
      </c>
    </row>
    <row r="3908" spans="3:4" ht="15" hidden="1" customHeight="1" x14ac:dyDescent="0.25">
      <c r="C3908" s="117" t="s">
        <v>2503</v>
      </c>
      <c r="D3908" s="117" t="s">
        <v>7788</v>
      </c>
    </row>
    <row r="3909" spans="3:4" ht="15" hidden="1" customHeight="1" x14ac:dyDescent="0.25">
      <c r="C3909" s="117" t="s">
        <v>2504</v>
      </c>
      <c r="D3909" s="117" t="s">
        <v>7789</v>
      </c>
    </row>
    <row r="3910" spans="3:4" ht="15" hidden="1" customHeight="1" x14ac:dyDescent="0.25">
      <c r="C3910" s="117" t="s">
        <v>21280</v>
      </c>
      <c r="D3910" s="117" t="s">
        <v>21281</v>
      </c>
    </row>
    <row r="3911" spans="3:4" ht="15" hidden="1" customHeight="1" x14ac:dyDescent="0.25">
      <c r="C3911" s="117" t="s">
        <v>2505</v>
      </c>
      <c r="D3911" s="117" t="s">
        <v>1443</v>
      </c>
    </row>
    <row r="3912" spans="3:4" ht="15" hidden="1" customHeight="1" x14ac:dyDescent="0.25">
      <c r="C3912" s="117" t="s">
        <v>21282</v>
      </c>
      <c r="D3912" s="117" t="s">
        <v>21283</v>
      </c>
    </row>
    <row r="3913" spans="3:4" ht="15" hidden="1" customHeight="1" x14ac:dyDescent="0.25">
      <c r="C3913" s="117" t="s">
        <v>2506</v>
      </c>
      <c r="D3913" s="117" t="s">
        <v>1444</v>
      </c>
    </row>
    <row r="3914" spans="3:4" ht="15" hidden="1" customHeight="1" x14ac:dyDescent="0.25">
      <c r="C3914" s="117" t="s">
        <v>21284</v>
      </c>
      <c r="D3914" s="117" t="s">
        <v>21285</v>
      </c>
    </row>
    <row r="3915" spans="3:4" ht="15" hidden="1" customHeight="1" x14ac:dyDescent="0.25">
      <c r="C3915" s="117" t="s">
        <v>10846</v>
      </c>
      <c r="D3915" s="117" t="s">
        <v>1445</v>
      </c>
    </row>
    <row r="3916" spans="3:4" ht="15" hidden="1" customHeight="1" x14ac:dyDescent="0.25">
      <c r="C3916" s="117" t="s">
        <v>10847</v>
      </c>
      <c r="D3916" s="117" t="s">
        <v>7790</v>
      </c>
    </row>
    <row r="3917" spans="3:4" ht="15" hidden="1" customHeight="1" x14ac:dyDescent="0.25">
      <c r="C3917" s="117" t="s">
        <v>21286</v>
      </c>
      <c r="D3917" s="117" t="s">
        <v>21287</v>
      </c>
    </row>
    <row r="3918" spans="3:4" ht="15" hidden="1" customHeight="1" x14ac:dyDescent="0.25">
      <c r="C3918" s="117" t="s">
        <v>21288</v>
      </c>
      <c r="D3918" s="117" t="s">
        <v>21289</v>
      </c>
    </row>
    <row r="3919" spans="3:4" ht="15" hidden="1" customHeight="1" x14ac:dyDescent="0.25">
      <c r="C3919" s="117" t="s">
        <v>2507</v>
      </c>
      <c r="D3919" s="117" t="s">
        <v>1446</v>
      </c>
    </row>
    <row r="3920" spans="3:4" ht="15" hidden="1" customHeight="1" x14ac:dyDescent="0.25">
      <c r="C3920" s="117" t="s">
        <v>2508</v>
      </c>
      <c r="D3920" s="117" t="s">
        <v>21290</v>
      </c>
    </row>
    <row r="3921" spans="3:4" ht="15" hidden="1" customHeight="1" x14ac:dyDescent="0.25">
      <c r="C3921" s="117" t="s">
        <v>10848</v>
      </c>
      <c r="D3921" s="117" t="s">
        <v>1447</v>
      </c>
    </row>
    <row r="3922" spans="3:4" ht="15" hidden="1" customHeight="1" x14ac:dyDescent="0.25">
      <c r="C3922" s="117" t="s">
        <v>10849</v>
      </c>
      <c r="D3922" s="117" t="s">
        <v>1448</v>
      </c>
    </row>
    <row r="3923" spans="3:4" ht="15" hidden="1" customHeight="1" x14ac:dyDescent="0.25">
      <c r="C3923" s="117" t="s">
        <v>10850</v>
      </c>
      <c r="D3923" s="117" t="s">
        <v>7791</v>
      </c>
    </row>
    <row r="3924" spans="3:4" ht="15" hidden="1" customHeight="1" x14ac:dyDescent="0.25">
      <c r="C3924" s="117" t="s">
        <v>10851</v>
      </c>
      <c r="D3924" s="117" t="s">
        <v>7792</v>
      </c>
    </row>
    <row r="3925" spans="3:4" ht="15" hidden="1" customHeight="1" x14ac:dyDescent="0.25">
      <c r="C3925" s="117" t="s">
        <v>10852</v>
      </c>
      <c r="D3925" s="117" t="s">
        <v>6658</v>
      </c>
    </row>
    <row r="3926" spans="3:4" ht="15" hidden="1" customHeight="1" x14ac:dyDescent="0.25">
      <c r="C3926" s="117" t="s">
        <v>10853</v>
      </c>
      <c r="D3926" s="117" t="s">
        <v>7793</v>
      </c>
    </row>
    <row r="3927" spans="3:4" ht="15" hidden="1" customHeight="1" x14ac:dyDescent="0.25">
      <c r="C3927" s="117" t="s">
        <v>10854</v>
      </c>
      <c r="D3927" s="117" t="s">
        <v>7794</v>
      </c>
    </row>
    <row r="3928" spans="3:4" ht="15" hidden="1" customHeight="1" x14ac:dyDescent="0.25">
      <c r="C3928" s="117" t="s">
        <v>21291</v>
      </c>
      <c r="D3928" s="117" t="s">
        <v>7795</v>
      </c>
    </row>
    <row r="3929" spans="3:4" ht="15" hidden="1" customHeight="1" x14ac:dyDescent="0.25">
      <c r="C3929" s="117" t="s">
        <v>21292</v>
      </c>
      <c r="D3929" s="117" t="s">
        <v>21293</v>
      </c>
    </row>
    <row r="3930" spans="3:4" ht="15" hidden="1" customHeight="1" x14ac:dyDescent="0.25">
      <c r="C3930" s="117" t="s">
        <v>2509</v>
      </c>
      <c r="D3930" s="117" t="s">
        <v>1449</v>
      </c>
    </row>
    <row r="3931" spans="3:4" ht="15" hidden="1" customHeight="1" x14ac:dyDescent="0.25">
      <c r="C3931" s="117" t="s">
        <v>2510</v>
      </c>
      <c r="D3931" s="117" t="s">
        <v>1450</v>
      </c>
    </row>
    <row r="3932" spans="3:4" ht="15" hidden="1" customHeight="1" x14ac:dyDescent="0.25">
      <c r="C3932" s="117" t="s">
        <v>2511</v>
      </c>
      <c r="D3932" s="117" t="s">
        <v>1451</v>
      </c>
    </row>
    <row r="3933" spans="3:4" ht="15" hidden="1" customHeight="1" x14ac:dyDescent="0.25">
      <c r="C3933" s="117" t="s">
        <v>2512</v>
      </c>
      <c r="D3933" s="117" t="s">
        <v>6659</v>
      </c>
    </row>
    <row r="3934" spans="3:4" ht="15" hidden="1" customHeight="1" x14ac:dyDescent="0.25">
      <c r="C3934" s="117" t="s">
        <v>21294</v>
      </c>
      <c r="D3934" s="117" t="s">
        <v>21295</v>
      </c>
    </row>
    <row r="3935" spans="3:4" ht="15" hidden="1" customHeight="1" x14ac:dyDescent="0.25">
      <c r="C3935" s="117" t="s">
        <v>21296</v>
      </c>
      <c r="D3935" s="117" t="s">
        <v>21297</v>
      </c>
    </row>
    <row r="3936" spans="3:4" ht="15" hidden="1" customHeight="1" x14ac:dyDescent="0.25">
      <c r="C3936" s="117" t="s">
        <v>2513</v>
      </c>
      <c r="D3936" s="117" t="s">
        <v>1452</v>
      </c>
    </row>
    <row r="3937" spans="3:4" ht="15" hidden="1" customHeight="1" x14ac:dyDescent="0.25">
      <c r="C3937" s="117" t="s">
        <v>2514</v>
      </c>
      <c r="D3937" s="117" t="s">
        <v>1453</v>
      </c>
    </row>
    <row r="3938" spans="3:4" ht="15" hidden="1" customHeight="1" x14ac:dyDescent="0.25">
      <c r="C3938" s="117" t="s">
        <v>2515</v>
      </c>
      <c r="D3938" s="117" t="s">
        <v>7796</v>
      </c>
    </row>
    <row r="3939" spans="3:4" ht="15" hidden="1" customHeight="1" x14ac:dyDescent="0.25">
      <c r="C3939" s="117" t="s">
        <v>2516</v>
      </c>
      <c r="D3939" s="117" t="s">
        <v>7797</v>
      </c>
    </row>
    <row r="3940" spans="3:4" ht="15" hidden="1" customHeight="1" x14ac:dyDescent="0.25">
      <c r="C3940" s="117" t="s">
        <v>2517</v>
      </c>
      <c r="D3940" s="117" t="s">
        <v>21298</v>
      </c>
    </row>
    <row r="3941" spans="3:4" ht="15" hidden="1" customHeight="1" x14ac:dyDescent="0.25">
      <c r="C3941" s="117" t="s">
        <v>2518</v>
      </c>
      <c r="D3941" s="117" t="s">
        <v>21299</v>
      </c>
    </row>
    <row r="3942" spans="3:4" ht="15" hidden="1" customHeight="1" x14ac:dyDescent="0.25">
      <c r="C3942" s="117" t="s">
        <v>7798</v>
      </c>
      <c r="D3942" s="117" t="s">
        <v>7799</v>
      </c>
    </row>
    <row r="3943" spans="3:4" ht="15" hidden="1" customHeight="1" x14ac:dyDescent="0.25">
      <c r="C3943" s="117" t="s">
        <v>21300</v>
      </c>
      <c r="D3943" s="117" t="s">
        <v>21301</v>
      </c>
    </row>
    <row r="3944" spans="3:4" ht="15" hidden="1" customHeight="1" x14ac:dyDescent="0.25">
      <c r="C3944" s="117" t="s">
        <v>2519</v>
      </c>
      <c r="D3944" s="117" t="s">
        <v>1454</v>
      </c>
    </row>
    <row r="3945" spans="3:4" ht="15" hidden="1" customHeight="1" x14ac:dyDescent="0.25">
      <c r="C3945" s="117" t="s">
        <v>2520</v>
      </c>
      <c r="D3945" s="117" t="s">
        <v>1455</v>
      </c>
    </row>
    <row r="3946" spans="3:4" ht="15" hidden="1" customHeight="1" x14ac:dyDescent="0.25">
      <c r="C3946" s="117" t="s">
        <v>2521</v>
      </c>
      <c r="D3946" s="117" t="s">
        <v>1456</v>
      </c>
    </row>
    <row r="3947" spans="3:4" ht="15" hidden="1" customHeight="1" x14ac:dyDescent="0.25">
      <c r="C3947" s="117" t="s">
        <v>2522</v>
      </c>
      <c r="D3947" s="117" t="s">
        <v>1457</v>
      </c>
    </row>
    <row r="3948" spans="3:4" ht="15" hidden="1" customHeight="1" x14ac:dyDescent="0.25">
      <c r="C3948" s="117" t="s">
        <v>7800</v>
      </c>
      <c r="D3948" s="117" t="s">
        <v>7801</v>
      </c>
    </row>
    <row r="3949" spans="3:4" ht="15" hidden="1" customHeight="1" x14ac:dyDescent="0.25">
      <c r="C3949" s="117" t="s">
        <v>21302</v>
      </c>
      <c r="D3949" s="117" t="s">
        <v>21303</v>
      </c>
    </row>
    <row r="3950" spans="3:4" ht="15" hidden="1" customHeight="1" x14ac:dyDescent="0.25">
      <c r="C3950" s="117" t="s">
        <v>2523</v>
      </c>
      <c r="D3950" s="117" t="s">
        <v>1458</v>
      </c>
    </row>
    <row r="3951" spans="3:4" ht="15" hidden="1" customHeight="1" x14ac:dyDescent="0.25">
      <c r="C3951" s="117" t="s">
        <v>2524</v>
      </c>
      <c r="D3951" s="117" t="s">
        <v>7802</v>
      </c>
    </row>
    <row r="3952" spans="3:4" ht="15" hidden="1" customHeight="1" x14ac:dyDescent="0.25">
      <c r="C3952" s="117" t="s">
        <v>2525</v>
      </c>
      <c r="D3952" s="117" t="s">
        <v>1459</v>
      </c>
    </row>
    <row r="3953" spans="3:4" ht="15" hidden="1" customHeight="1" x14ac:dyDescent="0.25">
      <c r="C3953" s="117" t="s">
        <v>2526</v>
      </c>
      <c r="D3953" s="117" t="s">
        <v>1460</v>
      </c>
    </row>
    <row r="3954" spans="3:4" ht="15" hidden="1" customHeight="1" x14ac:dyDescent="0.25">
      <c r="C3954" s="117" t="s">
        <v>7803</v>
      </c>
      <c r="D3954" s="117" t="s">
        <v>7804</v>
      </c>
    </row>
    <row r="3955" spans="3:4" ht="15" hidden="1" customHeight="1" x14ac:dyDescent="0.25">
      <c r="C3955" s="117" t="s">
        <v>21304</v>
      </c>
      <c r="D3955" s="117" t="s">
        <v>21305</v>
      </c>
    </row>
    <row r="3956" spans="3:4" ht="15" hidden="1" customHeight="1" x14ac:dyDescent="0.25">
      <c r="C3956" s="117" t="s">
        <v>21306</v>
      </c>
      <c r="D3956" s="117" t="s">
        <v>21307</v>
      </c>
    </row>
    <row r="3957" spans="3:4" ht="15" hidden="1" customHeight="1" x14ac:dyDescent="0.25">
      <c r="C3957" s="117" t="s">
        <v>2527</v>
      </c>
      <c r="D3957" s="117" t="s">
        <v>7805</v>
      </c>
    </row>
    <row r="3958" spans="3:4" ht="15" hidden="1" customHeight="1" x14ac:dyDescent="0.25">
      <c r="C3958" s="117" t="s">
        <v>2528</v>
      </c>
      <c r="D3958" s="117" t="s">
        <v>7806</v>
      </c>
    </row>
    <row r="3959" spans="3:4" ht="15" hidden="1" customHeight="1" x14ac:dyDescent="0.25">
      <c r="C3959" s="117" t="s">
        <v>2529</v>
      </c>
      <c r="D3959" s="117" t="s">
        <v>1461</v>
      </c>
    </row>
    <row r="3960" spans="3:4" ht="15" hidden="1" customHeight="1" x14ac:dyDescent="0.25">
      <c r="C3960" s="117" t="s">
        <v>2530</v>
      </c>
      <c r="D3960" s="117" t="s">
        <v>1462</v>
      </c>
    </row>
    <row r="3961" spans="3:4" ht="15" hidden="1" customHeight="1" x14ac:dyDescent="0.25">
      <c r="C3961" s="117" t="s">
        <v>2531</v>
      </c>
      <c r="D3961" s="117" t="s">
        <v>7807</v>
      </c>
    </row>
    <row r="3962" spans="3:4" ht="15" hidden="1" customHeight="1" x14ac:dyDescent="0.25">
      <c r="C3962" s="117" t="s">
        <v>2532</v>
      </c>
      <c r="D3962" s="117" t="s">
        <v>1463</v>
      </c>
    </row>
    <row r="3963" spans="3:4" ht="15" hidden="1" customHeight="1" x14ac:dyDescent="0.25">
      <c r="C3963" s="117" t="s">
        <v>21308</v>
      </c>
      <c r="D3963" s="117" t="s">
        <v>21309</v>
      </c>
    </row>
    <row r="3964" spans="3:4" ht="15" hidden="1" customHeight="1" x14ac:dyDescent="0.25">
      <c r="C3964" s="117" t="s">
        <v>2533</v>
      </c>
      <c r="D3964" s="117" t="s">
        <v>1464</v>
      </c>
    </row>
    <row r="3965" spans="3:4" ht="15" hidden="1" customHeight="1" x14ac:dyDescent="0.25">
      <c r="C3965" s="117" t="s">
        <v>2534</v>
      </c>
      <c r="D3965" s="117" t="s">
        <v>1465</v>
      </c>
    </row>
    <row r="3966" spans="3:4" ht="15" hidden="1" customHeight="1" x14ac:dyDescent="0.25">
      <c r="C3966" s="117" t="s">
        <v>2535</v>
      </c>
      <c r="D3966" s="117" t="s">
        <v>7808</v>
      </c>
    </row>
    <row r="3967" spans="3:4" ht="15" hidden="1" customHeight="1" x14ac:dyDescent="0.25">
      <c r="C3967" s="117" t="s">
        <v>2536</v>
      </c>
      <c r="D3967" s="117" t="s">
        <v>1466</v>
      </c>
    </row>
    <row r="3968" spans="3:4" ht="15" hidden="1" customHeight="1" x14ac:dyDescent="0.25">
      <c r="C3968" s="117" t="s">
        <v>2537</v>
      </c>
      <c r="D3968" s="117" t="s">
        <v>1467</v>
      </c>
    </row>
    <row r="3969" spans="3:4" ht="15" hidden="1" customHeight="1" x14ac:dyDescent="0.25">
      <c r="C3969" s="117" t="s">
        <v>7082</v>
      </c>
      <c r="D3969" s="117" t="s">
        <v>740</v>
      </c>
    </row>
    <row r="3970" spans="3:4" ht="15" hidden="1" customHeight="1" x14ac:dyDescent="0.25">
      <c r="C3970" s="117" t="s">
        <v>2538</v>
      </c>
      <c r="D3970" s="117" t="s">
        <v>741</v>
      </c>
    </row>
    <row r="3971" spans="3:4" ht="15" hidden="1" customHeight="1" x14ac:dyDescent="0.25">
      <c r="C3971" s="117" t="s">
        <v>2539</v>
      </c>
      <c r="D3971" s="117" t="s">
        <v>7809</v>
      </c>
    </row>
    <row r="3972" spans="3:4" ht="15" hidden="1" customHeight="1" x14ac:dyDescent="0.25">
      <c r="C3972" s="117" t="s">
        <v>2540</v>
      </c>
      <c r="D3972" s="117" t="s">
        <v>742</v>
      </c>
    </row>
    <row r="3973" spans="3:4" ht="15" hidden="1" customHeight="1" x14ac:dyDescent="0.25">
      <c r="C3973" s="117" t="s">
        <v>2541</v>
      </c>
      <c r="D3973" s="117" t="s">
        <v>7810</v>
      </c>
    </row>
    <row r="3974" spans="3:4" ht="15" hidden="1" customHeight="1" x14ac:dyDescent="0.25">
      <c r="C3974" s="117" t="s">
        <v>2542</v>
      </c>
      <c r="D3974" s="117" t="s">
        <v>743</v>
      </c>
    </row>
    <row r="3975" spans="3:4" ht="15" hidden="1" customHeight="1" x14ac:dyDescent="0.25">
      <c r="C3975" s="117" t="s">
        <v>2543</v>
      </c>
      <c r="D3975" s="117" t="s">
        <v>744</v>
      </c>
    </row>
    <row r="3976" spans="3:4" ht="15" hidden="1" customHeight="1" x14ac:dyDescent="0.25">
      <c r="C3976" s="117" t="s">
        <v>2544</v>
      </c>
      <c r="D3976" s="117" t="s">
        <v>745</v>
      </c>
    </row>
    <row r="3977" spans="3:4" ht="15" hidden="1" customHeight="1" x14ac:dyDescent="0.25">
      <c r="C3977" s="117" t="s">
        <v>2545</v>
      </c>
      <c r="D3977" s="117" t="s">
        <v>746</v>
      </c>
    </row>
    <row r="3978" spans="3:4" ht="15" hidden="1" customHeight="1" x14ac:dyDescent="0.25">
      <c r="C3978" s="117" t="s">
        <v>2546</v>
      </c>
      <c r="D3978" s="117" t="s">
        <v>6433</v>
      </c>
    </row>
    <row r="3979" spans="3:4" ht="15" hidden="1" customHeight="1" x14ac:dyDescent="0.25">
      <c r="C3979" s="117" t="s">
        <v>2547</v>
      </c>
      <c r="D3979" s="117" t="s">
        <v>747</v>
      </c>
    </row>
    <row r="3980" spans="3:4" ht="15" hidden="1" customHeight="1" x14ac:dyDescent="0.25">
      <c r="C3980" s="117" t="s">
        <v>2548</v>
      </c>
      <c r="D3980" s="117" t="s">
        <v>748</v>
      </c>
    </row>
    <row r="3981" spans="3:4" ht="15" hidden="1" customHeight="1" x14ac:dyDescent="0.25">
      <c r="C3981" s="117" t="s">
        <v>2549</v>
      </c>
      <c r="D3981" s="117" t="s">
        <v>749</v>
      </c>
    </row>
    <row r="3982" spans="3:4" ht="15" hidden="1" customHeight="1" x14ac:dyDescent="0.25">
      <c r="C3982" s="117" t="s">
        <v>7083</v>
      </c>
      <c r="D3982" s="117" t="s">
        <v>7811</v>
      </c>
    </row>
    <row r="3983" spans="3:4" ht="15" hidden="1" customHeight="1" x14ac:dyDescent="0.25">
      <c r="C3983" s="117" t="s">
        <v>2550</v>
      </c>
      <c r="D3983" s="117" t="s">
        <v>750</v>
      </c>
    </row>
    <row r="3984" spans="3:4" ht="15" hidden="1" customHeight="1" x14ac:dyDescent="0.25">
      <c r="C3984" s="117" t="s">
        <v>2551</v>
      </c>
      <c r="D3984" s="117" t="s">
        <v>10855</v>
      </c>
    </row>
    <row r="3985" spans="3:4" ht="15" hidden="1" customHeight="1" x14ac:dyDescent="0.25">
      <c r="C3985" s="117" t="s">
        <v>21310</v>
      </c>
      <c r="D3985" s="117" t="s">
        <v>21311</v>
      </c>
    </row>
    <row r="3986" spans="3:4" ht="15" hidden="1" customHeight="1" x14ac:dyDescent="0.25">
      <c r="C3986" s="117" t="s">
        <v>2552</v>
      </c>
      <c r="D3986" s="117" t="s">
        <v>751</v>
      </c>
    </row>
    <row r="3987" spans="3:4" ht="15" hidden="1" customHeight="1" x14ac:dyDescent="0.25">
      <c r="C3987" s="117" t="s">
        <v>2553</v>
      </c>
      <c r="D3987" s="117" t="s">
        <v>6434</v>
      </c>
    </row>
    <row r="3988" spans="3:4" ht="15" hidden="1" customHeight="1" x14ac:dyDescent="0.25">
      <c r="C3988" s="117" t="s">
        <v>7812</v>
      </c>
      <c r="D3988" s="117" t="s">
        <v>7813</v>
      </c>
    </row>
    <row r="3989" spans="3:4" ht="15" hidden="1" customHeight="1" x14ac:dyDescent="0.25">
      <c r="C3989" s="117" t="s">
        <v>7814</v>
      </c>
      <c r="D3989" s="117" t="s">
        <v>7815</v>
      </c>
    </row>
    <row r="3990" spans="3:4" ht="15" hidden="1" customHeight="1" x14ac:dyDescent="0.25">
      <c r="C3990" s="117" t="s">
        <v>7816</v>
      </c>
      <c r="D3990" s="117" t="s">
        <v>10856</v>
      </c>
    </row>
    <row r="3991" spans="3:4" ht="15" hidden="1" customHeight="1" x14ac:dyDescent="0.25">
      <c r="C3991" s="117" t="s">
        <v>7817</v>
      </c>
      <c r="D3991" s="117" t="s">
        <v>7818</v>
      </c>
    </row>
    <row r="3992" spans="3:4" ht="15" hidden="1" customHeight="1" x14ac:dyDescent="0.25">
      <c r="C3992" s="117" t="s">
        <v>7819</v>
      </c>
      <c r="D3992" s="117" t="s">
        <v>7820</v>
      </c>
    </row>
    <row r="3993" spans="3:4" ht="15" hidden="1" customHeight="1" x14ac:dyDescent="0.25">
      <c r="C3993" s="117" t="s">
        <v>7821</v>
      </c>
      <c r="D3993" s="117" t="s">
        <v>7822</v>
      </c>
    </row>
    <row r="3994" spans="3:4" ht="15" hidden="1" customHeight="1" x14ac:dyDescent="0.25">
      <c r="C3994" s="117" t="s">
        <v>7823</v>
      </c>
      <c r="D3994" s="117" t="s">
        <v>7824</v>
      </c>
    </row>
    <row r="3995" spans="3:4" ht="15" hidden="1" customHeight="1" x14ac:dyDescent="0.25">
      <c r="C3995" s="117" t="s">
        <v>7825</v>
      </c>
      <c r="D3995" s="117" t="s">
        <v>7826</v>
      </c>
    </row>
    <row r="3996" spans="3:4" ht="15" hidden="1" customHeight="1" x14ac:dyDescent="0.25">
      <c r="C3996" s="117" t="s">
        <v>7827</v>
      </c>
      <c r="D3996" s="117" t="s">
        <v>7828</v>
      </c>
    </row>
    <row r="3997" spans="3:4" ht="15" hidden="1" customHeight="1" x14ac:dyDescent="0.25">
      <c r="C3997" s="117" t="s">
        <v>7829</v>
      </c>
      <c r="D3997" s="117" t="s">
        <v>7830</v>
      </c>
    </row>
    <row r="3998" spans="3:4" ht="15" hidden="1" customHeight="1" x14ac:dyDescent="0.25">
      <c r="C3998" s="117" t="s">
        <v>7831</v>
      </c>
      <c r="D3998" s="117" t="s">
        <v>7832</v>
      </c>
    </row>
    <row r="3999" spans="3:4" ht="15" hidden="1" customHeight="1" x14ac:dyDescent="0.25">
      <c r="C3999" s="117" t="s">
        <v>7833</v>
      </c>
      <c r="D3999" s="117" t="s">
        <v>7834</v>
      </c>
    </row>
    <row r="4000" spans="3:4" ht="15" hidden="1" customHeight="1" x14ac:dyDescent="0.25">
      <c r="C4000" s="117" t="s">
        <v>21312</v>
      </c>
      <c r="D4000" s="117" t="s">
        <v>21313</v>
      </c>
    </row>
    <row r="4001" spans="3:4" ht="15" hidden="1" customHeight="1" x14ac:dyDescent="0.25">
      <c r="C4001" s="117" t="s">
        <v>21314</v>
      </c>
      <c r="D4001" s="117" t="s">
        <v>21315</v>
      </c>
    </row>
    <row r="4002" spans="3:4" ht="15" hidden="1" customHeight="1" x14ac:dyDescent="0.25">
      <c r="C4002" s="117" t="s">
        <v>21316</v>
      </c>
      <c r="D4002" s="117" t="s">
        <v>21317</v>
      </c>
    </row>
    <row r="4003" spans="3:4" ht="15" hidden="1" customHeight="1" x14ac:dyDescent="0.25">
      <c r="C4003" s="117" t="s">
        <v>21318</v>
      </c>
      <c r="D4003" s="117" t="s">
        <v>21319</v>
      </c>
    </row>
    <row r="4004" spans="3:4" ht="15" hidden="1" customHeight="1" x14ac:dyDescent="0.25">
      <c r="C4004" s="117" t="s">
        <v>21320</v>
      </c>
      <c r="D4004" s="117" t="s">
        <v>21321</v>
      </c>
    </row>
    <row r="4005" spans="3:4" ht="15" hidden="1" customHeight="1" x14ac:dyDescent="0.25">
      <c r="C4005" s="117" t="s">
        <v>21322</v>
      </c>
      <c r="D4005" s="117" t="s">
        <v>21323</v>
      </c>
    </row>
    <row r="4006" spans="3:4" ht="15" hidden="1" customHeight="1" x14ac:dyDescent="0.25">
      <c r="C4006" s="117" t="s">
        <v>21324</v>
      </c>
      <c r="D4006" s="117" t="s">
        <v>21325</v>
      </c>
    </row>
    <row r="4007" spans="3:4" ht="15" hidden="1" customHeight="1" x14ac:dyDescent="0.25">
      <c r="C4007" s="117" t="s">
        <v>21326</v>
      </c>
      <c r="D4007" s="117" t="s">
        <v>21327</v>
      </c>
    </row>
    <row r="4008" spans="3:4" ht="15" hidden="1" customHeight="1" x14ac:dyDescent="0.25">
      <c r="C4008" s="117" t="s">
        <v>21328</v>
      </c>
      <c r="D4008" s="117" t="s">
        <v>21329</v>
      </c>
    </row>
    <row r="4009" spans="3:4" ht="15" hidden="1" customHeight="1" x14ac:dyDescent="0.25">
      <c r="C4009" s="117" t="s">
        <v>21330</v>
      </c>
      <c r="D4009" s="117" t="s">
        <v>21331</v>
      </c>
    </row>
    <row r="4010" spans="3:4" ht="15" hidden="1" customHeight="1" x14ac:dyDescent="0.25">
      <c r="C4010" s="117" t="s">
        <v>21332</v>
      </c>
      <c r="D4010" s="117" t="s">
        <v>21333</v>
      </c>
    </row>
    <row r="4011" spans="3:4" ht="15" hidden="1" customHeight="1" x14ac:dyDescent="0.25">
      <c r="C4011" s="117" t="s">
        <v>21334</v>
      </c>
      <c r="D4011" s="117" t="s">
        <v>21335</v>
      </c>
    </row>
    <row r="4012" spans="3:4" ht="15" hidden="1" customHeight="1" x14ac:dyDescent="0.25">
      <c r="C4012" s="117" t="s">
        <v>21336</v>
      </c>
      <c r="D4012" s="117" t="s">
        <v>21337</v>
      </c>
    </row>
    <row r="4013" spans="3:4" ht="15" hidden="1" customHeight="1" x14ac:dyDescent="0.25">
      <c r="C4013" s="117" t="s">
        <v>2554</v>
      </c>
      <c r="D4013" s="117" t="s">
        <v>752</v>
      </c>
    </row>
    <row r="4014" spans="3:4" ht="15" hidden="1" customHeight="1" x14ac:dyDescent="0.25">
      <c r="C4014" s="117" t="s">
        <v>2555</v>
      </c>
      <c r="D4014" s="117" t="s">
        <v>753</v>
      </c>
    </row>
    <row r="4015" spans="3:4" ht="15" hidden="1" customHeight="1" x14ac:dyDescent="0.25">
      <c r="C4015" s="117" t="s">
        <v>2556</v>
      </c>
      <c r="D4015" s="117" t="s">
        <v>754</v>
      </c>
    </row>
    <row r="4016" spans="3:4" ht="15" hidden="1" customHeight="1" x14ac:dyDescent="0.25">
      <c r="C4016" s="117" t="s">
        <v>7835</v>
      </c>
      <c r="D4016" s="117" t="s">
        <v>7836</v>
      </c>
    </row>
    <row r="4017" spans="3:4" ht="15" hidden="1" customHeight="1" x14ac:dyDescent="0.25">
      <c r="C4017" s="117" t="s">
        <v>7837</v>
      </c>
      <c r="D4017" s="117" t="s">
        <v>7838</v>
      </c>
    </row>
    <row r="4018" spans="3:4" ht="15" hidden="1" customHeight="1" x14ac:dyDescent="0.25">
      <c r="C4018" s="117" t="s">
        <v>7839</v>
      </c>
      <c r="D4018" s="117" t="s">
        <v>7840</v>
      </c>
    </row>
    <row r="4019" spans="3:4" ht="15" hidden="1" customHeight="1" x14ac:dyDescent="0.25">
      <c r="C4019" s="117" t="s">
        <v>7841</v>
      </c>
      <c r="D4019" s="117" t="s">
        <v>7842</v>
      </c>
    </row>
    <row r="4020" spans="3:4" ht="15" hidden="1" customHeight="1" x14ac:dyDescent="0.25">
      <c r="C4020" s="117" t="s">
        <v>7843</v>
      </c>
      <c r="D4020" s="117" t="s">
        <v>7844</v>
      </c>
    </row>
    <row r="4021" spans="3:4" ht="15" hidden="1" customHeight="1" x14ac:dyDescent="0.25">
      <c r="C4021" s="117" t="s">
        <v>7845</v>
      </c>
      <c r="D4021" s="117" t="s">
        <v>7846</v>
      </c>
    </row>
    <row r="4022" spans="3:4" ht="15" hidden="1" customHeight="1" x14ac:dyDescent="0.25">
      <c r="C4022" s="117" t="s">
        <v>7847</v>
      </c>
      <c r="D4022" s="117" t="s">
        <v>7848</v>
      </c>
    </row>
    <row r="4023" spans="3:4" ht="15" hidden="1" customHeight="1" x14ac:dyDescent="0.25">
      <c r="C4023" s="117" t="s">
        <v>7849</v>
      </c>
      <c r="D4023" s="117" t="s">
        <v>7850</v>
      </c>
    </row>
    <row r="4024" spans="3:4" ht="15" hidden="1" customHeight="1" x14ac:dyDescent="0.25">
      <c r="C4024" s="117" t="s">
        <v>7851</v>
      </c>
      <c r="D4024" s="117" t="s">
        <v>7852</v>
      </c>
    </row>
    <row r="4025" spans="3:4" ht="15" hidden="1" customHeight="1" x14ac:dyDescent="0.25">
      <c r="C4025" s="117" t="s">
        <v>7853</v>
      </c>
      <c r="D4025" s="117" t="s">
        <v>7854</v>
      </c>
    </row>
    <row r="4026" spans="3:4" ht="15" hidden="1" customHeight="1" x14ac:dyDescent="0.25">
      <c r="C4026" s="117" t="s">
        <v>7855</v>
      </c>
      <c r="D4026" s="117" t="s">
        <v>7856</v>
      </c>
    </row>
    <row r="4027" spans="3:4" ht="15" hidden="1" customHeight="1" x14ac:dyDescent="0.25">
      <c r="C4027" s="117" t="s">
        <v>7857</v>
      </c>
      <c r="D4027" s="117" t="s">
        <v>7858</v>
      </c>
    </row>
    <row r="4028" spans="3:4" ht="15" hidden="1" customHeight="1" x14ac:dyDescent="0.25">
      <c r="C4028" s="117" t="s">
        <v>7859</v>
      </c>
      <c r="D4028" s="117" t="s">
        <v>7860</v>
      </c>
    </row>
    <row r="4029" spans="3:4" ht="15" hidden="1" customHeight="1" x14ac:dyDescent="0.25">
      <c r="C4029" s="117" t="s">
        <v>7861</v>
      </c>
      <c r="D4029" s="117" t="s">
        <v>7862</v>
      </c>
    </row>
    <row r="4030" spans="3:4" ht="15" hidden="1" customHeight="1" x14ac:dyDescent="0.25">
      <c r="C4030" s="117" t="s">
        <v>7863</v>
      </c>
      <c r="D4030" s="117" t="s">
        <v>7864</v>
      </c>
    </row>
    <row r="4031" spans="3:4" ht="15" hidden="1" customHeight="1" x14ac:dyDescent="0.25">
      <c r="C4031" s="117" t="s">
        <v>7865</v>
      </c>
      <c r="D4031" s="117" t="s">
        <v>7866</v>
      </c>
    </row>
    <row r="4032" spans="3:4" ht="15" hidden="1" customHeight="1" x14ac:dyDescent="0.25">
      <c r="C4032" s="117" t="s">
        <v>7867</v>
      </c>
      <c r="D4032" s="117" t="s">
        <v>7868</v>
      </c>
    </row>
    <row r="4033" spans="3:4" ht="15" hidden="1" customHeight="1" x14ac:dyDescent="0.25">
      <c r="C4033" s="117" t="s">
        <v>7869</v>
      </c>
      <c r="D4033" s="117" t="s">
        <v>7870</v>
      </c>
    </row>
    <row r="4034" spans="3:4" ht="15" hidden="1" customHeight="1" x14ac:dyDescent="0.25">
      <c r="C4034" s="117" t="s">
        <v>7871</v>
      </c>
      <c r="D4034" s="117" t="s">
        <v>7872</v>
      </c>
    </row>
    <row r="4035" spans="3:4" ht="15" hidden="1" customHeight="1" x14ac:dyDescent="0.25">
      <c r="C4035" s="117" t="s">
        <v>7873</v>
      </c>
      <c r="D4035" s="117" t="s">
        <v>7874</v>
      </c>
    </row>
    <row r="4036" spans="3:4" ht="15" hidden="1" customHeight="1" x14ac:dyDescent="0.25">
      <c r="C4036" s="117" t="s">
        <v>7875</v>
      </c>
      <c r="D4036" s="117" t="s">
        <v>18065</v>
      </c>
    </row>
    <row r="4037" spans="3:4" ht="15" hidden="1" customHeight="1" x14ac:dyDescent="0.25">
      <c r="C4037" s="117" t="s">
        <v>7876</v>
      </c>
      <c r="D4037" s="117" t="s">
        <v>7877</v>
      </c>
    </row>
    <row r="4038" spans="3:4" ht="15" hidden="1" customHeight="1" x14ac:dyDescent="0.25">
      <c r="C4038" s="117" t="s">
        <v>7878</v>
      </c>
      <c r="D4038" s="117" t="s">
        <v>7879</v>
      </c>
    </row>
    <row r="4039" spans="3:4" ht="15" hidden="1" customHeight="1" x14ac:dyDescent="0.25">
      <c r="C4039" s="117" t="s">
        <v>7880</v>
      </c>
      <c r="D4039" s="117" t="s">
        <v>7881</v>
      </c>
    </row>
    <row r="4040" spans="3:4" ht="15" hidden="1" customHeight="1" x14ac:dyDescent="0.25">
      <c r="C4040" s="117" t="s">
        <v>7882</v>
      </c>
      <c r="D4040" s="117" t="s">
        <v>21338</v>
      </c>
    </row>
    <row r="4041" spans="3:4" ht="15" hidden="1" customHeight="1" x14ac:dyDescent="0.25">
      <c r="C4041" s="117" t="s">
        <v>7883</v>
      </c>
      <c r="D4041" s="117" t="s">
        <v>7884</v>
      </c>
    </row>
    <row r="4042" spans="3:4" ht="15" hidden="1" customHeight="1" x14ac:dyDescent="0.25">
      <c r="C4042" s="117" t="s">
        <v>7885</v>
      </c>
      <c r="D4042" s="117" t="s">
        <v>7886</v>
      </c>
    </row>
    <row r="4043" spans="3:4" ht="15" hidden="1" customHeight="1" x14ac:dyDescent="0.25">
      <c r="C4043" s="117" t="s">
        <v>21339</v>
      </c>
      <c r="D4043" s="117" t="s">
        <v>21340</v>
      </c>
    </row>
    <row r="4044" spans="3:4" ht="15" hidden="1" customHeight="1" x14ac:dyDescent="0.25">
      <c r="C4044" s="117" t="s">
        <v>21341</v>
      </c>
      <c r="D4044" s="117" t="s">
        <v>21342</v>
      </c>
    </row>
    <row r="4045" spans="3:4" ht="15" hidden="1" customHeight="1" x14ac:dyDescent="0.25">
      <c r="C4045" s="117" t="s">
        <v>21343</v>
      </c>
      <c r="D4045" s="117" t="s">
        <v>21344</v>
      </c>
    </row>
    <row r="4046" spans="3:4" ht="15" hidden="1" customHeight="1" x14ac:dyDescent="0.25">
      <c r="C4046" s="117" t="s">
        <v>21345</v>
      </c>
      <c r="D4046" s="117" t="s">
        <v>21346</v>
      </c>
    </row>
    <row r="4047" spans="3:4" ht="15" hidden="1" customHeight="1" x14ac:dyDescent="0.25">
      <c r="C4047" s="117" t="s">
        <v>21347</v>
      </c>
      <c r="D4047" s="117" t="s">
        <v>21348</v>
      </c>
    </row>
    <row r="4048" spans="3:4" ht="15" hidden="1" customHeight="1" x14ac:dyDescent="0.25">
      <c r="C4048" s="117" t="s">
        <v>2557</v>
      </c>
      <c r="D4048" s="117" t="s">
        <v>755</v>
      </c>
    </row>
    <row r="4049" spans="3:4" ht="15" hidden="1" customHeight="1" x14ac:dyDescent="0.25">
      <c r="C4049" s="117" t="s">
        <v>7887</v>
      </c>
      <c r="D4049" s="117" t="s">
        <v>7888</v>
      </c>
    </row>
    <row r="4050" spans="3:4" ht="15" hidden="1" customHeight="1" x14ac:dyDescent="0.25">
      <c r="C4050" s="117" t="s">
        <v>7889</v>
      </c>
      <c r="D4050" s="117" t="s">
        <v>7890</v>
      </c>
    </row>
    <row r="4051" spans="3:4" ht="15" hidden="1" customHeight="1" x14ac:dyDescent="0.25">
      <c r="C4051" s="117" t="s">
        <v>7891</v>
      </c>
      <c r="D4051" s="117" t="s">
        <v>7892</v>
      </c>
    </row>
    <row r="4052" spans="3:4" ht="15" hidden="1" customHeight="1" x14ac:dyDescent="0.25">
      <c r="C4052" s="117" t="s">
        <v>21349</v>
      </c>
      <c r="D4052" s="117" t="s">
        <v>21350</v>
      </c>
    </row>
    <row r="4053" spans="3:4" ht="15" hidden="1" customHeight="1" x14ac:dyDescent="0.25">
      <c r="C4053" s="117" t="s">
        <v>2558</v>
      </c>
      <c r="D4053" s="117" t="s">
        <v>756</v>
      </c>
    </row>
    <row r="4054" spans="3:4" ht="15" hidden="1" customHeight="1" x14ac:dyDescent="0.25">
      <c r="C4054" s="117" t="s">
        <v>7893</v>
      </c>
      <c r="D4054" s="117" t="s">
        <v>7894</v>
      </c>
    </row>
    <row r="4055" spans="3:4" ht="15" hidden="1" customHeight="1" x14ac:dyDescent="0.25">
      <c r="C4055" s="117" t="s">
        <v>7895</v>
      </c>
      <c r="D4055" s="117" t="s">
        <v>7896</v>
      </c>
    </row>
    <row r="4056" spans="3:4" ht="15" hidden="1" customHeight="1" x14ac:dyDescent="0.25">
      <c r="C4056" s="117" t="s">
        <v>21351</v>
      </c>
      <c r="D4056" s="117" t="s">
        <v>21352</v>
      </c>
    </row>
    <row r="4057" spans="3:4" ht="15" hidden="1" customHeight="1" x14ac:dyDescent="0.25">
      <c r="C4057" s="117" t="s">
        <v>2559</v>
      </c>
      <c r="D4057" s="117" t="s">
        <v>10857</v>
      </c>
    </row>
    <row r="4058" spans="3:4" ht="15" hidden="1" customHeight="1" x14ac:dyDescent="0.25">
      <c r="C4058" s="117" t="s">
        <v>2560</v>
      </c>
      <c r="D4058" s="117" t="s">
        <v>757</v>
      </c>
    </row>
    <row r="4059" spans="3:4" ht="15" hidden="1" customHeight="1" x14ac:dyDescent="0.25">
      <c r="C4059" s="117" t="s">
        <v>21353</v>
      </c>
      <c r="D4059" s="117" t="s">
        <v>21354</v>
      </c>
    </row>
    <row r="4060" spans="3:4" ht="15" hidden="1" customHeight="1" x14ac:dyDescent="0.25">
      <c r="C4060" s="117" t="s">
        <v>21355</v>
      </c>
      <c r="D4060" s="117" t="s">
        <v>21356</v>
      </c>
    </row>
    <row r="4061" spans="3:4" ht="15" hidden="1" customHeight="1" x14ac:dyDescent="0.25">
      <c r="C4061" s="117" t="s">
        <v>2561</v>
      </c>
      <c r="D4061" s="117" t="s">
        <v>758</v>
      </c>
    </row>
    <row r="4062" spans="3:4" ht="15" hidden="1" customHeight="1" x14ac:dyDescent="0.25">
      <c r="C4062" s="117" t="s">
        <v>2562</v>
      </c>
      <c r="D4062" s="117" t="s">
        <v>759</v>
      </c>
    </row>
    <row r="4063" spans="3:4" ht="15" hidden="1" customHeight="1" x14ac:dyDescent="0.25">
      <c r="C4063" s="117" t="s">
        <v>2563</v>
      </c>
      <c r="D4063" s="117" t="s">
        <v>760</v>
      </c>
    </row>
    <row r="4064" spans="3:4" ht="15" hidden="1" customHeight="1" x14ac:dyDescent="0.25">
      <c r="C4064" s="117" t="s">
        <v>2564</v>
      </c>
      <c r="D4064" s="117" t="s">
        <v>761</v>
      </c>
    </row>
    <row r="4065" spans="3:4" ht="15" hidden="1" customHeight="1" x14ac:dyDescent="0.25">
      <c r="C4065" s="117" t="s">
        <v>7897</v>
      </c>
      <c r="D4065" s="117" t="s">
        <v>7898</v>
      </c>
    </row>
    <row r="4066" spans="3:4" ht="15" hidden="1" customHeight="1" x14ac:dyDescent="0.25">
      <c r="C4066" s="117" t="s">
        <v>7899</v>
      </c>
      <c r="D4066" s="117" t="s">
        <v>7900</v>
      </c>
    </row>
    <row r="4067" spans="3:4" ht="15" hidden="1" customHeight="1" x14ac:dyDescent="0.25">
      <c r="C4067" s="117" t="s">
        <v>21357</v>
      </c>
      <c r="D4067" s="117" t="s">
        <v>21358</v>
      </c>
    </row>
    <row r="4068" spans="3:4" ht="15" hidden="1" customHeight="1" x14ac:dyDescent="0.25">
      <c r="C4068" s="117" t="s">
        <v>2565</v>
      </c>
      <c r="D4068" s="117" t="s">
        <v>762</v>
      </c>
    </row>
    <row r="4069" spans="3:4" ht="15" hidden="1" customHeight="1" x14ac:dyDescent="0.25">
      <c r="C4069" s="117" t="s">
        <v>2566</v>
      </c>
      <c r="D4069" s="117" t="s">
        <v>763</v>
      </c>
    </row>
    <row r="4070" spans="3:4" ht="15" hidden="1" customHeight="1" x14ac:dyDescent="0.25">
      <c r="C4070" s="117" t="s">
        <v>2567</v>
      </c>
      <c r="D4070" s="117" t="s">
        <v>764</v>
      </c>
    </row>
    <row r="4071" spans="3:4" ht="15" hidden="1" customHeight="1" x14ac:dyDescent="0.25">
      <c r="C4071" s="117" t="s">
        <v>2568</v>
      </c>
      <c r="D4071" s="117" t="s">
        <v>21359</v>
      </c>
    </row>
    <row r="4072" spans="3:4" ht="15" hidden="1" customHeight="1" x14ac:dyDescent="0.25">
      <c r="C4072" s="117" t="s">
        <v>7234</v>
      </c>
      <c r="D4072" s="117" t="s">
        <v>7901</v>
      </c>
    </row>
    <row r="4073" spans="3:4" ht="15" hidden="1" customHeight="1" x14ac:dyDescent="0.25">
      <c r="C4073" s="117" t="s">
        <v>7235</v>
      </c>
      <c r="D4073" s="117" t="s">
        <v>7902</v>
      </c>
    </row>
    <row r="4074" spans="3:4" ht="15" hidden="1" customHeight="1" x14ac:dyDescent="0.25">
      <c r="C4074" s="117" t="s">
        <v>7903</v>
      </c>
      <c r="D4074" s="117" t="s">
        <v>7904</v>
      </c>
    </row>
    <row r="4075" spans="3:4" ht="15" hidden="1" customHeight="1" x14ac:dyDescent="0.25">
      <c r="C4075" s="117" t="s">
        <v>7905</v>
      </c>
      <c r="D4075" s="117" t="s">
        <v>7906</v>
      </c>
    </row>
    <row r="4076" spans="3:4" ht="15" hidden="1" customHeight="1" x14ac:dyDescent="0.25">
      <c r="C4076" s="117" t="s">
        <v>21360</v>
      </c>
      <c r="D4076" s="117" t="s">
        <v>21361</v>
      </c>
    </row>
    <row r="4077" spans="3:4" ht="15" hidden="1" customHeight="1" x14ac:dyDescent="0.25">
      <c r="C4077" s="117" t="s">
        <v>21362</v>
      </c>
      <c r="D4077" s="117" t="s">
        <v>21363</v>
      </c>
    </row>
    <row r="4078" spans="3:4" ht="15" hidden="1" customHeight="1" x14ac:dyDescent="0.25">
      <c r="C4078" s="117" t="s">
        <v>2569</v>
      </c>
      <c r="D4078" s="117" t="s">
        <v>765</v>
      </c>
    </row>
    <row r="4079" spans="3:4" ht="15" hidden="1" customHeight="1" x14ac:dyDescent="0.25">
      <c r="C4079" s="117" t="s">
        <v>7907</v>
      </c>
      <c r="D4079" s="117" t="s">
        <v>7908</v>
      </c>
    </row>
    <row r="4080" spans="3:4" ht="15" hidden="1" customHeight="1" x14ac:dyDescent="0.25">
      <c r="C4080" s="117" t="s">
        <v>21364</v>
      </c>
      <c r="D4080" s="117" t="s">
        <v>21365</v>
      </c>
    </row>
    <row r="4081" spans="3:4" ht="15" hidden="1" customHeight="1" x14ac:dyDescent="0.25">
      <c r="C4081" s="117" t="s">
        <v>2570</v>
      </c>
      <c r="D4081" s="117" t="s">
        <v>766</v>
      </c>
    </row>
    <row r="4082" spans="3:4" ht="15" hidden="1" customHeight="1" x14ac:dyDescent="0.25">
      <c r="C4082" s="117" t="s">
        <v>2571</v>
      </c>
      <c r="D4082" s="117" t="s">
        <v>767</v>
      </c>
    </row>
    <row r="4083" spans="3:4" ht="15" hidden="1" customHeight="1" x14ac:dyDescent="0.25">
      <c r="C4083" s="117" t="s">
        <v>2572</v>
      </c>
      <c r="D4083" s="117" t="s">
        <v>768</v>
      </c>
    </row>
    <row r="4084" spans="3:4" ht="15" hidden="1" customHeight="1" x14ac:dyDescent="0.25">
      <c r="C4084" s="117" t="s">
        <v>21366</v>
      </c>
      <c r="D4084" s="117" t="s">
        <v>21367</v>
      </c>
    </row>
    <row r="4085" spans="3:4" ht="15" hidden="1" customHeight="1" x14ac:dyDescent="0.25">
      <c r="C4085" s="117" t="s">
        <v>2573</v>
      </c>
      <c r="D4085" s="117" t="s">
        <v>769</v>
      </c>
    </row>
    <row r="4086" spans="3:4" ht="15" hidden="1" customHeight="1" x14ac:dyDescent="0.25">
      <c r="C4086" s="117" t="s">
        <v>7909</v>
      </c>
      <c r="D4086" s="117" t="s">
        <v>7910</v>
      </c>
    </row>
    <row r="4087" spans="3:4" ht="15" hidden="1" customHeight="1" x14ac:dyDescent="0.25">
      <c r="C4087" s="117" t="s">
        <v>7911</v>
      </c>
      <c r="D4087" s="117" t="s">
        <v>7912</v>
      </c>
    </row>
    <row r="4088" spans="3:4" ht="15" hidden="1" customHeight="1" x14ac:dyDescent="0.25">
      <c r="C4088" s="117" t="s">
        <v>7913</v>
      </c>
      <c r="D4088" s="117" t="s">
        <v>7914</v>
      </c>
    </row>
    <row r="4089" spans="3:4" ht="15" hidden="1" customHeight="1" x14ac:dyDescent="0.25">
      <c r="C4089" s="117" t="s">
        <v>7915</v>
      </c>
      <c r="D4089" s="117" t="s">
        <v>18066</v>
      </c>
    </row>
    <row r="4090" spans="3:4" ht="15" hidden="1" customHeight="1" x14ac:dyDescent="0.25">
      <c r="C4090" s="117" t="s">
        <v>7916</v>
      </c>
      <c r="D4090" s="117" t="s">
        <v>18067</v>
      </c>
    </row>
    <row r="4091" spans="3:4" ht="15" hidden="1" customHeight="1" x14ac:dyDescent="0.25">
      <c r="C4091" s="117" t="s">
        <v>7917</v>
      </c>
      <c r="D4091" s="117" t="s">
        <v>18068</v>
      </c>
    </row>
    <row r="4092" spans="3:4" ht="15" hidden="1" customHeight="1" x14ac:dyDescent="0.25">
      <c r="C4092" s="117" t="s">
        <v>21368</v>
      </c>
      <c r="D4092" s="117" t="s">
        <v>21369</v>
      </c>
    </row>
    <row r="4093" spans="3:4" ht="15" hidden="1" customHeight="1" x14ac:dyDescent="0.25">
      <c r="C4093" s="117" t="s">
        <v>21370</v>
      </c>
      <c r="D4093" s="117" t="s">
        <v>21371</v>
      </c>
    </row>
    <row r="4094" spans="3:4" ht="15" hidden="1" customHeight="1" x14ac:dyDescent="0.25">
      <c r="C4094" s="117" t="s">
        <v>2574</v>
      </c>
      <c r="D4094" s="117" t="s">
        <v>770</v>
      </c>
    </row>
    <row r="4095" spans="3:4" ht="15" hidden="1" customHeight="1" x14ac:dyDescent="0.25">
      <c r="C4095" s="117" t="s">
        <v>2575</v>
      </c>
      <c r="D4095" s="117" t="s">
        <v>6435</v>
      </c>
    </row>
    <row r="4096" spans="3:4" ht="15" hidden="1" customHeight="1" x14ac:dyDescent="0.25">
      <c r="C4096" s="117" t="s">
        <v>21372</v>
      </c>
      <c r="D4096" s="117" t="s">
        <v>21373</v>
      </c>
    </row>
    <row r="4097" spans="3:4" ht="15" hidden="1" customHeight="1" x14ac:dyDescent="0.25">
      <c r="C4097" s="117" t="s">
        <v>2576</v>
      </c>
      <c r="D4097" s="117" t="s">
        <v>6436</v>
      </c>
    </row>
    <row r="4098" spans="3:4" ht="15" hidden="1" customHeight="1" x14ac:dyDescent="0.25">
      <c r="C4098" s="117" t="s">
        <v>2577</v>
      </c>
      <c r="D4098" s="117" t="s">
        <v>6437</v>
      </c>
    </row>
    <row r="4099" spans="3:4" ht="15" hidden="1" customHeight="1" x14ac:dyDescent="0.25">
      <c r="C4099" s="117" t="s">
        <v>21374</v>
      </c>
      <c r="D4099" s="117" t="s">
        <v>21375</v>
      </c>
    </row>
    <row r="4100" spans="3:4" ht="15" hidden="1" customHeight="1" x14ac:dyDescent="0.25">
      <c r="C4100" s="117" t="s">
        <v>2578</v>
      </c>
      <c r="D4100" s="117" t="s">
        <v>6438</v>
      </c>
    </row>
    <row r="4101" spans="3:4" ht="15" hidden="1" customHeight="1" x14ac:dyDescent="0.25">
      <c r="C4101" s="117" t="s">
        <v>21376</v>
      </c>
      <c r="D4101" s="117" t="s">
        <v>21377</v>
      </c>
    </row>
    <row r="4102" spans="3:4" ht="15" hidden="1" customHeight="1" x14ac:dyDescent="0.25">
      <c r="C4102" s="117" t="s">
        <v>21378</v>
      </c>
      <c r="D4102" s="117" t="s">
        <v>21379</v>
      </c>
    </row>
    <row r="4103" spans="3:4" ht="15" hidden="1" customHeight="1" x14ac:dyDescent="0.25">
      <c r="C4103" s="117" t="s">
        <v>21380</v>
      </c>
      <c r="D4103" s="117" t="s">
        <v>21381</v>
      </c>
    </row>
    <row r="4104" spans="3:4" ht="15" hidden="1" customHeight="1" x14ac:dyDescent="0.25">
      <c r="C4104" s="117" t="s">
        <v>2579</v>
      </c>
      <c r="D4104" s="117" t="s">
        <v>771</v>
      </c>
    </row>
    <row r="4105" spans="3:4" ht="15" hidden="1" customHeight="1" x14ac:dyDescent="0.25">
      <c r="C4105" s="117" t="s">
        <v>2580</v>
      </c>
      <c r="D4105" s="117" t="s">
        <v>772</v>
      </c>
    </row>
    <row r="4106" spans="3:4" ht="15" hidden="1" customHeight="1" x14ac:dyDescent="0.25">
      <c r="C4106" s="117" t="s">
        <v>21382</v>
      </c>
      <c r="D4106" s="117" t="s">
        <v>21383</v>
      </c>
    </row>
    <row r="4107" spans="3:4" ht="15" hidden="1" customHeight="1" x14ac:dyDescent="0.25">
      <c r="C4107" s="117" t="s">
        <v>21384</v>
      </c>
      <c r="D4107" s="117" t="s">
        <v>21385</v>
      </c>
    </row>
    <row r="4108" spans="3:4" ht="15" hidden="1" customHeight="1" x14ac:dyDescent="0.25">
      <c r="C4108" s="117" t="s">
        <v>2581</v>
      </c>
      <c r="D4108" s="117" t="s">
        <v>773</v>
      </c>
    </row>
    <row r="4109" spans="3:4" ht="15" hidden="1" customHeight="1" x14ac:dyDescent="0.25">
      <c r="C4109" s="117" t="s">
        <v>2582</v>
      </c>
      <c r="D4109" s="117" t="s">
        <v>774</v>
      </c>
    </row>
    <row r="4110" spans="3:4" ht="15" hidden="1" customHeight="1" x14ac:dyDescent="0.25">
      <c r="C4110" s="117" t="s">
        <v>21386</v>
      </c>
      <c r="D4110" s="117" t="s">
        <v>21387</v>
      </c>
    </row>
    <row r="4111" spans="3:4" ht="15" hidden="1" customHeight="1" x14ac:dyDescent="0.25">
      <c r="C4111" s="117" t="s">
        <v>21388</v>
      </c>
      <c r="D4111" s="117" t="s">
        <v>21389</v>
      </c>
    </row>
    <row r="4112" spans="3:4" ht="15" hidden="1" customHeight="1" x14ac:dyDescent="0.25">
      <c r="C4112" s="117" t="s">
        <v>2583</v>
      </c>
      <c r="D4112" s="117" t="s">
        <v>775</v>
      </c>
    </row>
    <row r="4113" spans="3:4" ht="15" hidden="1" customHeight="1" x14ac:dyDescent="0.25">
      <c r="C4113" s="117" t="s">
        <v>2584</v>
      </c>
      <c r="D4113" s="117" t="s">
        <v>6439</v>
      </c>
    </row>
    <row r="4114" spans="3:4" ht="15" hidden="1" customHeight="1" x14ac:dyDescent="0.25">
      <c r="C4114" s="117" t="s">
        <v>2585</v>
      </c>
      <c r="D4114" s="117" t="s">
        <v>776</v>
      </c>
    </row>
    <row r="4115" spans="3:4" ht="15" hidden="1" customHeight="1" x14ac:dyDescent="0.25">
      <c r="C4115" s="117" t="s">
        <v>2586</v>
      </c>
      <c r="D4115" s="117" t="s">
        <v>777</v>
      </c>
    </row>
    <row r="4116" spans="3:4" ht="15" hidden="1" customHeight="1" x14ac:dyDescent="0.25">
      <c r="C4116" s="117" t="s">
        <v>2587</v>
      </c>
      <c r="D4116" s="117" t="s">
        <v>778</v>
      </c>
    </row>
    <row r="4117" spans="3:4" ht="15" hidden="1" customHeight="1" x14ac:dyDescent="0.25">
      <c r="C4117" s="117" t="s">
        <v>2588</v>
      </c>
      <c r="D4117" s="117" t="s">
        <v>779</v>
      </c>
    </row>
    <row r="4118" spans="3:4" ht="15" hidden="1" customHeight="1" x14ac:dyDescent="0.25">
      <c r="C4118" s="117" t="s">
        <v>2589</v>
      </c>
      <c r="D4118" s="117" t="s">
        <v>780</v>
      </c>
    </row>
    <row r="4119" spans="3:4" ht="15" hidden="1" customHeight="1" x14ac:dyDescent="0.25">
      <c r="C4119" s="117" t="s">
        <v>2590</v>
      </c>
      <c r="D4119" s="117" t="s">
        <v>781</v>
      </c>
    </row>
    <row r="4120" spans="3:4" ht="15" hidden="1" customHeight="1" x14ac:dyDescent="0.25">
      <c r="C4120" s="117" t="s">
        <v>2591</v>
      </c>
      <c r="D4120" s="117" t="s">
        <v>782</v>
      </c>
    </row>
    <row r="4121" spans="3:4" ht="15" hidden="1" customHeight="1" x14ac:dyDescent="0.25">
      <c r="C4121" s="117" t="s">
        <v>2592</v>
      </c>
      <c r="D4121" s="117" t="s">
        <v>783</v>
      </c>
    </row>
    <row r="4122" spans="3:4" ht="15" hidden="1" customHeight="1" x14ac:dyDescent="0.25">
      <c r="C4122" s="117" t="s">
        <v>2593</v>
      </c>
      <c r="D4122" s="117" t="s">
        <v>6660</v>
      </c>
    </row>
    <row r="4123" spans="3:4" ht="15" hidden="1" customHeight="1" x14ac:dyDescent="0.25">
      <c r="C4123" s="117" t="s">
        <v>21390</v>
      </c>
      <c r="D4123" s="117" t="s">
        <v>21391</v>
      </c>
    </row>
    <row r="4124" spans="3:4" ht="15" hidden="1" customHeight="1" x14ac:dyDescent="0.25">
      <c r="C4124" s="117" t="s">
        <v>21392</v>
      </c>
      <c r="D4124" s="117" t="s">
        <v>21393</v>
      </c>
    </row>
    <row r="4125" spans="3:4" ht="15" hidden="1" customHeight="1" x14ac:dyDescent="0.25">
      <c r="C4125" s="117" t="s">
        <v>2594</v>
      </c>
      <c r="D4125" s="117" t="s">
        <v>784</v>
      </c>
    </row>
    <row r="4126" spans="3:4" ht="15" hidden="1" customHeight="1" x14ac:dyDescent="0.25">
      <c r="C4126" s="117" t="s">
        <v>2595</v>
      </c>
      <c r="D4126" s="117" t="s">
        <v>785</v>
      </c>
    </row>
    <row r="4127" spans="3:4" ht="15" hidden="1" customHeight="1" x14ac:dyDescent="0.25">
      <c r="C4127" s="117" t="s">
        <v>2596</v>
      </c>
      <c r="D4127" s="117" t="s">
        <v>1491</v>
      </c>
    </row>
    <row r="4128" spans="3:4" ht="15" hidden="1" customHeight="1" x14ac:dyDescent="0.25">
      <c r="C4128" s="117" t="s">
        <v>2597</v>
      </c>
      <c r="D4128" s="117" t="s">
        <v>1492</v>
      </c>
    </row>
    <row r="4129" spans="3:4" ht="15" hidden="1" customHeight="1" x14ac:dyDescent="0.25">
      <c r="C4129" s="117" t="s">
        <v>7918</v>
      </c>
      <c r="D4129" s="117" t="s">
        <v>7919</v>
      </c>
    </row>
    <row r="4130" spans="3:4" ht="15" hidden="1" customHeight="1" x14ac:dyDescent="0.25">
      <c r="C4130" s="117" t="s">
        <v>2598</v>
      </c>
      <c r="D4130" s="117" t="s">
        <v>1493</v>
      </c>
    </row>
    <row r="4131" spans="3:4" ht="15" hidden="1" customHeight="1" x14ac:dyDescent="0.25">
      <c r="C4131" s="117" t="s">
        <v>21394</v>
      </c>
      <c r="D4131" s="117" t="s">
        <v>21395</v>
      </c>
    </row>
    <row r="4132" spans="3:4" ht="15" hidden="1" customHeight="1" x14ac:dyDescent="0.25">
      <c r="C4132" s="117" t="s">
        <v>21396</v>
      </c>
      <c r="D4132" s="117" t="s">
        <v>21397</v>
      </c>
    </row>
    <row r="4133" spans="3:4" ht="15" hidden="1" customHeight="1" x14ac:dyDescent="0.25">
      <c r="C4133" s="117" t="s">
        <v>2599</v>
      </c>
      <c r="D4133" s="117" t="s">
        <v>1494</v>
      </c>
    </row>
    <row r="4134" spans="3:4" ht="15" hidden="1" customHeight="1" x14ac:dyDescent="0.25">
      <c r="C4134" s="117" t="s">
        <v>4241</v>
      </c>
      <c r="D4134" s="117" t="s">
        <v>6440</v>
      </c>
    </row>
    <row r="4135" spans="3:4" ht="15" hidden="1" customHeight="1" x14ac:dyDescent="0.25">
      <c r="C4135" s="117" t="s">
        <v>21398</v>
      </c>
      <c r="D4135" s="117" t="s">
        <v>21399</v>
      </c>
    </row>
    <row r="4136" spans="3:4" ht="15" hidden="1" customHeight="1" x14ac:dyDescent="0.25">
      <c r="C4136" s="117" t="s">
        <v>21400</v>
      </c>
      <c r="D4136" s="117" t="s">
        <v>21401</v>
      </c>
    </row>
    <row r="4137" spans="3:4" ht="15" hidden="1" customHeight="1" x14ac:dyDescent="0.25">
      <c r="C4137" s="117" t="s">
        <v>21402</v>
      </c>
      <c r="D4137" s="117" t="s">
        <v>21403</v>
      </c>
    </row>
    <row r="4138" spans="3:4" ht="15" hidden="1" customHeight="1" x14ac:dyDescent="0.25">
      <c r="C4138" s="117" t="s">
        <v>21404</v>
      </c>
      <c r="D4138" s="117" t="s">
        <v>21405</v>
      </c>
    </row>
    <row r="4139" spans="3:4" ht="15" hidden="1" customHeight="1" x14ac:dyDescent="0.25">
      <c r="C4139" s="117" t="s">
        <v>21406</v>
      </c>
      <c r="D4139" s="117" t="s">
        <v>21407</v>
      </c>
    </row>
    <row r="4140" spans="3:4" ht="15" hidden="1" customHeight="1" x14ac:dyDescent="0.25">
      <c r="C4140" s="117" t="s">
        <v>21408</v>
      </c>
      <c r="D4140" s="117" t="s">
        <v>21409</v>
      </c>
    </row>
    <row r="4141" spans="3:4" ht="15" hidden="1" customHeight="1" x14ac:dyDescent="0.25">
      <c r="C4141" s="117" t="s">
        <v>21410</v>
      </c>
      <c r="D4141" s="117" t="s">
        <v>21411</v>
      </c>
    </row>
    <row r="4142" spans="3:4" ht="15" hidden="1" customHeight="1" x14ac:dyDescent="0.25">
      <c r="C4142" s="117" t="s">
        <v>21412</v>
      </c>
      <c r="D4142" s="117" t="s">
        <v>21413</v>
      </c>
    </row>
    <row r="4143" spans="3:4" ht="15" hidden="1" customHeight="1" x14ac:dyDescent="0.25">
      <c r="C4143" s="117" t="s">
        <v>21414</v>
      </c>
      <c r="D4143" s="117" t="s">
        <v>21415</v>
      </c>
    </row>
    <row r="4144" spans="3:4" ht="15" hidden="1" customHeight="1" x14ac:dyDescent="0.25">
      <c r="C4144" s="117" t="s">
        <v>4242</v>
      </c>
      <c r="D4144" s="117" t="s">
        <v>21416</v>
      </c>
    </row>
    <row r="4145" spans="3:4" ht="15" hidden="1" customHeight="1" x14ac:dyDescent="0.25">
      <c r="C4145" s="117" t="s">
        <v>4243</v>
      </c>
      <c r="D4145" s="117" t="s">
        <v>1495</v>
      </c>
    </row>
    <row r="4146" spans="3:4" ht="15" hidden="1" customHeight="1" x14ac:dyDescent="0.25">
      <c r="C4146" s="117" t="s">
        <v>4244</v>
      </c>
      <c r="D4146" s="117" t="s">
        <v>7920</v>
      </c>
    </row>
    <row r="4147" spans="3:4" ht="15" hidden="1" customHeight="1" x14ac:dyDescent="0.25">
      <c r="C4147" s="117" t="s">
        <v>4245</v>
      </c>
      <c r="D4147" s="117" t="s">
        <v>6661</v>
      </c>
    </row>
    <row r="4148" spans="3:4" ht="15" hidden="1" customHeight="1" x14ac:dyDescent="0.25">
      <c r="C4148" s="117" t="s">
        <v>4246</v>
      </c>
      <c r="D4148" s="117" t="s">
        <v>1496</v>
      </c>
    </row>
    <row r="4149" spans="3:4" ht="15" hidden="1" customHeight="1" x14ac:dyDescent="0.25">
      <c r="C4149" s="117" t="s">
        <v>4247</v>
      </c>
      <c r="D4149" s="117" t="s">
        <v>1497</v>
      </c>
    </row>
    <row r="4150" spans="3:4" ht="15" hidden="1" customHeight="1" x14ac:dyDescent="0.25">
      <c r="C4150" s="117" t="s">
        <v>7921</v>
      </c>
      <c r="D4150" s="117" t="s">
        <v>7922</v>
      </c>
    </row>
    <row r="4151" spans="3:4" ht="15" hidden="1" customHeight="1" x14ac:dyDescent="0.25">
      <c r="C4151" s="117" t="s">
        <v>4248</v>
      </c>
      <c r="D4151" s="117" t="s">
        <v>1498</v>
      </c>
    </row>
    <row r="4152" spans="3:4" ht="15" hidden="1" customHeight="1" x14ac:dyDescent="0.25">
      <c r="C4152" s="117" t="s">
        <v>21417</v>
      </c>
      <c r="D4152" s="117" t="s">
        <v>21418</v>
      </c>
    </row>
    <row r="4153" spans="3:4" ht="15" hidden="1" customHeight="1" x14ac:dyDescent="0.25">
      <c r="C4153" s="117" t="s">
        <v>21419</v>
      </c>
      <c r="D4153" s="117" t="s">
        <v>21420</v>
      </c>
    </row>
    <row r="4154" spans="3:4" ht="15" hidden="1" customHeight="1" x14ac:dyDescent="0.25">
      <c r="C4154" s="117" t="s">
        <v>4249</v>
      </c>
      <c r="D4154" s="117" t="s">
        <v>21421</v>
      </c>
    </row>
    <row r="4155" spans="3:4" ht="15" hidden="1" customHeight="1" x14ac:dyDescent="0.25">
      <c r="C4155" s="117" t="s">
        <v>4250</v>
      </c>
      <c r="D4155" s="117" t="s">
        <v>7923</v>
      </c>
    </row>
    <row r="4156" spans="3:4" ht="15" hidden="1" customHeight="1" x14ac:dyDescent="0.25">
      <c r="C4156" s="117" t="s">
        <v>4251</v>
      </c>
      <c r="D4156" s="117" t="s">
        <v>1499</v>
      </c>
    </row>
    <row r="4157" spans="3:4" ht="15" hidden="1" customHeight="1" x14ac:dyDescent="0.25">
      <c r="C4157" s="117" t="s">
        <v>21422</v>
      </c>
      <c r="D4157" s="117" t="s">
        <v>21423</v>
      </c>
    </row>
    <row r="4158" spans="3:4" ht="15" hidden="1" customHeight="1" x14ac:dyDescent="0.25">
      <c r="C4158" s="117" t="s">
        <v>4252</v>
      </c>
      <c r="D4158" s="117" t="s">
        <v>10858</v>
      </c>
    </row>
    <row r="4159" spans="3:4" ht="15" hidden="1" customHeight="1" x14ac:dyDescent="0.25">
      <c r="C4159" s="117" t="s">
        <v>7924</v>
      </c>
      <c r="D4159" s="117" t="s">
        <v>7925</v>
      </c>
    </row>
    <row r="4160" spans="3:4" ht="15" hidden="1" customHeight="1" x14ac:dyDescent="0.25">
      <c r="C4160" s="117" t="s">
        <v>7926</v>
      </c>
      <c r="D4160" s="117" t="s">
        <v>7927</v>
      </c>
    </row>
    <row r="4161" spans="3:4" ht="15" hidden="1" customHeight="1" x14ac:dyDescent="0.25">
      <c r="C4161" s="117" t="s">
        <v>7928</v>
      </c>
      <c r="D4161" s="117" t="s">
        <v>7929</v>
      </c>
    </row>
    <row r="4162" spans="3:4" ht="15" hidden="1" customHeight="1" x14ac:dyDescent="0.25">
      <c r="C4162" s="117" t="s">
        <v>7930</v>
      </c>
      <c r="D4162" s="117" t="s">
        <v>7931</v>
      </c>
    </row>
    <row r="4163" spans="3:4" ht="15" hidden="1" customHeight="1" x14ac:dyDescent="0.25">
      <c r="C4163" s="117" t="s">
        <v>7932</v>
      </c>
      <c r="D4163" s="117" t="s">
        <v>7933</v>
      </c>
    </row>
    <row r="4164" spans="3:4" ht="15" hidden="1" customHeight="1" x14ac:dyDescent="0.25">
      <c r="C4164" s="117" t="s">
        <v>7934</v>
      </c>
      <c r="D4164" s="117" t="s">
        <v>7935</v>
      </c>
    </row>
    <row r="4165" spans="3:4" ht="15" hidden="1" customHeight="1" x14ac:dyDescent="0.25">
      <c r="C4165" s="117" t="s">
        <v>7936</v>
      </c>
      <c r="D4165" s="117" t="s">
        <v>7937</v>
      </c>
    </row>
    <row r="4166" spans="3:4" ht="15" hidden="1" customHeight="1" x14ac:dyDescent="0.25">
      <c r="C4166" s="117" t="s">
        <v>7939</v>
      </c>
      <c r="D4166" s="117" t="s">
        <v>7940</v>
      </c>
    </row>
    <row r="4167" spans="3:4" ht="15" hidden="1" customHeight="1" x14ac:dyDescent="0.25">
      <c r="C4167" s="117" t="s">
        <v>21424</v>
      </c>
      <c r="D4167" s="117" t="s">
        <v>21425</v>
      </c>
    </row>
    <row r="4168" spans="3:4" ht="15" hidden="1" customHeight="1" x14ac:dyDescent="0.25">
      <c r="C4168" s="117" t="s">
        <v>21426</v>
      </c>
      <c r="D4168" s="117" t="s">
        <v>21427</v>
      </c>
    </row>
    <row r="4169" spans="3:4" ht="15" hidden="1" customHeight="1" x14ac:dyDescent="0.25">
      <c r="C4169" s="117" t="s">
        <v>21428</v>
      </c>
      <c r="D4169" s="117" t="s">
        <v>21429</v>
      </c>
    </row>
    <row r="4170" spans="3:4" ht="15" hidden="1" customHeight="1" x14ac:dyDescent="0.25">
      <c r="C4170" s="117" t="s">
        <v>21430</v>
      </c>
      <c r="D4170" s="117" t="s">
        <v>21431</v>
      </c>
    </row>
    <row r="4171" spans="3:4" ht="15" hidden="1" customHeight="1" x14ac:dyDescent="0.25">
      <c r="C4171" s="117" t="s">
        <v>4253</v>
      </c>
      <c r="D4171" s="117" t="s">
        <v>1500</v>
      </c>
    </row>
    <row r="4172" spans="3:4" ht="15" hidden="1" customHeight="1" x14ac:dyDescent="0.25">
      <c r="C4172" s="117" t="s">
        <v>4254</v>
      </c>
      <c r="D4172" s="117" t="s">
        <v>6441</v>
      </c>
    </row>
    <row r="4173" spans="3:4" ht="15" hidden="1" customHeight="1" x14ac:dyDescent="0.25">
      <c r="C4173" s="117" t="s">
        <v>21432</v>
      </c>
      <c r="D4173" s="117" t="s">
        <v>21433</v>
      </c>
    </row>
    <row r="4174" spans="3:4" ht="15" hidden="1" customHeight="1" x14ac:dyDescent="0.25">
      <c r="C4174" s="117" t="s">
        <v>21434</v>
      </c>
      <c r="D4174" s="117" t="s">
        <v>21435</v>
      </c>
    </row>
    <row r="4175" spans="3:4" ht="15" hidden="1" customHeight="1" x14ac:dyDescent="0.25">
      <c r="C4175" s="117" t="s">
        <v>21436</v>
      </c>
      <c r="D4175" s="117" t="s">
        <v>21437</v>
      </c>
    </row>
    <row r="4176" spans="3:4" ht="15" hidden="1" customHeight="1" x14ac:dyDescent="0.25">
      <c r="C4176" s="117" t="s">
        <v>4255</v>
      </c>
      <c r="D4176" s="117" t="s">
        <v>1501</v>
      </c>
    </row>
    <row r="4177" spans="3:4" ht="15" hidden="1" customHeight="1" x14ac:dyDescent="0.25">
      <c r="C4177" s="117" t="s">
        <v>4256</v>
      </c>
      <c r="D4177" s="117" t="s">
        <v>1502</v>
      </c>
    </row>
    <row r="4178" spans="3:4" ht="15" hidden="1" customHeight="1" x14ac:dyDescent="0.25">
      <c r="C4178" s="117" t="s">
        <v>7941</v>
      </c>
      <c r="D4178" s="117" t="s">
        <v>1503</v>
      </c>
    </row>
    <row r="4179" spans="3:4" ht="15" hidden="1" customHeight="1" x14ac:dyDescent="0.25">
      <c r="C4179" s="117" t="s">
        <v>7942</v>
      </c>
      <c r="D4179" s="117" t="s">
        <v>7943</v>
      </c>
    </row>
    <row r="4180" spans="3:4" ht="15" hidden="1" customHeight="1" x14ac:dyDescent="0.25">
      <c r="C4180" s="117" t="s">
        <v>7944</v>
      </c>
      <c r="D4180" s="117" t="s">
        <v>7945</v>
      </c>
    </row>
    <row r="4181" spans="3:4" ht="15" hidden="1" customHeight="1" x14ac:dyDescent="0.25">
      <c r="C4181" s="117" t="s">
        <v>7946</v>
      </c>
      <c r="D4181" s="117" t="s">
        <v>7947</v>
      </c>
    </row>
    <row r="4182" spans="3:4" ht="15" hidden="1" customHeight="1" x14ac:dyDescent="0.25">
      <c r="C4182" s="117" t="s">
        <v>7948</v>
      </c>
      <c r="D4182" s="117" t="s">
        <v>7949</v>
      </c>
    </row>
    <row r="4183" spans="3:4" ht="15" hidden="1" customHeight="1" x14ac:dyDescent="0.25">
      <c r="C4183" s="117" t="s">
        <v>7950</v>
      </c>
      <c r="D4183" s="117" t="s">
        <v>7951</v>
      </c>
    </row>
    <row r="4184" spans="3:4" ht="15" hidden="1" customHeight="1" x14ac:dyDescent="0.25">
      <c r="C4184" s="117" t="s">
        <v>21438</v>
      </c>
      <c r="D4184" s="117" t="s">
        <v>21439</v>
      </c>
    </row>
    <row r="4185" spans="3:4" ht="15" hidden="1" customHeight="1" x14ac:dyDescent="0.25">
      <c r="C4185" s="117" t="s">
        <v>21440</v>
      </c>
      <c r="D4185" s="117" t="s">
        <v>21441</v>
      </c>
    </row>
    <row r="4186" spans="3:4" ht="15" hidden="1" customHeight="1" x14ac:dyDescent="0.25">
      <c r="C4186" s="117" t="s">
        <v>21442</v>
      </c>
      <c r="D4186" s="117" t="s">
        <v>21443</v>
      </c>
    </row>
    <row r="4187" spans="3:4" ht="15" hidden="1" customHeight="1" x14ac:dyDescent="0.25">
      <c r="C4187" s="117" t="s">
        <v>21444</v>
      </c>
      <c r="D4187" s="117" t="s">
        <v>21445</v>
      </c>
    </row>
    <row r="4188" spans="3:4" ht="15" hidden="1" customHeight="1" x14ac:dyDescent="0.25">
      <c r="C4188" s="117" t="s">
        <v>21446</v>
      </c>
      <c r="D4188" s="117" t="s">
        <v>21447</v>
      </c>
    </row>
    <row r="4189" spans="3:4" ht="15" hidden="1" customHeight="1" x14ac:dyDescent="0.25">
      <c r="C4189" s="117" t="s">
        <v>4257</v>
      </c>
      <c r="D4189" s="117" t="s">
        <v>1504</v>
      </c>
    </row>
    <row r="4190" spans="3:4" ht="15" hidden="1" customHeight="1" x14ac:dyDescent="0.25">
      <c r="C4190" s="117" t="s">
        <v>21448</v>
      </c>
      <c r="D4190" s="117" t="s">
        <v>21449</v>
      </c>
    </row>
    <row r="4191" spans="3:4" ht="15" hidden="1" customHeight="1" x14ac:dyDescent="0.25">
      <c r="C4191" s="117" t="s">
        <v>4258</v>
      </c>
      <c r="D4191" s="117" t="s">
        <v>1505</v>
      </c>
    </row>
    <row r="4192" spans="3:4" ht="15" hidden="1" customHeight="1" x14ac:dyDescent="0.25">
      <c r="C4192" s="117" t="s">
        <v>4259</v>
      </c>
      <c r="D4192" s="117" t="s">
        <v>1506</v>
      </c>
    </row>
    <row r="4193" spans="3:4" ht="15" hidden="1" customHeight="1" x14ac:dyDescent="0.25">
      <c r="C4193" s="117" t="s">
        <v>4260</v>
      </c>
      <c r="D4193" s="117" t="s">
        <v>7952</v>
      </c>
    </row>
    <row r="4194" spans="3:4" ht="15" hidden="1" customHeight="1" x14ac:dyDescent="0.25">
      <c r="C4194" s="117" t="s">
        <v>4261</v>
      </c>
      <c r="D4194" s="117" t="s">
        <v>7953</v>
      </c>
    </row>
    <row r="4195" spans="3:4" ht="15" hidden="1" customHeight="1" x14ac:dyDescent="0.25">
      <c r="C4195" s="117" t="s">
        <v>7954</v>
      </c>
      <c r="D4195" s="117" t="s">
        <v>7955</v>
      </c>
    </row>
    <row r="4196" spans="3:4" ht="15" hidden="1" customHeight="1" x14ac:dyDescent="0.25">
      <c r="C4196" s="117" t="s">
        <v>7956</v>
      </c>
      <c r="D4196" s="117" t="s">
        <v>7957</v>
      </c>
    </row>
    <row r="4197" spans="3:4" ht="15" hidden="1" customHeight="1" x14ac:dyDescent="0.25">
      <c r="C4197" s="117" t="s">
        <v>7958</v>
      </c>
      <c r="D4197" s="117" t="s">
        <v>18069</v>
      </c>
    </row>
    <row r="4198" spans="3:4" ht="15" hidden="1" customHeight="1" x14ac:dyDescent="0.25">
      <c r="C4198" s="117" t="s">
        <v>7959</v>
      </c>
      <c r="D4198" s="117" t="s">
        <v>7960</v>
      </c>
    </row>
    <row r="4199" spans="3:4" ht="15" hidden="1" customHeight="1" x14ac:dyDescent="0.25">
      <c r="C4199" s="117" t="s">
        <v>7961</v>
      </c>
      <c r="D4199" s="117" t="s">
        <v>18070</v>
      </c>
    </row>
    <row r="4200" spans="3:4" ht="15" hidden="1" customHeight="1" x14ac:dyDescent="0.25">
      <c r="C4200" s="117" t="s">
        <v>21450</v>
      </c>
      <c r="D4200" s="117" t="s">
        <v>21451</v>
      </c>
    </row>
    <row r="4201" spans="3:4" ht="15" hidden="1" customHeight="1" x14ac:dyDescent="0.25">
      <c r="C4201" s="117" t="s">
        <v>21452</v>
      </c>
      <c r="D4201" s="117" t="s">
        <v>21453</v>
      </c>
    </row>
    <row r="4202" spans="3:4" ht="15" hidden="1" customHeight="1" x14ac:dyDescent="0.25">
      <c r="C4202" s="117" t="s">
        <v>21454</v>
      </c>
      <c r="D4202" s="117" t="s">
        <v>21455</v>
      </c>
    </row>
    <row r="4203" spans="3:4" ht="15" hidden="1" customHeight="1" x14ac:dyDescent="0.25">
      <c r="C4203" s="117" t="s">
        <v>21456</v>
      </c>
      <c r="D4203" s="117" t="s">
        <v>21457</v>
      </c>
    </row>
    <row r="4204" spans="3:4" ht="15" hidden="1" customHeight="1" x14ac:dyDescent="0.25">
      <c r="C4204" s="117" t="s">
        <v>21458</v>
      </c>
      <c r="D4204" s="117" t="s">
        <v>21459</v>
      </c>
    </row>
    <row r="4205" spans="3:4" ht="15" hidden="1" customHeight="1" x14ac:dyDescent="0.25">
      <c r="C4205" s="117" t="s">
        <v>21460</v>
      </c>
      <c r="D4205" s="117" t="s">
        <v>21461</v>
      </c>
    </row>
    <row r="4206" spans="3:4" ht="15" hidden="1" customHeight="1" x14ac:dyDescent="0.25">
      <c r="C4206" s="117" t="s">
        <v>21462</v>
      </c>
      <c r="D4206" s="117" t="s">
        <v>21463</v>
      </c>
    </row>
    <row r="4207" spans="3:4" ht="15" hidden="1" customHeight="1" x14ac:dyDescent="0.25">
      <c r="C4207" s="117" t="s">
        <v>4262</v>
      </c>
      <c r="D4207" s="117" t="s">
        <v>1507</v>
      </c>
    </row>
    <row r="4208" spans="3:4" ht="15" hidden="1" customHeight="1" x14ac:dyDescent="0.25">
      <c r="C4208" s="117" t="s">
        <v>4263</v>
      </c>
      <c r="D4208" s="117" t="s">
        <v>1508</v>
      </c>
    </row>
    <row r="4209" spans="3:4" ht="15" hidden="1" customHeight="1" x14ac:dyDescent="0.25">
      <c r="C4209" s="117" t="s">
        <v>7962</v>
      </c>
      <c r="D4209" s="117" t="s">
        <v>1509</v>
      </c>
    </row>
    <row r="4210" spans="3:4" ht="15" hidden="1" customHeight="1" x14ac:dyDescent="0.25">
      <c r="C4210" s="117" t="s">
        <v>7963</v>
      </c>
      <c r="D4210" s="117" t="s">
        <v>1510</v>
      </c>
    </row>
    <row r="4211" spans="3:4" ht="15" hidden="1" customHeight="1" x14ac:dyDescent="0.25">
      <c r="C4211" s="117" t="s">
        <v>21464</v>
      </c>
      <c r="D4211" s="117" t="s">
        <v>21465</v>
      </c>
    </row>
    <row r="4212" spans="3:4" ht="15" hidden="1" customHeight="1" x14ac:dyDescent="0.25">
      <c r="C4212" s="117" t="s">
        <v>21466</v>
      </c>
      <c r="D4212" s="117" t="s">
        <v>21467</v>
      </c>
    </row>
    <row r="4213" spans="3:4" ht="15" hidden="1" customHeight="1" x14ac:dyDescent="0.25">
      <c r="C4213" s="117" t="s">
        <v>21468</v>
      </c>
      <c r="D4213" s="117" t="s">
        <v>21469</v>
      </c>
    </row>
    <row r="4214" spans="3:4" ht="15" hidden="1" customHeight="1" x14ac:dyDescent="0.25">
      <c r="C4214" s="117" t="s">
        <v>21470</v>
      </c>
      <c r="D4214" s="117" t="s">
        <v>21471</v>
      </c>
    </row>
    <row r="4215" spans="3:4" ht="15" hidden="1" customHeight="1" x14ac:dyDescent="0.25">
      <c r="C4215" s="117" t="s">
        <v>4264</v>
      </c>
      <c r="D4215" s="117" t="s">
        <v>1511</v>
      </c>
    </row>
    <row r="4216" spans="3:4" ht="15" hidden="1" customHeight="1" x14ac:dyDescent="0.25">
      <c r="C4216" s="117" t="s">
        <v>7964</v>
      </c>
      <c r="D4216" s="117" t="s">
        <v>1512</v>
      </c>
    </row>
    <row r="4217" spans="3:4" ht="15" hidden="1" customHeight="1" x14ac:dyDescent="0.25">
      <c r="C4217" s="117" t="s">
        <v>21472</v>
      </c>
      <c r="D4217" s="117" t="s">
        <v>21473</v>
      </c>
    </row>
    <row r="4218" spans="3:4" ht="15" hidden="1" customHeight="1" x14ac:dyDescent="0.25">
      <c r="C4218" s="117" t="s">
        <v>21474</v>
      </c>
      <c r="D4218" s="117" t="s">
        <v>21475</v>
      </c>
    </row>
    <row r="4219" spans="3:4" ht="15" hidden="1" customHeight="1" x14ac:dyDescent="0.25">
      <c r="C4219" s="117" t="s">
        <v>21476</v>
      </c>
      <c r="D4219" s="117" t="s">
        <v>8416</v>
      </c>
    </row>
    <row r="4220" spans="3:4" ht="15" hidden="1" customHeight="1" x14ac:dyDescent="0.25">
      <c r="C4220" s="117" t="s">
        <v>4265</v>
      </c>
      <c r="D4220" s="117" t="s">
        <v>1513</v>
      </c>
    </row>
    <row r="4221" spans="3:4" ht="15" hidden="1" customHeight="1" x14ac:dyDescent="0.25">
      <c r="C4221" s="117" t="s">
        <v>4266</v>
      </c>
      <c r="D4221" s="117" t="s">
        <v>1514</v>
      </c>
    </row>
    <row r="4222" spans="3:4" ht="15" hidden="1" customHeight="1" x14ac:dyDescent="0.25">
      <c r="C4222" s="117" t="s">
        <v>4267</v>
      </c>
      <c r="D4222" s="117" t="s">
        <v>1515</v>
      </c>
    </row>
    <row r="4223" spans="3:4" ht="15" hidden="1" customHeight="1" x14ac:dyDescent="0.25">
      <c r="C4223" s="117" t="s">
        <v>4268</v>
      </c>
      <c r="D4223" s="117" t="s">
        <v>1516</v>
      </c>
    </row>
    <row r="4224" spans="3:4" ht="15" hidden="1" customHeight="1" x14ac:dyDescent="0.25">
      <c r="C4224" s="117" t="s">
        <v>4269</v>
      </c>
      <c r="D4224" s="117" t="s">
        <v>1517</v>
      </c>
    </row>
    <row r="4225" spans="3:4" ht="15" hidden="1" customHeight="1" x14ac:dyDescent="0.25">
      <c r="C4225" s="117" t="s">
        <v>21477</v>
      </c>
      <c r="D4225" s="117" t="s">
        <v>21478</v>
      </c>
    </row>
    <row r="4226" spans="3:4" ht="15" hidden="1" customHeight="1" x14ac:dyDescent="0.25">
      <c r="C4226" s="117" t="s">
        <v>4270</v>
      </c>
      <c r="D4226" s="117" t="s">
        <v>1518</v>
      </c>
    </row>
    <row r="4227" spans="3:4" ht="15" hidden="1" customHeight="1" x14ac:dyDescent="0.25">
      <c r="C4227" s="117" t="s">
        <v>7965</v>
      </c>
      <c r="D4227" s="117" t="s">
        <v>6662</v>
      </c>
    </row>
    <row r="4228" spans="3:4" ht="15" hidden="1" customHeight="1" x14ac:dyDescent="0.25">
      <c r="C4228" s="117" t="s">
        <v>4271</v>
      </c>
      <c r="D4228" s="117" t="s">
        <v>1519</v>
      </c>
    </row>
    <row r="4229" spans="3:4" ht="15" hidden="1" customHeight="1" x14ac:dyDescent="0.25">
      <c r="C4229" s="117" t="s">
        <v>4272</v>
      </c>
      <c r="D4229" s="117" t="s">
        <v>21479</v>
      </c>
    </row>
    <row r="4230" spans="3:4" ht="15" hidden="1" customHeight="1" x14ac:dyDescent="0.25">
      <c r="C4230" s="117" t="s">
        <v>7966</v>
      </c>
      <c r="D4230" s="117" t="s">
        <v>1520</v>
      </c>
    </row>
    <row r="4231" spans="3:4" ht="15" hidden="1" customHeight="1" x14ac:dyDescent="0.25">
      <c r="C4231" s="117" t="s">
        <v>4273</v>
      </c>
      <c r="D4231" s="117" t="s">
        <v>1521</v>
      </c>
    </row>
    <row r="4232" spans="3:4" ht="15" hidden="1" customHeight="1" x14ac:dyDescent="0.25">
      <c r="C4232" s="117" t="s">
        <v>4274</v>
      </c>
      <c r="D4232" s="117" t="s">
        <v>21480</v>
      </c>
    </row>
    <row r="4233" spans="3:4" ht="15" hidden="1" customHeight="1" x14ac:dyDescent="0.25">
      <c r="C4233" s="117" t="s">
        <v>7967</v>
      </c>
      <c r="D4233" s="117" t="s">
        <v>21481</v>
      </c>
    </row>
    <row r="4234" spans="3:4" ht="15" hidden="1" customHeight="1" x14ac:dyDescent="0.25">
      <c r="C4234" s="117" t="s">
        <v>7968</v>
      </c>
      <c r="D4234" s="117" t="s">
        <v>21482</v>
      </c>
    </row>
    <row r="4235" spans="3:4" ht="15" hidden="1" customHeight="1" x14ac:dyDescent="0.25">
      <c r="C4235" s="117" t="s">
        <v>7969</v>
      </c>
      <c r="D4235" s="117" t="s">
        <v>21483</v>
      </c>
    </row>
    <row r="4236" spans="3:4" ht="15" hidden="1" customHeight="1" x14ac:dyDescent="0.25">
      <c r="C4236" s="117" t="s">
        <v>7970</v>
      </c>
      <c r="D4236" s="117" t="s">
        <v>21484</v>
      </c>
    </row>
    <row r="4237" spans="3:4" ht="15" hidden="1" customHeight="1" x14ac:dyDescent="0.25">
      <c r="C4237" s="117" t="s">
        <v>7971</v>
      </c>
      <c r="D4237" s="117" t="s">
        <v>7972</v>
      </c>
    </row>
    <row r="4238" spans="3:4" ht="15" hidden="1" customHeight="1" x14ac:dyDescent="0.25">
      <c r="C4238" s="117" t="s">
        <v>7973</v>
      </c>
      <c r="D4238" s="117" t="s">
        <v>7974</v>
      </c>
    </row>
    <row r="4239" spans="3:4" ht="15" hidden="1" customHeight="1" x14ac:dyDescent="0.25">
      <c r="C4239" s="117" t="s">
        <v>7975</v>
      </c>
      <c r="D4239" s="117" t="s">
        <v>7976</v>
      </c>
    </row>
    <row r="4240" spans="3:4" ht="15" hidden="1" customHeight="1" x14ac:dyDescent="0.25">
      <c r="C4240" s="117" t="s">
        <v>7977</v>
      </c>
      <c r="D4240" s="117" t="s">
        <v>7978</v>
      </c>
    </row>
    <row r="4241" spans="3:4" ht="15" hidden="1" customHeight="1" x14ac:dyDescent="0.25">
      <c r="C4241" s="117" t="s">
        <v>7979</v>
      </c>
      <c r="D4241" s="117" t="s">
        <v>7980</v>
      </c>
    </row>
    <row r="4242" spans="3:4" ht="15" hidden="1" customHeight="1" x14ac:dyDescent="0.25">
      <c r="C4242" s="117" t="s">
        <v>21485</v>
      </c>
      <c r="D4242" s="117" t="s">
        <v>21486</v>
      </c>
    </row>
    <row r="4243" spans="3:4" ht="15" hidden="1" customHeight="1" x14ac:dyDescent="0.25">
      <c r="C4243" s="117" t="s">
        <v>21487</v>
      </c>
      <c r="D4243" s="117" t="s">
        <v>21488</v>
      </c>
    </row>
    <row r="4244" spans="3:4" ht="15" hidden="1" customHeight="1" x14ac:dyDescent="0.25">
      <c r="C4244" s="117" t="s">
        <v>21489</v>
      </c>
      <c r="D4244" s="117" t="s">
        <v>7938</v>
      </c>
    </row>
    <row r="4245" spans="3:4" ht="15" hidden="1" customHeight="1" x14ac:dyDescent="0.25">
      <c r="C4245" s="117" t="s">
        <v>21490</v>
      </c>
      <c r="D4245" s="117" t="s">
        <v>21491</v>
      </c>
    </row>
    <row r="4246" spans="3:4" ht="15" hidden="1" customHeight="1" x14ac:dyDescent="0.25">
      <c r="C4246" s="117" t="s">
        <v>21492</v>
      </c>
      <c r="D4246" s="117" t="s">
        <v>21493</v>
      </c>
    </row>
    <row r="4247" spans="3:4" ht="15" hidden="1" customHeight="1" x14ac:dyDescent="0.25">
      <c r="C4247" s="117" t="s">
        <v>21494</v>
      </c>
      <c r="D4247" s="117" t="s">
        <v>21495</v>
      </c>
    </row>
    <row r="4248" spans="3:4" ht="15" hidden="1" customHeight="1" x14ac:dyDescent="0.25">
      <c r="C4248" s="117" t="s">
        <v>21496</v>
      </c>
      <c r="D4248" s="117" t="s">
        <v>21497</v>
      </c>
    </row>
    <row r="4249" spans="3:4" ht="15" hidden="1" customHeight="1" x14ac:dyDescent="0.25">
      <c r="C4249" s="117" t="s">
        <v>21498</v>
      </c>
      <c r="D4249" s="117" t="s">
        <v>21499</v>
      </c>
    </row>
    <row r="4250" spans="3:4" ht="15" hidden="1" customHeight="1" x14ac:dyDescent="0.25">
      <c r="C4250" s="117" t="s">
        <v>21500</v>
      </c>
      <c r="D4250" s="117" t="s">
        <v>21501</v>
      </c>
    </row>
    <row r="4251" spans="3:4" ht="15" hidden="1" customHeight="1" x14ac:dyDescent="0.25">
      <c r="C4251" s="117" t="s">
        <v>21502</v>
      </c>
      <c r="D4251" s="117" t="s">
        <v>21503</v>
      </c>
    </row>
    <row r="4252" spans="3:4" ht="15" hidden="1" customHeight="1" x14ac:dyDescent="0.25">
      <c r="C4252" s="117" t="s">
        <v>21504</v>
      </c>
      <c r="D4252" s="117" t="s">
        <v>21505</v>
      </c>
    </row>
    <row r="4253" spans="3:4" ht="15" hidden="1" customHeight="1" x14ac:dyDescent="0.25">
      <c r="C4253" s="117" t="s">
        <v>21506</v>
      </c>
      <c r="D4253" s="117" t="s">
        <v>21507</v>
      </c>
    </row>
    <row r="4254" spans="3:4" ht="15" hidden="1" customHeight="1" x14ac:dyDescent="0.25">
      <c r="C4254" s="117" t="s">
        <v>21508</v>
      </c>
      <c r="D4254" s="117" t="s">
        <v>21509</v>
      </c>
    </row>
    <row r="4255" spans="3:4" ht="15" hidden="1" customHeight="1" x14ac:dyDescent="0.25">
      <c r="C4255" s="117" t="s">
        <v>21510</v>
      </c>
      <c r="D4255" s="117" t="s">
        <v>21511</v>
      </c>
    </row>
    <row r="4256" spans="3:4" ht="15" hidden="1" customHeight="1" x14ac:dyDescent="0.25">
      <c r="C4256" s="117" t="s">
        <v>4275</v>
      </c>
      <c r="D4256" s="117" t="s">
        <v>6442</v>
      </c>
    </row>
    <row r="4257" spans="3:4" ht="15" hidden="1" customHeight="1" x14ac:dyDescent="0.25">
      <c r="C4257" s="117" t="s">
        <v>4276</v>
      </c>
      <c r="D4257" s="117" t="s">
        <v>1522</v>
      </c>
    </row>
    <row r="4258" spans="3:4" ht="15" hidden="1" customHeight="1" x14ac:dyDescent="0.25">
      <c r="C4258" s="117" t="s">
        <v>7981</v>
      </c>
      <c r="D4258" s="117" t="s">
        <v>10859</v>
      </c>
    </row>
    <row r="4259" spans="3:4" ht="15" hidden="1" customHeight="1" x14ac:dyDescent="0.25">
      <c r="C4259" s="117" t="s">
        <v>7982</v>
      </c>
      <c r="D4259" s="117" t="s">
        <v>21512</v>
      </c>
    </row>
    <row r="4260" spans="3:4" ht="15" hidden="1" customHeight="1" x14ac:dyDescent="0.25">
      <c r="C4260" s="117" t="s">
        <v>21513</v>
      </c>
      <c r="D4260" s="117" t="s">
        <v>21514</v>
      </c>
    </row>
    <row r="4261" spans="3:4" ht="15" hidden="1" customHeight="1" x14ac:dyDescent="0.25">
      <c r="C4261" s="117" t="s">
        <v>21515</v>
      </c>
      <c r="D4261" s="117" t="s">
        <v>21516</v>
      </c>
    </row>
    <row r="4262" spans="3:4" ht="15" hidden="1" customHeight="1" x14ac:dyDescent="0.25">
      <c r="C4262" s="117" t="s">
        <v>21517</v>
      </c>
      <c r="D4262" s="117" t="s">
        <v>21518</v>
      </c>
    </row>
    <row r="4263" spans="3:4" ht="15" hidden="1" customHeight="1" x14ac:dyDescent="0.25">
      <c r="C4263" s="117" t="s">
        <v>21519</v>
      </c>
      <c r="D4263" s="117" t="s">
        <v>21520</v>
      </c>
    </row>
    <row r="4264" spans="3:4" ht="15" hidden="1" customHeight="1" x14ac:dyDescent="0.25">
      <c r="C4264" s="117" t="s">
        <v>21521</v>
      </c>
      <c r="D4264" s="117" t="s">
        <v>21522</v>
      </c>
    </row>
    <row r="4265" spans="3:4" ht="15" hidden="1" customHeight="1" x14ac:dyDescent="0.25">
      <c r="C4265" s="117" t="s">
        <v>21523</v>
      </c>
      <c r="D4265" s="117" t="s">
        <v>21524</v>
      </c>
    </row>
    <row r="4266" spans="3:4" ht="15" hidden="1" customHeight="1" x14ac:dyDescent="0.25">
      <c r="C4266" s="117" t="s">
        <v>21525</v>
      </c>
      <c r="D4266" s="117" t="s">
        <v>21526</v>
      </c>
    </row>
    <row r="4267" spans="3:4" ht="15" hidden="1" customHeight="1" x14ac:dyDescent="0.25">
      <c r="C4267" s="117" t="s">
        <v>21527</v>
      </c>
      <c r="D4267" s="117" t="s">
        <v>21528</v>
      </c>
    </row>
    <row r="4268" spans="3:4" ht="15" hidden="1" customHeight="1" x14ac:dyDescent="0.25">
      <c r="C4268" s="117" t="s">
        <v>21529</v>
      </c>
      <c r="D4268" s="117" t="s">
        <v>21530</v>
      </c>
    </row>
    <row r="4269" spans="3:4" ht="15" hidden="1" customHeight="1" x14ac:dyDescent="0.25">
      <c r="C4269" s="117" t="s">
        <v>21531</v>
      </c>
      <c r="D4269" s="117" t="s">
        <v>21532</v>
      </c>
    </row>
    <row r="4270" spans="3:4" ht="15" hidden="1" customHeight="1" x14ac:dyDescent="0.25">
      <c r="C4270" s="117" t="s">
        <v>21533</v>
      </c>
      <c r="D4270" s="117" t="s">
        <v>21534</v>
      </c>
    </row>
    <row r="4271" spans="3:4" ht="15" hidden="1" customHeight="1" x14ac:dyDescent="0.25">
      <c r="C4271" s="117" t="s">
        <v>21535</v>
      </c>
      <c r="D4271" s="117" t="s">
        <v>21536</v>
      </c>
    </row>
    <row r="4272" spans="3:4" ht="15" hidden="1" customHeight="1" x14ac:dyDescent="0.25">
      <c r="C4272" s="117" t="s">
        <v>21537</v>
      </c>
      <c r="D4272" s="117" t="s">
        <v>21538</v>
      </c>
    </row>
    <row r="4273" spans="3:4" ht="15" hidden="1" customHeight="1" x14ac:dyDescent="0.25">
      <c r="C4273" s="117" t="s">
        <v>21539</v>
      </c>
      <c r="D4273" s="117" t="s">
        <v>21540</v>
      </c>
    </row>
    <row r="4274" spans="3:4" ht="15" hidden="1" customHeight="1" x14ac:dyDescent="0.25">
      <c r="C4274" s="117" t="s">
        <v>4277</v>
      </c>
      <c r="D4274" s="117" t="s">
        <v>7983</v>
      </c>
    </row>
    <row r="4275" spans="3:4" ht="15" hidden="1" customHeight="1" x14ac:dyDescent="0.25">
      <c r="C4275" s="117" t="s">
        <v>4278</v>
      </c>
      <c r="D4275" s="117" t="s">
        <v>21541</v>
      </c>
    </row>
    <row r="4276" spans="3:4" ht="15" hidden="1" customHeight="1" x14ac:dyDescent="0.25">
      <c r="C4276" s="117" t="s">
        <v>4279</v>
      </c>
      <c r="D4276" s="117" t="s">
        <v>7984</v>
      </c>
    </row>
    <row r="4277" spans="3:4" ht="15" hidden="1" customHeight="1" x14ac:dyDescent="0.25">
      <c r="C4277" s="117" t="s">
        <v>4280</v>
      </c>
      <c r="D4277" s="117" t="s">
        <v>7985</v>
      </c>
    </row>
    <row r="4278" spans="3:4" ht="15" hidden="1" customHeight="1" x14ac:dyDescent="0.25">
      <c r="C4278" s="117" t="s">
        <v>4281</v>
      </c>
      <c r="D4278" s="117" t="s">
        <v>1523</v>
      </c>
    </row>
    <row r="4279" spans="3:4" ht="15" hidden="1" customHeight="1" x14ac:dyDescent="0.25">
      <c r="C4279" s="117" t="s">
        <v>4282</v>
      </c>
      <c r="D4279" s="117" t="s">
        <v>1524</v>
      </c>
    </row>
    <row r="4280" spans="3:4" ht="15" hidden="1" customHeight="1" x14ac:dyDescent="0.25">
      <c r="C4280" s="117" t="s">
        <v>21542</v>
      </c>
      <c r="D4280" s="117" t="s">
        <v>21543</v>
      </c>
    </row>
    <row r="4281" spans="3:4" ht="15" hidden="1" customHeight="1" x14ac:dyDescent="0.25">
      <c r="C4281" s="117" t="s">
        <v>4283</v>
      </c>
      <c r="D4281" s="117" t="s">
        <v>1525</v>
      </c>
    </row>
    <row r="4282" spans="3:4" ht="15" hidden="1" customHeight="1" x14ac:dyDescent="0.25">
      <c r="C4282" s="117" t="s">
        <v>21544</v>
      </c>
      <c r="D4282" s="117" t="s">
        <v>21545</v>
      </c>
    </row>
    <row r="4283" spans="3:4" ht="15" hidden="1" customHeight="1" x14ac:dyDescent="0.25">
      <c r="C4283" s="117" t="s">
        <v>21546</v>
      </c>
      <c r="D4283" s="117" t="s">
        <v>21547</v>
      </c>
    </row>
    <row r="4284" spans="3:4" ht="15" hidden="1" customHeight="1" x14ac:dyDescent="0.25">
      <c r="C4284" s="117" t="s">
        <v>4284</v>
      </c>
      <c r="D4284" s="117" t="s">
        <v>1526</v>
      </c>
    </row>
    <row r="4285" spans="3:4" ht="15" hidden="1" customHeight="1" x14ac:dyDescent="0.25">
      <c r="C4285" s="117" t="s">
        <v>4285</v>
      </c>
      <c r="D4285" s="117" t="s">
        <v>6443</v>
      </c>
    </row>
    <row r="4286" spans="3:4" ht="15" hidden="1" customHeight="1" x14ac:dyDescent="0.25">
      <c r="C4286" s="117" t="s">
        <v>4286</v>
      </c>
      <c r="D4286" s="117" t="s">
        <v>1527</v>
      </c>
    </row>
    <row r="4287" spans="3:4" ht="15" hidden="1" customHeight="1" x14ac:dyDescent="0.25">
      <c r="C4287" s="117" t="s">
        <v>7986</v>
      </c>
      <c r="D4287" s="117" t="s">
        <v>1528</v>
      </c>
    </row>
    <row r="4288" spans="3:4" ht="15" hidden="1" customHeight="1" x14ac:dyDescent="0.25">
      <c r="C4288" s="117" t="s">
        <v>7987</v>
      </c>
      <c r="D4288" s="117" t="s">
        <v>1529</v>
      </c>
    </row>
    <row r="4289" spans="3:4" ht="15" hidden="1" customHeight="1" x14ac:dyDescent="0.25">
      <c r="C4289" s="117" t="s">
        <v>7988</v>
      </c>
      <c r="D4289" s="117" t="s">
        <v>1530</v>
      </c>
    </row>
    <row r="4290" spans="3:4" ht="15" hidden="1" customHeight="1" x14ac:dyDescent="0.25">
      <c r="C4290" s="117" t="s">
        <v>7989</v>
      </c>
      <c r="D4290" s="117" t="s">
        <v>21548</v>
      </c>
    </row>
    <row r="4291" spans="3:4" ht="15" hidden="1" customHeight="1" x14ac:dyDescent="0.25">
      <c r="C4291" s="117" t="s">
        <v>21549</v>
      </c>
      <c r="D4291" s="117" t="s">
        <v>21550</v>
      </c>
    </row>
    <row r="4292" spans="3:4" ht="15" hidden="1" customHeight="1" x14ac:dyDescent="0.25">
      <c r="C4292" s="117" t="s">
        <v>21551</v>
      </c>
      <c r="D4292" s="117" t="s">
        <v>21552</v>
      </c>
    </row>
    <row r="4293" spans="3:4" ht="15" hidden="1" customHeight="1" x14ac:dyDescent="0.25">
      <c r="C4293" s="117" t="s">
        <v>21553</v>
      </c>
      <c r="D4293" s="117" t="s">
        <v>21554</v>
      </c>
    </row>
    <row r="4294" spans="3:4" ht="15" hidden="1" customHeight="1" x14ac:dyDescent="0.25">
      <c r="C4294" s="117" t="s">
        <v>21555</v>
      </c>
      <c r="D4294" s="117" t="s">
        <v>21556</v>
      </c>
    </row>
    <row r="4295" spans="3:4" ht="15" hidden="1" customHeight="1" x14ac:dyDescent="0.25">
      <c r="C4295" s="117" t="s">
        <v>21557</v>
      </c>
      <c r="D4295" s="117" t="s">
        <v>21558</v>
      </c>
    </row>
    <row r="4296" spans="3:4" ht="15" hidden="1" customHeight="1" x14ac:dyDescent="0.25">
      <c r="C4296" s="117" t="s">
        <v>21559</v>
      </c>
      <c r="D4296" s="117" t="s">
        <v>21560</v>
      </c>
    </row>
    <row r="4297" spans="3:4" ht="15" hidden="1" customHeight="1" x14ac:dyDescent="0.25">
      <c r="C4297" s="117" t="s">
        <v>21561</v>
      </c>
      <c r="D4297" s="117" t="s">
        <v>21562</v>
      </c>
    </row>
    <row r="4298" spans="3:4" ht="15" hidden="1" customHeight="1" x14ac:dyDescent="0.25">
      <c r="C4298" s="117" t="s">
        <v>21563</v>
      </c>
      <c r="D4298" s="117" t="s">
        <v>21564</v>
      </c>
    </row>
    <row r="4299" spans="3:4" ht="15" hidden="1" customHeight="1" x14ac:dyDescent="0.25">
      <c r="C4299" s="117" t="s">
        <v>21565</v>
      </c>
      <c r="D4299" s="117" t="s">
        <v>21566</v>
      </c>
    </row>
    <row r="4300" spans="3:4" ht="15" hidden="1" customHeight="1" x14ac:dyDescent="0.25">
      <c r="C4300" s="117" t="s">
        <v>4287</v>
      </c>
      <c r="D4300" s="117" t="s">
        <v>1531</v>
      </c>
    </row>
    <row r="4301" spans="3:4" ht="15" hidden="1" customHeight="1" x14ac:dyDescent="0.25">
      <c r="C4301" s="117" t="s">
        <v>4288</v>
      </c>
      <c r="D4301" s="117" t="s">
        <v>1532</v>
      </c>
    </row>
    <row r="4302" spans="3:4" ht="15" hidden="1" customHeight="1" x14ac:dyDescent="0.25">
      <c r="C4302" s="117" t="s">
        <v>4289</v>
      </c>
      <c r="D4302" s="117" t="s">
        <v>6444</v>
      </c>
    </row>
    <row r="4303" spans="3:4" ht="15" hidden="1" customHeight="1" x14ac:dyDescent="0.25">
      <c r="C4303" s="117" t="s">
        <v>7990</v>
      </c>
      <c r="D4303" s="117" t="s">
        <v>6663</v>
      </c>
    </row>
    <row r="4304" spans="3:4" ht="15" hidden="1" customHeight="1" x14ac:dyDescent="0.25">
      <c r="C4304" s="117" t="s">
        <v>7991</v>
      </c>
      <c r="D4304" s="117" t="s">
        <v>1533</v>
      </c>
    </row>
    <row r="4305" spans="3:4" ht="15" hidden="1" customHeight="1" x14ac:dyDescent="0.25">
      <c r="C4305" s="117" t="s">
        <v>7992</v>
      </c>
      <c r="D4305" s="117" t="s">
        <v>1534</v>
      </c>
    </row>
    <row r="4306" spans="3:4" ht="15" hidden="1" customHeight="1" x14ac:dyDescent="0.25">
      <c r="C4306" s="117" t="s">
        <v>7993</v>
      </c>
      <c r="D4306" s="117" t="s">
        <v>806</v>
      </c>
    </row>
    <row r="4307" spans="3:4" ht="15" hidden="1" customHeight="1" x14ac:dyDescent="0.25">
      <c r="C4307" s="117" t="s">
        <v>7994</v>
      </c>
      <c r="D4307" s="117" t="s">
        <v>807</v>
      </c>
    </row>
    <row r="4308" spans="3:4" ht="15" hidden="1" customHeight="1" x14ac:dyDescent="0.25">
      <c r="C4308" s="117" t="s">
        <v>7995</v>
      </c>
      <c r="D4308" s="117" t="s">
        <v>808</v>
      </c>
    </row>
    <row r="4309" spans="3:4" ht="15" hidden="1" customHeight="1" x14ac:dyDescent="0.25">
      <c r="C4309" s="117" t="s">
        <v>21567</v>
      </c>
      <c r="D4309" s="117" t="s">
        <v>21568</v>
      </c>
    </row>
    <row r="4310" spans="3:4" ht="15" hidden="1" customHeight="1" x14ac:dyDescent="0.25">
      <c r="C4310" s="117" t="s">
        <v>4290</v>
      </c>
      <c r="D4310" s="117" t="s">
        <v>21569</v>
      </c>
    </row>
    <row r="4311" spans="3:4" ht="15" hidden="1" customHeight="1" x14ac:dyDescent="0.25">
      <c r="C4311" s="117" t="s">
        <v>21570</v>
      </c>
      <c r="D4311" s="117" t="s">
        <v>21571</v>
      </c>
    </row>
    <row r="4312" spans="3:4" ht="15" hidden="1" customHeight="1" x14ac:dyDescent="0.25">
      <c r="C4312" s="117" t="s">
        <v>21572</v>
      </c>
      <c r="D4312" s="117" t="s">
        <v>21573</v>
      </c>
    </row>
    <row r="4313" spans="3:4" ht="15" hidden="1" customHeight="1" x14ac:dyDescent="0.25">
      <c r="C4313" s="117" t="s">
        <v>4291</v>
      </c>
      <c r="D4313" s="117" t="s">
        <v>809</v>
      </c>
    </row>
    <row r="4314" spans="3:4" ht="15" hidden="1" customHeight="1" x14ac:dyDescent="0.25">
      <c r="C4314" s="117" t="s">
        <v>4292</v>
      </c>
      <c r="D4314" s="117" t="s">
        <v>810</v>
      </c>
    </row>
    <row r="4315" spans="3:4" ht="15" hidden="1" customHeight="1" x14ac:dyDescent="0.25">
      <c r="C4315" s="117" t="s">
        <v>4293</v>
      </c>
      <c r="D4315" s="117" t="s">
        <v>811</v>
      </c>
    </row>
    <row r="4316" spans="3:4" ht="15" hidden="1" customHeight="1" x14ac:dyDescent="0.25">
      <c r="C4316" s="117" t="s">
        <v>21574</v>
      </c>
      <c r="D4316" s="117" t="s">
        <v>21575</v>
      </c>
    </row>
    <row r="4317" spans="3:4" ht="15" hidden="1" customHeight="1" x14ac:dyDescent="0.25">
      <c r="C4317" s="117" t="s">
        <v>4294</v>
      </c>
      <c r="D4317" s="117" t="s">
        <v>812</v>
      </c>
    </row>
    <row r="4318" spans="3:4" ht="15" hidden="1" customHeight="1" x14ac:dyDescent="0.25">
      <c r="C4318" s="117" t="s">
        <v>4295</v>
      </c>
      <c r="D4318" s="117" t="s">
        <v>813</v>
      </c>
    </row>
    <row r="4319" spans="3:4" ht="15" hidden="1" customHeight="1" x14ac:dyDescent="0.25">
      <c r="C4319" s="117" t="s">
        <v>4296</v>
      </c>
      <c r="D4319" s="117" t="s">
        <v>6445</v>
      </c>
    </row>
    <row r="4320" spans="3:4" ht="15" hidden="1" customHeight="1" x14ac:dyDescent="0.25">
      <c r="C4320" s="117" t="s">
        <v>4297</v>
      </c>
      <c r="D4320" s="117" t="s">
        <v>6446</v>
      </c>
    </row>
    <row r="4321" spans="3:4" ht="15" hidden="1" customHeight="1" x14ac:dyDescent="0.25">
      <c r="C4321" s="117" t="s">
        <v>7996</v>
      </c>
      <c r="D4321" s="117" t="s">
        <v>814</v>
      </c>
    </row>
    <row r="4322" spans="3:4" ht="15" hidden="1" customHeight="1" x14ac:dyDescent="0.25">
      <c r="C4322" s="117" t="s">
        <v>4298</v>
      </c>
      <c r="D4322" s="117" t="s">
        <v>815</v>
      </c>
    </row>
    <row r="4323" spans="3:4" ht="15" hidden="1" customHeight="1" x14ac:dyDescent="0.25">
      <c r="C4323" s="117" t="s">
        <v>4299</v>
      </c>
      <c r="D4323" s="117" t="s">
        <v>816</v>
      </c>
    </row>
    <row r="4324" spans="3:4" ht="15" hidden="1" customHeight="1" x14ac:dyDescent="0.25">
      <c r="C4324" s="117" t="s">
        <v>7997</v>
      </c>
      <c r="D4324" s="117" t="s">
        <v>817</v>
      </c>
    </row>
    <row r="4325" spans="3:4" ht="15" hidden="1" customHeight="1" x14ac:dyDescent="0.25">
      <c r="C4325" s="117" t="s">
        <v>7998</v>
      </c>
      <c r="D4325" s="117" t="s">
        <v>818</v>
      </c>
    </row>
    <row r="4326" spans="3:4" ht="15" hidden="1" customHeight="1" x14ac:dyDescent="0.25">
      <c r="C4326" s="117" t="s">
        <v>21576</v>
      </c>
      <c r="D4326" s="117" t="s">
        <v>21577</v>
      </c>
    </row>
    <row r="4327" spans="3:4" ht="15" hidden="1" customHeight="1" x14ac:dyDescent="0.25">
      <c r="C4327" s="117" t="s">
        <v>21578</v>
      </c>
      <c r="D4327" s="117" t="s">
        <v>21579</v>
      </c>
    </row>
    <row r="4328" spans="3:4" ht="15" hidden="1" customHeight="1" x14ac:dyDescent="0.25">
      <c r="C4328" s="117" t="s">
        <v>21580</v>
      </c>
      <c r="D4328" s="117" t="s">
        <v>21581</v>
      </c>
    </row>
    <row r="4329" spans="3:4" ht="15" hidden="1" customHeight="1" x14ac:dyDescent="0.25">
      <c r="C4329" s="117" t="s">
        <v>21582</v>
      </c>
      <c r="D4329" s="117" t="s">
        <v>21583</v>
      </c>
    </row>
    <row r="4330" spans="3:4" ht="15" hidden="1" customHeight="1" x14ac:dyDescent="0.25">
      <c r="C4330" s="117" t="s">
        <v>21584</v>
      </c>
      <c r="D4330" s="117" t="s">
        <v>21585</v>
      </c>
    </row>
    <row r="4331" spans="3:4" ht="15" hidden="1" customHeight="1" x14ac:dyDescent="0.25">
      <c r="C4331" s="117" t="s">
        <v>21586</v>
      </c>
      <c r="D4331" s="117" t="s">
        <v>21587</v>
      </c>
    </row>
    <row r="4332" spans="3:4" ht="15" hidden="1" customHeight="1" x14ac:dyDescent="0.25">
      <c r="C4332" s="117" t="s">
        <v>21588</v>
      </c>
      <c r="D4332" s="117" t="s">
        <v>21589</v>
      </c>
    </row>
    <row r="4333" spans="3:4" ht="15" hidden="1" customHeight="1" x14ac:dyDescent="0.25">
      <c r="C4333" s="117" t="s">
        <v>21590</v>
      </c>
      <c r="D4333" s="117" t="s">
        <v>21591</v>
      </c>
    </row>
    <row r="4334" spans="3:4" ht="15" hidden="1" customHeight="1" x14ac:dyDescent="0.25">
      <c r="C4334" s="117" t="s">
        <v>21592</v>
      </c>
      <c r="D4334" s="117" t="s">
        <v>21593</v>
      </c>
    </row>
    <row r="4335" spans="3:4" ht="15" hidden="1" customHeight="1" x14ac:dyDescent="0.25">
      <c r="C4335" s="117" t="s">
        <v>21594</v>
      </c>
      <c r="D4335" s="117" t="s">
        <v>21595</v>
      </c>
    </row>
    <row r="4336" spans="3:4" ht="15" hidden="1" customHeight="1" x14ac:dyDescent="0.25">
      <c r="C4336" s="117" t="s">
        <v>21596</v>
      </c>
      <c r="D4336" s="117" t="s">
        <v>21597</v>
      </c>
    </row>
    <row r="4337" spans="3:4" ht="15" hidden="1" customHeight="1" x14ac:dyDescent="0.25">
      <c r="C4337" s="117" t="s">
        <v>21598</v>
      </c>
      <c r="D4337" s="117" t="s">
        <v>21599</v>
      </c>
    </row>
    <row r="4338" spans="3:4" ht="15" hidden="1" customHeight="1" x14ac:dyDescent="0.25">
      <c r="C4338" s="117" t="s">
        <v>21600</v>
      </c>
      <c r="D4338" s="117" t="s">
        <v>21601</v>
      </c>
    </row>
    <row r="4339" spans="3:4" ht="15" hidden="1" customHeight="1" x14ac:dyDescent="0.25">
      <c r="C4339" s="117" t="s">
        <v>21602</v>
      </c>
      <c r="D4339" s="117" t="s">
        <v>21603</v>
      </c>
    </row>
    <row r="4340" spans="3:4" ht="15" hidden="1" customHeight="1" x14ac:dyDescent="0.25">
      <c r="C4340" s="117" t="s">
        <v>21604</v>
      </c>
      <c r="D4340" s="117" t="s">
        <v>21605</v>
      </c>
    </row>
    <row r="4341" spans="3:4" ht="15" hidden="1" customHeight="1" x14ac:dyDescent="0.25">
      <c r="C4341" s="117" t="s">
        <v>21606</v>
      </c>
      <c r="D4341" s="117" t="s">
        <v>21607</v>
      </c>
    </row>
    <row r="4342" spans="3:4" ht="15" hidden="1" customHeight="1" x14ac:dyDescent="0.25">
      <c r="C4342" s="117" t="s">
        <v>21608</v>
      </c>
      <c r="D4342" s="117" t="s">
        <v>21609</v>
      </c>
    </row>
    <row r="4343" spans="3:4" ht="15" hidden="1" customHeight="1" x14ac:dyDescent="0.25">
      <c r="C4343" s="117" t="s">
        <v>21610</v>
      </c>
      <c r="D4343" s="117" t="s">
        <v>21611</v>
      </c>
    </row>
    <row r="4344" spans="3:4" ht="15" hidden="1" customHeight="1" x14ac:dyDescent="0.25">
      <c r="C4344" s="117" t="s">
        <v>21612</v>
      </c>
      <c r="D4344" s="117" t="s">
        <v>21613</v>
      </c>
    </row>
    <row r="4345" spans="3:4" ht="15" hidden="1" customHeight="1" x14ac:dyDescent="0.25">
      <c r="C4345" s="117" t="s">
        <v>4300</v>
      </c>
      <c r="D4345" s="117" t="s">
        <v>819</v>
      </c>
    </row>
    <row r="4346" spans="3:4" ht="15" hidden="1" customHeight="1" x14ac:dyDescent="0.25">
      <c r="C4346" s="117" t="s">
        <v>4301</v>
      </c>
      <c r="D4346" s="117" t="s">
        <v>820</v>
      </c>
    </row>
    <row r="4347" spans="3:4" ht="15" hidden="1" customHeight="1" x14ac:dyDescent="0.25">
      <c r="C4347" s="117" t="s">
        <v>21614</v>
      </c>
      <c r="D4347" s="117" t="s">
        <v>21615</v>
      </c>
    </row>
    <row r="4348" spans="3:4" ht="15" hidden="1" customHeight="1" x14ac:dyDescent="0.25">
      <c r="C4348" s="117" t="s">
        <v>7999</v>
      </c>
      <c r="D4348" s="117" t="s">
        <v>821</v>
      </c>
    </row>
    <row r="4349" spans="3:4" ht="15" hidden="1" customHeight="1" x14ac:dyDescent="0.25">
      <c r="C4349" s="117" t="s">
        <v>8000</v>
      </c>
      <c r="D4349" s="117" t="s">
        <v>8001</v>
      </c>
    </row>
    <row r="4350" spans="3:4" ht="15" hidden="1" customHeight="1" x14ac:dyDescent="0.25">
      <c r="C4350" s="117" t="s">
        <v>8002</v>
      </c>
      <c r="D4350" s="117" t="s">
        <v>8003</v>
      </c>
    </row>
    <row r="4351" spans="3:4" ht="15" hidden="1" customHeight="1" x14ac:dyDescent="0.25">
      <c r="C4351" s="117" t="s">
        <v>8004</v>
      </c>
      <c r="D4351" s="117" t="s">
        <v>8005</v>
      </c>
    </row>
    <row r="4352" spans="3:4" ht="15" hidden="1" customHeight="1" x14ac:dyDescent="0.25">
      <c r="C4352" s="117" t="s">
        <v>8006</v>
      </c>
      <c r="D4352" s="117" t="s">
        <v>8007</v>
      </c>
    </row>
    <row r="4353" spans="3:4" ht="15" hidden="1" customHeight="1" x14ac:dyDescent="0.25">
      <c r="C4353" s="117" t="s">
        <v>8008</v>
      </c>
      <c r="D4353" s="117" t="s">
        <v>8009</v>
      </c>
    </row>
    <row r="4354" spans="3:4" ht="15" hidden="1" customHeight="1" x14ac:dyDescent="0.25">
      <c r="C4354" s="117" t="s">
        <v>8010</v>
      </c>
      <c r="D4354" s="117" t="s">
        <v>8011</v>
      </c>
    </row>
    <row r="4355" spans="3:4" ht="15" hidden="1" customHeight="1" x14ac:dyDescent="0.25">
      <c r="C4355" s="117" t="s">
        <v>8012</v>
      </c>
      <c r="D4355" s="117" t="s">
        <v>8013</v>
      </c>
    </row>
    <row r="4356" spans="3:4" ht="15" hidden="1" customHeight="1" x14ac:dyDescent="0.25">
      <c r="C4356" s="117" t="s">
        <v>8014</v>
      </c>
      <c r="D4356" s="117" t="s">
        <v>8015</v>
      </c>
    </row>
    <row r="4357" spans="3:4" ht="15" hidden="1" customHeight="1" x14ac:dyDescent="0.25">
      <c r="C4357" s="117" t="s">
        <v>8016</v>
      </c>
      <c r="D4357" s="117" t="s">
        <v>8017</v>
      </c>
    </row>
    <row r="4358" spans="3:4" ht="15" hidden="1" customHeight="1" x14ac:dyDescent="0.25">
      <c r="C4358" s="117" t="s">
        <v>21616</v>
      </c>
      <c r="D4358" s="117" t="s">
        <v>21617</v>
      </c>
    </row>
    <row r="4359" spans="3:4" ht="15" hidden="1" customHeight="1" x14ac:dyDescent="0.25">
      <c r="C4359" s="117" t="s">
        <v>21618</v>
      </c>
      <c r="D4359" s="117" t="s">
        <v>21619</v>
      </c>
    </row>
    <row r="4360" spans="3:4" ht="15" hidden="1" customHeight="1" x14ac:dyDescent="0.25">
      <c r="C4360" s="117" t="s">
        <v>21620</v>
      </c>
      <c r="D4360" s="117" t="s">
        <v>21621</v>
      </c>
    </row>
    <row r="4361" spans="3:4" ht="15" hidden="1" customHeight="1" x14ac:dyDescent="0.25">
      <c r="C4361" s="117" t="s">
        <v>21622</v>
      </c>
      <c r="D4361" s="117" t="s">
        <v>21623</v>
      </c>
    </row>
    <row r="4362" spans="3:4" ht="15" hidden="1" customHeight="1" x14ac:dyDescent="0.25">
      <c r="C4362" s="117" t="s">
        <v>21624</v>
      </c>
      <c r="D4362" s="117" t="s">
        <v>21625</v>
      </c>
    </row>
    <row r="4363" spans="3:4" ht="15" hidden="1" customHeight="1" x14ac:dyDescent="0.25">
      <c r="C4363" s="117" t="s">
        <v>21626</v>
      </c>
      <c r="D4363" s="117" t="s">
        <v>21627</v>
      </c>
    </row>
    <row r="4364" spans="3:4" ht="15" hidden="1" customHeight="1" x14ac:dyDescent="0.25">
      <c r="C4364" s="117" t="s">
        <v>21628</v>
      </c>
      <c r="D4364" s="117" t="s">
        <v>21629</v>
      </c>
    </row>
    <row r="4365" spans="3:4" ht="15" hidden="1" customHeight="1" x14ac:dyDescent="0.25">
      <c r="C4365" s="117" t="s">
        <v>21630</v>
      </c>
      <c r="D4365" s="117" t="s">
        <v>21631</v>
      </c>
    </row>
    <row r="4366" spans="3:4" ht="15" hidden="1" customHeight="1" x14ac:dyDescent="0.25">
      <c r="C4366" s="117" t="s">
        <v>21632</v>
      </c>
      <c r="D4366" s="117" t="s">
        <v>21633</v>
      </c>
    </row>
    <row r="4367" spans="3:4" ht="15" hidden="1" customHeight="1" x14ac:dyDescent="0.25">
      <c r="C4367" s="117" t="s">
        <v>21634</v>
      </c>
      <c r="D4367" s="117" t="s">
        <v>21635</v>
      </c>
    </row>
    <row r="4368" spans="3:4" ht="15" hidden="1" customHeight="1" x14ac:dyDescent="0.25">
      <c r="C4368" s="117" t="s">
        <v>21636</v>
      </c>
      <c r="D4368" s="117" t="s">
        <v>21637</v>
      </c>
    </row>
    <row r="4369" spans="3:4" ht="15" hidden="1" customHeight="1" x14ac:dyDescent="0.25">
      <c r="C4369" s="117" t="s">
        <v>21638</v>
      </c>
      <c r="D4369" s="117" t="s">
        <v>21639</v>
      </c>
    </row>
    <row r="4370" spans="3:4" ht="15" hidden="1" customHeight="1" x14ac:dyDescent="0.25">
      <c r="C4370" s="117" t="s">
        <v>21640</v>
      </c>
      <c r="D4370" s="117" t="s">
        <v>21641</v>
      </c>
    </row>
    <row r="4371" spans="3:4" ht="15" hidden="1" customHeight="1" x14ac:dyDescent="0.25">
      <c r="C4371" s="117" t="s">
        <v>21642</v>
      </c>
      <c r="D4371" s="117" t="s">
        <v>21643</v>
      </c>
    </row>
    <row r="4372" spans="3:4" ht="15" hidden="1" customHeight="1" x14ac:dyDescent="0.25">
      <c r="C4372" s="117" t="s">
        <v>21644</v>
      </c>
      <c r="D4372" s="117" t="s">
        <v>21645</v>
      </c>
    </row>
    <row r="4373" spans="3:4" ht="15" hidden="1" customHeight="1" x14ac:dyDescent="0.25">
      <c r="C4373" s="117" t="s">
        <v>21646</v>
      </c>
      <c r="D4373" s="117" t="s">
        <v>21647</v>
      </c>
    </row>
    <row r="4374" spans="3:4" ht="15" hidden="1" customHeight="1" x14ac:dyDescent="0.25">
      <c r="C4374" s="117" t="s">
        <v>21648</v>
      </c>
      <c r="D4374" s="117" t="s">
        <v>21649</v>
      </c>
    </row>
    <row r="4375" spans="3:4" ht="15" hidden="1" customHeight="1" x14ac:dyDescent="0.25">
      <c r="C4375" s="117" t="s">
        <v>21650</v>
      </c>
      <c r="D4375" s="117" t="s">
        <v>21651</v>
      </c>
    </row>
    <row r="4376" spans="3:4" ht="15" hidden="1" customHeight="1" x14ac:dyDescent="0.25">
      <c r="C4376" s="117" t="s">
        <v>21652</v>
      </c>
      <c r="D4376" s="117" t="s">
        <v>21653</v>
      </c>
    </row>
    <row r="4377" spans="3:4" ht="15" hidden="1" customHeight="1" x14ac:dyDescent="0.25">
      <c r="C4377" s="117" t="s">
        <v>4302</v>
      </c>
      <c r="D4377" s="117" t="s">
        <v>822</v>
      </c>
    </row>
    <row r="4378" spans="3:4" ht="15" hidden="1" customHeight="1" x14ac:dyDescent="0.25">
      <c r="C4378" s="117" t="s">
        <v>4303</v>
      </c>
      <c r="D4378" s="117" t="s">
        <v>823</v>
      </c>
    </row>
    <row r="4379" spans="3:4" ht="15" hidden="1" customHeight="1" x14ac:dyDescent="0.25">
      <c r="C4379" s="117" t="s">
        <v>4304</v>
      </c>
      <c r="D4379" s="117" t="s">
        <v>6447</v>
      </c>
    </row>
    <row r="4380" spans="3:4" ht="15" hidden="1" customHeight="1" x14ac:dyDescent="0.25">
      <c r="C4380" s="117" t="s">
        <v>4305</v>
      </c>
      <c r="D4380" s="117" t="s">
        <v>825</v>
      </c>
    </row>
    <row r="4381" spans="3:4" ht="15" hidden="1" customHeight="1" x14ac:dyDescent="0.25">
      <c r="C4381" s="117" t="s">
        <v>4306</v>
      </c>
      <c r="D4381" s="117" t="s">
        <v>10860</v>
      </c>
    </row>
    <row r="4382" spans="3:4" ht="15" hidden="1" customHeight="1" x14ac:dyDescent="0.25">
      <c r="C4382" s="117" t="s">
        <v>4307</v>
      </c>
      <c r="D4382" s="117" t="s">
        <v>826</v>
      </c>
    </row>
    <row r="4383" spans="3:4" ht="15" hidden="1" customHeight="1" x14ac:dyDescent="0.25">
      <c r="C4383" s="117" t="s">
        <v>8018</v>
      </c>
      <c r="D4383" s="117" t="s">
        <v>8019</v>
      </c>
    </row>
    <row r="4384" spans="3:4" ht="15" hidden="1" customHeight="1" x14ac:dyDescent="0.25">
      <c r="C4384" s="117" t="s">
        <v>8020</v>
      </c>
      <c r="D4384" s="117" t="s">
        <v>8021</v>
      </c>
    </row>
    <row r="4385" spans="3:4" ht="15" hidden="1" customHeight="1" x14ac:dyDescent="0.25">
      <c r="C4385" s="117" t="s">
        <v>4308</v>
      </c>
      <c r="D4385" s="117" t="s">
        <v>827</v>
      </c>
    </row>
    <row r="4386" spans="3:4" ht="15" hidden="1" customHeight="1" x14ac:dyDescent="0.25">
      <c r="C4386" s="117" t="s">
        <v>4309</v>
      </c>
      <c r="D4386" s="117" t="s">
        <v>828</v>
      </c>
    </row>
    <row r="4387" spans="3:4" ht="15" hidden="1" customHeight="1" x14ac:dyDescent="0.25">
      <c r="C4387" s="117" t="s">
        <v>4310</v>
      </c>
      <c r="D4387" s="117" t="s">
        <v>829</v>
      </c>
    </row>
    <row r="4388" spans="3:4" ht="15" hidden="1" customHeight="1" x14ac:dyDescent="0.25">
      <c r="C4388" s="117" t="s">
        <v>8022</v>
      </c>
      <c r="D4388" s="117" t="s">
        <v>8023</v>
      </c>
    </row>
    <row r="4389" spans="3:4" ht="15" hidden="1" customHeight="1" x14ac:dyDescent="0.25">
      <c r="C4389" s="117" t="s">
        <v>4311</v>
      </c>
      <c r="D4389" s="117" t="s">
        <v>830</v>
      </c>
    </row>
    <row r="4390" spans="3:4" ht="15" hidden="1" customHeight="1" x14ac:dyDescent="0.25">
      <c r="C4390" s="117" t="s">
        <v>4312</v>
      </c>
      <c r="D4390" s="117" t="s">
        <v>6664</v>
      </c>
    </row>
    <row r="4391" spans="3:4" ht="15" hidden="1" customHeight="1" x14ac:dyDescent="0.25">
      <c r="C4391" s="117" t="s">
        <v>4313</v>
      </c>
      <c r="D4391" s="117" t="s">
        <v>831</v>
      </c>
    </row>
    <row r="4392" spans="3:4" ht="15" hidden="1" customHeight="1" x14ac:dyDescent="0.25">
      <c r="C4392" s="117" t="s">
        <v>8024</v>
      </c>
      <c r="D4392" s="117" t="s">
        <v>8025</v>
      </c>
    </row>
    <row r="4393" spans="3:4" ht="15" hidden="1" customHeight="1" x14ac:dyDescent="0.25">
      <c r="C4393" s="117" t="s">
        <v>4314</v>
      </c>
      <c r="D4393" s="117" t="s">
        <v>10861</v>
      </c>
    </row>
    <row r="4394" spans="3:4" ht="15" hidden="1" customHeight="1" x14ac:dyDescent="0.25">
      <c r="C4394" s="117" t="s">
        <v>4315</v>
      </c>
      <c r="D4394" s="117" t="s">
        <v>832</v>
      </c>
    </row>
    <row r="4395" spans="3:4" ht="15" hidden="1" customHeight="1" x14ac:dyDescent="0.25">
      <c r="C4395" s="117" t="s">
        <v>21654</v>
      </c>
      <c r="D4395" s="117" t="s">
        <v>21655</v>
      </c>
    </row>
    <row r="4396" spans="3:4" ht="15" hidden="1" customHeight="1" x14ac:dyDescent="0.25">
      <c r="C4396" s="117" t="s">
        <v>4316</v>
      </c>
      <c r="D4396" s="117" t="s">
        <v>833</v>
      </c>
    </row>
    <row r="4397" spans="3:4" ht="15" hidden="1" customHeight="1" x14ac:dyDescent="0.25">
      <c r="C4397" s="117" t="s">
        <v>4317</v>
      </c>
      <c r="D4397" s="117" t="s">
        <v>18071</v>
      </c>
    </row>
    <row r="4398" spans="3:4" ht="15" hidden="1" customHeight="1" x14ac:dyDescent="0.25">
      <c r="C4398" s="117" t="s">
        <v>4318</v>
      </c>
      <c r="D4398" s="117" t="s">
        <v>834</v>
      </c>
    </row>
    <row r="4399" spans="3:4" ht="15" hidden="1" customHeight="1" x14ac:dyDescent="0.25">
      <c r="C4399" s="117" t="s">
        <v>4319</v>
      </c>
      <c r="D4399" s="117" t="s">
        <v>835</v>
      </c>
    </row>
    <row r="4400" spans="3:4" ht="15" hidden="1" customHeight="1" x14ac:dyDescent="0.25">
      <c r="C4400" s="117" t="s">
        <v>4320</v>
      </c>
      <c r="D4400" s="117" t="s">
        <v>836</v>
      </c>
    </row>
    <row r="4401" spans="3:4" ht="15" hidden="1" customHeight="1" x14ac:dyDescent="0.25">
      <c r="C4401" s="117" t="s">
        <v>4321</v>
      </c>
      <c r="D4401" s="117" t="s">
        <v>837</v>
      </c>
    </row>
    <row r="4402" spans="3:4" ht="15" hidden="1" customHeight="1" x14ac:dyDescent="0.25">
      <c r="C4402" s="117" t="s">
        <v>4322</v>
      </c>
      <c r="D4402" s="117" t="s">
        <v>6448</v>
      </c>
    </row>
    <row r="4403" spans="3:4" ht="15" hidden="1" customHeight="1" x14ac:dyDescent="0.25">
      <c r="C4403" s="117" t="s">
        <v>4323</v>
      </c>
      <c r="D4403" s="117" t="s">
        <v>838</v>
      </c>
    </row>
    <row r="4404" spans="3:4" ht="15" hidden="1" customHeight="1" x14ac:dyDescent="0.25">
      <c r="C4404" s="117" t="s">
        <v>4324</v>
      </c>
      <c r="D4404" s="117" t="s">
        <v>21656</v>
      </c>
    </row>
    <row r="4405" spans="3:4" ht="15" hidden="1" customHeight="1" x14ac:dyDescent="0.25">
      <c r="C4405" s="117" t="s">
        <v>4325</v>
      </c>
      <c r="D4405" s="117" t="s">
        <v>839</v>
      </c>
    </row>
    <row r="4406" spans="3:4" ht="15" hidden="1" customHeight="1" x14ac:dyDescent="0.25">
      <c r="C4406" s="117" t="s">
        <v>8026</v>
      </c>
      <c r="D4406" s="117" t="s">
        <v>8027</v>
      </c>
    </row>
    <row r="4407" spans="3:4" ht="15" hidden="1" customHeight="1" x14ac:dyDescent="0.25">
      <c r="C4407" s="117" t="s">
        <v>8028</v>
      </c>
      <c r="D4407" s="117" t="s">
        <v>8029</v>
      </c>
    </row>
    <row r="4408" spans="3:4" ht="15" hidden="1" customHeight="1" x14ac:dyDescent="0.25">
      <c r="C4408" s="117" t="s">
        <v>4326</v>
      </c>
      <c r="D4408" s="117" t="s">
        <v>840</v>
      </c>
    </row>
    <row r="4409" spans="3:4" ht="15" hidden="1" customHeight="1" x14ac:dyDescent="0.25">
      <c r="C4409" s="117" t="s">
        <v>8030</v>
      </c>
      <c r="D4409" s="117" t="s">
        <v>8031</v>
      </c>
    </row>
    <row r="4410" spans="3:4" ht="15" hidden="1" customHeight="1" x14ac:dyDescent="0.25">
      <c r="C4410" s="117" t="s">
        <v>4327</v>
      </c>
      <c r="D4410" s="117" t="s">
        <v>841</v>
      </c>
    </row>
    <row r="4411" spans="3:4" ht="15" hidden="1" customHeight="1" x14ac:dyDescent="0.25">
      <c r="C4411" s="117" t="s">
        <v>4328</v>
      </c>
      <c r="D4411" s="117" t="s">
        <v>842</v>
      </c>
    </row>
    <row r="4412" spans="3:4" ht="15" hidden="1" customHeight="1" x14ac:dyDescent="0.25">
      <c r="C4412" s="117" t="s">
        <v>8032</v>
      </c>
      <c r="D4412" s="117" t="s">
        <v>10862</v>
      </c>
    </row>
    <row r="4413" spans="3:4" ht="15" hidden="1" customHeight="1" x14ac:dyDescent="0.25">
      <c r="C4413" s="117" t="s">
        <v>8033</v>
      </c>
      <c r="D4413" s="117" t="s">
        <v>8034</v>
      </c>
    </row>
    <row r="4414" spans="3:4" ht="15" hidden="1" customHeight="1" x14ac:dyDescent="0.25">
      <c r="C4414" s="117" t="s">
        <v>8035</v>
      </c>
      <c r="D4414" s="117" t="s">
        <v>8036</v>
      </c>
    </row>
    <row r="4415" spans="3:4" ht="15" hidden="1" customHeight="1" x14ac:dyDescent="0.25">
      <c r="C4415" s="117" t="s">
        <v>8037</v>
      </c>
      <c r="D4415" s="117" t="s">
        <v>8038</v>
      </c>
    </row>
    <row r="4416" spans="3:4" ht="15" hidden="1" customHeight="1" x14ac:dyDescent="0.25">
      <c r="C4416" s="117" t="s">
        <v>8039</v>
      </c>
      <c r="D4416" s="117" t="s">
        <v>8040</v>
      </c>
    </row>
    <row r="4417" spans="3:4" ht="15" hidden="1" customHeight="1" x14ac:dyDescent="0.25">
      <c r="C4417" s="117" t="s">
        <v>4329</v>
      </c>
      <c r="D4417" s="117" t="s">
        <v>10863</v>
      </c>
    </row>
    <row r="4418" spans="3:4" ht="15" hidden="1" customHeight="1" x14ac:dyDescent="0.25">
      <c r="C4418" s="117" t="s">
        <v>4330</v>
      </c>
      <c r="D4418" s="117" t="s">
        <v>843</v>
      </c>
    </row>
    <row r="4419" spans="3:4" ht="15" hidden="1" customHeight="1" x14ac:dyDescent="0.25">
      <c r="C4419" s="117" t="s">
        <v>4331</v>
      </c>
      <c r="D4419" s="117" t="s">
        <v>844</v>
      </c>
    </row>
    <row r="4420" spans="3:4" ht="15" hidden="1" customHeight="1" x14ac:dyDescent="0.25">
      <c r="C4420" s="117" t="s">
        <v>4332</v>
      </c>
      <c r="D4420" s="117" t="s">
        <v>845</v>
      </c>
    </row>
    <row r="4421" spans="3:4" ht="15" hidden="1" customHeight="1" x14ac:dyDescent="0.25">
      <c r="C4421" s="117" t="s">
        <v>8041</v>
      </c>
      <c r="D4421" s="117" t="s">
        <v>8042</v>
      </c>
    </row>
    <row r="4422" spans="3:4" ht="15" hidden="1" customHeight="1" x14ac:dyDescent="0.25">
      <c r="C4422" s="117" t="s">
        <v>8043</v>
      </c>
      <c r="D4422" s="117" t="s">
        <v>8044</v>
      </c>
    </row>
    <row r="4423" spans="3:4" ht="15" hidden="1" customHeight="1" x14ac:dyDescent="0.25">
      <c r="C4423" s="117" t="s">
        <v>8045</v>
      </c>
      <c r="D4423" s="117" t="s">
        <v>8046</v>
      </c>
    </row>
    <row r="4424" spans="3:4" ht="15" hidden="1" customHeight="1" x14ac:dyDescent="0.25">
      <c r="C4424" s="117" t="s">
        <v>4333</v>
      </c>
      <c r="D4424" s="117" t="s">
        <v>846</v>
      </c>
    </row>
    <row r="4425" spans="3:4" ht="15" hidden="1" customHeight="1" x14ac:dyDescent="0.25">
      <c r="C4425" s="117" t="s">
        <v>4334</v>
      </c>
      <c r="D4425" s="117" t="s">
        <v>847</v>
      </c>
    </row>
    <row r="4426" spans="3:4" ht="15" hidden="1" customHeight="1" x14ac:dyDescent="0.25">
      <c r="C4426" s="117" t="s">
        <v>8047</v>
      </c>
      <c r="D4426" s="117" t="s">
        <v>21657</v>
      </c>
    </row>
    <row r="4427" spans="3:4" ht="15" hidden="1" customHeight="1" x14ac:dyDescent="0.25">
      <c r="C4427" s="117" t="s">
        <v>4335</v>
      </c>
      <c r="D4427" s="117" t="s">
        <v>848</v>
      </c>
    </row>
    <row r="4428" spans="3:4" ht="15" hidden="1" customHeight="1" x14ac:dyDescent="0.25">
      <c r="C4428" s="117" t="s">
        <v>8048</v>
      </c>
      <c r="D4428" s="117" t="s">
        <v>10864</v>
      </c>
    </row>
    <row r="4429" spans="3:4" ht="15" hidden="1" customHeight="1" x14ac:dyDescent="0.25">
      <c r="C4429" s="117" t="s">
        <v>4336</v>
      </c>
      <c r="D4429" s="117" t="s">
        <v>849</v>
      </c>
    </row>
    <row r="4430" spans="3:4" ht="15" hidden="1" customHeight="1" x14ac:dyDescent="0.25">
      <c r="C4430" s="117" t="s">
        <v>4337</v>
      </c>
      <c r="D4430" s="117" t="s">
        <v>6449</v>
      </c>
    </row>
    <row r="4431" spans="3:4" ht="15" hidden="1" customHeight="1" x14ac:dyDescent="0.25">
      <c r="C4431" s="117" t="s">
        <v>4338</v>
      </c>
      <c r="D4431" s="117" t="s">
        <v>850</v>
      </c>
    </row>
    <row r="4432" spans="3:4" ht="15" hidden="1" customHeight="1" x14ac:dyDescent="0.25">
      <c r="C4432" s="117" t="s">
        <v>8049</v>
      </c>
      <c r="D4432" s="117" t="s">
        <v>8050</v>
      </c>
    </row>
    <row r="4433" spans="3:4" ht="15" hidden="1" customHeight="1" x14ac:dyDescent="0.25">
      <c r="C4433" s="117" t="s">
        <v>8051</v>
      </c>
      <c r="D4433" s="117" t="s">
        <v>8052</v>
      </c>
    </row>
    <row r="4434" spans="3:4" ht="15" hidden="1" customHeight="1" x14ac:dyDescent="0.25">
      <c r="C4434" s="117" t="s">
        <v>8053</v>
      </c>
      <c r="D4434" s="117" t="s">
        <v>8054</v>
      </c>
    </row>
    <row r="4435" spans="3:4" ht="15" hidden="1" customHeight="1" x14ac:dyDescent="0.25">
      <c r="C4435" s="117" t="s">
        <v>4339</v>
      </c>
      <c r="D4435" s="117" t="s">
        <v>851</v>
      </c>
    </row>
    <row r="4436" spans="3:4" ht="15" hidden="1" customHeight="1" x14ac:dyDescent="0.25">
      <c r="C4436" s="117" t="s">
        <v>8055</v>
      </c>
      <c r="D4436" s="117" t="s">
        <v>8056</v>
      </c>
    </row>
    <row r="4437" spans="3:4" ht="15" hidden="1" customHeight="1" x14ac:dyDescent="0.25">
      <c r="C4437" s="117" t="s">
        <v>8057</v>
      </c>
      <c r="D4437" s="117" t="s">
        <v>8058</v>
      </c>
    </row>
    <row r="4438" spans="3:4" ht="15" hidden="1" customHeight="1" x14ac:dyDescent="0.25">
      <c r="C4438" s="117" t="s">
        <v>8059</v>
      </c>
      <c r="D4438" s="117" t="s">
        <v>8060</v>
      </c>
    </row>
    <row r="4439" spans="3:4" ht="15" hidden="1" customHeight="1" x14ac:dyDescent="0.25">
      <c r="C4439" s="117" t="s">
        <v>4340</v>
      </c>
      <c r="D4439" s="117" t="s">
        <v>852</v>
      </c>
    </row>
    <row r="4440" spans="3:4" ht="15" hidden="1" customHeight="1" x14ac:dyDescent="0.25">
      <c r="C4440" s="117" t="s">
        <v>8061</v>
      </c>
      <c r="D4440" s="117" t="s">
        <v>8062</v>
      </c>
    </row>
    <row r="4441" spans="3:4" ht="15" hidden="1" customHeight="1" x14ac:dyDescent="0.25">
      <c r="C4441" s="117" t="s">
        <v>8063</v>
      </c>
      <c r="D4441" s="117" t="s">
        <v>8064</v>
      </c>
    </row>
    <row r="4442" spans="3:4" ht="15" hidden="1" customHeight="1" x14ac:dyDescent="0.25">
      <c r="C4442" s="117" t="s">
        <v>8065</v>
      </c>
      <c r="D4442" s="117" t="s">
        <v>18072</v>
      </c>
    </row>
    <row r="4443" spans="3:4" ht="15" hidden="1" customHeight="1" x14ac:dyDescent="0.25">
      <c r="C4443" s="117" t="s">
        <v>8066</v>
      </c>
      <c r="D4443" s="117" t="s">
        <v>8067</v>
      </c>
    </row>
    <row r="4444" spans="3:4" ht="15" hidden="1" customHeight="1" x14ac:dyDescent="0.25">
      <c r="C4444" s="117" t="s">
        <v>8068</v>
      </c>
      <c r="D4444" s="117" t="s">
        <v>8069</v>
      </c>
    </row>
    <row r="4445" spans="3:4" ht="15" hidden="1" customHeight="1" x14ac:dyDescent="0.25">
      <c r="C4445" s="117" t="s">
        <v>4341</v>
      </c>
      <c r="D4445" s="117" t="s">
        <v>8070</v>
      </c>
    </row>
    <row r="4446" spans="3:4" ht="15" hidden="1" customHeight="1" x14ac:dyDescent="0.25">
      <c r="C4446" s="117" t="s">
        <v>4342</v>
      </c>
      <c r="D4446" s="117" t="s">
        <v>8071</v>
      </c>
    </row>
    <row r="4447" spans="3:4" ht="15" hidden="1" customHeight="1" x14ac:dyDescent="0.25">
      <c r="C4447" s="117" t="s">
        <v>4343</v>
      </c>
      <c r="D4447" s="117" t="s">
        <v>853</v>
      </c>
    </row>
    <row r="4448" spans="3:4" ht="15" hidden="1" customHeight="1" x14ac:dyDescent="0.25">
      <c r="C4448" s="117" t="s">
        <v>4344</v>
      </c>
      <c r="D4448" s="117" t="s">
        <v>8072</v>
      </c>
    </row>
    <row r="4449" spans="3:4" ht="15" hidden="1" customHeight="1" x14ac:dyDescent="0.25">
      <c r="C4449" s="117" t="s">
        <v>4345</v>
      </c>
      <c r="D4449" s="117" t="s">
        <v>1558</v>
      </c>
    </row>
    <row r="4450" spans="3:4" ht="15" hidden="1" customHeight="1" x14ac:dyDescent="0.25">
      <c r="C4450" s="117" t="s">
        <v>5800</v>
      </c>
      <c r="D4450" s="117" t="s">
        <v>1559</v>
      </c>
    </row>
    <row r="4451" spans="3:4" ht="15" hidden="1" customHeight="1" x14ac:dyDescent="0.25">
      <c r="C4451" s="117" t="s">
        <v>8073</v>
      </c>
      <c r="D4451" s="117" t="s">
        <v>8074</v>
      </c>
    </row>
    <row r="4452" spans="3:4" ht="15" hidden="1" customHeight="1" x14ac:dyDescent="0.25">
      <c r="C4452" s="117" t="s">
        <v>8075</v>
      </c>
      <c r="D4452" s="117" t="s">
        <v>8076</v>
      </c>
    </row>
    <row r="4453" spans="3:4" ht="15" hidden="1" customHeight="1" x14ac:dyDescent="0.25">
      <c r="C4453" s="117" t="s">
        <v>8077</v>
      </c>
      <c r="D4453" s="117" t="s">
        <v>18073</v>
      </c>
    </row>
    <row r="4454" spans="3:4" ht="15" hidden="1" customHeight="1" x14ac:dyDescent="0.25">
      <c r="C4454" s="117" t="s">
        <v>8078</v>
      </c>
      <c r="D4454" s="117" t="s">
        <v>8079</v>
      </c>
    </row>
    <row r="4455" spans="3:4" ht="15" hidden="1" customHeight="1" x14ac:dyDescent="0.25">
      <c r="C4455" s="117" t="s">
        <v>8080</v>
      </c>
      <c r="D4455" s="117" t="s">
        <v>18074</v>
      </c>
    </row>
    <row r="4456" spans="3:4" ht="15" hidden="1" customHeight="1" x14ac:dyDescent="0.25">
      <c r="C4456" s="117" t="s">
        <v>8081</v>
      </c>
      <c r="D4456" s="117" t="s">
        <v>8082</v>
      </c>
    </row>
    <row r="4457" spans="3:4" ht="15" hidden="1" customHeight="1" x14ac:dyDescent="0.25">
      <c r="C4457" s="117" t="s">
        <v>5801</v>
      </c>
      <c r="D4457" s="117" t="s">
        <v>1560</v>
      </c>
    </row>
    <row r="4458" spans="3:4" ht="15" hidden="1" customHeight="1" x14ac:dyDescent="0.25">
      <c r="C4458" s="117" t="s">
        <v>8083</v>
      </c>
      <c r="D4458" s="117" t="s">
        <v>8084</v>
      </c>
    </row>
    <row r="4459" spans="3:4" ht="15" hidden="1" customHeight="1" x14ac:dyDescent="0.25">
      <c r="C4459" s="117" t="s">
        <v>8085</v>
      </c>
      <c r="D4459" s="117" t="s">
        <v>8086</v>
      </c>
    </row>
    <row r="4460" spans="3:4" ht="15" hidden="1" customHeight="1" x14ac:dyDescent="0.25">
      <c r="C4460" s="117" t="s">
        <v>8087</v>
      </c>
      <c r="D4460" s="117" t="s">
        <v>8088</v>
      </c>
    </row>
    <row r="4461" spans="3:4" ht="15" hidden="1" customHeight="1" x14ac:dyDescent="0.25">
      <c r="C4461" s="117" t="s">
        <v>8089</v>
      </c>
      <c r="D4461" s="117" t="s">
        <v>8090</v>
      </c>
    </row>
    <row r="4462" spans="3:4" ht="15" hidden="1" customHeight="1" x14ac:dyDescent="0.25">
      <c r="C4462" s="117" t="s">
        <v>8091</v>
      </c>
      <c r="D4462" s="117" t="s">
        <v>8092</v>
      </c>
    </row>
    <row r="4463" spans="3:4" ht="15" hidden="1" customHeight="1" x14ac:dyDescent="0.25">
      <c r="C4463" s="117" t="s">
        <v>8093</v>
      </c>
      <c r="D4463" s="117" t="s">
        <v>8094</v>
      </c>
    </row>
    <row r="4464" spans="3:4" ht="15" hidden="1" customHeight="1" x14ac:dyDescent="0.25">
      <c r="C4464" s="117" t="s">
        <v>8095</v>
      </c>
      <c r="D4464" s="117" t="s">
        <v>8096</v>
      </c>
    </row>
    <row r="4465" spans="3:4" ht="15" hidden="1" customHeight="1" x14ac:dyDescent="0.25">
      <c r="C4465" s="117" t="s">
        <v>5802</v>
      </c>
      <c r="D4465" s="117" t="s">
        <v>6450</v>
      </c>
    </row>
    <row r="4466" spans="3:4" ht="15" hidden="1" customHeight="1" x14ac:dyDescent="0.25">
      <c r="C4466" s="117" t="s">
        <v>8097</v>
      </c>
      <c r="D4466" s="117" t="s">
        <v>824</v>
      </c>
    </row>
    <row r="4467" spans="3:4" ht="15" hidden="1" customHeight="1" x14ac:dyDescent="0.25">
      <c r="C4467" s="117" t="s">
        <v>5803</v>
      </c>
      <c r="D4467" s="117" t="s">
        <v>6665</v>
      </c>
    </row>
    <row r="4468" spans="3:4" ht="15" hidden="1" customHeight="1" x14ac:dyDescent="0.25">
      <c r="C4468" s="117" t="s">
        <v>8098</v>
      </c>
      <c r="D4468" s="117" t="s">
        <v>8099</v>
      </c>
    </row>
    <row r="4469" spans="3:4" ht="15" hidden="1" customHeight="1" x14ac:dyDescent="0.25">
      <c r="C4469" s="117" t="s">
        <v>8100</v>
      </c>
      <c r="D4469" s="117" t="s">
        <v>8101</v>
      </c>
    </row>
    <row r="4470" spans="3:4" ht="15" hidden="1" customHeight="1" x14ac:dyDescent="0.25">
      <c r="C4470" s="117" t="s">
        <v>8102</v>
      </c>
      <c r="D4470" s="117" t="s">
        <v>8103</v>
      </c>
    </row>
    <row r="4471" spans="3:4" ht="15" hidden="1" customHeight="1" x14ac:dyDescent="0.25">
      <c r="C4471" s="117" t="s">
        <v>8104</v>
      </c>
      <c r="D4471" s="117" t="s">
        <v>8105</v>
      </c>
    </row>
    <row r="4472" spans="3:4" ht="15" hidden="1" customHeight="1" x14ac:dyDescent="0.25">
      <c r="C4472" s="117" t="s">
        <v>8106</v>
      </c>
      <c r="D4472" s="117" t="s">
        <v>8107</v>
      </c>
    </row>
    <row r="4473" spans="3:4" ht="15" hidden="1" customHeight="1" x14ac:dyDescent="0.25">
      <c r="C4473" s="117" t="s">
        <v>21658</v>
      </c>
      <c r="D4473" s="117" t="s">
        <v>21659</v>
      </c>
    </row>
    <row r="4474" spans="3:4" ht="15" hidden="1" customHeight="1" x14ac:dyDescent="0.25">
      <c r="C4474" s="117" t="s">
        <v>21660</v>
      </c>
      <c r="D4474" s="117" t="s">
        <v>21661</v>
      </c>
    </row>
    <row r="4475" spans="3:4" ht="15" hidden="1" customHeight="1" x14ac:dyDescent="0.25">
      <c r="C4475" s="117" t="s">
        <v>21662</v>
      </c>
      <c r="D4475" s="117" t="s">
        <v>21663</v>
      </c>
    </row>
    <row r="4476" spans="3:4" ht="15" hidden="1" customHeight="1" x14ac:dyDescent="0.25">
      <c r="C4476" s="117" t="s">
        <v>21664</v>
      </c>
      <c r="D4476" s="117" t="s">
        <v>21665</v>
      </c>
    </row>
    <row r="4477" spans="3:4" ht="15" hidden="1" customHeight="1" x14ac:dyDescent="0.25">
      <c r="C4477" s="117" t="s">
        <v>8108</v>
      </c>
      <c r="D4477" s="117" t="s">
        <v>8109</v>
      </c>
    </row>
    <row r="4478" spans="3:4" ht="15" hidden="1" customHeight="1" x14ac:dyDescent="0.25">
      <c r="C4478" s="117" t="s">
        <v>8110</v>
      </c>
      <c r="D4478" s="117" t="s">
        <v>8111</v>
      </c>
    </row>
    <row r="4479" spans="3:4" ht="15" hidden="1" customHeight="1" x14ac:dyDescent="0.25">
      <c r="C4479" s="117" t="s">
        <v>8112</v>
      </c>
      <c r="D4479" s="117" t="s">
        <v>8113</v>
      </c>
    </row>
    <row r="4480" spans="3:4" ht="15" hidden="1" customHeight="1" x14ac:dyDescent="0.25">
      <c r="C4480" s="117" t="s">
        <v>8114</v>
      </c>
      <c r="D4480" s="117" t="s">
        <v>8115</v>
      </c>
    </row>
    <row r="4481" spans="3:4" ht="15" hidden="1" customHeight="1" x14ac:dyDescent="0.25">
      <c r="C4481" s="117" t="s">
        <v>8116</v>
      </c>
      <c r="D4481" s="117" t="s">
        <v>8117</v>
      </c>
    </row>
    <row r="4482" spans="3:4" ht="15" hidden="1" customHeight="1" x14ac:dyDescent="0.25">
      <c r="C4482" s="117" t="s">
        <v>8118</v>
      </c>
      <c r="D4482" s="117" t="s">
        <v>8119</v>
      </c>
    </row>
    <row r="4483" spans="3:4" ht="15" hidden="1" customHeight="1" x14ac:dyDescent="0.25">
      <c r="C4483" s="117" t="s">
        <v>8120</v>
      </c>
      <c r="D4483" s="117" t="s">
        <v>8121</v>
      </c>
    </row>
    <row r="4484" spans="3:4" ht="15" hidden="1" customHeight="1" x14ac:dyDescent="0.25">
      <c r="C4484" s="117" t="s">
        <v>8122</v>
      </c>
      <c r="D4484" s="117" t="s">
        <v>8123</v>
      </c>
    </row>
    <row r="4485" spans="3:4" ht="15" hidden="1" customHeight="1" x14ac:dyDescent="0.25">
      <c r="C4485" s="117" t="s">
        <v>8124</v>
      </c>
      <c r="D4485" s="117" t="s">
        <v>8125</v>
      </c>
    </row>
    <row r="4486" spans="3:4" ht="15" hidden="1" customHeight="1" x14ac:dyDescent="0.25">
      <c r="C4486" s="117" t="s">
        <v>8126</v>
      </c>
      <c r="D4486" s="117" t="s">
        <v>8127</v>
      </c>
    </row>
    <row r="4487" spans="3:4" ht="15" hidden="1" customHeight="1" x14ac:dyDescent="0.25">
      <c r="C4487" s="117" t="s">
        <v>8128</v>
      </c>
      <c r="D4487" s="117" t="s">
        <v>8129</v>
      </c>
    </row>
    <row r="4488" spans="3:4" ht="15" hidden="1" customHeight="1" x14ac:dyDescent="0.25">
      <c r="C4488" s="117" t="s">
        <v>8130</v>
      </c>
      <c r="D4488" s="117" t="s">
        <v>8131</v>
      </c>
    </row>
    <row r="4489" spans="3:4" ht="15" hidden="1" customHeight="1" x14ac:dyDescent="0.25">
      <c r="C4489" s="117" t="s">
        <v>8132</v>
      </c>
      <c r="D4489" s="117" t="s">
        <v>8133</v>
      </c>
    </row>
    <row r="4490" spans="3:4" ht="15" hidden="1" customHeight="1" x14ac:dyDescent="0.25">
      <c r="C4490" s="117" t="s">
        <v>8134</v>
      </c>
      <c r="D4490" s="117" t="s">
        <v>18075</v>
      </c>
    </row>
    <row r="4491" spans="3:4" ht="15" hidden="1" customHeight="1" x14ac:dyDescent="0.25">
      <c r="C4491" s="117" t="s">
        <v>21666</v>
      </c>
      <c r="D4491" s="117" t="s">
        <v>21667</v>
      </c>
    </row>
    <row r="4492" spans="3:4" ht="15" hidden="1" customHeight="1" x14ac:dyDescent="0.25">
      <c r="C4492" s="117" t="s">
        <v>5804</v>
      </c>
      <c r="D4492" s="117" t="s">
        <v>1561</v>
      </c>
    </row>
    <row r="4493" spans="3:4" ht="15" hidden="1" customHeight="1" x14ac:dyDescent="0.25">
      <c r="C4493" s="117" t="s">
        <v>5805</v>
      </c>
      <c r="D4493" s="117" t="s">
        <v>1562</v>
      </c>
    </row>
    <row r="4494" spans="3:4" ht="15" hidden="1" customHeight="1" x14ac:dyDescent="0.25">
      <c r="C4494" s="117" t="s">
        <v>5806</v>
      </c>
      <c r="D4494" s="117" t="s">
        <v>1563</v>
      </c>
    </row>
    <row r="4495" spans="3:4" ht="15" hidden="1" customHeight="1" x14ac:dyDescent="0.25">
      <c r="C4495" s="117" t="s">
        <v>8135</v>
      </c>
      <c r="D4495" s="117" t="s">
        <v>8136</v>
      </c>
    </row>
    <row r="4496" spans="3:4" ht="15" hidden="1" customHeight="1" x14ac:dyDescent="0.25">
      <c r="C4496" s="117" t="s">
        <v>5807</v>
      </c>
      <c r="D4496" s="117" t="s">
        <v>1564</v>
      </c>
    </row>
    <row r="4497" spans="3:4" ht="15" hidden="1" customHeight="1" x14ac:dyDescent="0.25">
      <c r="C4497" s="117" t="s">
        <v>5808</v>
      </c>
      <c r="D4497" s="117" t="s">
        <v>1565</v>
      </c>
    </row>
    <row r="4498" spans="3:4" ht="15" hidden="1" customHeight="1" x14ac:dyDescent="0.25">
      <c r="C4498" s="117" t="s">
        <v>5809</v>
      </c>
      <c r="D4498" s="117" t="s">
        <v>1566</v>
      </c>
    </row>
    <row r="4499" spans="3:4" ht="15" hidden="1" customHeight="1" x14ac:dyDescent="0.25">
      <c r="C4499" s="117" t="s">
        <v>5810</v>
      </c>
      <c r="D4499" s="117" t="s">
        <v>1567</v>
      </c>
    </row>
    <row r="4500" spans="3:4" ht="15" hidden="1" customHeight="1" x14ac:dyDescent="0.25">
      <c r="C4500" s="117" t="s">
        <v>5811</v>
      </c>
      <c r="D4500" s="117" t="s">
        <v>1568</v>
      </c>
    </row>
    <row r="4501" spans="3:4" ht="15" hidden="1" customHeight="1" x14ac:dyDescent="0.25">
      <c r="C4501" s="117" t="s">
        <v>5812</v>
      </c>
      <c r="D4501" s="117" t="s">
        <v>1569</v>
      </c>
    </row>
    <row r="4502" spans="3:4" ht="15" hidden="1" customHeight="1" x14ac:dyDescent="0.25">
      <c r="C4502" s="117" t="s">
        <v>5813</v>
      </c>
      <c r="D4502" s="117" t="s">
        <v>1570</v>
      </c>
    </row>
    <row r="4503" spans="3:4" ht="15" hidden="1" customHeight="1" x14ac:dyDescent="0.25">
      <c r="C4503" s="117" t="s">
        <v>5814</v>
      </c>
      <c r="D4503" s="117" t="s">
        <v>1571</v>
      </c>
    </row>
    <row r="4504" spans="3:4" ht="15" hidden="1" customHeight="1" x14ac:dyDescent="0.25">
      <c r="C4504" s="117" t="s">
        <v>5815</v>
      </c>
      <c r="D4504" s="117" t="s">
        <v>1572</v>
      </c>
    </row>
    <row r="4505" spans="3:4" ht="15" hidden="1" customHeight="1" x14ac:dyDescent="0.25">
      <c r="C4505" s="117" t="s">
        <v>5816</v>
      </c>
      <c r="D4505" s="117" t="s">
        <v>1573</v>
      </c>
    </row>
    <row r="4506" spans="3:4" ht="15" hidden="1" customHeight="1" x14ac:dyDescent="0.25">
      <c r="C4506" s="117" t="s">
        <v>5817</v>
      </c>
      <c r="D4506" s="117" t="s">
        <v>1574</v>
      </c>
    </row>
    <row r="4507" spans="3:4" ht="15" hidden="1" customHeight="1" x14ac:dyDescent="0.25">
      <c r="C4507" s="117" t="s">
        <v>5818</v>
      </c>
      <c r="D4507" s="117" t="s">
        <v>1575</v>
      </c>
    </row>
    <row r="4508" spans="3:4" ht="15" hidden="1" customHeight="1" x14ac:dyDescent="0.25">
      <c r="C4508" s="117" t="s">
        <v>8137</v>
      </c>
      <c r="D4508" s="117" t="s">
        <v>8138</v>
      </c>
    </row>
    <row r="4509" spans="3:4" ht="15" hidden="1" customHeight="1" x14ac:dyDescent="0.25">
      <c r="C4509" s="117" t="s">
        <v>5819</v>
      </c>
      <c r="D4509" s="117" t="s">
        <v>1576</v>
      </c>
    </row>
    <row r="4510" spans="3:4" ht="15" hidden="1" customHeight="1" x14ac:dyDescent="0.25">
      <c r="C4510" s="117" t="s">
        <v>5820</v>
      </c>
      <c r="D4510" s="117" t="s">
        <v>1577</v>
      </c>
    </row>
    <row r="4511" spans="3:4" ht="15" hidden="1" customHeight="1" x14ac:dyDescent="0.25">
      <c r="C4511" s="117" t="s">
        <v>5821</v>
      </c>
      <c r="D4511" s="117" t="s">
        <v>1578</v>
      </c>
    </row>
    <row r="4512" spans="3:4" ht="15" hidden="1" customHeight="1" x14ac:dyDescent="0.25">
      <c r="C4512" s="117" t="s">
        <v>8139</v>
      </c>
      <c r="D4512" s="117" t="s">
        <v>21668</v>
      </c>
    </row>
    <row r="4513" spans="3:4" ht="15" hidden="1" customHeight="1" x14ac:dyDescent="0.25">
      <c r="C4513" s="117" t="s">
        <v>8140</v>
      </c>
      <c r="D4513" s="117" t="s">
        <v>21669</v>
      </c>
    </row>
    <row r="4514" spans="3:4" ht="15" hidden="1" customHeight="1" x14ac:dyDescent="0.25">
      <c r="C4514" s="117" t="s">
        <v>8141</v>
      </c>
      <c r="D4514" s="117" t="s">
        <v>8142</v>
      </c>
    </row>
    <row r="4515" spans="3:4" ht="15" hidden="1" customHeight="1" x14ac:dyDescent="0.25">
      <c r="C4515" s="117" t="s">
        <v>5822</v>
      </c>
      <c r="D4515" s="117" t="s">
        <v>1579</v>
      </c>
    </row>
    <row r="4516" spans="3:4" ht="15" hidden="1" customHeight="1" x14ac:dyDescent="0.25">
      <c r="C4516" s="117" t="s">
        <v>5823</v>
      </c>
      <c r="D4516" s="117" t="s">
        <v>1580</v>
      </c>
    </row>
    <row r="4517" spans="3:4" ht="15" hidden="1" customHeight="1" x14ac:dyDescent="0.25">
      <c r="C4517" s="117" t="s">
        <v>5824</v>
      </c>
      <c r="D4517" s="117" t="s">
        <v>1581</v>
      </c>
    </row>
    <row r="4518" spans="3:4" ht="15" hidden="1" customHeight="1" x14ac:dyDescent="0.25">
      <c r="C4518" s="117" t="s">
        <v>5825</v>
      </c>
      <c r="D4518" s="117" t="s">
        <v>1582</v>
      </c>
    </row>
    <row r="4519" spans="3:4" ht="15" hidden="1" customHeight="1" x14ac:dyDescent="0.25">
      <c r="C4519" s="117" t="s">
        <v>8143</v>
      </c>
      <c r="D4519" s="117" t="s">
        <v>8144</v>
      </c>
    </row>
    <row r="4520" spans="3:4" ht="15" hidden="1" customHeight="1" x14ac:dyDescent="0.25">
      <c r="C4520" s="117" t="s">
        <v>8145</v>
      </c>
      <c r="D4520" s="117" t="s">
        <v>8146</v>
      </c>
    </row>
    <row r="4521" spans="3:4" ht="15" hidden="1" customHeight="1" x14ac:dyDescent="0.25">
      <c r="C4521" s="117" t="s">
        <v>8147</v>
      </c>
      <c r="D4521" s="117" t="s">
        <v>8148</v>
      </c>
    </row>
    <row r="4522" spans="3:4" ht="15" hidden="1" customHeight="1" x14ac:dyDescent="0.25">
      <c r="C4522" s="117" t="s">
        <v>8149</v>
      </c>
      <c r="D4522" s="117" t="s">
        <v>8150</v>
      </c>
    </row>
    <row r="4523" spans="3:4" ht="15" hidden="1" customHeight="1" x14ac:dyDescent="0.25">
      <c r="C4523" s="117" t="s">
        <v>8151</v>
      </c>
      <c r="D4523" s="117" t="s">
        <v>8152</v>
      </c>
    </row>
    <row r="4524" spans="3:4" ht="15" hidden="1" customHeight="1" x14ac:dyDescent="0.25">
      <c r="C4524" s="117" t="s">
        <v>8153</v>
      </c>
      <c r="D4524" s="117" t="s">
        <v>8154</v>
      </c>
    </row>
    <row r="4525" spans="3:4" ht="15" hidden="1" customHeight="1" x14ac:dyDescent="0.25">
      <c r="C4525" s="117" t="s">
        <v>8155</v>
      </c>
      <c r="D4525" s="117" t="s">
        <v>8156</v>
      </c>
    </row>
    <row r="4526" spans="3:4" ht="15" hidden="1" customHeight="1" x14ac:dyDescent="0.25">
      <c r="C4526" s="117" t="s">
        <v>8157</v>
      </c>
      <c r="D4526" s="117" t="s">
        <v>8158</v>
      </c>
    </row>
    <row r="4527" spans="3:4" ht="15" hidden="1" customHeight="1" x14ac:dyDescent="0.25">
      <c r="C4527" s="117" t="s">
        <v>8159</v>
      </c>
      <c r="D4527" s="117" t="s">
        <v>8160</v>
      </c>
    </row>
    <row r="4528" spans="3:4" ht="15" hidden="1" customHeight="1" x14ac:dyDescent="0.25">
      <c r="C4528" s="117" t="s">
        <v>8161</v>
      </c>
      <c r="D4528" s="117" t="s">
        <v>8162</v>
      </c>
    </row>
    <row r="4529" spans="3:4" ht="15" hidden="1" customHeight="1" x14ac:dyDescent="0.25">
      <c r="C4529" s="117" t="s">
        <v>8163</v>
      </c>
      <c r="D4529" s="117" t="s">
        <v>8164</v>
      </c>
    </row>
    <row r="4530" spans="3:4" ht="15" hidden="1" customHeight="1" x14ac:dyDescent="0.25">
      <c r="C4530" s="117" t="s">
        <v>8165</v>
      </c>
      <c r="D4530" s="117" t="s">
        <v>21670</v>
      </c>
    </row>
    <row r="4531" spans="3:4" ht="15" hidden="1" customHeight="1" x14ac:dyDescent="0.25">
      <c r="C4531" s="117" t="s">
        <v>8166</v>
      </c>
      <c r="D4531" s="117" t="s">
        <v>8167</v>
      </c>
    </row>
    <row r="4532" spans="3:4" ht="15" hidden="1" customHeight="1" x14ac:dyDescent="0.25">
      <c r="C4532" s="117" t="s">
        <v>8168</v>
      </c>
      <c r="D4532" s="117" t="s">
        <v>8169</v>
      </c>
    </row>
    <row r="4533" spans="3:4" ht="15" hidden="1" customHeight="1" x14ac:dyDescent="0.25">
      <c r="C4533" s="117" t="s">
        <v>5826</v>
      </c>
      <c r="D4533" s="117" t="s">
        <v>1583</v>
      </c>
    </row>
    <row r="4534" spans="3:4" ht="15" hidden="1" customHeight="1" x14ac:dyDescent="0.25">
      <c r="C4534" s="117" t="s">
        <v>5827</v>
      </c>
      <c r="D4534" s="117" t="s">
        <v>1584</v>
      </c>
    </row>
    <row r="4535" spans="3:4" ht="15" hidden="1" customHeight="1" x14ac:dyDescent="0.25">
      <c r="C4535" s="117" t="s">
        <v>5828</v>
      </c>
      <c r="D4535" s="117" t="s">
        <v>1585</v>
      </c>
    </row>
    <row r="4536" spans="3:4" ht="15" hidden="1" customHeight="1" x14ac:dyDescent="0.25">
      <c r="C4536" s="117" t="s">
        <v>5829</v>
      </c>
      <c r="D4536" s="117" t="s">
        <v>1586</v>
      </c>
    </row>
    <row r="4537" spans="3:4" ht="15" hidden="1" customHeight="1" x14ac:dyDescent="0.25">
      <c r="C4537" s="117" t="s">
        <v>5830</v>
      </c>
      <c r="D4537" s="117" t="s">
        <v>10865</v>
      </c>
    </row>
    <row r="4538" spans="3:4" ht="15" hidden="1" customHeight="1" x14ac:dyDescent="0.25">
      <c r="C4538" s="117" t="s">
        <v>5831</v>
      </c>
      <c r="D4538" s="117" t="s">
        <v>1587</v>
      </c>
    </row>
    <row r="4539" spans="3:4" ht="15" hidden="1" customHeight="1" x14ac:dyDescent="0.25">
      <c r="C4539" s="117" t="s">
        <v>5832</v>
      </c>
      <c r="D4539" s="117" t="s">
        <v>1588</v>
      </c>
    </row>
    <row r="4540" spans="3:4" ht="15" hidden="1" customHeight="1" x14ac:dyDescent="0.25">
      <c r="C4540" s="117" t="s">
        <v>8170</v>
      </c>
      <c r="D4540" s="117" t="s">
        <v>8171</v>
      </c>
    </row>
    <row r="4541" spans="3:4" ht="15" hidden="1" customHeight="1" x14ac:dyDescent="0.25">
      <c r="C4541" s="117" t="s">
        <v>5833</v>
      </c>
      <c r="D4541" s="117" t="s">
        <v>1589</v>
      </c>
    </row>
    <row r="4542" spans="3:4" ht="15" hidden="1" customHeight="1" x14ac:dyDescent="0.25">
      <c r="C4542" s="117" t="s">
        <v>5834</v>
      </c>
      <c r="D4542" s="117" t="s">
        <v>1590</v>
      </c>
    </row>
    <row r="4543" spans="3:4" ht="15" hidden="1" customHeight="1" x14ac:dyDescent="0.25">
      <c r="C4543" s="117" t="s">
        <v>5835</v>
      </c>
      <c r="D4543" s="117" t="s">
        <v>1591</v>
      </c>
    </row>
    <row r="4544" spans="3:4" ht="15" hidden="1" customHeight="1" x14ac:dyDescent="0.25">
      <c r="C4544" s="117" t="s">
        <v>5836</v>
      </c>
      <c r="D4544" s="117" t="s">
        <v>1592</v>
      </c>
    </row>
    <row r="4545" spans="3:4" ht="15" hidden="1" customHeight="1" x14ac:dyDescent="0.25">
      <c r="C4545" s="117" t="s">
        <v>5837</v>
      </c>
      <c r="D4545" s="117" t="s">
        <v>1593</v>
      </c>
    </row>
    <row r="4546" spans="3:4" ht="15" hidden="1" customHeight="1" x14ac:dyDescent="0.25">
      <c r="C4546" s="117" t="s">
        <v>5838</v>
      </c>
      <c r="D4546" s="117" t="s">
        <v>1594</v>
      </c>
    </row>
    <row r="4547" spans="3:4" ht="15" hidden="1" customHeight="1" x14ac:dyDescent="0.25">
      <c r="C4547" s="117" t="s">
        <v>5839</v>
      </c>
      <c r="D4547" s="117" t="s">
        <v>8172</v>
      </c>
    </row>
    <row r="4548" spans="3:4" ht="15" hidden="1" customHeight="1" x14ac:dyDescent="0.25">
      <c r="C4548" s="117" t="s">
        <v>5840</v>
      </c>
      <c r="D4548" s="117" t="s">
        <v>1595</v>
      </c>
    </row>
    <row r="4549" spans="3:4" ht="15" hidden="1" customHeight="1" x14ac:dyDescent="0.25">
      <c r="C4549" s="117" t="s">
        <v>5841</v>
      </c>
      <c r="D4549" s="117" t="s">
        <v>1596</v>
      </c>
    </row>
    <row r="4550" spans="3:4" ht="15" hidden="1" customHeight="1" x14ac:dyDescent="0.25">
      <c r="C4550" s="117" t="s">
        <v>5842</v>
      </c>
      <c r="D4550" s="117" t="s">
        <v>1597</v>
      </c>
    </row>
    <row r="4551" spans="3:4" ht="15" hidden="1" customHeight="1" x14ac:dyDescent="0.25">
      <c r="C4551" s="117" t="s">
        <v>5843</v>
      </c>
      <c r="D4551" s="117" t="s">
        <v>6666</v>
      </c>
    </row>
    <row r="4552" spans="3:4" ht="15" hidden="1" customHeight="1" x14ac:dyDescent="0.25">
      <c r="C4552" s="117" t="s">
        <v>5844</v>
      </c>
      <c r="D4552" s="117" t="s">
        <v>1598</v>
      </c>
    </row>
    <row r="4553" spans="3:4" ht="15" hidden="1" customHeight="1" x14ac:dyDescent="0.25">
      <c r="C4553" s="117" t="s">
        <v>5845</v>
      </c>
      <c r="D4553" s="117" t="s">
        <v>1599</v>
      </c>
    </row>
    <row r="4554" spans="3:4" ht="15" hidden="1" customHeight="1" x14ac:dyDescent="0.25">
      <c r="C4554" s="117" t="s">
        <v>5846</v>
      </c>
      <c r="D4554" s="117" t="s">
        <v>1600</v>
      </c>
    </row>
    <row r="4555" spans="3:4" ht="15" hidden="1" customHeight="1" x14ac:dyDescent="0.25">
      <c r="C4555" s="117" t="s">
        <v>5847</v>
      </c>
      <c r="D4555" s="117" t="s">
        <v>1601</v>
      </c>
    </row>
    <row r="4556" spans="3:4" ht="15" hidden="1" customHeight="1" x14ac:dyDescent="0.25">
      <c r="C4556" s="117" t="s">
        <v>5848</v>
      </c>
      <c r="D4556" s="117" t="s">
        <v>8173</v>
      </c>
    </row>
    <row r="4557" spans="3:4" ht="15" hidden="1" customHeight="1" x14ac:dyDescent="0.25">
      <c r="C4557" s="117" t="s">
        <v>5849</v>
      </c>
      <c r="D4557" s="117" t="s">
        <v>6667</v>
      </c>
    </row>
    <row r="4558" spans="3:4" ht="15" hidden="1" customHeight="1" x14ac:dyDescent="0.25">
      <c r="C4558" s="117" t="s">
        <v>5850</v>
      </c>
      <c r="D4558" s="117" t="s">
        <v>1602</v>
      </c>
    </row>
    <row r="4559" spans="3:4" ht="15" hidden="1" customHeight="1" x14ac:dyDescent="0.25">
      <c r="C4559" s="117" t="s">
        <v>5851</v>
      </c>
      <c r="D4559" s="117" t="s">
        <v>6668</v>
      </c>
    </row>
    <row r="4560" spans="3:4" ht="15" hidden="1" customHeight="1" x14ac:dyDescent="0.25">
      <c r="C4560" s="117" t="s">
        <v>8174</v>
      </c>
      <c r="D4560" s="117" t="s">
        <v>6669</v>
      </c>
    </row>
    <row r="4561" spans="3:4" ht="15" hidden="1" customHeight="1" x14ac:dyDescent="0.25">
      <c r="C4561" s="117" t="s">
        <v>5852</v>
      </c>
      <c r="D4561" s="117" t="s">
        <v>8175</v>
      </c>
    </row>
    <row r="4562" spans="3:4" ht="15" hidden="1" customHeight="1" x14ac:dyDescent="0.25">
      <c r="C4562" s="117" t="s">
        <v>5853</v>
      </c>
      <c r="D4562" s="117" t="s">
        <v>1603</v>
      </c>
    </row>
    <row r="4563" spans="3:4" ht="15" hidden="1" customHeight="1" x14ac:dyDescent="0.25">
      <c r="C4563" s="117" t="s">
        <v>8176</v>
      </c>
      <c r="D4563" s="117" t="s">
        <v>8177</v>
      </c>
    </row>
    <row r="4564" spans="3:4" ht="15" hidden="1" customHeight="1" x14ac:dyDescent="0.25">
      <c r="C4564" s="117" t="s">
        <v>8178</v>
      </c>
      <c r="D4564" s="117" t="s">
        <v>8179</v>
      </c>
    </row>
    <row r="4565" spans="3:4" ht="15" hidden="1" customHeight="1" x14ac:dyDescent="0.25">
      <c r="C4565" s="117" t="s">
        <v>8180</v>
      </c>
      <c r="D4565" s="117" t="s">
        <v>8181</v>
      </c>
    </row>
    <row r="4566" spans="3:4" ht="15" hidden="1" customHeight="1" x14ac:dyDescent="0.25">
      <c r="C4566" s="117" t="s">
        <v>8182</v>
      </c>
      <c r="D4566" s="117" t="s">
        <v>8183</v>
      </c>
    </row>
    <row r="4567" spans="3:4" ht="15" hidden="1" customHeight="1" x14ac:dyDescent="0.25">
      <c r="C4567" s="117" t="s">
        <v>8184</v>
      </c>
      <c r="D4567" s="117" t="s">
        <v>8185</v>
      </c>
    </row>
    <row r="4568" spans="3:4" ht="15" hidden="1" customHeight="1" x14ac:dyDescent="0.25">
      <c r="C4568" s="117" t="s">
        <v>8186</v>
      </c>
      <c r="D4568" s="117" t="s">
        <v>8187</v>
      </c>
    </row>
    <row r="4569" spans="3:4" ht="15" hidden="1" customHeight="1" x14ac:dyDescent="0.25">
      <c r="C4569" s="117" t="s">
        <v>5854</v>
      </c>
      <c r="D4569" s="117" t="s">
        <v>1604</v>
      </c>
    </row>
    <row r="4570" spans="3:4" ht="15" hidden="1" customHeight="1" x14ac:dyDescent="0.25">
      <c r="C4570" s="117" t="s">
        <v>8188</v>
      </c>
      <c r="D4570" s="117" t="s">
        <v>8189</v>
      </c>
    </row>
    <row r="4571" spans="3:4" ht="15" hidden="1" customHeight="1" x14ac:dyDescent="0.25">
      <c r="C4571" s="117" t="s">
        <v>8190</v>
      </c>
      <c r="D4571" s="117" t="s">
        <v>8191</v>
      </c>
    </row>
    <row r="4572" spans="3:4" ht="15" hidden="1" customHeight="1" x14ac:dyDescent="0.25">
      <c r="C4572" s="117" t="s">
        <v>8192</v>
      </c>
      <c r="D4572" s="117" t="s">
        <v>8193</v>
      </c>
    </row>
    <row r="4573" spans="3:4" ht="15" hidden="1" customHeight="1" x14ac:dyDescent="0.25">
      <c r="C4573" s="117" t="s">
        <v>8194</v>
      </c>
      <c r="D4573" s="117" t="s">
        <v>8195</v>
      </c>
    </row>
    <row r="4574" spans="3:4" ht="15" hidden="1" customHeight="1" x14ac:dyDescent="0.25">
      <c r="C4574" s="117" t="s">
        <v>5855</v>
      </c>
      <c r="D4574" s="117" t="s">
        <v>1605</v>
      </c>
    </row>
    <row r="4575" spans="3:4" ht="15" hidden="1" customHeight="1" x14ac:dyDescent="0.25">
      <c r="C4575" s="117" t="s">
        <v>5856</v>
      </c>
      <c r="D4575" s="117" t="s">
        <v>1606</v>
      </c>
    </row>
    <row r="4576" spans="3:4" ht="15" hidden="1" customHeight="1" x14ac:dyDescent="0.25">
      <c r="C4576" s="117" t="s">
        <v>5857</v>
      </c>
      <c r="D4576" s="117" t="s">
        <v>8196</v>
      </c>
    </row>
    <row r="4577" spans="3:4" ht="15" hidden="1" customHeight="1" x14ac:dyDescent="0.25">
      <c r="C4577" s="117" t="s">
        <v>21671</v>
      </c>
      <c r="D4577" s="117" t="s">
        <v>21672</v>
      </c>
    </row>
    <row r="4578" spans="3:4" ht="15" hidden="1" customHeight="1" x14ac:dyDescent="0.25">
      <c r="C4578" s="117" t="s">
        <v>5858</v>
      </c>
      <c r="D4578" s="117" t="s">
        <v>1607</v>
      </c>
    </row>
    <row r="4579" spans="3:4" ht="15" hidden="1" customHeight="1" x14ac:dyDescent="0.25">
      <c r="C4579" s="117" t="s">
        <v>5859</v>
      </c>
      <c r="D4579" s="117" t="s">
        <v>1608</v>
      </c>
    </row>
    <row r="4580" spans="3:4" ht="15" hidden="1" customHeight="1" x14ac:dyDescent="0.25">
      <c r="C4580" s="117" t="s">
        <v>5860</v>
      </c>
      <c r="D4580" s="117" t="s">
        <v>1609</v>
      </c>
    </row>
    <row r="4581" spans="3:4" ht="15" hidden="1" customHeight="1" x14ac:dyDescent="0.25">
      <c r="C4581" s="117" t="s">
        <v>5861</v>
      </c>
      <c r="D4581" s="117" t="s">
        <v>1610</v>
      </c>
    </row>
    <row r="4582" spans="3:4" ht="15" hidden="1" customHeight="1" x14ac:dyDescent="0.25">
      <c r="C4582" s="117" t="s">
        <v>5862</v>
      </c>
      <c r="D4582" s="117" t="s">
        <v>1611</v>
      </c>
    </row>
    <row r="4583" spans="3:4" ht="15" hidden="1" customHeight="1" x14ac:dyDescent="0.25">
      <c r="C4583" s="117" t="s">
        <v>5863</v>
      </c>
      <c r="D4583" s="117" t="s">
        <v>6670</v>
      </c>
    </row>
    <row r="4584" spans="3:4" ht="15" hidden="1" customHeight="1" x14ac:dyDescent="0.25">
      <c r="C4584" s="117" t="s">
        <v>5864</v>
      </c>
      <c r="D4584" s="117" t="s">
        <v>1612</v>
      </c>
    </row>
    <row r="4585" spans="3:4" ht="15" hidden="1" customHeight="1" x14ac:dyDescent="0.25">
      <c r="C4585" s="117" t="s">
        <v>5865</v>
      </c>
      <c r="D4585" s="117" t="s">
        <v>1613</v>
      </c>
    </row>
    <row r="4586" spans="3:4" ht="15" hidden="1" customHeight="1" x14ac:dyDescent="0.25">
      <c r="C4586" s="117" t="s">
        <v>4392</v>
      </c>
      <c r="D4586" s="117" t="s">
        <v>6671</v>
      </c>
    </row>
    <row r="4587" spans="3:4" ht="15" hidden="1" customHeight="1" x14ac:dyDescent="0.25">
      <c r="C4587" s="117" t="s">
        <v>4393</v>
      </c>
      <c r="D4587" s="117" t="s">
        <v>1614</v>
      </c>
    </row>
    <row r="4588" spans="3:4" ht="15" hidden="1" customHeight="1" x14ac:dyDescent="0.25">
      <c r="C4588" s="117" t="s">
        <v>4394</v>
      </c>
      <c r="D4588" s="117" t="s">
        <v>1615</v>
      </c>
    </row>
    <row r="4589" spans="3:4" ht="15" hidden="1" customHeight="1" x14ac:dyDescent="0.25">
      <c r="C4589" s="117" t="s">
        <v>4395</v>
      </c>
      <c r="D4589" s="117" t="s">
        <v>1616</v>
      </c>
    </row>
    <row r="4590" spans="3:4" ht="15" hidden="1" customHeight="1" x14ac:dyDescent="0.25">
      <c r="C4590" s="117" t="s">
        <v>4396</v>
      </c>
      <c r="D4590" s="117" t="s">
        <v>1617</v>
      </c>
    </row>
    <row r="4591" spans="3:4" ht="15" hidden="1" customHeight="1" x14ac:dyDescent="0.25">
      <c r="C4591" s="117" t="s">
        <v>8197</v>
      </c>
      <c r="D4591" s="117" t="s">
        <v>8198</v>
      </c>
    </row>
    <row r="4592" spans="3:4" ht="15" hidden="1" customHeight="1" x14ac:dyDescent="0.25">
      <c r="C4592" s="117" t="s">
        <v>4397</v>
      </c>
      <c r="D4592" s="117" t="s">
        <v>1618</v>
      </c>
    </row>
    <row r="4593" spans="3:4" ht="15" hidden="1" customHeight="1" x14ac:dyDescent="0.25">
      <c r="C4593" s="117" t="s">
        <v>4398</v>
      </c>
      <c r="D4593" s="117" t="s">
        <v>1619</v>
      </c>
    </row>
    <row r="4594" spans="3:4" ht="15" hidden="1" customHeight="1" x14ac:dyDescent="0.25">
      <c r="C4594" s="117" t="s">
        <v>8199</v>
      </c>
      <c r="D4594" s="117" t="s">
        <v>8200</v>
      </c>
    </row>
    <row r="4595" spans="3:4" ht="15" hidden="1" customHeight="1" x14ac:dyDescent="0.25">
      <c r="C4595" s="117" t="s">
        <v>8201</v>
      </c>
      <c r="D4595" s="117" t="s">
        <v>8202</v>
      </c>
    </row>
    <row r="4596" spans="3:4" ht="15" hidden="1" customHeight="1" x14ac:dyDescent="0.25">
      <c r="C4596" s="117" t="s">
        <v>4399</v>
      </c>
      <c r="D4596" s="117" t="s">
        <v>1620</v>
      </c>
    </row>
    <row r="4597" spans="3:4" ht="15" hidden="1" customHeight="1" x14ac:dyDescent="0.25">
      <c r="C4597" s="117" t="s">
        <v>4400</v>
      </c>
      <c r="D4597" s="117" t="s">
        <v>1621</v>
      </c>
    </row>
    <row r="4598" spans="3:4" ht="15" hidden="1" customHeight="1" x14ac:dyDescent="0.25">
      <c r="C4598" s="117" t="s">
        <v>8203</v>
      </c>
      <c r="D4598" s="117" t="s">
        <v>8204</v>
      </c>
    </row>
    <row r="4599" spans="3:4" ht="15" hidden="1" customHeight="1" x14ac:dyDescent="0.25">
      <c r="C4599" s="117" t="s">
        <v>8205</v>
      </c>
      <c r="D4599" s="117" t="s">
        <v>8206</v>
      </c>
    </row>
    <row r="4600" spans="3:4" ht="15" hidden="1" customHeight="1" x14ac:dyDescent="0.25">
      <c r="C4600" s="117" t="s">
        <v>4401</v>
      </c>
      <c r="D4600" s="117" t="s">
        <v>1622</v>
      </c>
    </row>
    <row r="4601" spans="3:4" ht="15" hidden="1" customHeight="1" x14ac:dyDescent="0.25">
      <c r="C4601" s="117" t="s">
        <v>4402</v>
      </c>
      <c r="D4601" s="117" t="s">
        <v>1623</v>
      </c>
    </row>
    <row r="4602" spans="3:4" ht="15" hidden="1" customHeight="1" x14ac:dyDescent="0.25">
      <c r="C4602" s="117" t="s">
        <v>4403</v>
      </c>
      <c r="D4602" s="117" t="s">
        <v>1624</v>
      </c>
    </row>
    <row r="4603" spans="3:4" ht="15" hidden="1" customHeight="1" x14ac:dyDescent="0.25">
      <c r="C4603" s="117" t="s">
        <v>4404</v>
      </c>
      <c r="D4603" s="117" t="s">
        <v>8207</v>
      </c>
    </row>
    <row r="4604" spans="3:4" ht="15" hidden="1" customHeight="1" x14ac:dyDescent="0.25">
      <c r="C4604" s="117" t="s">
        <v>8208</v>
      </c>
      <c r="D4604" s="117" t="s">
        <v>8209</v>
      </c>
    </row>
    <row r="4605" spans="3:4" ht="15" hidden="1" customHeight="1" x14ac:dyDescent="0.25">
      <c r="C4605" s="117" t="s">
        <v>8210</v>
      </c>
      <c r="D4605" s="117" t="s">
        <v>8211</v>
      </c>
    </row>
    <row r="4606" spans="3:4" ht="15" hidden="1" customHeight="1" x14ac:dyDescent="0.25">
      <c r="C4606" s="117" t="s">
        <v>4405</v>
      </c>
      <c r="D4606" s="117" t="s">
        <v>8212</v>
      </c>
    </row>
    <row r="4607" spans="3:4" ht="15" hidden="1" customHeight="1" x14ac:dyDescent="0.25">
      <c r="C4607" s="117" t="s">
        <v>4406</v>
      </c>
      <c r="D4607" s="117" t="s">
        <v>6451</v>
      </c>
    </row>
    <row r="4608" spans="3:4" ht="15" hidden="1" customHeight="1" x14ac:dyDescent="0.25">
      <c r="C4608" s="117" t="s">
        <v>8213</v>
      </c>
      <c r="D4608" s="117" t="s">
        <v>8214</v>
      </c>
    </row>
    <row r="4609" spans="3:4" ht="15" hidden="1" customHeight="1" x14ac:dyDescent="0.25">
      <c r="C4609" s="117" t="s">
        <v>4407</v>
      </c>
      <c r="D4609" s="117" t="s">
        <v>6452</v>
      </c>
    </row>
    <row r="4610" spans="3:4" ht="15" hidden="1" customHeight="1" x14ac:dyDescent="0.25">
      <c r="C4610" s="117" t="s">
        <v>8215</v>
      </c>
      <c r="D4610" s="117" t="s">
        <v>21673</v>
      </c>
    </row>
    <row r="4611" spans="3:4" ht="15" hidden="1" customHeight="1" x14ac:dyDescent="0.25">
      <c r="C4611" s="117" t="s">
        <v>4408</v>
      </c>
      <c r="D4611" s="117" t="s">
        <v>6453</v>
      </c>
    </row>
    <row r="4612" spans="3:4" ht="15" hidden="1" customHeight="1" x14ac:dyDescent="0.25">
      <c r="C4612" s="117" t="s">
        <v>8216</v>
      </c>
      <c r="D4612" s="117" t="s">
        <v>8217</v>
      </c>
    </row>
    <row r="4613" spans="3:4" ht="15" hidden="1" customHeight="1" x14ac:dyDescent="0.25">
      <c r="C4613" s="117" t="s">
        <v>4409</v>
      </c>
      <c r="D4613" s="117" t="s">
        <v>890</v>
      </c>
    </row>
    <row r="4614" spans="3:4" ht="15" hidden="1" customHeight="1" x14ac:dyDescent="0.25">
      <c r="C4614" s="117" t="s">
        <v>4410</v>
      </c>
      <c r="D4614" s="117" t="s">
        <v>891</v>
      </c>
    </row>
    <row r="4615" spans="3:4" ht="15" hidden="1" customHeight="1" x14ac:dyDescent="0.25">
      <c r="C4615" s="117" t="s">
        <v>4411</v>
      </c>
      <c r="D4615" s="117" t="s">
        <v>21674</v>
      </c>
    </row>
    <row r="4616" spans="3:4" ht="15" hidden="1" customHeight="1" x14ac:dyDescent="0.25">
      <c r="C4616" s="117" t="s">
        <v>8218</v>
      </c>
      <c r="D4616" s="117" t="s">
        <v>8219</v>
      </c>
    </row>
    <row r="4617" spans="3:4" ht="15" hidden="1" customHeight="1" x14ac:dyDescent="0.25">
      <c r="C4617" s="117" t="s">
        <v>10866</v>
      </c>
      <c r="D4617" s="117" t="s">
        <v>8221</v>
      </c>
    </row>
    <row r="4618" spans="3:4" ht="15" hidden="1" customHeight="1" x14ac:dyDescent="0.25">
      <c r="C4618" s="117" t="s">
        <v>8220</v>
      </c>
      <c r="D4618" s="117" t="s">
        <v>8223</v>
      </c>
    </row>
    <row r="4619" spans="3:4" ht="15" hidden="1" customHeight="1" x14ac:dyDescent="0.25">
      <c r="C4619" s="117" t="s">
        <v>8222</v>
      </c>
      <c r="D4619" s="117" t="s">
        <v>8225</v>
      </c>
    </row>
    <row r="4620" spans="3:4" ht="15" hidden="1" customHeight="1" x14ac:dyDescent="0.25">
      <c r="C4620" s="117" t="s">
        <v>8224</v>
      </c>
      <c r="D4620" s="117" t="s">
        <v>8227</v>
      </c>
    </row>
    <row r="4621" spans="3:4" ht="15" hidden="1" customHeight="1" x14ac:dyDescent="0.25">
      <c r="C4621" s="117" t="s">
        <v>8226</v>
      </c>
      <c r="D4621" s="117" t="s">
        <v>8228</v>
      </c>
    </row>
    <row r="4622" spans="3:4" ht="15" hidden="1" customHeight="1" x14ac:dyDescent="0.25">
      <c r="C4622" s="117" t="s">
        <v>4412</v>
      </c>
      <c r="D4622" s="117" t="s">
        <v>892</v>
      </c>
    </row>
    <row r="4623" spans="3:4" ht="15" hidden="1" customHeight="1" x14ac:dyDescent="0.25">
      <c r="C4623" s="117" t="s">
        <v>4413</v>
      </c>
      <c r="D4623" s="117" t="s">
        <v>6454</v>
      </c>
    </row>
    <row r="4624" spans="3:4" ht="15" hidden="1" customHeight="1" x14ac:dyDescent="0.25">
      <c r="C4624" s="117" t="s">
        <v>4414</v>
      </c>
      <c r="D4624" s="117" t="s">
        <v>893</v>
      </c>
    </row>
    <row r="4625" spans="3:4" ht="15" hidden="1" customHeight="1" x14ac:dyDescent="0.25">
      <c r="C4625" s="117" t="s">
        <v>4415</v>
      </c>
      <c r="D4625" s="117" t="s">
        <v>894</v>
      </c>
    </row>
    <row r="4626" spans="3:4" ht="15" hidden="1" customHeight="1" x14ac:dyDescent="0.25">
      <c r="C4626" s="117" t="s">
        <v>8229</v>
      </c>
      <c r="D4626" s="117" t="s">
        <v>8230</v>
      </c>
    </row>
    <row r="4627" spans="3:4" ht="15" hidden="1" customHeight="1" x14ac:dyDescent="0.25">
      <c r="C4627" s="117" t="s">
        <v>8231</v>
      </c>
      <c r="D4627" s="117" t="s">
        <v>8232</v>
      </c>
    </row>
    <row r="4628" spans="3:4" ht="15" hidden="1" customHeight="1" x14ac:dyDescent="0.25">
      <c r="C4628" s="117" t="s">
        <v>8233</v>
      </c>
      <c r="D4628" s="117" t="s">
        <v>8234</v>
      </c>
    </row>
    <row r="4629" spans="3:4" ht="15" hidden="1" customHeight="1" x14ac:dyDescent="0.25">
      <c r="C4629" s="117" t="s">
        <v>8235</v>
      </c>
      <c r="D4629" s="117" t="s">
        <v>8236</v>
      </c>
    </row>
    <row r="4630" spans="3:4" ht="15" hidden="1" customHeight="1" x14ac:dyDescent="0.25">
      <c r="C4630" s="117" t="s">
        <v>8237</v>
      </c>
      <c r="D4630" s="117" t="s">
        <v>8238</v>
      </c>
    </row>
    <row r="4631" spans="3:4" ht="15" hidden="1" customHeight="1" x14ac:dyDescent="0.25">
      <c r="C4631" s="117" t="s">
        <v>8239</v>
      </c>
      <c r="D4631" s="117" t="s">
        <v>8240</v>
      </c>
    </row>
    <row r="4632" spans="3:4" ht="15" hidden="1" customHeight="1" x14ac:dyDescent="0.25">
      <c r="C4632" s="117" t="s">
        <v>8241</v>
      </c>
      <c r="D4632" s="117" t="s">
        <v>8242</v>
      </c>
    </row>
    <row r="4633" spans="3:4" ht="15" hidden="1" customHeight="1" x14ac:dyDescent="0.25">
      <c r="C4633" s="117" t="s">
        <v>8243</v>
      </c>
      <c r="D4633" s="117" t="s">
        <v>8244</v>
      </c>
    </row>
    <row r="4634" spans="3:4" ht="15" hidden="1" customHeight="1" x14ac:dyDescent="0.25">
      <c r="C4634" s="117" t="s">
        <v>8245</v>
      </c>
      <c r="D4634" s="117" t="s">
        <v>8246</v>
      </c>
    </row>
    <row r="4635" spans="3:4" ht="15" hidden="1" customHeight="1" x14ac:dyDescent="0.25">
      <c r="C4635" s="117" t="s">
        <v>21675</v>
      </c>
      <c r="D4635" s="117" t="s">
        <v>21676</v>
      </c>
    </row>
    <row r="4636" spans="3:4" ht="15" hidden="1" customHeight="1" x14ac:dyDescent="0.25">
      <c r="C4636" s="117" t="s">
        <v>21677</v>
      </c>
      <c r="D4636" s="117" t="s">
        <v>21678</v>
      </c>
    </row>
    <row r="4637" spans="3:4" ht="15" hidden="1" customHeight="1" x14ac:dyDescent="0.25">
      <c r="C4637" s="117" t="s">
        <v>21679</v>
      </c>
      <c r="D4637" s="117" t="s">
        <v>21680</v>
      </c>
    </row>
    <row r="4638" spans="3:4" ht="15" hidden="1" customHeight="1" x14ac:dyDescent="0.25">
      <c r="C4638" s="117" t="s">
        <v>21681</v>
      </c>
      <c r="D4638" s="117" t="s">
        <v>21682</v>
      </c>
    </row>
    <row r="4639" spans="3:4" ht="15" hidden="1" customHeight="1" x14ac:dyDescent="0.25">
      <c r="C4639" s="117" t="s">
        <v>21683</v>
      </c>
      <c r="D4639" s="117" t="s">
        <v>21684</v>
      </c>
    </row>
    <row r="4640" spans="3:4" ht="15" hidden="1" customHeight="1" x14ac:dyDescent="0.25">
      <c r="C4640" s="117" t="s">
        <v>21685</v>
      </c>
      <c r="D4640" s="117" t="s">
        <v>21686</v>
      </c>
    </row>
    <row r="4641" spans="3:4" ht="15" hidden="1" customHeight="1" x14ac:dyDescent="0.25">
      <c r="C4641" s="117" t="s">
        <v>21687</v>
      </c>
      <c r="D4641" s="117" t="s">
        <v>21688</v>
      </c>
    </row>
    <row r="4642" spans="3:4" ht="15" hidden="1" customHeight="1" x14ac:dyDescent="0.25">
      <c r="C4642" s="117" t="s">
        <v>21689</v>
      </c>
      <c r="D4642" s="117" t="s">
        <v>21690</v>
      </c>
    </row>
    <row r="4643" spans="3:4" ht="15" hidden="1" customHeight="1" x14ac:dyDescent="0.25">
      <c r="C4643" s="117" t="s">
        <v>21691</v>
      </c>
      <c r="D4643" s="117" t="s">
        <v>21692</v>
      </c>
    </row>
    <row r="4644" spans="3:4" ht="15" hidden="1" customHeight="1" x14ac:dyDescent="0.25">
      <c r="C4644" s="117" t="s">
        <v>21693</v>
      </c>
      <c r="D4644" s="117" t="s">
        <v>21694</v>
      </c>
    </row>
    <row r="4645" spans="3:4" ht="15" hidden="1" customHeight="1" x14ac:dyDescent="0.25">
      <c r="C4645" s="117" t="s">
        <v>4416</v>
      </c>
      <c r="D4645" s="117" t="s">
        <v>10867</v>
      </c>
    </row>
    <row r="4646" spans="3:4" ht="15" hidden="1" customHeight="1" x14ac:dyDescent="0.25">
      <c r="C4646" s="117" t="s">
        <v>4417</v>
      </c>
      <c r="D4646" s="117" t="s">
        <v>895</v>
      </c>
    </row>
    <row r="4647" spans="3:4" ht="15" hidden="1" customHeight="1" x14ac:dyDescent="0.25">
      <c r="C4647" s="117" t="s">
        <v>4418</v>
      </c>
      <c r="D4647" s="117" t="s">
        <v>896</v>
      </c>
    </row>
    <row r="4648" spans="3:4" ht="15" hidden="1" customHeight="1" x14ac:dyDescent="0.25">
      <c r="C4648" s="117" t="s">
        <v>8247</v>
      </c>
      <c r="D4648" s="117" t="s">
        <v>8248</v>
      </c>
    </row>
    <row r="4649" spans="3:4" ht="15" hidden="1" customHeight="1" x14ac:dyDescent="0.25">
      <c r="C4649" s="117" t="s">
        <v>4419</v>
      </c>
      <c r="D4649" s="117" t="s">
        <v>897</v>
      </c>
    </row>
    <row r="4650" spans="3:4" ht="15" hidden="1" customHeight="1" x14ac:dyDescent="0.25">
      <c r="C4650" s="117" t="s">
        <v>4420</v>
      </c>
      <c r="D4650" s="117" t="s">
        <v>898</v>
      </c>
    </row>
    <row r="4651" spans="3:4" ht="15" hidden="1" customHeight="1" x14ac:dyDescent="0.25">
      <c r="C4651" s="117" t="s">
        <v>4421</v>
      </c>
      <c r="D4651" s="117" t="s">
        <v>10868</v>
      </c>
    </row>
    <row r="4652" spans="3:4" ht="15" hidden="1" customHeight="1" x14ac:dyDescent="0.25">
      <c r="C4652" s="117" t="s">
        <v>4422</v>
      </c>
      <c r="D4652" s="117" t="s">
        <v>899</v>
      </c>
    </row>
    <row r="4653" spans="3:4" ht="15" hidden="1" customHeight="1" x14ac:dyDescent="0.25">
      <c r="C4653" s="117" t="s">
        <v>4423</v>
      </c>
      <c r="D4653" s="117" t="s">
        <v>900</v>
      </c>
    </row>
    <row r="4654" spans="3:4" ht="15" hidden="1" customHeight="1" x14ac:dyDescent="0.25">
      <c r="C4654" s="117" t="s">
        <v>4424</v>
      </c>
      <c r="D4654" s="117" t="s">
        <v>901</v>
      </c>
    </row>
    <row r="4655" spans="3:4" ht="15" hidden="1" customHeight="1" x14ac:dyDescent="0.25">
      <c r="C4655" s="117" t="s">
        <v>4425</v>
      </c>
      <c r="D4655" s="117" t="s">
        <v>6455</v>
      </c>
    </row>
    <row r="4656" spans="3:4" ht="15" hidden="1" customHeight="1" x14ac:dyDescent="0.25">
      <c r="C4656" s="117" t="s">
        <v>21695</v>
      </c>
      <c r="D4656" s="117" t="s">
        <v>21696</v>
      </c>
    </row>
    <row r="4657" spans="3:4" ht="15" hidden="1" customHeight="1" x14ac:dyDescent="0.25">
      <c r="C4657" s="117" t="s">
        <v>4426</v>
      </c>
      <c r="D4657" s="117" t="s">
        <v>10869</v>
      </c>
    </row>
    <row r="4658" spans="3:4" ht="15" hidden="1" customHeight="1" x14ac:dyDescent="0.25">
      <c r="C4658" s="117" t="s">
        <v>4427</v>
      </c>
      <c r="D4658" s="117" t="s">
        <v>6456</v>
      </c>
    </row>
    <row r="4659" spans="3:4" ht="15" hidden="1" customHeight="1" x14ac:dyDescent="0.25">
      <c r="C4659" s="117" t="s">
        <v>8249</v>
      </c>
      <c r="D4659" s="117" t="s">
        <v>10870</v>
      </c>
    </row>
    <row r="4660" spans="3:4" ht="15" hidden="1" customHeight="1" x14ac:dyDescent="0.25">
      <c r="C4660" s="117" t="s">
        <v>8250</v>
      </c>
      <c r="D4660" s="117" t="s">
        <v>8251</v>
      </c>
    </row>
    <row r="4661" spans="3:4" ht="15" hidden="1" customHeight="1" x14ac:dyDescent="0.25">
      <c r="C4661" s="117" t="s">
        <v>8252</v>
      </c>
      <c r="D4661" s="117" t="s">
        <v>8253</v>
      </c>
    </row>
    <row r="4662" spans="3:4" ht="15" hidden="1" customHeight="1" x14ac:dyDescent="0.25">
      <c r="C4662" s="117" t="s">
        <v>21697</v>
      </c>
      <c r="D4662" s="117" t="s">
        <v>21698</v>
      </c>
    </row>
    <row r="4663" spans="3:4" ht="15" hidden="1" customHeight="1" x14ac:dyDescent="0.25">
      <c r="C4663" s="117" t="s">
        <v>21699</v>
      </c>
      <c r="D4663" s="117" t="s">
        <v>21700</v>
      </c>
    </row>
    <row r="4664" spans="3:4" ht="15" hidden="1" customHeight="1" x14ac:dyDescent="0.25">
      <c r="C4664" s="117" t="s">
        <v>21701</v>
      </c>
      <c r="D4664" s="117" t="s">
        <v>21702</v>
      </c>
    </row>
    <row r="4665" spans="3:4" ht="15" hidden="1" customHeight="1" x14ac:dyDescent="0.25">
      <c r="C4665" s="117" t="s">
        <v>21703</v>
      </c>
      <c r="D4665" s="117" t="s">
        <v>21704</v>
      </c>
    </row>
    <row r="4666" spans="3:4" ht="15" hidden="1" customHeight="1" x14ac:dyDescent="0.25">
      <c r="C4666" s="117" t="s">
        <v>21705</v>
      </c>
      <c r="D4666" s="117" t="s">
        <v>21706</v>
      </c>
    </row>
    <row r="4667" spans="3:4" ht="15" hidden="1" customHeight="1" x14ac:dyDescent="0.25">
      <c r="C4667" s="117" t="s">
        <v>21707</v>
      </c>
      <c r="D4667" s="117" t="s">
        <v>21708</v>
      </c>
    </row>
    <row r="4668" spans="3:4" ht="15" hidden="1" customHeight="1" x14ac:dyDescent="0.25">
      <c r="C4668" s="117" t="s">
        <v>21709</v>
      </c>
      <c r="D4668" s="117" t="s">
        <v>21710</v>
      </c>
    </row>
    <row r="4669" spans="3:4" ht="15" hidden="1" customHeight="1" x14ac:dyDescent="0.25">
      <c r="C4669" s="117" t="s">
        <v>4428</v>
      </c>
      <c r="D4669" s="117" t="s">
        <v>10871</v>
      </c>
    </row>
    <row r="4670" spans="3:4" ht="15" hidden="1" customHeight="1" x14ac:dyDescent="0.25">
      <c r="C4670" s="117" t="s">
        <v>4429</v>
      </c>
      <c r="D4670" s="117" t="s">
        <v>902</v>
      </c>
    </row>
    <row r="4671" spans="3:4" ht="15" hidden="1" customHeight="1" x14ac:dyDescent="0.25">
      <c r="C4671" s="117" t="s">
        <v>4430</v>
      </c>
      <c r="D4671" s="117" t="s">
        <v>18076</v>
      </c>
    </row>
    <row r="4672" spans="3:4" ht="15" hidden="1" customHeight="1" x14ac:dyDescent="0.25">
      <c r="C4672" s="117" t="s">
        <v>4431</v>
      </c>
      <c r="D4672" s="117" t="s">
        <v>903</v>
      </c>
    </row>
    <row r="4673" spans="3:4" ht="15" hidden="1" customHeight="1" x14ac:dyDescent="0.25">
      <c r="C4673" s="117" t="s">
        <v>8254</v>
      </c>
      <c r="D4673" s="117" t="s">
        <v>8255</v>
      </c>
    </row>
    <row r="4674" spans="3:4" ht="15" hidden="1" customHeight="1" x14ac:dyDescent="0.25">
      <c r="C4674" s="117" t="s">
        <v>4432</v>
      </c>
      <c r="D4674" s="117" t="s">
        <v>10872</v>
      </c>
    </row>
    <row r="4675" spans="3:4" ht="15" hidden="1" customHeight="1" x14ac:dyDescent="0.25">
      <c r="C4675" s="117" t="s">
        <v>4433</v>
      </c>
      <c r="D4675" s="117" t="s">
        <v>904</v>
      </c>
    </row>
    <row r="4676" spans="3:4" ht="15" hidden="1" customHeight="1" x14ac:dyDescent="0.25">
      <c r="C4676" s="117" t="s">
        <v>4434</v>
      </c>
      <c r="D4676" s="117" t="s">
        <v>905</v>
      </c>
    </row>
    <row r="4677" spans="3:4" ht="15" hidden="1" customHeight="1" x14ac:dyDescent="0.25">
      <c r="C4677" s="117" t="s">
        <v>4435</v>
      </c>
      <c r="D4677" s="117" t="s">
        <v>906</v>
      </c>
    </row>
    <row r="4678" spans="3:4" ht="15" hidden="1" customHeight="1" x14ac:dyDescent="0.25">
      <c r="C4678" s="117" t="s">
        <v>4436</v>
      </c>
      <c r="D4678" s="117" t="s">
        <v>907</v>
      </c>
    </row>
    <row r="4679" spans="3:4" ht="15" hidden="1" customHeight="1" x14ac:dyDescent="0.25">
      <c r="C4679" s="117" t="s">
        <v>4437</v>
      </c>
      <c r="D4679" s="117" t="s">
        <v>908</v>
      </c>
    </row>
    <row r="4680" spans="3:4" ht="15" hidden="1" customHeight="1" x14ac:dyDescent="0.25">
      <c r="C4680" s="117" t="s">
        <v>21711</v>
      </c>
      <c r="D4680" s="117" t="s">
        <v>21712</v>
      </c>
    </row>
    <row r="4681" spans="3:4" ht="15" hidden="1" customHeight="1" x14ac:dyDescent="0.25">
      <c r="C4681" s="117" t="s">
        <v>4438</v>
      </c>
      <c r="D4681" s="117" t="s">
        <v>909</v>
      </c>
    </row>
    <row r="4682" spans="3:4" ht="15" hidden="1" customHeight="1" x14ac:dyDescent="0.25">
      <c r="C4682" s="117" t="s">
        <v>4439</v>
      </c>
      <c r="D4682" s="117" t="s">
        <v>10873</v>
      </c>
    </row>
    <row r="4683" spans="3:4" ht="15" hidden="1" customHeight="1" x14ac:dyDescent="0.25">
      <c r="C4683" s="117" t="s">
        <v>4440</v>
      </c>
      <c r="D4683" s="117" t="s">
        <v>10874</v>
      </c>
    </row>
    <row r="4684" spans="3:4" ht="15" hidden="1" customHeight="1" x14ac:dyDescent="0.25">
      <c r="C4684" s="117" t="s">
        <v>4441</v>
      </c>
      <c r="D4684" s="117" t="s">
        <v>910</v>
      </c>
    </row>
    <row r="4685" spans="3:4" ht="15" hidden="1" customHeight="1" x14ac:dyDescent="0.25">
      <c r="C4685" s="117" t="s">
        <v>8256</v>
      </c>
      <c r="D4685" s="117" t="s">
        <v>8257</v>
      </c>
    </row>
    <row r="4686" spans="3:4" ht="15" hidden="1" customHeight="1" x14ac:dyDescent="0.25">
      <c r="C4686" s="117" t="s">
        <v>8258</v>
      </c>
      <c r="D4686" s="117" t="s">
        <v>8259</v>
      </c>
    </row>
    <row r="4687" spans="3:4" ht="15" hidden="1" customHeight="1" x14ac:dyDescent="0.25">
      <c r="C4687" s="117" t="s">
        <v>4442</v>
      </c>
      <c r="D4687" s="117" t="s">
        <v>911</v>
      </c>
    </row>
    <row r="4688" spans="3:4" ht="15" hidden="1" customHeight="1" x14ac:dyDescent="0.25">
      <c r="C4688" s="117" t="s">
        <v>4443</v>
      </c>
      <c r="D4688" s="117" t="s">
        <v>6457</v>
      </c>
    </row>
    <row r="4689" spans="3:4" ht="15" hidden="1" customHeight="1" x14ac:dyDescent="0.25">
      <c r="C4689" s="117" t="s">
        <v>4444</v>
      </c>
      <c r="D4689" s="117" t="s">
        <v>21713</v>
      </c>
    </row>
    <row r="4690" spans="3:4" ht="15" hidden="1" customHeight="1" x14ac:dyDescent="0.25">
      <c r="C4690" s="117" t="s">
        <v>4445</v>
      </c>
      <c r="D4690" s="117" t="s">
        <v>8260</v>
      </c>
    </row>
    <row r="4691" spans="3:4" ht="15" hidden="1" customHeight="1" x14ac:dyDescent="0.25">
      <c r="C4691" s="117" t="s">
        <v>8261</v>
      </c>
      <c r="D4691" s="117" t="s">
        <v>8262</v>
      </c>
    </row>
    <row r="4692" spans="3:4" ht="15" hidden="1" customHeight="1" x14ac:dyDescent="0.25">
      <c r="C4692" s="117" t="s">
        <v>21714</v>
      </c>
      <c r="D4692" s="117" t="s">
        <v>21715</v>
      </c>
    </row>
    <row r="4693" spans="3:4" ht="15" hidden="1" customHeight="1" x14ac:dyDescent="0.25">
      <c r="C4693" s="117" t="s">
        <v>4446</v>
      </c>
      <c r="D4693" s="117" t="s">
        <v>912</v>
      </c>
    </row>
    <row r="4694" spans="3:4" ht="15" hidden="1" customHeight="1" x14ac:dyDescent="0.25">
      <c r="C4694" s="117" t="s">
        <v>4447</v>
      </c>
      <c r="D4694" s="117" t="s">
        <v>8263</v>
      </c>
    </row>
    <row r="4695" spans="3:4" ht="15" hidden="1" customHeight="1" x14ac:dyDescent="0.25">
      <c r="C4695" s="117" t="s">
        <v>8264</v>
      </c>
      <c r="D4695" s="117" t="s">
        <v>8265</v>
      </c>
    </row>
    <row r="4696" spans="3:4" ht="15" hidden="1" customHeight="1" x14ac:dyDescent="0.25">
      <c r="C4696" s="117" t="s">
        <v>21716</v>
      </c>
      <c r="D4696" s="117" t="s">
        <v>21717</v>
      </c>
    </row>
    <row r="4697" spans="3:4" ht="15" hidden="1" customHeight="1" x14ac:dyDescent="0.25">
      <c r="C4697" s="117" t="s">
        <v>4448</v>
      </c>
      <c r="D4697" s="117" t="s">
        <v>913</v>
      </c>
    </row>
    <row r="4698" spans="3:4" ht="15" hidden="1" customHeight="1" x14ac:dyDescent="0.25">
      <c r="C4698" s="117" t="s">
        <v>4449</v>
      </c>
      <c r="D4698" s="117" t="s">
        <v>18077</v>
      </c>
    </row>
    <row r="4699" spans="3:4" ht="15" hidden="1" customHeight="1" x14ac:dyDescent="0.25">
      <c r="C4699" s="117" t="s">
        <v>4450</v>
      </c>
      <c r="D4699" s="117" t="s">
        <v>914</v>
      </c>
    </row>
    <row r="4700" spans="3:4" ht="15" hidden="1" customHeight="1" x14ac:dyDescent="0.25">
      <c r="C4700" s="117" t="s">
        <v>8266</v>
      </c>
      <c r="D4700" s="117" t="s">
        <v>8267</v>
      </c>
    </row>
    <row r="4701" spans="3:4" ht="15" hidden="1" customHeight="1" x14ac:dyDescent="0.25">
      <c r="C4701" s="117" t="s">
        <v>4451</v>
      </c>
      <c r="D4701" s="117" t="s">
        <v>18078</v>
      </c>
    </row>
    <row r="4702" spans="3:4" ht="15" hidden="1" customHeight="1" x14ac:dyDescent="0.25">
      <c r="C4702" s="117" t="s">
        <v>4452</v>
      </c>
      <c r="D4702" s="117" t="s">
        <v>915</v>
      </c>
    </row>
    <row r="4703" spans="3:4" ht="15" hidden="1" customHeight="1" x14ac:dyDescent="0.25">
      <c r="C4703" s="117" t="s">
        <v>4453</v>
      </c>
      <c r="D4703" s="117" t="s">
        <v>916</v>
      </c>
    </row>
    <row r="4704" spans="3:4" ht="15" hidden="1" customHeight="1" x14ac:dyDescent="0.25">
      <c r="C4704" s="117" t="s">
        <v>4454</v>
      </c>
      <c r="D4704" s="117" t="s">
        <v>917</v>
      </c>
    </row>
    <row r="4705" spans="3:4" ht="15" hidden="1" customHeight="1" x14ac:dyDescent="0.25">
      <c r="C4705" s="117" t="s">
        <v>8268</v>
      </c>
      <c r="D4705" s="117" t="s">
        <v>10875</v>
      </c>
    </row>
    <row r="4706" spans="3:4" ht="15" hidden="1" customHeight="1" x14ac:dyDescent="0.25">
      <c r="C4706" s="117" t="s">
        <v>8269</v>
      </c>
      <c r="D4706" s="117" t="s">
        <v>8270</v>
      </c>
    </row>
    <row r="4707" spans="3:4" ht="15" hidden="1" customHeight="1" x14ac:dyDescent="0.25">
      <c r="C4707" s="117" t="s">
        <v>21718</v>
      </c>
      <c r="D4707" s="117" t="s">
        <v>21719</v>
      </c>
    </row>
    <row r="4708" spans="3:4" ht="15" hidden="1" customHeight="1" x14ac:dyDescent="0.25">
      <c r="C4708" s="117" t="s">
        <v>8271</v>
      </c>
      <c r="D4708" s="117" t="s">
        <v>8272</v>
      </c>
    </row>
    <row r="4709" spans="3:4" ht="15" hidden="1" customHeight="1" x14ac:dyDescent="0.25">
      <c r="C4709" s="117" t="s">
        <v>8273</v>
      </c>
      <c r="D4709" s="117" t="s">
        <v>8274</v>
      </c>
    </row>
    <row r="4710" spans="3:4" ht="15" hidden="1" customHeight="1" x14ac:dyDescent="0.25">
      <c r="C4710" s="117" t="s">
        <v>8275</v>
      </c>
      <c r="D4710" s="117" t="s">
        <v>8276</v>
      </c>
    </row>
    <row r="4711" spans="3:4" ht="15" hidden="1" customHeight="1" x14ac:dyDescent="0.25">
      <c r="C4711" s="117" t="s">
        <v>8277</v>
      </c>
      <c r="D4711" s="117" t="s">
        <v>8278</v>
      </c>
    </row>
    <row r="4712" spans="3:4" ht="15" hidden="1" customHeight="1" x14ac:dyDescent="0.25">
      <c r="C4712" s="117" t="s">
        <v>21720</v>
      </c>
      <c r="D4712" s="117" t="s">
        <v>21721</v>
      </c>
    </row>
    <row r="4713" spans="3:4" ht="15" hidden="1" customHeight="1" x14ac:dyDescent="0.25">
      <c r="C4713" s="117" t="s">
        <v>21722</v>
      </c>
      <c r="D4713" s="117" t="s">
        <v>21723</v>
      </c>
    </row>
    <row r="4714" spans="3:4" ht="15" hidden="1" customHeight="1" x14ac:dyDescent="0.25">
      <c r="C4714" s="117" t="s">
        <v>21724</v>
      </c>
      <c r="D4714" s="117" t="s">
        <v>21725</v>
      </c>
    </row>
    <row r="4715" spans="3:4" ht="15" hidden="1" customHeight="1" x14ac:dyDescent="0.25">
      <c r="C4715" s="117" t="s">
        <v>21726</v>
      </c>
      <c r="D4715" s="117" t="s">
        <v>21727</v>
      </c>
    </row>
    <row r="4716" spans="3:4" ht="15" hidden="1" customHeight="1" x14ac:dyDescent="0.25">
      <c r="C4716" s="117" t="s">
        <v>21728</v>
      </c>
      <c r="D4716" s="117" t="s">
        <v>21729</v>
      </c>
    </row>
    <row r="4717" spans="3:4" ht="15" hidden="1" customHeight="1" x14ac:dyDescent="0.25">
      <c r="C4717" s="117" t="s">
        <v>21730</v>
      </c>
      <c r="D4717" s="117" t="s">
        <v>21731</v>
      </c>
    </row>
    <row r="4718" spans="3:4" ht="15" hidden="1" customHeight="1" x14ac:dyDescent="0.25">
      <c r="C4718" s="117" t="s">
        <v>21732</v>
      </c>
      <c r="D4718" s="117" t="s">
        <v>21733</v>
      </c>
    </row>
    <row r="4719" spans="3:4" ht="15" hidden="1" customHeight="1" x14ac:dyDescent="0.25">
      <c r="C4719" s="117" t="s">
        <v>21734</v>
      </c>
      <c r="D4719" s="117" t="s">
        <v>21735</v>
      </c>
    </row>
    <row r="4720" spans="3:4" ht="15" hidden="1" customHeight="1" x14ac:dyDescent="0.25">
      <c r="C4720" s="117" t="s">
        <v>21736</v>
      </c>
      <c r="D4720" s="117" t="s">
        <v>21737</v>
      </c>
    </row>
    <row r="4721" spans="3:4" ht="15" hidden="1" customHeight="1" x14ac:dyDescent="0.25">
      <c r="C4721" s="117" t="s">
        <v>21738</v>
      </c>
      <c r="D4721" s="117" t="s">
        <v>21739</v>
      </c>
    </row>
    <row r="4722" spans="3:4" ht="15" hidden="1" customHeight="1" x14ac:dyDescent="0.25">
      <c r="C4722" s="117" t="s">
        <v>21740</v>
      </c>
      <c r="D4722" s="117" t="s">
        <v>21741</v>
      </c>
    </row>
    <row r="4723" spans="3:4" ht="15" hidden="1" customHeight="1" x14ac:dyDescent="0.25">
      <c r="C4723" s="117" t="s">
        <v>21742</v>
      </c>
      <c r="D4723" s="117" t="s">
        <v>21743</v>
      </c>
    </row>
    <row r="4724" spans="3:4" ht="15" hidden="1" customHeight="1" x14ac:dyDescent="0.25">
      <c r="C4724" s="117" t="s">
        <v>21744</v>
      </c>
      <c r="D4724" s="117" t="s">
        <v>21745</v>
      </c>
    </row>
    <row r="4725" spans="3:4" ht="15" hidden="1" customHeight="1" x14ac:dyDescent="0.25">
      <c r="C4725" s="117" t="s">
        <v>21746</v>
      </c>
      <c r="D4725" s="117" t="s">
        <v>21747</v>
      </c>
    </row>
    <row r="4726" spans="3:4" ht="15" hidden="1" customHeight="1" x14ac:dyDescent="0.25">
      <c r="C4726" s="117" t="s">
        <v>21748</v>
      </c>
      <c r="D4726" s="117" t="s">
        <v>21749</v>
      </c>
    </row>
    <row r="4727" spans="3:4" ht="15" hidden="1" customHeight="1" x14ac:dyDescent="0.25">
      <c r="C4727" s="117" t="s">
        <v>21750</v>
      </c>
      <c r="D4727" s="117" t="s">
        <v>21751</v>
      </c>
    </row>
    <row r="4728" spans="3:4" ht="15" hidden="1" customHeight="1" x14ac:dyDescent="0.25">
      <c r="C4728" s="117" t="s">
        <v>21752</v>
      </c>
      <c r="D4728" s="117" t="s">
        <v>21753</v>
      </c>
    </row>
    <row r="4729" spans="3:4" ht="15" hidden="1" customHeight="1" x14ac:dyDescent="0.25">
      <c r="C4729" s="117" t="s">
        <v>21754</v>
      </c>
      <c r="D4729" s="117" t="s">
        <v>21755</v>
      </c>
    </row>
    <row r="4730" spans="3:4" ht="15" hidden="1" customHeight="1" x14ac:dyDescent="0.25">
      <c r="C4730" s="117" t="s">
        <v>21756</v>
      </c>
      <c r="D4730" s="117" t="s">
        <v>21757</v>
      </c>
    </row>
    <row r="4731" spans="3:4" ht="15" hidden="1" customHeight="1" x14ac:dyDescent="0.25">
      <c r="C4731" s="117" t="s">
        <v>21758</v>
      </c>
      <c r="D4731" s="117" t="s">
        <v>21759</v>
      </c>
    </row>
    <row r="4732" spans="3:4" ht="15" hidden="1" customHeight="1" x14ac:dyDescent="0.25">
      <c r="C4732" s="117" t="s">
        <v>21760</v>
      </c>
      <c r="D4732" s="117" t="s">
        <v>21761</v>
      </c>
    </row>
    <row r="4733" spans="3:4" ht="15" hidden="1" customHeight="1" x14ac:dyDescent="0.25">
      <c r="C4733" s="117" t="s">
        <v>21762</v>
      </c>
      <c r="D4733" s="117" t="s">
        <v>21763</v>
      </c>
    </row>
    <row r="4734" spans="3:4" ht="15" hidden="1" customHeight="1" x14ac:dyDescent="0.25">
      <c r="C4734" s="117" t="s">
        <v>21764</v>
      </c>
      <c r="D4734" s="117" t="s">
        <v>21765</v>
      </c>
    </row>
    <row r="4735" spans="3:4" ht="15" hidden="1" customHeight="1" x14ac:dyDescent="0.25">
      <c r="C4735" s="117" t="s">
        <v>21766</v>
      </c>
      <c r="D4735" s="117" t="s">
        <v>21767</v>
      </c>
    </row>
    <row r="4736" spans="3:4" ht="15" hidden="1" customHeight="1" x14ac:dyDescent="0.25">
      <c r="C4736" s="117" t="s">
        <v>4455</v>
      </c>
      <c r="D4736" s="117" t="s">
        <v>918</v>
      </c>
    </row>
    <row r="4737" spans="3:4" ht="15" hidden="1" customHeight="1" x14ac:dyDescent="0.25">
      <c r="C4737" s="117" t="s">
        <v>4456</v>
      </c>
      <c r="D4737" s="117" t="s">
        <v>919</v>
      </c>
    </row>
    <row r="4738" spans="3:4" ht="15" hidden="1" customHeight="1" x14ac:dyDescent="0.25">
      <c r="C4738" s="117" t="s">
        <v>4457</v>
      </c>
      <c r="D4738" s="117" t="s">
        <v>920</v>
      </c>
    </row>
    <row r="4739" spans="3:4" ht="15" hidden="1" customHeight="1" x14ac:dyDescent="0.25">
      <c r="C4739" s="117" t="s">
        <v>4458</v>
      </c>
      <c r="D4739" s="117" t="s">
        <v>921</v>
      </c>
    </row>
    <row r="4740" spans="3:4" ht="15" hidden="1" customHeight="1" x14ac:dyDescent="0.25">
      <c r="C4740" s="117" t="s">
        <v>4459</v>
      </c>
      <c r="D4740" s="117" t="s">
        <v>922</v>
      </c>
    </row>
    <row r="4741" spans="3:4" ht="15" hidden="1" customHeight="1" x14ac:dyDescent="0.25">
      <c r="C4741" s="117" t="s">
        <v>4460</v>
      </c>
      <c r="D4741" s="117" t="s">
        <v>923</v>
      </c>
    </row>
    <row r="4742" spans="3:4" ht="15" hidden="1" customHeight="1" x14ac:dyDescent="0.25">
      <c r="C4742" s="117" t="s">
        <v>4461</v>
      </c>
      <c r="D4742" s="117" t="s">
        <v>924</v>
      </c>
    </row>
    <row r="4743" spans="3:4" ht="15" hidden="1" customHeight="1" x14ac:dyDescent="0.25">
      <c r="C4743" s="117" t="s">
        <v>4462</v>
      </c>
      <c r="D4743" s="117" t="s">
        <v>925</v>
      </c>
    </row>
    <row r="4744" spans="3:4" ht="15" hidden="1" customHeight="1" x14ac:dyDescent="0.25">
      <c r="C4744" s="117" t="s">
        <v>4463</v>
      </c>
      <c r="D4744" s="117" t="s">
        <v>6672</v>
      </c>
    </row>
    <row r="4745" spans="3:4" ht="15" hidden="1" customHeight="1" x14ac:dyDescent="0.25">
      <c r="C4745" s="117" t="s">
        <v>4464</v>
      </c>
      <c r="D4745" s="117" t="s">
        <v>926</v>
      </c>
    </row>
    <row r="4746" spans="3:4" ht="15" hidden="1" customHeight="1" x14ac:dyDescent="0.25">
      <c r="C4746" s="117" t="s">
        <v>4465</v>
      </c>
      <c r="D4746" s="117" t="s">
        <v>927</v>
      </c>
    </row>
    <row r="4747" spans="3:4" ht="15" hidden="1" customHeight="1" x14ac:dyDescent="0.25">
      <c r="C4747" s="117" t="s">
        <v>4466</v>
      </c>
      <c r="D4747" s="117" t="s">
        <v>928</v>
      </c>
    </row>
    <row r="4748" spans="3:4" ht="15" hidden="1" customHeight="1" x14ac:dyDescent="0.25">
      <c r="C4748" s="117" t="s">
        <v>4467</v>
      </c>
      <c r="D4748" s="117" t="s">
        <v>929</v>
      </c>
    </row>
    <row r="4749" spans="3:4" ht="15" hidden="1" customHeight="1" x14ac:dyDescent="0.25">
      <c r="C4749" s="117" t="s">
        <v>4468</v>
      </c>
      <c r="D4749" s="117" t="s">
        <v>930</v>
      </c>
    </row>
    <row r="4750" spans="3:4" ht="15" hidden="1" customHeight="1" x14ac:dyDescent="0.25">
      <c r="C4750" s="117" t="s">
        <v>4469</v>
      </c>
      <c r="D4750" s="117" t="s">
        <v>931</v>
      </c>
    </row>
    <row r="4751" spans="3:4" ht="15" hidden="1" customHeight="1" x14ac:dyDescent="0.25">
      <c r="C4751" s="117" t="s">
        <v>4470</v>
      </c>
      <c r="D4751" s="117" t="s">
        <v>932</v>
      </c>
    </row>
    <row r="4752" spans="3:4" ht="15" hidden="1" customHeight="1" x14ac:dyDescent="0.25">
      <c r="C4752" s="117" t="s">
        <v>4471</v>
      </c>
      <c r="D4752" s="117" t="s">
        <v>933</v>
      </c>
    </row>
    <row r="4753" spans="3:4" ht="15" hidden="1" customHeight="1" x14ac:dyDescent="0.25">
      <c r="C4753" s="117" t="s">
        <v>4472</v>
      </c>
      <c r="D4753" s="117" t="s">
        <v>934</v>
      </c>
    </row>
    <row r="4754" spans="3:4" ht="15" hidden="1" customHeight="1" x14ac:dyDescent="0.25">
      <c r="C4754" s="117" t="s">
        <v>21768</v>
      </c>
      <c r="D4754" s="117" t="s">
        <v>21769</v>
      </c>
    </row>
    <row r="4755" spans="3:4" ht="15" hidden="1" customHeight="1" x14ac:dyDescent="0.25">
      <c r="C4755" s="117" t="s">
        <v>21770</v>
      </c>
      <c r="D4755" s="117" t="s">
        <v>21771</v>
      </c>
    </row>
    <row r="4756" spans="3:4" ht="15" hidden="1" customHeight="1" x14ac:dyDescent="0.25">
      <c r="C4756" s="117" t="s">
        <v>21772</v>
      </c>
      <c r="D4756" s="117" t="s">
        <v>21773</v>
      </c>
    </row>
    <row r="4757" spans="3:4" ht="15" hidden="1" customHeight="1" x14ac:dyDescent="0.25">
      <c r="C4757" s="117" t="s">
        <v>4473</v>
      </c>
      <c r="D4757" s="117" t="s">
        <v>935</v>
      </c>
    </row>
    <row r="4758" spans="3:4" ht="15" hidden="1" customHeight="1" x14ac:dyDescent="0.25">
      <c r="C4758" s="117" t="s">
        <v>4474</v>
      </c>
      <c r="D4758" s="117" t="s">
        <v>936</v>
      </c>
    </row>
    <row r="4759" spans="3:4" ht="15" hidden="1" customHeight="1" x14ac:dyDescent="0.25">
      <c r="C4759" s="117" t="s">
        <v>4475</v>
      </c>
      <c r="D4759" s="117" t="s">
        <v>937</v>
      </c>
    </row>
    <row r="4760" spans="3:4" ht="15" hidden="1" customHeight="1" x14ac:dyDescent="0.25">
      <c r="C4760" s="117" t="s">
        <v>4476</v>
      </c>
      <c r="D4760" s="117" t="s">
        <v>938</v>
      </c>
    </row>
    <row r="4761" spans="3:4" ht="15" hidden="1" customHeight="1" x14ac:dyDescent="0.25">
      <c r="C4761" s="117" t="s">
        <v>4477</v>
      </c>
      <c r="D4761" s="117" t="s">
        <v>939</v>
      </c>
    </row>
    <row r="4762" spans="3:4" ht="15" hidden="1" customHeight="1" x14ac:dyDescent="0.25">
      <c r="C4762" s="117" t="s">
        <v>4478</v>
      </c>
      <c r="D4762" s="117" t="s">
        <v>940</v>
      </c>
    </row>
    <row r="4763" spans="3:4" ht="15" hidden="1" customHeight="1" x14ac:dyDescent="0.25">
      <c r="C4763" s="117" t="s">
        <v>4479</v>
      </c>
      <c r="D4763" s="117" t="s">
        <v>8279</v>
      </c>
    </row>
    <row r="4764" spans="3:4" ht="15" hidden="1" customHeight="1" x14ac:dyDescent="0.25">
      <c r="C4764" s="117" t="s">
        <v>4480</v>
      </c>
      <c r="D4764" s="117" t="s">
        <v>8280</v>
      </c>
    </row>
    <row r="4765" spans="3:4" ht="15" hidden="1" customHeight="1" x14ac:dyDescent="0.25">
      <c r="C4765" s="117" t="s">
        <v>4481</v>
      </c>
      <c r="D4765" s="117" t="s">
        <v>941</v>
      </c>
    </row>
    <row r="4766" spans="3:4" ht="15" hidden="1" customHeight="1" x14ac:dyDescent="0.25">
      <c r="C4766" s="117" t="s">
        <v>8281</v>
      </c>
      <c r="D4766" s="117" t="s">
        <v>8282</v>
      </c>
    </row>
    <row r="4767" spans="3:4" ht="15" hidden="1" customHeight="1" x14ac:dyDescent="0.25">
      <c r="C4767" s="117" t="s">
        <v>8283</v>
      </c>
      <c r="D4767" s="117" t="s">
        <v>18079</v>
      </c>
    </row>
    <row r="4768" spans="3:4" ht="15" hidden="1" customHeight="1" x14ac:dyDescent="0.25">
      <c r="C4768" s="117" t="s">
        <v>21774</v>
      </c>
      <c r="D4768" s="117" t="s">
        <v>21775</v>
      </c>
    </row>
    <row r="4769" spans="3:4" ht="15" hidden="1" customHeight="1" x14ac:dyDescent="0.25">
      <c r="C4769" s="117" t="s">
        <v>21776</v>
      </c>
      <c r="D4769" s="117" t="s">
        <v>21777</v>
      </c>
    </row>
    <row r="4770" spans="3:4" ht="15" hidden="1" customHeight="1" x14ac:dyDescent="0.25">
      <c r="C4770" s="117" t="s">
        <v>4482</v>
      </c>
      <c r="D4770" s="117" t="s">
        <v>942</v>
      </c>
    </row>
    <row r="4771" spans="3:4" ht="15" hidden="1" customHeight="1" x14ac:dyDescent="0.25">
      <c r="C4771" s="117" t="s">
        <v>4483</v>
      </c>
      <c r="D4771" s="117" t="s">
        <v>8284</v>
      </c>
    </row>
    <row r="4772" spans="3:4" ht="15" hidden="1" customHeight="1" x14ac:dyDescent="0.25">
      <c r="C4772" s="117" t="s">
        <v>4484</v>
      </c>
      <c r="D4772" s="117" t="s">
        <v>8285</v>
      </c>
    </row>
    <row r="4773" spans="3:4" ht="15" hidden="1" customHeight="1" x14ac:dyDescent="0.25">
      <c r="C4773" s="117" t="s">
        <v>21778</v>
      </c>
      <c r="D4773" s="117" t="s">
        <v>21779</v>
      </c>
    </row>
    <row r="4774" spans="3:4" ht="15" hidden="1" customHeight="1" x14ac:dyDescent="0.25">
      <c r="C4774" s="117" t="s">
        <v>4485</v>
      </c>
      <c r="D4774" s="117" t="s">
        <v>943</v>
      </c>
    </row>
    <row r="4775" spans="3:4" ht="15" hidden="1" customHeight="1" x14ac:dyDescent="0.25">
      <c r="C4775" s="117" t="s">
        <v>4486</v>
      </c>
      <c r="D4775" s="117" t="s">
        <v>18080</v>
      </c>
    </row>
    <row r="4776" spans="3:4" ht="15" hidden="1" customHeight="1" x14ac:dyDescent="0.25">
      <c r="C4776" s="117" t="s">
        <v>4487</v>
      </c>
      <c r="D4776" s="117" t="s">
        <v>8286</v>
      </c>
    </row>
    <row r="4777" spans="3:4" ht="15" hidden="1" customHeight="1" x14ac:dyDescent="0.25">
      <c r="C4777" s="117" t="s">
        <v>4488</v>
      </c>
      <c r="D4777" s="117" t="s">
        <v>944</v>
      </c>
    </row>
    <row r="4778" spans="3:4" ht="15" hidden="1" customHeight="1" x14ac:dyDescent="0.25">
      <c r="C4778" s="117" t="s">
        <v>4489</v>
      </c>
      <c r="D4778" s="117" t="s">
        <v>945</v>
      </c>
    </row>
    <row r="4779" spans="3:4" ht="15" hidden="1" customHeight="1" x14ac:dyDescent="0.25">
      <c r="C4779" s="117" t="s">
        <v>4490</v>
      </c>
      <c r="D4779" s="117" t="s">
        <v>1644</v>
      </c>
    </row>
    <row r="4780" spans="3:4" ht="15" hidden="1" customHeight="1" x14ac:dyDescent="0.25">
      <c r="C4780" s="117" t="s">
        <v>4491</v>
      </c>
      <c r="D4780" s="117" t="s">
        <v>1645</v>
      </c>
    </row>
    <row r="4781" spans="3:4" ht="15" hidden="1" customHeight="1" x14ac:dyDescent="0.25">
      <c r="C4781" s="117" t="s">
        <v>4492</v>
      </c>
      <c r="D4781" s="117" t="s">
        <v>1646</v>
      </c>
    </row>
    <row r="4782" spans="3:4" ht="15" hidden="1" customHeight="1" x14ac:dyDescent="0.25">
      <c r="C4782" s="117" t="s">
        <v>4493</v>
      </c>
      <c r="D4782" s="117" t="s">
        <v>1647</v>
      </c>
    </row>
    <row r="4783" spans="3:4" ht="15" hidden="1" customHeight="1" x14ac:dyDescent="0.25">
      <c r="C4783" s="117" t="s">
        <v>4494</v>
      </c>
      <c r="D4783" s="117" t="s">
        <v>1648</v>
      </c>
    </row>
    <row r="4784" spans="3:4" ht="15" hidden="1" customHeight="1" x14ac:dyDescent="0.25">
      <c r="C4784" s="117" t="s">
        <v>8287</v>
      </c>
      <c r="D4784" s="117" t="s">
        <v>8288</v>
      </c>
    </row>
    <row r="4785" spans="3:4" ht="15" hidden="1" customHeight="1" x14ac:dyDescent="0.25">
      <c r="C4785" s="117" t="s">
        <v>8289</v>
      </c>
      <c r="D4785" s="117" t="s">
        <v>18081</v>
      </c>
    </row>
    <row r="4786" spans="3:4" ht="15" hidden="1" customHeight="1" x14ac:dyDescent="0.25">
      <c r="C4786" s="117" t="s">
        <v>8290</v>
      </c>
      <c r="D4786" s="117" t="s">
        <v>8291</v>
      </c>
    </row>
    <row r="4787" spans="3:4" ht="15" hidden="1" customHeight="1" x14ac:dyDescent="0.25">
      <c r="C4787" s="117" t="s">
        <v>21780</v>
      </c>
      <c r="D4787" s="117" t="s">
        <v>21781</v>
      </c>
    </row>
    <row r="4788" spans="3:4" ht="15" hidden="1" customHeight="1" x14ac:dyDescent="0.25">
      <c r="C4788" s="117" t="s">
        <v>21782</v>
      </c>
      <c r="D4788" s="117" t="s">
        <v>21783</v>
      </c>
    </row>
    <row r="4789" spans="3:4" ht="15" hidden="1" customHeight="1" x14ac:dyDescent="0.25">
      <c r="C4789" s="117" t="s">
        <v>4495</v>
      </c>
      <c r="D4789" s="117" t="s">
        <v>1649</v>
      </c>
    </row>
    <row r="4790" spans="3:4" ht="15" hidden="1" customHeight="1" x14ac:dyDescent="0.25">
      <c r="C4790" s="117" t="s">
        <v>4496</v>
      </c>
      <c r="D4790" s="117" t="s">
        <v>1650</v>
      </c>
    </row>
    <row r="4791" spans="3:4" ht="15" hidden="1" customHeight="1" x14ac:dyDescent="0.25">
      <c r="C4791" s="117" t="s">
        <v>21784</v>
      </c>
      <c r="D4791" s="117" t="s">
        <v>21785</v>
      </c>
    </row>
    <row r="4792" spans="3:4" ht="15" hidden="1" customHeight="1" x14ac:dyDescent="0.25">
      <c r="C4792" s="117" t="s">
        <v>4497</v>
      </c>
      <c r="D4792" s="117" t="s">
        <v>1651</v>
      </c>
    </row>
    <row r="4793" spans="3:4" ht="15" hidden="1" customHeight="1" x14ac:dyDescent="0.25">
      <c r="C4793" s="117" t="s">
        <v>4498</v>
      </c>
      <c r="D4793" s="117" t="s">
        <v>1652</v>
      </c>
    </row>
    <row r="4794" spans="3:4" ht="15" hidden="1" customHeight="1" x14ac:dyDescent="0.25">
      <c r="C4794" s="117" t="s">
        <v>4499</v>
      </c>
      <c r="D4794" s="117" t="s">
        <v>1653</v>
      </c>
    </row>
    <row r="4795" spans="3:4" ht="15" hidden="1" customHeight="1" x14ac:dyDescent="0.25">
      <c r="C4795" s="117" t="s">
        <v>4500</v>
      </c>
      <c r="D4795" s="117" t="s">
        <v>6673</v>
      </c>
    </row>
    <row r="4796" spans="3:4" ht="15" hidden="1" customHeight="1" x14ac:dyDescent="0.25">
      <c r="C4796" s="117" t="s">
        <v>4501</v>
      </c>
      <c r="D4796" s="117" t="s">
        <v>6458</v>
      </c>
    </row>
    <row r="4797" spans="3:4" ht="15" hidden="1" customHeight="1" x14ac:dyDescent="0.25">
      <c r="C4797" s="117" t="s">
        <v>8292</v>
      </c>
      <c r="D4797" s="117" t="s">
        <v>18082</v>
      </c>
    </row>
    <row r="4798" spans="3:4" ht="15" hidden="1" customHeight="1" x14ac:dyDescent="0.25">
      <c r="C4798" s="117" t="s">
        <v>8293</v>
      </c>
      <c r="D4798" s="117" t="s">
        <v>8294</v>
      </c>
    </row>
    <row r="4799" spans="3:4" ht="15" hidden="1" customHeight="1" x14ac:dyDescent="0.25">
      <c r="C4799" s="117" t="s">
        <v>21786</v>
      </c>
      <c r="D4799" s="117" t="s">
        <v>21787</v>
      </c>
    </row>
    <row r="4800" spans="3:4" ht="15" hidden="1" customHeight="1" x14ac:dyDescent="0.25">
      <c r="C4800" s="117" t="s">
        <v>21788</v>
      </c>
      <c r="D4800" s="117" t="s">
        <v>21789</v>
      </c>
    </row>
    <row r="4801" spans="3:4" ht="15" hidden="1" customHeight="1" x14ac:dyDescent="0.25">
      <c r="C4801" s="117" t="s">
        <v>21790</v>
      </c>
      <c r="D4801" s="117" t="s">
        <v>21791</v>
      </c>
    </row>
    <row r="4802" spans="3:4" ht="15" hidden="1" customHeight="1" x14ac:dyDescent="0.25">
      <c r="C4802" s="117" t="s">
        <v>21792</v>
      </c>
      <c r="D4802" s="117" t="s">
        <v>21793</v>
      </c>
    </row>
    <row r="4803" spans="3:4" ht="15" hidden="1" customHeight="1" x14ac:dyDescent="0.25">
      <c r="C4803" s="117" t="s">
        <v>21794</v>
      </c>
      <c r="D4803" s="117" t="s">
        <v>21795</v>
      </c>
    </row>
    <row r="4804" spans="3:4" ht="15" hidden="1" customHeight="1" x14ac:dyDescent="0.25">
      <c r="C4804" s="117" t="s">
        <v>21796</v>
      </c>
      <c r="D4804" s="117" t="s">
        <v>21797</v>
      </c>
    </row>
    <row r="4805" spans="3:4" ht="15" hidden="1" customHeight="1" x14ac:dyDescent="0.25">
      <c r="C4805" s="117" t="s">
        <v>21798</v>
      </c>
      <c r="D4805" s="117" t="s">
        <v>21799</v>
      </c>
    </row>
    <row r="4806" spans="3:4" ht="15" hidden="1" customHeight="1" x14ac:dyDescent="0.25">
      <c r="C4806" s="117" t="s">
        <v>21800</v>
      </c>
      <c r="D4806" s="117" t="s">
        <v>21801</v>
      </c>
    </row>
    <row r="4807" spans="3:4" ht="15" hidden="1" customHeight="1" x14ac:dyDescent="0.25">
      <c r="C4807" s="117" t="s">
        <v>21802</v>
      </c>
      <c r="D4807" s="117" t="s">
        <v>21803</v>
      </c>
    </row>
    <row r="4808" spans="3:4" ht="15" hidden="1" customHeight="1" x14ac:dyDescent="0.25">
      <c r="C4808" s="117" t="s">
        <v>21804</v>
      </c>
      <c r="D4808" s="117" t="s">
        <v>21805</v>
      </c>
    </row>
    <row r="4809" spans="3:4" ht="15" hidden="1" customHeight="1" x14ac:dyDescent="0.25">
      <c r="C4809" s="117" t="s">
        <v>21806</v>
      </c>
      <c r="D4809" s="117" t="s">
        <v>21807</v>
      </c>
    </row>
    <row r="4810" spans="3:4" ht="15" hidden="1" customHeight="1" x14ac:dyDescent="0.25">
      <c r="C4810" s="117" t="s">
        <v>21808</v>
      </c>
      <c r="D4810" s="117" t="s">
        <v>21809</v>
      </c>
    </row>
    <row r="4811" spans="3:4" ht="15" hidden="1" customHeight="1" x14ac:dyDescent="0.25">
      <c r="C4811" s="117" t="s">
        <v>21810</v>
      </c>
      <c r="D4811" s="117" t="s">
        <v>21811</v>
      </c>
    </row>
    <row r="4812" spans="3:4" ht="15" hidden="1" customHeight="1" x14ac:dyDescent="0.25">
      <c r="C4812" s="117" t="s">
        <v>21812</v>
      </c>
      <c r="D4812" s="117" t="s">
        <v>21813</v>
      </c>
    </row>
    <row r="4813" spans="3:4" ht="15" hidden="1" customHeight="1" x14ac:dyDescent="0.25">
      <c r="C4813" s="117" t="s">
        <v>21814</v>
      </c>
      <c r="D4813" s="117" t="s">
        <v>21815</v>
      </c>
    </row>
    <row r="4814" spans="3:4" ht="15" hidden="1" customHeight="1" x14ac:dyDescent="0.25">
      <c r="C4814" s="117" t="s">
        <v>21816</v>
      </c>
      <c r="D4814" s="117" t="s">
        <v>21817</v>
      </c>
    </row>
    <row r="4815" spans="3:4" ht="15" hidden="1" customHeight="1" x14ac:dyDescent="0.25">
      <c r="C4815" s="117" t="s">
        <v>21818</v>
      </c>
      <c r="D4815" s="117" t="s">
        <v>21819</v>
      </c>
    </row>
    <row r="4816" spans="3:4" ht="15" hidden="1" customHeight="1" x14ac:dyDescent="0.25">
      <c r="C4816" s="117" t="s">
        <v>21820</v>
      </c>
      <c r="D4816" s="117" t="s">
        <v>21821</v>
      </c>
    </row>
    <row r="4817" spans="3:4" ht="15" hidden="1" customHeight="1" x14ac:dyDescent="0.25">
      <c r="C4817" s="117" t="s">
        <v>21822</v>
      </c>
      <c r="D4817" s="117" t="s">
        <v>21823</v>
      </c>
    </row>
    <row r="4818" spans="3:4" ht="15" hidden="1" customHeight="1" x14ac:dyDescent="0.25">
      <c r="C4818" s="117" t="s">
        <v>21824</v>
      </c>
      <c r="D4818" s="117" t="s">
        <v>21825</v>
      </c>
    </row>
    <row r="4819" spans="3:4" ht="15" hidden="1" customHeight="1" x14ac:dyDescent="0.25">
      <c r="C4819" s="117" t="s">
        <v>21826</v>
      </c>
      <c r="D4819" s="117" t="s">
        <v>21827</v>
      </c>
    </row>
    <row r="4820" spans="3:4" ht="15" hidden="1" customHeight="1" x14ac:dyDescent="0.25">
      <c r="C4820" s="117" t="s">
        <v>4502</v>
      </c>
      <c r="D4820" s="117" t="s">
        <v>1654</v>
      </c>
    </row>
    <row r="4821" spans="3:4" ht="15" hidden="1" customHeight="1" x14ac:dyDescent="0.25">
      <c r="C4821" s="117" t="s">
        <v>8295</v>
      </c>
      <c r="D4821" s="117" t="s">
        <v>10876</v>
      </c>
    </row>
    <row r="4822" spans="3:4" ht="15" hidden="1" customHeight="1" x14ac:dyDescent="0.25">
      <c r="C4822" s="117" t="s">
        <v>4503</v>
      </c>
      <c r="D4822" s="117" t="s">
        <v>8296</v>
      </c>
    </row>
    <row r="4823" spans="3:4" ht="15" hidden="1" customHeight="1" x14ac:dyDescent="0.25">
      <c r="C4823" s="117" t="s">
        <v>4504</v>
      </c>
      <c r="D4823" s="117" t="s">
        <v>10877</v>
      </c>
    </row>
    <row r="4824" spans="3:4" ht="15" hidden="1" customHeight="1" x14ac:dyDescent="0.25">
      <c r="C4824" s="117" t="s">
        <v>4505</v>
      </c>
      <c r="D4824" s="117" t="s">
        <v>1655</v>
      </c>
    </row>
    <row r="4825" spans="3:4" ht="15" hidden="1" customHeight="1" x14ac:dyDescent="0.25">
      <c r="C4825" s="117" t="s">
        <v>4506</v>
      </c>
      <c r="D4825" s="117" t="s">
        <v>1656</v>
      </c>
    </row>
    <row r="4826" spans="3:4" ht="15" hidden="1" customHeight="1" x14ac:dyDescent="0.25">
      <c r="C4826" s="117" t="s">
        <v>4507</v>
      </c>
      <c r="D4826" s="117" t="s">
        <v>8297</v>
      </c>
    </row>
    <row r="4827" spans="3:4" ht="15" hidden="1" customHeight="1" x14ac:dyDescent="0.25">
      <c r="C4827" s="117" t="s">
        <v>4508</v>
      </c>
      <c r="D4827" s="117" t="s">
        <v>10878</v>
      </c>
    </row>
    <row r="4828" spans="3:4" ht="15" hidden="1" customHeight="1" x14ac:dyDescent="0.25">
      <c r="C4828" s="117" t="s">
        <v>4509</v>
      </c>
      <c r="D4828" s="117" t="s">
        <v>8298</v>
      </c>
    </row>
    <row r="4829" spans="3:4" ht="15" hidden="1" customHeight="1" x14ac:dyDescent="0.25">
      <c r="C4829" s="117" t="s">
        <v>8299</v>
      </c>
      <c r="D4829" s="117" t="s">
        <v>10879</v>
      </c>
    </row>
    <row r="4830" spans="3:4" ht="15" hidden="1" customHeight="1" x14ac:dyDescent="0.25">
      <c r="C4830" s="117" t="s">
        <v>8300</v>
      </c>
      <c r="D4830" s="117" t="s">
        <v>8301</v>
      </c>
    </row>
    <row r="4831" spans="3:4" ht="15" hidden="1" customHeight="1" x14ac:dyDescent="0.25">
      <c r="C4831" s="117" t="s">
        <v>8302</v>
      </c>
      <c r="D4831" s="117" t="s">
        <v>10880</v>
      </c>
    </row>
    <row r="4832" spans="3:4" ht="15" hidden="1" customHeight="1" x14ac:dyDescent="0.25">
      <c r="C4832" s="117" t="s">
        <v>8303</v>
      </c>
      <c r="D4832" s="117" t="s">
        <v>10881</v>
      </c>
    </row>
    <row r="4833" spans="3:4" ht="15" hidden="1" customHeight="1" x14ac:dyDescent="0.25">
      <c r="C4833" s="117" t="s">
        <v>8304</v>
      </c>
      <c r="D4833" s="117" t="s">
        <v>8305</v>
      </c>
    </row>
    <row r="4834" spans="3:4" ht="15" hidden="1" customHeight="1" x14ac:dyDescent="0.25">
      <c r="C4834" s="117" t="s">
        <v>4510</v>
      </c>
      <c r="D4834" s="117" t="s">
        <v>8306</v>
      </c>
    </row>
    <row r="4835" spans="3:4" ht="15" hidden="1" customHeight="1" x14ac:dyDescent="0.25">
      <c r="C4835" s="117" t="s">
        <v>8307</v>
      </c>
      <c r="D4835" s="117" t="s">
        <v>10882</v>
      </c>
    </row>
    <row r="4836" spans="3:4" ht="15" hidden="1" customHeight="1" x14ac:dyDescent="0.25">
      <c r="C4836" s="117" t="s">
        <v>4511</v>
      </c>
      <c r="D4836" s="117" t="s">
        <v>10883</v>
      </c>
    </row>
    <row r="4837" spans="3:4" ht="15" hidden="1" customHeight="1" x14ac:dyDescent="0.25">
      <c r="C4837" s="117" t="s">
        <v>10884</v>
      </c>
      <c r="D4837" s="117" t="s">
        <v>1657</v>
      </c>
    </row>
    <row r="4838" spans="3:4" ht="15" hidden="1" customHeight="1" x14ac:dyDescent="0.25">
      <c r="C4838" s="117" t="s">
        <v>4512</v>
      </c>
      <c r="D4838" s="117" t="s">
        <v>1658</v>
      </c>
    </row>
    <row r="4839" spans="3:4" ht="15" hidden="1" customHeight="1" x14ac:dyDescent="0.25">
      <c r="C4839" s="117" t="s">
        <v>4513</v>
      </c>
      <c r="D4839" s="117" t="s">
        <v>1659</v>
      </c>
    </row>
    <row r="4840" spans="3:4" ht="15" hidden="1" customHeight="1" x14ac:dyDescent="0.25">
      <c r="C4840" s="117" t="s">
        <v>4514</v>
      </c>
      <c r="D4840" s="117" t="s">
        <v>1660</v>
      </c>
    </row>
    <row r="4841" spans="3:4" ht="15" hidden="1" customHeight="1" x14ac:dyDescent="0.25">
      <c r="C4841" s="117" t="s">
        <v>4515</v>
      </c>
      <c r="D4841" s="117" t="s">
        <v>8308</v>
      </c>
    </row>
    <row r="4842" spans="3:4" ht="15" hidden="1" customHeight="1" x14ac:dyDescent="0.25">
      <c r="C4842" s="117" t="s">
        <v>4516</v>
      </c>
      <c r="D4842" s="117" t="s">
        <v>8309</v>
      </c>
    </row>
    <row r="4843" spans="3:4" ht="15" hidden="1" customHeight="1" x14ac:dyDescent="0.25">
      <c r="C4843" s="117" t="s">
        <v>8310</v>
      </c>
      <c r="D4843" s="117" t="s">
        <v>10885</v>
      </c>
    </row>
    <row r="4844" spans="3:4" ht="15" hidden="1" customHeight="1" x14ac:dyDescent="0.25">
      <c r="C4844" s="117" t="s">
        <v>8311</v>
      </c>
      <c r="D4844" s="117" t="s">
        <v>8312</v>
      </c>
    </row>
    <row r="4845" spans="3:4" ht="15" hidden="1" customHeight="1" x14ac:dyDescent="0.25">
      <c r="C4845" s="117" t="s">
        <v>8313</v>
      </c>
      <c r="D4845" s="117" t="s">
        <v>10886</v>
      </c>
    </row>
    <row r="4846" spans="3:4" ht="15" hidden="1" customHeight="1" x14ac:dyDescent="0.25">
      <c r="C4846" s="117" t="s">
        <v>4517</v>
      </c>
      <c r="D4846" s="117" t="s">
        <v>8314</v>
      </c>
    </row>
    <row r="4847" spans="3:4" ht="15" hidden="1" customHeight="1" x14ac:dyDescent="0.25">
      <c r="C4847" s="117" t="s">
        <v>4518</v>
      </c>
      <c r="D4847" s="117" t="s">
        <v>10887</v>
      </c>
    </row>
    <row r="4848" spans="3:4" ht="15" hidden="1" customHeight="1" x14ac:dyDescent="0.25">
      <c r="C4848" s="117" t="s">
        <v>4519</v>
      </c>
      <c r="D4848" s="117" t="s">
        <v>8315</v>
      </c>
    </row>
    <row r="4849" spans="3:4" ht="15" hidden="1" customHeight="1" x14ac:dyDescent="0.25">
      <c r="C4849" s="117" t="s">
        <v>4520</v>
      </c>
      <c r="D4849" s="117" t="s">
        <v>8316</v>
      </c>
    </row>
    <row r="4850" spans="3:4" ht="15" hidden="1" customHeight="1" x14ac:dyDescent="0.25">
      <c r="C4850" s="117" t="s">
        <v>4521</v>
      </c>
      <c r="D4850" s="117" t="s">
        <v>8317</v>
      </c>
    </row>
    <row r="4851" spans="3:4" ht="15" hidden="1" customHeight="1" x14ac:dyDescent="0.25">
      <c r="C4851" s="117" t="s">
        <v>4522</v>
      </c>
      <c r="D4851" s="117" t="s">
        <v>8318</v>
      </c>
    </row>
    <row r="4852" spans="3:4" ht="15" hidden="1" customHeight="1" x14ac:dyDescent="0.25">
      <c r="C4852" s="117" t="s">
        <v>8319</v>
      </c>
      <c r="D4852" s="117" t="s">
        <v>8320</v>
      </c>
    </row>
    <row r="4853" spans="3:4" ht="15" hidden="1" customHeight="1" x14ac:dyDescent="0.25">
      <c r="C4853" s="117" t="s">
        <v>8321</v>
      </c>
      <c r="D4853" s="117" t="s">
        <v>8322</v>
      </c>
    </row>
    <row r="4854" spans="3:4" ht="15" hidden="1" customHeight="1" x14ac:dyDescent="0.25">
      <c r="C4854" s="117" t="s">
        <v>10888</v>
      </c>
      <c r="D4854" s="117" t="s">
        <v>8324</v>
      </c>
    </row>
    <row r="4855" spans="3:4" ht="15" hidden="1" customHeight="1" x14ac:dyDescent="0.25">
      <c r="C4855" s="117" t="s">
        <v>10889</v>
      </c>
      <c r="D4855" s="117" t="s">
        <v>8326</v>
      </c>
    </row>
    <row r="4856" spans="3:4" ht="15" hidden="1" customHeight="1" x14ac:dyDescent="0.25">
      <c r="C4856" s="117" t="s">
        <v>8323</v>
      </c>
      <c r="D4856" s="117" t="s">
        <v>8328</v>
      </c>
    </row>
    <row r="4857" spans="3:4" ht="15" hidden="1" customHeight="1" x14ac:dyDescent="0.25">
      <c r="C4857" s="117" t="s">
        <v>8325</v>
      </c>
      <c r="D4857" s="117" t="s">
        <v>8330</v>
      </c>
    </row>
    <row r="4858" spans="3:4" ht="15" hidden="1" customHeight="1" x14ac:dyDescent="0.25">
      <c r="C4858" s="117" t="s">
        <v>8327</v>
      </c>
      <c r="D4858" s="117" t="s">
        <v>8331</v>
      </c>
    </row>
    <row r="4859" spans="3:4" ht="15" hidden="1" customHeight="1" x14ac:dyDescent="0.25">
      <c r="C4859" s="117" t="s">
        <v>8329</v>
      </c>
      <c r="D4859" s="117" t="s">
        <v>8332</v>
      </c>
    </row>
    <row r="4860" spans="3:4" ht="15" hidden="1" customHeight="1" x14ac:dyDescent="0.25">
      <c r="C4860" s="117" t="s">
        <v>4523</v>
      </c>
      <c r="D4860" s="117" t="s">
        <v>8333</v>
      </c>
    </row>
    <row r="4861" spans="3:4" ht="15" hidden="1" customHeight="1" x14ac:dyDescent="0.25">
      <c r="C4861" s="117" t="s">
        <v>8334</v>
      </c>
      <c r="D4861" s="117" t="s">
        <v>8335</v>
      </c>
    </row>
    <row r="4862" spans="3:4" ht="15" hidden="1" customHeight="1" x14ac:dyDescent="0.25">
      <c r="C4862" s="117" t="s">
        <v>21828</v>
      </c>
      <c r="D4862" s="117" t="s">
        <v>21829</v>
      </c>
    </row>
    <row r="4863" spans="3:4" ht="15" hidden="1" customHeight="1" x14ac:dyDescent="0.25">
      <c r="C4863" s="117" t="s">
        <v>4524</v>
      </c>
      <c r="D4863" s="117" t="s">
        <v>8336</v>
      </c>
    </row>
    <row r="4864" spans="3:4" ht="15" hidden="1" customHeight="1" x14ac:dyDescent="0.25">
      <c r="C4864" s="117" t="s">
        <v>8337</v>
      </c>
      <c r="D4864" s="117" t="s">
        <v>10890</v>
      </c>
    </row>
    <row r="4865" spans="3:4" ht="15" hidden="1" customHeight="1" x14ac:dyDescent="0.25">
      <c r="C4865" s="117" t="s">
        <v>8338</v>
      </c>
      <c r="D4865" s="117" t="s">
        <v>8339</v>
      </c>
    </row>
    <row r="4866" spans="3:4" ht="15" hidden="1" customHeight="1" x14ac:dyDescent="0.25">
      <c r="C4866" s="117" t="s">
        <v>8340</v>
      </c>
      <c r="D4866" s="117" t="s">
        <v>8341</v>
      </c>
    </row>
    <row r="4867" spans="3:4" ht="15" hidden="1" customHeight="1" x14ac:dyDescent="0.25">
      <c r="C4867" s="117" t="s">
        <v>8342</v>
      </c>
      <c r="D4867" s="117" t="s">
        <v>8343</v>
      </c>
    </row>
    <row r="4868" spans="3:4" ht="15" hidden="1" customHeight="1" x14ac:dyDescent="0.25">
      <c r="C4868" s="117" t="s">
        <v>4525</v>
      </c>
      <c r="D4868" s="117" t="s">
        <v>8344</v>
      </c>
    </row>
    <row r="4869" spans="3:4" ht="15" hidden="1" customHeight="1" x14ac:dyDescent="0.25">
      <c r="C4869" s="117" t="s">
        <v>8345</v>
      </c>
      <c r="D4869" s="117" t="s">
        <v>8346</v>
      </c>
    </row>
    <row r="4870" spans="3:4" ht="15" hidden="1" customHeight="1" x14ac:dyDescent="0.25">
      <c r="C4870" s="117" t="s">
        <v>8347</v>
      </c>
      <c r="D4870" s="117" t="s">
        <v>8348</v>
      </c>
    </row>
    <row r="4871" spans="3:4" ht="15" hidden="1" customHeight="1" x14ac:dyDescent="0.25">
      <c r="C4871" s="117" t="s">
        <v>21830</v>
      </c>
      <c r="D4871" s="117" t="s">
        <v>21831</v>
      </c>
    </row>
    <row r="4872" spans="3:4" ht="15" hidden="1" customHeight="1" x14ac:dyDescent="0.25">
      <c r="C4872" s="117" t="s">
        <v>4526</v>
      </c>
      <c r="D4872" s="117" t="s">
        <v>1661</v>
      </c>
    </row>
    <row r="4873" spans="3:4" ht="15" hidden="1" customHeight="1" x14ac:dyDescent="0.25">
      <c r="C4873" s="117" t="s">
        <v>4527</v>
      </c>
      <c r="D4873" s="117" t="s">
        <v>1662</v>
      </c>
    </row>
    <row r="4874" spans="3:4" ht="15" hidden="1" customHeight="1" x14ac:dyDescent="0.25">
      <c r="C4874" s="117" t="s">
        <v>4528</v>
      </c>
      <c r="D4874" s="117" t="s">
        <v>8349</v>
      </c>
    </row>
    <row r="4875" spans="3:4" ht="15" hidden="1" customHeight="1" x14ac:dyDescent="0.25">
      <c r="C4875" s="117" t="s">
        <v>8350</v>
      </c>
      <c r="D4875" s="117" t="s">
        <v>10891</v>
      </c>
    </row>
    <row r="4876" spans="3:4" ht="15" hidden="1" customHeight="1" x14ac:dyDescent="0.25">
      <c r="C4876" s="117" t="s">
        <v>4529</v>
      </c>
      <c r="D4876" s="117" t="s">
        <v>1663</v>
      </c>
    </row>
    <row r="4877" spans="3:4" ht="15" hidden="1" customHeight="1" x14ac:dyDescent="0.25">
      <c r="C4877" s="117" t="s">
        <v>4530</v>
      </c>
      <c r="D4877" s="117" t="s">
        <v>1664</v>
      </c>
    </row>
    <row r="4878" spans="3:4" ht="15" hidden="1" customHeight="1" x14ac:dyDescent="0.25">
      <c r="C4878" s="117" t="s">
        <v>21832</v>
      </c>
      <c r="D4878" s="117" t="s">
        <v>21833</v>
      </c>
    </row>
    <row r="4879" spans="3:4" ht="15" hidden="1" customHeight="1" x14ac:dyDescent="0.25">
      <c r="C4879" s="117" t="s">
        <v>4531</v>
      </c>
      <c r="D4879" s="117" t="s">
        <v>10892</v>
      </c>
    </row>
    <row r="4880" spans="3:4" ht="15" hidden="1" customHeight="1" x14ac:dyDescent="0.25">
      <c r="C4880" s="117" t="s">
        <v>4532</v>
      </c>
      <c r="D4880" s="117" t="s">
        <v>1665</v>
      </c>
    </row>
    <row r="4881" spans="3:4" ht="15" hidden="1" customHeight="1" x14ac:dyDescent="0.25">
      <c r="C4881" s="117" t="s">
        <v>4533</v>
      </c>
      <c r="D4881" s="117" t="s">
        <v>1666</v>
      </c>
    </row>
    <row r="4882" spans="3:4" ht="15" hidden="1" customHeight="1" x14ac:dyDescent="0.25">
      <c r="C4882" s="117" t="s">
        <v>4534</v>
      </c>
      <c r="D4882" s="117" t="s">
        <v>1667</v>
      </c>
    </row>
    <row r="4883" spans="3:4" ht="15" hidden="1" customHeight="1" x14ac:dyDescent="0.25">
      <c r="C4883" s="117" t="s">
        <v>4535</v>
      </c>
      <c r="D4883" s="117" t="s">
        <v>1668</v>
      </c>
    </row>
    <row r="4884" spans="3:4" ht="15" hidden="1" customHeight="1" x14ac:dyDescent="0.25">
      <c r="C4884" s="117" t="s">
        <v>4536</v>
      </c>
      <c r="D4884" s="117" t="s">
        <v>1669</v>
      </c>
    </row>
    <row r="4885" spans="3:4" ht="15" hidden="1" customHeight="1" x14ac:dyDescent="0.25">
      <c r="C4885" s="117" t="s">
        <v>4537</v>
      </c>
      <c r="D4885" s="117" t="s">
        <v>1670</v>
      </c>
    </row>
    <row r="4886" spans="3:4" ht="15" hidden="1" customHeight="1" x14ac:dyDescent="0.25">
      <c r="C4886" s="117" t="s">
        <v>10893</v>
      </c>
      <c r="D4886" s="117" t="s">
        <v>10894</v>
      </c>
    </row>
    <row r="4887" spans="3:4" ht="15" hidden="1" customHeight="1" x14ac:dyDescent="0.25">
      <c r="C4887" s="117" t="s">
        <v>4538</v>
      </c>
      <c r="D4887" s="117" t="s">
        <v>1671</v>
      </c>
    </row>
    <row r="4888" spans="3:4" ht="15" hidden="1" customHeight="1" x14ac:dyDescent="0.25">
      <c r="C4888" s="117" t="s">
        <v>21834</v>
      </c>
      <c r="D4888" s="117" t="s">
        <v>21835</v>
      </c>
    </row>
    <row r="4889" spans="3:4" ht="15" hidden="1" customHeight="1" x14ac:dyDescent="0.25">
      <c r="C4889" s="117" t="s">
        <v>4539</v>
      </c>
      <c r="D4889" s="117" t="s">
        <v>1672</v>
      </c>
    </row>
    <row r="4890" spans="3:4" ht="15" hidden="1" customHeight="1" x14ac:dyDescent="0.25">
      <c r="C4890" s="117" t="s">
        <v>21836</v>
      </c>
      <c r="D4890" s="117" t="s">
        <v>21837</v>
      </c>
    </row>
    <row r="4891" spans="3:4" ht="15" hidden="1" customHeight="1" x14ac:dyDescent="0.25">
      <c r="C4891" s="117" t="s">
        <v>21838</v>
      </c>
      <c r="D4891" s="117" t="s">
        <v>21839</v>
      </c>
    </row>
    <row r="4892" spans="3:4" ht="15" hidden="1" customHeight="1" x14ac:dyDescent="0.25">
      <c r="C4892" s="117" t="s">
        <v>4540</v>
      </c>
      <c r="D4892" s="117" t="s">
        <v>1673</v>
      </c>
    </row>
    <row r="4893" spans="3:4" ht="15" hidden="1" customHeight="1" x14ac:dyDescent="0.25">
      <c r="C4893" s="117" t="s">
        <v>21840</v>
      </c>
      <c r="D4893" s="117" t="s">
        <v>21841</v>
      </c>
    </row>
    <row r="4894" spans="3:4" ht="15" hidden="1" customHeight="1" x14ac:dyDescent="0.25">
      <c r="C4894" s="117" t="s">
        <v>21842</v>
      </c>
      <c r="D4894" s="117" t="s">
        <v>21843</v>
      </c>
    </row>
    <row r="4895" spans="3:4" ht="15" hidden="1" customHeight="1" x14ac:dyDescent="0.25">
      <c r="C4895" s="117" t="s">
        <v>21844</v>
      </c>
      <c r="D4895" s="117" t="s">
        <v>21845</v>
      </c>
    </row>
    <row r="4896" spans="3:4" ht="15" hidden="1" customHeight="1" x14ac:dyDescent="0.25">
      <c r="C4896" s="117" t="s">
        <v>21846</v>
      </c>
      <c r="D4896" s="117" t="s">
        <v>21847</v>
      </c>
    </row>
    <row r="4897" spans="3:4" ht="15" hidden="1" customHeight="1" x14ac:dyDescent="0.25">
      <c r="C4897" s="117" t="s">
        <v>4541</v>
      </c>
      <c r="D4897" s="117" t="s">
        <v>1674</v>
      </c>
    </row>
    <row r="4898" spans="3:4" ht="15" hidden="1" customHeight="1" x14ac:dyDescent="0.25">
      <c r="C4898" s="117" t="s">
        <v>4542</v>
      </c>
      <c r="D4898" s="117" t="s">
        <v>1675</v>
      </c>
    </row>
    <row r="4899" spans="3:4" ht="15" hidden="1" customHeight="1" x14ac:dyDescent="0.25">
      <c r="C4899" s="117" t="s">
        <v>4543</v>
      </c>
      <c r="D4899" s="117" t="s">
        <v>1676</v>
      </c>
    </row>
    <row r="4900" spans="3:4" ht="15" hidden="1" customHeight="1" x14ac:dyDescent="0.25">
      <c r="C4900" s="117" t="s">
        <v>4544</v>
      </c>
      <c r="D4900" s="117" t="s">
        <v>1677</v>
      </c>
    </row>
    <row r="4901" spans="3:4" ht="15" hidden="1" customHeight="1" x14ac:dyDescent="0.25">
      <c r="C4901" s="117" t="s">
        <v>4545</v>
      </c>
      <c r="D4901" s="117" t="s">
        <v>6674</v>
      </c>
    </row>
    <row r="4902" spans="3:4" ht="15" hidden="1" customHeight="1" x14ac:dyDescent="0.25">
      <c r="C4902" s="117" t="s">
        <v>4546</v>
      </c>
      <c r="D4902" s="117" t="s">
        <v>10895</v>
      </c>
    </row>
    <row r="4903" spans="3:4" ht="15" hidden="1" customHeight="1" x14ac:dyDescent="0.25">
      <c r="C4903" s="117" t="s">
        <v>4547</v>
      </c>
      <c r="D4903" s="117" t="s">
        <v>8351</v>
      </c>
    </row>
    <row r="4904" spans="3:4" ht="15" hidden="1" customHeight="1" x14ac:dyDescent="0.25">
      <c r="C4904" s="117" t="s">
        <v>4548</v>
      </c>
      <c r="D4904" s="117" t="s">
        <v>10896</v>
      </c>
    </row>
    <row r="4905" spans="3:4" ht="15" hidden="1" customHeight="1" x14ac:dyDescent="0.25">
      <c r="C4905" s="117" t="s">
        <v>8352</v>
      </c>
      <c r="D4905" s="117" t="s">
        <v>1678</v>
      </c>
    </row>
    <row r="4906" spans="3:4" ht="15" hidden="1" customHeight="1" x14ac:dyDescent="0.25">
      <c r="C4906" s="117" t="s">
        <v>8353</v>
      </c>
      <c r="D4906" s="117" t="s">
        <v>6741</v>
      </c>
    </row>
    <row r="4907" spans="3:4" ht="15" hidden="1" customHeight="1" x14ac:dyDescent="0.25">
      <c r="C4907" s="117" t="s">
        <v>6740</v>
      </c>
      <c r="D4907" s="117" t="s">
        <v>8354</v>
      </c>
    </row>
    <row r="4908" spans="3:4" ht="15" hidden="1" customHeight="1" x14ac:dyDescent="0.25">
      <c r="C4908" s="117" t="s">
        <v>8355</v>
      </c>
      <c r="D4908" s="117" t="s">
        <v>18083</v>
      </c>
    </row>
    <row r="4909" spans="3:4" ht="15" hidden="1" customHeight="1" x14ac:dyDescent="0.25">
      <c r="C4909" s="117" t="s">
        <v>8356</v>
      </c>
      <c r="D4909" s="117" t="s">
        <v>18084</v>
      </c>
    </row>
    <row r="4910" spans="3:4" ht="15" hidden="1" customHeight="1" x14ac:dyDescent="0.25">
      <c r="C4910" s="117" t="s">
        <v>8357</v>
      </c>
      <c r="D4910" s="117" t="s">
        <v>18085</v>
      </c>
    </row>
    <row r="4911" spans="3:4" ht="15" hidden="1" customHeight="1" x14ac:dyDescent="0.25">
      <c r="C4911" s="117" t="s">
        <v>21848</v>
      </c>
      <c r="D4911" s="117" t="s">
        <v>21849</v>
      </c>
    </row>
    <row r="4912" spans="3:4" ht="15" hidden="1" customHeight="1" x14ac:dyDescent="0.25">
      <c r="C4912" s="117" t="s">
        <v>10897</v>
      </c>
      <c r="D4912" s="117" t="s">
        <v>971</v>
      </c>
    </row>
    <row r="4913" spans="3:4" ht="15" hidden="1" customHeight="1" x14ac:dyDescent="0.25">
      <c r="C4913" s="117" t="s">
        <v>4549</v>
      </c>
      <c r="D4913" s="117" t="s">
        <v>972</v>
      </c>
    </row>
    <row r="4914" spans="3:4" ht="15" hidden="1" customHeight="1" x14ac:dyDescent="0.25">
      <c r="C4914" s="117" t="s">
        <v>21850</v>
      </c>
      <c r="D4914" s="117" t="s">
        <v>21851</v>
      </c>
    </row>
    <row r="4915" spans="3:4" ht="15" hidden="1" customHeight="1" x14ac:dyDescent="0.25">
      <c r="C4915" s="117" t="s">
        <v>21852</v>
      </c>
      <c r="D4915" s="117" t="s">
        <v>21853</v>
      </c>
    </row>
    <row r="4916" spans="3:4" ht="15" hidden="1" customHeight="1" x14ac:dyDescent="0.25">
      <c r="C4916" s="117" t="s">
        <v>4550</v>
      </c>
      <c r="D4916" s="117" t="s">
        <v>8358</v>
      </c>
    </row>
    <row r="4917" spans="3:4" ht="15" hidden="1" customHeight="1" x14ac:dyDescent="0.25">
      <c r="C4917" s="117" t="s">
        <v>10898</v>
      </c>
      <c r="D4917" s="117" t="s">
        <v>10899</v>
      </c>
    </row>
    <row r="4918" spans="3:4" ht="15" hidden="1" customHeight="1" x14ac:dyDescent="0.25">
      <c r="C4918" s="117" t="s">
        <v>4551</v>
      </c>
      <c r="D4918" s="117" t="s">
        <v>8360</v>
      </c>
    </row>
    <row r="4919" spans="3:4" ht="15" hidden="1" customHeight="1" x14ac:dyDescent="0.25">
      <c r="C4919" s="117" t="s">
        <v>8359</v>
      </c>
      <c r="D4919" s="117" t="s">
        <v>8361</v>
      </c>
    </row>
    <row r="4920" spans="3:4" ht="15" hidden="1" customHeight="1" x14ac:dyDescent="0.25">
      <c r="C4920" s="117" t="s">
        <v>10900</v>
      </c>
      <c r="D4920" s="117" t="s">
        <v>8362</v>
      </c>
    </row>
    <row r="4921" spans="3:4" ht="15" hidden="1" customHeight="1" x14ac:dyDescent="0.25">
      <c r="C4921" s="117" t="s">
        <v>10901</v>
      </c>
      <c r="D4921" s="117" t="s">
        <v>8363</v>
      </c>
    </row>
    <row r="4922" spans="3:4" ht="15" hidden="1" customHeight="1" x14ac:dyDescent="0.25">
      <c r="C4922" s="117" t="s">
        <v>10902</v>
      </c>
      <c r="D4922" s="117" t="s">
        <v>8364</v>
      </c>
    </row>
    <row r="4923" spans="3:4" ht="15" hidden="1" customHeight="1" x14ac:dyDescent="0.25">
      <c r="C4923" s="117" t="s">
        <v>5866</v>
      </c>
      <c r="D4923" s="117" t="s">
        <v>10903</v>
      </c>
    </row>
    <row r="4924" spans="3:4" ht="15" hidden="1" customHeight="1" x14ac:dyDescent="0.25">
      <c r="C4924" s="117" t="s">
        <v>5867</v>
      </c>
      <c r="D4924" s="117" t="s">
        <v>8365</v>
      </c>
    </row>
    <row r="4925" spans="3:4" ht="15" hidden="1" customHeight="1" x14ac:dyDescent="0.25">
      <c r="C4925" s="117" t="s">
        <v>5868</v>
      </c>
      <c r="D4925" s="117" t="s">
        <v>8366</v>
      </c>
    </row>
    <row r="4926" spans="3:4" ht="15" hidden="1" customHeight="1" x14ac:dyDescent="0.25">
      <c r="C4926" s="117" t="s">
        <v>10904</v>
      </c>
      <c r="D4926" s="117" t="s">
        <v>10905</v>
      </c>
    </row>
    <row r="4927" spans="3:4" ht="15" hidden="1" customHeight="1" x14ac:dyDescent="0.25">
      <c r="C4927" s="117" t="s">
        <v>10906</v>
      </c>
      <c r="D4927" s="117" t="s">
        <v>6459</v>
      </c>
    </row>
    <row r="4928" spans="3:4" ht="15" hidden="1" customHeight="1" x14ac:dyDescent="0.25">
      <c r="C4928" s="117" t="s">
        <v>5869</v>
      </c>
      <c r="D4928" s="117" t="s">
        <v>8368</v>
      </c>
    </row>
    <row r="4929" spans="3:4" ht="15" hidden="1" customHeight="1" x14ac:dyDescent="0.25">
      <c r="C4929" s="117" t="s">
        <v>8367</v>
      </c>
      <c r="D4929" s="117" t="s">
        <v>10907</v>
      </c>
    </row>
    <row r="4930" spans="3:4" ht="15" hidden="1" customHeight="1" x14ac:dyDescent="0.25">
      <c r="C4930" s="117" t="s">
        <v>5870</v>
      </c>
      <c r="D4930" s="117" t="s">
        <v>973</v>
      </c>
    </row>
    <row r="4931" spans="3:4" ht="15" hidden="1" customHeight="1" x14ac:dyDescent="0.25">
      <c r="C4931" s="117" t="s">
        <v>10908</v>
      </c>
      <c r="D4931" s="117" t="s">
        <v>8370</v>
      </c>
    </row>
    <row r="4932" spans="3:4" ht="15" hidden="1" customHeight="1" x14ac:dyDescent="0.25">
      <c r="C4932" s="117" t="s">
        <v>21854</v>
      </c>
      <c r="D4932" s="117" t="s">
        <v>21855</v>
      </c>
    </row>
    <row r="4933" spans="3:4" ht="15" hidden="1" customHeight="1" x14ac:dyDescent="0.25">
      <c r="C4933" s="117" t="s">
        <v>21856</v>
      </c>
      <c r="D4933" s="117" t="s">
        <v>21857</v>
      </c>
    </row>
    <row r="4934" spans="3:4" ht="15" hidden="1" customHeight="1" x14ac:dyDescent="0.25">
      <c r="C4934" s="117" t="s">
        <v>21858</v>
      </c>
      <c r="D4934" s="117" t="s">
        <v>21859</v>
      </c>
    </row>
    <row r="4935" spans="3:4" ht="15" hidden="1" customHeight="1" x14ac:dyDescent="0.25">
      <c r="C4935" s="117" t="s">
        <v>5871</v>
      </c>
      <c r="D4935" s="117" t="s">
        <v>974</v>
      </c>
    </row>
    <row r="4936" spans="3:4" ht="15" hidden="1" customHeight="1" x14ac:dyDescent="0.25">
      <c r="C4936" s="117" t="s">
        <v>8369</v>
      </c>
      <c r="D4936" s="117" t="s">
        <v>8371</v>
      </c>
    </row>
    <row r="4937" spans="3:4" ht="15" hidden="1" customHeight="1" x14ac:dyDescent="0.25">
      <c r="C4937" s="117" t="s">
        <v>10909</v>
      </c>
      <c r="D4937" s="117" t="s">
        <v>8372</v>
      </c>
    </row>
    <row r="4938" spans="3:4" ht="15" hidden="1" customHeight="1" x14ac:dyDescent="0.25">
      <c r="C4938" s="117" t="s">
        <v>10910</v>
      </c>
      <c r="D4938" s="117" t="s">
        <v>8373</v>
      </c>
    </row>
    <row r="4939" spans="3:4" ht="15" hidden="1" customHeight="1" x14ac:dyDescent="0.25">
      <c r="C4939" s="117" t="s">
        <v>10911</v>
      </c>
      <c r="D4939" s="117" t="s">
        <v>6743</v>
      </c>
    </row>
    <row r="4940" spans="3:4" ht="15" hidden="1" customHeight="1" x14ac:dyDescent="0.25">
      <c r="C4940" s="117" t="s">
        <v>10912</v>
      </c>
      <c r="D4940" s="117" t="s">
        <v>6742</v>
      </c>
    </row>
    <row r="4941" spans="3:4" ht="15" hidden="1" customHeight="1" x14ac:dyDescent="0.25">
      <c r="C4941" s="117" t="s">
        <v>10913</v>
      </c>
      <c r="D4941" s="117" t="s">
        <v>21860</v>
      </c>
    </row>
    <row r="4942" spans="3:4" ht="15" hidden="1" customHeight="1" x14ac:dyDescent="0.25">
      <c r="C4942" s="117" t="s">
        <v>10914</v>
      </c>
      <c r="D4942" s="117" t="s">
        <v>21861</v>
      </c>
    </row>
    <row r="4943" spans="3:4" ht="15" hidden="1" customHeight="1" x14ac:dyDescent="0.25">
      <c r="C4943" s="117" t="s">
        <v>10915</v>
      </c>
      <c r="D4943" s="117" t="s">
        <v>21862</v>
      </c>
    </row>
    <row r="4944" spans="3:4" ht="15" hidden="1" customHeight="1" x14ac:dyDescent="0.25">
      <c r="C4944" s="117" t="s">
        <v>5872</v>
      </c>
      <c r="D4944" s="117" t="s">
        <v>8374</v>
      </c>
    </row>
    <row r="4945" spans="3:4" ht="15" hidden="1" customHeight="1" x14ac:dyDescent="0.25">
      <c r="C4945" s="117" t="s">
        <v>10916</v>
      </c>
      <c r="D4945" s="117" t="s">
        <v>8375</v>
      </c>
    </row>
    <row r="4946" spans="3:4" ht="15" hidden="1" customHeight="1" x14ac:dyDescent="0.25">
      <c r="C4946" s="117" t="s">
        <v>5873</v>
      </c>
      <c r="D4946" s="117" t="s">
        <v>8376</v>
      </c>
    </row>
    <row r="4947" spans="3:4" ht="15" hidden="1" customHeight="1" x14ac:dyDescent="0.25">
      <c r="C4947" s="117" t="s">
        <v>5874</v>
      </c>
      <c r="D4947" s="117" t="s">
        <v>8377</v>
      </c>
    </row>
    <row r="4948" spans="3:4" ht="15" hidden="1" customHeight="1" x14ac:dyDescent="0.25">
      <c r="C4948" s="117" t="s">
        <v>10917</v>
      </c>
      <c r="D4948" s="117" t="s">
        <v>8378</v>
      </c>
    </row>
    <row r="4949" spans="3:4" ht="15" hidden="1" customHeight="1" x14ac:dyDescent="0.25">
      <c r="C4949" s="117" t="s">
        <v>5875</v>
      </c>
      <c r="D4949" s="117" t="s">
        <v>8379</v>
      </c>
    </row>
    <row r="4950" spans="3:4" ht="15" hidden="1" customHeight="1" x14ac:dyDescent="0.25">
      <c r="C4950" s="117" t="s">
        <v>10918</v>
      </c>
      <c r="D4950" s="117" t="s">
        <v>8380</v>
      </c>
    </row>
    <row r="4951" spans="3:4" ht="15" hidden="1" customHeight="1" x14ac:dyDescent="0.25">
      <c r="C4951" s="117" t="s">
        <v>10919</v>
      </c>
      <c r="D4951" s="117" t="s">
        <v>8381</v>
      </c>
    </row>
    <row r="4952" spans="3:4" ht="15" hidden="1" customHeight="1" x14ac:dyDescent="0.25">
      <c r="C4952" s="117" t="s">
        <v>10920</v>
      </c>
      <c r="D4952" s="117" t="s">
        <v>8382</v>
      </c>
    </row>
    <row r="4953" spans="3:4" ht="15" hidden="1" customHeight="1" x14ac:dyDescent="0.25">
      <c r="C4953" s="117" t="s">
        <v>10922</v>
      </c>
      <c r="D4953" s="117" t="s">
        <v>21863</v>
      </c>
    </row>
    <row r="4954" spans="3:4" ht="15" hidden="1" customHeight="1" x14ac:dyDescent="0.25">
      <c r="C4954" s="117" t="s">
        <v>10923</v>
      </c>
      <c r="D4954" s="117" t="s">
        <v>8383</v>
      </c>
    </row>
    <row r="4955" spans="3:4" ht="15" hidden="1" customHeight="1" x14ac:dyDescent="0.25">
      <c r="C4955" s="117" t="s">
        <v>5876</v>
      </c>
      <c r="D4955" s="117" t="s">
        <v>975</v>
      </c>
    </row>
    <row r="4956" spans="3:4" ht="15" hidden="1" customHeight="1" x14ac:dyDescent="0.25">
      <c r="C4956" s="117" t="s">
        <v>5877</v>
      </c>
      <c r="D4956" s="117" t="s">
        <v>976</v>
      </c>
    </row>
    <row r="4957" spans="3:4" ht="15" hidden="1" customHeight="1" x14ac:dyDescent="0.25">
      <c r="C4957" s="117" t="s">
        <v>10924</v>
      </c>
      <c r="D4957" s="117" t="s">
        <v>977</v>
      </c>
    </row>
    <row r="4958" spans="3:4" ht="15" hidden="1" customHeight="1" x14ac:dyDescent="0.25">
      <c r="C4958" s="117" t="s">
        <v>10925</v>
      </c>
      <c r="D4958" s="117" t="s">
        <v>978</v>
      </c>
    </row>
    <row r="4959" spans="3:4" ht="15" hidden="1" customHeight="1" x14ac:dyDescent="0.25">
      <c r="C4959" s="117" t="s">
        <v>5878</v>
      </c>
      <c r="D4959" s="117" t="s">
        <v>979</v>
      </c>
    </row>
    <row r="4960" spans="3:4" ht="15" hidden="1" customHeight="1" x14ac:dyDescent="0.25">
      <c r="C4960" s="117" t="s">
        <v>5879</v>
      </c>
      <c r="D4960" s="117" t="s">
        <v>980</v>
      </c>
    </row>
    <row r="4961" spans="3:4" ht="15" hidden="1" customHeight="1" x14ac:dyDescent="0.25">
      <c r="C4961" s="117" t="s">
        <v>5880</v>
      </c>
      <c r="D4961" s="117" t="s">
        <v>6460</v>
      </c>
    </row>
    <row r="4962" spans="3:4" ht="15" hidden="1" customHeight="1" x14ac:dyDescent="0.25">
      <c r="C4962" s="117" t="s">
        <v>10926</v>
      </c>
      <c r="D4962" s="117" t="s">
        <v>8384</v>
      </c>
    </row>
    <row r="4963" spans="3:4" ht="15" hidden="1" customHeight="1" x14ac:dyDescent="0.25">
      <c r="C4963" s="117" t="s">
        <v>10927</v>
      </c>
      <c r="D4963" s="117" t="s">
        <v>8385</v>
      </c>
    </row>
    <row r="4964" spans="3:4" ht="15" hidden="1" customHeight="1" x14ac:dyDescent="0.25">
      <c r="C4964" s="117" t="s">
        <v>10928</v>
      </c>
      <c r="D4964" s="117" t="s">
        <v>6461</v>
      </c>
    </row>
    <row r="4965" spans="3:4" ht="15" hidden="1" customHeight="1" x14ac:dyDescent="0.25">
      <c r="C4965" s="117" t="s">
        <v>5881</v>
      </c>
      <c r="D4965" s="117" t="s">
        <v>10929</v>
      </c>
    </row>
    <row r="4966" spans="3:4" ht="15" hidden="1" customHeight="1" x14ac:dyDescent="0.25">
      <c r="C4966" s="117" t="s">
        <v>10930</v>
      </c>
      <c r="D4966" s="117" t="s">
        <v>6462</v>
      </c>
    </row>
    <row r="4967" spans="3:4" ht="15" hidden="1" customHeight="1" x14ac:dyDescent="0.25">
      <c r="C4967" s="117" t="s">
        <v>10931</v>
      </c>
      <c r="D4967" s="117" t="s">
        <v>8386</v>
      </c>
    </row>
    <row r="4968" spans="3:4" ht="15" hidden="1" customHeight="1" x14ac:dyDescent="0.25">
      <c r="C4968" s="117" t="s">
        <v>21864</v>
      </c>
      <c r="D4968" s="117" t="s">
        <v>21865</v>
      </c>
    </row>
    <row r="4969" spans="3:4" ht="15" hidden="1" customHeight="1" x14ac:dyDescent="0.25">
      <c r="C4969" s="117" t="s">
        <v>10932</v>
      </c>
      <c r="D4969" s="117" t="s">
        <v>981</v>
      </c>
    </row>
    <row r="4970" spans="3:4" ht="15" hidden="1" customHeight="1" x14ac:dyDescent="0.25">
      <c r="C4970" s="117" t="s">
        <v>5882</v>
      </c>
      <c r="D4970" s="117" t="s">
        <v>8387</v>
      </c>
    </row>
    <row r="4971" spans="3:4" ht="15" hidden="1" customHeight="1" x14ac:dyDescent="0.25">
      <c r="C4971" s="117" t="s">
        <v>10933</v>
      </c>
      <c r="D4971" s="117" t="s">
        <v>10934</v>
      </c>
    </row>
    <row r="4972" spans="3:4" ht="15" hidden="1" customHeight="1" x14ac:dyDescent="0.25">
      <c r="C4972" s="117" t="s">
        <v>10935</v>
      </c>
      <c r="D4972" s="117" t="s">
        <v>10936</v>
      </c>
    </row>
    <row r="4973" spans="3:4" ht="15" hidden="1" customHeight="1" x14ac:dyDescent="0.25">
      <c r="C4973" s="117" t="s">
        <v>10937</v>
      </c>
      <c r="D4973" s="117" t="s">
        <v>10938</v>
      </c>
    </row>
    <row r="4974" spans="3:4" ht="15" hidden="1" customHeight="1" x14ac:dyDescent="0.25">
      <c r="C4974" s="117" t="s">
        <v>5883</v>
      </c>
      <c r="D4974" s="117" t="s">
        <v>10939</v>
      </c>
    </row>
    <row r="4975" spans="3:4" ht="15" hidden="1" customHeight="1" x14ac:dyDescent="0.25">
      <c r="C4975" s="117" t="s">
        <v>5884</v>
      </c>
      <c r="D4975" s="117" t="s">
        <v>10940</v>
      </c>
    </row>
    <row r="4976" spans="3:4" ht="15" hidden="1" customHeight="1" x14ac:dyDescent="0.25">
      <c r="C4976" s="117" t="s">
        <v>10941</v>
      </c>
      <c r="D4976" s="117" t="s">
        <v>8389</v>
      </c>
    </row>
    <row r="4977" spans="3:4" ht="15" hidden="1" customHeight="1" x14ac:dyDescent="0.25">
      <c r="C4977" s="117" t="s">
        <v>10942</v>
      </c>
      <c r="D4977" s="117" t="s">
        <v>8390</v>
      </c>
    </row>
    <row r="4978" spans="3:4" ht="15" hidden="1" customHeight="1" x14ac:dyDescent="0.25">
      <c r="C4978" s="117" t="s">
        <v>10943</v>
      </c>
      <c r="D4978" s="117" t="s">
        <v>10944</v>
      </c>
    </row>
    <row r="4979" spans="3:4" ht="15" hidden="1" customHeight="1" x14ac:dyDescent="0.25">
      <c r="C4979" s="117" t="s">
        <v>10945</v>
      </c>
      <c r="D4979" s="117" t="s">
        <v>8391</v>
      </c>
    </row>
    <row r="4980" spans="3:4" ht="15" hidden="1" customHeight="1" x14ac:dyDescent="0.25">
      <c r="C4980" s="117" t="s">
        <v>10946</v>
      </c>
      <c r="D4980" s="117" t="s">
        <v>8392</v>
      </c>
    </row>
    <row r="4981" spans="3:4" ht="15" hidden="1" customHeight="1" x14ac:dyDescent="0.25">
      <c r="C4981" s="117" t="s">
        <v>10947</v>
      </c>
      <c r="D4981" s="117" t="s">
        <v>8393</v>
      </c>
    </row>
    <row r="4982" spans="3:4" ht="15" hidden="1" customHeight="1" x14ac:dyDescent="0.25">
      <c r="C4982" s="117" t="s">
        <v>10948</v>
      </c>
      <c r="D4982" s="117" t="s">
        <v>8394</v>
      </c>
    </row>
    <row r="4983" spans="3:4" ht="15" hidden="1" customHeight="1" x14ac:dyDescent="0.25">
      <c r="C4983" s="117" t="s">
        <v>10949</v>
      </c>
      <c r="D4983" s="117" t="s">
        <v>8395</v>
      </c>
    </row>
    <row r="4984" spans="3:4" ht="15" hidden="1" customHeight="1" x14ac:dyDescent="0.25">
      <c r="C4984" s="117" t="s">
        <v>10950</v>
      </c>
      <c r="D4984" s="117" t="s">
        <v>8396</v>
      </c>
    </row>
    <row r="4985" spans="3:4" ht="15" hidden="1" customHeight="1" x14ac:dyDescent="0.25">
      <c r="C4985" s="117" t="s">
        <v>10951</v>
      </c>
      <c r="D4985" s="117" t="s">
        <v>8397</v>
      </c>
    </row>
    <row r="4986" spans="3:4" ht="15" hidden="1" customHeight="1" x14ac:dyDescent="0.25">
      <c r="C4986" s="117" t="s">
        <v>10952</v>
      </c>
      <c r="D4986" s="117" t="s">
        <v>8398</v>
      </c>
    </row>
    <row r="4987" spans="3:4" ht="15" hidden="1" customHeight="1" x14ac:dyDescent="0.25">
      <c r="C4987" s="117" t="s">
        <v>10953</v>
      </c>
      <c r="D4987" s="117" t="s">
        <v>8399</v>
      </c>
    </row>
    <row r="4988" spans="3:4" ht="15" hidden="1" customHeight="1" x14ac:dyDescent="0.25">
      <c r="C4988" s="117" t="s">
        <v>10954</v>
      </c>
      <c r="D4988" s="117" t="s">
        <v>8400</v>
      </c>
    </row>
    <row r="4989" spans="3:4" ht="15" hidden="1" customHeight="1" x14ac:dyDescent="0.25">
      <c r="C4989" s="117" t="s">
        <v>10955</v>
      </c>
      <c r="D4989" s="117" t="s">
        <v>8401</v>
      </c>
    </row>
    <row r="4990" spans="3:4" ht="15" hidden="1" customHeight="1" x14ac:dyDescent="0.25">
      <c r="C4990" s="117" t="s">
        <v>10956</v>
      </c>
      <c r="D4990" s="117" t="s">
        <v>8402</v>
      </c>
    </row>
    <row r="4991" spans="3:4" ht="15" hidden="1" customHeight="1" x14ac:dyDescent="0.25">
      <c r="C4991" s="117" t="s">
        <v>10957</v>
      </c>
      <c r="D4991" s="117" t="s">
        <v>10958</v>
      </c>
    </row>
    <row r="4992" spans="3:4" ht="15" hidden="1" customHeight="1" x14ac:dyDescent="0.25">
      <c r="C4992" s="117" t="s">
        <v>10959</v>
      </c>
      <c r="D4992" s="117" t="s">
        <v>8403</v>
      </c>
    </row>
    <row r="4993" spans="3:4" ht="15" hidden="1" customHeight="1" x14ac:dyDescent="0.25">
      <c r="C4993" s="117" t="s">
        <v>10960</v>
      </c>
      <c r="D4993" s="117" t="s">
        <v>8404</v>
      </c>
    </row>
    <row r="4994" spans="3:4" ht="15" hidden="1" customHeight="1" x14ac:dyDescent="0.25">
      <c r="C4994" s="117" t="s">
        <v>10961</v>
      </c>
      <c r="D4994" s="117" t="s">
        <v>8405</v>
      </c>
    </row>
    <row r="4995" spans="3:4" ht="15" hidden="1" customHeight="1" x14ac:dyDescent="0.25">
      <c r="C4995" s="117" t="s">
        <v>10962</v>
      </c>
      <c r="D4995" s="117" t="s">
        <v>8406</v>
      </c>
    </row>
    <row r="4996" spans="3:4" ht="15" hidden="1" customHeight="1" x14ac:dyDescent="0.25">
      <c r="C4996" s="117" t="s">
        <v>5885</v>
      </c>
      <c r="D4996" s="117" t="s">
        <v>8407</v>
      </c>
    </row>
    <row r="4997" spans="3:4" ht="15" hidden="1" customHeight="1" x14ac:dyDescent="0.25">
      <c r="C4997" s="117" t="s">
        <v>5886</v>
      </c>
      <c r="D4997" s="117" t="s">
        <v>982</v>
      </c>
    </row>
    <row r="4998" spans="3:4" ht="15" hidden="1" customHeight="1" x14ac:dyDescent="0.25">
      <c r="C4998" s="117" t="s">
        <v>5887</v>
      </c>
      <c r="D4998" s="117" t="s">
        <v>983</v>
      </c>
    </row>
    <row r="4999" spans="3:4" ht="15" hidden="1" customHeight="1" x14ac:dyDescent="0.25">
      <c r="C4999" s="117" t="s">
        <v>5888</v>
      </c>
      <c r="D4999" s="117" t="s">
        <v>984</v>
      </c>
    </row>
    <row r="5000" spans="3:4" ht="15" hidden="1" customHeight="1" x14ac:dyDescent="0.25">
      <c r="C5000" s="117" t="s">
        <v>5889</v>
      </c>
      <c r="D5000" s="117" t="s">
        <v>985</v>
      </c>
    </row>
    <row r="5001" spans="3:4" ht="15" hidden="1" customHeight="1" x14ac:dyDescent="0.25">
      <c r="C5001" s="117" t="s">
        <v>5890</v>
      </c>
      <c r="D5001" s="117" t="s">
        <v>986</v>
      </c>
    </row>
    <row r="5002" spans="3:4" ht="15" hidden="1" customHeight="1" x14ac:dyDescent="0.25">
      <c r="C5002" s="117" t="s">
        <v>5891</v>
      </c>
      <c r="D5002" s="117" t="s">
        <v>8408</v>
      </c>
    </row>
    <row r="5003" spans="3:4" ht="15" hidden="1" customHeight="1" x14ac:dyDescent="0.25">
      <c r="C5003" s="117" t="s">
        <v>5892</v>
      </c>
      <c r="D5003" s="117" t="s">
        <v>8409</v>
      </c>
    </row>
    <row r="5004" spans="3:4" ht="15" hidden="1" customHeight="1" x14ac:dyDescent="0.25">
      <c r="C5004" s="117" t="s">
        <v>8388</v>
      </c>
      <c r="D5004" s="117" t="s">
        <v>10963</v>
      </c>
    </row>
    <row r="5005" spans="3:4" ht="15" hidden="1" customHeight="1" x14ac:dyDescent="0.25">
      <c r="C5005" s="117" t="s">
        <v>5893</v>
      </c>
      <c r="D5005" s="117" t="s">
        <v>8411</v>
      </c>
    </row>
    <row r="5006" spans="3:4" ht="15" hidden="1" customHeight="1" x14ac:dyDescent="0.25">
      <c r="C5006" s="117" t="s">
        <v>5894</v>
      </c>
      <c r="D5006" s="117" t="s">
        <v>8413</v>
      </c>
    </row>
    <row r="5007" spans="3:4" ht="15" hidden="1" customHeight="1" x14ac:dyDescent="0.25">
      <c r="C5007" s="117" t="s">
        <v>10964</v>
      </c>
      <c r="D5007" s="117" t="s">
        <v>10965</v>
      </c>
    </row>
    <row r="5008" spans="3:4" ht="15" hidden="1" customHeight="1" x14ac:dyDescent="0.25">
      <c r="C5008" s="117" t="s">
        <v>10966</v>
      </c>
      <c r="D5008" s="117" t="s">
        <v>10967</v>
      </c>
    </row>
    <row r="5009" spans="3:4" ht="15" hidden="1" customHeight="1" x14ac:dyDescent="0.25">
      <c r="C5009" s="117" t="s">
        <v>10968</v>
      </c>
      <c r="D5009" s="117" t="s">
        <v>10969</v>
      </c>
    </row>
    <row r="5010" spans="3:4" ht="15" hidden="1" customHeight="1" x14ac:dyDescent="0.25">
      <c r="C5010" s="117" t="s">
        <v>5895</v>
      </c>
      <c r="D5010" s="117" t="s">
        <v>8418</v>
      </c>
    </row>
    <row r="5011" spans="3:4" ht="15" hidden="1" customHeight="1" x14ac:dyDescent="0.25">
      <c r="C5011" s="117" t="s">
        <v>5896</v>
      </c>
      <c r="D5011" s="117" t="s">
        <v>8419</v>
      </c>
    </row>
    <row r="5012" spans="3:4" ht="15" hidden="1" customHeight="1" x14ac:dyDescent="0.25">
      <c r="C5012" s="117" t="s">
        <v>10970</v>
      </c>
      <c r="D5012" s="117" t="s">
        <v>8420</v>
      </c>
    </row>
    <row r="5013" spans="3:4" ht="15" hidden="1" customHeight="1" x14ac:dyDescent="0.25">
      <c r="C5013" s="117" t="s">
        <v>10971</v>
      </c>
      <c r="D5013" s="117" t="s">
        <v>8421</v>
      </c>
    </row>
    <row r="5014" spans="3:4" ht="15" hidden="1" customHeight="1" x14ac:dyDescent="0.25">
      <c r="C5014" s="117" t="s">
        <v>5897</v>
      </c>
      <c r="D5014" s="117" t="s">
        <v>8422</v>
      </c>
    </row>
    <row r="5015" spans="3:4" ht="15" hidden="1" customHeight="1" x14ac:dyDescent="0.25">
      <c r="C5015" s="117" t="s">
        <v>5898</v>
      </c>
      <c r="D5015" s="117" t="s">
        <v>18086</v>
      </c>
    </row>
    <row r="5016" spans="3:4" ht="15" hidden="1" customHeight="1" x14ac:dyDescent="0.25">
      <c r="C5016" s="117" t="s">
        <v>5899</v>
      </c>
      <c r="D5016" s="117" t="s">
        <v>8423</v>
      </c>
    </row>
    <row r="5017" spans="3:4" ht="15" hidden="1" customHeight="1" x14ac:dyDescent="0.25">
      <c r="C5017" s="117" t="s">
        <v>8410</v>
      </c>
      <c r="D5017" s="117" t="s">
        <v>8424</v>
      </c>
    </row>
    <row r="5018" spans="3:4" ht="15" hidden="1" customHeight="1" x14ac:dyDescent="0.25">
      <c r="C5018" s="117" t="s">
        <v>8412</v>
      </c>
      <c r="D5018" s="117" t="s">
        <v>8425</v>
      </c>
    </row>
    <row r="5019" spans="3:4" ht="15" hidden="1" customHeight="1" x14ac:dyDescent="0.25">
      <c r="C5019" s="117" t="s">
        <v>8414</v>
      </c>
      <c r="D5019" s="117" t="s">
        <v>10972</v>
      </c>
    </row>
    <row r="5020" spans="3:4" ht="15" hidden="1" customHeight="1" x14ac:dyDescent="0.25">
      <c r="C5020" s="117" t="s">
        <v>8415</v>
      </c>
      <c r="D5020" s="117" t="s">
        <v>10973</v>
      </c>
    </row>
    <row r="5021" spans="3:4" ht="15" hidden="1" customHeight="1" x14ac:dyDescent="0.25">
      <c r="C5021" s="117" t="s">
        <v>8417</v>
      </c>
      <c r="D5021" s="117" t="s">
        <v>8426</v>
      </c>
    </row>
    <row r="5022" spans="3:4" ht="15" hidden="1" customHeight="1" x14ac:dyDescent="0.25">
      <c r="C5022" s="117" t="s">
        <v>21866</v>
      </c>
      <c r="D5022" s="117" t="s">
        <v>21867</v>
      </c>
    </row>
    <row r="5023" spans="3:4" ht="15" hidden="1" customHeight="1" x14ac:dyDescent="0.25">
      <c r="C5023" s="117" t="s">
        <v>21868</v>
      </c>
      <c r="D5023" s="117" t="s">
        <v>10921</v>
      </c>
    </row>
    <row r="5024" spans="3:4" ht="15" hidden="1" customHeight="1" x14ac:dyDescent="0.25">
      <c r="C5024" s="117" t="s">
        <v>21869</v>
      </c>
      <c r="D5024" s="117" t="s">
        <v>21870</v>
      </c>
    </row>
    <row r="5025" spans="3:4" ht="15" hidden="1" customHeight="1" x14ac:dyDescent="0.25">
      <c r="C5025" s="117" t="s">
        <v>21871</v>
      </c>
      <c r="D5025" s="117" t="s">
        <v>21872</v>
      </c>
    </row>
    <row r="5026" spans="3:4" ht="15" hidden="1" customHeight="1" x14ac:dyDescent="0.25">
      <c r="C5026" s="117" t="s">
        <v>21873</v>
      </c>
      <c r="D5026" s="117" t="s">
        <v>21874</v>
      </c>
    </row>
    <row r="5027" spans="3:4" ht="15" hidden="1" customHeight="1" x14ac:dyDescent="0.25">
      <c r="C5027" s="117" t="s">
        <v>21875</v>
      </c>
      <c r="D5027" s="117" t="s">
        <v>21876</v>
      </c>
    </row>
    <row r="5028" spans="3:4" ht="15" hidden="1" customHeight="1" x14ac:dyDescent="0.25">
      <c r="C5028" s="117" t="s">
        <v>21877</v>
      </c>
      <c r="D5028" s="117" t="s">
        <v>21878</v>
      </c>
    </row>
    <row r="5029" spans="3:4" ht="15" hidden="1" customHeight="1" x14ac:dyDescent="0.25">
      <c r="C5029" s="117" t="s">
        <v>21879</v>
      </c>
      <c r="D5029" s="117" t="s">
        <v>21880</v>
      </c>
    </row>
    <row r="5030" spans="3:4" ht="15" hidden="1" customHeight="1" x14ac:dyDescent="0.25">
      <c r="C5030" s="117" t="s">
        <v>21881</v>
      </c>
      <c r="D5030" s="117" t="s">
        <v>21882</v>
      </c>
    </row>
    <row r="5031" spans="3:4" ht="15" hidden="1" customHeight="1" x14ac:dyDescent="0.25">
      <c r="C5031" s="117" t="s">
        <v>21883</v>
      </c>
      <c r="D5031" s="117" t="s">
        <v>21884</v>
      </c>
    </row>
    <row r="5032" spans="3:4" ht="15" hidden="1" customHeight="1" x14ac:dyDescent="0.25">
      <c r="C5032" s="117" t="s">
        <v>21885</v>
      </c>
      <c r="D5032" s="117" t="s">
        <v>21886</v>
      </c>
    </row>
    <row r="5033" spans="3:4" ht="15" hidden="1" customHeight="1" x14ac:dyDescent="0.25">
      <c r="C5033" s="117" t="s">
        <v>21887</v>
      </c>
      <c r="D5033" s="117" t="s">
        <v>21888</v>
      </c>
    </row>
    <row r="5034" spans="3:4" ht="15" hidden="1" customHeight="1" x14ac:dyDescent="0.25">
      <c r="C5034" s="117" t="s">
        <v>21889</v>
      </c>
      <c r="D5034" s="117" t="s">
        <v>21890</v>
      </c>
    </row>
    <row r="5035" spans="3:4" ht="15" hidden="1" customHeight="1" x14ac:dyDescent="0.25">
      <c r="C5035" s="117" t="s">
        <v>21891</v>
      </c>
      <c r="D5035" s="117" t="s">
        <v>21892</v>
      </c>
    </row>
    <row r="5036" spans="3:4" ht="15" hidden="1" customHeight="1" x14ac:dyDescent="0.25">
      <c r="C5036" s="117" t="s">
        <v>21893</v>
      </c>
      <c r="D5036" s="117" t="s">
        <v>21894</v>
      </c>
    </row>
    <row r="5037" spans="3:4" ht="15" hidden="1" customHeight="1" x14ac:dyDescent="0.25">
      <c r="C5037" s="117" t="s">
        <v>21895</v>
      </c>
      <c r="D5037" s="117" t="s">
        <v>21896</v>
      </c>
    </row>
    <row r="5038" spans="3:4" ht="15" hidden="1" customHeight="1" x14ac:dyDescent="0.25">
      <c r="C5038" s="117" t="s">
        <v>21897</v>
      </c>
      <c r="D5038" s="117" t="s">
        <v>21898</v>
      </c>
    </row>
    <row r="5039" spans="3:4" ht="15" hidden="1" customHeight="1" x14ac:dyDescent="0.25">
      <c r="C5039" s="117" t="s">
        <v>21899</v>
      </c>
      <c r="D5039" s="117" t="s">
        <v>21900</v>
      </c>
    </row>
    <row r="5040" spans="3:4" ht="15" hidden="1" customHeight="1" x14ac:dyDescent="0.25">
      <c r="C5040" s="117" t="s">
        <v>21901</v>
      </c>
      <c r="D5040" s="117" t="s">
        <v>21902</v>
      </c>
    </row>
    <row r="5041" spans="3:4" ht="15" hidden="1" customHeight="1" x14ac:dyDescent="0.25">
      <c r="C5041" s="117" t="s">
        <v>21903</v>
      </c>
      <c r="D5041" s="117" t="s">
        <v>21904</v>
      </c>
    </row>
    <row r="5042" spans="3:4" ht="15" hidden="1" customHeight="1" x14ac:dyDescent="0.25">
      <c r="C5042" s="117" t="s">
        <v>21905</v>
      </c>
      <c r="D5042" s="117" t="s">
        <v>21906</v>
      </c>
    </row>
    <row r="5043" spans="3:4" ht="15" hidden="1" customHeight="1" x14ac:dyDescent="0.25">
      <c r="C5043" s="117" t="s">
        <v>21907</v>
      </c>
      <c r="D5043" s="117" t="s">
        <v>21908</v>
      </c>
    </row>
    <row r="5044" spans="3:4" ht="15" hidden="1" customHeight="1" x14ac:dyDescent="0.25">
      <c r="C5044" s="117" t="s">
        <v>21909</v>
      </c>
      <c r="D5044" s="117" t="s">
        <v>21910</v>
      </c>
    </row>
    <row r="5045" spans="3:4" ht="15" hidden="1" customHeight="1" x14ac:dyDescent="0.25">
      <c r="C5045" s="117" t="s">
        <v>21911</v>
      </c>
      <c r="D5045" s="117" t="s">
        <v>21912</v>
      </c>
    </row>
    <row r="5046" spans="3:4" ht="15" hidden="1" customHeight="1" x14ac:dyDescent="0.25">
      <c r="C5046" s="117" t="s">
        <v>21913</v>
      </c>
      <c r="D5046" s="117" t="s">
        <v>21914</v>
      </c>
    </row>
    <row r="5047" spans="3:4" ht="15" hidden="1" customHeight="1" x14ac:dyDescent="0.25">
      <c r="C5047" s="117" t="s">
        <v>21915</v>
      </c>
      <c r="D5047" s="117" t="s">
        <v>21916</v>
      </c>
    </row>
    <row r="5048" spans="3:4" ht="15" hidden="1" customHeight="1" x14ac:dyDescent="0.25">
      <c r="C5048" s="117" t="s">
        <v>21917</v>
      </c>
      <c r="D5048" s="117" t="s">
        <v>21918</v>
      </c>
    </row>
    <row r="5049" spans="3:4" ht="15" hidden="1" customHeight="1" x14ac:dyDescent="0.25">
      <c r="C5049" s="117" t="s">
        <v>21919</v>
      </c>
      <c r="D5049" s="117" t="s">
        <v>21920</v>
      </c>
    </row>
    <row r="5050" spans="3:4" ht="15" hidden="1" customHeight="1" x14ac:dyDescent="0.25">
      <c r="C5050" s="117" t="s">
        <v>21921</v>
      </c>
      <c r="D5050" s="117" t="s">
        <v>21922</v>
      </c>
    </row>
    <row r="5051" spans="3:4" ht="15" hidden="1" customHeight="1" x14ac:dyDescent="0.25">
      <c r="C5051" s="117" t="s">
        <v>21923</v>
      </c>
      <c r="D5051" s="117" t="s">
        <v>21924</v>
      </c>
    </row>
    <row r="5052" spans="3:4" ht="15" hidden="1" customHeight="1" x14ac:dyDescent="0.25">
      <c r="C5052" s="117" t="s">
        <v>21925</v>
      </c>
      <c r="D5052" s="117" t="s">
        <v>21926</v>
      </c>
    </row>
    <row r="5053" spans="3:4" ht="15" hidden="1" customHeight="1" x14ac:dyDescent="0.25">
      <c r="C5053" s="117" t="s">
        <v>21927</v>
      </c>
      <c r="D5053" s="117" t="s">
        <v>21928</v>
      </c>
    </row>
    <row r="5054" spans="3:4" ht="15" hidden="1" customHeight="1" x14ac:dyDescent="0.25">
      <c r="C5054" s="117" t="s">
        <v>21929</v>
      </c>
      <c r="D5054" s="117" t="s">
        <v>21930</v>
      </c>
    </row>
    <row r="5055" spans="3:4" ht="15" hidden="1" customHeight="1" x14ac:dyDescent="0.25">
      <c r="C5055" s="117" t="s">
        <v>21931</v>
      </c>
      <c r="D5055" s="117" t="s">
        <v>21932</v>
      </c>
    </row>
    <row r="5056" spans="3:4" ht="15" hidden="1" customHeight="1" x14ac:dyDescent="0.25">
      <c r="C5056" s="117" t="s">
        <v>21933</v>
      </c>
      <c r="D5056" s="117" t="s">
        <v>21934</v>
      </c>
    </row>
    <row r="5057" spans="3:4" ht="15" hidden="1" customHeight="1" x14ac:dyDescent="0.25">
      <c r="C5057" s="117" t="s">
        <v>5900</v>
      </c>
      <c r="D5057" s="117" t="s">
        <v>21935</v>
      </c>
    </row>
    <row r="5058" spans="3:4" ht="15" hidden="1" customHeight="1" x14ac:dyDescent="0.25">
      <c r="C5058" s="117" t="s">
        <v>5901</v>
      </c>
      <c r="D5058" s="117" t="s">
        <v>6463</v>
      </c>
    </row>
    <row r="5059" spans="3:4" ht="15" hidden="1" customHeight="1" x14ac:dyDescent="0.25">
      <c r="C5059" s="117" t="s">
        <v>21936</v>
      </c>
      <c r="D5059" s="117" t="s">
        <v>21937</v>
      </c>
    </row>
    <row r="5060" spans="3:4" ht="15" hidden="1" customHeight="1" x14ac:dyDescent="0.25">
      <c r="C5060" s="117" t="s">
        <v>5902</v>
      </c>
      <c r="D5060" s="117" t="s">
        <v>10974</v>
      </c>
    </row>
    <row r="5061" spans="3:4" ht="15" hidden="1" customHeight="1" x14ac:dyDescent="0.25">
      <c r="C5061" s="117" t="s">
        <v>5903</v>
      </c>
      <c r="D5061" s="117" t="s">
        <v>10975</v>
      </c>
    </row>
    <row r="5062" spans="3:4" ht="15" hidden="1" customHeight="1" x14ac:dyDescent="0.25">
      <c r="C5062" s="117" t="s">
        <v>5904</v>
      </c>
      <c r="D5062" s="117" t="s">
        <v>10976</v>
      </c>
    </row>
    <row r="5063" spans="3:4" ht="15" hidden="1" customHeight="1" x14ac:dyDescent="0.25">
      <c r="C5063" s="117" t="s">
        <v>5905</v>
      </c>
      <c r="D5063" s="117" t="s">
        <v>6464</v>
      </c>
    </row>
    <row r="5064" spans="3:4" ht="15" hidden="1" customHeight="1" x14ac:dyDescent="0.25">
      <c r="C5064" s="117" t="s">
        <v>10977</v>
      </c>
      <c r="D5064" s="117" t="s">
        <v>10978</v>
      </c>
    </row>
    <row r="5065" spans="3:4" ht="15" hidden="1" customHeight="1" x14ac:dyDescent="0.25">
      <c r="C5065" s="117" t="s">
        <v>10979</v>
      </c>
      <c r="D5065" s="117" t="s">
        <v>6675</v>
      </c>
    </row>
    <row r="5066" spans="3:4" ht="15" hidden="1" customHeight="1" x14ac:dyDescent="0.25">
      <c r="C5066" s="117" t="s">
        <v>10980</v>
      </c>
      <c r="D5066" s="117" t="s">
        <v>6676</v>
      </c>
    </row>
    <row r="5067" spans="3:4" ht="15" hidden="1" customHeight="1" x14ac:dyDescent="0.25">
      <c r="C5067" s="117" t="s">
        <v>10981</v>
      </c>
      <c r="D5067" s="117" t="s">
        <v>6677</v>
      </c>
    </row>
    <row r="5068" spans="3:4" ht="15" hidden="1" customHeight="1" x14ac:dyDescent="0.25">
      <c r="C5068" s="117" t="s">
        <v>10982</v>
      </c>
      <c r="D5068" s="117" t="s">
        <v>10983</v>
      </c>
    </row>
    <row r="5069" spans="3:4" ht="15" hidden="1" customHeight="1" x14ac:dyDescent="0.25">
      <c r="C5069" s="117" t="s">
        <v>10984</v>
      </c>
      <c r="D5069" s="117" t="s">
        <v>6732</v>
      </c>
    </row>
    <row r="5070" spans="3:4" ht="15" hidden="1" customHeight="1" x14ac:dyDescent="0.25">
      <c r="C5070" s="117" t="s">
        <v>10985</v>
      </c>
      <c r="D5070" s="117" t="s">
        <v>8427</v>
      </c>
    </row>
    <row r="5071" spans="3:4" ht="15" hidden="1" customHeight="1" x14ac:dyDescent="0.25">
      <c r="C5071" s="117" t="s">
        <v>5906</v>
      </c>
      <c r="D5071" s="117" t="s">
        <v>987</v>
      </c>
    </row>
    <row r="5072" spans="3:4" ht="15" hidden="1" customHeight="1" x14ac:dyDescent="0.25">
      <c r="C5072" s="117" t="s">
        <v>5907</v>
      </c>
      <c r="D5072" s="117" t="s">
        <v>988</v>
      </c>
    </row>
    <row r="5073" spans="3:4" ht="15" hidden="1" customHeight="1" x14ac:dyDescent="0.25">
      <c r="C5073" s="117" t="s">
        <v>5908</v>
      </c>
      <c r="D5073" s="117" t="s">
        <v>10986</v>
      </c>
    </row>
    <row r="5074" spans="3:4" ht="15" hidden="1" customHeight="1" x14ac:dyDescent="0.25">
      <c r="C5074" s="117" t="s">
        <v>5909</v>
      </c>
      <c r="D5074" s="117" t="s">
        <v>1695</v>
      </c>
    </row>
    <row r="5075" spans="3:4" ht="15" hidden="1" customHeight="1" x14ac:dyDescent="0.25">
      <c r="C5075" s="117" t="s">
        <v>21938</v>
      </c>
      <c r="D5075" s="117" t="s">
        <v>21939</v>
      </c>
    </row>
    <row r="5076" spans="3:4" ht="15" hidden="1" customHeight="1" x14ac:dyDescent="0.25">
      <c r="C5076" s="117" t="s">
        <v>5910</v>
      </c>
      <c r="D5076" s="117" t="s">
        <v>1696</v>
      </c>
    </row>
    <row r="5077" spans="3:4" ht="15" hidden="1" customHeight="1" x14ac:dyDescent="0.25">
      <c r="C5077" s="117" t="s">
        <v>5911</v>
      </c>
      <c r="D5077" s="117" t="s">
        <v>1697</v>
      </c>
    </row>
    <row r="5078" spans="3:4" ht="15" hidden="1" customHeight="1" x14ac:dyDescent="0.25">
      <c r="C5078" s="117" t="s">
        <v>5912</v>
      </c>
      <c r="D5078" s="117" t="s">
        <v>10987</v>
      </c>
    </row>
    <row r="5079" spans="3:4" ht="15" hidden="1" customHeight="1" x14ac:dyDescent="0.25">
      <c r="C5079" s="117" t="s">
        <v>5913</v>
      </c>
      <c r="D5079" s="117" t="s">
        <v>10988</v>
      </c>
    </row>
    <row r="5080" spans="3:4" ht="15" hidden="1" customHeight="1" x14ac:dyDescent="0.25">
      <c r="C5080" s="117" t="s">
        <v>10989</v>
      </c>
      <c r="D5080" s="117" t="s">
        <v>1698</v>
      </c>
    </row>
    <row r="5081" spans="3:4" ht="15" hidden="1" customHeight="1" x14ac:dyDescent="0.25">
      <c r="C5081" s="117" t="s">
        <v>10990</v>
      </c>
      <c r="D5081" s="117" t="s">
        <v>6678</v>
      </c>
    </row>
    <row r="5082" spans="3:4" ht="15" hidden="1" customHeight="1" x14ac:dyDescent="0.25">
      <c r="C5082" s="117" t="s">
        <v>5914</v>
      </c>
      <c r="D5082" s="117" t="s">
        <v>1699</v>
      </c>
    </row>
    <row r="5083" spans="3:4" ht="15" hidden="1" customHeight="1" x14ac:dyDescent="0.25">
      <c r="C5083" s="117" t="s">
        <v>21940</v>
      </c>
      <c r="D5083" s="117" t="s">
        <v>21941</v>
      </c>
    </row>
    <row r="5084" spans="3:4" ht="15" hidden="1" customHeight="1" x14ac:dyDescent="0.25">
      <c r="C5084" s="117" t="s">
        <v>5915</v>
      </c>
      <c r="D5084" s="117" t="s">
        <v>10991</v>
      </c>
    </row>
    <row r="5085" spans="3:4" ht="15" hidden="1" customHeight="1" x14ac:dyDescent="0.25">
      <c r="C5085" s="117" t="s">
        <v>5916</v>
      </c>
      <c r="D5085" s="117" t="s">
        <v>1700</v>
      </c>
    </row>
    <row r="5086" spans="3:4" ht="15" hidden="1" customHeight="1" x14ac:dyDescent="0.25">
      <c r="C5086" s="117" t="s">
        <v>5917</v>
      </c>
      <c r="D5086" s="117" t="s">
        <v>1701</v>
      </c>
    </row>
    <row r="5087" spans="3:4" ht="15" hidden="1" customHeight="1" x14ac:dyDescent="0.25">
      <c r="C5087" s="117" t="s">
        <v>5918</v>
      </c>
      <c r="D5087" s="117" t="s">
        <v>1702</v>
      </c>
    </row>
    <row r="5088" spans="3:4" ht="15" hidden="1" customHeight="1" x14ac:dyDescent="0.25">
      <c r="C5088" s="117" t="s">
        <v>10992</v>
      </c>
      <c r="D5088" s="117" t="s">
        <v>1703</v>
      </c>
    </row>
    <row r="5089" spans="3:4" ht="15" hidden="1" customHeight="1" x14ac:dyDescent="0.25">
      <c r="C5089" s="117" t="s">
        <v>10993</v>
      </c>
      <c r="D5089" s="117" t="s">
        <v>1704</v>
      </c>
    </row>
    <row r="5090" spans="3:4" ht="15" hidden="1" customHeight="1" x14ac:dyDescent="0.25">
      <c r="C5090" s="117" t="s">
        <v>10994</v>
      </c>
      <c r="D5090" s="117" t="s">
        <v>1705</v>
      </c>
    </row>
    <row r="5091" spans="3:4" ht="15" hidden="1" customHeight="1" x14ac:dyDescent="0.25">
      <c r="C5091" s="117" t="s">
        <v>5919</v>
      </c>
      <c r="D5091" s="117" t="s">
        <v>1706</v>
      </c>
    </row>
    <row r="5092" spans="3:4" ht="15" hidden="1" customHeight="1" x14ac:dyDescent="0.25">
      <c r="C5092" s="117" t="s">
        <v>5920</v>
      </c>
      <c r="D5092" s="117" t="s">
        <v>1707</v>
      </c>
    </row>
    <row r="5093" spans="3:4" ht="15" hidden="1" customHeight="1" x14ac:dyDescent="0.25">
      <c r="C5093" s="117" t="s">
        <v>5921</v>
      </c>
      <c r="D5093" s="117" t="s">
        <v>10995</v>
      </c>
    </row>
    <row r="5094" spans="3:4" ht="15" hidden="1" customHeight="1" x14ac:dyDescent="0.25">
      <c r="C5094" s="117" t="s">
        <v>5922</v>
      </c>
      <c r="D5094" s="117" t="s">
        <v>1708</v>
      </c>
    </row>
    <row r="5095" spans="3:4" ht="15" hidden="1" customHeight="1" x14ac:dyDescent="0.25">
      <c r="C5095" s="117" t="s">
        <v>5923</v>
      </c>
      <c r="D5095" s="117" t="s">
        <v>1709</v>
      </c>
    </row>
    <row r="5096" spans="3:4" ht="15" hidden="1" customHeight="1" x14ac:dyDescent="0.25">
      <c r="C5096" s="117" t="s">
        <v>5924</v>
      </c>
      <c r="D5096" s="117" t="s">
        <v>1710</v>
      </c>
    </row>
    <row r="5097" spans="3:4" ht="15" hidden="1" customHeight="1" x14ac:dyDescent="0.25">
      <c r="C5097" s="117" t="s">
        <v>5925</v>
      </c>
      <c r="D5097" s="117" t="s">
        <v>1711</v>
      </c>
    </row>
    <row r="5098" spans="3:4" ht="15" hidden="1" customHeight="1" x14ac:dyDescent="0.25">
      <c r="C5098" s="117" t="s">
        <v>5926</v>
      </c>
      <c r="D5098" s="117" t="s">
        <v>8428</v>
      </c>
    </row>
    <row r="5099" spans="3:4" ht="15" hidden="1" customHeight="1" x14ac:dyDescent="0.25">
      <c r="C5099" s="117" t="s">
        <v>21942</v>
      </c>
      <c r="D5099" s="117" t="s">
        <v>21943</v>
      </c>
    </row>
    <row r="5100" spans="3:4" ht="15" hidden="1" customHeight="1" x14ac:dyDescent="0.25">
      <c r="C5100" s="117" t="s">
        <v>21944</v>
      </c>
      <c r="D5100" s="117" t="s">
        <v>21945</v>
      </c>
    </row>
    <row r="5101" spans="3:4" ht="15" hidden="1" customHeight="1" x14ac:dyDescent="0.25">
      <c r="C5101" s="117" t="s">
        <v>21946</v>
      </c>
      <c r="D5101" s="117" t="s">
        <v>21947</v>
      </c>
    </row>
    <row r="5102" spans="3:4" ht="15" hidden="1" customHeight="1" x14ac:dyDescent="0.25">
      <c r="C5102" s="117" t="s">
        <v>21948</v>
      </c>
      <c r="D5102" s="117" t="s">
        <v>21949</v>
      </c>
    </row>
    <row r="5103" spans="3:4" ht="15" hidden="1" customHeight="1" x14ac:dyDescent="0.25">
      <c r="C5103" s="117" t="s">
        <v>21950</v>
      </c>
      <c r="D5103" s="117" t="s">
        <v>21951</v>
      </c>
    </row>
    <row r="5104" spans="3:4" ht="15" hidden="1" customHeight="1" x14ac:dyDescent="0.25">
      <c r="C5104" s="117" t="s">
        <v>21952</v>
      </c>
      <c r="D5104" s="117" t="s">
        <v>21953</v>
      </c>
    </row>
    <row r="5105" spans="3:4" ht="15" hidden="1" customHeight="1" x14ac:dyDescent="0.25">
      <c r="C5105" s="117" t="s">
        <v>21954</v>
      </c>
      <c r="D5105" s="117" t="s">
        <v>21955</v>
      </c>
    </row>
    <row r="5106" spans="3:4" ht="15" hidden="1" customHeight="1" x14ac:dyDescent="0.25">
      <c r="C5106" s="117" t="s">
        <v>21956</v>
      </c>
      <c r="D5106" s="117" t="s">
        <v>21957</v>
      </c>
    </row>
    <row r="5107" spans="3:4" ht="15" hidden="1" customHeight="1" x14ac:dyDescent="0.25">
      <c r="C5107" s="117" t="s">
        <v>21958</v>
      </c>
      <c r="D5107" s="117" t="s">
        <v>21959</v>
      </c>
    </row>
    <row r="5108" spans="3:4" ht="15" hidden="1" customHeight="1" x14ac:dyDescent="0.25">
      <c r="C5108" s="117" t="s">
        <v>21960</v>
      </c>
      <c r="D5108" s="117" t="s">
        <v>21961</v>
      </c>
    </row>
    <row r="5109" spans="3:4" ht="15" hidden="1" customHeight="1" x14ac:dyDescent="0.25">
      <c r="C5109" s="117" t="s">
        <v>21962</v>
      </c>
      <c r="D5109" s="117" t="s">
        <v>21963</v>
      </c>
    </row>
    <row r="5110" spans="3:4" ht="15" hidden="1" customHeight="1" x14ac:dyDescent="0.25">
      <c r="C5110" s="117" t="s">
        <v>21964</v>
      </c>
      <c r="D5110" s="117" t="s">
        <v>21965</v>
      </c>
    </row>
    <row r="5111" spans="3:4" ht="15" hidden="1" customHeight="1" x14ac:dyDescent="0.25">
      <c r="C5111" s="117" t="s">
        <v>21966</v>
      </c>
      <c r="D5111" s="117" t="s">
        <v>21967</v>
      </c>
    </row>
    <row r="5112" spans="3:4" ht="15" hidden="1" customHeight="1" x14ac:dyDescent="0.25">
      <c r="C5112" s="117" t="s">
        <v>21968</v>
      </c>
      <c r="D5112" s="117" t="s">
        <v>21969</v>
      </c>
    </row>
    <row r="5113" spans="3:4" ht="15" hidden="1" customHeight="1" x14ac:dyDescent="0.25">
      <c r="C5113" s="117" t="s">
        <v>21970</v>
      </c>
      <c r="D5113" s="117" t="s">
        <v>21971</v>
      </c>
    </row>
    <row r="5114" spans="3:4" ht="15" hidden="1" customHeight="1" x14ac:dyDescent="0.25">
      <c r="C5114" s="117" t="s">
        <v>21972</v>
      </c>
      <c r="D5114" s="117" t="s">
        <v>21973</v>
      </c>
    </row>
    <row r="5115" spans="3:4" ht="15" hidden="1" customHeight="1" x14ac:dyDescent="0.25">
      <c r="C5115" s="117" t="s">
        <v>21974</v>
      </c>
      <c r="D5115" s="117" t="s">
        <v>21975</v>
      </c>
    </row>
    <row r="5116" spans="3:4" ht="15" hidden="1" customHeight="1" x14ac:dyDescent="0.25">
      <c r="C5116" s="117" t="s">
        <v>21976</v>
      </c>
      <c r="D5116" s="117" t="s">
        <v>21977</v>
      </c>
    </row>
    <row r="5117" spans="3:4" ht="15" hidden="1" customHeight="1" x14ac:dyDescent="0.25">
      <c r="C5117" s="117" t="s">
        <v>21978</v>
      </c>
      <c r="D5117" s="117" t="s">
        <v>21979</v>
      </c>
    </row>
    <row r="5118" spans="3:4" ht="15" hidden="1" customHeight="1" x14ac:dyDescent="0.25">
      <c r="C5118" s="117" t="s">
        <v>21980</v>
      </c>
      <c r="D5118" s="117" t="s">
        <v>21981</v>
      </c>
    </row>
    <row r="5119" spans="3:4" ht="15" hidden="1" customHeight="1" x14ac:dyDescent="0.25">
      <c r="C5119" s="117" t="s">
        <v>21982</v>
      </c>
      <c r="D5119" s="117" t="s">
        <v>21983</v>
      </c>
    </row>
    <row r="5120" spans="3:4" ht="15" hidden="1" customHeight="1" x14ac:dyDescent="0.25">
      <c r="C5120" s="117" t="s">
        <v>21984</v>
      </c>
      <c r="D5120" s="117" t="s">
        <v>21985</v>
      </c>
    </row>
    <row r="5121" spans="3:4" ht="15" hidden="1" customHeight="1" x14ac:dyDescent="0.25">
      <c r="C5121" s="117" t="s">
        <v>21986</v>
      </c>
      <c r="D5121" s="117" t="s">
        <v>21987</v>
      </c>
    </row>
    <row r="5122" spans="3:4" ht="15" hidden="1" customHeight="1" x14ac:dyDescent="0.25">
      <c r="C5122" s="117" t="s">
        <v>21988</v>
      </c>
      <c r="D5122" s="117" t="s">
        <v>21989</v>
      </c>
    </row>
    <row r="5123" spans="3:4" ht="15" hidden="1" customHeight="1" x14ac:dyDescent="0.25">
      <c r="C5123" s="117" t="s">
        <v>5927</v>
      </c>
      <c r="D5123" s="117" t="s">
        <v>1712</v>
      </c>
    </row>
    <row r="5124" spans="3:4" ht="15" hidden="1" customHeight="1" x14ac:dyDescent="0.25">
      <c r="C5124" s="117" t="s">
        <v>5928</v>
      </c>
      <c r="D5124" s="117" t="s">
        <v>8429</v>
      </c>
    </row>
    <row r="5125" spans="3:4" ht="15" hidden="1" customHeight="1" x14ac:dyDescent="0.25">
      <c r="C5125" s="117" t="s">
        <v>5929</v>
      </c>
      <c r="D5125" s="117" t="s">
        <v>6679</v>
      </c>
    </row>
    <row r="5126" spans="3:4" ht="15" hidden="1" customHeight="1" x14ac:dyDescent="0.25">
      <c r="C5126" s="117" t="s">
        <v>21990</v>
      </c>
      <c r="D5126" s="117" t="s">
        <v>21991</v>
      </c>
    </row>
    <row r="5127" spans="3:4" ht="15" hidden="1" customHeight="1" x14ac:dyDescent="0.25">
      <c r="C5127" s="117" t="s">
        <v>5930</v>
      </c>
      <c r="D5127" s="117" t="s">
        <v>7208</v>
      </c>
    </row>
    <row r="5128" spans="3:4" ht="15" hidden="1" customHeight="1" x14ac:dyDescent="0.25">
      <c r="C5128" s="117" t="s">
        <v>5931</v>
      </c>
      <c r="D5128" s="117" t="s">
        <v>8430</v>
      </c>
    </row>
    <row r="5129" spans="3:4" ht="15" hidden="1" customHeight="1" x14ac:dyDescent="0.25">
      <c r="C5129" s="117" t="s">
        <v>5932</v>
      </c>
      <c r="D5129" s="117" t="s">
        <v>6680</v>
      </c>
    </row>
    <row r="5130" spans="3:4" ht="15" hidden="1" customHeight="1" x14ac:dyDescent="0.25">
      <c r="C5130" s="117" t="s">
        <v>21992</v>
      </c>
      <c r="D5130" s="117" t="s">
        <v>21993</v>
      </c>
    </row>
    <row r="5131" spans="3:4" ht="15" hidden="1" customHeight="1" x14ac:dyDescent="0.25">
      <c r="C5131" s="117" t="s">
        <v>5933</v>
      </c>
      <c r="D5131" s="117" t="s">
        <v>1713</v>
      </c>
    </row>
    <row r="5132" spans="3:4" ht="15" hidden="1" customHeight="1" x14ac:dyDescent="0.25">
      <c r="C5132" s="117" t="s">
        <v>5934</v>
      </c>
      <c r="D5132" s="117" t="s">
        <v>6465</v>
      </c>
    </row>
    <row r="5133" spans="3:4" ht="15" hidden="1" customHeight="1" x14ac:dyDescent="0.25">
      <c r="C5133" s="117" t="s">
        <v>5935</v>
      </c>
      <c r="D5133" s="117" t="s">
        <v>1714</v>
      </c>
    </row>
    <row r="5134" spans="3:4" ht="15" hidden="1" customHeight="1" x14ac:dyDescent="0.25">
      <c r="C5134" s="117" t="s">
        <v>5936</v>
      </c>
      <c r="D5134" s="117" t="s">
        <v>1715</v>
      </c>
    </row>
    <row r="5135" spans="3:4" ht="15" hidden="1" customHeight="1" x14ac:dyDescent="0.25">
      <c r="C5135" s="117" t="s">
        <v>5937</v>
      </c>
      <c r="D5135" s="117" t="s">
        <v>1716</v>
      </c>
    </row>
    <row r="5136" spans="3:4" ht="15" hidden="1" customHeight="1" x14ac:dyDescent="0.25">
      <c r="C5136" s="117" t="s">
        <v>5938</v>
      </c>
      <c r="D5136" s="117" t="s">
        <v>1717</v>
      </c>
    </row>
    <row r="5137" spans="3:4" ht="15" hidden="1" customHeight="1" x14ac:dyDescent="0.25">
      <c r="C5137" s="117" t="s">
        <v>5939</v>
      </c>
      <c r="D5137" s="117" t="s">
        <v>1718</v>
      </c>
    </row>
    <row r="5138" spans="3:4" ht="15" hidden="1" customHeight="1" x14ac:dyDescent="0.25">
      <c r="C5138" s="117" t="s">
        <v>5940</v>
      </c>
      <c r="D5138" s="117" t="s">
        <v>1719</v>
      </c>
    </row>
    <row r="5139" spans="3:4" ht="15" hidden="1" customHeight="1" x14ac:dyDescent="0.25">
      <c r="C5139" s="117" t="s">
        <v>5941</v>
      </c>
      <c r="D5139" s="117" t="s">
        <v>1720</v>
      </c>
    </row>
    <row r="5140" spans="3:4" ht="15" hidden="1" customHeight="1" x14ac:dyDescent="0.25">
      <c r="C5140" s="117" t="s">
        <v>5942</v>
      </c>
      <c r="D5140" s="117" t="s">
        <v>1721</v>
      </c>
    </row>
    <row r="5141" spans="3:4" ht="15" hidden="1" customHeight="1" x14ac:dyDescent="0.25">
      <c r="C5141" s="117" t="s">
        <v>5943</v>
      </c>
      <c r="D5141" s="117" t="s">
        <v>8431</v>
      </c>
    </row>
    <row r="5142" spans="3:4" ht="15" hidden="1" customHeight="1" x14ac:dyDescent="0.25">
      <c r="C5142" s="117" t="s">
        <v>5944</v>
      </c>
      <c r="D5142" s="117" t="s">
        <v>1722</v>
      </c>
    </row>
    <row r="5143" spans="3:4" ht="15" hidden="1" customHeight="1" x14ac:dyDescent="0.25">
      <c r="C5143" s="117" t="s">
        <v>21994</v>
      </c>
      <c r="D5143" s="117" t="s">
        <v>21995</v>
      </c>
    </row>
    <row r="5144" spans="3:4" ht="15" hidden="1" customHeight="1" x14ac:dyDescent="0.25">
      <c r="C5144" s="117" t="s">
        <v>21996</v>
      </c>
      <c r="D5144" s="117" t="s">
        <v>21997</v>
      </c>
    </row>
    <row r="5145" spans="3:4" ht="15" hidden="1" customHeight="1" x14ac:dyDescent="0.25">
      <c r="C5145" s="117" t="s">
        <v>5945</v>
      </c>
      <c r="D5145" s="117" t="s">
        <v>8432</v>
      </c>
    </row>
    <row r="5146" spans="3:4" ht="15" hidden="1" customHeight="1" x14ac:dyDescent="0.25">
      <c r="C5146" s="117" t="s">
        <v>5946</v>
      </c>
      <c r="D5146" s="117" t="s">
        <v>1723</v>
      </c>
    </row>
    <row r="5147" spans="3:4" ht="15" hidden="1" customHeight="1" x14ac:dyDescent="0.25">
      <c r="C5147" s="117" t="s">
        <v>5947</v>
      </c>
      <c r="D5147" s="117" t="s">
        <v>6466</v>
      </c>
    </row>
    <row r="5148" spans="3:4" ht="15" hidden="1" customHeight="1" x14ac:dyDescent="0.25">
      <c r="C5148" s="117" t="s">
        <v>8433</v>
      </c>
      <c r="D5148" s="117" t="s">
        <v>10996</v>
      </c>
    </row>
    <row r="5149" spans="3:4" ht="15" hidden="1" customHeight="1" x14ac:dyDescent="0.25">
      <c r="C5149" s="117" t="s">
        <v>5948</v>
      </c>
      <c r="D5149" s="117" t="s">
        <v>1724</v>
      </c>
    </row>
    <row r="5150" spans="3:4" ht="15" hidden="1" customHeight="1" x14ac:dyDescent="0.25">
      <c r="C5150" s="117" t="s">
        <v>5949</v>
      </c>
      <c r="D5150" s="117" t="s">
        <v>1725</v>
      </c>
    </row>
    <row r="5151" spans="3:4" ht="15" hidden="1" customHeight="1" x14ac:dyDescent="0.25">
      <c r="C5151" s="117" t="s">
        <v>5950</v>
      </c>
      <c r="D5151" s="117" t="s">
        <v>1726</v>
      </c>
    </row>
    <row r="5152" spans="3:4" ht="15" hidden="1" customHeight="1" x14ac:dyDescent="0.25">
      <c r="C5152" s="117" t="s">
        <v>5951</v>
      </c>
      <c r="D5152" s="117" t="s">
        <v>6467</v>
      </c>
    </row>
    <row r="5153" spans="3:4" ht="15" hidden="1" customHeight="1" x14ac:dyDescent="0.25">
      <c r="C5153" s="117" t="s">
        <v>5952</v>
      </c>
      <c r="D5153" s="117" t="s">
        <v>1727</v>
      </c>
    </row>
    <row r="5154" spans="3:4" ht="15" hidden="1" customHeight="1" x14ac:dyDescent="0.25">
      <c r="C5154" s="117" t="s">
        <v>5953</v>
      </c>
      <c r="D5154" s="117" t="s">
        <v>1728</v>
      </c>
    </row>
    <row r="5155" spans="3:4" ht="15" hidden="1" customHeight="1" x14ac:dyDescent="0.25">
      <c r="C5155" s="117" t="s">
        <v>5954</v>
      </c>
      <c r="D5155" s="117" t="s">
        <v>6681</v>
      </c>
    </row>
    <row r="5156" spans="3:4" ht="15" hidden="1" customHeight="1" x14ac:dyDescent="0.25">
      <c r="C5156" s="117" t="s">
        <v>21998</v>
      </c>
      <c r="D5156" s="117" t="s">
        <v>21999</v>
      </c>
    </row>
    <row r="5157" spans="3:4" ht="15" hidden="1" customHeight="1" x14ac:dyDescent="0.25">
      <c r="C5157" s="117" t="s">
        <v>22000</v>
      </c>
      <c r="D5157" s="117" t="s">
        <v>22001</v>
      </c>
    </row>
    <row r="5158" spans="3:4" ht="15" hidden="1" customHeight="1" x14ac:dyDescent="0.25">
      <c r="C5158" s="117" t="s">
        <v>22002</v>
      </c>
      <c r="D5158" s="117" t="s">
        <v>22003</v>
      </c>
    </row>
    <row r="5159" spans="3:4" ht="15" hidden="1" customHeight="1" x14ac:dyDescent="0.25">
      <c r="C5159" s="117" t="s">
        <v>7209</v>
      </c>
      <c r="D5159" s="117" t="s">
        <v>7210</v>
      </c>
    </row>
    <row r="5160" spans="3:4" ht="15" hidden="1" customHeight="1" x14ac:dyDescent="0.25">
      <c r="C5160" s="117" t="s">
        <v>7211</v>
      </c>
      <c r="D5160" s="117" t="s">
        <v>7212</v>
      </c>
    </row>
    <row r="5161" spans="3:4" ht="15" hidden="1" customHeight="1" x14ac:dyDescent="0.25">
      <c r="C5161" s="117" t="s">
        <v>5955</v>
      </c>
      <c r="D5161" s="117" t="s">
        <v>1729</v>
      </c>
    </row>
    <row r="5162" spans="3:4" ht="15" hidden="1" customHeight="1" x14ac:dyDescent="0.25">
      <c r="C5162" s="117" t="s">
        <v>5956</v>
      </c>
      <c r="D5162" s="117" t="s">
        <v>1730</v>
      </c>
    </row>
    <row r="5163" spans="3:4" ht="15" hidden="1" customHeight="1" x14ac:dyDescent="0.25">
      <c r="C5163" s="117" t="s">
        <v>5957</v>
      </c>
      <c r="D5163" s="117" t="s">
        <v>8434</v>
      </c>
    </row>
    <row r="5164" spans="3:4" ht="15" hidden="1" customHeight="1" x14ac:dyDescent="0.25">
      <c r="C5164" s="117" t="s">
        <v>5958</v>
      </c>
      <c r="D5164" s="117" t="s">
        <v>1731</v>
      </c>
    </row>
    <row r="5165" spans="3:4" ht="15" hidden="1" customHeight="1" x14ac:dyDescent="0.25">
      <c r="C5165" s="117" t="s">
        <v>5959</v>
      </c>
      <c r="D5165" s="117" t="s">
        <v>1732</v>
      </c>
    </row>
    <row r="5166" spans="3:4" ht="15" hidden="1" customHeight="1" x14ac:dyDescent="0.25">
      <c r="C5166" s="117" t="s">
        <v>22004</v>
      </c>
      <c r="D5166" s="117" t="s">
        <v>22005</v>
      </c>
    </row>
    <row r="5167" spans="3:4" ht="15" hidden="1" customHeight="1" x14ac:dyDescent="0.25">
      <c r="C5167" s="117" t="s">
        <v>5960</v>
      </c>
      <c r="D5167" s="117" t="s">
        <v>1733</v>
      </c>
    </row>
    <row r="5168" spans="3:4" ht="15" hidden="1" customHeight="1" x14ac:dyDescent="0.25">
      <c r="C5168" s="117" t="s">
        <v>5961</v>
      </c>
      <c r="D5168" s="117" t="s">
        <v>6682</v>
      </c>
    </row>
    <row r="5169" spans="3:4" ht="15" hidden="1" customHeight="1" x14ac:dyDescent="0.25">
      <c r="C5169" s="117" t="s">
        <v>5962</v>
      </c>
      <c r="D5169" s="117" t="s">
        <v>1734</v>
      </c>
    </row>
    <row r="5170" spans="3:4" ht="15" hidden="1" customHeight="1" x14ac:dyDescent="0.25">
      <c r="C5170" s="117" t="s">
        <v>5963</v>
      </c>
      <c r="D5170" s="117" t="s">
        <v>10997</v>
      </c>
    </row>
    <row r="5171" spans="3:4" ht="15" hidden="1" customHeight="1" x14ac:dyDescent="0.25">
      <c r="C5171" s="117" t="s">
        <v>5964</v>
      </c>
      <c r="D5171" s="117" t="s">
        <v>10998</v>
      </c>
    </row>
    <row r="5172" spans="3:4" ht="15" hidden="1" customHeight="1" x14ac:dyDescent="0.25">
      <c r="C5172" s="117" t="s">
        <v>22006</v>
      </c>
      <c r="D5172" s="117" t="s">
        <v>22007</v>
      </c>
    </row>
    <row r="5173" spans="3:4" ht="15" hidden="1" customHeight="1" x14ac:dyDescent="0.25">
      <c r="C5173" s="117" t="s">
        <v>5965</v>
      </c>
      <c r="D5173" s="117" t="s">
        <v>10999</v>
      </c>
    </row>
    <row r="5174" spans="3:4" ht="15" hidden="1" customHeight="1" x14ac:dyDescent="0.25">
      <c r="C5174" s="117" t="s">
        <v>5966</v>
      </c>
      <c r="D5174" s="117" t="s">
        <v>11000</v>
      </c>
    </row>
    <row r="5175" spans="3:4" ht="15" hidden="1" customHeight="1" x14ac:dyDescent="0.25">
      <c r="C5175" s="117" t="s">
        <v>11001</v>
      </c>
      <c r="D5175" s="117" t="s">
        <v>1735</v>
      </c>
    </row>
    <row r="5176" spans="3:4" ht="15" hidden="1" customHeight="1" x14ac:dyDescent="0.25">
      <c r="C5176" s="117" t="s">
        <v>11002</v>
      </c>
      <c r="D5176" s="117" t="s">
        <v>1736</v>
      </c>
    </row>
    <row r="5177" spans="3:4" ht="15" hidden="1" customHeight="1" x14ac:dyDescent="0.25">
      <c r="C5177" s="117" t="s">
        <v>5967</v>
      </c>
      <c r="D5177" s="117" t="s">
        <v>1737</v>
      </c>
    </row>
    <row r="5178" spans="3:4" ht="15" hidden="1" customHeight="1" x14ac:dyDescent="0.25">
      <c r="C5178" s="117" t="s">
        <v>22008</v>
      </c>
      <c r="D5178" s="117" t="s">
        <v>22009</v>
      </c>
    </row>
    <row r="5179" spans="3:4" ht="15" hidden="1" customHeight="1" x14ac:dyDescent="0.25">
      <c r="C5179" s="117" t="s">
        <v>22010</v>
      </c>
      <c r="D5179" s="117" t="s">
        <v>22011</v>
      </c>
    </row>
    <row r="5180" spans="3:4" ht="15" hidden="1" customHeight="1" x14ac:dyDescent="0.25">
      <c r="C5180" s="117" t="s">
        <v>5968</v>
      </c>
      <c r="D5180" s="117" t="s">
        <v>1738</v>
      </c>
    </row>
    <row r="5181" spans="3:4" ht="15" hidden="1" customHeight="1" x14ac:dyDescent="0.25">
      <c r="C5181" s="117" t="s">
        <v>5969</v>
      </c>
      <c r="D5181" s="117" t="s">
        <v>1739</v>
      </c>
    </row>
    <row r="5182" spans="3:4" ht="15" hidden="1" customHeight="1" x14ac:dyDescent="0.25">
      <c r="C5182" s="117" t="s">
        <v>22012</v>
      </c>
      <c r="D5182" s="117" t="s">
        <v>22013</v>
      </c>
    </row>
    <row r="5183" spans="3:4" ht="15" hidden="1" customHeight="1" x14ac:dyDescent="0.25">
      <c r="C5183" s="117" t="s">
        <v>5970</v>
      </c>
      <c r="D5183" s="117" t="s">
        <v>1740</v>
      </c>
    </row>
    <row r="5184" spans="3:4" ht="15" hidden="1" customHeight="1" x14ac:dyDescent="0.25">
      <c r="C5184" s="117" t="s">
        <v>11003</v>
      </c>
      <c r="D5184" s="117" t="s">
        <v>6683</v>
      </c>
    </row>
    <row r="5185" spans="3:4" ht="15" hidden="1" customHeight="1" x14ac:dyDescent="0.25">
      <c r="C5185" s="117" t="s">
        <v>11004</v>
      </c>
      <c r="D5185" s="117" t="s">
        <v>8435</v>
      </c>
    </row>
    <row r="5186" spans="3:4" ht="15" hidden="1" customHeight="1" x14ac:dyDescent="0.25">
      <c r="C5186" s="117" t="s">
        <v>11005</v>
      </c>
      <c r="D5186" s="117" t="s">
        <v>8436</v>
      </c>
    </row>
    <row r="5187" spans="3:4" ht="15" hidden="1" customHeight="1" x14ac:dyDescent="0.25">
      <c r="C5187" s="117" t="s">
        <v>11006</v>
      </c>
      <c r="D5187" s="117" t="s">
        <v>8437</v>
      </c>
    </row>
    <row r="5188" spans="3:4" ht="15" hidden="1" customHeight="1" x14ac:dyDescent="0.25">
      <c r="C5188" s="117" t="s">
        <v>11007</v>
      </c>
      <c r="D5188" s="117" t="s">
        <v>8438</v>
      </c>
    </row>
    <row r="5189" spans="3:4" ht="15" hidden="1" customHeight="1" x14ac:dyDescent="0.25">
      <c r="C5189" s="117" t="s">
        <v>11008</v>
      </c>
      <c r="D5189" s="117" t="s">
        <v>8439</v>
      </c>
    </row>
    <row r="5190" spans="3:4" ht="15" hidden="1" customHeight="1" x14ac:dyDescent="0.25">
      <c r="C5190" s="117" t="s">
        <v>11009</v>
      </c>
      <c r="D5190" s="117" t="s">
        <v>6684</v>
      </c>
    </row>
    <row r="5191" spans="3:4" ht="15" hidden="1" customHeight="1" x14ac:dyDescent="0.25">
      <c r="C5191" s="117" t="s">
        <v>11010</v>
      </c>
      <c r="D5191" s="117" t="s">
        <v>1741</v>
      </c>
    </row>
    <row r="5192" spans="3:4" ht="15" hidden="1" customHeight="1" x14ac:dyDescent="0.25">
      <c r="C5192" s="117" t="s">
        <v>11011</v>
      </c>
      <c r="D5192" s="117" t="s">
        <v>6685</v>
      </c>
    </row>
    <row r="5193" spans="3:4" ht="15" hidden="1" customHeight="1" x14ac:dyDescent="0.25">
      <c r="C5193" s="117" t="s">
        <v>5971</v>
      </c>
      <c r="D5193" s="117" t="s">
        <v>1742</v>
      </c>
    </row>
    <row r="5194" spans="3:4" ht="15" hidden="1" customHeight="1" x14ac:dyDescent="0.25">
      <c r="C5194" s="117" t="s">
        <v>5972</v>
      </c>
      <c r="D5194" s="117" t="s">
        <v>1743</v>
      </c>
    </row>
    <row r="5195" spans="3:4" ht="15" hidden="1" customHeight="1" x14ac:dyDescent="0.25">
      <c r="C5195" s="117" t="s">
        <v>5973</v>
      </c>
      <c r="D5195" s="117" t="s">
        <v>1744</v>
      </c>
    </row>
    <row r="5196" spans="3:4" ht="15" hidden="1" customHeight="1" x14ac:dyDescent="0.25">
      <c r="C5196" s="117" t="s">
        <v>11012</v>
      </c>
      <c r="D5196" s="117" t="s">
        <v>8440</v>
      </c>
    </row>
    <row r="5197" spans="3:4" ht="15" hidden="1" customHeight="1" x14ac:dyDescent="0.25">
      <c r="C5197" s="117" t="s">
        <v>11013</v>
      </c>
      <c r="D5197" s="117" t="s">
        <v>8441</v>
      </c>
    </row>
    <row r="5198" spans="3:4" ht="15" hidden="1" customHeight="1" x14ac:dyDescent="0.25">
      <c r="C5198" s="117" t="s">
        <v>11014</v>
      </c>
      <c r="D5198" s="117" t="s">
        <v>6686</v>
      </c>
    </row>
    <row r="5199" spans="3:4" ht="15" hidden="1" customHeight="1" x14ac:dyDescent="0.25">
      <c r="C5199" s="117" t="s">
        <v>5974</v>
      </c>
      <c r="D5199" s="117" t="s">
        <v>8442</v>
      </c>
    </row>
    <row r="5200" spans="3:4" ht="15" hidden="1" customHeight="1" x14ac:dyDescent="0.25">
      <c r="C5200" s="117" t="s">
        <v>5975</v>
      </c>
      <c r="D5200" s="117" t="s">
        <v>6468</v>
      </c>
    </row>
    <row r="5201" spans="3:4" ht="15" hidden="1" customHeight="1" x14ac:dyDescent="0.25">
      <c r="C5201" s="117" t="s">
        <v>5976</v>
      </c>
      <c r="D5201" s="117" t="s">
        <v>1745</v>
      </c>
    </row>
    <row r="5202" spans="3:4" ht="15" hidden="1" customHeight="1" x14ac:dyDescent="0.25">
      <c r="C5202" s="117" t="s">
        <v>11015</v>
      </c>
      <c r="D5202" s="117" t="s">
        <v>1746</v>
      </c>
    </row>
    <row r="5203" spans="3:4" ht="15" hidden="1" customHeight="1" x14ac:dyDescent="0.25">
      <c r="C5203" s="117" t="s">
        <v>5977</v>
      </c>
      <c r="D5203" s="117" t="s">
        <v>22014</v>
      </c>
    </row>
    <row r="5204" spans="3:4" ht="15" hidden="1" customHeight="1" x14ac:dyDescent="0.25">
      <c r="C5204" s="117" t="s">
        <v>22015</v>
      </c>
      <c r="D5204" s="117" t="s">
        <v>22016</v>
      </c>
    </row>
    <row r="5205" spans="3:4" ht="15" hidden="1" customHeight="1" x14ac:dyDescent="0.25">
      <c r="C5205" s="117" t="s">
        <v>22017</v>
      </c>
      <c r="D5205" s="117" t="s">
        <v>22018</v>
      </c>
    </row>
    <row r="5206" spans="3:4" ht="15" hidden="1" customHeight="1" x14ac:dyDescent="0.25">
      <c r="C5206" s="117" t="s">
        <v>22019</v>
      </c>
      <c r="D5206" s="117" t="s">
        <v>22020</v>
      </c>
    </row>
    <row r="5207" spans="3:4" ht="15" hidden="1" customHeight="1" x14ac:dyDescent="0.25">
      <c r="C5207" s="117" t="s">
        <v>5978</v>
      </c>
      <c r="D5207" s="117" t="s">
        <v>1747</v>
      </c>
    </row>
    <row r="5208" spans="3:4" ht="15" hidden="1" customHeight="1" x14ac:dyDescent="0.25">
      <c r="C5208" s="117" t="s">
        <v>5979</v>
      </c>
      <c r="D5208" s="117" t="s">
        <v>1748</v>
      </c>
    </row>
    <row r="5209" spans="3:4" ht="15" hidden="1" customHeight="1" x14ac:dyDescent="0.25">
      <c r="C5209" s="117" t="s">
        <v>5980</v>
      </c>
      <c r="D5209" s="117" t="s">
        <v>8443</v>
      </c>
    </row>
    <row r="5210" spans="3:4" ht="15" hidden="1" customHeight="1" x14ac:dyDescent="0.25">
      <c r="C5210" s="117" t="s">
        <v>5981</v>
      </c>
      <c r="D5210" s="117" t="s">
        <v>1749</v>
      </c>
    </row>
    <row r="5211" spans="3:4" ht="15" hidden="1" customHeight="1" x14ac:dyDescent="0.25">
      <c r="C5211" s="117" t="s">
        <v>4723</v>
      </c>
      <c r="D5211" s="117" t="s">
        <v>1750</v>
      </c>
    </row>
    <row r="5212" spans="3:4" ht="15" hidden="1" customHeight="1" x14ac:dyDescent="0.25">
      <c r="C5212" s="117" t="s">
        <v>18087</v>
      </c>
      <c r="D5212" s="117" t="s">
        <v>22021</v>
      </c>
    </row>
    <row r="5213" spans="3:4" ht="15" hidden="1" customHeight="1" x14ac:dyDescent="0.25">
      <c r="C5213" s="117" t="s">
        <v>11016</v>
      </c>
      <c r="D5213" s="117" t="s">
        <v>8445</v>
      </c>
    </row>
    <row r="5214" spans="3:4" ht="15" hidden="1" customHeight="1" x14ac:dyDescent="0.25">
      <c r="C5214" s="117" t="s">
        <v>4724</v>
      </c>
      <c r="D5214" s="117" t="s">
        <v>1751</v>
      </c>
    </row>
    <row r="5215" spans="3:4" ht="15" hidden="1" customHeight="1" x14ac:dyDescent="0.25">
      <c r="C5215" s="117" t="s">
        <v>4725</v>
      </c>
      <c r="D5215" s="117" t="s">
        <v>1752</v>
      </c>
    </row>
    <row r="5216" spans="3:4" ht="15" hidden="1" customHeight="1" x14ac:dyDescent="0.25">
      <c r="C5216" s="117" t="s">
        <v>11017</v>
      </c>
      <c r="D5216" s="117" t="s">
        <v>1753</v>
      </c>
    </row>
    <row r="5217" spans="3:4" ht="15" hidden="1" customHeight="1" x14ac:dyDescent="0.25">
      <c r="C5217" s="117" t="s">
        <v>11018</v>
      </c>
      <c r="D5217" s="117" t="s">
        <v>22022</v>
      </c>
    </row>
    <row r="5218" spans="3:4" ht="15" hidden="1" customHeight="1" x14ac:dyDescent="0.25">
      <c r="C5218" s="117" t="s">
        <v>11019</v>
      </c>
      <c r="D5218" s="117" t="s">
        <v>22023</v>
      </c>
    </row>
    <row r="5219" spans="3:4" ht="15" hidden="1" customHeight="1" x14ac:dyDescent="0.25">
      <c r="C5219" s="117" t="s">
        <v>11020</v>
      </c>
      <c r="D5219" s="117" t="s">
        <v>22024</v>
      </c>
    </row>
    <row r="5220" spans="3:4" ht="15" hidden="1" customHeight="1" x14ac:dyDescent="0.25">
      <c r="C5220" s="117" t="s">
        <v>11021</v>
      </c>
      <c r="D5220" s="117" t="s">
        <v>22025</v>
      </c>
    </row>
    <row r="5221" spans="3:4" ht="15" hidden="1" customHeight="1" x14ac:dyDescent="0.25">
      <c r="C5221" s="117" t="s">
        <v>4726</v>
      </c>
      <c r="D5221" s="117" t="s">
        <v>1754</v>
      </c>
    </row>
    <row r="5222" spans="3:4" ht="15" hidden="1" customHeight="1" x14ac:dyDescent="0.25">
      <c r="C5222" s="117" t="s">
        <v>8444</v>
      </c>
      <c r="D5222" s="117" t="s">
        <v>1755</v>
      </c>
    </row>
    <row r="5223" spans="3:4" ht="15" hidden="1" customHeight="1" x14ac:dyDescent="0.25">
      <c r="C5223" s="117" t="s">
        <v>22028</v>
      </c>
      <c r="D5223" s="117" t="s">
        <v>22029</v>
      </c>
    </row>
    <row r="5224" spans="3:4" ht="15" hidden="1" customHeight="1" x14ac:dyDescent="0.25">
      <c r="C5224" s="117" t="s">
        <v>22030</v>
      </c>
      <c r="D5224" s="117" t="s">
        <v>22031</v>
      </c>
    </row>
    <row r="5225" spans="3:4" ht="15" hidden="1" customHeight="1" x14ac:dyDescent="0.25">
      <c r="C5225" s="117" t="s">
        <v>4727</v>
      </c>
      <c r="D5225" s="117" t="s">
        <v>1756</v>
      </c>
    </row>
    <row r="5226" spans="3:4" ht="15" hidden="1" customHeight="1" x14ac:dyDescent="0.25">
      <c r="C5226" s="117" t="s">
        <v>11022</v>
      </c>
      <c r="D5226" s="117" t="s">
        <v>6687</v>
      </c>
    </row>
    <row r="5227" spans="3:4" ht="15" hidden="1" customHeight="1" x14ac:dyDescent="0.25">
      <c r="C5227" s="117" t="s">
        <v>11023</v>
      </c>
      <c r="D5227" s="117" t="s">
        <v>6688</v>
      </c>
    </row>
    <row r="5228" spans="3:4" ht="15" hidden="1" customHeight="1" x14ac:dyDescent="0.25">
      <c r="C5228" s="117" t="s">
        <v>11024</v>
      </c>
      <c r="D5228" s="117" t="s">
        <v>1757</v>
      </c>
    </row>
    <row r="5229" spans="3:4" ht="15" hidden="1" customHeight="1" x14ac:dyDescent="0.25">
      <c r="C5229" s="117" t="s">
        <v>11025</v>
      </c>
      <c r="D5229" s="117" t="s">
        <v>8446</v>
      </c>
    </row>
    <row r="5230" spans="3:4" ht="15" hidden="1" customHeight="1" x14ac:dyDescent="0.25">
      <c r="C5230" s="117" t="s">
        <v>11026</v>
      </c>
      <c r="D5230" s="117" t="s">
        <v>6689</v>
      </c>
    </row>
    <row r="5231" spans="3:4" ht="15" hidden="1" customHeight="1" x14ac:dyDescent="0.25">
      <c r="C5231" s="117" t="s">
        <v>11027</v>
      </c>
      <c r="D5231" s="117" t="s">
        <v>8447</v>
      </c>
    </row>
    <row r="5232" spans="3:4" ht="15" hidden="1" customHeight="1" x14ac:dyDescent="0.25">
      <c r="C5232" s="117" t="s">
        <v>11028</v>
      </c>
      <c r="D5232" s="117" t="s">
        <v>6690</v>
      </c>
    </row>
    <row r="5233" spans="3:4" ht="15" hidden="1" customHeight="1" x14ac:dyDescent="0.25">
      <c r="C5233" s="117" t="s">
        <v>11029</v>
      </c>
      <c r="D5233" s="117" t="s">
        <v>1758</v>
      </c>
    </row>
    <row r="5234" spans="3:4" ht="15" hidden="1" customHeight="1" x14ac:dyDescent="0.25">
      <c r="C5234" s="117" t="s">
        <v>22032</v>
      </c>
      <c r="D5234" s="117" t="s">
        <v>22033</v>
      </c>
    </row>
    <row r="5235" spans="3:4" ht="15" hidden="1" customHeight="1" x14ac:dyDescent="0.25">
      <c r="C5235" s="117" t="s">
        <v>22034</v>
      </c>
      <c r="D5235" s="117" t="s">
        <v>22035</v>
      </c>
    </row>
    <row r="5236" spans="3:4" ht="15" hidden="1" customHeight="1" x14ac:dyDescent="0.25">
      <c r="C5236" s="117" t="s">
        <v>22036</v>
      </c>
      <c r="D5236" s="117" t="s">
        <v>22037</v>
      </c>
    </row>
    <row r="5237" spans="3:4" ht="15" hidden="1" customHeight="1" x14ac:dyDescent="0.25">
      <c r="C5237" s="117" t="s">
        <v>22038</v>
      </c>
      <c r="D5237" s="117" t="s">
        <v>22039</v>
      </c>
    </row>
    <row r="5238" spans="3:4" ht="15" hidden="1" customHeight="1" x14ac:dyDescent="0.25">
      <c r="C5238" s="117" t="s">
        <v>22040</v>
      </c>
      <c r="D5238" s="117" t="s">
        <v>22041</v>
      </c>
    </row>
    <row r="5239" spans="3:4" ht="15" hidden="1" customHeight="1" x14ac:dyDescent="0.25">
      <c r="C5239" s="117" t="s">
        <v>4728</v>
      </c>
      <c r="D5239" s="117" t="s">
        <v>1759</v>
      </c>
    </row>
    <row r="5240" spans="3:4" ht="15" hidden="1" customHeight="1" x14ac:dyDescent="0.25">
      <c r="C5240" s="117" t="s">
        <v>22026</v>
      </c>
      <c r="D5240" s="117" t="s">
        <v>22027</v>
      </c>
    </row>
    <row r="5241" spans="3:4" ht="15" hidden="1" customHeight="1" x14ac:dyDescent="0.25">
      <c r="C5241" s="117" t="s">
        <v>4729</v>
      </c>
      <c r="D5241" s="117" t="s">
        <v>1760</v>
      </c>
    </row>
    <row r="5242" spans="3:4" ht="15" hidden="1" customHeight="1" x14ac:dyDescent="0.25">
      <c r="C5242" s="117" t="s">
        <v>4730</v>
      </c>
      <c r="D5242" s="117" t="s">
        <v>6691</v>
      </c>
    </row>
    <row r="5243" spans="3:4" ht="15" hidden="1" customHeight="1" x14ac:dyDescent="0.25">
      <c r="C5243" s="117" t="s">
        <v>11030</v>
      </c>
      <c r="D5243" s="117" t="s">
        <v>1761</v>
      </c>
    </row>
    <row r="5244" spans="3:4" ht="15" hidden="1" customHeight="1" x14ac:dyDescent="0.25">
      <c r="C5244" s="117" t="s">
        <v>11031</v>
      </c>
      <c r="D5244" s="117" t="s">
        <v>6692</v>
      </c>
    </row>
    <row r="5245" spans="3:4" ht="15" hidden="1" customHeight="1" x14ac:dyDescent="0.25">
      <c r="C5245" s="117" t="s">
        <v>11032</v>
      </c>
      <c r="D5245" s="117" t="s">
        <v>6693</v>
      </c>
    </row>
    <row r="5246" spans="3:4" ht="15" hidden="1" customHeight="1" x14ac:dyDescent="0.25">
      <c r="C5246" s="117" t="s">
        <v>4731</v>
      </c>
      <c r="D5246" s="117" t="s">
        <v>1762</v>
      </c>
    </row>
    <row r="5247" spans="3:4" ht="15" hidden="1" customHeight="1" x14ac:dyDescent="0.25">
      <c r="C5247" s="117" t="s">
        <v>4732</v>
      </c>
      <c r="D5247" s="117" t="s">
        <v>1763</v>
      </c>
    </row>
    <row r="5248" spans="3:4" ht="15" hidden="1" customHeight="1" x14ac:dyDescent="0.25">
      <c r="C5248" s="117" t="s">
        <v>11033</v>
      </c>
      <c r="D5248" s="117" t="s">
        <v>1764</v>
      </c>
    </row>
    <row r="5249" spans="3:4" ht="15" hidden="1" customHeight="1" x14ac:dyDescent="0.25">
      <c r="C5249" s="117" t="s">
        <v>11034</v>
      </c>
      <c r="D5249" s="117" t="s">
        <v>22042</v>
      </c>
    </row>
    <row r="5250" spans="3:4" ht="15" hidden="1" customHeight="1" x14ac:dyDescent="0.25">
      <c r="C5250" s="117" t="s">
        <v>11035</v>
      </c>
      <c r="D5250" s="117" t="s">
        <v>22043</v>
      </c>
    </row>
    <row r="5251" spans="3:4" ht="15" hidden="1" customHeight="1" x14ac:dyDescent="0.25">
      <c r="C5251" s="117" t="s">
        <v>11036</v>
      </c>
      <c r="D5251" s="117" t="s">
        <v>22044</v>
      </c>
    </row>
    <row r="5252" spans="3:4" ht="15" hidden="1" customHeight="1" x14ac:dyDescent="0.25">
      <c r="C5252" s="117" t="s">
        <v>11037</v>
      </c>
      <c r="D5252" s="117" t="s">
        <v>22045</v>
      </c>
    </row>
    <row r="5253" spans="3:4" ht="15" hidden="1" customHeight="1" x14ac:dyDescent="0.25">
      <c r="C5253" s="117" t="s">
        <v>22046</v>
      </c>
      <c r="D5253" s="117" t="s">
        <v>22047</v>
      </c>
    </row>
    <row r="5254" spans="3:4" ht="15" hidden="1" customHeight="1" x14ac:dyDescent="0.25">
      <c r="C5254" s="117" t="s">
        <v>22048</v>
      </c>
      <c r="D5254" s="117" t="s">
        <v>22049</v>
      </c>
    </row>
    <row r="5255" spans="3:4" ht="15" hidden="1" customHeight="1" x14ac:dyDescent="0.25">
      <c r="C5255" s="117" t="s">
        <v>4733</v>
      </c>
      <c r="D5255" s="117" t="s">
        <v>22050</v>
      </c>
    </row>
    <row r="5256" spans="3:4" ht="15" hidden="1" customHeight="1" x14ac:dyDescent="0.25">
      <c r="C5256" s="117" t="s">
        <v>4734</v>
      </c>
      <c r="D5256" s="117" t="s">
        <v>1765</v>
      </c>
    </row>
    <row r="5257" spans="3:4" ht="15" hidden="1" customHeight="1" x14ac:dyDescent="0.25">
      <c r="C5257" s="117" t="s">
        <v>11038</v>
      </c>
      <c r="D5257" s="117" t="s">
        <v>1766</v>
      </c>
    </row>
    <row r="5258" spans="3:4" ht="15" hidden="1" customHeight="1" x14ac:dyDescent="0.25">
      <c r="C5258" s="117" t="s">
        <v>4735</v>
      </c>
      <c r="D5258" s="117" t="s">
        <v>6469</v>
      </c>
    </row>
    <row r="5259" spans="3:4" ht="15" hidden="1" customHeight="1" x14ac:dyDescent="0.25">
      <c r="C5259" s="117" t="s">
        <v>4736</v>
      </c>
      <c r="D5259" s="117" t="s">
        <v>6694</v>
      </c>
    </row>
    <row r="5260" spans="3:4" ht="15" hidden="1" customHeight="1" x14ac:dyDescent="0.25">
      <c r="C5260" s="117" t="s">
        <v>4737</v>
      </c>
      <c r="D5260" s="117" t="s">
        <v>1767</v>
      </c>
    </row>
    <row r="5261" spans="3:4" ht="15" hidden="1" customHeight="1" x14ac:dyDescent="0.25">
      <c r="C5261" s="117" t="s">
        <v>11039</v>
      </c>
      <c r="D5261" s="117" t="s">
        <v>22051</v>
      </c>
    </row>
    <row r="5262" spans="3:4" ht="15" hidden="1" customHeight="1" x14ac:dyDescent="0.25">
      <c r="C5262" s="117" t="s">
        <v>11040</v>
      </c>
      <c r="D5262" s="117" t="s">
        <v>1768</v>
      </c>
    </row>
    <row r="5263" spans="3:4" ht="15" hidden="1" customHeight="1" x14ac:dyDescent="0.25">
      <c r="C5263" s="117" t="s">
        <v>4738</v>
      </c>
      <c r="D5263" s="117" t="s">
        <v>6470</v>
      </c>
    </row>
    <row r="5264" spans="3:4" ht="15" hidden="1" customHeight="1" x14ac:dyDescent="0.25">
      <c r="C5264" s="117" t="s">
        <v>4739</v>
      </c>
      <c r="D5264" s="117" t="s">
        <v>8448</v>
      </c>
    </row>
    <row r="5265" spans="3:4" ht="15" hidden="1" customHeight="1" x14ac:dyDescent="0.25">
      <c r="C5265" s="117" t="s">
        <v>4740</v>
      </c>
      <c r="D5265" s="117" t="s">
        <v>1769</v>
      </c>
    </row>
    <row r="5266" spans="3:4" ht="15" hidden="1" customHeight="1" x14ac:dyDescent="0.25">
      <c r="C5266" s="117" t="s">
        <v>4741</v>
      </c>
      <c r="D5266" s="117" t="s">
        <v>1770</v>
      </c>
    </row>
    <row r="5267" spans="3:4" ht="15" hidden="1" customHeight="1" x14ac:dyDescent="0.25">
      <c r="C5267" s="117" t="s">
        <v>11041</v>
      </c>
      <c r="D5267" s="117" t="s">
        <v>1771</v>
      </c>
    </row>
    <row r="5268" spans="3:4" ht="15" hidden="1" customHeight="1" x14ac:dyDescent="0.25">
      <c r="C5268" s="117" t="s">
        <v>4742</v>
      </c>
      <c r="D5268" s="117" t="s">
        <v>22052</v>
      </c>
    </row>
    <row r="5269" spans="3:4" ht="15" hidden="1" customHeight="1" x14ac:dyDescent="0.25">
      <c r="C5269" s="117" t="s">
        <v>4743</v>
      </c>
      <c r="D5269" s="117" t="s">
        <v>1772</v>
      </c>
    </row>
    <row r="5270" spans="3:4" ht="15" hidden="1" customHeight="1" x14ac:dyDescent="0.25">
      <c r="C5270" s="117" t="s">
        <v>11042</v>
      </c>
      <c r="D5270" s="117" t="s">
        <v>22053</v>
      </c>
    </row>
    <row r="5271" spans="3:4" ht="15" hidden="1" customHeight="1" x14ac:dyDescent="0.25">
      <c r="C5271" s="117" t="s">
        <v>11043</v>
      </c>
      <c r="D5271" s="117" t="s">
        <v>22054</v>
      </c>
    </row>
    <row r="5272" spans="3:4" ht="15" hidden="1" customHeight="1" x14ac:dyDescent="0.25">
      <c r="C5272" s="117" t="s">
        <v>4744</v>
      </c>
      <c r="D5272" s="117" t="s">
        <v>1773</v>
      </c>
    </row>
    <row r="5273" spans="3:4" ht="15" hidden="1" customHeight="1" x14ac:dyDescent="0.25">
      <c r="C5273" s="117" t="s">
        <v>4745</v>
      </c>
      <c r="D5273" s="117" t="s">
        <v>22055</v>
      </c>
    </row>
    <row r="5274" spans="3:4" ht="15" hidden="1" customHeight="1" x14ac:dyDescent="0.25">
      <c r="C5274" s="117" t="s">
        <v>11044</v>
      </c>
      <c r="D5274" s="117" t="s">
        <v>1774</v>
      </c>
    </row>
    <row r="5275" spans="3:4" ht="15" hidden="1" customHeight="1" x14ac:dyDescent="0.25">
      <c r="C5275" s="117" t="s">
        <v>11045</v>
      </c>
      <c r="D5275" s="117" t="s">
        <v>1775</v>
      </c>
    </row>
    <row r="5276" spans="3:4" ht="15" hidden="1" customHeight="1" x14ac:dyDescent="0.25">
      <c r="C5276" s="117" t="s">
        <v>11046</v>
      </c>
      <c r="D5276" s="117" t="s">
        <v>8449</v>
      </c>
    </row>
    <row r="5277" spans="3:4" ht="15" hidden="1" customHeight="1" x14ac:dyDescent="0.25">
      <c r="C5277" s="117" t="s">
        <v>4746</v>
      </c>
      <c r="D5277" s="117" t="s">
        <v>1776</v>
      </c>
    </row>
    <row r="5278" spans="3:4" ht="15" hidden="1" customHeight="1" x14ac:dyDescent="0.25">
      <c r="C5278" s="117" t="s">
        <v>11047</v>
      </c>
      <c r="D5278" s="117" t="s">
        <v>22056</v>
      </c>
    </row>
    <row r="5279" spans="3:4" ht="15" hidden="1" customHeight="1" x14ac:dyDescent="0.25">
      <c r="C5279" s="117" t="s">
        <v>4747</v>
      </c>
      <c r="D5279" s="117" t="s">
        <v>8450</v>
      </c>
    </row>
    <row r="5280" spans="3:4" ht="15" hidden="1" customHeight="1" x14ac:dyDescent="0.25">
      <c r="C5280" s="117" t="s">
        <v>4748</v>
      </c>
      <c r="D5280" s="117" t="s">
        <v>6695</v>
      </c>
    </row>
    <row r="5281" spans="3:4" ht="15" hidden="1" customHeight="1" x14ac:dyDescent="0.25">
      <c r="C5281" s="117" t="s">
        <v>4749</v>
      </c>
      <c r="D5281" s="117" t="s">
        <v>6696</v>
      </c>
    </row>
    <row r="5282" spans="3:4" ht="15" hidden="1" customHeight="1" x14ac:dyDescent="0.25">
      <c r="C5282" s="117" t="s">
        <v>4750</v>
      </c>
      <c r="D5282" s="117" t="s">
        <v>1777</v>
      </c>
    </row>
    <row r="5283" spans="3:4" ht="15" hidden="1" customHeight="1" x14ac:dyDescent="0.25">
      <c r="C5283" s="117" t="s">
        <v>4751</v>
      </c>
      <c r="D5283" s="117" t="s">
        <v>1778</v>
      </c>
    </row>
    <row r="5284" spans="3:4" ht="15" hidden="1" customHeight="1" x14ac:dyDescent="0.25">
      <c r="C5284" s="117" t="s">
        <v>4752</v>
      </c>
      <c r="D5284" s="117" t="s">
        <v>6697</v>
      </c>
    </row>
    <row r="5285" spans="3:4" ht="15" hidden="1" customHeight="1" x14ac:dyDescent="0.25">
      <c r="C5285" s="117" t="s">
        <v>4753</v>
      </c>
      <c r="D5285" s="117" t="s">
        <v>6698</v>
      </c>
    </row>
    <row r="5286" spans="3:4" ht="15" hidden="1" customHeight="1" x14ac:dyDescent="0.25">
      <c r="C5286" s="117" t="s">
        <v>4754</v>
      </c>
      <c r="D5286" s="117" t="s">
        <v>1779</v>
      </c>
    </row>
    <row r="5287" spans="3:4" ht="15" hidden="1" customHeight="1" x14ac:dyDescent="0.25">
      <c r="C5287" s="117" t="s">
        <v>11048</v>
      </c>
      <c r="D5287" s="117" t="s">
        <v>11049</v>
      </c>
    </row>
    <row r="5288" spans="3:4" ht="15" hidden="1" customHeight="1" x14ac:dyDescent="0.25">
      <c r="C5288" s="117" t="s">
        <v>4755</v>
      </c>
      <c r="D5288" s="117" t="s">
        <v>11050</v>
      </c>
    </row>
    <row r="5289" spans="3:4" ht="15" hidden="1" customHeight="1" x14ac:dyDescent="0.25">
      <c r="C5289" s="117" t="s">
        <v>4756</v>
      </c>
      <c r="D5289" s="117" t="s">
        <v>8451</v>
      </c>
    </row>
    <row r="5290" spans="3:4" ht="15" hidden="1" customHeight="1" x14ac:dyDescent="0.25">
      <c r="C5290" s="117" t="s">
        <v>22057</v>
      </c>
      <c r="D5290" s="117" t="s">
        <v>22058</v>
      </c>
    </row>
    <row r="5291" spans="3:4" ht="15" hidden="1" customHeight="1" x14ac:dyDescent="0.25">
      <c r="C5291" s="117" t="s">
        <v>22059</v>
      </c>
      <c r="D5291" s="117" t="s">
        <v>22060</v>
      </c>
    </row>
    <row r="5292" spans="3:4" ht="15" hidden="1" customHeight="1" x14ac:dyDescent="0.25">
      <c r="C5292" s="117" t="s">
        <v>22061</v>
      </c>
      <c r="D5292" s="117" t="s">
        <v>22062</v>
      </c>
    </row>
    <row r="5293" spans="3:4" ht="15" hidden="1" customHeight="1" x14ac:dyDescent="0.25">
      <c r="C5293" s="117" t="s">
        <v>4757</v>
      </c>
      <c r="D5293" s="117" t="s">
        <v>1780</v>
      </c>
    </row>
    <row r="5294" spans="3:4" ht="15" hidden="1" customHeight="1" x14ac:dyDescent="0.25">
      <c r="C5294" s="117" t="s">
        <v>22063</v>
      </c>
      <c r="D5294" s="117" t="s">
        <v>22064</v>
      </c>
    </row>
    <row r="5295" spans="3:4" ht="15" hidden="1" customHeight="1" x14ac:dyDescent="0.25">
      <c r="C5295" s="117" t="s">
        <v>4758</v>
      </c>
      <c r="D5295" s="117" t="s">
        <v>1781</v>
      </c>
    </row>
    <row r="5296" spans="3:4" ht="15" hidden="1" customHeight="1" x14ac:dyDescent="0.25">
      <c r="C5296" s="117" t="s">
        <v>11051</v>
      </c>
      <c r="D5296" s="117" t="s">
        <v>6699</v>
      </c>
    </row>
    <row r="5297" spans="3:4" ht="15" hidden="1" customHeight="1" x14ac:dyDescent="0.25">
      <c r="C5297" s="117" t="s">
        <v>11052</v>
      </c>
      <c r="D5297" s="117" t="s">
        <v>1034</v>
      </c>
    </row>
    <row r="5298" spans="3:4" ht="15" hidden="1" customHeight="1" x14ac:dyDescent="0.25">
      <c r="C5298" s="117" t="s">
        <v>4759</v>
      </c>
      <c r="D5298" s="117" t="s">
        <v>1035</v>
      </c>
    </row>
    <row r="5299" spans="3:4" ht="15" hidden="1" customHeight="1" x14ac:dyDescent="0.25">
      <c r="C5299" s="117" t="s">
        <v>11053</v>
      </c>
      <c r="D5299" s="117" t="s">
        <v>8452</v>
      </c>
    </row>
    <row r="5300" spans="3:4" ht="15" hidden="1" customHeight="1" x14ac:dyDescent="0.25">
      <c r="C5300" s="117" t="s">
        <v>11054</v>
      </c>
      <c r="D5300" s="117" t="s">
        <v>1036</v>
      </c>
    </row>
    <row r="5301" spans="3:4" ht="15" hidden="1" customHeight="1" x14ac:dyDescent="0.25">
      <c r="C5301" s="117" t="s">
        <v>4760</v>
      </c>
      <c r="D5301" s="117" t="s">
        <v>1037</v>
      </c>
    </row>
    <row r="5302" spans="3:4" ht="15" hidden="1" customHeight="1" x14ac:dyDescent="0.25">
      <c r="C5302" s="117" t="s">
        <v>11055</v>
      </c>
      <c r="D5302" s="117" t="s">
        <v>1038</v>
      </c>
    </row>
    <row r="5303" spans="3:4" ht="15" hidden="1" customHeight="1" x14ac:dyDescent="0.25">
      <c r="C5303" s="117" t="s">
        <v>4761</v>
      </c>
      <c r="D5303" s="117" t="s">
        <v>1039</v>
      </c>
    </row>
    <row r="5304" spans="3:4" ht="15" hidden="1" customHeight="1" x14ac:dyDescent="0.25">
      <c r="C5304" s="117" t="s">
        <v>4762</v>
      </c>
      <c r="D5304" s="117" t="s">
        <v>1040</v>
      </c>
    </row>
    <row r="5305" spans="3:4" ht="15" hidden="1" customHeight="1" x14ac:dyDescent="0.25">
      <c r="C5305" s="117" t="s">
        <v>4763</v>
      </c>
      <c r="D5305" s="117" t="s">
        <v>1041</v>
      </c>
    </row>
    <row r="5306" spans="3:4" ht="15" hidden="1" customHeight="1" x14ac:dyDescent="0.25">
      <c r="C5306" s="117" t="s">
        <v>4764</v>
      </c>
      <c r="D5306" s="117" t="s">
        <v>1042</v>
      </c>
    </row>
    <row r="5307" spans="3:4" ht="15" hidden="1" customHeight="1" x14ac:dyDescent="0.25">
      <c r="C5307" s="117" t="s">
        <v>4765</v>
      </c>
      <c r="D5307" s="117" t="s">
        <v>1043</v>
      </c>
    </row>
    <row r="5308" spans="3:4" ht="15" hidden="1" customHeight="1" x14ac:dyDescent="0.25">
      <c r="C5308" s="117" t="s">
        <v>11056</v>
      </c>
      <c r="D5308" s="117" t="s">
        <v>1044</v>
      </c>
    </row>
    <row r="5309" spans="3:4" ht="15" hidden="1" customHeight="1" x14ac:dyDescent="0.25">
      <c r="C5309" s="117" t="s">
        <v>4766</v>
      </c>
      <c r="D5309" s="117" t="s">
        <v>1045</v>
      </c>
    </row>
    <row r="5310" spans="3:4" ht="15" hidden="1" customHeight="1" x14ac:dyDescent="0.25">
      <c r="C5310" s="117" t="s">
        <v>4767</v>
      </c>
      <c r="D5310" s="117" t="s">
        <v>1046</v>
      </c>
    </row>
    <row r="5311" spans="3:4" ht="15" hidden="1" customHeight="1" x14ac:dyDescent="0.25">
      <c r="C5311" s="117" t="s">
        <v>22065</v>
      </c>
      <c r="D5311" s="117" t="s">
        <v>22066</v>
      </c>
    </row>
    <row r="5312" spans="3:4" ht="15" hidden="1" customHeight="1" x14ac:dyDescent="0.25">
      <c r="C5312" s="117" t="s">
        <v>4768</v>
      </c>
      <c r="D5312" s="117" t="s">
        <v>1047</v>
      </c>
    </row>
    <row r="5313" spans="3:4" ht="15" hidden="1" customHeight="1" x14ac:dyDescent="0.25">
      <c r="C5313" s="117" t="s">
        <v>22067</v>
      </c>
      <c r="D5313" s="117" t="s">
        <v>8457</v>
      </c>
    </row>
    <row r="5314" spans="3:4" ht="15" hidden="1" customHeight="1" x14ac:dyDescent="0.25">
      <c r="C5314" s="117" t="s">
        <v>22068</v>
      </c>
      <c r="D5314" s="117" t="s">
        <v>22069</v>
      </c>
    </row>
    <row r="5315" spans="3:4" ht="15" hidden="1" customHeight="1" x14ac:dyDescent="0.25">
      <c r="C5315" s="117" t="s">
        <v>4769</v>
      </c>
      <c r="D5315" s="117" t="s">
        <v>1048</v>
      </c>
    </row>
    <row r="5316" spans="3:4" ht="15" hidden="1" customHeight="1" x14ac:dyDescent="0.25">
      <c r="C5316" s="117" t="s">
        <v>4770</v>
      </c>
      <c r="D5316" s="117" t="s">
        <v>22070</v>
      </c>
    </row>
    <row r="5317" spans="3:4" ht="15" hidden="1" customHeight="1" x14ac:dyDescent="0.25">
      <c r="C5317" s="117" t="s">
        <v>4771</v>
      </c>
      <c r="D5317" s="117" t="s">
        <v>1049</v>
      </c>
    </row>
    <row r="5318" spans="3:4" ht="15" hidden="1" customHeight="1" x14ac:dyDescent="0.25">
      <c r="C5318" s="117" t="s">
        <v>4772</v>
      </c>
      <c r="D5318" s="117" t="s">
        <v>22071</v>
      </c>
    </row>
    <row r="5319" spans="3:4" ht="15" hidden="1" customHeight="1" x14ac:dyDescent="0.25">
      <c r="C5319" s="117" t="s">
        <v>4773</v>
      </c>
      <c r="D5319" s="117" t="s">
        <v>1050</v>
      </c>
    </row>
    <row r="5320" spans="3:4" ht="15" hidden="1" customHeight="1" x14ac:dyDescent="0.25">
      <c r="C5320" s="117" t="s">
        <v>11057</v>
      </c>
      <c r="D5320" s="117" t="s">
        <v>8453</v>
      </c>
    </row>
    <row r="5321" spans="3:4" ht="15" hidden="1" customHeight="1" x14ac:dyDescent="0.25">
      <c r="C5321" s="117" t="s">
        <v>22072</v>
      </c>
      <c r="D5321" s="117" t="s">
        <v>22073</v>
      </c>
    </row>
    <row r="5322" spans="3:4" ht="15" hidden="1" customHeight="1" x14ac:dyDescent="0.25">
      <c r="C5322" s="117" t="s">
        <v>4774</v>
      </c>
      <c r="D5322" s="117" t="s">
        <v>1051</v>
      </c>
    </row>
    <row r="5323" spans="3:4" ht="15" hidden="1" customHeight="1" x14ac:dyDescent="0.25">
      <c r="C5323" s="117" t="s">
        <v>11058</v>
      </c>
      <c r="D5323" s="117" t="s">
        <v>8454</v>
      </c>
    </row>
    <row r="5324" spans="3:4" ht="15" hidden="1" customHeight="1" x14ac:dyDescent="0.25">
      <c r="C5324" s="117" t="s">
        <v>22074</v>
      </c>
      <c r="D5324" s="117" t="s">
        <v>22075</v>
      </c>
    </row>
    <row r="5325" spans="3:4" ht="15" hidden="1" customHeight="1" x14ac:dyDescent="0.25">
      <c r="C5325" s="117" t="s">
        <v>22076</v>
      </c>
      <c r="D5325" s="117" t="s">
        <v>22077</v>
      </c>
    </row>
    <row r="5326" spans="3:4" ht="15" hidden="1" customHeight="1" x14ac:dyDescent="0.25">
      <c r="C5326" s="117" t="s">
        <v>4775</v>
      </c>
      <c r="D5326" s="117" t="s">
        <v>1052</v>
      </c>
    </row>
    <row r="5327" spans="3:4" ht="15" hidden="1" customHeight="1" x14ac:dyDescent="0.25">
      <c r="C5327" s="117" t="s">
        <v>11059</v>
      </c>
      <c r="D5327" s="117" t="s">
        <v>8455</v>
      </c>
    </row>
    <row r="5328" spans="3:4" ht="15" hidden="1" customHeight="1" x14ac:dyDescent="0.25">
      <c r="C5328" s="117" t="s">
        <v>22078</v>
      </c>
      <c r="D5328" s="117" t="s">
        <v>22079</v>
      </c>
    </row>
    <row r="5329" spans="3:4" ht="15" hidden="1" customHeight="1" x14ac:dyDescent="0.25">
      <c r="C5329" s="117" t="s">
        <v>22080</v>
      </c>
      <c r="D5329" s="117" t="s">
        <v>22081</v>
      </c>
    </row>
    <row r="5330" spans="3:4" ht="15" hidden="1" customHeight="1" x14ac:dyDescent="0.25">
      <c r="C5330" s="117" t="s">
        <v>4776</v>
      </c>
      <c r="D5330" s="117" t="s">
        <v>1053</v>
      </c>
    </row>
    <row r="5331" spans="3:4" ht="15" hidden="1" customHeight="1" x14ac:dyDescent="0.25">
      <c r="C5331" s="117" t="s">
        <v>4777</v>
      </c>
      <c r="D5331" s="117" t="s">
        <v>8456</v>
      </c>
    </row>
    <row r="5332" spans="3:4" ht="15" hidden="1" customHeight="1" x14ac:dyDescent="0.25">
      <c r="C5332" s="117" t="s">
        <v>22082</v>
      </c>
      <c r="D5332" s="117" t="s">
        <v>22083</v>
      </c>
    </row>
    <row r="5333" spans="3:4" ht="15" hidden="1" customHeight="1" x14ac:dyDescent="0.25">
      <c r="C5333" s="117" t="s">
        <v>22084</v>
      </c>
      <c r="D5333" s="117" t="s">
        <v>22085</v>
      </c>
    </row>
    <row r="5334" spans="3:4" ht="15" hidden="1" customHeight="1" x14ac:dyDescent="0.25">
      <c r="C5334" s="117" t="s">
        <v>4778</v>
      </c>
      <c r="D5334" s="117" t="s">
        <v>1054</v>
      </c>
    </row>
    <row r="5335" spans="3:4" ht="15" hidden="1" customHeight="1" x14ac:dyDescent="0.25">
      <c r="C5335" s="117" t="s">
        <v>4779</v>
      </c>
      <c r="D5335" s="117" t="s">
        <v>1055</v>
      </c>
    </row>
    <row r="5336" spans="3:4" ht="15" hidden="1" customHeight="1" x14ac:dyDescent="0.25">
      <c r="C5336" s="117" t="s">
        <v>4780</v>
      </c>
      <c r="D5336" s="117" t="s">
        <v>8458</v>
      </c>
    </row>
    <row r="5337" spans="3:4" ht="15" hidden="1" customHeight="1" x14ac:dyDescent="0.25">
      <c r="C5337" s="117" t="s">
        <v>4781</v>
      </c>
      <c r="D5337" s="117" t="s">
        <v>1056</v>
      </c>
    </row>
    <row r="5338" spans="3:4" ht="15" hidden="1" customHeight="1" x14ac:dyDescent="0.25">
      <c r="C5338" s="117" t="s">
        <v>11060</v>
      </c>
      <c r="D5338" s="117" t="s">
        <v>1057</v>
      </c>
    </row>
    <row r="5339" spans="3:4" ht="15" hidden="1" customHeight="1" x14ac:dyDescent="0.25">
      <c r="C5339" s="117" t="s">
        <v>22086</v>
      </c>
      <c r="D5339" s="117" t="s">
        <v>22087</v>
      </c>
    </row>
    <row r="5340" spans="3:4" ht="15" hidden="1" customHeight="1" x14ac:dyDescent="0.25">
      <c r="C5340" s="117" t="s">
        <v>11061</v>
      </c>
      <c r="D5340" s="117" t="s">
        <v>1058</v>
      </c>
    </row>
    <row r="5341" spans="3:4" ht="15" hidden="1" customHeight="1" x14ac:dyDescent="0.25">
      <c r="C5341" s="117" t="s">
        <v>4782</v>
      </c>
      <c r="D5341" s="117" t="s">
        <v>1059</v>
      </c>
    </row>
    <row r="5342" spans="3:4" ht="15" hidden="1" customHeight="1" x14ac:dyDescent="0.25">
      <c r="C5342" s="117" t="s">
        <v>4783</v>
      </c>
      <c r="D5342" s="117" t="s">
        <v>6700</v>
      </c>
    </row>
    <row r="5343" spans="3:4" ht="15" hidden="1" customHeight="1" x14ac:dyDescent="0.25">
      <c r="C5343" s="117" t="s">
        <v>11062</v>
      </c>
      <c r="D5343" s="117" t="s">
        <v>8459</v>
      </c>
    </row>
    <row r="5344" spans="3:4" ht="15" hidden="1" customHeight="1" x14ac:dyDescent="0.25">
      <c r="C5344" s="117" t="s">
        <v>4784</v>
      </c>
      <c r="D5344" s="117" t="s">
        <v>1060</v>
      </c>
    </row>
    <row r="5345" spans="3:4" ht="15" hidden="1" customHeight="1" x14ac:dyDescent="0.25">
      <c r="C5345" s="117" t="s">
        <v>4785</v>
      </c>
      <c r="D5345" s="117" t="s">
        <v>1061</v>
      </c>
    </row>
    <row r="5346" spans="3:4" ht="15" hidden="1" customHeight="1" x14ac:dyDescent="0.25">
      <c r="C5346" s="117" t="s">
        <v>4786</v>
      </c>
      <c r="D5346" s="117" t="s">
        <v>1062</v>
      </c>
    </row>
    <row r="5347" spans="3:4" ht="15" hidden="1" customHeight="1" x14ac:dyDescent="0.25">
      <c r="C5347" s="117" t="s">
        <v>11063</v>
      </c>
      <c r="D5347" s="117" t="s">
        <v>1063</v>
      </c>
    </row>
    <row r="5348" spans="3:4" ht="15" hidden="1" customHeight="1" x14ac:dyDescent="0.25">
      <c r="C5348" s="117" t="s">
        <v>4787</v>
      </c>
      <c r="D5348" s="117" t="s">
        <v>1064</v>
      </c>
    </row>
    <row r="5349" spans="3:4" ht="15" hidden="1" customHeight="1" x14ac:dyDescent="0.25">
      <c r="C5349" s="117" t="s">
        <v>4788</v>
      </c>
      <c r="D5349" s="117" t="s">
        <v>1065</v>
      </c>
    </row>
    <row r="5350" spans="3:4" ht="15" hidden="1" customHeight="1" x14ac:dyDescent="0.25">
      <c r="C5350" s="117" t="s">
        <v>22088</v>
      </c>
      <c r="D5350" s="117" t="s">
        <v>22089</v>
      </c>
    </row>
    <row r="5351" spans="3:4" ht="15" hidden="1" customHeight="1" x14ac:dyDescent="0.25">
      <c r="C5351" s="117" t="s">
        <v>22090</v>
      </c>
      <c r="D5351" s="117" t="s">
        <v>22091</v>
      </c>
    </row>
    <row r="5352" spans="3:4" ht="15" hidden="1" customHeight="1" x14ac:dyDescent="0.25">
      <c r="C5352" s="117" t="s">
        <v>22092</v>
      </c>
      <c r="D5352" s="117" t="s">
        <v>22093</v>
      </c>
    </row>
    <row r="5353" spans="3:4" ht="15" hidden="1" customHeight="1" x14ac:dyDescent="0.25">
      <c r="C5353" s="117" t="s">
        <v>22094</v>
      </c>
      <c r="D5353" s="117" t="s">
        <v>22095</v>
      </c>
    </row>
    <row r="5354" spans="3:4" ht="15" hidden="1" customHeight="1" x14ac:dyDescent="0.25">
      <c r="C5354" s="117" t="s">
        <v>22096</v>
      </c>
      <c r="D5354" s="117" t="s">
        <v>22097</v>
      </c>
    </row>
    <row r="5355" spans="3:4" ht="15" hidden="1" customHeight="1" x14ac:dyDescent="0.25">
      <c r="C5355" s="117" t="s">
        <v>22098</v>
      </c>
      <c r="D5355" s="117" t="s">
        <v>22099</v>
      </c>
    </row>
    <row r="5356" spans="3:4" ht="15" hidden="1" customHeight="1" x14ac:dyDescent="0.25">
      <c r="C5356" s="117" t="s">
        <v>22100</v>
      </c>
      <c r="D5356" s="117" t="s">
        <v>22101</v>
      </c>
    </row>
    <row r="5357" spans="3:4" ht="15" hidden="1" customHeight="1" x14ac:dyDescent="0.25">
      <c r="C5357" s="117" t="s">
        <v>22102</v>
      </c>
      <c r="D5357" s="117" t="s">
        <v>22103</v>
      </c>
    </row>
    <row r="5358" spans="3:4" ht="15" hidden="1" customHeight="1" x14ac:dyDescent="0.25">
      <c r="C5358" s="117" t="s">
        <v>22104</v>
      </c>
      <c r="D5358" s="117" t="s">
        <v>22105</v>
      </c>
    </row>
    <row r="5359" spans="3:4" ht="15" hidden="1" customHeight="1" x14ac:dyDescent="0.25">
      <c r="C5359" s="117" t="s">
        <v>22106</v>
      </c>
      <c r="D5359" s="117" t="s">
        <v>22107</v>
      </c>
    </row>
    <row r="5360" spans="3:4" ht="15" hidden="1" customHeight="1" x14ac:dyDescent="0.25">
      <c r="C5360" s="117" t="s">
        <v>22108</v>
      </c>
      <c r="D5360" s="117" t="s">
        <v>22109</v>
      </c>
    </row>
    <row r="5361" spans="3:4" ht="15" hidden="1" customHeight="1" x14ac:dyDescent="0.25">
      <c r="C5361" s="117" t="s">
        <v>22110</v>
      </c>
      <c r="D5361" s="117" t="s">
        <v>22111</v>
      </c>
    </row>
    <row r="5362" spans="3:4" ht="15" hidden="1" customHeight="1" x14ac:dyDescent="0.25">
      <c r="C5362" s="117" t="s">
        <v>22112</v>
      </c>
      <c r="D5362" s="117" t="s">
        <v>22113</v>
      </c>
    </row>
    <row r="5363" spans="3:4" ht="15" hidden="1" customHeight="1" x14ac:dyDescent="0.25">
      <c r="C5363" s="117" t="s">
        <v>22114</v>
      </c>
      <c r="D5363" s="117" t="s">
        <v>22115</v>
      </c>
    </row>
    <row r="5364" spans="3:4" ht="15" hidden="1" customHeight="1" x14ac:dyDescent="0.25">
      <c r="C5364" s="117" t="s">
        <v>22116</v>
      </c>
      <c r="D5364" s="117" t="s">
        <v>22117</v>
      </c>
    </row>
    <row r="5365" spans="3:4" ht="15" hidden="1" customHeight="1" x14ac:dyDescent="0.25">
      <c r="C5365" s="117" t="s">
        <v>22118</v>
      </c>
      <c r="D5365" s="117" t="s">
        <v>22119</v>
      </c>
    </row>
    <row r="5366" spans="3:4" ht="15" hidden="1" customHeight="1" x14ac:dyDescent="0.25">
      <c r="C5366" s="117" t="s">
        <v>22120</v>
      </c>
      <c r="D5366" s="117" t="s">
        <v>22121</v>
      </c>
    </row>
    <row r="5367" spans="3:4" ht="15" hidden="1" customHeight="1" x14ac:dyDescent="0.25">
      <c r="C5367" s="117" t="s">
        <v>22122</v>
      </c>
      <c r="D5367" s="117" t="s">
        <v>22123</v>
      </c>
    </row>
    <row r="5368" spans="3:4" ht="15" hidden="1" customHeight="1" x14ac:dyDescent="0.25">
      <c r="C5368" s="117" t="s">
        <v>22124</v>
      </c>
      <c r="D5368" s="117" t="s">
        <v>22125</v>
      </c>
    </row>
    <row r="5369" spans="3:4" ht="15" hidden="1" customHeight="1" x14ac:dyDescent="0.25">
      <c r="C5369" s="117" t="s">
        <v>22126</v>
      </c>
      <c r="D5369" s="117" t="s">
        <v>22127</v>
      </c>
    </row>
    <row r="5370" spans="3:4" ht="15" hidden="1" customHeight="1" x14ac:dyDescent="0.25">
      <c r="C5370" s="117" t="s">
        <v>22128</v>
      </c>
      <c r="D5370" s="117" t="s">
        <v>22129</v>
      </c>
    </row>
    <row r="5371" spans="3:4" ht="15" hidden="1" customHeight="1" x14ac:dyDescent="0.25">
      <c r="C5371" s="117" t="s">
        <v>4789</v>
      </c>
      <c r="D5371" s="117" t="s">
        <v>1066</v>
      </c>
    </row>
    <row r="5372" spans="3:4" ht="15" hidden="1" customHeight="1" x14ac:dyDescent="0.25">
      <c r="C5372" s="117" t="s">
        <v>4790</v>
      </c>
      <c r="D5372" s="117" t="s">
        <v>1067</v>
      </c>
    </row>
    <row r="5373" spans="3:4" ht="15" hidden="1" customHeight="1" x14ac:dyDescent="0.25">
      <c r="C5373" s="117" t="s">
        <v>4791</v>
      </c>
      <c r="D5373" s="117" t="s">
        <v>1068</v>
      </c>
    </row>
    <row r="5374" spans="3:4" ht="15" hidden="1" customHeight="1" x14ac:dyDescent="0.25">
      <c r="C5374" s="117" t="s">
        <v>4792</v>
      </c>
      <c r="D5374" s="117" t="s">
        <v>22130</v>
      </c>
    </row>
    <row r="5375" spans="3:4" ht="15" hidden="1" customHeight="1" x14ac:dyDescent="0.25">
      <c r="C5375" s="117" t="s">
        <v>4793</v>
      </c>
      <c r="D5375" s="117" t="s">
        <v>22131</v>
      </c>
    </row>
    <row r="5376" spans="3:4" ht="15" hidden="1" customHeight="1" x14ac:dyDescent="0.25">
      <c r="C5376" s="117" t="s">
        <v>4794</v>
      </c>
      <c r="D5376" s="117" t="s">
        <v>1786</v>
      </c>
    </row>
    <row r="5377" spans="3:4" ht="15" hidden="1" customHeight="1" x14ac:dyDescent="0.25">
      <c r="C5377" s="117" t="s">
        <v>4795</v>
      </c>
      <c r="D5377" s="117" t="s">
        <v>1787</v>
      </c>
    </row>
    <row r="5378" spans="3:4" ht="15" hidden="1" customHeight="1" x14ac:dyDescent="0.25">
      <c r="C5378" s="117" t="s">
        <v>4796</v>
      </c>
      <c r="D5378" s="117" t="s">
        <v>1788</v>
      </c>
    </row>
    <row r="5379" spans="3:4" ht="15" hidden="1" customHeight="1" x14ac:dyDescent="0.25">
      <c r="C5379" s="117" t="s">
        <v>4797</v>
      </c>
      <c r="D5379" s="117" t="s">
        <v>1789</v>
      </c>
    </row>
    <row r="5380" spans="3:4" ht="15" hidden="1" customHeight="1" x14ac:dyDescent="0.25">
      <c r="C5380" s="117" t="s">
        <v>4798</v>
      </c>
      <c r="D5380" s="117" t="s">
        <v>22132</v>
      </c>
    </row>
    <row r="5381" spans="3:4" ht="15" hidden="1" customHeight="1" x14ac:dyDescent="0.25">
      <c r="C5381" s="117" t="s">
        <v>4799</v>
      </c>
      <c r="D5381" s="117" t="s">
        <v>1790</v>
      </c>
    </row>
    <row r="5382" spans="3:4" ht="15" hidden="1" customHeight="1" x14ac:dyDescent="0.25">
      <c r="C5382" s="117" t="s">
        <v>4800</v>
      </c>
      <c r="D5382" s="117" t="s">
        <v>1791</v>
      </c>
    </row>
    <row r="5383" spans="3:4" ht="15" hidden="1" customHeight="1" x14ac:dyDescent="0.25">
      <c r="C5383" s="117" t="s">
        <v>4801</v>
      </c>
      <c r="D5383" s="117" t="s">
        <v>1792</v>
      </c>
    </row>
    <row r="5384" spans="3:4" ht="15" hidden="1" customHeight="1" x14ac:dyDescent="0.25">
      <c r="C5384" s="117" t="s">
        <v>4802</v>
      </c>
      <c r="D5384" s="117" t="s">
        <v>1793</v>
      </c>
    </row>
    <row r="5385" spans="3:4" ht="15" hidden="1" customHeight="1" x14ac:dyDescent="0.25">
      <c r="C5385" s="117" t="s">
        <v>4803</v>
      </c>
      <c r="D5385" s="117" t="s">
        <v>1794</v>
      </c>
    </row>
    <row r="5386" spans="3:4" ht="15" hidden="1" customHeight="1" x14ac:dyDescent="0.25">
      <c r="C5386" s="117" t="s">
        <v>4804</v>
      </c>
      <c r="D5386" s="117" t="s">
        <v>1795</v>
      </c>
    </row>
    <row r="5387" spans="3:4" ht="15" hidden="1" customHeight="1" x14ac:dyDescent="0.25">
      <c r="C5387" s="117" t="s">
        <v>4805</v>
      </c>
      <c r="D5387" s="117" t="s">
        <v>8460</v>
      </c>
    </row>
    <row r="5388" spans="3:4" ht="15" hidden="1" customHeight="1" x14ac:dyDescent="0.25">
      <c r="C5388" s="117" t="s">
        <v>4806</v>
      </c>
      <c r="D5388" s="117" t="s">
        <v>1796</v>
      </c>
    </row>
    <row r="5389" spans="3:4" ht="15" hidden="1" customHeight="1" x14ac:dyDescent="0.25">
      <c r="C5389" s="117" t="s">
        <v>4807</v>
      </c>
      <c r="D5389" s="117" t="s">
        <v>1797</v>
      </c>
    </row>
    <row r="5390" spans="3:4" ht="15" hidden="1" customHeight="1" x14ac:dyDescent="0.25">
      <c r="C5390" s="117" t="s">
        <v>4808</v>
      </c>
      <c r="D5390" s="117" t="s">
        <v>6701</v>
      </c>
    </row>
    <row r="5391" spans="3:4" ht="15" hidden="1" customHeight="1" x14ac:dyDescent="0.25">
      <c r="C5391" s="117" t="s">
        <v>22133</v>
      </c>
      <c r="D5391" s="117" t="s">
        <v>22134</v>
      </c>
    </row>
    <row r="5392" spans="3:4" ht="15" hidden="1" customHeight="1" x14ac:dyDescent="0.25">
      <c r="C5392" s="117" t="s">
        <v>22135</v>
      </c>
      <c r="D5392" s="117" t="s">
        <v>22136</v>
      </c>
    </row>
    <row r="5393" spans="3:4" ht="15" hidden="1" customHeight="1" x14ac:dyDescent="0.25">
      <c r="C5393" s="117" t="s">
        <v>4809</v>
      </c>
      <c r="D5393" s="117" t="s">
        <v>1798</v>
      </c>
    </row>
    <row r="5394" spans="3:4" ht="15" hidden="1" customHeight="1" x14ac:dyDescent="0.25">
      <c r="C5394" s="117" t="s">
        <v>4810</v>
      </c>
      <c r="D5394" s="117" t="s">
        <v>1799</v>
      </c>
    </row>
    <row r="5395" spans="3:4" ht="15" hidden="1" customHeight="1" x14ac:dyDescent="0.25">
      <c r="C5395" s="117" t="s">
        <v>4811</v>
      </c>
      <c r="D5395" s="117" t="s">
        <v>1800</v>
      </c>
    </row>
    <row r="5396" spans="3:4" ht="15" hidden="1" customHeight="1" x14ac:dyDescent="0.25">
      <c r="C5396" s="117" t="s">
        <v>11064</v>
      </c>
      <c r="D5396" s="117" t="s">
        <v>1801</v>
      </c>
    </row>
    <row r="5397" spans="3:4" ht="15" hidden="1" customHeight="1" x14ac:dyDescent="0.25">
      <c r="C5397" s="117" t="s">
        <v>4812</v>
      </c>
      <c r="D5397" s="117" t="s">
        <v>6471</v>
      </c>
    </row>
    <row r="5398" spans="3:4" ht="15" hidden="1" customHeight="1" x14ac:dyDescent="0.25">
      <c r="C5398" s="117" t="s">
        <v>11065</v>
      </c>
      <c r="D5398" s="117" t="s">
        <v>8461</v>
      </c>
    </row>
    <row r="5399" spans="3:4" ht="15" hidden="1" customHeight="1" x14ac:dyDescent="0.25">
      <c r="C5399" s="117" t="s">
        <v>11066</v>
      </c>
      <c r="D5399" s="117" t="s">
        <v>1802</v>
      </c>
    </row>
    <row r="5400" spans="3:4" ht="15" hidden="1" customHeight="1" x14ac:dyDescent="0.25">
      <c r="C5400" s="117" t="s">
        <v>11067</v>
      </c>
      <c r="D5400" s="117" t="s">
        <v>1803</v>
      </c>
    </row>
    <row r="5401" spans="3:4" ht="15" hidden="1" customHeight="1" x14ac:dyDescent="0.25">
      <c r="C5401" s="117" t="s">
        <v>4813</v>
      </c>
      <c r="D5401" s="117" t="s">
        <v>1804</v>
      </c>
    </row>
    <row r="5402" spans="3:4" ht="15" hidden="1" customHeight="1" x14ac:dyDescent="0.25">
      <c r="C5402" s="117" t="s">
        <v>4814</v>
      </c>
      <c r="D5402" s="117" t="s">
        <v>1805</v>
      </c>
    </row>
    <row r="5403" spans="3:4" ht="15" hidden="1" customHeight="1" x14ac:dyDescent="0.25">
      <c r="C5403" s="117" t="s">
        <v>22137</v>
      </c>
      <c r="D5403" s="117" t="s">
        <v>22138</v>
      </c>
    </row>
    <row r="5404" spans="3:4" ht="15" hidden="1" customHeight="1" x14ac:dyDescent="0.25">
      <c r="C5404" s="117" t="s">
        <v>4815</v>
      </c>
      <c r="D5404" s="117" t="s">
        <v>8462</v>
      </c>
    </row>
    <row r="5405" spans="3:4" ht="15" hidden="1" customHeight="1" x14ac:dyDescent="0.25">
      <c r="C5405" s="117" t="s">
        <v>4816</v>
      </c>
      <c r="D5405" s="117" t="s">
        <v>1806</v>
      </c>
    </row>
    <row r="5406" spans="3:4" ht="15" hidden="1" customHeight="1" x14ac:dyDescent="0.25">
      <c r="C5406" s="117" t="s">
        <v>4817</v>
      </c>
      <c r="D5406" s="117" t="s">
        <v>8463</v>
      </c>
    </row>
    <row r="5407" spans="3:4" ht="15" hidden="1" customHeight="1" x14ac:dyDescent="0.25">
      <c r="C5407" s="117" t="s">
        <v>8464</v>
      </c>
      <c r="D5407" s="117" t="s">
        <v>8465</v>
      </c>
    </row>
    <row r="5408" spans="3:4" ht="15" hidden="1" customHeight="1" x14ac:dyDescent="0.25">
      <c r="C5408" s="117" t="s">
        <v>4818</v>
      </c>
      <c r="D5408" s="117" t="s">
        <v>1807</v>
      </c>
    </row>
    <row r="5409" spans="3:4" ht="15" hidden="1" customHeight="1" x14ac:dyDescent="0.25">
      <c r="C5409" s="117" t="s">
        <v>4819</v>
      </c>
      <c r="D5409" s="117" t="s">
        <v>8466</v>
      </c>
    </row>
    <row r="5410" spans="3:4" ht="15" hidden="1" customHeight="1" x14ac:dyDescent="0.25">
      <c r="C5410" s="117" t="s">
        <v>4820</v>
      </c>
      <c r="D5410" s="117" t="s">
        <v>1808</v>
      </c>
    </row>
    <row r="5411" spans="3:4" ht="15" hidden="1" customHeight="1" x14ac:dyDescent="0.25">
      <c r="C5411" s="117" t="s">
        <v>4821</v>
      </c>
      <c r="D5411" s="117" t="s">
        <v>1809</v>
      </c>
    </row>
    <row r="5412" spans="3:4" ht="15" hidden="1" customHeight="1" x14ac:dyDescent="0.25">
      <c r="C5412" s="117" t="s">
        <v>8467</v>
      </c>
      <c r="D5412" s="117" t="s">
        <v>8468</v>
      </c>
    </row>
    <row r="5413" spans="3:4" ht="15" hidden="1" customHeight="1" x14ac:dyDescent="0.25">
      <c r="C5413" s="117" t="s">
        <v>4822</v>
      </c>
      <c r="D5413" s="117" t="s">
        <v>1810</v>
      </c>
    </row>
    <row r="5414" spans="3:4" ht="15" hidden="1" customHeight="1" x14ac:dyDescent="0.25">
      <c r="C5414" s="117" t="s">
        <v>4823</v>
      </c>
      <c r="D5414" s="117" t="s">
        <v>1811</v>
      </c>
    </row>
    <row r="5415" spans="3:4" ht="15" hidden="1" customHeight="1" x14ac:dyDescent="0.25">
      <c r="C5415" s="117" t="s">
        <v>4824</v>
      </c>
      <c r="D5415" s="117" t="s">
        <v>1812</v>
      </c>
    </row>
    <row r="5416" spans="3:4" ht="15" hidden="1" customHeight="1" x14ac:dyDescent="0.25">
      <c r="C5416" s="117" t="s">
        <v>4825</v>
      </c>
      <c r="D5416" s="117" t="s">
        <v>8469</v>
      </c>
    </row>
    <row r="5417" spans="3:4" ht="15" hidden="1" customHeight="1" x14ac:dyDescent="0.25">
      <c r="C5417" s="117" t="s">
        <v>4826</v>
      </c>
      <c r="D5417" s="117" t="s">
        <v>1813</v>
      </c>
    </row>
    <row r="5418" spans="3:4" ht="15" hidden="1" customHeight="1" x14ac:dyDescent="0.25">
      <c r="C5418" s="117" t="s">
        <v>4827</v>
      </c>
      <c r="D5418" s="117" t="s">
        <v>1814</v>
      </c>
    </row>
    <row r="5419" spans="3:4" ht="15" hidden="1" customHeight="1" x14ac:dyDescent="0.25">
      <c r="C5419" s="117" t="s">
        <v>8470</v>
      </c>
      <c r="D5419" s="117" t="s">
        <v>8471</v>
      </c>
    </row>
    <row r="5420" spans="3:4" ht="15" hidden="1" customHeight="1" x14ac:dyDescent="0.25">
      <c r="C5420" s="117" t="s">
        <v>8472</v>
      </c>
      <c r="D5420" s="117" t="s">
        <v>22139</v>
      </c>
    </row>
    <row r="5421" spans="3:4" ht="15" hidden="1" customHeight="1" x14ac:dyDescent="0.25">
      <c r="C5421" s="117" t="s">
        <v>8473</v>
      </c>
      <c r="D5421" s="117" t="s">
        <v>22140</v>
      </c>
    </row>
    <row r="5422" spans="3:4" ht="15" hidden="1" customHeight="1" x14ac:dyDescent="0.25">
      <c r="C5422" s="117" t="s">
        <v>8474</v>
      </c>
      <c r="D5422" s="117" t="s">
        <v>22141</v>
      </c>
    </row>
    <row r="5423" spans="3:4" ht="15" hidden="1" customHeight="1" x14ac:dyDescent="0.25">
      <c r="C5423" s="117" t="s">
        <v>8475</v>
      </c>
      <c r="D5423" s="117" t="s">
        <v>8476</v>
      </c>
    </row>
    <row r="5424" spans="3:4" ht="15" hidden="1" customHeight="1" x14ac:dyDescent="0.25">
      <c r="C5424" s="117" t="s">
        <v>4828</v>
      </c>
      <c r="D5424" s="117" t="s">
        <v>1815</v>
      </c>
    </row>
    <row r="5425" spans="3:4" ht="15" hidden="1" customHeight="1" x14ac:dyDescent="0.25">
      <c r="C5425" s="117" t="s">
        <v>4829</v>
      </c>
      <c r="D5425" s="117" t="s">
        <v>1816</v>
      </c>
    </row>
    <row r="5426" spans="3:4" ht="15" hidden="1" customHeight="1" x14ac:dyDescent="0.25">
      <c r="C5426" s="117" t="s">
        <v>4830</v>
      </c>
      <c r="D5426" s="117" t="s">
        <v>1817</v>
      </c>
    </row>
    <row r="5427" spans="3:4" ht="15" hidden="1" customHeight="1" x14ac:dyDescent="0.25">
      <c r="C5427" s="117" t="s">
        <v>4831</v>
      </c>
      <c r="D5427" s="117" t="s">
        <v>1818</v>
      </c>
    </row>
    <row r="5428" spans="3:4" ht="15" hidden="1" customHeight="1" x14ac:dyDescent="0.25">
      <c r="C5428" s="117" t="s">
        <v>4832</v>
      </c>
      <c r="D5428" s="117" t="s">
        <v>1819</v>
      </c>
    </row>
    <row r="5429" spans="3:4" ht="15" hidden="1" customHeight="1" x14ac:dyDescent="0.25">
      <c r="C5429" s="117" t="s">
        <v>4833</v>
      </c>
      <c r="D5429" s="117" t="s">
        <v>1820</v>
      </c>
    </row>
    <row r="5430" spans="3:4" ht="15" hidden="1" customHeight="1" x14ac:dyDescent="0.25">
      <c r="C5430" s="117" t="s">
        <v>4834</v>
      </c>
      <c r="D5430" s="117" t="s">
        <v>1821</v>
      </c>
    </row>
    <row r="5431" spans="3:4" ht="15" hidden="1" customHeight="1" x14ac:dyDescent="0.25">
      <c r="C5431" s="117" t="s">
        <v>4835</v>
      </c>
      <c r="D5431" s="117" t="s">
        <v>1822</v>
      </c>
    </row>
    <row r="5432" spans="3:4" ht="15" hidden="1" customHeight="1" x14ac:dyDescent="0.25">
      <c r="C5432" s="117" t="s">
        <v>4836</v>
      </c>
      <c r="D5432" s="117" t="s">
        <v>1823</v>
      </c>
    </row>
    <row r="5433" spans="3:4" ht="15" hidden="1" customHeight="1" x14ac:dyDescent="0.25">
      <c r="C5433" s="117" t="s">
        <v>22142</v>
      </c>
      <c r="D5433" s="117" t="s">
        <v>22143</v>
      </c>
    </row>
    <row r="5434" spans="3:4" ht="15" hidden="1" customHeight="1" x14ac:dyDescent="0.25">
      <c r="C5434" s="117" t="s">
        <v>4837</v>
      </c>
      <c r="D5434" s="117" t="s">
        <v>1824</v>
      </c>
    </row>
    <row r="5435" spans="3:4" ht="15" hidden="1" customHeight="1" x14ac:dyDescent="0.25">
      <c r="C5435" s="117" t="s">
        <v>4838</v>
      </c>
      <c r="D5435" s="117" t="s">
        <v>1825</v>
      </c>
    </row>
    <row r="5436" spans="3:4" ht="15" hidden="1" customHeight="1" x14ac:dyDescent="0.25">
      <c r="C5436" s="117" t="s">
        <v>8477</v>
      </c>
      <c r="D5436" s="117" t="s">
        <v>8478</v>
      </c>
    </row>
    <row r="5437" spans="3:4" ht="15" hidden="1" customHeight="1" x14ac:dyDescent="0.25">
      <c r="C5437" s="117" t="s">
        <v>4839</v>
      </c>
      <c r="D5437" s="117" t="s">
        <v>1826</v>
      </c>
    </row>
    <row r="5438" spans="3:4" ht="15" hidden="1" customHeight="1" x14ac:dyDescent="0.25">
      <c r="C5438" s="117" t="s">
        <v>4840</v>
      </c>
      <c r="D5438" s="117" t="s">
        <v>6472</v>
      </c>
    </row>
    <row r="5439" spans="3:4" ht="15" hidden="1" customHeight="1" x14ac:dyDescent="0.25">
      <c r="C5439" s="117" t="s">
        <v>4841</v>
      </c>
      <c r="D5439" s="117" t="s">
        <v>1827</v>
      </c>
    </row>
    <row r="5440" spans="3:4" ht="15" hidden="1" customHeight="1" x14ac:dyDescent="0.25">
      <c r="C5440" s="117" t="s">
        <v>4842</v>
      </c>
      <c r="D5440" s="117" t="s">
        <v>1828</v>
      </c>
    </row>
    <row r="5441" spans="3:4" ht="15" hidden="1" customHeight="1" x14ac:dyDescent="0.25">
      <c r="C5441" s="117" t="s">
        <v>4843</v>
      </c>
      <c r="D5441" s="117" t="s">
        <v>1829</v>
      </c>
    </row>
    <row r="5442" spans="3:4" ht="15" hidden="1" customHeight="1" x14ac:dyDescent="0.25">
      <c r="C5442" s="117" t="s">
        <v>4844</v>
      </c>
      <c r="D5442" s="117" t="s">
        <v>1830</v>
      </c>
    </row>
    <row r="5443" spans="3:4" ht="15" hidden="1" customHeight="1" x14ac:dyDescent="0.25">
      <c r="C5443" s="117" t="s">
        <v>4845</v>
      </c>
      <c r="D5443" s="117" t="s">
        <v>1831</v>
      </c>
    </row>
    <row r="5444" spans="3:4" ht="15" hidden="1" customHeight="1" x14ac:dyDescent="0.25">
      <c r="C5444" s="117" t="s">
        <v>8479</v>
      </c>
      <c r="D5444" s="117" t="s">
        <v>22144</v>
      </c>
    </row>
    <row r="5445" spans="3:4" ht="15" hidden="1" customHeight="1" x14ac:dyDescent="0.25">
      <c r="C5445" s="117" t="s">
        <v>8480</v>
      </c>
      <c r="D5445" s="117" t="s">
        <v>8481</v>
      </c>
    </row>
    <row r="5446" spans="3:4" ht="15" hidden="1" customHeight="1" x14ac:dyDescent="0.25">
      <c r="C5446" s="117" t="s">
        <v>8482</v>
      </c>
      <c r="D5446" s="117" t="s">
        <v>8483</v>
      </c>
    </row>
    <row r="5447" spans="3:4" ht="15" hidden="1" customHeight="1" x14ac:dyDescent="0.25">
      <c r="C5447" s="117" t="s">
        <v>8484</v>
      </c>
      <c r="D5447" s="117" t="s">
        <v>8485</v>
      </c>
    </row>
    <row r="5448" spans="3:4" ht="15" hidden="1" customHeight="1" x14ac:dyDescent="0.25">
      <c r="C5448" s="117" t="s">
        <v>8486</v>
      </c>
      <c r="D5448" s="117" t="s">
        <v>8487</v>
      </c>
    </row>
    <row r="5449" spans="3:4" ht="15" hidden="1" customHeight="1" x14ac:dyDescent="0.25">
      <c r="C5449" s="117" t="s">
        <v>8488</v>
      </c>
      <c r="D5449" s="117" t="s">
        <v>8489</v>
      </c>
    </row>
    <row r="5450" spans="3:4" ht="15" hidden="1" customHeight="1" x14ac:dyDescent="0.25">
      <c r="C5450" s="117" t="s">
        <v>8490</v>
      </c>
      <c r="D5450" s="117" t="s">
        <v>8491</v>
      </c>
    </row>
    <row r="5451" spans="3:4" ht="15" hidden="1" customHeight="1" x14ac:dyDescent="0.25">
      <c r="C5451" s="117" t="s">
        <v>8492</v>
      </c>
      <c r="D5451" s="117" t="s">
        <v>8493</v>
      </c>
    </row>
    <row r="5452" spans="3:4" ht="15" hidden="1" customHeight="1" x14ac:dyDescent="0.25">
      <c r="C5452" s="117" t="s">
        <v>8494</v>
      </c>
      <c r="D5452" s="117" t="s">
        <v>8495</v>
      </c>
    </row>
    <row r="5453" spans="3:4" ht="15" hidden="1" customHeight="1" x14ac:dyDescent="0.25">
      <c r="C5453" s="117" t="s">
        <v>8496</v>
      </c>
      <c r="D5453" s="117" t="s">
        <v>11068</v>
      </c>
    </row>
    <row r="5454" spans="3:4" ht="15" hidden="1" customHeight="1" x14ac:dyDescent="0.25">
      <c r="C5454" s="117" t="s">
        <v>8497</v>
      </c>
      <c r="D5454" s="117" t="s">
        <v>8498</v>
      </c>
    </row>
    <row r="5455" spans="3:4" ht="15" hidden="1" customHeight="1" x14ac:dyDescent="0.25">
      <c r="C5455" s="117" t="s">
        <v>22145</v>
      </c>
      <c r="D5455" s="117" t="s">
        <v>22146</v>
      </c>
    </row>
    <row r="5456" spans="3:4" ht="15" hidden="1" customHeight="1" x14ac:dyDescent="0.25">
      <c r="C5456" s="117" t="s">
        <v>22147</v>
      </c>
      <c r="D5456" s="117" t="s">
        <v>22148</v>
      </c>
    </row>
    <row r="5457" spans="3:4" ht="15" hidden="1" customHeight="1" x14ac:dyDescent="0.25">
      <c r="C5457" s="117" t="s">
        <v>22149</v>
      </c>
      <c r="D5457" s="117" t="s">
        <v>22150</v>
      </c>
    </row>
    <row r="5458" spans="3:4" ht="15" hidden="1" customHeight="1" x14ac:dyDescent="0.25">
      <c r="C5458" s="117" t="s">
        <v>22151</v>
      </c>
      <c r="D5458" s="117" t="s">
        <v>22152</v>
      </c>
    </row>
    <row r="5459" spans="3:4" ht="15" hidden="1" customHeight="1" x14ac:dyDescent="0.25">
      <c r="C5459" s="117" t="s">
        <v>22153</v>
      </c>
      <c r="D5459" s="117" t="s">
        <v>22154</v>
      </c>
    </row>
    <row r="5460" spans="3:4" ht="15" hidden="1" customHeight="1" x14ac:dyDescent="0.25">
      <c r="C5460" s="117" t="s">
        <v>4846</v>
      </c>
      <c r="D5460" s="117" t="s">
        <v>1832</v>
      </c>
    </row>
    <row r="5461" spans="3:4" ht="15" hidden="1" customHeight="1" x14ac:dyDescent="0.25">
      <c r="C5461" s="117" t="s">
        <v>4847</v>
      </c>
      <c r="D5461" s="117" t="s">
        <v>1833</v>
      </c>
    </row>
    <row r="5462" spans="3:4" ht="15" hidden="1" customHeight="1" x14ac:dyDescent="0.25">
      <c r="C5462" s="117" t="s">
        <v>4848</v>
      </c>
      <c r="D5462" s="117" t="s">
        <v>1834</v>
      </c>
    </row>
    <row r="5463" spans="3:4" ht="15" hidden="1" customHeight="1" x14ac:dyDescent="0.25">
      <c r="C5463" s="117" t="s">
        <v>4849</v>
      </c>
      <c r="D5463" s="117" t="s">
        <v>1835</v>
      </c>
    </row>
    <row r="5464" spans="3:4" ht="15" hidden="1" customHeight="1" x14ac:dyDescent="0.25">
      <c r="C5464" s="117" t="s">
        <v>4850</v>
      </c>
      <c r="D5464" s="117" t="s">
        <v>1836</v>
      </c>
    </row>
    <row r="5465" spans="3:4" ht="15" hidden="1" customHeight="1" x14ac:dyDescent="0.25">
      <c r="C5465" s="117" t="s">
        <v>4851</v>
      </c>
      <c r="D5465" s="117" t="s">
        <v>1837</v>
      </c>
    </row>
    <row r="5466" spans="3:4" ht="15" hidden="1" customHeight="1" x14ac:dyDescent="0.25">
      <c r="C5466" s="117" t="s">
        <v>4852</v>
      </c>
      <c r="D5466" s="117" t="s">
        <v>1838</v>
      </c>
    </row>
    <row r="5467" spans="3:4" ht="15" hidden="1" customHeight="1" x14ac:dyDescent="0.25">
      <c r="C5467" s="117" t="s">
        <v>11069</v>
      </c>
      <c r="D5467" s="117" t="s">
        <v>11070</v>
      </c>
    </row>
    <row r="5468" spans="3:4" ht="15" hidden="1" customHeight="1" x14ac:dyDescent="0.25">
      <c r="C5468" s="117" t="s">
        <v>11071</v>
      </c>
      <c r="D5468" s="117" t="s">
        <v>11072</v>
      </c>
    </row>
    <row r="5469" spans="3:4" ht="15" hidden="1" customHeight="1" x14ac:dyDescent="0.25">
      <c r="C5469" s="117" t="s">
        <v>22155</v>
      </c>
      <c r="D5469" s="117" t="s">
        <v>22156</v>
      </c>
    </row>
    <row r="5470" spans="3:4" ht="15" hidden="1" customHeight="1" x14ac:dyDescent="0.25">
      <c r="C5470" s="117" t="s">
        <v>4853</v>
      </c>
      <c r="D5470" s="117" t="s">
        <v>1839</v>
      </c>
    </row>
    <row r="5471" spans="3:4" ht="15" hidden="1" customHeight="1" x14ac:dyDescent="0.25">
      <c r="C5471" s="117" t="s">
        <v>22157</v>
      </c>
      <c r="D5471" s="117" t="s">
        <v>22158</v>
      </c>
    </row>
    <row r="5472" spans="3:4" ht="15" hidden="1" customHeight="1" x14ac:dyDescent="0.25">
      <c r="C5472" s="117" t="s">
        <v>4854</v>
      </c>
      <c r="D5472" s="117" t="s">
        <v>1840</v>
      </c>
    </row>
    <row r="5473" spans="3:4" ht="15" hidden="1" customHeight="1" x14ac:dyDescent="0.25">
      <c r="C5473" s="117" t="s">
        <v>22159</v>
      </c>
      <c r="D5473" s="117" t="s">
        <v>22160</v>
      </c>
    </row>
    <row r="5474" spans="3:4" ht="15" hidden="1" customHeight="1" x14ac:dyDescent="0.25">
      <c r="C5474" s="117" t="s">
        <v>22161</v>
      </c>
      <c r="D5474" s="117" t="s">
        <v>22162</v>
      </c>
    </row>
    <row r="5475" spans="3:4" ht="15" hidden="1" customHeight="1" x14ac:dyDescent="0.25">
      <c r="C5475" s="117" t="s">
        <v>4855</v>
      </c>
      <c r="D5475" s="117" t="s">
        <v>1841</v>
      </c>
    </row>
    <row r="5476" spans="3:4" ht="15" hidden="1" customHeight="1" x14ac:dyDescent="0.25">
      <c r="C5476" s="117" t="s">
        <v>22163</v>
      </c>
      <c r="D5476" s="117" t="s">
        <v>22164</v>
      </c>
    </row>
    <row r="5477" spans="3:4" ht="15" hidden="1" customHeight="1" x14ac:dyDescent="0.25">
      <c r="C5477" s="117" t="s">
        <v>22165</v>
      </c>
      <c r="D5477" s="117" t="s">
        <v>22166</v>
      </c>
    </row>
    <row r="5478" spans="3:4" ht="15" hidden="1" customHeight="1" x14ac:dyDescent="0.25">
      <c r="C5478" s="117" t="s">
        <v>4856</v>
      </c>
      <c r="D5478" s="117" t="s">
        <v>22167</v>
      </c>
    </row>
    <row r="5479" spans="3:4" ht="15" hidden="1" customHeight="1" x14ac:dyDescent="0.25">
      <c r="C5479" s="117" t="s">
        <v>4857</v>
      </c>
      <c r="D5479" s="117" t="s">
        <v>1843</v>
      </c>
    </row>
    <row r="5480" spans="3:4" ht="15" hidden="1" customHeight="1" x14ac:dyDescent="0.25">
      <c r="C5480" s="117" t="s">
        <v>4858</v>
      </c>
      <c r="D5480" s="117" t="s">
        <v>22168</v>
      </c>
    </row>
    <row r="5481" spans="3:4" ht="15" hidden="1" customHeight="1" x14ac:dyDescent="0.25">
      <c r="C5481" s="117" t="s">
        <v>4859</v>
      </c>
      <c r="D5481" s="117" t="s">
        <v>22169</v>
      </c>
    </row>
    <row r="5482" spans="3:4" ht="15" hidden="1" customHeight="1" x14ac:dyDescent="0.25">
      <c r="C5482" s="117" t="s">
        <v>4860</v>
      </c>
      <c r="D5482" s="117" t="s">
        <v>1844</v>
      </c>
    </row>
    <row r="5483" spans="3:4" ht="15" hidden="1" customHeight="1" x14ac:dyDescent="0.25">
      <c r="C5483" s="117" t="s">
        <v>4861</v>
      </c>
      <c r="D5483" s="117" t="s">
        <v>1845</v>
      </c>
    </row>
    <row r="5484" spans="3:4" ht="15" hidden="1" customHeight="1" x14ac:dyDescent="0.25">
      <c r="C5484" s="117" t="s">
        <v>4862</v>
      </c>
      <c r="D5484" s="117" t="s">
        <v>1846</v>
      </c>
    </row>
    <row r="5485" spans="3:4" ht="15" hidden="1" customHeight="1" x14ac:dyDescent="0.25">
      <c r="C5485" s="117" t="s">
        <v>4863</v>
      </c>
      <c r="D5485" s="117" t="s">
        <v>1847</v>
      </c>
    </row>
    <row r="5486" spans="3:4" ht="15" hidden="1" customHeight="1" x14ac:dyDescent="0.25">
      <c r="C5486" s="117" t="s">
        <v>4864</v>
      </c>
      <c r="D5486" s="117" t="s">
        <v>1107</v>
      </c>
    </row>
    <row r="5487" spans="3:4" ht="15" hidden="1" customHeight="1" x14ac:dyDescent="0.25">
      <c r="C5487" s="117" t="s">
        <v>4865</v>
      </c>
      <c r="D5487" s="117" t="s">
        <v>22170</v>
      </c>
    </row>
    <row r="5488" spans="3:4" ht="15" hidden="1" customHeight="1" x14ac:dyDescent="0.25">
      <c r="C5488" s="117" t="s">
        <v>4866</v>
      </c>
      <c r="D5488" s="117" t="s">
        <v>1108</v>
      </c>
    </row>
    <row r="5489" spans="3:4" ht="15" hidden="1" customHeight="1" x14ac:dyDescent="0.25">
      <c r="C5489" s="117" t="s">
        <v>11073</v>
      </c>
      <c r="D5489" s="117" t="s">
        <v>11074</v>
      </c>
    </row>
    <row r="5490" spans="3:4" ht="15" hidden="1" customHeight="1" x14ac:dyDescent="0.25">
      <c r="C5490" s="117" t="s">
        <v>4867</v>
      </c>
      <c r="D5490" s="117" t="s">
        <v>1109</v>
      </c>
    </row>
    <row r="5491" spans="3:4" ht="15" hidden="1" customHeight="1" x14ac:dyDescent="0.25">
      <c r="C5491" s="117" t="s">
        <v>4868</v>
      </c>
      <c r="D5491" s="117" t="s">
        <v>1110</v>
      </c>
    </row>
    <row r="5492" spans="3:4" ht="15" hidden="1" customHeight="1" x14ac:dyDescent="0.25">
      <c r="C5492" s="117" t="s">
        <v>4869</v>
      </c>
      <c r="D5492" s="117" t="s">
        <v>6473</v>
      </c>
    </row>
    <row r="5493" spans="3:4" ht="15" hidden="1" customHeight="1" x14ac:dyDescent="0.25">
      <c r="C5493" s="117" t="s">
        <v>4870</v>
      </c>
      <c r="D5493" s="117" t="s">
        <v>22171</v>
      </c>
    </row>
    <row r="5494" spans="3:4" ht="15" hidden="1" customHeight="1" x14ac:dyDescent="0.25">
      <c r="C5494" s="117" t="s">
        <v>4871</v>
      </c>
      <c r="D5494" s="117" t="s">
        <v>1111</v>
      </c>
    </row>
    <row r="5495" spans="3:4" ht="15" hidden="1" customHeight="1" x14ac:dyDescent="0.25">
      <c r="C5495" s="117" t="s">
        <v>4872</v>
      </c>
      <c r="D5495" s="117" t="s">
        <v>1112</v>
      </c>
    </row>
    <row r="5496" spans="3:4" ht="15" hidden="1" customHeight="1" x14ac:dyDescent="0.25">
      <c r="C5496" s="117" t="s">
        <v>4873</v>
      </c>
      <c r="D5496" s="117" t="s">
        <v>1113</v>
      </c>
    </row>
    <row r="5497" spans="3:4" ht="15" hidden="1" customHeight="1" x14ac:dyDescent="0.25">
      <c r="C5497" s="117" t="s">
        <v>4874</v>
      </c>
      <c r="D5497" s="117" t="s">
        <v>1114</v>
      </c>
    </row>
    <row r="5498" spans="3:4" ht="15" hidden="1" customHeight="1" x14ac:dyDescent="0.25">
      <c r="C5498" s="117" t="s">
        <v>4875</v>
      </c>
      <c r="D5498" s="117" t="s">
        <v>1115</v>
      </c>
    </row>
    <row r="5499" spans="3:4" ht="15" hidden="1" customHeight="1" x14ac:dyDescent="0.25">
      <c r="C5499" s="117" t="s">
        <v>4876</v>
      </c>
      <c r="D5499" s="117" t="s">
        <v>6474</v>
      </c>
    </row>
    <row r="5500" spans="3:4" ht="15" hidden="1" customHeight="1" x14ac:dyDescent="0.25">
      <c r="C5500" s="117" t="s">
        <v>4877</v>
      </c>
      <c r="D5500" s="117" t="s">
        <v>1116</v>
      </c>
    </row>
    <row r="5501" spans="3:4" ht="15" hidden="1" customHeight="1" x14ac:dyDescent="0.25">
      <c r="C5501" s="117" t="s">
        <v>4878</v>
      </c>
      <c r="D5501" s="117" t="s">
        <v>1117</v>
      </c>
    </row>
    <row r="5502" spans="3:4" ht="15" hidden="1" customHeight="1" x14ac:dyDescent="0.25">
      <c r="C5502" s="117" t="s">
        <v>4879</v>
      </c>
      <c r="D5502" s="117" t="s">
        <v>1118</v>
      </c>
    </row>
    <row r="5503" spans="3:4" ht="15" hidden="1" customHeight="1" x14ac:dyDescent="0.25">
      <c r="C5503" s="117" t="s">
        <v>4880</v>
      </c>
      <c r="D5503" s="117" t="s">
        <v>1119</v>
      </c>
    </row>
    <row r="5504" spans="3:4" ht="15" hidden="1" customHeight="1" x14ac:dyDescent="0.25">
      <c r="C5504" s="117" t="s">
        <v>4881</v>
      </c>
      <c r="D5504" s="117" t="s">
        <v>1120</v>
      </c>
    </row>
    <row r="5505" spans="3:4" ht="15" hidden="1" customHeight="1" x14ac:dyDescent="0.25">
      <c r="C5505" s="117" t="s">
        <v>4882</v>
      </c>
      <c r="D5505" s="117" t="s">
        <v>1121</v>
      </c>
    </row>
    <row r="5506" spans="3:4" ht="15" hidden="1" customHeight="1" x14ac:dyDescent="0.25">
      <c r="C5506" s="117" t="s">
        <v>4883</v>
      </c>
      <c r="D5506" s="117" t="s">
        <v>1122</v>
      </c>
    </row>
    <row r="5507" spans="3:4" ht="15" hidden="1" customHeight="1" x14ac:dyDescent="0.25">
      <c r="C5507" s="117" t="s">
        <v>4884</v>
      </c>
      <c r="D5507" s="117" t="s">
        <v>1123</v>
      </c>
    </row>
    <row r="5508" spans="3:4" ht="15" hidden="1" customHeight="1" x14ac:dyDescent="0.25">
      <c r="C5508" s="117" t="s">
        <v>4885</v>
      </c>
      <c r="D5508" s="117" t="s">
        <v>1124</v>
      </c>
    </row>
    <row r="5509" spans="3:4" ht="15" hidden="1" customHeight="1" x14ac:dyDescent="0.25">
      <c r="C5509" s="117" t="s">
        <v>4886</v>
      </c>
      <c r="D5509" s="117" t="s">
        <v>1125</v>
      </c>
    </row>
    <row r="5510" spans="3:4" ht="15" hidden="1" customHeight="1" x14ac:dyDescent="0.25">
      <c r="C5510" s="117" t="s">
        <v>22172</v>
      </c>
      <c r="D5510" s="117" t="s">
        <v>22173</v>
      </c>
    </row>
    <row r="5511" spans="3:4" ht="15" hidden="1" customHeight="1" x14ac:dyDescent="0.25">
      <c r="C5511" s="117" t="s">
        <v>4887</v>
      </c>
      <c r="D5511" s="117" t="s">
        <v>1126</v>
      </c>
    </row>
    <row r="5512" spans="3:4" ht="15" hidden="1" customHeight="1" x14ac:dyDescent="0.25">
      <c r="C5512" s="117" t="s">
        <v>4888</v>
      </c>
      <c r="D5512" s="117" t="s">
        <v>22174</v>
      </c>
    </row>
    <row r="5513" spans="3:4" ht="15" hidden="1" customHeight="1" x14ac:dyDescent="0.25">
      <c r="C5513" s="117" t="s">
        <v>4889</v>
      </c>
      <c r="D5513" s="117" t="s">
        <v>1127</v>
      </c>
    </row>
    <row r="5514" spans="3:4" ht="15" hidden="1" customHeight="1" x14ac:dyDescent="0.25">
      <c r="C5514" s="117" t="s">
        <v>4890</v>
      </c>
      <c r="D5514" s="117" t="s">
        <v>1128</v>
      </c>
    </row>
    <row r="5515" spans="3:4" ht="15" hidden="1" customHeight="1" x14ac:dyDescent="0.25">
      <c r="C5515" s="117" t="s">
        <v>11075</v>
      </c>
      <c r="D5515" s="117" t="s">
        <v>9175</v>
      </c>
    </row>
    <row r="5516" spans="3:4" ht="15" hidden="1" customHeight="1" x14ac:dyDescent="0.25">
      <c r="C5516" s="117" t="s">
        <v>11076</v>
      </c>
      <c r="D5516" s="117" t="s">
        <v>11077</v>
      </c>
    </row>
    <row r="5517" spans="3:4" ht="15" hidden="1" customHeight="1" x14ac:dyDescent="0.25">
      <c r="C5517" s="117" t="s">
        <v>4891</v>
      </c>
      <c r="D5517" s="117" t="s">
        <v>1129</v>
      </c>
    </row>
    <row r="5518" spans="3:4" ht="15" hidden="1" customHeight="1" x14ac:dyDescent="0.25">
      <c r="C5518" s="117" t="s">
        <v>4892</v>
      </c>
      <c r="D5518" s="117" t="s">
        <v>1130</v>
      </c>
    </row>
    <row r="5519" spans="3:4" ht="15" hidden="1" customHeight="1" x14ac:dyDescent="0.25">
      <c r="C5519" s="117" t="s">
        <v>4893</v>
      </c>
      <c r="D5519" s="117" t="s">
        <v>1131</v>
      </c>
    </row>
    <row r="5520" spans="3:4" ht="15" hidden="1" customHeight="1" x14ac:dyDescent="0.25">
      <c r="C5520" s="117" t="s">
        <v>11078</v>
      </c>
      <c r="D5520" s="117" t="s">
        <v>11079</v>
      </c>
    </row>
    <row r="5521" spans="3:4" ht="15" hidden="1" customHeight="1" x14ac:dyDescent="0.25">
      <c r="C5521" s="117" t="s">
        <v>11080</v>
      </c>
      <c r="D5521" s="117" t="s">
        <v>11081</v>
      </c>
    </row>
    <row r="5522" spans="3:4" ht="15" hidden="1" customHeight="1" x14ac:dyDescent="0.25">
      <c r="C5522" s="117" t="s">
        <v>22175</v>
      </c>
      <c r="D5522" s="117" t="s">
        <v>22176</v>
      </c>
    </row>
    <row r="5523" spans="3:4" ht="15" hidden="1" customHeight="1" x14ac:dyDescent="0.25">
      <c r="C5523" s="117" t="s">
        <v>22177</v>
      </c>
      <c r="D5523" s="117" t="s">
        <v>22178</v>
      </c>
    </row>
    <row r="5524" spans="3:4" ht="15" hidden="1" customHeight="1" x14ac:dyDescent="0.25">
      <c r="C5524" s="117" t="s">
        <v>22179</v>
      </c>
      <c r="D5524" s="117" t="s">
        <v>22180</v>
      </c>
    </row>
    <row r="5525" spans="3:4" ht="15" hidden="1" customHeight="1" x14ac:dyDescent="0.25">
      <c r="C5525" s="117" t="s">
        <v>22181</v>
      </c>
      <c r="D5525" s="117" t="s">
        <v>22182</v>
      </c>
    </row>
    <row r="5526" spans="3:4" ht="15" hidden="1" customHeight="1" x14ac:dyDescent="0.25">
      <c r="C5526" s="117" t="s">
        <v>22183</v>
      </c>
      <c r="D5526" s="117" t="s">
        <v>22184</v>
      </c>
    </row>
    <row r="5527" spans="3:4" ht="15" hidden="1" customHeight="1" x14ac:dyDescent="0.25">
      <c r="C5527" s="117" t="s">
        <v>22185</v>
      </c>
      <c r="D5527" s="117" t="s">
        <v>22186</v>
      </c>
    </row>
    <row r="5528" spans="3:4" ht="15" hidden="1" customHeight="1" x14ac:dyDescent="0.25">
      <c r="C5528" s="117" t="s">
        <v>22187</v>
      </c>
      <c r="D5528" s="117" t="s">
        <v>22188</v>
      </c>
    </row>
    <row r="5529" spans="3:4" ht="15" hidden="1" customHeight="1" x14ac:dyDescent="0.25">
      <c r="C5529" s="117" t="s">
        <v>4894</v>
      </c>
      <c r="D5529" s="117" t="s">
        <v>1132</v>
      </c>
    </row>
    <row r="5530" spans="3:4" ht="15" hidden="1" customHeight="1" x14ac:dyDescent="0.25">
      <c r="C5530" s="117" t="s">
        <v>4895</v>
      </c>
      <c r="D5530" s="117" t="s">
        <v>1133</v>
      </c>
    </row>
    <row r="5531" spans="3:4" ht="15" hidden="1" customHeight="1" x14ac:dyDescent="0.25">
      <c r="C5531" s="117" t="s">
        <v>4896</v>
      </c>
      <c r="D5531" s="117" t="s">
        <v>1134</v>
      </c>
    </row>
    <row r="5532" spans="3:4" ht="15" hidden="1" customHeight="1" x14ac:dyDescent="0.25">
      <c r="C5532" s="117" t="s">
        <v>22189</v>
      </c>
      <c r="D5532" s="117" t="s">
        <v>22190</v>
      </c>
    </row>
    <row r="5533" spans="3:4" ht="15" hidden="1" customHeight="1" x14ac:dyDescent="0.25">
      <c r="C5533" s="117" t="s">
        <v>4897</v>
      </c>
      <c r="D5533" s="117" t="s">
        <v>1135</v>
      </c>
    </row>
    <row r="5534" spans="3:4" ht="15" hidden="1" customHeight="1" x14ac:dyDescent="0.25">
      <c r="C5534" s="117" t="s">
        <v>4898</v>
      </c>
      <c r="D5534" s="117" t="s">
        <v>1136</v>
      </c>
    </row>
    <row r="5535" spans="3:4" ht="15" hidden="1" customHeight="1" x14ac:dyDescent="0.25">
      <c r="C5535" s="117" t="s">
        <v>4899</v>
      </c>
      <c r="D5535" s="117" t="s">
        <v>1137</v>
      </c>
    </row>
    <row r="5536" spans="3:4" ht="15" hidden="1" customHeight="1" x14ac:dyDescent="0.25">
      <c r="C5536" s="117" t="s">
        <v>4900</v>
      </c>
      <c r="D5536" s="117" t="s">
        <v>8499</v>
      </c>
    </row>
    <row r="5537" spans="3:4" ht="15" hidden="1" customHeight="1" x14ac:dyDescent="0.25">
      <c r="C5537" s="117" t="s">
        <v>4901</v>
      </c>
      <c r="D5537" s="117" t="s">
        <v>1138</v>
      </c>
    </row>
    <row r="5538" spans="3:4" ht="15" hidden="1" customHeight="1" x14ac:dyDescent="0.25">
      <c r="C5538" s="117" t="s">
        <v>4902</v>
      </c>
      <c r="D5538" s="117" t="s">
        <v>1139</v>
      </c>
    </row>
    <row r="5539" spans="3:4" ht="15" hidden="1" customHeight="1" x14ac:dyDescent="0.25">
      <c r="C5539" s="117" t="s">
        <v>4903</v>
      </c>
      <c r="D5539" s="117" t="s">
        <v>1140</v>
      </c>
    </row>
    <row r="5540" spans="3:4" ht="15" hidden="1" customHeight="1" x14ac:dyDescent="0.25">
      <c r="C5540" s="117" t="s">
        <v>4904</v>
      </c>
      <c r="D5540" s="117" t="s">
        <v>1141</v>
      </c>
    </row>
    <row r="5541" spans="3:4" ht="15" hidden="1" customHeight="1" x14ac:dyDescent="0.25">
      <c r="C5541" s="117" t="s">
        <v>4905</v>
      </c>
      <c r="D5541" s="117" t="s">
        <v>1142</v>
      </c>
    </row>
    <row r="5542" spans="3:4" ht="15" hidden="1" customHeight="1" x14ac:dyDescent="0.25">
      <c r="C5542" s="117" t="s">
        <v>4906</v>
      </c>
      <c r="D5542" s="117" t="s">
        <v>1143</v>
      </c>
    </row>
    <row r="5543" spans="3:4" ht="15" hidden="1" customHeight="1" x14ac:dyDescent="0.25">
      <c r="C5543" s="117" t="s">
        <v>4907</v>
      </c>
      <c r="D5543" s="117" t="s">
        <v>1144</v>
      </c>
    </row>
    <row r="5544" spans="3:4" ht="15" hidden="1" customHeight="1" x14ac:dyDescent="0.25">
      <c r="C5544" s="117" t="s">
        <v>4908</v>
      </c>
      <c r="D5544" s="117" t="s">
        <v>1145</v>
      </c>
    </row>
    <row r="5545" spans="3:4" ht="15" hidden="1" customHeight="1" x14ac:dyDescent="0.25">
      <c r="C5545" s="117" t="s">
        <v>11082</v>
      </c>
      <c r="D5545" s="117" t="s">
        <v>11083</v>
      </c>
    </row>
    <row r="5546" spans="3:4" ht="15" hidden="1" customHeight="1" x14ac:dyDescent="0.25">
      <c r="C5546" s="117" t="s">
        <v>4909</v>
      </c>
      <c r="D5546" s="117" t="s">
        <v>1146</v>
      </c>
    </row>
    <row r="5547" spans="3:4" ht="15" hidden="1" customHeight="1" x14ac:dyDescent="0.25">
      <c r="C5547" s="117" t="s">
        <v>22191</v>
      </c>
      <c r="D5547" s="117" t="s">
        <v>22192</v>
      </c>
    </row>
    <row r="5548" spans="3:4" ht="15" hidden="1" customHeight="1" x14ac:dyDescent="0.25">
      <c r="C5548" s="117" t="s">
        <v>4910</v>
      </c>
      <c r="D5548" s="117" t="s">
        <v>1147</v>
      </c>
    </row>
    <row r="5549" spans="3:4" ht="15" hidden="1" customHeight="1" x14ac:dyDescent="0.25">
      <c r="C5549" s="117" t="s">
        <v>4911</v>
      </c>
      <c r="D5549" s="117" t="s">
        <v>1148</v>
      </c>
    </row>
    <row r="5550" spans="3:4" ht="15" hidden="1" customHeight="1" x14ac:dyDescent="0.25">
      <c r="C5550" s="117" t="s">
        <v>4912</v>
      </c>
      <c r="D5550" s="117" t="s">
        <v>1149</v>
      </c>
    </row>
    <row r="5551" spans="3:4" ht="15" hidden="1" customHeight="1" x14ac:dyDescent="0.25">
      <c r="C5551" s="117" t="s">
        <v>4913</v>
      </c>
      <c r="D5551" s="117" t="s">
        <v>1150</v>
      </c>
    </row>
    <row r="5552" spans="3:4" ht="15" hidden="1" customHeight="1" x14ac:dyDescent="0.25">
      <c r="C5552" s="117" t="s">
        <v>4914</v>
      </c>
      <c r="D5552" s="117" t="s">
        <v>1151</v>
      </c>
    </row>
    <row r="5553" spans="3:4" ht="15" hidden="1" customHeight="1" x14ac:dyDescent="0.25">
      <c r="C5553" s="117" t="s">
        <v>4915</v>
      </c>
      <c r="D5553" s="117" t="s">
        <v>1152</v>
      </c>
    </row>
    <row r="5554" spans="3:4" ht="15" hidden="1" customHeight="1" x14ac:dyDescent="0.25">
      <c r="C5554" s="117" t="s">
        <v>4916</v>
      </c>
      <c r="D5554" s="117" t="s">
        <v>1153</v>
      </c>
    </row>
    <row r="5555" spans="3:4" ht="15" hidden="1" customHeight="1" x14ac:dyDescent="0.25">
      <c r="C5555" s="117" t="s">
        <v>4917</v>
      </c>
      <c r="D5555" s="117" t="s">
        <v>1154</v>
      </c>
    </row>
    <row r="5556" spans="3:4" ht="15" hidden="1" customHeight="1" x14ac:dyDescent="0.25">
      <c r="C5556" s="117" t="s">
        <v>11084</v>
      </c>
      <c r="D5556" s="117" t="s">
        <v>1857</v>
      </c>
    </row>
    <row r="5557" spans="3:4" ht="15" hidden="1" customHeight="1" x14ac:dyDescent="0.25">
      <c r="C5557" s="117" t="s">
        <v>11085</v>
      </c>
      <c r="D5557" s="117" t="s">
        <v>11086</v>
      </c>
    </row>
    <row r="5558" spans="3:4" ht="15" hidden="1" customHeight="1" x14ac:dyDescent="0.25">
      <c r="C5558" s="117" t="s">
        <v>4918</v>
      </c>
      <c r="D5558" s="117" t="s">
        <v>1155</v>
      </c>
    </row>
    <row r="5559" spans="3:4" ht="15" hidden="1" customHeight="1" x14ac:dyDescent="0.25">
      <c r="C5559" s="117" t="s">
        <v>4919</v>
      </c>
      <c r="D5559" s="117" t="s">
        <v>1156</v>
      </c>
    </row>
    <row r="5560" spans="3:4" ht="15" hidden="1" customHeight="1" x14ac:dyDescent="0.25">
      <c r="C5560" s="117" t="s">
        <v>11087</v>
      </c>
      <c r="D5560" s="117" t="s">
        <v>11088</v>
      </c>
    </row>
    <row r="5561" spans="3:4" ht="15" hidden="1" customHeight="1" x14ac:dyDescent="0.25">
      <c r="C5561" s="117" t="s">
        <v>4920</v>
      </c>
      <c r="D5561" s="117" t="s">
        <v>1157</v>
      </c>
    </row>
    <row r="5562" spans="3:4" ht="15" hidden="1" customHeight="1" x14ac:dyDescent="0.25">
      <c r="C5562" s="117" t="s">
        <v>22193</v>
      </c>
      <c r="D5562" s="117" t="s">
        <v>22194</v>
      </c>
    </row>
    <row r="5563" spans="3:4" ht="15" hidden="1" customHeight="1" x14ac:dyDescent="0.25">
      <c r="C5563" s="117" t="s">
        <v>4921</v>
      </c>
      <c r="D5563" s="117" t="s">
        <v>1158</v>
      </c>
    </row>
    <row r="5564" spans="3:4" ht="15" hidden="1" customHeight="1" x14ac:dyDescent="0.25">
      <c r="C5564" s="117" t="s">
        <v>4922</v>
      </c>
      <c r="D5564" s="117" t="s">
        <v>1159</v>
      </c>
    </row>
    <row r="5565" spans="3:4" ht="15" hidden="1" customHeight="1" x14ac:dyDescent="0.25">
      <c r="C5565" s="117" t="s">
        <v>4923</v>
      </c>
      <c r="D5565" s="117" t="s">
        <v>1160</v>
      </c>
    </row>
    <row r="5566" spans="3:4" ht="15" hidden="1" customHeight="1" x14ac:dyDescent="0.25">
      <c r="C5566" s="117" t="s">
        <v>4924</v>
      </c>
      <c r="D5566" s="117" t="s">
        <v>1161</v>
      </c>
    </row>
    <row r="5567" spans="3:4" ht="15" hidden="1" customHeight="1" x14ac:dyDescent="0.25">
      <c r="C5567" s="117" t="s">
        <v>4925</v>
      </c>
      <c r="D5567" s="117" t="s">
        <v>22195</v>
      </c>
    </row>
    <row r="5568" spans="3:4" ht="15" hidden="1" customHeight="1" x14ac:dyDescent="0.25">
      <c r="C5568" s="117" t="s">
        <v>4926</v>
      </c>
      <c r="D5568" s="117" t="s">
        <v>22196</v>
      </c>
    </row>
    <row r="5569" spans="3:4" ht="15" hidden="1" customHeight="1" x14ac:dyDescent="0.25">
      <c r="C5569" s="117" t="s">
        <v>4927</v>
      </c>
      <c r="D5569" s="117" t="s">
        <v>1162</v>
      </c>
    </row>
    <row r="5570" spans="3:4" ht="15" hidden="1" customHeight="1" x14ac:dyDescent="0.25">
      <c r="C5570" s="117" t="s">
        <v>4928</v>
      </c>
      <c r="D5570" s="117" t="s">
        <v>8500</v>
      </c>
    </row>
    <row r="5571" spans="3:4" ht="15" hidden="1" customHeight="1" x14ac:dyDescent="0.25">
      <c r="C5571" s="117" t="s">
        <v>11089</v>
      </c>
      <c r="D5571" s="117" t="s">
        <v>11090</v>
      </c>
    </row>
    <row r="5572" spans="3:4" ht="15" hidden="1" customHeight="1" x14ac:dyDescent="0.25">
      <c r="C5572" s="117" t="s">
        <v>4929</v>
      </c>
      <c r="D5572" s="117" t="s">
        <v>8501</v>
      </c>
    </row>
    <row r="5573" spans="3:4" ht="15" hidden="1" customHeight="1" x14ac:dyDescent="0.25">
      <c r="C5573" s="117" t="s">
        <v>11091</v>
      </c>
      <c r="D5573" s="117" t="s">
        <v>11092</v>
      </c>
    </row>
    <row r="5574" spans="3:4" ht="15" hidden="1" customHeight="1" x14ac:dyDescent="0.25">
      <c r="C5574" s="117" t="s">
        <v>4930</v>
      </c>
      <c r="D5574" s="117" t="s">
        <v>1163</v>
      </c>
    </row>
    <row r="5575" spans="3:4" ht="15" hidden="1" customHeight="1" x14ac:dyDescent="0.25">
      <c r="C5575" s="117" t="s">
        <v>4931</v>
      </c>
      <c r="D5575" s="117" t="s">
        <v>1164</v>
      </c>
    </row>
    <row r="5576" spans="3:4" ht="15" hidden="1" customHeight="1" x14ac:dyDescent="0.25">
      <c r="C5576" s="117" t="s">
        <v>4932</v>
      </c>
      <c r="D5576" s="117" t="s">
        <v>1165</v>
      </c>
    </row>
    <row r="5577" spans="3:4" ht="15" hidden="1" customHeight="1" x14ac:dyDescent="0.25">
      <c r="C5577" s="117" t="s">
        <v>22197</v>
      </c>
      <c r="D5577" s="117" t="s">
        <v>22198</v>
      </c>
    </row>
    <row r="5578" spans="3:4" ht="15" hidden="1" customHeight="1" x14ac:dyDescent="0.25">
      <c r="C5578" s="117" t="s">
        <v>22199</v>
      </c>
      <c r="D5578" s="117" t="s">
        <v>22200</v>
      </c>
    </row>
    <row r="5579" spans="3:4" ht="15" hidden="1" customHeight="1" x14ac:dyDescent="0.25">
      <c r="C5579" s="117" t="s">
        <v>4933</v>
      </c>
      <c r="D5579" s="117" t="s">
        <v>1166</v>
      </c>
    </row>
    <row r="5580" spans="3:4" ht="15" hidden="1" customHeight="1" x14ac:dyDescent="0.25">
      <c r="C5580" s="117" t="s">
        <v>4934</v>
      </c>
      <c r="D5580" s="117" t="s">
        <v>1167</v>
      </c>
    </row>
    <row r="5581" spans="3:4" ht="15" hidden="1" customHeight="1" x14ac:dyDescent="0.25">
      <c r="C5581" s="117" t="s">
        <v>4935</v>
      </c>
      <c r="D5581" s="117" t="s">
        <v>1168</v>
      </c>
    </row>
    <row r="5582" spans="3:4" ht="15" hidden="1" customHeight="1" x14ac:dyDescent="0.25">
      <c r="C5582" s="117" t="s">
        <v>7084</v>
      </c>
      <c r="D5582" s="117" t="s">
        <v>1169</v>
      </c>
    </row>
    <row r="5583" spans="3:4" ht="15" hidden="1" customHeight="1" x14ac:dyDescent="0.25">
      <c r="C5583" s="117" t="s">
        <v>22201</v>
      </c>
      <c r="D5583" s="117" t="s">
        <v>22202</v>
      </c>
    </row>
    <row r="5584" spans="3:4" ht="15" hidden="1" customHeight="1" x14ac:dyDescent="0.25">
      <c r="C5584" s="117" t="s">
        <v>22203</v>
      </c>
      <c r="D5584" s="117" t="s">
        <v>22204</v>
      </c>
    </row>
    <row r="5585" spans="3:4" ht="15" hidden="1" customHeight="1" x14ac:dyDescent="0.25">
      <c r="C5585" s="117" t="s">
        <v>22205</v>
      </c>
      <c r="D5585" s="117" t="s">
        <v>22206</v>
      </c>
    </row>
    <row r="5586" spans="3:4" ht="15" hidden="1" customHeight="1" x14ac:dyDescent="0.25">
      <c r="C5586" s="117" t="s">
        <v>22207</v>
      </c>
      <c r="D5586" s="117" t="s">
        <v>22208</v>
      </c>
    </row>
    <row r="5587" spans="3:4" ht="15" hidden="1" customHeight="1" x14ac:dyDescent="0.25">
      <c r="C5587" s="117" t="s">
        <v>4936</v>
      </c>
      <c r="D5587" s="117" t="s">
        <v>22209</v>
      </c>
    </row>
    <row r="5588" spans="3:4" ht="15" hidden="1" customHeight="1" x14ac:dyDescent="0.25">
      <c r="C5588" s="117" t="s">
        <v>22210</v>
      </c>
      <c r="D5588" s="117" t="s">
        <v>22211</v>
      </c>
    </row>
    <row r="5589" spans="3:4" ht="15" hidden="1" customHeight="1" x14ac:dyDescent="0.25">
      <c r="C5589" s="117" t="s">
        <v>22212</v>
      </c>
      <c r="D5589" s="117" t="s">
        <v>22213</v>
      </c>
    </row>
    <row r="5590" spans="3:4" ht="15" hidden="1" customHeight="1" x14ac:dyDescent="0.25">
      <c r="C5590" s="117" t="s">
        <v>4937</v>
      </c>
      <c r="D5590" s="117" t="s">
        <v>6475</v>
      </c>
    </row>
    <row r="5591" spans="3:4" ht="15" hidden="1" customHeight="1" x14ac:dyDescent="0.25">
      <c r="C5591" s="117" t="s">
        <v>22214</v>
      </c>
      <c r="D5591" s="117" t="s">
        <v>22215</v>
      </c>
    </row>
    <row r="5592" spans="3:4" ht="15" hidden="1" customHeight="1" x14ac:dyDescent="0.25">
      <c r="C5592" s="117" t="s">
        <v>4938</v>
      </c>
      <c r="D5592" s="117" t="s">
        <v>1170</v>
      </c>
    </row>
    <row r="5593" spans="3:4" ht="15" hidden="1" customHeight="1" x14ac:dyDescent="0.25">
      <c r="C5593" s="117" t="s">
        <v>4939</v>
      </c>
      <c r="D5593" s="117" t="s">
        <v>1171</v>
      </c>
    </row>
    <row r="5594" spans="3:4" ht="15" hidden="1" customHeight="1" x14ac:dyDescent="0.25">
      <c r="C5594" s="117" t="s">
        <v>4940</v>
      </c>
      <c r="D5594" s="117" t="s">
        <v>22216</v>
      </c>
    </row>
    <row r="5595" spans="3:4" ht="15" hidden="1" customHeight="1" x14ac:dyDescent="0.25">
      <c r="C5595" s="117" t="s">
        <v>4941</v>
      </c>
      <c r="D5595" s="117" t="s">
        <v>1172</v>
      </c>
    </row>
    <row r="5596" spans="3:4" ht="15" hidden="1" customHeight="1" x14ac:dyDescent="0.25">
      <c r="C5596" s="117" t="s">
        <v>4942</v>
      </c>
      <c r="D5596" s="117" t="s">
        <v>1173</v>
      </c>
    </row>
    <row r="5597" spans="3:4" ht="15" hidden="1" customHeight="1" x14ac:dyDescent="0.25">
      <c r="C5597" s="117" t="s">
        <v>22217</v>
      </c>
      <c r="D5597" s="117" t="s">
        <v>22218</v>
      </c>
    </row>
    <row r="5598" spans="3:4" ht="15" hidden="1" customHeight="1" x14ac:dyDescent="0.25">
      <c r="C5598" s="117" t="s">
        <v>22219</v>
      </c>
      <c r="D5598" s="117" t="s">
        <v>22220</v>
      </c>
    </row>
    <row r="5599" spans="3:4" ht="15" hidden="1" customHeight="1" x14ac:dyDescent="0.25">
      <c r="C5599" s="117" t="s">
        <v>4943</v>
      </c>
      <c r="D5599" s="117" t="s">
        <v>22221</v>
      </c>
    </row>
    <row r="5600" spans="3:4" ht="15" hidden="1" customHeight="1" x14ac:dyDescent="0.25">
      <c r="C5600" s="117" t="s">
        <v>4944</v>
      </c>
      <c r="D5600" s="117" t="s">
        <v>11093</v>
      </c>
    </row>
    <row r="5601" spans="3:4" ht="15" hidden="1" customHeight="1" x14ac:dyDescent="0.25">
      <c r="C5601" s="117" t="s">
        <v>4945</v>
      </c>
      <c r="D5601" s="117" t="s">
        <v>1852</v>
      </c>
    </row>
    <row r="5602" spans="3:4" ht="15" hidden="1" customHeight="1" x14ac:dyDescent="0.25">
      <c r="C5602" s="117" t="s">
        <v>4946</v>
      </c>
      <c r="D5602" s="117" t="s">
        <v>1853</v>
      </c>
    </row>
    <row r="5603" spans="3:4" ht="15" hidden="1" customHeight="1" x14ac:dyDescent="0.25">
      <c r="C5603" s="117" t="s">
        <v>22222</v>
      </c>
      <c r="D5603" s="117" t="s">
        <v>22223</v>
      </c>
    </row>
    <row r="5604" spans="3:4" ht="15" hidden="1" customHeight="1" x14ac:dyDescent="0.25">
      <c r="C5604" s="117" t="s">
        <v>22224</v>
      </c>
      <c r="D5604" s="117" t="s">
        <v>22225</v>
      </c>
    </row>
    <row r="5605" spans="3:4" ht="15" hidden="1" customHeight="1" x14ac:dyDescent="0.25">
      <c r="C5605" s="117" t="s">
        <v>22226</v>
      </c>
      <c r="D5605" s="117" t="s">
        <v>22227</v>
      </c>
    </row>
    <row r="5606" spans="3:4" ht="15" hidden="1" customHeight="1" x14ac:dyDescent="0.25">
      <c r="C5606" s="117" t="s">
        <v>4947</v>
      </c>
      <c r="D5606" s="117" t="s">
        <v>11094</v>
      </c>
    </row>
    <row r="5607" spans="3:4" ht="15" hidden="1" customHeight="1" x14ac:dyDescent="0.25">
      <c r="C5607" s="117" t="s">
        <v>4948</v>
      </c>
      <c r="D5607" s="117" t="s">
        <v>1854</v>
      </c>
    </row>
    <row r="5608" spans="3:4" ht="15" hidden="1" customHeight="1" x14ac:dyDescent="0.25">
      <c r="C5608" s="117" t="s">
        <v>4949</v>
      </c>
      <c r="D5608" s="117" t="s">
        <v>1855</v>
      </c>
    </row>
    <row r="5609" spans="3:4" ht="15" hidden="1" customHeight="1" x14ac:dyDescent="0.25">
      <c r="C5609" s="117" t="s">
        <v>4950</v>
      </c>
      <c r="D5609" s="117" t="s">
        <v>1856</v>
      </c>
    </row>
    <row r="5610" spans="3:4" ht="15" hidden="1" customHeight="1" x14ac:dyDescent="0.25">
      <c r="C5610" s="117" t="s">
        <v>11095</v>
      </c>
      <c r="D5610" s="117" t="s">
        <v>22228</v>
      </c>
    </row>
    <row r="5611" spans="3:4" ht="15" hidden="1" customHeight="1" x14ac:dyDescent="0.25">
      <c r="C5611" s="117" t="s">
        <v>4951</v>
      </c>
      <c r="D5611" s="117" t="s">
        <v>22229</v>
      </c>
    </row>
    <row r="5612" spans="3:4" ht="15" hidden="1" customHeight="1" x14ac:dyDescent="0.25">
      <c r="C5612" s="117" t="s">
        <v>4952</v>
      </c>
      <c r="D5612" s="117" t="s">
        <v>11096</v>
      </c>
    </row>
    <row r="5613" spans="3:4" ht="15" hidden="1" customHeight="1" x14ac:dyDescent="0.25">
      <c r="C5613" s="117" t="s">
        <v>4953</v>
      </c>
      <c r="D5613" s="117" t="s">
        <v>1858</v>
      </c>
    </row>
    <row r="5614" spans="3:4" ht="15" hidden="1" customHeight="1" x14ac:dyDescent="0.25">
      <c r="C5614" s="117" t="s">
        <v>22230</v>
      </c>
      <c r="D5614" s="117" t="s">
        <v>22231</v>
      </c>
    </row>
    <row r="5615" spans="3:4" ht="15" hidden="1" customHeight="1" x14ac:dyDescent="0.25">
      <c r="C5615" s="117" t="s">
        <v>22232</v>
      </c>
      <c r="D5615" s="117" t="s">
        <v>22233</v>
      </c>
    </row>
    <row r="5616" spans="3:4" ht="15" hidden="1" customHeight="1" x14ac:dyDescent="0.25">
      <c r="C5616" s="117" t="s">
        <v>22234</v>
      </c>
      <c r="D5616" s="117" t="s">
        <v>22235</v>
      </c>
    </row>
    <row r="5617" spans="3:4" ht="15" hidden="1" customHeight="1" x14ac:dyDescent="0.25">
      <c r="C5617" s="117" t="s">
        <v>22236</v>
      </c>
      <c r="D5617" s="117" t="s">
        <v>22237</v>
      </c>
    </row>
    <row r="5618" spans="3:4" ht="15" hidden="1" customHeight="1" x14ac:dyDescent="0.25">
      <c r="C5618" s="117" t="s">
        <v>22238</v>
      </c>
      <c r="D5618" s="117" t="s">
        <v>22239</v>
      </c>
    </row>
    <row r="5619" spans="3:4" ht="15" hidden="1" customHeight="1" x14ac:dyDescent="0.25">
      <c r="C5619" s="117" t="s">
        <v>22240</v>
      </c>
      <c r="D5619" s="117" t="s">
        <v>22241</v>
      </c>
    </row>
    <row r="5620" spans="3:4" ht="15" hidden="1" customHeight="1" x14ac:dyDescent="0.25">
      <c r="C5620" s="117" t="s">
        <v>22242</v>
      </c>
      <c r="D5620" s="117" t="s">
        <v>22243</v>
      </c>
    </row>
    <row r="5621" spans="3:4" ht="15" hidden="1" customHeight="1" x14ac:dyDescent="0.25">
      <c r="C5621" s="117" t="s">
        <v>22244</v>
      </c>
      <c r="D5621" s="117" t="s">
        <v>22245</v>
      </c>
    </row>
    <row r="5622" spans="3:4" ht="15" hidden="1" customHeight="1" x14ac:dyDescent="0.25">
      <c r="C5622" s="117" t="s">
        <v>22246</v>
      </c>
      <c r="D5622" s="117" t="s">
        <v>22247</v>
      </c>
    </row>
    <row r="5623" spans="3:4" ht="15" hidden="1" customHeight="1" x14ac:dyDescent="0.25">
      <c r="C5623" s="117" t="s">
        <v>4954</v>
      </c>
      <c r="D5623" s="117" t="s">
        <v>1859</v>
      </c>
    </row>
    <row r="5624" spans="3:4" ht="15" hidden="1" customHeight="1" x14ac:dyDescent="0.25">
      <c r="C5624" s="117" t="s">
        <v>4955</v>
      </c>
      <c r="D5624" s="117" t="s">
        <v>1860</v>
      </c>
    </row>
    <row r="5625" spans="3:4" ht="15" hidden="1" customHeight="1" x14ac:dyDescent="0.25">
      <c r="C5625" s="117" t="s">
        <v>4956</v>
      </c>
      <c r="D5625" s="117" t="s">
        <v>8502</v>
      </c>
    </row>
    <row r="5626" spans="3:4" ht="15" hidden="1" customHeight="1" x14ac:dyDescent="0.25">
      <c r="C5626" s="117" t="s">
        <v>4957</v>
      </c>
      <c r="D5626" s="117" t="s">
        <v>22248</v>
      </c>
    </row>
    <row r="5627" spans="3:4" ht="15" hidden="1" customHeight="1" x14ac:dyDescent="0.25">
      <c r="C5627" s="117" t="s">
        <v>4958</v>
      </c>
      <c r="D5627" s="117" t="s">
        <v>1861</v>
      </c>
    </row>
    <row r="5628" spans="3:4" ht="15" hidden="1" customHeight="1" x14ac:dyDescent="0.25">
      <c r="C5628" s="117" t="s">
        <v>4959</v>
      </c>
      <c r="D5628" s="117" t="s">
        <v>1862</v>
      </c>
    </row>
    <row r="5629" spans="3:4" ht="15" hidden="1" customHeight="1" x14ac:dyDescent="0.25">
      <c r="C5629" s="117" t="s">
        <v>22249</v>
      </c>
      <c r="D5629" s="117" t="s">
        <v>22250</v>
      </c>
    </row>
    <row r="5630" spans="3:4" ht="15" hidden="1" customHeight="1" x14ac:dyDescent="0.25">
      <c r="C5630" s="117" t="s">
        <v>4960</v>
      </c>
      <c r="D5630" s="117" t="s">
        <v>1863</v>
      </c>
    </row>
    <row r="5631" spans="3:4" ht="15" hidden="1" customHeight="1" x14ac:dyDescent="0.25">
      <c r="C5631" s="117" t="s">
        <v>4961</v>
      </c>
      <c r="D5631" s="117" t="s">
        <v>1864</v>
      </c>
    </row>
    <row r="5632" spans="3:4" ht="15" hidden="1" customHeight="1" x14ac:dyDescent="0.25">
      <c r="C5632" s="117" t="s">
        <v>4962</v>
      </c>
      <c r="D5632" s="117" t="s">
        <v>1865</v>
      </c>
    </row>
    <row r="5633" spans="3:4" ht="15" hidden="1" customHeight="1" x14ac:dyDescent="0.25">
      <c r="C5633" s="117" t="s">
        <v>4963</v>
      </c>
      <c r="D5633" s="117" t="s">
        <v>6476</v>
      </c>
    </row>
    <row r="5634" spans="3:4" ht="15" hidden="1" customHeight="1" x14ac:dyDescent="0.25">
      <c r="C5634" s="117" t="s">
        <v>4964</v>
      </c>
      <c r="D5634" s="117" t="s">
        <v>1866</v>
      </c>
    </row>
    <row r="5635" spans="3:4" ht="15" hidden="1" customHeight="1" x14ac:dyDescent="0.25">
      <c r="C5635" s="117" t="s">
        <v>4965</v>
      </c>
      <c r="D5635" s="117" t="s">
        <v>1867</v>
      </c>
    </row>
    <row r="5636" spans="3:4" ht="15" hidden="1" customHeight="1" x14ac:dyDescent="0.25">
      <c r="C5636" s="117" t="s">
        <v>4966</v>
      </c>
      <c r="D5636" s="117" t="s">
        <v>1868</v>
      </c>
    </row>
    <row r="5637" spans="3:4" ht="15" hidden="1" customHeight="1" x14ac:dyDescent="0.25">
      <c r="C5637" s="117" t="s">
        <v>4967</v>
      </c>
      <c r="D5637" s="117" t="s">
        <v>1869</v>
      </c>
    </row>
    <row r="5638" spans="3:4" ht="15" hidden="1" customHeight="1" x14ac:dyDescent="0.25">
      <c r="C5638" s="117" t="s">
        <v>11097</v>
      </c>
      <c r="D5638" s="117" t="s">
        <v>1870</v>
      </c>
    </row>
    <row r="5639" spans="3:4" ht="15" hidden="1" customHeight="1" x14ac:dyDescent="0.25">
      <c r="C5639" s="117" t="s">
        <v>11098</v>
      </c>
      <c r="D5639" s="117" t="s">
        <v>6477</v>
      </c>
    </row>
    <row r="5640" spans="3:4" ht="15" hidden="1" customHeight="1" x14ac:dyDescent="0.25">
      <c r="C5640" s="117" t="s">
        <v>22251</v>
      </c>
      <c r="D5640" s="117" t="s">
        <v>22252</v>
      </c>
    </row>
    <row r="5641" spans="3:4" ht="15" hidden="1" customHeight="1" x14ac:dyDescent="0.25">
      <c r="C5641" s="117" t="s">
        <v>22253</v>
      </c>
      <c r="D5641" s="117" t="s">
        <v>22254</v>
      </c>
    </row>
    <row r="5642" spans="3:4" ht="15" hidden="1" customHeight="1" x14ac:dyDescent="0.25">
      <c r="C5642" s="117" t="s">
        <v>11099</v>
      </c>
      <c r="D5642" s="117" t="s">
        <v>8503</v>
      </c>
    </row>
    <row r="5643" spans="3:4" ht="15" hidden="1" customHeight="1" x14ac:dyDescent="0.25">
      <c r="C5643" s="117" t="s">
        <v>22255</v>
      </c>
      <c r="D5643" s="117" t="s">
        <v>22256</v>
      </c>
    </row>
    <row r="5644" spans="3:4" ht="15" hidden="1" customHeight="1" x14ac:dyDescent="0.25">
      <c r="C5644" s="117" t="s">
        <v>22257</v>
      </c>
      <c r="D5644" s="117" t="s">
        <v>22258</v>
      </c>
    </row>
    <row r="5645" spans="3:4" ht="15" hidden="1" customHeight="1" x14ac:dyDescent="0.25">
      <c r="C5645" s="117" t="s">
        <v>22259</v>
      </c>
      <c r="D5645" s="117" t="s">
        <v>22260</v>
      </c>
    </row>
    <row r="5646" spans="3:4" ht="15" hidden="1" customHeight="1" x14ac:dyDescent="0.25">
      <c r="C5646" s="117" t="s">
        <v>22261</v>
      </c>
      <c r="D5646" s="117" t="s">
        <v>22262</v>
      </c>
    </row>
    <row r="5647" spans="3:4" ht="15" hidden="1" customHeight="1" x14ac:dyDescent="0.25">
      <c r="C5647" s="117" t="s">
        <v>22263</v>
      </c>
      <c r="D5647" s="117" t="s">
        <v>22264</v>
      </c>
    </row>
    <row r="5648" spans="3:4" ht="15" hidden="1" customHeight="1" x14ac:dyDescent="0.25">
      <c r="C5648" s="117" t="s">
        <v>22265</v>
      </c>
      <c r="D5648" s="117" t="s">
        <v>22266</v>
      </c>
    </row>
    <row r="5649" spans="3:4" ht="15" hidden="1" customHeight="1" x14ac:dyDescent="0.25">
      <c r="C5649" s="117" t="s">
        <v>22267</v>
      </c>
      <c r="D5649" s="117" t="s">
        <v>22268</v>
      </c>
    </row>
    <row r="5650" spans="3:4" ht="15" hidden="1" customHeight="1" x14ac:dyDescent="0.25">
      <c r="C5650" s="117" t="s">
        <v>22269</v>
      </c>
      <c r="D5650" s="117" t="s">
        <v>22270</v>
      </c>
    </row>
    <row r="5651" spans="3:4" ht="15" hidden="1" customHeight="1" x14ac:dyDescent="0.25">
      <c r="C5651" s="117" t="s">
        <v>22271</v>
      </c>
      <c r="D5651" s="117" t="s">
        <v>22272</v>
      </c>
    </row>
    <row r="5652" spans="3:4" ht="15" hidden="1" customHeight="1" x14ac:dyDescent="0.25">
      <c r="C5652" s="117" t="s">
        <v>22273</v>
      </c>
      <c r="D5652" s="117" t="s">
        <v>22274</v>
      </c>
    </row>
    <row r="5653" spans="3:4" ht="15" hidden="1" customHeight="1" x14ac:dyDescent="0.25">
      <c r="C5653" s="117" t="s">
        <v>22275</v>
      </c>
      <c r="D5653" s="117" t="s">
        <v>22276</v>
      </c>
    </row>
    <row r="5654" spans="3:4" ht="15" hidden="1" customHeight="1" x14ac:dyDescent="0.25">
      <c r="C5654" s="117" t="s">
        <v>22277</v>
      </c>
      <c r="D5654" s="117" t="s">
        <v>22278</v>
      </c>
    </row>
    <row r="5655" spans="3:4" ht="15" hidden="1" customHeight="1" x14ac:dyDescent="0.25">
      <c r="C5655" s="117" t="s">
        <v>22279</v>
      </c>
      <c r="D5655" s="117" t="s">
        <v>22280</v>
      </c>
    </row>
    <row r="5656" spans="3:4" ht="15" hidden="1" customHeight="1" x14ac:dyDescent="0.25">
      <c r="C5656" s="117" t="s">
        <v>22281</v>
      </c>
      <c r="D5656" s="117" t="s">
        <v>22282</v>
      </c>
    </row>
    <row r="5657" spans="3:4" ht="15" hidden="1" customHeight="1" x14ac:dyDescent="0.25">
      <c r="C5657" s="117" t="s">
        <v>22283</v>
      </c>
      <c r="D5657" s="117" t="s">
        <v>22284</v>
      </c>
    </row>
    <row r="5658" spans="3:4" ht="15" hidden="1" customHeight="1" x14ac:dyDescent="0.25">
      <c r="C5658" s="117" t="s">
        <v>22285</v>
      </c>
      <c r="D5658" s="117" t="s">
        <v>22286</v>
      </c>
    </row>
    <row r="5659" spans="3:4" ht="15" hidden="1" customHeight="1" x14ac:dyDescent="0.25">
      <c r="C5659" s="117" t="s">
        <v>22287</v>
      </c>
      <c r="D5659" s="117" t="s">
        <v>22288</v>
      </c>
    </row>
    <row r="5660" spans="3:4" ht="15" hidden="1" customHeight="1" x14ac:dyDescent="0.25">
      <c r="C5660" s="117" t="s">
        <v>22289</v>
      </c>
      <c r="D5660" s="117" t="s">
        <v>22290</v>
      </c>
    </row>
    <row r="5661" spans="3:4" ht="15" hidden="1" customHeight="1" x14ac:dyDescent="0.25">
      <c r="C5661" s="117" t="s">
        <v>22291</v>
      </c>
      <c r="D5661" s="117" t="s">
        <v>22292</v>
      </c>
    </row>
    <row r="5662" spans="3:4" ht="15" hidden="1" customHeight="1" x14ac:dyDescent="0.25">
      <c r="C5662" s="117" t="s">
        <v>22293</v>
      </c>
      <c r="D5662" s="117" t="s">
        <v>22294</v>
      </c>
    </row>
    <row r="5663" spans="3:4" ht="15" hidden="1" customHeight="1" x14ac:dyDescent="0.25">
      <c r="C5663" s="117" t="s">
        <v>22295</v>
      </c>
      <c r="D5663" s="117" t="s">
        <v>22296</v>
      </c>
    </row>
    <row r="5664" spans="3:4" ht="15" hidden="1" customHeight="1" x14ac:dyDescent="0.25">
      <c r="C5664" s="117" t="s">
        <v>22297</v>
      </c>
      <c r="D5664" s="117" t="s">
        <v>22298</v>
      </c>
    </row>
    <row r="5665" spans="3:4" ht="15" hidden="1" customHeight="1" x14ac:dyDescent="0.25">
      <c r="C5665" s="117" t="s">
        <v>22299</v>
      </c>
      <c r="D5665" s="117" t="s">
        <v>22300</v>
      </c>
    </row>
    <row r="5666" spans="3:4" ht="15" hidden="1" customHeight="1" x14ac:dyDescent="0.25">
      <c r="C5666" s="117" t="s">
        <v>22301</v>
      </c>
      <c r="D5666" s="117" t="s">
        <v>22302</v>
      </c>
    </row>
    <row r="5667" spans="3:4" ht="15" hidden="1" customHeight="1" x14ac:dyDescent="0.25">
      <c r="C5667" s="117" t="s">
        <v>22303</v>
      </c>
      <c r="D5667" s="117" t="s">
        <v>22304</v>
      </c>
    </row>
    <row r="5668" spans="3:4" ht="15" hidden="1" customHeight="1" x14ac:dyDescent="0.25">
      <c r="C5668" s="117" t="s">
        <v>22305</v>
      </c>
      <c r="D5668" s="117" t="s">
        <v>22306</v>
      </c>
    </row>
    <row r="5669" spans="3:4" ht="15" hidden="1" customHeight="1" x14ac:dyDescent="0.25">
      <c r="C5669" s="117" t="s">
        <v>4968</v>
      </c>
      <c r="D5669" s="117" t="s">
        <v>1871</v>
      </c>
    </row>
    <row r="5670" spans="3:4" ht="15" hidden="1" customHeight="1" x14ac:dyDescent="0.25">
      <c r="C5670" s="117" t="s">
        <v>22307</v>
      </c>
      <c r="D5670" s="117" t="s">
        <v>22308</v>
      </c>
    </row>
    <row r="5671" spans="3:4" ht="15" hidden="1" customHeight="1" x14ac:dyDescent="0.25">
      <c r="C5671" s="117" t="s">
        <v>4969</v>
      </c>
      <c r="D5671" s="117" t="s">
        <v>1872</v>
      </c>
    </row>
    <row r="5672" spans="3:4" ht="15" hidden="1" customHeight="1" x14ac:dyDescent="0.25">
      <c r="C5672" s="117" t="s">
        <v>22309</v>
      </c>
      <c r="D5672" s="117" t="s">
        <v>22310</v>
      </c>
    </row>
    <row r="5673" spans="3:4" ht="15" hidden="1" customHeight="1" x14ac:dyDescent="0.25">
      <c r="C5673" s="117" t="s">
        <v>4970</v>
      </c>
      <c r="D5673" s="117" t="s">
        <v>1873</v>
      </c>
    </row>
    <row r="5674" spans="3:4" ht="15" hidden="1" customHeight="1" x14ac:dyDescent="0.25">
      <c r="C5674" s="117" t="s">
        <v>22311</v>
      </c>
      <c r="D5674" s="117" t="s">
        <v>22312</v>
      </c>
    </row>
    <row r="5675" spans="3:4" ht="15" hidden="1" customHeight="1" x14ac:dyDescent="0.25">
      <c r="C5675" s="117" t="s">
        <v>4971</v>
      </c>
      <c r="D5675" s="117" t="s">
        <v>1874</v>
      </c>
    </row>
    <row r="5676" spans="3:4" ht="15" hidden="1" customHeight="1" x14ac:dyDescent="0.25">
      <c r="C5676" s="117" t="s">
        <v>22313</v>
      </c>
      <c r="D5676" s="117" t="s">
        <v>22314</v>
      </c>
    </row>
    <row r="5677" spans="3:4" ht="15" hidden="1" customHeight="1" x14ac:dyDescent="0.25">
      <c r="C5677" s="117" t="s">
        <v>4972</v>
      </c>
      <c r="D5677" s="117" t="s">
        <v>1875</v>
      </c>
    </row>
    <row r="5678" spans="3:4" ht="15" hidden="1" customHeight="1" x14ac:dyDescent="0.25">
      <c r="C5678" s="117" t="s">
        <v>4973</v>
      </c>
      <c r="D5678" s="117" t="s">
        <v>1876</v>
      </c>
    </row>
    <row r="5679" spans="3:4" ht="15" hidden="1" customHeight="1" x14ac:dyDescent="0.25">
      <c r="C5679" s="117" t="s">
        <v>4974</v>
      </c>
      <c r="D5679" s="117" t="s">
        <v>6702</v>
      </c>
    </row>
    <row r="5680" spans="3:4" ht="15" hidden="1" customHeight="1" x14ac:dyDescent="0.25">
      <c r="C5680" s="117" t="s">
        <v>8504</v>
      </c>
      <c r="D5680" s="117" t="s">
        <v>8505</v>
      </c>
    </row>
    <row r="5681" spans="3:4" ht="15" hidden="1" customHeight="1" x14ac:dyDescent="0.25">
      <c r="C5681" s="117" t="s">
        <v>8506</v>
      </c>
      <c r="D5681" s="117" t="s">
        <v>8507</v>
      </c>
    </row>
    <row r="5682" spans="3:4" ht="15" hidden="1" customHeight="1" x14ac:dyDescent="0.25">
      <c r="C5682" s="117" t="s">
        <v>4975</v>
      </c>
      <c r="D5682" s="117" t="s">
        <v>6478</v>
      </c>
    </row>
    <row r="5683" spans="3:4" ht="15" hidden="1" customHeight="1" x14ac:dyDescent="0.25">
      <c r="C5683" s="117" t="s">
        <v>4976</v>
      </c>
      <c r="D5683" s="117" t="s">
        <v>6703</v>
      </c>
    </row>
    <row r="5684" spans="3:4" ht="15" hidden="1" customHeight="1" x14ac:dyDescent="0.25">
      <c r="C5684" s="117" t="s">
        <v>4977</v>
      </c>
      <c r="D5684" s="117" t="s">
        <v>1877</v>
      </c>
    </row>
    <row r="5685" spans="3:4" ht="15" hidden="1" customHeight="1" x14ac:dyDescent="0.25">
      <c r="C5685" s="117" t="s">
        <v>8508</v>
      </c>
      <c r="D5685" s="117" t="s">
        <v>8509</v>
      </c>
    </row>
    <row r="5686" spans="3:4" ht="15" hidden="1" customHeight="1" x14ac:dyDescent="0.25">
      <c r="C5686" s="117" t="s">
        <v>8510</v>
      </c>
      <c r="D5686" s="117" t="s">
        <v>8511</v>
      </c>
    </row>
    <row r="5687" spans="3:4" ht="15" hidden="1" customHeight="1" x14ac:dyDescent="0.25">
      <c r="C5687" s="117" t="s">
        <v>8512</v>
      </c>
      <c r="D5687" s="117" t="s">
        <v>8513</v>
      </c>
    </row>
    <row r="5688" spans="3:4" ht="15" hidden="1" customHeight="1" x14ac:dyDescent="0.25">
      <c r="C5688" s="117" t="s">
        <v>22315</v>
      </c>
      <c r="D5688" s="117" t="s">
        <v>22316</v>
      </c>
    </row>
    <row r="5689" spans="3:4" ht="15" hidden="1" customHeight="1" x14ac:dyDescent="0.25">
      <c r="C5689" s="117" t="s">
        <v>22317</v>
      </c>
      <c r="D5689" s="117" t="s">
        <v>22318</v>
      </c>
    </row>
    <row r="5690" spans="3:4" ht="15" hidden="1" customHeight="1" x14ac:dyDescent="0.25">
      <c r="C5690" s="117" t="s">
        <v>4978</v>
      </c>
      <c r="D5690" s="117" t="s">
        <v>1878</v>
      </c>
    </row>
    <row r="5691" spans="3:4" ht="15" hidden="1" customHeight="1" x14ac:dyDescent="0.25">
      <c r="C5691" s="117" t="s">
        <v>4979</v>
      </c>
      <c r="D5691" s="117" t="s">
        <v>1879</v>
      </c>
    </row>
    <row r="5692" spans="3:4" ht="15" hidden="1" customHeight="1" x14ac:dyDescent="0.25">
      <c r="C5692" s="117" t="s">
        <v>22319</v>
      </c>
      <c r="D5692" s="117" t="s">
        <v>22320</v>
      </c>
    </row>
    <row r="5693" spans="3:4" ht="15" hidden="1" customHeight="1" x14ac:dyDescent="0.25">
      <c r="C5693" s="117" t="s">
        <v>4980</v>
      </c>
      <c r="D5693" s="117" t="s">
        <v>1880</v>
      </c>
    </row>
    <row r="5694" spans="3:4" ht="15" hidden="1" customHeight="1" x14ac:dyDescent="0.25">
      <c r="C5694" s="117" t="s">
        <v>4981</v>
      </c>
      <c r="D5694" s="117" t="s">
        <v>1881</v>
      </c>
    </row>
    <row r="5695" spans="3:4" ht="15" hidden="1" customHeight="1" x14ac:dyDescent="0.25">
      <c r="C5695" s="117" t="s">
        <v>22321</v>
      </c>
      <c r="D5695" s="117" t="s">
        <v>22322</v>
      </c>
    </row>
    <row r="5696" spans="3:4" ht="15" hidden="1" customHeight="1" x14ac:dyDescent="0.25">
      <c r="C5696" s="117" t="s">
        <v>4982</v>
      </c>
      <c r="D5696" s="117" t="s">
        <v>1882</v>
      </c>
    </row>
    <row r="5697" spans="3:4" ht="15" hidden="1" customHeight="1" x14ac:dyDescent="0.25">
      <c r="C5697" s="117" t="s">
        <v>4983</v>
      </c>
      <c r="D5697" s="117" t="s">
        <v>1883</v>
      </c>
    </row>
    <row r="5698" spans="3:4" ht="15" hidden="1" customHeight="1" x14ac:dyDescent="0.25">
      <c r="C5698" s="117" t="s">
        <v>4984</v>
      </c>
      <c r="D5698" s="117" t="s">
        <v>1884</v>
      </c>
    </row>
    <row r="5699" spans="3:4" ht="15" hidden="1" customHeight="1" x14ac:dyDescent="0.25">
      <c r="C5699" s="117" t="s">
        <v>22323</v>
      </c>
      <c r="D5699" s="117" t="s">
        <v>22324</v>
      </c>
    </row>
    <row r="5700" spans="3:4" ht="15" hidden="1" customHeight="1" x14ac:dyDescent="0.25">
      <c r="C5700" s="117" t="s">
        <v>22325</v>
      </c>
      <c r="D5700" s="117" t="s">
        <v>22326</v>
      </c>
    </row>
    <row r="5701" spans="3:4" ht="15" hidden="1" customHeight="1" x14ac:dyDescent="0.25">
      <c r="C5701" s="117" t="s">
        <v>4985</v>
      </c>
      <c r="D5701" s="117" t="s">
        <v>1885</v>
      </c>
    </row>
    <row r="5702" spans="3:4" ht="15" hidden="1" customHeight="1" x14ac:dyDescent="0.25">
      <c r="C5702" s="117" t="s">
        <v>4986</v>
      </c>
      <c r="D5702" s="117" t="s">
        <v>1886</v>
      </c>
    </row>
    <row r="5703" spans="3:4" ht="15" hidden="1" customHeight="1" x14ac:dyDescent="0.25">
      <c r="C5703" s="117" t="s">
        <v>4987</v>
      </c>
      <c r="D5703" s="117" t="s">
        <v>1887</v>
      </c>
    </row>
    <row r="5704" spans="3:4" ht="15" hidden="1" customHeight="1" x14ac:dyDescent="0.25">
      <c r="C5704" s="117" t="s">
        <v>22327</v>
      </c>
      <c r="D5704" s="117" t="s">
        <v>22328</v>
      </c>
    </row>
    <row r="5705" spans="3:4" ht="15" hidden="1" customHeight="1" x14ac:dyDescent="0.25">
      <c r="C5705" s="117" t="s">
        <v>22329</v>
      </c>
      <c r="D5705" s="117" t="s">
        <v>22330</v>
      </c>
    </row>
    <row r="5706" spans="3:4" ht="15" hidden="1" customHeight="1" x14ac:dyDescent="0.25">
      <c r="C5706" s="117" t="s">
        <v>4988</v>
      </c>
      <c r="D5706" s="117" t="s">
        <v>1888</v>
      </c>
    </row>
    <row r="5707" spans="3:4" ht="15" hidden="1" customHeight="1" x14ac:dyDescent="0.25">
      <c r="C5707" s="117" t="s">
        <v>4989</v>
      </c>
      <c r="D5707" s="117" t="s">
        <v>1889</v>
      </c>
    </row>
    <row r="5708" spans="3:4" ht="15" hidden="1" customHeight="1" x14ac:dyDescent="0.25">
      <c r="C5708" s="117" t="s">
        <v>22331</v>
      </c>
      <c r="D5708" s="117" t="s">
        <v>22332</v>
      </c>
    </row>
    <row r="5709" spans="3:4" ht="15" hidden="1" customHeight="1" x14ac:dyDescent="0.25">
      <c r="C5709" s="117" t="s">
        <v>4990</v>
      </c>
      <c r="D5709" s="117" t="s">
        <v>1890</v>
      </c>
    </row>
    <row r="5710" spans="3:4" ht="15" hidden="1" customHeight="1" x14ac:dyDescent="0.25">
      <c r="C5710" s="117" t="s">
        <v>4991</v>
      </c>
      <c r="D5710" s="117" t="s">
        <v>1891</v>
      </c>
    </row>
    <row r="5711" spans="3:4" ht="15" hidden="1" customHeight="1" x14ac:dyDescent="0.25">
      <c r="C5711" s="117" t="s">
        <v>22333</v>
      </c>
      <c r="D5711" s="117" t="s">
        <v>22334</v>
      </c>
    </row>
    <row r="5712" spans="3:4" ht="15" hidden="1" customHeight="1" x14ac:dyDescent="0.25">
      <c r="C5712" s="117" t="s">
        <v>4992</v>
      </c>
      <c r="D5712" s="117" t="s">
        <v>6479</v>
      </c>
    </row>
    <row r="5713" spans="3:4" ht="15" hidden="1" customHeight="1" x14ac:dyDescent="0.25">
      <c r="C5713" s="117" t="s">
        <v>4993</v>
      </c>
      <c r="D5713" s="117" t="s">
        <v>8516</v>
      </c>
    </row>
    <row r="5714" spans="3:4" ht="15" hidden="1" customHeight="1" x14ac:dyDescent="0.25">
      <c r="C5714" s="117" t="s">
        <v>4994</v>
      </c>
      <c r="D5714" s="117" t="s">
        <v>6480</v>
      </c>
    </row>
    <row r="5715" spans="3:4" ht="15" hidden="1" customHeight="1" x14ac:dyDescent="0.25">
      <c r="C5715" s="117" t="s">
        <v>4995</v>
      </c>
      <c r="D5715" s="117" t="s">
        <v>6481</v>
      </c>
    </row>
    <row r="5716" spans="3:4" ht="15" hidden="1" customHeight="1" x14ac:dyDescent="0.25">
      <c r="C5716" s="117" t="s">
        <v>4996</v>
      </c>
      <c r="D5716" s="117" t="s">
        <v>1892</v>
      </c>
    </row>
    <row r="5717" spans="3:4" ht="15" hidden="1" customHeight="1" x14ac:dyDescent="0.25">
      <c r="C5717" s="117" t="s">
        <v>4997</v>
      </c>
      <c r="D5717" s="117" t="s">
        <v>1893</v>
      </c>
    </row>
    <row r="5718" spans="3:4" ht="15" hidden="1" customHeight="1" x14ac:dyDescent="0.25">
      <c r="C5718" s="117" t="s">
        <v>4998</v>
      </c>
      <c r="D5718" s="117" t="s">
        <v>1894</v>
      </c>
    </row>
    <row r="5719" spans="3:4" ht="15" hidden="1" customHeight="1" x14ac:dyDescent="0.25">
      <c r="C5719" s="117" t="s">
        <v>22335</v>
      </c>
      <c r="D5719" s="117" t="s">
        <v>22336</v>
      </c>
    </row>
    <row r="5720" spans="3:4" ht="15" hidden="1" customHeight="1" x14ac:dyDescent="0.25">
      <c r="C5720" s="117" t="s">
        <v>4999</v>
      </c>
      <c r="D5720" s="117" t="s">
        <v>1895</v>
      </c>
    </row>
    <row r="5721" spans="3:4" ht="15" hidden="1" customHeight="1" x14ac:dyDescent="0.25">
      <c r="C5721" s="117" t="s">
        <v>5000</v>
      </c>
      <c r="D5721" s="117" t="s">
        <v>1896</v>
      </c>
    </row>
    <row r="5722" spans="3:4" ht="15" hidden="1" customHeight="1" x14ac:dyDescent="0.25">
      <c r="C5722" s="117" t="s">
        <v>5001</v>
      </c>
      <c r="D5722" s="117" t="s">
        <v>22337</v>
      </c>
    </row>
    <row r="5723" spans="3:4" ht="15" hidden="1" customHeight="1" x14ac:dyDescent="0.25">
      <c r="C5723" s="117" t="s">
        <v>5002</v>
      </c>
      <c r="D5723" s="117" t="s">
        <v>6482</v>
      </c>
    </row>
    <row r="5724" spans="3:4" ht="15" hidden="1" customHeight="1" x14ac:dyDescent="0.25">
      <c r="C5724" s="117" t="s">
        <v>8517</v>
      </c>
      <c r="D5724" s="117" t="s">
        <v>8518</v>
      </c>
    </row>
    <row r="5725" spans="3:4" ht="15" hidden="1" customHeight="1" x14ac:dyDescent="0.25">
      <c r="C5725" s="117" t="s">
        <v>22338</v>
      </c>
      <c r="D5725" s="117" t="s">
        <v>22339</v>
      </c>
    </row>
    <row r="5726" spans="3:4" ht="15" hidden="1" customHeight="1" x14ac:dyDescent="0.25">
      <c r="C5726" s="117" t="s">
        <v>5003</v>
      </c>
      <c r="D5726" s="117" t="s">
        <v>8519</v>
      </c>
    </row>
    <row r="5727" spans="3:4" ht="15" hidden="1" customHeight="1" x14ac:dyDescent="0.25">
      <c r="C5727" s="117" t="s">
        <v>5004</v>
      </c>
      <c r="D5727" s="117" t="s">
        <v>22340</v>
      </c>
    </row>
    <row r="5728" spans="3:4" ht="15" hidden="1" customHeight="1" x14ac:dyDescent="0.25">
      <c r="C5728" s="117" t="s">
        <v>22341</v>
      </c>
      <c r="D5728" s="117" t="s">
        <v>22342</v>
      </c>
    </row>
    <row r="5729" spans="3:4" ht="15" hidden="1" customHeight="1" x14ac:dyDescent="0.25">
      <c r="C5729" s="117" t="s">
        <v>5005</v>
      </c>
      <c r="D5729" s="117" t="s">
        <v>6483</v>
      </c>
    </row>
    <row r="5730" spans="3:4" ht="15" hidden="1" customHeight="1" x14ac:dyDescent="0.25">
      <c r="C5730" s="117" t="s">
        <v>8520</v>
      </c>
      <c r="D5730" s="117" t="s">
        <v>8521</v>
      </c>
    </row>
    <row r="5731" spans="3:4" ht="15" hidden="1" customHeight="1" x14ac:dyDescent="0.25">
      <c r="C5731" s="117" t="s">
        <v>22343</v>
      </c>
      <c r="D5731" s="117" t="s">
        <v>22344</v>
      </c>
    </row>
    <row r="5732" spans="3:4" ht="15" hidden="1" customHeight="1" x14ac:dyDescent="0.25">
      <c r="C5732" s="117" t="s">
        <v>22345</v>
      </c>
      <c r="D5732" s="117" t="s">
        <v>22346</v>
      </c>
    </row>
    <row r="5733" spans="3:4" ht="15" hidden="1" customHeight="1" x14ac:dyDescent="0.25">
      <c r="C5733" s="117" t="s">
        <v>5006</v>
      </c>
      <c r="D5733" s="117" t="s">
        <v>22347</v>
      </c>
    </row>
    <row r="5734" spans="3:4" ht="15" hidden="1" customHeight="1" x14ac:dyDescent="0.25">
      <c r="C5734" s="117" t="s">
        <v>5007</v>
      </c>
      <c r="D5734" s="117" t="s">
        <v>22348</v>
      </c>
    </row>
    <row r="5735" spans="3:4" ht="15" hidden="1" customHeight="1" x14ac:dyDescent="0.25">
      <c r="C5735" s="117" t="s">
        <v>5008</v>
      </c>
      <c r="D5735" s="117" t="s">
        <v>22349</v>
      </c>
    </row>
    <row r="5736" spans="3:4" ht="15" hidden="1" customHeight="1" x14ac:dyDescent="0.25">
      <c r="C5736" s="117" t="s">
        <v>5009</v>
      </c>
      <c r="D5736" s="117" t="s">
        <v>22350</v>
      </c>
    </row>
    <row r="5737" spans="3:4" ht="15" hidden="1" customHeight="1" x14ac:dyDescent="0.25">
      <c r="C5737" s="117" t="s">
        <v>5010</v>
      </c>
      <c r="D5737" s="117" t="s">
        <v>22351</v>
      </c>
    </row>
    <row r="5738" spans="3:4" ht="15" hidden="1" customHeight="1" x14ac:dyDescent="0.25">
      <c r="C5738" s="117" t="s">
        <v>5011</v>
      </c>
      <c r="D5738" s="117" t="s">
        <v>22352</v>
      </c>
    </row>
    <row r="5739" spans="3:4" ht="15" hidden="1" customHeight="1" x14ac:dyDescent="0.25">
      <c r="C5739" s="117" t="s">
        <v>8522</v>
      </c>
      <c r="D5739" s="117" t="s">
        <v>22353</v>
      </c>
    </row>
    <row r="5740" spans="3:4" ht="15" hidden="1" customHeight="1" x14ac:dyDescent="0.25">
      <c r="C5740" s="117" t="s">
        <v>22354</v>
      </c>
      <c r="D5740" s="117" t="s">
        <v>22355</v>
      </c>
    </row>
    <row r="5741" spans="3:4" ht="15" hidden="1" customHeight="1" x14ac:dyDescent="0.25">
      <c r="C5741" s="117" t="s">
        <v>22356</v>
      </c>
      <c r="D5741" s="117" t="s">
        <v>22357</v>
      </c>
    </row>
    <row r="5742" spans="3:4" ht="15" hidden="1" customHeight="1" x14ac:dyDescent="0.25">
      <c r="C5742" s="117" t="s">
        <v>22358</v>
      </c>
      <c r="D5742" s="117" t="s">
        <v>22359</v>
      </c>
    </row>
    <row r="5743" spans="3:4" ht="15" hidden="1" customHeight="1" x14ac:dyDescent="0.25">
      <c r="C5743" s="117" t="s">
        <v>22360</v>
      </c>
      <c r="D5743" s="117" t="s">
        <v>22361</v>
      </c>
    </row>
    <row r="5744" spans="3:4" ht="15" hidden="1" customHeight="1" x14ac:dyDescent="0.25">
      <c r="C5744" s="117" t="s">
        <v>22362</v>
      </c>
      <c r="D5744" s="117" t="s">
        <v>22363</v>
      </c>
    </row>
    <row r="5745" spans="3:4" ht="15" hidden="1" customHeight="1" x14ac:dyDescent="0.25">
      <c r="C5745" s="117" t="s">
        <v>22364</v>
      </c>
      <c r="D5745" s="117" t="s">
        <v>22365</v>
      </c>
    </row>
    <row r="5746" spans="3:4" ht="15" hidden="1" customHeight="1" x14ac:dyDescent="0.25">
      <c r="C5746" s="117" t="s">
        <v>22366</v>
      </c>
      <c r="D5746" s="117" t="s">
        <v>22367</v>
      </c>
    </row>
    <row r="5747" spans="3:4" ht="15" hidden="1" customHeight="1" x14ac:dyDescent="0.25">
      <c r="C5747" s="117" t="s">
        <v>22368</v>
      </c>
      <c r="D5747" s="117" t="s">
        <v>22369</v>
      </c>
    </row>
    <row r="5748" spans="3:4" ht="15" hidden="1" customHeight="1" x14ac:dyDescent="0.25">
      <c r="C5748" s="117" t="s">
        <v>5012</v>
      </c>
      <c r="D5748" s="117" t="s">
        <v>22370</v>
      </c>
    </row>
    <row r="5749" spans="3:4" ht="15" hidden="1" customHeight="1" x14ac:dyDescent="0.25">
      <c r="C5749" s="117" t="s">
        <v>5013</v>
      </c>
      <c r="D5749" s="117" t="s">
        <v>22371</v>
      </c>
    </row>
    <row r="5750" spans="3:4" ht="15" hidden="1" customHeight="1" x14ac:dyDescent="0.25">
      <c r="C5750" s="117" t="s">
        <v>5014</v>
      </c>
      <c r="D5750" s="117" t="s">
        <v>22372</v>
      </c>
    </row>
    <row r="5751" spans="3:4" ht="15" hidden="1" customHeight="1" x14ac:dyDescent="0.25">
      <c r="C5751" s="117" t="s">
        <v>5015</v>
      </c>
      <c r="D5751" s="117" t="s">
        <v>22373</v>
      </c>
    </row>
    <row r="5752" spans="3:4" ht="15" hidden="1" customHeight="1" x14ac:dyDescent="0.25">
      <c r="C5752" s="117" t="s">
        <v>5016</v>
      </c>
      <c r="D5752" s="117" t="s">
        <v>22374</v>
      </c>
    </row>
    <row r="5753" spans="3:4" ht="15" hidden="1" customHeight="1" x14ac:dyDescent="0.25">
      <c r="C5753" s="117" t="s">
        <v>5017</v>
      </c>
      <c r="D5753" s="117" t="s">
        <v>22375</v>
      </c>
    </row>
    <row r="5754" spans="3:4" ht="15" hidden="1" customHeight="1" x14ac:dyDescent="0.25">
      <c r="C5754" s="117" t="s">
        <v>8523</v>
      </c>
      <c r="D5754" s="117" t="s">
        <v>8524</v>
      </c>
    </row>
    <row r="5755" spans="3:4" ht="15" hidden="1" customHeight="1" x14ac:dyDescent="0.25">
      <c r="C5755" s="117" t="s">
        <v>22376</v>
      </c>
      <c r="D5755" s="117" t="s">
        <v>22377</v>
      </c>
    </row>
    <row r="5756" spans="3:4" ht="15" hidden="1" customHeight="1" x14ac:dyDescent="0.25">
      <c r="C5756" s="117" t="s">
        <v>22378</v>
      </c>
      <c r="D5756" s="117" t="s">
        <v>22379</v>
      </c>
    </row>
    <row r="5757" spans="3:4" ht="15" hidden="1" customHeight="1" x14ac:dyDescent="0.25">
      <c r="C5757" s="117" t="s">
        <v>22380</v>
      </c>
      <c r="D5757" s="117" t="s">
        <v>22381</v>
      </c>
    </row>
    <row r="5758" spans="3:4" ht="15" hidden="1" customHeight="1" x14ac:dyDescent="0.25">
      <c r="C5758" s="117" t="s">
        <v>22382</v>
      </c>
      <c r="D5758" s="117" t="s">
        <v>22383</v>
      </c>
    </row>
    <row r="5759" spans="3:4" ht="15" hidden="1" customHeight="1" x14ac:dyDescent="0.25">
      <c r="C5759" s="117" t="s">
        <v>22384</v>
      </c>
      <c r="D5759" s="117" t="s">
        <v>22385</v>
      </c>
    </row>
    <row r="5760" spans="3:4" ht="15" hidden="1" customHeight="1" x14ac:dyDescent="0.25">
      <c r="C5760" s="117" t="s">
        <v>22386</v>
      </c>
      <c r="D5760" s="117" t="s">
        <v>22387</v>
      </c>
    </row>
    <row r="5761" spans="3:4" ht="15" hidden="1" customHeight="1" x14ac:dyDescent="0.25">
      <c r="C5761" s="117" t="s">
        <v>5018</v>
      </c>
      <c r="D5761" s="117" t="s">
        <v>1897</v>
      </c>
    </row>
    <row r="5762" spans="3:4" ht="15" hidden="1" customHeight="1" x14ac:dyDescent="0.25">
      <c r="C5762" s="117" t="s">
        <v>5019</v>
      </c>
      <c r="D5762" s="117" t="s">
        <v>1898</v>
      </c>
    </row>
    <row r="5763" spans="3:4" ht="15" hidden="1" customHeight="1" x14ac:dyDescent="0.25">
      <c r="C5763" s="117" t="s">
        <v>22388</v>
      </c>
      <c r="D5763" s="117" t="s">
        <v>22389</v>
      </c>
    </row>
    <row r="5764" spans="3:4" ht="15" hidden="1" customHeight="1" x14ac:dyDescent="0.25">
      <c r="C5764" s="117" t="s">
        <v>22390</v>
      </c>
      <c r="D5764" s="117" t="s">
        <v>22391</v>
      </c>
    </row>
    <row r="5765" spans="3:4" ht="15" hidden="1" customHeight="1" x14ac:dyDescent="0.25">
      <c r="C5765" s="117" t="s">
        <v>5020</v>
      </c>
      <c r="D5765" s="117" t="s">
        <v>22392</v>
      </c>
    </row>
    <row r="5766" spans="3:4" ht="15" hidden="1" customHeight="1" x14ac:dyDescent="0.25">
      <c r="C5766" s="117" t="s">
        <v>8525</v>
      </c>
      <c r="D5766" s="117" t="s">
        <v>1900</v>
      </c>
    </row>
    <row r="5767" spans="3:4" ht="15" hidden="1" customHeight="1" x14ac:dyDescent="0.25">
      <c r="C5767" s="117" t="s">
        <v>5021</v>
      </c>
      <c r="D5767" s="117" t="s">
        <v>1901</v>
      </c>
    </row>
    <row r="5768" spans="3:4" ht="15" hidden="1" customHeight="1" x14ac:dyDescent="0.25">
      <c r="C5768" s="117" t="s">
        <v>8526</v>
      </c>
      <c r="D5768" s="117" t="s">
        <v>22393</v>
      </c>
    </row>
    <row r="5769" spans="3:4" ht="15" hidden="1" customHeight="1" x14ac:dyDescent="0.25">
      <c r="C5769" s="117" t="s">
        <v>22394</v>
      </c>
      <c r="D5769" s="117" t="s">
        <v>22395</v>
      </c>
    </row>
    <row r="5770" spans="3:4" ht="15" hidden="1" customHeight="1" x14ac:dyDescent="0.25">
      <c r="C5770" s="117" t="s">
        <v>5022</v>
      </c>
      <c r="D5770" s="117" t="s">
        <v>1222</v>
      </c>
    </row>
    <row r="5771" spans="3:4" ht="15" hidden="1" customHeight="1" x14ac:dyDescent="0.25">
      <c r="C5771" s="117" t="s">
        <v>5023</v>
      </c>
      <c r="D5771" s="117" t="s">
        <v>1223</v>
      </c>
    </row>
    <row r="5772" spans="3:4" ht="15" hidden="1" customHeight="1" x14ac:dyDescent="0.25">
      <c r="C5772" s="117" t="s">
        <v>5024</v>
      </c>
      <c r="D5772" s="117" t="s">
        <v>1224</v>
      </c>
    </row>
    <row r="5773" spans="3:4" ht="15" hidden="1" customHeight="1" x14ac:dyDescent="0.25">
      <c r="C5773" s="117" t="s">
        <v>8527</v>
      </c>
      <c r="D5773" s="117" t="s">
        <v>6704</v>
      </c>
    </row>
    <row r="5774" spans="3:4" ht="15" hidden="1" customHeight="1" x14ac:dyDescent="0.25">
      <c r="C5774" s="117" t="s">
        <v>8528</v>
      </c>
      <c r="D5774" s="117" t="s">
        <v>6705</v>
      </c>
    </row>
    <row r="5775" spans="3:4" ht="15" hidden="1" customHeight="1" x14ac:dyDescent="0.25">
      <c r="C5775" s="117" t="s">
        <v>8529</v>
      </c>
      <c r="D5775" s="117" t="s">
        <v>1225</v>
      </c>
    </row>
    <row r="5776" spans="3:4" ht="15" hidden="1" customHeight="1" x14ac:dyDescent="0.25">
      <c r="C5776" s="117" t="s">
        <v>11100</v>
      </c>
      <c r="D5776" s="117" t="s">
        <v>1226</v>
      </c>
    </row>
    <row r="5777" spans="3:4" ht="15" hidden="1" customHeight="1" x14ac:dyDescent="0.25">
      <c r="C5777" s="117" t="s">
        <v>22396</v>
      </c>
      <c r="D5777" s="117" t="s">
        <v>22397</v>
      </c>
    </row>
    <row r="5778" spans="3:4" ht="15" hidden="1" customHeight="1" x14ac:dyDescent="0.25">
      <c r="C5778" s="117" t="s">
        <v>5025</v>
      </c>
      <c r="D5778" s="117" t="s">
        <v>1227</v>
      </c>
    </row>
    <row r="5779" spans="3:4" ht="15" hidden="1" customHeight="1" x14ac:dyDescent="0.25">
      <c r="C5779" s="117" t="s">
        <v>5026</v>
      </c>
      <c r="D5779" s="117" t="s">
        <v>22398</v>
      </c>
    </row>
    <row r="5780" spans="3:4" ht="15" hidden="1" customHeight="1" x14ac:dyDescent="0.25">
      <c r="C5780" s="117" t="s">
        <v>5027</v>
      </c>
      <c r="D5780" s="117" t="s">
        <v>1228</v>
      </c>
    </row>
    <row r="5781" spans="3:4" ht="15" hidden="1" customHeight="1" x14ac:dyDescent="0.25">
      <c r="C5781" s="117" t="s">
        <v>5028</v>
      </c>
      <c r="D5781" s="117" t="s">
        <v>1229</v>
      </c>
    </row>
    <row r="5782" spans="3:4" ht="15" hidden="1" customHeight="1" x14ac:dyDescent="0.25">
      <c r="C5782" s="117" t="s">
        <v>5029</v>
      </c>
      <c r="D5782" s="117" t="s">
        <v>1230</v>
      </c>
    </row>
    <row r="5783" spans="3:4" ht="15" hidden="1" customHeight="1" x14ac:dyDescent="0.25">
      <c r="C5783" s="117" t="s">
        <v>11101</v>
      </c>
      <c r="D5783" s="117" t="s">
        <v>1231</v>
      </c>
    </row>
    <row r="5784" spans="3:4" ht="15" hidden="1" customHeight="1" x14ac:dyDescent="0.25">
      <c r="C5784" s="117" t="s">
        <v>22399</v>
      </c>
      <c r="D5784" s="117" t="s">
        <v>22400</v>
      </c>
    </row>
    <row r="5785" spans="3:4" ht="15" hidden="1" customHeight="1" x14ac:dyDescent="0.25">
      <c r="C5785" s="117" t="s">
        <v>22401</v>
      </c>
      <c r="D5785" s="117" t="s">
        <v>22402</v>
      </c>
    </row>
    <row r="5786" spans="3:4" ht="15" hidden="1" customHeight="1" x14ac:dyDescent="0.25">
      <c r="C5786" s="117" t="s">
        <v>22403</v>
      </c>
      <c r="D5786" s="117" t="s">
        <v>22404</v>
      </c>
    </row>
    <row r="5787" spans="3:4" ht="15" hidden="1" customHeight="1" x14ac:dyDescent="0.25">
      <c r="C5787" s="117" t="s">
        <v>22405</v>
      </c>
      <c r="D5787" s="117" t="s">
        <v>22406</v>
      </c>
    </row>
    <row r="5788" spans="3:4" ht="15" hidden="1" customHeight="1" x14ac:dyDescent="0.25">
      <c r="C5788" s="117" t="s">
        <v>5030</v>
      </c>
      <c r="D5788" s="117" t="s">
        <v>1232</v>
      </c>
    </row>
    <row r="5789" spans="3:4" ht="15" hidden="1" customHeight="1" x14ac:dyDescent="0.25">
      <c r="C5789" s="117" t="s">
        <v>22407</v>
      </c>
      <c r="D5789" s="117" t="s">
        <v>22408</v>
      </c>
    </row>
    <row r="5790" spans="3:4" ht="15" hidden="1" customHeight="1" x14ac:dyDescent="0.25">
      <c r="C5790" s="117" t="s">
        <v>22409</v>
      </c>
      <c r="D5790" s="117" t="s">
        <v>22410</v>
      </c>
    </row>
    <row r="5791" spans="3:4" ht="15" hidden="1" customHeight="1" x14ac:dyDescent="0.25">
      <c r="C5791" s="117" t="s">
        <v>5031</v>
      </c>
      <c r="D5791" s="117" t="s">
        <v>1233</v>
      </c>
    </row>
    <row r="5792" spans="3:4" ht="15" hidden="1" customHeight="1" x14ac:dyDescent="0.25">
      <c r="C5792" s="117" t="s">
        <v>5032</v>
      </c>
      <c r="D5792" s="117" t="s">
        <v>1234</v>
      </c>
    </row>
    <row r="5793" spans="3:4" ht="15" hidden="1" customHeight="1" x14ac:dyDescent="0.25">
      <c r="C5793" s="117" t="s">
        <v>5033</v>
      </c>
      <c r="D5793" s="117" t="s">
        <v>6484</v>
      </c>
    </row>
    <row r="5794" spans="3:4" ht="15" hidden="1" customHeight="1" x14ac:dyDescent="0.25">
      <c r="C5794" s="117" t="s">
        <v>5034</v>
      </c>
      <c r="D5794" s="117" t="s">
        <v>6485</v>
      </c>
    </row>
    <row r="5795" spans="3:4" ht="15" hidden="1" customHeight="1" x14ac:dyDescent="0.25">
      <c r="C5795" s="117" t="s">
        <v>22411</v>
      </c>
      <c r="D5795" s="117" t="s">
        <v>22412</v>
      </c>
    </row>
    <row r="5796" spans="3:4" ht="15" hidden="1" customHeight="1" x14ac:dyDescent="0.25">
      <c r="C5796" s="117" t="s">
        <v>5035</v>
      </c>
      <c r="D5796" s="117" t="s">
        <v>1235</v>
      </c>
    </row>
    <row r="5797" spans="3:4" ht="15" hidden="1" customHeight="1" x14ac:dyDescent="0.25">
      <c r="C5797" s="117" t="s">
        <v>22413</v>
      </c>
      <c r="D5797" s="117" t="s">
        <v>22414</v>
      </c>
    </row>
    <row r="5798" spans="3:4" ht="15" hidden="1" customHeight="1" x14ac:dyDescent="0.25">
      <c r="C5798" s="117" t="s">
        <v>5036</v>
      </c>
      <c r="D5798" s="117" t="s">
        <v>1236</v>
      </c>
    </row>
    <row r="5799" spans="3:4" ht="15" hidden="1" customHeight="1" x14ac:dyDescent="0.25">
      <c r="C5799" s="117" t="s">
        <v>11102</v>
      </c>
      <c r="D5799" s="117" t="s">
        <v>1237</v>
      </c>
    </row>
    <row r="5800" spans="3:4" ht="15" hidden="1" customHeight="1" x14ac:dyDescent="0.25">
      <c r="C5800" s="117" t="s">
        <v>5037</v>
      </c>
      <c r="D5800" s="117" t="s">
        <v>1238</v>
      </c>
    </row>
    <row r="5801" spans="3:4" ht="15" hidden="1" customHeight="1" x14ac:dyDescent="0.25">
      <c r="C5801" s="117" t="s">
        <v>22415</v>
      </c>
      <c r="D5801" s="117" t="s">
        <v>22416</v>
      </c>
    </row>
    <row r="5802" spans="3:4" ht="15" hidden="1" customHeight="1" x14ac:dyDescent="0.25">
      <c r="C5802" s="117" t="s">
        <v>5038</v>
      </c>
      <c r="D5802" s="117" t="s">
        <v>1239</v>
      </c>
    </row>
    <row r="5803" spans="3:4" ht="15" hidden="1" customHeight="1" x14ac:dyDescent="0.25">
      <c r="C5803" s="117" t="s">
        <v>5039</v>
      </c>
      <c r="D5803" s="117" t="s">
        <v>1240</v>
      </c>
    </row>
    <row r="5804" spans="3:4" ht="15" hidden="1" customHeight="1" x14ac:dyDescent="0.25">
      <c r="C5804" s="117" t="s">
        <v>5040</v>
      </c>
      <c r="D5804" s="117" t="s">
        <v>1241</v>
      </c>
    </row>
    <row r="5805" spans="3:4" ht="15" hidden="1" customHeight="1" x14ac:dyDescent="0.25">
      <c r="C5805" s="117" t="s">
        <v>5041</v>
      </c>
      <c r="D5805" s="117" t="s">
        <v>6486</v>
      </c>
    </row>
    <row r="5806" spans="3:4" ht="15" hidden="1" customHeight="1" x14ac:dyDescent="0.25">
      <c r="C5806" s="117" t="s">
        <v>11103</v>
      </c>
      <c r="D5806" s="117" t="s">
        <v>8530</v>
      </c>
    </row>
    <row r="5807" spans="3:4" ht="15" hidden="1" customHeight="1" x14ac:dyDescent="0.25">
      <c r="C5807" s="117" t="s">
        <v>22417</v>
      </c>
      <c r="D5807" s="117" t="s">
        <v>22418</v>
      </c>
    </row>
    <row r="5808" spans="3:4" ht="15" hidden="1" customHeight="1" x14ac:dyDescent="0.25">
      <c r="C5808" s="117" t="s">
        <v>5042</v>
      </c>
      <c r="D5808" s="117" t="s">
        <v>1242</v>
      </c>
    </row>
    <row r="5809" spans="3:4" ht="15" hidden="1" customHeight="1" x14ac:dyDescent="0.25">
      <c r="C5809" s="117" t="s">
        <v>5043</v>
      </c>
      <c r="D5809" s="117" t="s">
        <v>6487</v>
      </c>
    </row>
    <row r="5810" spans="3:4" ht="15" hidden="1" customHeight="1" x14ac:dyDescent="0.25">
      <c r="C5810" s="117" t="s">
        <v>5044</v>
      </c>
      <c r="D5810" s="117" t="s">
        <v>1243</v>
      </c>
    </row>
    <row r="5811" spans="3:4" ht="15" hidden="1" customHeight="1" x14ac:dyDescent="0.25">
      <c r="C5811" s="117" t="s">
        <v>22419</v>
      </c>
      <c r="D5811" s="117" t="s">
        <v>22420</v>
      </c>
    </row>
    <row r="5812" spans="3:4" ht="15" hidden="1" customHeight="1" x14ac:dyDescent="0.25">
      <c r="C5812" s="117" t="s">
        <v>5045</v>
      </c>
      <c r="D5812" s="117" t="s">
        <v>8532</v>
      </c>
    </row>
    <row r="5813" spans="3:4" ht="15" hidden="1" customHeight="1" x14ac:dyDescent="0.25">
      <c r="C5813" s="117" t="s">
        <v>22421</v>
      </c>
      <c r="D5813" s="117" t="s">
        <v>22422</v>
      </c>
    </row>
    <row r="5814" spans="3:4" ht="15" hidden="1" customHeight="1" x14ac:dyDescent="0.25">
      <c r="C5814" s="117" t="s">
        <v>5046</v>
      </c>
      <c r="D5814" s="117" t="s">
        <v>8534</v>
      </c>
    </row>
    <row r="5815" spans="3:4" ht="15" hidden="1" customHeight="1" x14ac:dyDescent="0.25">
      <c r="C5815" s="117" t="s">
        <v>5047</v>
      </c>
      <c r="D5815" s="117" t="s">
        <v>22423</v>
      </c>
    </row>
    <row r="5816" spans="3:4" ht="15" hidden="1" customHeight="1" x14ac:dyDescent="0.25">
      <c r="C5816" s="117" t="s">
        <v>8531</v>
      </c>
      <c r="D5816" s="117" t="s">
        <v>8537</v>
      </c>
    </row>
    <row r="5817" spans="3:4" ht="15" hidden="1" customHeight="1" x14ac:dyDescent="0.25">
      <c r="C5817" s="117" t="s">
        <v>8533</v>
      </c>
      <c r="D5817" s="117" t="s">
        <v>8539</v>
      </c>
    </row>
    <row r="5818" spans="3:4" ht="15" hidden="1" customHeight="1" x14ac:dyDescent="0.25">
      <c r="C5818" s="117" t="s">
        <v>8535</v>
      </c>
      <c r="D5818" s="117" t="s">
        <v>22424</v>
      </c>
    </row>
    <row r="5819" spans="3:4" ht="15" hidden="1" customHeight="1" x14ac:dyDescent="0.25">
      <c r="C5819" s="117" t="s">
        <v>8536</v>
      </c>
      <c r="D5819" s="117" t="s">
        <v>8540</v>
      </c>
    </row>
    <row r="5820" spans="3:4" ht="15" hidden="1" customHeight="1" x14ac:dyDescent="0.25">
      <c r="C5820" s="117" t="s">
        <v>8538</v>
      </c>
      <c r="D5820" s="117" t="s">
        <v>8541</v>
      </c>
    </row>
    <row r="5821" spans="3:4" ht="15" hidden="1" customHeight="1" x14ac:dyDescent="0.25">
      <c r="C5821" s="117" t="s">
        <v>22425</v>
      </c>
      <c r="D5821" s="117" t="s">
        <v>22426</v>
      </c>
    </row>
    <row r="5822" spans="3:4" ht="15" hidden="1" customHeight="1" x14ac:dyDescent="0.25">
      <c r="C5822" s="117" t="s">
        <v>22427</v>
      </c>
      <c r="D5822" s="117" t="s">
        <v>22428</v>
      </c>
    </row>
    <row r="5823" spans="3:4" ht="15" hidden="1" customHeight="1" x14ac:dyDescent="0.25">
      <c r="C5823" s="117" t="s">
        <v>22429</v>
      </c>
      <c r="D5823" s="117" t="s">
        <v>22430</v>
      </c>
    </row>
    <row r="5824" spans="3:4" ht="15" hidden="1" customHeight="1" x14ac:dyDescent="0.25">
      <c r="C5824" s="117" t="s">
        <v>22431</v>
      </c>
      <c r="D5824" s="117" t="s">
        <v>22432</v>
      </c>
    </row>
    <row r="5825" spans="3:4" ht="15" hidden="1" customHeight="1" x14ac:dyDescent="0.25">
      <c r="C5825" s="117" t="s">
        <v>22433</v>
      </c>
      <c r="D5825" s="117" t="s">
        <v>22434</v>
      </c>
    </row>
    <row r="5826" spans="3:4" ht="15" hidden="1" customHeight="1" x14ac:dyDescent="0.25">
      <c r="C5826" s="117" t="s">
        <v>22435</v>
      </c>
      <c r="D5826" s="117" t="s">
        <v>1899</v>
      </c>
    </row>
    <row r="5827" spans="3:4" ht="15" hidden="1" customHeight="1" x14ac:dyDescent="0.25">
      <c r="C5827" s="117" t="s">
        <v>22436</v>
      </c>
      <c r="D5827" s="117" t="s">
        <v>22437</v>
      </c>
    </row>
    <row r="5828" spans="3:4" ht="15" hidden="1" customHeight="1" x14ac:dyDescent="0.25">
      <c r="C5828" s="117" t="s">
        <v>22438</v>
      </c>
      <c r="D5828" s="117" t="s">
        <v>22439</v>
      </c>
    </row>
    <row r="5829" spans="3:4" ht="15" hidden="1" customHeight="1" x14ac:dyDescent="0.25">
      <c r="C5829" s="117" t="s">
        <v>22440</v>
      </c>
      <c r="D5829" s="117" t="s">
        <v>22441</v>
      </c>
    </row>
    <row r="5830" spans="3:4" ht="15" hidden="1" customHeight="1" x14ac:dyDescent="0.25">
      <c r="C5830" s="117" t="s">
        <v>22442</v>
      </c>
      <c r="D5830" s="117" t="s">
        <v>22443</v>
      </c>
    </row>
    <row r="5831" spans="3:4" ht="15" hidden="1" customHeight="1" x14ac:dyDescent="0.25">
      <c r="C5831" s="117" t="s">
        <v>22444</v>
      </c>
      <c r="D5831" s="117" t="s">
        <v>22445</v>
      </c>
    </row>
    <row r="5832" spans="3:4" ht="15" hidden="1" customHeight="1" x14ac:dyDescent="0.25">
      <c r="C5832" s="117" t="s">
        <v>22446</v>
      </c>
      <c r="D5832" s="117" t="s">
        <v>22447</v>
      </c>
    </row>
    <row r="5833" spans="3:4" ht="15" hidden="1" customHeight="1" x14ac:dyDescent="0.25">
      <c r="C5833" s="117" t="s">
        <v>22448</v>
      </c>
      <c r="D5833" s="117" t="s">
        <v>22449</v>
      </c>
    </row>
    <row r="5834" spans="3:4" ht="15" hidden="1" customHeight="1" x14ac:dyDescent="0.25">
      <c r="C5834" s="117" t="s">
        <v>22450</v>
      </c>
      <c r="D5834" s="117" t="s">
        <v>22451</v>
      </c>
    </row>
    <row r="5835" spans="3:4" ht="15" hidden="1" customHeight="1" x14ac:dyDescent="0.25">
      <c r="C5835" s="117" t="s">
        <v>22452</v>
      </c>
      <c r="D5835" s="117" t="s">
        <v>22453</v>
      </c>
    </row>
    <row r="5836" spans="3:4" ht="15" hidden="1" customHeight="1" x14ac:dyDescent="0.25">
      <c r="C5836" s="117" t="s">
        <v>22454</v>
      </c>
      <c r="D5836" s="117" t="s">
        <v>22455</v>
      </c>
    </row>
    <row r="5837" spans="3:4" ht="15" hidden="1" customHeight="1" x14ac:dyDescent="0.25">
      <c r="C5837" s="117" t="s">
        <v>22456</v>
      </c>
      <c r="D5837" s="117" t="s">
        <v>22457</v>
      </c>
    </row>
    <row r="5838" spans="3:4" ht="15" hidden="1" customHeight="1" x14ac:dyDescent="0.25">
      <c r="C5838" s="117" t="s">
        <v>22458</v>
      </c>
      <c r="D5838" s="117" t="s">
        <v>22459</v>
      </c>
    </row>
    <row r="5839" spans="3:4" ht="15" hidden="1" customHeight="1" x14ac:dyDescent="0.25">
      <c r="C5839" s="117" t="s">
        <v>22460</v>
      </c>
      <c r="D5839" s="117" t="s">
        <v>22461</v>
      </c>
    </row>
    <row r="5840" spans="3:4" ht="15" hidden="1" customHeight="1" x14ac:dyDescent="0.25">
      <c r="C5840" s="117" t="s">
        <v>22462</v>
      </c>
      <c r="D5840" s="117" t="s">
        <v>22463</v>
      </c>
    </row>
    <row r="5841" spans="3:4" ht="15" hidden="1" customHeight="1" x14ac:dyDescent="0.25">
      <c r="C5841" s="117" t="s">
        <v>22464</v>
      </c>
      <c r="D5841" s="117" t="s">
        <v>22465</v>
      </c>
    </row>
    <row r="5842" spans="3:4" ht="15" hidden="1" customHeight="1" x14ac:dyDescent="0.25">
      <c r="C5842" s="117" t="s">
        <v>22466</v>
      </c>
      <c r="D5842" s="117" t="s">
        <v>22467</v>
      </c>
    </row>
    <row r="5843" spans="3:4" ht="15" hidden="1" customHeight="1" x14ac:dyDescent="0.25">
      <c r="C5843" s="117" t="s">
        <v>22468</v>
      </c>
      <c r="D5843" s="117" t="s">
        <v>22469</v>
      </c>
    </row>
    <row r="5844" spans="3:4" ht="15" hidden="1" customHeight="1" x14ac:dyDescent="0.25">
      <c r="C5844" s="117" t="s">
        <v>22470</v>
      </c>
      <c r="D5844" s="117" t="s">
        <v>22471</v>
      </c>
    </row>
    <row r="5845" spans="3:4" ht="15" hidden="1" customHeight="1" x14ac:dyDescent="0.25">
      <c r="C5845" s="117" t="s">
        <v>22472</v>
      </c>
      <c r="D5845" s="117" t="s">
        <v>22473</v>
      </c>
    </row>
    <row r="5846" spans="3:4" ht="15" hidden="1" customHeight="1" x14ac:dyDescent="0.25">
      <c r="C5846" s="117" t="s">
        <v>22474</v>
      </c>
      <c r="D5846" s="117" t="s">
        <v>22475</v>
      </c>
    </row>
    <row r="5847" spans="3:4" ht="15" hidden="1" customHeight="1" x14ac:dyDescent="0.25">
      <c r="C5847" s="117" t="s">
        <v>22476</v>
      </c>
      <c r="D5847" s="117" t="s">
        <v>22477</v>
      </c>
    </row>
    <row r="5848" spans="3:4" ht="15" hidden="1" customHeight="1" x14ac:dyDescent="0.25">
      <c r="C5848" s="117" t="s">
        <v>22478</v>
      </c>
      <c r="D5848" s="117" t="s">
        <v>22479</v>
      </c>
    </row>
    <row r="5849" spans="3:4" ht="15" hidden="1" customHeight="1" x14ac:dyDescent="0.25">
      <c r="C5849" s="117" t="s">
        <v>22480</v>
      </c>
      <c r="D5849" s="117" t="s">
        <v>22481</v>
      </c>
    </row>
    <row r="5850" spans="3:4" ht="15" hidden="1" customHeight="1" x14ac:dyDescent="0.25">
      <c r="C5850" s="117" t="s">
        <v>22482</v>
      </c>
      <c r="D5850" s="117" t="s">
        <v>22483</v>
      </c>
    </row>
    <row r="5851" spans="3:4" ht="15" hidden="1" customHeight="1" x14ac:dyDescent="0.25">
      <c r="C5851" s="117" t="s">
        <v>22484</v>
      </c>
      <c r="D5851" s="117" t="s">
        <v>22485</v>
      </c>
    </row>
    <row r="5852" spans="3:4" ht="15" hidden="1" customHeight="1" x14ac:dyDescent="0.25">
      <c r="C5852" s="117" t="s">
        <v>22486</v>
      </c>
      <c r="D5852" s="117" t="s">
        <v>22487</v>
      </c>
    </row>
    <row r="5853" spans="3:4" ht="15" hidden="1" customHeight="1" x14ac:dyDescent="0.25">
      <c r="C5853" s="117" t="s">
        <v>22488</v>
      </c>
      <c r="D5853" s="117" t="s">
        <v>22489</v>
      </c>
    </row>
    <row r="5854" spans="3:4" ht="15" hidden="1" customHeight="1" x14ac:dyDescent="0.25">
      <c r="C5854" s="117" t="s">
        <v>22490</v>
      </c>
      <c r="D5854" s="117" t="s">
        <v>22491</v>
      </c>
    </row>
    <row r="5855" spans="3:4" ht="15" hidden="1" customHeight="1" x14ac:dyDescent="0.25">
      <c r="C5855" s="117" t="s">
        <v>22492</v>
      </c>
      <c r="D5855" s="117" t="s">
        <v>22493</v>
      </c>
    </row>
    <row r="5856" spans="3:4" ht="15" hidden="1" customHeight="1" x14ac:dyDescent="0.25">
      <c r="C5856" s="117" t="s">
        <v>22494</v>
      </c>
      <c r="D5856" s="117" t="s">
        <v>22495</v>
      </c>
    </row>
    <row r="5857" spans="3:4" ht="15" hidden="1" customHeight="1" x14ac:dyDescent="0.25">
      <c r="C5857" s="117" t="s">
        <v>22496</v>
      </c>
      <c r="D5857" s="117" t="s">
        <v>22497</v>
      </c>
    </row>
    <row r="5858" spans="3:4" ht="15" hidden="1" customHeight="1" x14ac:dyDescent="0.25">
      <c r="C5858" s="117" t="s">
        <v>22498</v>
      </c>
      <c r="D5858" s="117" t="s">
        <v>22499</v>
      </c>
    </row>
    <row r="5859" spans="3:4" ht="15" hidden="1" customHeight="1" x14ac:dyDescent="0.25">
      <c r="C5859" s="117" t="s">
        <v>22500</v>
      </c>
      <c r="D5859" s="117" t="s">
        <v>22501</v>
      </c>
    </row>
    <row r="5860" spans="3:4" ht="15" hidden="1" customHeight="1" x14ac:dyDescent="0.25">
      <c r="C5860" s="117" t="s">
        <v>11104</v>
      </c>
      <c r="D5860" s="117" t="s">
        <v>1244</v>
      </c>
    </row>
    <row r="5861" spans="3:4" ht="15" hidden="1" customHeight="1" x14ac:dyDescent="0.25">
      <c r="C5861" s="117" t="s">
        <v>22502</v>
      </c>
      <c r="D5861" s="117" t="s">
        <v>22503</v>
      </c>
    </row>
    <row r="5862" spans="3:4" ht="15" hidden="1" customHeight="1" x14ac:dyDescent="0.25">
      <c r="C5862" s="117" t="s">
        <v>11105</v>
      </c>
      <c r="D5862" s="117" t="s">
        <v>1245</v>
      </c>
    </row>
    <row r="5863" spans="3:4" ht="15" hidden="1" customHeight="1" x14ac:dyDescent="0.25">
      <c r="C5863" s="117" t="s">
        <v>22504</v>
      </c>
      <c r="D5863" s="117" t="s">
        <v>22505</v>
      </c>
    </row>
    <row r="5864" spans="3:4" ht="15" hidden="1" customHeight="1" x14ac:dyDescent="0.25">
      <c r="C5864" s="117" t="s">
        <v>11106</v>
      </c>
      <c r="D5864" s="117" t="s">
        <v>1246</v>
      </c>
    </row>
    <row r="5865" spans="3:4" ht="15" hidden="1" customHeight="1" x14ac:dyDescent="0.25">
      <c r="C5865" s="117" t="s">
        <v>11107</v>
      </c>
      <c r="D5865" s="117" t="s">
        <v>1247</v>
      </c>
    </row>
    <row r="5866" spans="3:4" ht="15" hidden="1" customHeight="1" x14ac:dyDescent="0.25">
      <c r="C5866" s="117" t="s">
        <v>11108</v>
      </c>
      <c r="D5866" s="117" t="s">
        <v>8542</v>
      </c>
    </row>
    <row r="5867" spans="3:4" ht="15" hidden="1" customHeight="1" x14ac:dyDescent="0.25">
      <c r="C5867" s="117" t="s">
        <v>11109</v>
      </c>
      <c r="D5867" s="117" t="s">
        <v>8543</v>
      </c>
    </row>
    <row r="5868" spans="3:4" ht="15" hidden="1" customHeight="1" x14ac:dyDescent="0.25">
      <c r="C5868" s="117" t="s">
        <v>11110</v>
      </c>
      <c r="D5868" s="117" t="s">
        <v>8544</v>
      </c>
    </row>
    <row r="5869" spans="3:4" ht="15" hidden="1" customHeight="1" x14ac:dyDescent="0.25">
      <c r="C5869" s="117" t="s">
        <v>11111</v>
      </c>
      <c r="D5869" s="117" t="s">
        <v>8545</v>
      </c>
    </row>
    <row r="5870" spans="3:4" ht="15" hidden="1" customHeight="1" x14ac:dyDescent="0.25">
      <c r="C5870" s="117" t="s">
        <v>11112</v>
      </c>
      <c r="D5870" s="117" t="s">
        <v>8546</v>
      </c>
    </row>
    <row r="5871" spans="3:4" ht="15" hidden="1" customHeight="1" x14ac:dyDescent="0.25">
      <c r="C5871" s="117" t="s">
        <v>11113</v>
      </c>
      <c r="D5871" s="117" t="s">
        <v>8547</v>
      </c>
    </row>
    <row r="5872" spans="3:4" ht="15" hidden="1" customHeight="1" x14ac:dyDescent="0.25">
      <c r="C5872" s="117" t="s">
        <v>11114</v>
      </c>
      <c r="D5872" s="117" t="s">
        <v>8548</v>
      </c>
    </row>
    <row r="5873" spans="3:4" ht="15" hidden="1" customHeight="1" x14ac:dyDescent="0.25">
      <c r="C5873" s="117" t="s">
        <v>11115</v>
      </c>
      <c r="D5873" s="117" t="s">
        <v>8549</v>
      </c>
    </row>
    <row r="5874" spans="3:4" ht="15" hidden="1" customHeight="1" x14ac:dyDescent="0.25">
      <c r="C5874" s="117" t="s">
        <v>11116</v>
      </c>
      <c r="D5874" s="117" t="s">
        <v>8550</v>
      </c>
    </row>
    <row r="5875" spans="3:4" ht="15" hidden="1" customHeight="1" x14ac:dyDescent="0.25">
      <c r="C5875" s="117" t="s">
        <v>11117</v>
      </c>
      <c r="D5875" s="117" t="s">
        <v>8551</v>
      </c>
    </row>
    <row r="5876" spans="3:4" ht="15" hidden="1" customHeight="1" x14ac:dyDescent="0.25">
      <c r="C5876" s="117" t="s">
        <v>11118</v>
      </c>
      <c r="D5876" s="117" t="s">
        <v>1248</v>
      </c>
    </row>
    <row r="5877" spans="3:4" ht="15" hidden="1" customHeight="1" x14ac:dyDescent="0.25">
      <c r="C5877" s="117" t="s">
        <v>11119</v>
      </c>
      <c r="D5877" s="117" t="s">
        <v>6706</v>
      </c>
    </row>
    <row r="5878" spans="3:4" ht="15" hidden="1" customHeight="1" x14ac:dyDescent="0.25">
      <c r="C5878" s="117" t="s">
        <v>11120</v>
      </c>
      <c r="D5878" s="117" t="s">
        <v>8552</v>
      </c>
    </row>
    <row r="5879" spans="3:4" ht="15" hidden="1" customHeight="1" x14ac:dyDescent="0.25">
      <c r="C5879" s="117" t="s">
        <v>22506</v>
      </c>
      <c r="D5879" s="117" t="s">
        <v>22507</v>
      </c>
    </row>
    <row r="5880" spans="3:4" ht="15" hidden="1" customHeight="1" x14ac:dyDescent="0.25">
      <c r="C5880" s="117" t="s">
        <v>11121</v>
      </c>
      <c r="D5880" s="117" t="s">
        <v>1249</v>
      </c>
    </row>
    <row r="5881" spans="3:4" ht="15" hidden="1" customHeight="1" x14ac:dyDescent="0.25">
      <c r="C5881" s="117" t="s">
        <v>11122</v>
      </c>
      <c r="D5881" s="117" t="s">
        <v>8553</v>
      </c>
    </row>
    <row r="5882" spans="3:4" ht="15" hidden="1" customHeight="1" x14ac:dyDescent="0.25">
      <c r="C5882" s="117" t="s">
        <v>22508</v>
      </c>
      <c r="D5882" s="117" t="s">
        <v>22509</v>
      </c>
    </row>
    <row r="5883" spans="3:4" ht="15" hidden="1" customHeight="1" x14ac:dyDescent="0.25">
      <c r="C5883" s="117" t="s">
        <v>11123</v>
      </c>
      <c r="D5883" s="117" t="s">
        <v>1250</v>
      </c>
    </row>
    <row r="5884" spans="3:4" ht="15" hidden="1" customHeight="1" x14ac:dyDescent="0.25">
      <c r="C5884" s="117" t="s">
        <v>11124</v>
      </c>
      <c r="D5884" s="117" t="s">
        <v>22510</v>
      </c>
    </row>
    <row r="5885" spans="3:4" ht="15" hidden="1" customHeight="1" x14ac:dyDescent="0.25">
      <c r="C5885" s="117" t="s">
        <v>11125</v>
      </c>
      <c r="D5885" s="117" t="s">
        <v>1251</v>
      </c>
    </row>
    <row r="5886" spans="3:4" ht="15" hidden="1" customHeight="1" x14ac:dyDescent="0.25">
      <c r="C5886" s="117" t="s">
        <v>11126</v>
      </c>
      <c r="D5886" s="117" t="s">
        <v>8554</v>
      </c>
    </row>
    <row r="5887" spans="3:4" ht="15" hidden="1" customHeight="1" x14ac:dyDescent="0.25">
      <c r="C5887" s="117" t="s">
        <v>11127</v>
      </c>
      <c r="D5887" s="117" t="s">
        <v>8555</v>
      </c>
    </row>
    <row r="5888" spans="3:4" ht="15" hidden="1" customHeight="1" x14ac:dyDescent="0.25">
      <c r="C5888" s="117" t="s">
        <v>11128</v>
      </c>
      <c r="D5888" s="117" t="s">
        <v>1252</v>
      </c>
    </row>
    <row r="5889" spans="3:4" ht="15" hidden="1" customHeight="1" x14ac:dyDescent="0.25">
      <c r="C5889" s="117" t="s">
        <v>11129</v>
      </c>
      <c r="D5889" s="117" t="s">
        <v>1253</v>
      </c>
    </row>
    <row r="5890" spans="3:4" ht="15" hidden="1" customHeight="1" x14ac:dyDescent="0.25">
      <c r="C5890" s="117" t="s">
        <v>11130</v>
      </c>
      <c r="D5890" s="117" t="s">
        <v>1254</v>
      </c>
    </row>
    <row r="5891" spans="3:4" ht="15" hidden="1" customHeight="1" x14ac:dyDescent="0.25">
      <c r="C5891" s="117" t="s">
        <v>22511</v>
      </c>
      <c r="D5891" s="117" t="s">
        <v>22512</v>
      </c>
    </row>
    <row r="5892" spans="3:4" ht="15" hidden="1" customHeight="1" x14ac:dyDescent="0.25">
      <c r="C5892" s="117" t="s">
        <v>11131</v>
      </c>
      <c r="D5892" s="117" t="s">
        <v>1255</v>
      </c>
    </row>
    <row r="5893" spans="3:4" ht="15" hidden="1" customHeight="1" x14ac:dyDescent="0.25">
      <c r="C5893" s="117" t="s">
        <v>22513</v>
      </c>
      <c r="D5893" s="117" t="s">
        <v>22514</v>
      </c>
    </row>
    <row r="5894" spans="3:4" ht="15" hidden="1" customHeight="1" x14ac:dyDescent="0.25">
      <c r="C5894" s="117" t="s">
        <v>11132</v>
      </c>
      <c r="D5894" s="117" t="s">
        <v>1256</v>
      </c>
    </row>
    <row r="5895" spans="3:4" ht="15" hidden="1" customHeight="1" x14ac:dyDescent="0.25">
      <c r="C5895" s="117" t="s">
        <v>11133</v>
      </c>
      <c r="D5895" s="117" t="s">
        <v>1257</v>
      </c>
    </row>
    <row r="5896" spans="3:4" ht="15" hidden="1" customHeight="1" x14ac:dyDescent="0.25">
      <c r="C5896" s="117" t="s">
        <v>11134</v>
      </c>
      <c r="D5896" s="117" t="s">
        <v>6488</v>
      </c>
    </row>
    <row r="5897" spans="3:4" ht="15" hidden="1" customHeight="1" x14ac:dyDescent="0.25">
      <c r="C5897" s="117" t="s">
        <v>11135</v>
      </c>
      <c r="D5897" s="117" t="s">
        <v>1258</v>
      </c>
    </row>
    <row r="5898" spans="3:4" ht="15" hidden="1" customHeight="1" x14ac:dyDescent="0.25">
      <c r="C5898" s="117" t="s">
        <v>11136</v>
      </c>
      <c r="D5898" s="117" t="s">
        <v>1259</v>
      </c>
    </row>
    <row r="5899" spans="3:4" ht="15" hidden="1" customHeight="1" x14ac:dyDescent="0.25">
      <c r="C5899" s="117" t="s">
        <v>11137</v>
      </c>
      <c r="D5899" s="117" t="s">
        <v>1260</v>
      </c>
    </row>
    <row r="5900" spans="3:4" ht="15" hidden="1" customHeight="1" x14ac:dyDescent="0.25">
      <c r="C5900" s="117" t="s">
        <v>11138</v>
      </c>
      <c r="D5900" s="117" t="s">
        <v>8556</v>
      </c>
    </row>
    <row r="5901" spans="3:4" ht="15" hidden="1" customHeight="1" x14ac:dyDescent="0.25">
      <c r="C5901" s="117" t="s">
        <v>11139</v>
      </c>
      <c r="D5901" s="117" t="s">
        <v>8557</v>
      </c>
    </row>
    <row r="5902" spans="3:4" ht="15" hidden="1" customHeight="1" x14ac:dyDescent="0.25">
      <c r="C5902" s="117" t="s">
        <v>11140</v>
      </c>
      <c r="D5902" s="117" t="s">
        <v>8558</v>
      </c>
    </row>
    <row r="5903" spans="3:4" ht="15" hidden="1" customHeight="1" x14ac:dyDescent="0.25">
      <c r="C5903" s="117" t="s">
        <v>22515</v>
      </c>
      <c r="D5903" s="117" t="s">
        <v>22516</v>
      </c>
    </row>
    <row r="5904" spans="3:4" ht="15" hidden="1" customHeight="1" x14ac:dyDescent="0.25">
      <c r="C5904" s="117" t="s">
        <v>11141</v>
      </c>
      <c r="D5904" s="117" t="s">
        <v>8559</v>
      </c>
    </row>
    <row r="5905" spans="3:4" ht="15" hidden="1" customHeight="1" x14ac:dyDescent="0.25">
      <c r="C5905" s="117" t="s">
        <v>11142</v>
      </c>
      <c r="D5905" s="117" t="s">
        <v>1261</v>
      </c>
    </row>
    <row r="5906" spans="3:4" ht="15" hidden="1" customHeight="1" x14ac:dyDescent="0.25">
      <c r="C5906" s="117" t="s">
        <v>11143</v>
      </c>
      <c r="D5906" s="117" t="s">
        <v>8560</v>
      </c>
    </row>
    <row r="5907" spans="3:4" ht="15" hidden="1" customHeight="1" x14ac:dyDescent="0.25">
      <c r="C5907" s="117" t="s">
        <v>11144</v>
      </c>
      <c r="D5907" s="117" t="s">
        <v>8561</v>
      </c>
    </row>
    <row r="5908" spans="3:4" ht="15" hidden="1" customHeight="1" x14ac:dyDescent="0.25">
      <c r="C5908" s="117" t="s">
        <v>11145</v>
      </c>
      <c r="D5908" s="117" t="s">
        <v>8562</v>
      </c>
    </row>
    <row r="5909" spans="3:4" ht="15" hidden="1" customHeight="1" x14ac:dyDescent="0.25">
      <c r="C5909" s="117" t="s">
        <v>11146</v>
      </c>
      <c r="D5909" s="117" t="s">
        <v>8563</v>
      </c>
    </row>
    <row r="5910" spans="3:4" ht="15" hidden="1" customHeight="1" x14ac:dyDescent="0.25">
      <c r="C5910" s="117" t="s">
        <v>11147</v>
      </c>
      <c r="D5910" s="117" t="s">
        <v>8564</v>
      </c>
    </row>
    <row r="5911" spans="3:4" ht="15" hidden="1" customHeight="1" x14ac:dyDescent="0.25">
      <c r="C5911" s="117" t="s">
        <v>11148</v>
      </c>
      <c r="D5911" s="117" t="s">
        <v>8565</v>
      </c>
    </row>
    <row r="5912" spans="3:4" ht="15" hidden="1" customHeight="1" x14ac:dyDescent="0.25">
      <c r="C5912" s="117" t="s">
        <v>11149</v>
      </c>
      <c r="D5912" s="117" t="s">
        <v>1262</v>
      </c>
    </row>
    <row r="5913" spans="3:4" ht="15" hidden="1" customHeight="1" x14ac:dyDescent="0.25">
      <c r="C5913" s="117" t="s">
        <v>11150</v>
      </c>
      <c r="D5913" s="117" t="s">
        <v>6707</v>
      </c>
    </row>
    <row r="5914" spans="3:4" ht="15" hidden="1" customHeight="1" x14ac:dyDescent="0.25">
      <c r="C5914" s="117" t="s">
        <v>11151</v>
      </c>
      <c r="D5914" s="117" t="s">
        <v>1263</v>
      </c>
    </row>
    <row r="5915" spans="3:4" ht="15" hidden="1" customHeight="1" x14ac:dyDescent="0.25">
      <c r="C5915" s="117" t="s">
        <v>11152</v>
      </c>
      <c r="D5915" s="117" t="s">
        <v>1264</v>
      </c>
    </row>
    <row r="5916" spans="3:4" ht="15" hidden="1" customHeight="1" x14ac:dyDescent="0.25">
      <c r="C5916" s="117" t="s">
        <v>11153</v>
      </c>
      <c r="D5916" s="117" t="s">
        <v>8566</v>
      </c>
    </row>
    <row r="5917" spans="3:4" ht="15" hidden="1" customHeight="1" x14ac:dyDescent="0.25">
      <c r="C5917" s="117" t="s">
        <v>11154</v>
      </c>
      <c r="D5917" s="117" t="s">
        <v>8567</v>
      </c>
    </row>
    <row r="5918" spans="3:4" ht="15" hidden="1" customHeight="1" x14ac:dyDescent="0.25">
      <c r="C5918" s="117" t="s">
        <v>11155</v>
      </c>
      <c r="D5918" s="117" t="s">
        <v>8568</v>
      </c>
    </row>
    <row r="5919" spans="3:4" ht="15" hidden="1" customHeight="1" x14ac:dyDescent="0.25">
      <c r="C5919" s="117" t="s">
        <v>11156</v>
      </c>
      <c r="D5919" s="117" t="s">
        <v>8569</v>
      </c>
    </row>
    <row r="5920" spans="3:4" ht="15" hidden="1" customHeight="1" x14ac:dyDescent="0.25">
      <c r="C5920" s="117" t="s">
        <v>11157</v>
      </c>
      <c r="D5920" s="117" t="s">
        <v>8570</v>
      </c>
    </row>
    <row r="5921" spans="3:4" ht="15" hidden="1" customHeight="1" x14ac:dyDescent="0.25">
      <c r="C5921" s="117" t="s">
        <v>11158</v>
      </c>
      <c r="D5921" s="117" t="s">
        <v>8571</v>
      </c>
    </row>
    <row r="5922" spans="3:4" ht="15" hidden="1" customHeight="1" x14ac:dyDescent="0.25">
      <c r="C5922" s="117" t="s">
        <v>11159</v>
      </c>
      <c r="D5922" s="117" t="s">
        <v>8572</v>
      </c>
    </row>
    <row r="5923" spans="3:4" ht="15" hidden="1" customHeight="1" x14ac:dyDescent="0.25">
      <c r="C5923" s="117" t="s">
        <v>11160</v>
      </c>
      <c r="D5923" s="117" t="s">
        <v>1265</v>
      </c>
    </row>
    <row r="5924" spans="3:4" ht="15" hidden="1" customHeight="1" x14ac:dyDescent="0.25">
      <c r="C5924" s="117" t="s">
        <v>11161</v>
      </c>
      <c r="D5924" s="117" t="s">
        <v>1266</v>
      </c>
    </row>
    <row r="5925" spans="3:4" ht="15" hidden="1" customHeight="1" x14ac:dyDescent="0.25">
      <c r="C5925" s="117" t="s">
        <v>11162</v>
      </c>
      <c r="D5925" s="117" t="s">
        <v>6708</v>
      </c>
    </row>
    <row r="5926" spans="3:4" ht="15" hidden="1" customHeight="1" x14ac:dyDescent="0.25">
      <c r="C5926" s="117" t="s">
        <v>22517</v>
      </c>
      <c r="D5926" s="117" t="s">
        <v>22518</v>
      </c>
    </row>
    <row r="5927" spans="3:4" ht="15" hidden="1" customHeight="1" x14ac:dyDescent="0.25">
      <c r="C5927" s="117" t="s">
        <v>11163</v>
      </c>
      <c r="D5927" s="117" t="s">
        <v>1267</v>
      </c>
    </row>
    <row r="5928" spans="3:4" ht="15" hidden="1" customHeight="1" x14ac:dyDescent="0.25">
      <c r="C5928" s="117" t="s">
        <v>11164</v>
      </c>
      <c r="D5928" s="117" t="s">
        <v>8573</v>
      </c>
    </row>
    <row r="5929" spans="3:4" ht="15" hidden="1" customHeight="1" x14ac:dyDescent="0.25">
      <c r="C5929" s="117" t="s">
        <v>11165</v>
      </c>
      <c r="D5929" s="117" t="s">
        <v>22519</v>
      </c>
    </row>
    <row r="5930" spans="3:4" ht="15" hidden="1" customHeight="1" x14ac:dyDescent="0.25">
      <c r="C5930" s="117" t="s">
        <v>11166</v>
      </c>
      <c r="D5930" s="117" t="s">
        <v>22520</v>
      </c>
    </row>
    <row r="5931" spans="3:4" ht="15" hidden="1" customHeight="1" x14ac:dyDescent="0.25">
      <c r="C5931" s="117" t="s">
        <v>11167</v>
      </c>
      <c r="D5931" s="117" t="s">
        <v>1268</v>
      </c>
    </row>
    <row r="5932" spans="3:4" ht="15" hidden="1" customHeight="1" x14ac:dyDescent="0.25">
      <c r="C5932" s="117" t="s">
        <v>22521</v>
      </c>
      <c r="D5932" s="117" t="s">
        <v>22522</v>
      </c>
    </row>
    <row r="5933" spans="3:4" ht="15" hidden="1" customHeight="1" x14ac:dyDescent="0.25">
      <c r="C5933" s="117" t="s">
        <v>22523</v>
      </c>
      <c r="D5933" s="117" t="s">
        <v>18059</v>
      </c>
    </row>
    <row r="5934" spans="3:4" ht="15" hidden="1" customHeight="1" x14ac:dyDescent="0.25">
      <c r="C5934" s="117" t="s">
        <v>22524</v>
      </c>
      <c r="D5934" s="117" t="s">
        <v>7616</v>
      </c>
    </row>
    <row r="5935" spans="3:4" ht="15" hidden="1" customHeight="1" x14ac:dyDescent="0.25">
      <c r="C5935" s="117" t="s">
        <v>22525</v>
      </c>
      <c r="D5935" s="117" t="s">
        <v>7617</v>
      </c>
    </row>
    <row r="5936" spans="3:4" ht="15" hidden="1" customHeight="1" x14ac:dyDescent="0.25">
      <c r="C5936" s="117" t="s">
        <v>22526</v>
      </c>
      <c r="D5936" s="117" t="s">
        <v>18060</v>
      </c>
    </row>
    <row r="5937" spans="3:4" ht="15" hidden="1" customHeight="1" x14ac:dyDescent="0.25">
      <c r="C5937" s="117" t="s">
        <v>11168</v>
      </c>
      <c r="D5937" s="117" t="s">
        <v>22527</v>
      </c>
    </row>
    <row r="5938" spans="3:4" ht="15" hidden="1" customHeight="1" x14ac:dyDescent="0.25">
      <c r="C5938" s="117" t="s">
        <v>11169</v>
      </c>
      <c r="D5938" s="117" t="s">
        <v>8574</v>
      </c>
    </row>
    <row r="5939" spans="3:4" ht="15" hidden="1" customHeight="1" x14ac:dyDescent="0.25">
      <c r="C5939" s="117" t="s">
        <v>11170</v>
      </c>
      <c r="D5939" s="117" t="s">
        <v>22528</v>
      </c>
    </row>
    <row r="5940" spans="3:4" ht="15" hidden="1" customHeight="1" x14ac:dyDescent="0.25">
      <c r="C5940" s="117" t="s">
        <v>11171</v>
      </c>
      <c r="D5940" s="117" t="s">
        <v>1269</v>
      </c>
    </row>
    <row r="5941" spans="3:4" ht="15" hidden="1" customHeight="1" x14ac:dyDescent="0.25">
      <c r="C5941" s="117" t="s">
        <v>11172</v>
      </c>
      <c r="D5941" s="117" t="s">
        <v>22529</v>
      </c>
    </row>
    <row r="5942" spans="3:4" ht="15" hidden="1" customHeight="1" x14ac:dyDescent="0.25">
      <c r="C5942" s="117" t="s">
        <v>11173</v>
      </c>
      <c r="D5942" s="117" t="s">
        <v>8575</v>
      </c>
    </row>
    <row r="5943" spans="3:4" ht="15" hidden="1" customHeight="1" x14ac:dyDescent="0.25">
      <c r="C5943" s="117" t="s">
        <v>11174</v>
      </c>
      <c r="D5943" s="117" t="s">
        <v>8576</v>
      </c>
    </row>
    <row r="5944" spans="3:4" ht="15" hidden="1" customHeight="1" x14ac:dyDescent="0.25">
      <c r="C5944" s="117" t="s">
        <v>11175</v>
      </c>
      <c r="D5944" s="117" t="s">
        <v>1270</v>
      </c>
    </row>
    <row r="5945" spans="3:4" ht="15" hidden="1" customHeight="1" x14ac:dyDescent="0.25">
      <c r="C5945" s="117" t="s">
        <v>22530</v>
      </c>
      <c r="D5945" s="117" t="s">
        <v>22531</v>
      </c>
    </row>
    <row r="5946" spans="3:4" ht="15" hidden="1" customHeight="1" x14ac:dyDescent="0.25">
      <c r="C5946" s="117" t="s">
        <v>22532</v>
      </c>
      <c r="D5946" s="117" t="s">
        <v>22533</v>
      </c>
    </row>
    <row r="5947" spans="3:4" ht="15" hidden="1" customHeight="1" x14ac:dyDescent="0.25">
      <c r="C5947" s="117" t="s">
        <v>11176</v>
      </c>
      <c r="D5947" s="117" t="s">
        <v>8577</v>
      </c>
    </row>
    <row r="5948" spans="3:4" ht="15" hidden="1" customHeight="1" x14ac:dyDescent="0.25">
      <c r="C5948" s="117" t="s">
        <v>11177</v>
      </c>
      <c r="D5948" s="117" t="s">
        <v>7236</v>
      </c>
    </row>
    <row r="5949" spans="3:4" ht="15" hidden="1" customHeight="1" x14ac:dyDescent="0.25">
      <c r="C5949" s="117" t="s">
        <v>11178</v>
      </c>
      <c r="D5949" s="117" t="s">
        <v>8578</v>
      </c>
    </row>
    <row r="5950" spans="3:4" ht="15" hidden="1" customHeight="1" x14ac:dyDescent="0.25">
      <c r="C5950" s="117" t="s">
        <v>11179</v>
      </c>
      <c r="D5950" s="117" t="s">
        <v>7237</v>
      </c>
    </row>
    <row r="5951" spans="3:4" ht="15" hidden="1" customHeight="1" x14ac:dyDescent="0.25">
      <c r="C5951" s="117" t="s">
        <v>11180</v>
      </c>
      <c r="D5951" s="117" t="s">
        <v>8579</v>
      </c>
    </row>
    <row r="5952" spans="3:4" ht="15" hidden="1" customHeight="1" x14ac:dyDescent="0.25">
      <c r="C5952" s="117" t="s">
        <v>11181</v>
      </c>
      <c r="D5952" s="117" t="s">
        <v>8580</v>
      </c>
    </row>
    <row r="5953" spans="3:4" ht="15" hidden="1" customHeight="1" x14ac:dyDescent="0.25">
      <c r="C5953" s="117" t="s">
        <v>11182</v>
      </c>
      <c r="D5953" s="117" t="s">
        <v>8581</v>
      </c>
    </row>
    <row r="5954" spans="3:4" ht="15" hidden="1" customHeight="1" x14ac:dyDescent="0.25">
      <c r="C5954" s="117" t="s">
        <v>11183</v>
      </c>
      <c r="D5954" s="117" t="s">
        <v>8582</v>
      </c>
    </row>
    <row r="5955" spans="3:4" ht="15" hidden="1" customHeight="1" x14ac:dyDescent="0.25">
      <c r="C5955" s="117" t="s">
        <v>11184</v>
      </c>
      <c r="D5955" s="117" t="s">
        <v>8583</v>
      </c>
    </row>
    <row r="5956" spans="3:4" ht="15" hidden="1" customHeight="1" x14ac:dyDescent="0.25">
      <c r="C5956" s="117" t="s">
        <v>11185</v>
      </c>
      <c r="D5956" s="117" t="s">
        <v>18088</v>
      </c>
    </row>
    <row r="5957" spans="3:4" ht="15" hidden="1" customHeight="1" x14ac:dyDescent="0.25">
      <c r="C5957" s="117" t="s">
        <v>11186</v>
      </c>
      <c r="D5957" s="117" t="s">
        <v>8584</v>
      </c>
    </row>
    <row r="5958" spans="3:4" ht="15" hidden="1" customHeight="1" x14ac:dyDescent="0.25">
      <c r="C5958" s="117" t="s">
        <v>11187</v>
      </c>
      <c r="D5958" s="117" t="s">
        <v>8585</v>
      </c>
    </row>
    <row r="5959" spans="3:4" ht="15" hidden="1" customHeight="1" x14ac:dyDescent="0.25">
      <c r="C5959" s="117" t="s">
        <v>11188</v>
      </c>
      <c r="D5959" s="117" t="s">
        <v>8586</v>
      </c>
    </row>
    <row r="5960" spans="3:4" ht="15" hidden="1" customHeight="1" x14ac:dyDescent="0.25">
      <c r="C5960" s="117" t="s">
        <v>11189</v>
      </c>
      <c r="D5960" s="117" t="s">
        <v>8587</v>
      </c>
    </row>
    <row r="5961" spans="3:4" ht="15" hidden="1" customHeight="1" x14ac:dyDescent="0.25">
      <c r="C5961" s="117" t="s">
        <v>11190</v>
      </c>
      <c r="D5961" s="117" t="s">
        <v>8588</v>
      </c>
    </row>
    <row r="5962" spans="3:4" ht="15" hidden="1" customHeight="1" x14ac:dyDescent="0.25">
      <c r="C5962" s="117" t="s">
        <v>11191</v>
      </c>
      <c r="D5962" s="117" t="s">
        <v>8589</v>
      </c>
    </row>
    <row r="5963" spans="3:4" ht="15" hidden="1" customHeight="1" x14ac:dyDescent="0.25">
      <c r="C5963" s="117" t="s">
        <v>11192</v>
      </c>
      <c r="D5963" s="117" t="s">
        <v>8590</v>
      </c>
    </row>
    <row r="5964" spans="3:4" ht="15" hidden="1" customHeight="1" x14ac:dyDescent="0.25">
      <c r="C5964" s="117" t="s">
        <v>11193</v>
      </c>
      <c r="D5964" s="117" t="s">
        <v>22534</v>
      </c>
    </row>
    <row r="5965" spans="3:4" ht="15" hidden="1" customHeight="1" x14ac:dyDescent="0.25">
      <c r="C5965" s="117" t="s">
        <v>22535</v>
      </c>
      <c r="D5965" s="117" t="s">
        <v>22536</v>
      </c>
    </row>
    <row r="5966" spans="3:4" ht="15" hidden="1" customHeight="1" x14ac:dyDescent="0.25">
      <c r="C5966" s="117" t="s">
        <v>11194</v>
      </c>
      <c r="D5966" s="117" t="s">
        <v>22537</v>
      </c>
    </row>
    <row r="5967" spans="3:4" ht="15" hidden="1" customHeight="1" x14ac:dyDescent="0.25">
      <c r="C5967" s="117" t="s">
        <v>11195</v>
      </c>
      <c r="D5967" s="117" t="s">
        <v>22538</v>
      </c>
    </row>
    <row r="5968" spans="3:4" ht="15" hidden="1" customHeight="1" x14ac:dyDescent="0.25">
      <c r="C5968" s="117" t="s">
        <v>11196</v>
      </c>
      <c r="D5968" s="117" t="s">
        <v>8591</v>
      </c>
    </row>
    <row r="5969" spans="3:4" ht="15" hidden="1" customHeight="1" x14ac:dyDescent="0.25">
      <c r="C5969" s="117" t="s">
        <v>11197</v>
      </c>
      <c r="D5969" s="117" t="s">
        <v>8592</v>
      </c>
    </row>
    <row r="5970" spans="3:4" ht="15" hidden="1" customHeight="1" x14ac:dyDescent="0.25">
      <c r="C5970" s="117" t="s">
        <v>11198</v>
      </c>
      <c r="D5970" s="117" t="s">
        <v>8593</v>
      </c>
    </row>
    <row r="5971" spans="3:4" ht="15" hidden="1" customHeight="1" x14ac:dyDescent="0.25">
      <c r="C5971" s="117" t="s">
        <v>11199</v>
      </c>
      <c r="D5971" s="117" t="s">
        <v>8594</v>
      </c>
    </row>
    <row r="5972" spans="3:4" ht="15" hidden="1" customHeight="1" x14ac:dyDescent="0.25">
      <c r="C5972" s="117" t="s">
        <v>11200</v>
      </c>
      <c r="D5972" s="117" t="s">
        <v>8595</v>
      </c>
    </row>
    <row r="5973" spans="3:4" ht="15" hidden="1" customHeight="1" x14ac:dyDescent="0.25">
      <c r="C5973" s="117" t="s">
        <v>11201</v>
      </c>
      <c r="D5973" s="117" t="s">
        <v>8596</v>
      </c>
    </row>
    <row r="5974" spans="3:4" ht="15" hidden="1" customHeight="1" x14ac:dyDescent="0.25">
      <c r="C5974" s="117" t="s">
        <v>11202</v>
      </c>
      <c r="D5974" s="117" t="s">
        <v>8597</v>
      </c>
    </row>
    <row r="5975" spans="3:4" ht="15" hidden="1" customHeight="1" x14ac:dyDescent="0.25">
      <c r="C5975" s="117" t="s">
        <v>11203</v>
      </c>
      <c r="D5975" s="117" t="s">
        <v>8598</v>
      </c>
    </row>
    <row r="5976" spans="3:4" ht="15" hidden="1" customHeight="1" x14ac:dyDescent="0.25">
      <c r="C5976" s="117" t="s">
        <v>11204</v>
      </c>
      <c r="D5976" s="117" t="s">
        <v>8599</v>
      </c>
    </row>
    <row r="5977" spans="3:4" ht="15" hidden="1" customHeight="1" x14ac:dyDescent="0.25">
      <c r="C5977" s="117" t="s">
        <v>11205</v>
      </c>
      <c r="D5977" s="117" t="s">
        <v>11206</v>
      </c>
    </row>
    <row r="5978" spans="3:4" ht="15" hidden="1" customHeight="1" x14ac:dyDescent="0.25">
      <c r="C5978" s="117" t="s">
        <v>22539</v>
      </c>
      <c r="D5978" s="117" t="s">
        <v>22540</v>
      </c>
    </row>
    <row r="5979" spans="3:4" ht="15" hidden="1" customHeight="1" x14ac:dyDescent="0.25">
      <c r="C5979" s="117" t="s">
        <v>22541</v>
      </c>
      <c r="D5979" s="117" t="s">
        <v>22542</v>
      </c>
    </row>
    <row r="5980" spans="3:4" ht="15" hidden="1" customHeight="1" x14ac:dyDescent="0.25">
      <c r="C5980" s="117" t="s">
        <v>22543</v>
      </c>
      <c r="D5980" s="117" t="s">
        <v>22544</v>
      </c>
    </row>
    <row r="5981" spans="3:4" ht="15" hidden="1" customHeight="1" x14ac:dyDescent="0.25">
      <c r="C5981" s="117" t="s">
        <v>22545</v>
      </c>
      <c r="D5981" s="117" t="s">
        <v>22546</v>
      </c>
    </row>
    <row r="5982" spans="3:4" ht="15" hidden="1" customHeight="1" x14ac:dyDescent="0.25">
      <c r="C5982" s="117" t="s">
        <v>22547</v>
      </c>
      <c r="D5982" s="117" t="s">
        <v>22548</v>
      </c>
    </row>
    <row r="5983" spans="3:4" ht="15" hidden="1" customHeight="1" x14ac:dyDescent="0.25">
      <c r="C5983" s="117" t="s">
        <v>22549</v>
      </c>
      <c r="D5983" s="117" t="s">
        <v>22550</v>
      </c>
    </row>
    <row r="5984" spans="3:4" ht="15" hidden="1" customHeight="1" x14ac:dyDescent="0.25">
      <c r="C5984" s="117" t="s">
        <v>22551</v>
      </c>
      <c r="D5984" s="117" t="s">
        <v>22552</v>
      </c>
    </row>
    <row r="5985" spans="3:4" ht="15" hidden="1" customHeight="1" x14ac:dyDescent="0.25">
      <c r="C5985" s="117" t="s">
        <v>22553</v>
      </c>
      <c r="D5985" s="117" t="s">
        <v>22554</v>
      </c>
    </row>
    <row r="5986" spans="3:4" ht="15" hidden="1" customHeight="1" x14ac:dyDescent="0.25">
      <c r="C5986" s="117" t="s">
        <v>22555</v>
      </c>
      <c r="D5986" s="117" t="s">
        <v>22556</v>
      </c>
    </row>
    <row r="5987" spans="3:4" ht="15" hidden="1" customHeight="1" x14ac:dyDescent="0.25">
      <c r="C5987" s="117" t="s">
        <v>22557</v>
      </c>
      <c r="D5987" s="117" t="s">
        <v>22558</v>
      </c>
    </row>
    <row r="5988" spans="3:4" ht="15" hidden="1" customHeight="1" x14ac:dyDescent="0.25">
      <c r="C5988" s="117" t="s">
        <v>22559</v>
      </c>
      <c r="D5988" s="117" t="s">
        <v>22560</v>
      </c>
    </row>
    <row r="5989" spans="3:4" ht="15" hidden="1" customHeight="1" x14ac:dyDescent="0.25">
      <c r="C5989" s="117" t="s">
        <v>22561</v>
      </c>
      <c r="D5989" s="117" t="s">
        <v>22562</v>
      </c>
    </row>
    <row r="5990" spans="3:4" ht="15" hidden="1" customHeight="1" x14ac:dyDescent="0.25">
      <c r="C5990" s="117" t="s">
        <v>22563</v>
      </c>
      <c r="D5990" s="117" t="s">
        <v>22564</v>
      </c>
    </row>
    <row r="5991" spans="3:4" ht="15" hidden="1" customHeight="1" x14ac:dyDescent="0.25">
      <c r="C5991" s="117" t="s">
        <v>22565</v>
      </c>
      <c r="D5991" s="117" t="s">
        <v>22566</v>
      </c>
    </row>
    <row r="5992" spans="3:4" ht="15" hidden="1" customHeight="1" x14ac:dyDescent="0.25">
      <c r="C5992" s="117" t="s">
        <v>22567</v>
      </c>
      <c r="D5992" s="117" t="s">
        <v>22568</v>
      </c>
    </row>
    <row r="5993" spans="3:4" ht="15" hidden="1" customHeight="1" x14ac:dyDescent="0.25">
      <c r="C5993" s="117" t="s">
        <v>22569</v>
      </c>
      <c r="D5993" s="117" t="s">
        <v>22570</v>
      </c>
    </row>
    <row r="5994" spans="3:4" ht="15" hidden="1" customHeight="1" x14ac:dyDescent="0.25">
      <c r="C5994" s="117" t="s">
        <v>22571</v>
      </c>
      <c r="D5994" s="117" t="s">
        <v>22572</v>
      </c>
    </row>
    <row r="5995" spans="3:4" ht="15" hidden="1" customHeight="1" x14ac:dyDescent="0.25">
      <c r="C5995" s="117" t="s">
        <v>22573</v>
      </c>
      <c r="D5995" s="117" t="s">
        <v>22574</v>
      </c>
    </row>
    <row r="5996" spans="3:4" ht="15" hidden="1" customHeight="1" x14ac:dyDescent="0.25">
      <c r="C5996" s="117" t="s">
        <v>22575</v>
      </c>
      <c r="D5996" s="117" t="s">
        <v>22576</v>
      </c>
    </row>
    <row r="5997" spans="3:4" ht="15" hidden="1" customHeight="1" x14ac:dyDescent="0.25">
      <c r="C5997" s="117" t="s">
        <v>22577</v>
      </c>
      <c r="D5997" s="117" t="s">
        <v>22578</v>
      </c>
    </row>
    <row r="5998" spans="3:4" ht="15" hidden="1" customHeight="1" x14ac:dyDescent="0.25">
      <c r="C5998" s="117" t="s">
        <v>22579</v>
      </c>
      <c r="D5998" s="117" t="s">
        <v>22580</v>
      </c>
    </row>
    <row r="5999" spans="3:4" ht="15" hidden="1" customHeight="1" x14ac:dyDescent="0.25">
      <c r="C5999" s="117" t="s">
        <v>22581</v>
      </c>
      <c r="D5999" s="117" t="s">
        <v>22582</v>
      </c>
    </row>
    <row r="6000" spans="3:4" ht="15" hidden="1" customHeight="1" x14ac:dyDescent="0.25">
      <c r="C6000" s="117" t="s">
        <v>22583</v>
      </c>
      <c r="D6000" s="117" t="s">
        <v>22584</v>
      </c>
    </row>
    <row r="6001" spans="3:4" ht="15" hidden="1" customHeight="1" x14ac:dyDescent="0.25">
      <c r="C6001" s="117" t="s">
        <v>22585</v>
      </c>
      <c r="D6001" s="117" t="s">
        <v>22586</v>
      </c>
    </row>
    <row r="6002" spans="3:4" ht="15" hidden="1" customHeight="1" x14ac:dyDescent="0.25">
      <c r="C6002" s="117" t="s">
        <v>22587</v>
      </c>
      <c r="D6002" s="117" t="s">
        <v>22588</v>
      </c>
    </row>
    <row r="6003" spans="3:4" ht="15" hidden="1" customHeight="1" x14ac:dyDescent="0.25">
      <c r="C6003" s="117" t="s">
        <v>22589</v>
      </c>
      <c r="D6003" s="117" t="s">
        <v>22590</v>
      </c>
    </row>
    <row r="6004" spans="3:4" ht="15" hidden="1" customHeight="1" x14ac:dyDescent="0.25">
      <c r="C6004" s="117" t="s">
        <v>22591</v>
      </c>
      <c r="D6004" s="117" t="s">
        <v>22592</v>
      </c>
    </row>
    <row r="6005" spans="3:4" ht="15" hidden="1" customHeight="1" x14ac:dyDescent="0.25">
      <c r="C6005" s="117" t="s">
        <v>22593</v>
      </c>
      <c r="D6005" s="117" t="s">
        <v>22594</v>
      </c>
    </row>
    <row r="6006" spans="3:4" ht="15" hidden="1" customHeight="1" x14ac:dyDescent="0.25">
      <c r="C6006" s="117" t="s">
        <v>22595</v>
      </c>
      <c r="D6006" s="117" t="s">
        <v>22596</v>
      </c>
    </row>
    <row r="6007" spans="3:4" ht="15" hidden="1" customHeight="1" x14ac:dyDescent="0.25">
      <c r="C6007" s="117" t="s">
        <v>22597</v>
      </c>
      <c r="D6007" s="117" t="s">
        <v>22598</v>
      </c>
    </row>
    <row r="6008" spans="3:4" ht="15" hidden="1" customHeight="1" x14ac:dyDescent="0.25">
      <c r="C6008" s="117" t="s">
        <v>22599</v>
      </c>
      <c r="D6008" s="117" t="s">
        <v>22600</v>
      </c>
    </row>
    <row r="6009" spans="3:4" ht="15" hidden="1" customHeight="1" x14ac:dyDescent="0.25">
      <c r="C6009" s="117" t="s">
        <v>22601</v>
      </c>
      <c r="D6009" s="117" t="s">
        <v>22602</v>
      </c>
    </row>
    <row r="6010" spans="3:4" ht="15" hidden="1" customHeight="1" x14ac:dyDescent="0.25">
      <c r="C6010" s="117" t="s">
        <v>22603</v>
      </c>
      <c r="D6010" s="117" t="s">
        <v>22604</v>
      </c>
    </row>
    <row r="6011" spans="3:4" ht="15" hidden="1" customHeight="1" x14ac:dyDescent="0.25">
      <c r="C6011" s="117" t="s">
        <v>22605</v>
      </c>
      <c r="D6011" s="117" t="s">
        <v>22606</v>
      </c>
    </row>
    <row r="6012" spans="3:4" ht="15" hidden="1" customHeight="1" x14ac:dyDescent="0.25">
      <c r="C6012" s="117" t="s">
        <v>22607</v>
      </c>
      <c r="D6012" s="117" t="s">
        <v>22608</v>
      </c>
    </row>
    <row r="6013" spans="3:4" ht="15" hidden="1" customHeight="1" x14ac:dyDescent="0.25">
      <c r="C6013" s="117" t="s">
        <v>22609</v>
      </c>
      <c r="D6013" s="117" t="s">
        <v>7618</v>
      </c>
    </row>
    <row r="6014" spans="3:4" ht="15" hidden="1" customHeight="1" x14ac:dyDescent="0.25">
      <c r="C6014" s="117" t="s">
        <v>22610</v>
      </c>
      <c r="D6014" s="117" t="s">
        <v>7619</v>
      </c>
    </row>
    <row r="6015" spans="3:4" ht="15" hidden="1" customHeight="1" x14ac:dyDescent="0.25">
      <c r="C6015" s="117" t="s">
        <v>22611</v>
      </c>
      <c r="D6015" s="117" t="s">
        <v>22612</v>
      </c>
    </row>
    <row r="6016" spans="3:4" ht="15" hidden="1" customHeight="1" x14ac:dyDescent="0.25">
      <c r="C6016" s="117" t="s">
        <v>22613</v>
      </c>
      <c r="D6016" s="117" t="s">
        <v>7620</v>
      </c>
    </row>
    <row r="6017" spans="3:4" ht="15" hidden="1" customHeight="1" x14ac:dyDescent="0.25">
      <c r="C6017" s="117" t="s">
        <v>22614</v>
      </c>
      <c r="D6017" s="117" t="s">
        <v>7621</v>
      </c>
    </row>
    <row r="6018" spans="3:4" ht="15" hidden="1" customHeight="1" x14ac:dyDescent="0.25">
      <c r="C6018" s="117" t="s">
        <v>22615</v>
      </c>
      <c r="D6018" s="117" t="s">
        <v>22616</v>
      </c>
    </row>
    <row r="6019" spans="3:4" ht="15" hidden="1" customHeight="1" x14ac:dyDescent="0.25">
      <c r="C6019" s="117" t="s">
        <v>22617</v>
      </c>
      <c r="D6019" s="117" t="s">
        <v>22618</v>
      </c>
    </row>
    <row r="6020" spans="3:4" ht="15" hidden="1" customHeight="1" x14ac:dyDescent="0.25">
      <c r="C6020" s="117" t="s">
        <v>22619</v>
      </c>
      <c r="D6020" s="117" t="s">
        <v>22620</v>
      </c>
    </row>
    <row r="6021" spans="3:4" ht="15" hidden="1" customHeight="1" x14ac:dyDescent="0.25">
      <c r="C6021" s="117" t="s">
        <v>22621</v>
      </c>
      <c r="D6021" s="117" t="s">
        <v>22622</v>
      </c>
    </row>
    <row r="6022" spans="3:4" ht="15" hidden="1" customHeight="1" x14ac:dyDescent="0.25">
      <c r="C6022" s="117" t="s">
        <v>22623</v>
      </c>
      <c r="D6022" s="117" t="s">
        <v>22624</v>
      </c>
    </row>
    <row r="6023" spans="3:4" ht="15" hidden="1" customHeight="1" x14ac:dyDescent="0.25">
      <c r="C6023" s="117" t="s">
        <v>5048</v>
      </c>
      <c r="D6023" s="117" t="s">
        <v>1271</v>
      </c>
    </row>
    <row r="6024" spans="3:4" ht="15" hidden="1" customHeight="1" x14ac:dyDescent="0.25">
      <c r="C6024" s="117" t="s">
        <v>5049</v>
      </c>
      <c r="D6024" s="117" t="s">
        <v>1272</v>
      </c>
    </row>
    <row r="6025" spans="3:4" ht="15" hidden="1" customHeight="1" x14ac:dyDescent="0.25">
      <c r="C6025" s="117" t="s">
        <v>22625</v>
      </c>
      <c r="D6025" s="117" t="s">
        <v>7087</v>
      </c>
    </row>
    <row r="6026" spans="3:4" ht="15" hidden="1" customHeight="1" x14ac:dyDescent="0.25">
      <c r="C6026" s="117" t="s">
        <v>22626</v>
      </c>
      <c r="D6026" s="117" t="s">
        <v>7088</v>
      </c>
    </row>
    <row r="6027" spans="3:4" ht="15" hidden="1" customHeight="1" x14ac:dyDescent="0.25">
      <c r="C6027" s="117" t="s">
        <v>22627</v>
      </c>
      <c r="D6027" s="117" t="s">
        <v>6805</v>
      </c>
    </row>
    <row r="6028" spans="3:4" ht="15" hidden="1" customHeight="1" x14ac:dyDescent="0.25">
      <c r="C6028" s="117" t="s">
        <v>22628</v>
      </c>
      <c r="D6028" s="117" t="s">
        <v>8600</v>
      </c>
    </row>
    <row r="6029" spans="3:4" ht="15" hidden="1" customHeight="1" x14ac:dyDescent="0.25">
      <c r="C6029" s="117" t="s">
        <v>5050</v>
      </c>
      <c r="D6029" s="117" t="s">
        <v>1273</v>
      </c>
    </row>
    <row r="6030" spans="3:4" ht="15" hidden="1" customHeight="1" x14ac:dyDescent="0.25">
      <c r="C6030" s="117" t="s">
        <v>5051</v>
      </c>
      <c r="D6030" s="117" t="s">
        <v>1274</v>
      </c>
    </row>
    <row r="6031" spans="3:4" ht="15" hidden="1" customHeight="1" x14ac:dyDescent="0.25">
      <c r="C6031" s="117" t="s">
        <v>5052</v>
      </c>
      <c r="D6031" s="117" t="s">
        <v>1275</v>
      </c>
    </row>
    <row r="6032" spans="3:4" ht="15" hidden="1" customHeight="1" x14ac:dyDescent="0.25">
      <c r="C6032" s="117" t="s">
        <v>5053</v>
      </c>
      <c r="D6032" s="117" t="s">
        <v>6489</v>
      </c>
    </row>
    <row r="6033" spans="3:4" ht="15" hidden="1" customHeight="1" x14ac:dyDescent="0.25">
      <c r="C6033" s="117" t="s">
        <v>5054</v>
      </c>
      <c r="D6033" s="117" t="s">
        <v>11207</v>
      </c>
    </row>
    <row r="6034" spans="3:4" ht="15" hidden="1" customHeight="1" x14ac:dyDescent="0.25">
      <c r="C6034" s="117" t="s">
        <v>5055</v>
      </c>
      <c r="D6034" s="117" t="s">
        <v>1276</v>
      </c>
    </row>
    <row r="6035" spans="3:4" ht="15" hidden="1" customHeight="1" x14ac:dyDescent="0.25">
      <c r="C6035" s="117" t="s">
        <v>5056</v>
      </c>
      <c r="D6035" s="117" t="s">
        <v>8601</v>
      </c>
    </row>
    <row r="6036" spans="3:4" ht="15" hidden="1" customHeight="1" x14ac:dyDescent="0.25">
      <c r="C6036" s="117" t="s">
        <v>5057</v>
      </c>
      <c r="D6036" s="117" t="s">
        <v>8602</v>
      </c>
    </row>
    <row r="6037" spans="3:4" ht="15" hidden="1" customHeight="1" x14ac:dyDescent="0.25">
      <c r="C6037" s="117" t="s">
        <v>5058</v>
      </c>
      <c r="D6037" s="117" t="s">
        <v>8603</v>
      </c>
    </row>
    <row r="6038" spans="3:4" ht="15" hidden="1" customHeight="1" x14ac:dyDescent="0.25">
      <c r="C6038" s="117" t="s">
        <v>11208</v>
      </c>
      <c r="D6038" s="117" t="s">
        <v>18089</v>
      </c>
    </row>
    <row r="6039" spans="3:4" ht="15" hidden="1" customHeight="1" x14ac:dyDescent="0.25">
      <c r="C6039" s="117" t="s">
        <v>6806</v>
      </c>
      <c r="D6039" s="117" t="s">
        <v>8604</v>
      </c>
    </row>
    <row r="6040" spans="3:4" ht="15" hidden="1" customHeight="1" x14ac:dyDescent="0.25">
      <c r="C6040" s="117" t="s">
        <v>6807</v>
      </c>
      <c r="D6040" s="117" t="s">
        <v>8605</v>
      </c>
    </row>
    <row r="6041" spans="3:4" ht="15" hidden="1" customHeight="1" x14ac:dyDescent="0.25">
      <c r="C6041" s="117" t="s">
        <v>6808</v>
      </c>
      <c r="D6041" s="117" t="s">
        <v>8606</v>
      </c>
    </row>
    <row r="6042" spans="3:4" ht="15" hidden="1" customHeight="1" x14ac:dyDescent="0.25">
      <c r="C6042" s="117" t="s">
        <v>5059</v>
      </c>
      <c r="D6042" s="117" t="s">
        <v>22629</v>
      </c>
    </row>
    <row r="6043" spans="3:4" ht="15" hidden="1" customHeight="1" x14ac:dyDescent="0.25">
      <c r="C6043" s="117" t="s">
        <v>5060</v>
      </c>
      <c r="D6043" s="117" t="s">
        <v>1906</v>
      </c>
    </row>
    <row r="6044" spans="3:4" ht="15" hidden="1" customHeight="1" x14ac:dyDescent="0.25">
      <c r="C6044" s="117" t="s">
        <v>5061</v>
      </c>
      <c r="D6044" s="117" t="s">
        <v>18090</v>
      </c>
    </row>
    <row r="6045" spans="3:4" ht="15" hidden="1" customHeight="1" x14ac:dyDescent="0.25">
      <c r="C6045" s="117" t="s">
        <v>6809</v>
      </c>
      <c r="D6045" s="117" t="s">
        <v>18091</v>
      </c>
    </row>
    <row r="6046" spans="3:4" ht="15" hidden="1" customHeight="1" x14ac:dyDescent="0.25">
      <c r="C6046" s="117" t="s">
        <v>6810</v>
      </c>
      <c r="D6046" s="117" t="s">
        <v>8607</v>
      </c>
    </row>
    <row r="6047" spans="3:4" ht="15" hidden="1" customHeight="1" x14ac:dyDescent="0.25">
      <c r="C6047" s="117" t="s">
        <v>6811</v>
      </c>
      <c r="D6047" s="117" t="s">
        <v>6812</v>
      </c>
    </row>
    <row r="6048" spans="3:4" ht="15" hidden="1" customHeight="1" x14ac:dyDescent="0.25">
      <c r="C6048" s="117" t="s">
        <v>6813</v>
      </c>
      <c r="D6048" s="117" t="s">
        <v>8608</v>
      </c>
    </row>
    <row r="6049" spans="3:4" ht="15" hidden="1" customHeight="1" x14ac:dyDescent="0.25">
      <c r="C6049" s="117" t="s">
        <v>6814</v>
      </c>
      <c r="D6049" s="117" t="s">
        <v>6815</v>
      </c>
    </row>
    <row r="6050" spans="3:4" ht="15" hidden="1" customHeight="1" x14ac:dyDescent="0.25">
      <c r="C6050" s="117" t="s">
        <v>6816</v>
      </c>
      <c r="D6050" s="117" t="s">
        <v>6817</v>
      </c>
    </row>
    <row r="6051" spans="3:4" ht="15" hidden="1" customHeight="1" x14ac:dyDescent="0.25">
      <c r="C6051" s="117" t="s">
        <v>22630</v>
      </c>
      <c r="D6051" s="117" t="s">
        <v>22631</v>
      </c>
    </row>
    <row r="6052" spans="3:4" ht="15" hidden="1" customHeight="1" x14ac:dyDescent="0.25">
      <c r="C6052" s="117" t="s">
        <v>5062</v>
      </c>
      <c r="D6052" s="117" t="s">
        <v>8609</v>
      </c>
    </row>
    <row r="6053" spans="3:4" ht="15" hidden="1" customHeight="1" x14ac:dyDescent="0.25">
      <c r="C6053" s="117" t="s">
        <v>5063</v>
      </c>
      <c r="D6053" s="117" t="s">
        <v>8610</v>
      </c>
    </row>
    <row r="6054" spans="3:4" ht="15" hidden="1" customHeight="1" x14ac:dyDescent="0.25">
      <c r="C6054" s="117" t="s">
        <v>5064</v>
      </c>
      <c r="D6054" s="117" t="s">
        <v>8611</v>
      </c>
    </row>
    <row r="6055" spans="3:4" ht="15" hidden="1" customHeight="1" x14ac:dyDescent="0.25">
      <c r="C6055" s="117" t="s">
        <v>5065</v>
      </c>
      <c r="D6055" s="117" t="s">
        <v>1907</v>
      </c>
    </row>
    <row r="6056" spans="3:4" ht="15" hidden="1" customHeight="1" x14ac:dyDescent="0.25">
      <c r="C6056" s="117" t="s">
        <v>5066</v>
      </c>
      <c r="D6056" s="117" t="s">
        <v>1908</v>
      </c>
    </row>
    <row r="6057" spans="3:4" ht="15" hidden="1" customHeight="1" x14ac:dyDescent="0.25">
      <c r="C6057" s="117" t="s">
        <v>5067</v>
      </c>
      <c r="D6057" s="117" t="s">
        <v>6490</v>
      </c>
    </row>
    <row r="6058" spans="3:4" ht="15" hidden="1" customHeight="1" x14ac:dyDescent="0.25">
      <c r="C6058" s="117" t="s">
        <v>5068</v>
      </c>
      <c r="D6058" s="117" t="s">
        <v>1910</v>
      </c>
    </row>
    <row r="6059" spans="3:4" ht="15" hidden="1" customHeight="1" x14ac:dyDescent="0.25">
      <c r="C6059" s="117" t="s">
        <v>5069</v>
      </c>
      <c r="D6059" s="117" t="s">
        <v>8612</v>
      </c>
    </row>
    <row r="6060" spans="3:4" ht="15" hidden="1" customHeight="1" x14ac:dyDescent="0.25">
      <c r="C6060" s="117" t="s">
        <v>5070</v>
      </c>
      <c r="D6060" s="117" t="s">
        <v>8613</v>
      </c>
    </row>
    <row r="6061" spans="3:4" ht="15" hidden="1" customHeight="1" x14ac:dyDescent="0.25">
      <c r="C6061" s="117" t="s">
        <v>5071</v>
      </c>
      <c r="D6061" s="117" t="s">
        <v>1911</v>
      </c>
    </row>
    <row r="6062" spans="3:4" ht="15" hidden="1" customHeight="1" x14ac:dyDescent="0.25">
      <c r="C6062" s="117" t="s">
        <v>6818</v>
      </c>
      <c r="D6062" s="117" t="s">
        <v>8614</v>
      </c>
    </row>
    <row r="6063" spans="3:4" ht="15" hidden="1" customHeight="1" x14ac:dyDescent="0.25">
      <c r="C6063" s="117" t="s">
        <v>6819</v>
      </c>
      <c r="D6063" s="117" t="s">
        <v>6820</v>
      </c>
    </row>
    <row r="6064" spans="3:4" ht="15" hidden="1" customHeight="1" x14ac:dyDescent="0.25">
      <c r="C6064" s="117" t="s">
        <v>6821</v>
      </c>
      <c r="D6064" s="117" t="s">
        <v>8615</v>
      </c>
    </row>
    <row r="6065" spans="3:4" ht="15" hidden="1" customHeight="1" x14ac:dyDescent="0.25">
      <c r="C6065" s="117" t="s">
        <v>6822</v>
      </c>
      <c r="D6065" s="117" t="s">
        <v>1909</v>
      </c>
    </row>
    <row r="6066" spans="3:4" ht="15" hidden="1" customHeight="1" x14ac:dyDescent="0.25">
      <c r="C6066" s="117" t="s">
        <v>11209</v>
      </c>
      <c r="D6066" s="117" t="s">
        <v>8616</v>
      </c>
    </row>
    <row r="6067" spans="3:4" ht="15" hidden="1" customHeight="1" x14ac:dyDescent="0.25">
      <c r="C6067" s="117" t="s">
        <v>11210</v>
      </c>
      <c r="D6067" s="117" t="s">
        <v>8617</v>
      </c>
    </row>
    <row r="6068" spans="3:4" ht="15" hidden="1" customHeight="1" x14ac:dyDescent="0.25">
      <c r="C6068" s="117" t="s">
        <v>11211</v>
      </c>
      <c r="D6068" s="117" t="s">
        <v>1912</v>
      </c>
    </row>
    <row r="6069" spans="3:4" ht="15" hidden="1" customHeight="1" x14ac:dyDescent="0.25">
      <c r="C6069" s="117" t="s">
        <v>11212</v>
      </c>
      <c r="D6069" s="117" t="s">
        <v>6823</v>
      </c>
    </row>
    <row r="6070" spans="3:4" ht="15" hidden="1" customHeight="1" x14ac:dyDescent="0.25">
      <c r="C6070" s="117" t="s">
        <v>11213</v>
      </c>
      <c r="D6070" s="117" t="s">
        <v>6824</v>
      </c>
    </row>
    <row r="6071" spans="3:4" ht="15" hidden="1" customHeight="1" x14ac:dyDescent="0.25">
      <c r="C6071" s="117" t="s">
        <v>5072</v>
      </c>
      <c r="D6071" s="117" t="s">
        <v>8618</v>
      </c>
    </row>
    <row r="6072" spans="3:4" ht="15" hidden="1" customHeight="1" x14ac:dyDescent="0.25">
      <c r="C6072" s="117" t="s">
        <v>5073</v>
      </c>
      <c r="D6072" s="117" t="s">
        <v>6825</v>
      </c>
    </row>
    <row r="6073" spans="3:4" ht="15" hidden="1" customHeight="1" x14ac:dyDescent="0.25">
      <c r="C6073" s="117" t="s">
        <v>5074</v>
      </c>
      <c r="D6073" s="117" t="s">
        <v>8619</v>
      </c>
    </row>
    <row r="6074" spans="3:4" ht="15" hidden="1" customHeight="1" x14ac:dyDescent="0.25">
      <c r="C6074" s="117" t="s">
        <v>5075</v>
      </c>
      <c r="D6074" s="117" t="s">
        <v>6491</v>
      </c>
    </row>
    <row r="6075" spans="3:4" ht="15" hidden="1" customHeight="1" x14ac:dyDescent="0.25">
      <c r="C6075" s="117" t="s">
        <v>11214</v>
      </c>
      <c r="D6075" s="117" t="s">
        <v>6826</v>
      </c>
    </row>
    <row r="6076" spans="3:4" ht="15" hidden="1" customHeight="1" x14ac:dyDescent="0.25">
      <c r="C6076" s="117" t="s">
        <v>5076</v>
      </c>
      <c r="D6076" s="117" t="s">
        <v>1913</v>
      </c>
    </row>
    <row r="6077" spans="3:4" ht="15" hidden="1" customHeight="1" x14ac:dyDescent="0.25">
      <c r="C6077" s="117" t="s">
        <v>11215</v>
      </c>
      <c r="D6077" s="117" t="s">
        <v>6827</v>
      </c>
    </row>
    <row r="6078" spans="3:4" ht="15" hidden="1" customHeight="1" x14ac:dyDescent="0.25">
      <c r="C6078" s="117" t="s">
        <v>6828</v>
      </c>
      <c r="D6078" s="117" t="s">
        <v>6829</v>
      </c>
    </row>
    <row r="6079" spans="3:4" ht="15" hidden="1" customHeight="1" x14ac:dyDescent="0.25">
      <c r="C6079" s="117" t="s">
        <v>6830</v>
      </c>
      <c r="D6079" s="117" t="s">
        <v>18092</v>
      </c>
    </row>
    <row r="6080" spans="3:4" ht="15" hidden="1" customHeight="1" x14ac:dyDescent="0.25">
      <c r="C6080" s="117" t="s">
        <v>5077</v>
      </c>
      <c r="D6080" s="117" t="s">
        <v>6492</v>
      </c>
    </row>
    <row r="6081" spans="3:4" ht="15" hidden="1" customHeight="1" x14ac:dyDescent="0.25">
      <c r="C6081" s="117" t="s">
        <v>11216</v>
      </c>
      <c r="D6081" s="117" t="s">
        <v>8620</v>
      </c>
    </row>
    <row r="6082" spans="3:4" ht="15" hidden="1" customHeight="1" x14ac:dyDescent="0.25">
      <c r="C6082" s="117" t="s">
        <v>11217</v>
      </c>
      <c r="D6082" s="117" t="s">
        <v>6831</v>
      </c>
    </row>
    <row r="6083" spans="3:4" ht="15" hidden="1" customHeight="1" x14ac:dyDescent="0.25">
      <c r="C6083" s="117" t="s">
        <v>5078</v>
      </c>
      <c r="D6083" s="117" t="s">
        <v>1914</v>
      </c>
    </row>
    <row r="6084" spans="3:4" ht="15" hidden="1" customHeight="1" x14ac:dyDescent="0.25">
      <c r="C6084" s="117" t="s">
        <v>5079</v>
      </c>
      <c r="D6084" s="117" t="s">
        <v>1915</v>
      </c>
    </row>
    <row r="6085" spans="3:4" ht="15" hidden="1" customHeight="1" x14ac:dyDescent="0.25">
      <c r="C6085" s="117" t="s">
        <v>6832</v>
      </c>
      <c r="D6085" s="117" t="s">
        <v>6833</v>
      </c>
    </row>
    <row r="6086" spans="3:4" ht="15" hidden="1" customHeight="1" x14ac:dyDescent="0.25">
      <c r="C6086" s="117" t="s">
        <v>6834</v>
      </c>
      <c r="D6086" s="117" t="s">
        <v>8621</v>
      </c>
    </row>
    <row r="6087" spans="3:4" ht="15" hidden="1" customHeight="1" x14ac:dyDescent="0.25">
      <c r="C6087" s="117" t="s">
        <v>5080</v>
      </c>
      <c r="D6087" s="117" t="s">
        <v>6493</v>
      </c>
    </row>
    <row r="6088" spans="3:4" ht="15" hidden="1" customHeight="1" x14ac:dyDescent="0.25">
      <c r="C6088" s="117" t="s">
        <v>5081</v>
      </c>
      <c r="D6088" s="117" t="s">
        <v>1916</v>
      </c>
    </row>
    <row r="6089" spans="3:4" ht="15" hidden="1" customHeight="1" x14ac:dyDescent="0.25">
      <c r="C6089" s="117" t="s">
        <v>5082</v>
      </c>
      <c r="D6089" s="117" t="s">
        <v>8622</v>
      </c>
    </row>
    <row r="6090" spans="3:4" ht="15" hidden="1" customHeight="1" x14ac:dyDescent="0.25">
      <c r="C6090" s="117" t="s">
        <v>6835</v>
      </c>
      <c r="D6090" s="117" t="s">
        <v>8623</v>
      </c>
    </row>
    <row r="6091" spans="3:4" ht="15" hidden="1" customHeight="1" x14ac:dyDescent="0.25">
      <c r="C6091" s="117" t="s">
        <v>6836</v>
      </c>
      <c r="D6091" s="117" t="s">
        <v>8624</v>
      </c>
    </row>
    <row r="6092" spans="3:4" ht="15" hidden="1" customHeight="1" x14ac:dyDescent="0.25">
      <c r="C6092" s="117" t="s">
        <v>6837</v>
      </c>
      <c r="D6092" s="117" t="s">
        <v>6838</v>
      </c>
    </row>
    <row r="6093" spans="3:4" ht="15" hidden="1" customHeight="1" x14ac:dyDescent="0.25">
      <c r="C6093" s="117" t="s">
        <v>6839</v>
      </c>
      <c r="D6093" s="117" t="s">
        <v>6840</v>
      </c>
    </row>
    <row r="6094" spans="3:4" ht="15" hidden="1" customHeight="1" x14ac:dyDescent="0.25">
      <c r="C6094" s="117" t="s">
        <v>5083</v>
      </c>
      <c r="D6094" s="117" t="s">
        <v>8625</v>
      </c>
    </row>
    <row r="6095" spans="3:4" ht="15" hidden="1" customHeight="1" x14ac:dyDescent="0.25">
      <c r="C6095" s="117" t="s">
        <v>5084</v>
      </c>
      <c r="D6095" s="117" t="s">
        <v>8626</v>
      </c>
    </row>
    <row r="6096" spans="3:4" ht="15" hidden="1" customHeight="1" x14ac:dyDescent="0.25">
      <c r="C6096" s="117" t="s">
        <v>5085</v>
      </c>
      <c r="D6096" s="117" t="s">
        <v>22632</v>
      </c>
    </row>
    <row r="6097" spans="3:4" ht="15" hidden="1" customHeight="1" x14ac:dyDescent="0.25">
      <c r="C6097" s="117" t="s">
        <v>5086</v>
      </c>
      <c r="D6097" s="117" t="s">
        <v>1917</v>
      </c>
    </row>
    <row r="6098" spans="3:4" ht="15" hidden="1" customHeight="1" x14ac:dyDescent="0.25">
      <c r="C6098" s="117" t="s">
        <v>5087</v>
      </c>
      <c r="D6098" s="117" t="s">
        <v>8627</v>
      </c>
    </row>
    <row r="6099" spans="3:4" ht="15" hidden="1" customHeight="1" x14ac:dyDescent="0.25">
      <c r="C6099" s="117" t="s">
        <v>5088</v>
      </c>
      <c r="D6099" s="117" t="s">
        <v>8628</v>
      </c>
    </row>
    <row r="6100" spans="3:4" ht="15" hidden="1" customHeight="1" x14ac:dyDescent="0.25">
      <c r="C6100" s="117" t="s">
        <v>5089</v>
      </c>
      <c r="D6100" s="117" t="s">
        <v>8629</v>
      </c>
    </row>
    <row r="6101" spans="3:4" ht="15" hidden="1" customHeight="1" x14ac:dyDescent="0.25">
      <c r="C6101" s="117" t="s">
        <v>5090</v>
      </c>
      <c r="D6101" s="117" t="s">
        <v>8630</v>
      </c>
    </row>
    <row r="6102" spans="3:4" ht="15" hidden="1" customHeight="1" x14ac:dyDescent="0.25">
      <c r="C6102" s="117" t="s">
        <v>11218</v>
      </c>
      <c r="D6102" s="117" t="s">
        <v>6494</v>
      </c>
    </row>
    <row r="6103" spans="3:4" ht="15" hidden="1" customHeight="1" x14ac:dyDescent="0.25">
      <c r="C6103" s="117" t="s">
        <v>5091</v>
      </c>
      <c r="D6103" s="117" t="s">
        <v>8631</v>
      </c>
    </row>
    <row r="6104" spans="3:4" ht="15" hidden="1" customHeight="1" x14ac:dyDescent="0.25">
      <c r="C6104" s="117" t="s">
        <v>5092</v>
      </c>
      <c r="D6104" s="117" t="s">
        <v>1918</v>
      </c>
    </row>
    <row r="6105" spans="3:4" ht="15" hidden="1" customHeight="1" x14ac:dyDescent="0.25">
      <c r="C6105" s="117" t="s">
        <v>5093</v>
      </c>
      <c r="D6105" s="117" t="s">
        <v>8632</v>
      </c>
    </row>
    <row r="6106" spans="3:4" ht="15" hidden="1" customHeight="1" x14ac:dyDescent="0.25">
      <c r="C6106" s="117" t="s">
        <v>5094</v>
      </c>
      <c r="D6106" s="117" t="s">
        <v>8633</v>
      </c>
    </row>
    <row r="6107" spans="3:4" ht="15" hidden="1" customHeight="1" x14ac:dyDescent="0.25">
      <c r="C6107" s="117" t="s">
        <v>5095</v>
      </c>
      <c r="D6107" s="117" t="s">
        <v>8634</v>
      </c>
    </row>
    <row r="6108" spans="3:4" ht="15" hidden="1" customHeight="1" x14ac:dyDescent="0.25">
      <c r="C6108" s="117" t="s">
        <v>5096</v>
      </c>
      <c r="D6108" s="117" t="s">
        <v>8635</v>
      </c>
    </row>
    <row r="6109" spans="3:4" ht="15" hidden="1" customHeight="1" x14ac:dyDescent="0.25">
      <c r="C6109" s="117" t="s">
        <v>6841</v>
      </c>
      <c r="D6109" s="117" t="s">
        <v>8636</v>
      </c>
    </row>
    <row r="6110" spans="3:4" ht="15" hidden="1" customHeight="1" x14ac:dyDescent="0.25">
      <c r="C6110" s="117" t="s">
        <v>5097</v>
      </c>
      <c r="D6110" s="117" t="s">
        <v>8637</v>
      </c>
    </row>
    <row r="6111" spans="3:4" ht="15" hidden="1" customHeight="1" x14ac:dyDescent="0.25">
      <c r="C6111" s="117" t="s">
        <v>5098</v>
      </c>
      <c r="D6111" s="117" t="s">
        <v>8638</v>
      </c>
    </row>
    <row r="6112" spans="3:4" ht="15" hidden="1" customHeight="1" x14ac:dyDescent="0.25">
      <c r="C6112" s="117" t="s">
        <v>5099</v>
      </c>
      <c r="D6112" s="117" t="s">
        <v>8639</v>
      </c>
    </row>
    <row r="6113" spans="3:4" ht="15" hidden="1" customHeight="1" x14ac:dyDescent="0.25">
      <c r="C6113" s="117" t="s">
        <v>5100</v>
      </c>
      <c r="D6113" s="117" t="s">
        <v>8640</v>
      </c>
    </row>
    <row r="6114" spans="3:4" ht="15" hidden="1" customHeight="1" x14ac:dyDescent="0.25">
      <c r="C6114" s="117" t="s">
        <v>5101</v>
      </c>
      <c r="D6114" s="117" t="s">
        <v>8641</v>
      </c>
    </row>
    <row r="6115" spans="3:4" ht="15" hidden="1" customHeight="1" x14ac:dyDescent="0.25">
      <c r="C6115" s="117" t="s">
        <v>5102</v>
      </c>
      <c r="D6115" s="117" t="s">
        <v>8642</v>
      </c>
    </row>
    <row r="6116" spans="3:4" ht="15" hidden="1" customHeight="1" x14ac:dyDescent="0.25">
      <c r="C6116" s="117" t="s">
        <v>5103</v>
      </c>
      <c r="D6116" s="117" t="s">
        <v>8643</v>
      </c>
    </row>
    <row r="6117" spans="3:4" ht="15" hidden="1" customHeight="1" x14ac:dyDescent="0.25">
      <c r="C6117" s="117" t="s">
        <v>5104</v>
      </c>
      <c r="D6117" s="117" t="s">
        <v>1327</v>
      </c>
    </row>
    <row r="6118" spans="3:4" ht="15" hidden="1" customHeight="1" x14ac:dyDescent="0.25">
      <c r="C6118" s="117" t="s">
        <v>5105</v>
      </c>
      <c r="D6118" s="117" t="s">
        <v>1328</v>
      </c>
    </row>
    <row r="6119" spans="3:4" ht="15" hidden="1" customHeight="1" x14ac:dyDescent="0.25">
      <c r="C6119" s="117" t="s">
        <v>5106</v>
      </c>
      <c r="D6119" s="117" t="s">
        <v>6709</v>
      </c>
    </row>
    <row r="6120" spans="3:4" ht="15" hidden="1" customHeight="1" x14ac:dyDescent="0.25">
      <c r="C6120" s="117" t="s">
        <v>6842</v>
      </c>
      <c r="D6120" s="117" t="s">
        <v>8644</v>
      </c>
    </row>
    <row r="6121" spans="3:4" ht="15" hidden="1" customHeight="1" x14ac:dyDescent="0.25">
      <c r="C6121" s="117" t="s">
        <v>6843</v>
      </c>
      <c r="D6121" s="117" t="s">
        <v>6844</v>
      </c>
    </row>
    <row r="6122" spans="3:4" ht="15" hidden="1" customHeight="1" x14ac:dyDescent="0.25">
      <c r="C6122" s="117" t="s">
        <v>11219</v>
      </c>
      <c r="D6122" s="117" t="s">
        <v>1329</v>
      </c>
    </row>
    <row r="6123" spans="3:4" ht="15" hidden="1" customHeight="1" x14ac:dyDescent="0.25">
      <c r="C6123" s="117" t="s">
        <v>5107</v>
      </c>
      <c r="D6123" s="117" t="s">
        <v>22633</v>
      </c>
    </row>
    <row r="6124" spans="3:4" ht="15" hidden="1" customHeight="1" x14ac:dyDescent="0.25">
      <c r="C6124" s="117" t="s">
        <v>5108</v>
      </c>
      <c r="D6124" s="117" t="s">
        <v>6495</v>
      </c>
    </row>
    <row r="6125" spans="3:4" ht="15" hidden="1" customHeight="1" x14ac:dyDescent="0.25">
      <c r="C6125" s="117" t="s">
        <v>5109</v>
      </c>
      <c r="D6125" s="117" t="s">
        <v>8645</v>
      </c>
    </row>
    <row r="6126" spans="3:4" ht="15" hidden="1" customHeight="1" x14ac:dyDescent="0.25">
      <c r="C6126" s="117" t="s">
        <v>5110</v>
      </c>
      <c r="D6126" s="117" t="s">
        <v>8646</v>
      </c>
    </row>
    <row r="6127" spans="3:4" ht="15" hidden="1" customHeight="1" x14ac:dyDescent="0.25">
      <c r="C6127" s="117" t="s">
        <v>5111</v>
      </c>
      <c r="D6127" s="117" t="s">
        <v>8647</v>
      </c>
    </row>
    <row r="6128" spans="3:4" ht="15" hidden="1" customHeight="1" x14ac:dyDescent="0.25">
      <c r="C6128" s="117" t="s">
        <v>6845</v>
      </c>
      <c r="D6128" s="117" t="s">
        <v>8648</v>
      </c>
    </row>
    <row r="6129" spans="3:4" ht="15" hidden="1" customHeight="1" x14ac:dyDescent="0.25">
      <c r="C6129" s="117" t="s">
        <v>6846</v>
      </c>
      <c r="D6129" s="117" t="s">
        <v>8649</v>
      </c>
    </row>
    <row r="6130" spans="3:4" ht="15" hidden="1" customHeight="1" x14ac:dyDescent="0.25">
      <c r="C6130" s="117" t="s">
        <v>11220</v>
      </c>
      <c r="D6130" s="117" t="s">
        <v>8650</v>
      </c>
    </row>
    <row r="6131" spans="3:4" ht="15" hidden="1" customHeight="1" x14ac:dyDescent="0.25">
      <c r="C6131" s="117" t="s">
        <v>6847</v>
      </c>
      <c r="D6131" s="117" t="s">
        <v>22634</v>
      </c>
    </row>
    <row r="6132" spans="3:4" ht="15" hidden="1" customHeight="1" x14ac:dyDescent="0.25">
      <c r="C6132" s="117" t="s">
        <v>6848</v>
      </c>
      <c r="D6132" s="117" t="s">
        <v>22635</v>
      </c>
    </row>
    <row r="6133" spans="3:4" ht="15" hidden="1" customHeight="1" x14ac:dyDescent="0.25">
      <c r="C6133" s="117" t="s">
        <v>5112</v>
      </c>
      <c r="D6133" s="117" t="s">
        <v>8651</v>
      </c>
    </row>
    <row r="6134" spans="3:4" ht="15" hidden="1" customHeight="1" x14ac:dyDescent="0.25">
      <c r="C6134" s="117" t="s">
        <v>5113</v>
      </c>
      <c r="D6134" s="117" t="s">
        <v>1330</v>
      </c>
    </row>
    <row r="6135" spans="3:4" ht="15" hidden="1" customHeight="1" x14ac:dyDescent="0.25">
      <c r="C6135" s="117" t="s">
        <v>5114</v>
      </c>
      <c r="D6135" s="117" t="s">
        <v>8652</v>
      </c>
    </row>
    <row r="6136" spans="3:4" ht="15" hidden="1" customHeight="1" x14ac:dyDescent="0.25">
      <c r="C6136" s="117" t="s">
        <v>6849</v>
      </c>
      <c r="D6136" s="117" t="s">
        <v>8653</v>
      </c>
    </row>
    <row r="6137" spans="3:4" ht="15" hidden="1" customHeight="1" x14ac:dyDescent="0.25">
      <c r="C6137" s="117" t="s">
        <v>6850</v>
      </c>
      <c r="D6137" s="117" t="s">
        <v>22636</v>
      </c>
    </row>
    <row r="6138" spans="3:4" ht="15" hidden="1" customHeight="1" x14ac:dyDescent="0.25">
      <c r="C6138" s="117" t="s">
        <v>5115</v>
      </c>
      <c r="D6138" s="117" t="s">
        <v>8654</v>
      </c>
    </row>
    <row r="6139" spans="3:4" ht="15" hidden="1" customHeight="1" x14ac:dyDescent="0.25">
      <c r="C6139" s="117" t="s">
        <v>5116</v>
      </c>
      <c r="D6139" s="117" t="s">
        <v>6496</v>
      </c>
    </row>
    <row r="6140" spans="3:4" ht="15" hidden="1" customHeight="1" x14ac:dyDescent="0.25">
      <c r="C6140" s="117" t="s">
        <v>5117</v>
      </c>
      <c r="D6140" s="117" t="s">
        <v>6497</v>
      </c>
    </row>
    <row r="6141" spans="3:4" ht="15" hidden="1" customHeight="1" x14ac:dyDescent="0.25">
      <c r="C6141" s="117" t="s">
        <v>5118</v>
      </c>
      <c r="D6141" s="117" t="s">
        <v>1331</v>
      </c>
    </row>
    <row r="6142" spans="3:4" ht="15" hidden="1" customHeight="1" x14ac:dyDescent="0.25">
      <c r="C6142" s="117" t="s">
        <v>5119</v>
      </c>
      <c r="D6142" s="117" t="s">
        <v>22637</v>
      </c>
    </row>
    <row r="6143" spans="3:4" ht="15" hidden="1" customHeight="1" x14ac:dyDescent="0.25">
      <c r="C6143" s="117" t="s">
        <v>6851</v>
      </c>
      <c r="D6143" s="117" t="s">
        <v>8655</v>
      </c>
    </row>
    <row r="6144" spans="3:4" ht="15" hidden="1" customHeight="1" x14ac:dyDescent="0.25">
      <c r="C6144" s="117" t="s">
        <v>5120</v>
      </c>
      <c r="D6144" s="117" t="s">
        <v>8656</v>
      </c>
    </row>
    <row r="6145" spans="3:4" ht="15" hidden="1" customHeight="1" x14ac:dyDescent="0.25">
      <c r="C6145" s="117" t="s">
        <v>5121</v>
      </c>
      <c r="D6145" s="117" t="s">
        <v>8657</v>
      </c>
    </row>
    <row r="6146" spans="3:4" ht="15" hidden="1" customHeight="1" x14ac:dyDescent="0.25">
      <c r="C6146" s="117" t="s">
        <v>5122</v>
      </c>
      <c r="D6146" s="117" t="s">
        <v>1332</v>
      </c>
    </row>
    <row r="6147" spans="3:4" ht="15" hidden="1" customHeight="1" x14ac:dyDescent="0.25">
      <c r="C6147" s="117" t="s">
        <v>6852</v>
      </c>
      <c r="D6147" s="117" t="s">
        <v>18093</v>
      </c>
    </row>
    <row r="6148" spans="3:4" ht="15" hidden="1" customHeight="1" x14ac:dyDescent="0.25">
      <c r="C6148" s="117" t="s">
        <v>11221</v>
      </c>
      <c r="D6148" s="117" t="s">
        <v>1333</v>
      </c>
    </row>
    <row r="6149" spans="3:4" ht="15" hidden="1" customHeight="1" x14ac:dyDescent="0.25">
      <c r="C6149" s="117" t="s">
        <v>11222</v>
      </c>
      <c r="D6149" s="117" t="s">
        <v>1334</v>
      </c>
    </row>
    <row r="6150" spans="3:4" ht="15" hidden="1" customHeight="1" x14ac:dyDescent="0.25">
      <c r="C6150" s="117" t="s">
        <v>11223</v>
      </c>
      <c r="D6150" s="117" t="s">
        <v>22638</v>
      </c>
    </row>
    <row r="6151" spans="3:4" ht="15" hidden="1" customHeight="1" x14ac:dyDescent="0.25">
      <c r="C6151" s="117" t="s">
        <v>5123</v>
      </c>
      <c r="D6151" s="117" t="s">
        <v>1335</v>
      </c>
    </row>
    <row r="6152" spans="3:4" ht="15" hidden="1" customHeight="1" x14ac:dyDescent="0.25">
      <c r="C6152" s="117" t="s">
        <v>22639</v>
      </c>
      <c r="D6152" s="117" t="s">
        <v>8658</v>
      </c>
    </row>
    <row r="6153" spans="3:4" ht="15" hidden="1" customHeight="1" x14ac:dyDescent="0.25">
      <c r="C6153" s="117" t="s">
        <v>11224</v>
      </c>
      <c r="D6153" s="117" t="s">
        <v>6498</v>
      </c>
    </row>
    <row r="6154" spans="3:4" ht="15" hidden="1" customHeight="1" x14ac:dyDescent="0.25">
      <c r="C6154" s="117" t="s">
        <v>11225</v>
      </c>
      <c r="D6154" s="117" t="s">
        <v>8659</v>
      </c>
    </row>
    <row r="6155" spans="3:4" ht="15" hidden="1" customHeight="1" x14ac:dyDescent="0.25">
      <c r="C6155" s="117" t="s">
        <v>11226</v>
      </c>
      <c r="D6155" s="117" t="s">
        <v>6499</v>
      </c>
    </row>
    <row r="6156" spans="3:4" ht="15" hidden="1" customHeight="1" x14ac:dyDescent="0.25">
      <c r="C6156" s="117" t="s">
        <v>11227</v>
      </c>
      <c r="D6156" s="117" t="s">
        <v>1336</v>
      </c>
    </row>
    <row r="6157" spans="3:4" ht="15" hidden="1" customHeight="1" x14ac:dyDescent="0.25">
      <c r="C6157" s="117" t="s">
        <v>11228</v>
      </c>
      <c r="D6157" s="117" t="s">
        <v>1337</v>
      </c>
    </row>
    <row r="6158" spans="3:4" ht="15" hidden="1" customHeight="1" x14ac:dyDescent="0.25">
      <c r="C6158" s="117" t="s">
        <v>11229</v>
      </c>
      <c r="D6158" s="117" t="s">
        <v>1338</v>
      </c>
    </row>
    <row r="6159" spans="3:4" ht="15" hidden="1" customHeight="1" x14ac:dyDescent="0.25">
      <c r="C6159" s="117" t="s">
        <v>11230</v>
      </c>
      <c r="D6159" s="117" t="s">
        <v>18094</v>
      </c>
    </row>
    <row r="6160" spans="3:4" ht="15" hidden="1" customHeight="1" x14ac:dyDescent="0.25">
      <c r="C6160" s="117" t="s">
        <v>11231</v>
      </c>
      <c r="D6160" s="117" t="s">
        <v>6853</v>
      </c>
    </row>
    <row r="6161" spans="3:4" ht="15" hidden="1" customHeight="1" x14ac:dyDescent="0.25">
      <c r="C6161" s="117" t="s">
        <v>11232</v>
      </c>
      <c r="D6161" s="117" t="s">
        <v>1339</v>
      </c>
    </row>
    <row r="6162" spans="3:4" ht="15" hidden="1" customHeight="1" x14ac:dyDescent="0.25">
      <c r="C6162" s="117" t="s">
        <v>11233</v>
      </c>
      <c r="D6162" s="117" t="s">
        <v>22640</v>
      </c>
    </row>
    <row r="6163" spans="3:4" ht="15" hidden="1" customHeight="1" x14ac:dyDescent="0.25">
      <c r="C6163" s="117" t="s">
        <v>11234</v>
      </c>
      <c r="D6163" s="117" t="s">
        <v>1340</v>
      </c>
    </row>
    <row r="6164" spans="3:4" ht="15" hidden="1" customHeight="1" x14ac:dyDescent="0.25">
      <c r="C6164" s="117" t="s">
        <v>11235</v>
      </c>
      <c r="D6164" s="117" t="s">
        <v>1341</v>
      </c>
    </row>
    <row r="6165" spans="3:4" ht="15" hidden="1" customHeight="1" x14ac:dyDescent="0.25">
      <c r="C6165" s="117" t="s">
        <v>11236</v>
      </c>
      <c r="D6165" s="117" t="s">
        <v>1342</v>
      </c>
    </row>
    <row r="6166" spans="3:4" ht="15" hidden="1" customHeight="1" x14ac:dyDescent="0.25">
      <c r="C6166" s="117" t="s">
        <v>11237</v>
      </c>
      <c r="D6166" s="117" t="s">
        <v>1343</v>
      </c>
    </row>
    <row r="6167" spans="3:4" ht="15" hidden="1" customHeight="1" x14ac:dyDescent="0.25">
      <c r="C6167" s="117" t="s">
        <v>11238</v>
      </c>
      <c r="D6167" s="117" t="s">
        <v>1344</v>
      </c>
    </row>
    <row r="6168" spans="3:4" ht="15" hidden="1" customHeight="1" x14ac:dyDescent="0.25">
      <c r="C6168" s="117" t="s">
        <v>11239</v>
      </c>
      <c r="D6168" s="117" t="s">
        <v>8660</v>
      </c>
    </row>
    <row r="6169" spans="3:4" ht="15" hidden="1" customHeight="1" x14ac:dyDescent="0.25">
      <c r="C6169" s="117" t="s">
        <v>11240</v>
      </c>
      <c r="D6169" s="117" t="s">
        <v>1345</v>
      </c>
    </row>
    <row r="6170" spans="3:4" ht="15" hidden="1" customHeight="1" x14ac:dyDescent="0.25">
      <c r="C6170" s="117" t="s">
        <v>11241</v>
      </c>
      <c r="D6170" s="117" t="s">
        <v>8661</v>
      </c>
    </row>
    <row r="6171" spans="3:4" ht="15" hidden="1" customHeight="1" x14ac:dyDescent="0.25">
      <c r="C6171" s="117" t="s">
        <v>11242</v>
      </c>
      <c r="D6171" s="117" t="s">
        <v>8662</v>
      </c>
    </row>
    <row r="6172" spans="3:4" ht="15" hidden="1" customHeight="1" x14ac:dyDescent="0.25">
      <c r="C6172" s="117" t="s">
        <v>11243</v>
      </c>
      <c r="D6172" s="117" t="s">
        <v>1346</v>
      </c>
    </row>
    <row r="6173" spans="3:4" ht="15" hidden="1" customHeight="1" x14ac:dyDescent="0.25">
      <c r="C6173" s="117" t="s">
        <v>11244</v>
      </c>
      <c r="D6173" s="117" t="s">
        <v>6500</v>
      </c>
    </row>
    <row r="6174" spans="3:4" ht="15" hidden="1" customHeight="1" x14ac:dyDescent="0.25">
      <c r="C6174" s="117" t="s">
        <v>11245</v>
      </c>
      <c r="D6174" s="117" t="s">
        <v>6854</v>
      </c>
    </row>
    <row r="6175" spans="3:4" ht="15" hidden="1" customHeight="1" x14ac:dyDescent="0.25">
      <c r="C6175" s="117" t="s">
        <v>11246</v>
      </c>
      <c r="D6175" s="117" t="s">
        <v>6855</v>
      </c>
    </row>
    <row r="6176" spans="3:4" ht="15" hidden="1" customHeight="1" x14ac:dyDescent="0.25">
      <c r="C6176" s="117" t="s">
        <v>11247</v>
      </c>
      <c r="D6176" s="117" t="s">
        <v>6856</v>
      </c>
    </row>
    <row r="6177" spans="3:4" ht="15" hidden="1" customHeight="1" x14ac:dyDescent="0.25">
      <c r="C6177" s="117" t="s">
        <v>11248</v>
      </c>
      <c r="D6177" s="117" t="s">
        <v>22641</v>
      </c>
    </row>
    <row r="6178" spans="3:4" ht="15" hidden="1" customHeight="1" x14ac:dyDescent="0.25">
      <c r="C6178" s="117" t="s">
        <v>11249</v>
      </c>
      <c r="D6178" s="117" t="s">
        <v>8663</v>
      </c>
    </row>
    <row r="6179" spans="3:4" ht="15" hidden="1" customHeight="1" x14ac:dyDescent="0.25">
      <c r="C6179" s="117" t="s">
        <v>11250</v>
      </c>
      <c r="D6179" s="117" t="s">
        <v>8664</v>
      </c>
    </row>
    <row r="6180" spans="3:4" ht="15" hidden="1" customHeight="1" x14ac:dyDescent="0.25">
      <c r="C6180" s="117" t="s">
        <v>11251</v>
      </c>
      <c r="D6180" s="117" t="s">
        <v>6857</v>
      </c>
    </row>
    <row r="6181" spans="3:4" ht="15" hidden="1" customHeight="1" x14ac:dyDescent="0.25">
      <c r="C6181" s="117" t="s">
        <v>11252</v>
      </c>
      <c r="D6181" s="117" t="s">
        <v>6858</v>
      </c>
    </row>
    <row r="6182" spans="3:4" ht="15" hidden="1" customHeight="1" x14ac:dyDescent="0.25">
      <c r="C6182" s="117" t="s">
        <v>11253</v>
      </c>
      <c r="D6182" s="117" t="s">
        <v>7213</v>
      </c>
    </row>
    <row r="6183" spans="3:4" ht="15" hidden="1" customHeight="1" x14ac:dyDescent="0.25">
      <c r="C6183" s="117" t="s">
        <v>11254</v>
      </c>
      <c r="D6183" s="117" t="s">
        <v>7214</v>
      </c>
    </row>
    <row r="6184" spans="3:4" ht="15" hidden="1" customHeight="1" x14ac:dyDescent="0.25">
      <c r="C6184" s="117" t="s">
        <v>11255</v>
      </c>
      <c r="D6184" s="117" t="s">
        <v>7215</v>
      </c>
    </row>
    <row r="6185" spans="3:4" ht="15" hidden="1" customHeight="1" x14ac:dyDescent="0.25">
      <c r="C6185" s="117" t="s">
        <v>22642</v>
      </c>
      <c r="D6185" s="117" t="s">
        <v>22643</v>
      </c>
    </row>
    <row r="6186" spans="3:4" ht="15" hidden="1" customHeight="1" x14ac:dyDescent="0.25">
      <c r="C6186" s="117" t="s">
        <v>11256</v>
      </c>
      <c r="D6186" s="117" t="s">
        <v>8665</v>
      </c>
    </row>
    <row r="6187" spans="3:4" ht="15" hidden="1" customHeight="1" x14ac:dyDescent="0.25">
      <c r="C6187" s="117" t="s">
        <v>11257</v>
      </c>
      <c r="D6187" s="117" t="s">
        <v>7216</v>
      </c>
    </row>
    <row r="6188" spans="3:4" ht="15" hidden="1" customHeight="1" x14ac:dyDescent="0.25">
      <c r="C6188" s="117" t="s">
        <v>11258</v>
      </c>
      <c r="D6188" s="117" t="s">
        <v>7217</v>
      </c>
    </row>
    <row r="6189" spans="3:4" ht="15" hidden="1" customHeight="1" x14ac:dyDescent="0.25">
      <c r="C6189" s="117" t="s">
        <v>11259</v>
      </c>
      <c r="D6189" s="117" t="s">
        <v>7218</v>
      </c>
    </row>
    <row r="6190" spans="3:4" ht="15" hidden="1" customHeight="1" x14ac:dyDescent="0.25">
      <c r="C6190" s="117" t="s">
        <v>11260</v>
      </c>
      <c r="D6190" s="117" t="s">
        <v>7219</v>
      </c>
    </row>
    <row r="6191" spans="3:4" ht="15" hidden="1" customHeight="1" x14ac:dyDescent="0.25">
      <c r="C6191" s="117" t="s">
        <v>22644</v>
      </c>
      <c r="D6191" s="117" t="s">
        <v>22645</v>
      </c>
    </row>
    <row r="6192" spans="3:4" ht="15" hidden="1" customHeight="1" x14ac:dyDescent="0.25">
      <c r="C6192" s="117" t="s">
        <v>22646</v>
      </c>
      <c r="D6192" s="117" t="s">
        <v>22647</v>
      </c>
    </row>
    <row r="6193" spans="3:4" ht="15" hidden="1" customHeight="1" x14ac:dyDescent="0.25">
      <c r="C6193" s="117" t="s">
        <v>22648</v>
      </c>
      <c r="D6193" s="117" t="s">
        <v>22649</v>
      </c>
    </row>
    <row r="6194" spans="3:4" ht="15" hidden="1" customHeight="1" x14ac:dyDescent="0.25">
      <c r="C6194" s="117" t="s">
        <v>22650</v>
      </c>
      <c r="D6194" s="117" t="s">
        <v>22651</v>
      </c>
    </row>
    <row r="6195" spans="3:4" ht="15" hidden="1" customHeight="1" x14ac:dyDescent="0.25">
      <c r="C6195" s="117" t="s">
        <v>22652</v>
      </c>
      <c r="D6195" s="117" t="s">
        <v>22653</v>
      </c>
    </row>
    <row r="6196" spans="3:4" ht="15" hidden="1" customHeight="1" x14ac:dyDescent="0.25">
      <c r="C6196" s="117" t="s">
        <v>22654</v>
      </c>
      <c r="D6196" s="117" t="s">
        <v>22655</v>
      </c>
    </row>
    <row r="6197" spans="3:4" ht="15" hidden="1" customHeight="1" x14ac:dyDescent="0.25">
      <c r="C6197" s="117" t="s">
        <v>22656</v>
      </c>
      <c r="D6197" s="117" t="s">
        <v>22657</v>
      </c>
    </row>
    <row r="6198" spans="3:4" ht="15" hidden="1" customHeight="1" x14ac:dyDescent="0.25">
      <c r="C6198" s="117" t="s">
        <v>5124</v>
      </c>
      <c r="D6198" s="117" t="s">
        <v>8666</v>
      </c>
    </row>
    <row r="6199" spans="3:4" ht="15" hidden="1" customHeight="1" x14ac:dyDescent="0.25">
      <c r="C6199" s="117" t="s">
        <v>22658</v>
      </c>
      <c r="D6199" s="117" t="s">
        <v>22659</v>
      </c>
    </row>
    <row r="6200" spans="3:4" ht="15" hidden="1" customHeight="1" x14ac:dyDescent="0.25">
      <c r="C6200" s="117" t="s">
        <v>22660</v>
      </c>
      <c r="D6200" s="117" t="s">
        <v>22661</v>
      </c>
    </row>
    <row r="6201" spans="3:4" ht="15" hidden="1" customHeight="1" x14ac:dyDescent="0.25">
      <c r="C6201" s="117" t="s">
        <v>22662</v>
      </c>
      <c r="D6201" s="117" t="s">
        <v>22663</v>
      </c>
    </row>
    <row r="6202" spans="3:4" ht="15" hidden="1" customHeight="1" x14ac:dyDescent="0.25">
      <c r="C6202" s="117" t="s">
        <v>22664</v>
      </c>
      <c r="D6202" s="117" t="s">
        <v>22665</v>
      </c>
    </row>
    <row r="6203" spans="3:4" ht="15" hidden="1" customHeight="1" x14ac:dyDescent="0.25">
      <c r="C6203" s="117" t="s">
        <v>22666</v>
      </c>
      <c r="D6203" s="117" t="s">
        <v>22667</v>
      </c>
    </row>
    <row r="6204" spans="3:4" ht="15" hidden="1" customHeight="1" x14ac:dyDescent="0.25">
      <c r="C6204" s="117" t="s">
        <v>22668</v>
      </c>
      <c r="D6204" s="117" t="s">
        <v>22669</v>
      </c>
    </row>
    <row r="6205" spans="3:4" ht="15" hidden="1" customHeight="1" x14ac:dyDescent="0.25">
      <c r="C6205" s="117" t="s">
        <v>22670</v>
      </c>
      <c r="D6205" s="117" t="s">
        <v>22671</v>
      </c>
    </row>
    <row r="6206" spans="3:4" ht="15" hidden="1" customHeight="1" x14ac:dyDescent="0.25">
      <c r="C6206" s="117" t="s">
        <v>22672</v>
      </c>
      <c r="D6206" s="117" t="s">
        <v>22673</v>
      </c>
    </row>
    <row r="6207" spans="3:4" ht="15" hidden="1" customHeight="1" x14ac:dyDescent="0.25">
      <c r="C6207" s="117" t="s">
        <v>22674</v>
      </c>
      <c r="D6207" s="117" t="s">
        <v>22675</v>
      </c>
    </row>
    <row r="6208" spans="3:4" ht="15" hidden="1" customHeight="1" x14ac:dyDescent="0.25">
      <c r="C6208" s="117" t="s">
        <v>5125</v>
      </c>
      <c r="D6208" s="117" t="s">
        <v>8667</v>
      </c>
    </row>
    <row r="6209" spans="3:4" ht="15" hidden="1" customHeight="1" x14ac:dyDescent="0.25">
      <c r="C6209" s="117" t="s">
        <v>5126</v>
      </c>
      <c r="D6209" s="117" t="s">
        <v>22676</v>
      </c>
    </row>
    <row r="6210" spans="3:4" ht="15" hidden="1" customHeight="1" x14ac:dyDescent="0.25">
      <c r="C6210" s="117" t="s">
        <v>22677</v>
      </c>
      <c r="D6210" s="117" t="s">
        <v>22678</v>
      </c>
    </row>
    <row r="6211" spans="3:4" ht="15" hidden="1" customHeight="1" x14ac:dyDescent="0.25">
      <c r="C6211" s="117" t="s">
        <v>22679</v>
      </c>
      <c r="D6211" s="117" t="s">
        <v>22680</v>
      </c>
    </row>
    <row r="6212" spans="3:4" ht="15" hidden="1" customHeight="1" x14ac:dyDescent="0.25">
      <c r="C6212" s="117" t="s">
        <v>22681</v>
      </c>
      <c r="D6212" s="117" t="s">
        <v>22682</v>
      </c>
    </row>
    <row r="6213" spans="3:4" ht="15" hidden="1" customHeight="1" x14ac:dyDescent="0.25">
      <c r="C6213" s="117" t="s">
        <v>5127</v>
      </c>
      <c r="D6213" s="117" t="s">
        <v>8668</v>
      </c>
    </row>
    <row r="6214" spans="3:4" ht="15" hidden="1" customHeight="1" x14ac:dyDescent="0.25">
      <c r="C6214" s="117" t="s">
        <v>22683</v>
      </c>
      <c r="D6214" s="117" t="s">
        <v>22684</v>
      </c>
    </row>
    <row r="6215" spans="3:4" ht="15" hidden="1" customHeight="1" x14ac:dyDescent="0.25">
      <c r="C6215" s="117" t="s">
        <v>5128</v>
      </c>
      <c r="D6215" s="117" t="s">
        <v>8669</v>
      </c>
    </row>
    <row r="6216" spans="3:4" ht="15" hidden="1" customHeight="1" x14ac:dyDescent="0.25">
      <c r="C6216" s="117" t="s">
        <v>5129</v>
      </c>
      <c r="D6216" s="117" t="s">
        <v>1347</v>
      </c>
    </row>
    <row r="6217" spans="3:4" ht="15" hidden="1" customHeight="1" x14ac:dyDescent="0.25">
      <c r="C6217" s="117" t="s">
        <v>5130</v>
      </c>
      <c r="D6217" s="117" t="s">
        <v>8670</v>
      </c>
    </row>
    <row r="6218" spans="3:4" ht="15" hidden="1" customHeight="1" x14ac:dyDescent="0.25">
      <c r="C6218" s="117" t="s">
        <v>22685</v>
      </c>
      <c r="D6218" s="117" t="s">
        <v>22686</v>
      </c>
    </row>
    <row r="6219" spans="3:4" ht="15" hidden="1" customHeight="1" x14ac:dyDescent="0.25">
      <c r="C6219" s="117" t="s">
        <v>22687</v>
      </c>
      <c r="D6219" s="117" t="s">
        <v>22688</v>
      </c>
    </row>
    <row r="6220" spans="3:4" ht="15" hidden="1" customHeight="1" x14ac:dyDescent="0.25">
      <c r="C6220" s="117" t="s">
        <v>5131</v>
      </c>
      <c r="D6220" s="117" t="s">
        <v>1348</v>
      </c>
    </row>
    <row r="6221" spans="3:4" ht="15" hidden="1" customHeight="1" x14ac:dyDescent="0.25">
      <c r="C6221" s="117" t="s">
        <v>5132</v>
      </c>
      <c r="D6221" s="117" t="s">
        <v>8671</v>
      </c>
    </row>
    <row r="6222" spans="3:4" ht="15" hidden="1" customHeight="1" x14ac:dyDescent="0.25">
      <c r="C6222" s="117" t="s">
        <v>5133</v>
      </c>
      <c r="D6222" s="117" t="s">
        <v>1349</v>
      </c>
    </row>
    <row r="6223" spans="3:4" ht="15" hidden="1" customHeight="1" x14ac:dyDescent="0.25">
      <c r="C6223" s="117" t="s">
        <v>5134</v>
      </c>
      <c r="D6223" s="117" t="s">
        <v>8672</v>
      </c>
    </row>
    <row r="6224" spans="3:4" ht="15" hidden="1" customHeight="1" x14ac:dyDescent="0.25">
      <c r="C6224" s="117" t="s">
        <v>5135</v>
      </c>
      <c r="D6224" s="117" t="s">
        <v>8673</v>
      </c>
    </row>
    <row r="6225" spans="3:4" ht="15" hidden="1" customHeight="1" x14ac:dyDescent="0.25">
      <c r="C6225" s="117" t="s">
        <v>22689</v>
      </c>
      <c r="D6225" s="117" t="s">
        <v>22690</v>
      </c>
    </row>
    <row r="6226" spans="3:4" ht="15" hidden="1" customHeight="1" x14ac:dyDescent="0.25">
      <c r="C6226" s="117" t="s">
        <v>5136</v>
      </c>
      <c r="D6226" s="117" t="s">
        <v>8674</v>
      </c>
    </row>
    <row r="6227" spans="3:4" ht="15" hidden="1" customHeight="1" x14ac:dyDescent="0.25">
      <c r="C6227" s="117" t="s">
        <v>5137</v>
      </c>
      <c r="D6227" s="117" t="s">
        <v>1350</v>
      </c>
    </row>
    <row r="6228" spans="3:4" ht="15" hidden="1" customHeight="1" x14ac:dyDescent="0.25">
      <c r="C6228" s="117" t="s">
        <v>22691</v>
      </c>
      <c r="D6228" s="117" t="s">
        <v>22692</v>
      </c>
    </row>
    <row r="6229" spans="3:4" ht="15" hidden="1" customHeight="1" x14ac:dyDescent="0.25">
      <c r="C6229" s="117" t="s">
        <v>5138</v>
      </c>
      <c r="D6229" s="117" t="s">
        <v>8675</v>
      </c>
    </row>
    <row r="6230" spans="3:4" ht="15" hidden="1" customHeight="1" x14ac:dyDescent="0.25">
      <c r="C6230" s="117" t="s">
        <v>5139</v>
      </c>
      <c r="D6230" s="117" t="s">
        <v>8676</v>
      </c>
    </row>
    <row r="6231" spans="3:4" ht="15" hidden="1" customHeight="1" x14ac:dyDescent="0.25">
      <c r="C6231" s="117" t="s">
        <v>5140</v>
      </c>
      <c r="D6231" s="117" t="s">
        <v>1351</v>
      </c>
    </row>
    <row r="6232" spans="3:4" ht="15" hidden="1" customHeight="1" x14ac:dyDescent="0.25">
      <c r="C6232" s="117" t="s">
        <v>5141</v>
      </c>
      <c r="D6232" s="117" t="s">
        <v>1352</v>
      </c>
    </row>
    <row r="6233" spans="3:4" ht="15" hidden="1" customHeight="1" x14ac:dyDescent="0.25">
      <c r="C6233" s="117" t="s">
        <v>5142</v>
      </c>
      <c r="D6233" s="117" t="s">
        <v>1353</v>
      </c>
    </row>
    <row r="6234" spans="3:4" ht="15" hidden="1" customHeight="1" x14ac:dyDescent="0.25">
      <c r="C6234" s="117" t="s">
        <v>5143</v>
      </c>
      <c r="D6234" s="117" t="s">
        <v>1354</v>
      </c>
    </row>
    <row r="6235" spans="3:4" ht="15" hidden="1" customHeight="1" x14ac:dyDescent="0.25">
      <c r="C6235" s="117" t="s">
        <v>6859</v>
      </c>
      <c r="D6235" s="117" t="s">
        <v>6860</v>
      </c>
    </row>
    <row r="6236" spans="3:4" ht="15" hidden="1" customHeight="1" x14ac:dyDescent="0.25">
      <c r="C6236" s="117" t="s">
        <v>22693</v>
      </c>
      <c r="D6236" s="117" t="s">
        <v>22694</v>
      </c>
    </row>
    <row r="6237" spans="3:4" ht="15" hidden="1" customHeight="1" x14ac:dyDescent="0.25">
      <c r="C6237" s="117" t="s">
        <v>22695</v>
      </c>
      <c r="D6237" s="117" t="s">
        <v>22696</v>
      </c>
    </row>
    <row r="6238" spans="3:4" ht="15" hidden="1" customHeight="1" x14ac:dyDescent="0.25">
      <c r="C6238" s="117" t="s">
        <v>22697</v>
      </c>
      <c r="D6238" s="117" t="s">
        <v>22698</v>
      </c>
    </row>
    <row r="6239" spans="3:4" ht="15" hidden="1" customHeight="1" x14ac:dyDescent="0.25">
      <c r="C6239" s="117" t="s">
        <v>22699</v>
      </c>
      <c r="D6239" s="117" t="s">
        <v>22700</v>
      </c>
    </row>
    <row r="6240" spans="3:4" ht="15" hidden="1" customHeight="1" x14ac:dyDescent="0.25">
      <c r="C6240" s="117" t="s">
        <v>22701</v>
      </c>
      <c r="D6240" s="117" t="s">
        <v>22702</v>
      </c>
    </row>
    <row r="6241" spans="3:4" ht="15" hidden="1" customHeight="1" x14ac:dyDescent="0.25">
      <c r="C6241" s="117" t="s">
        <v>22703</v>
      </c>
      <c r="D6241" s="117" t="s">
        <v>22704</v>
      </c>
    </row>
    <row r="6242" spans="3:4" ht="15" hidden="1" customHeight="1" x14ac:dyDescent="0.25">
      <c r="C6242" s="117" t="s">
        <v>22705</v>
      </c>
      <c r="D6242" s="117" t="s">
        <v>22706</v>
      </c>
    </row>
    <row r="6243" spans="3:4" ht="15" hidden="1" customHeight="1" x14ac:dyDescent="0.25">
      <c r="C6243" s="117" t="s">
        <v>22707</v>
      </c>
      <c r="D6243" s="117" t="s">
        <v>22708</v>
      </c>
    </row>
    <row r="6244" spans="3:4" ht="15" hidden="1" customHeight="1" x14ac:dyDescent="0.25">
      <c r="C6244" s="117" t="s">
        <v>11261</v>
      </c>
      <c r="D6244" s="117" t="s">
        <v>1355</v>
      </c>
    </row>
    <row r="6245" spans="3:4" ht="15" hidden="1" customHeight="1" x14ac:dyDescent="0.25">
      <c r="C6245" s="117" t="s">
        <v>11262</v>
      </c>
      <c r="D6245" s="117" t="s">
        <v>8677</v>
      </c>
    </row>
    <row r="6246" spans="3:4" ht="15" hidden="1" customHeight="1" x14ac:dyDescent="0.25">
      <c r="C6246" s="117" t="s">
        <v>22709</v>
      </c>
      <c r="D6246" s="117" t="s">
        <v>22710</v>
      </c>
    </row>
    <row r="6247" spans="3:4" ht="15" hidden="1" customHeight="1" x14ac:dyDescent="0.25">
      <c r="C6247" s="117" t="s">
        <v>22711</v>
      </c>
      <c r="D6247" s="117" t="s">
        <v>22712</v>
      </c>
    </row>
    <row r="6248" spans="3:4" ht="15" hidden="1" customHeight="1" x14ac:dyDescent="0.25">
      <c r="C6248" s="117" t="s">
        <v>22713</v>
      </c>
      <c r="D6248" s="117" t="s">
        <v>22714</v>
      </c>
    </row>
    <row r="6249" spans="3:4" ht="15" hidden="1" customHeight="1" x14ac:dyDescent="0.25">
      <c r="C6249" s="117" t="s">
        <v>22715</v>
      </c>
      <c r="D6249" s="117" t="s">
        <v>22716</v>
      </c>
    </row>
    <row r="6250" spans="3:4" ht="15" hidden="1" customHeight="1" x14ac:dyDescent="0.25">
      <c r="C6250" s="117" t="s">
        <v>5144</v>
      </c>
      <c r="D6250" s="117" t="s">
        <v>8678</v>
      </c>
    </row>
    <row r="6251" spans="3:4" ht="15" hidden="1" customHeight="1" x14ac:dyDescent="0.25">
      <c r="C6251" s="117" t="s">
        <v>8679</v>
      </c>
      <c r="D6251" s="117" t="s">
        <v>11263</v>
      </c>
    </row>
    <row r="6252" spans="3:4" ht="15" hidden="1" customHeight="1" x14ac:dyDescent="0.25">
      <c r="C6252" s="117" t="s">
        <v>6861</v>
      </c>
      <c r="D6252" s="117" t="s">
        <v>6863</v>
      </c>
    </row>
    <row r="6253" spans="3:4" ht="15" hidden="1" customHeight="1" x14ac:dyDescent="0.25">
      <c r="C6253" s="117" t="s">
        <v>6862</v>
      </c>
      <c r="D6253" s="117" t="s">
        <v>6864</v>
      </c>
    </row>
    <row r="6254" spans="3:4" ht="15" hidden="1" customHeight="1" x14ac:dyDescent="0.25">
      <c r="C6254" s="117" t="s">
        <v>6871</v>
      </c>
      <c r="D6254" s="117" t="s">
        <v>6865</v>
      </c>
    </row>
    <row r="6255" spans="3:4" ht="15" hidden="1" customHeight="1" x14ac:dyDescent="0.25">
      <c r="C6255" s="117" t="s">
        <v>6872</v>
      </c>
      <c r="D6255" s="117" t="s">
        <v>6866</v>
      </c>
    </row>
    <row r="6256" spans="3:4" ht="15" hidden="1" customHeight="1" x14ac:dyDescent="0.25">
      <c r="C6256" s="117" t="s">
        <v>6873</v>
      </c>
      <c r="D6256" s="117" t="s">
        <v>6867</v>
      </c>
    </row>
    <row r="6257" spans="3:4" ht="15" hidden="1" customHeight="1" x14ac:dyDescent="0.25">
      <c r="C6257" s="117" t="s">
        <v>8680</v>
      </c>
      <c r="D6257" s="117" t="s">
        <v>8681</v>
      </c>
    </row>
    <row r="6258" spans="3:4" ht="15" hidden="1" customHeight="1" x14ac:dyDescent="0.25">
      <c r="C6258" s="117" t="s">
        <v>8682</v>
      </c>
      <c r="D6258" s="117" t="s">
        <v>6868</v>
      </c>
    </row>
    <row r="6259" spans="3:4" ht="15" hidden="1" customHeight="1" x14ac:dyDescent="0.25">
      <c r="C6259" s="117" t="s">
        <v>8683</v>
      </c>
      <c r="D6259" s="117" t="s">
        <v>6869</v>
      </c>
    </row>
    <row r="6260" spans="3:4" ht="15" hidden="1" customHeight="1" x14ac:dyDescent="0.25">
      <c r="C6260" s="117" t="s">
        <v>8684</v>
      </c>
      <c r="D6260" s="117" t="s">
        <v>6870</v>
      </c>
    </row>
    <row r="6261" spans="3:4" ht="15" hidden="1" customHeight="1" x14ac:dyDescent="0.25">
      <c r="C6261" s="117" t="s">
        <v>8685</v>
      </c>
      <c r="D6261" s="117" t="s">
        <v>8686</v>
      </c>
    </row>
    <row r="6262" spans="3:4" ht="15" hidden="1" customHeight="1" x14ac:dyDescent="0.25">
      <c r="C6262" s="117" t="s">
        <v>8687</v>
      </c>
      <c r="D6262" s="117" t="s">
        <v>8688</v>
      </c>
    </row>
    <row r="6263" spans="3:4" ht="15" hidden="1" customHeight="1" x14ac:dyDescent="0.25">
      <c r="C6263" s="117" t="s">
        <v>8689</v>
      </c>
      <c r="D6263" s="117" t="s">
        <v>8690</v>
      </c>
    </row>
    <row r="6264" spans="3:4" ht="15" hidden="1" customHeight="1" x14ac:dyDescent="0.25">
      <c r="C6264" s="117" t="s">
        <v>8691</v>
      </c>
      <c r="D6264" s="117" t="s">
        <v>8692</v>
      </c>
    </row>
    <row r="6265" spans="3:4" ht="15" hidden="1" customHeight="1" x14ac:dyDescent="0.25">
      <c r="C6265" s="117" t="s">
        <v>8693</v>
      </c>
      <c r="D6265" s="117" t="s">
        <v>8694</v>
      </c>
    </row>
    <row r="6266" spans="3:4" ht="15" hidden="1" customHeight="1" x14ac:dyDescent="0.25">
      <c r="C6266" s="117" t="s">
        <v>8695</v>
      </c>
      <c r="D6266" s="117" t="s">
        <v>8696</v>
      </c>
    </row>
    <row r="6267" spans="3:4" ht="15" hidden="1" customHeight="1" x14ac:dyDescent="0.25">
      <c r="C6267" s="117" t="s">
        <v>8697</v>
      </c>
      <c r="D6267" s="117" t="s">
        <v>8698</v>
      </c>
    </row>
    <row r="6268" spans="3:4" ht="15" hidden="1" customHeight="1" x14ac:dyDescent="0.25">
      <c r="C6268" s="117" t="s">
        <v>8699</v>
      </c>
      <c r="D6268" s="117" t="s">
        <v>8700</v>
      </c>
    </row>
    <row r="6269" spans="3:4" ht="15" hidden="1" customHeight="1" x14ac:dyDescent="0.25">
      <c r="C6269" s="117" t="s">
        <v>8701</v>
      </c>
      <c r="D6269" s="117" t="s">
        <v>8702</v>
      </c>
    </row>
    <row r="6270" spans="3:4" ht="15" hidden="1" customHeight="1" x14ac:dyDescent="0.25">
      <c r="C6270" s="117" t="s">
        <v>8703</v>
      </c>
      <c r="D6270" s="117" t="s">
        <v>8704</v>
      </c>
    </row>
    <row r="6271" spans="3:4" ht="15" hidden="1" customHeight="1" x14ac:dyDescent="0.25">
      <c r="C6271" s="117" t="s">
        <v>8705</v>
      </c>
      <c r="D6271" s="117" t="s">
        <v>8706</v>
      </c>
    </row>
    <row r="6272" spans="3:4" ht="15" hidden="1" customHeight="1" x14ac:dyDescent="0.25">
      <c r="C6272" s="117" t="s">
        <v>8707</v>
      </c>
      <c r="D6272" s="117" t="s">
        <v>8708</v>
      </c>
    </row>
    <row r="6273" spans="3:4" ht="15" hidden="1" customHeight="1" x14ac:dyDescent="0.25">
      <c r="C6273" s="117" t="s">
        <v>8709</v>
      </c>
      <c r="D6273" s="117" t="s">
        <v>6874</v>
      </c>
    </row>
    <row r="6274" spans="3:4" ht="15" hidden="1" customHeight="1" x14ac:dyDescent="0.25">
      <c r="C6274" s="117" t="s">
        <v>5145</v>
      </c>
      <c r="D6274" s="117" t="s">
        <v>1954</v>
      </c>
    </row>
    <row r="6275" spans="3:4" ht="15" hidden="1" customHeight="1" x14ac:dyDescent="0.25">
      <c r="C6275" s="117" t="s">
        <v>6875</v>
      </c>
      <c r="D6275" s="117" t="s">
        <v>8710</v>
      </c>
    </row>
    <row r="6276" spans="3:4" ht="15" hidden="1" customHeight="1" x14ac:dyDescent="0.25">
      <c r="C6276" s="117" t="s">
        <v>6876</v>
      </c>
      <c r="D6276" s="117" t="s">
        <v>11264</v>
      </c>
    </row>
    <row r="6277" spans="3:4" ht="15" hidden="1" customHeight="1" x14ac:dyDescent="0.25">
      <c r="C6277" s="117" t="s">
        <v>6877</v>
      </c>
      <c r="D6277" s="117" t="s">
        <v>6878</v>
      </c>
    </row>
    <row r="6278" spans="3:4" ht="15" hidden="1" customHeight="1" x14ac:dyDescent="0.25">
      <c r="C6278" s="117" t="s">
        <v>6886</v>
      </c>
      <c r="D6278" s="117" t="s">
        <v>6879</v>
      </c>
    </row>
    <row r="6279" spans="3:4" ht="15" hidden="1" customHeight="1" x14ac:dyDescent="0.25">
      <c r="C6279" s="117" t="s">
        <v>6887</v>
      </c>
      <c r="D6279" s="117" t="s">
        <v>6880</v>
      </c>
    </row>
    <row r="6280" spans="3:4" ht="15" hidden="1" customHeight="1" x14ac:dyDescent="0.25">
      <c r="C6280" s="117" t="s">
        <v>6888</v>
      </c>
      <c r="D6280" s="117" t="s">
        <v>6881</v>
      </c>
    </row>
    <row r="6281" spans="3:4" ht="15" hidden="1" customHeight="1" x14ac:dyDescent="0.25">
      <c r="C6281" s="117" t="s">
        <v>8711</v>
      </c>
      <c r="D6281" s="117" t="s">
        <v>6882</v>
      </c>
    </row>
    <row r="6282" spans="3:4" ht="15" hidden="1" customHeight="1" x14ac:dyDescent="0.25">
      <c r="C6282" s="117" t="s">
        <v>8712</v>
      </c>
      <c r="D6282" s="117" t="s">
        <v>8713</v>
      </c>
    </row>
    <row r="6283" spans="3:4" ht="15" hidden="1" customHeight="1" x14ac:dyDescent="0.25">
      <c r="C6283" s="117" t="s">
        <v>8714</v>
      </c>
      <c r="D6283" s="117" t="s">
        <v>6883</v>
      </c>
    </row>
    <row r="6284" spans="3:4" ht="15" hidden="1" customHeight="1" x14ac:dyDescent="0.25">
      <c r="C6284" s="117" t="s">
        <v>8715</v>
      </c>
      <c r="D6284" s="117" t="s">
        <v>6884</v>
      </c>
    </row>
    <row r="6285" spans="3:4" ht="15" hidden="1" customHeight="1" x14ac:dyDescent="0.25">
      <c r="C6285" s="117" t="s">
        <v>8716</v>
      </c>
      <c r="D6285" s="117" t="s">
        <v>6885</v>
      </c>
    </row>
    <row r="6286" spans="3:4" ht="15" hidden="1" customHeight="1" x14ac:dyDescent="0.25">
      <c r="C6286" s="117" t="s">
        <v>8717</v>
      </c>
      <c r="D6286" s="117" t="s">
        <v>8718</v>
      </c>
    </row>
    <row r="6287" spans="3:4" ht="15" hidden="1" customHeight="1" x14ac:dyDescent="0.25">
      <c r="C6287" s="117" t="s">
        <v>8719</v>
      </c>
      <c r="D6287" s="117" t="s">
        <v>8720</v>
      </c>
    </row>
    <row r="6288" spans="3:4" ht="15" hidden="1" customHeight="1" x14ac:dyDescent="0.25">
      <c r="C6288" s="117" t="s">
        <v>8721</v>
      </c>
      <c r="D6288" s="117" t="s">
        <v>8722</v>
      </c>
    </row>
    <row r="6289" spans="3:4" ht="15" hidden="1" customHeight="1" x14ac:dyDescent="0.25">
      <c r="C6289" s="117" t="s">
        <v>8723</v>
      </c>
      <c r="D6289" s="117" t="s">
        <v>8724</v>
      </c>
    </row>
    <row r="6290" spans="3:4" ht="15" hidden="1" customHeight="1" x14ac:dyDescent="0.25">
      <c r="C6290" s="117" t="s">
        <v>8725</v>
      </c>
      <c r="D6290" s="117" t="s">
        <v>8726</v>
      </c>
    </row>
    <row r="6291" spans="3:4" ht="15" hidden="1" customHeight="1" x14ac:dyDescent="0.25">
      <c r="C6291" s="117" t="s">
        <v>8727</v>
      </c>
      <c r="D6291" s="117" t="s">
        <v>8728</v>
      </c>
    </row>
    <row r="6292" spans="3:4" ht="15" hidden="1" customHeight="1" x14ac:dyDescent="0.25">
      <c r="C6292" s="117" t="s">
        <v>8729</v>
      </c>
      <c r="D6292" s="117" t="s">
        <v>8730</v>
      </c>
    </row>
    <row r="6293" spans="3:4" ht="15" hidden="1" customHeight="1" x14ac:dyDescent="0.25">
      <c r="C6293" s="117" t="s">
        <v>8731</v>
      </c>
      <c r="D6293" s="117" t="s">
        <v>8732</v>
      </c>
    </row>
    <row r="6294" spans="3:4" ht="15" hidden="1" customHeight="1" x14ac:dyDescent="0.25">
      <c r="C6294" s="117" t="s">
        <v>8733</v>
      </c>
      <c r="D6294" s="117" t="s">
        <v>8734</v>
      </c>
    </row>
    <row r="6295" spans="3:4" ht="15" hidden="1" customHeight="1" x14ac:dyDescent="0.25">
      <c r="C6295" s="117" t="s">
        <v>8735</v>
      </c>
      <c r="D6295" s="117" t="s">
        <v>8736</v>
      </c>
    </row>
    <row r="6296" spans="3:4" ht="15" hidden="1" customHeight="1" x14ac:dyDescent="0.25">
      <c r="C6296" s="117" t="s">
        <v>8737</v>
      </c>
      <c r="D6296" s="117" t="s">
        <v>8738</v>
      </c>
    </row>
    <row r="6297" spans="3:4" ht="15" hidden="1" customHeight="1" x14ac:dyDescent="0.25">
      <c r="C6297" s="117" t="s">
        <v>8739</v>
      </c>
      <c r="D6297" s="117" t="s">
        <v>8740</v>
      </c>
    </row>
    <row r="6298" spans="3:4" ht="15" hidden="1" customHeight="1" x14ac:dyDescent="0.25">
      <c r="C6298" s="117" t="s">
        <v>8741</v>
      </c>
      <c r="D6298" s="117" t="s">
        <v>6889</v>
      </c>
    </row>
    <row r="6299" spans="3:4" ht="15" hidden="1" customHeight="1" x14ac:dyDescent="0.25">
      <c r="C6299" s="117" t="s">
        <v>5146</v>
      </c>
      <c r="D6299" s="117" t="s">
        <v>1955</v>
      </c>
    </row>
    <row r="6300" spans="3:4" ht="15" hidden="1" customHeight="1" x14ac:dyDescent="0.25">
      <c r="C6300" s="117" t="s">
        <v>6890</v>
      </c>
      <c r="D6300" s="117" t="s">
        <v>8742</v>
      </c>
    </row>
    <row r="6301" spans="3:4" ht="15" hidden="1" customHeight="1" x14ac:dyDescent="0.25">
      <c r="C6301" s="117" t="s">
        <v>6891</v>
      </c>
      <c r="D6301" s="117" t="s">
        <v>11265</v>
      </c>
    </row>
    <row r="6302" spans="3:4" ht="15" hidden="1" customHeight="1" x14ac:dyDescent="0.25">
      <c r="C6302" s="117" t="s">
        <v>6892</v>
      </c>
      <c r="D6302" s="117" t="s">
        <v>6893</v>
      </c>
    </row>
    <row r="6303" spans="3:4" ht="15" hidden="1" customHeight="1" x14ac:dyDescent="0.25">
      <c r="C6303" s="117" t="s">
        <v>8743</v>
      </c>
      <c r="D6303" s="117" t="s">
        <v>6894</v>
      </c>
    </row>
    <row r="6304" spans="3:4" ht="15" hidden="1" customHeight="1" x14ac:dyDescent="0.25">
      <c r="C6304" s="117" t="s">
        <v>6895</v>
      </c>
      <c r="D6304" s="117" t="s">
        <v>8744</v>
      </c>
    </row>
    <row r="6305" spans="3:4" ht="15" hidden="1" customHeight="1" x14ac:dyDescent="0.25">
      <c r="C6305" s="117" t="s">
        <v>6896</v>
      </c>
      <c r="D6305" s="117" t="s">
        <v>8745</v>
      </c>
    </row>
    <row r="6306" spans="3:4" ht="15" hidden="1" customHeight="1" x14ac:dyDescent="0.25">
      <c r="C6306" s="117" t="s">
        <v>8746</v>
      </c>
      <c r="D6306" s="117" t="s">
        <v>8747</v>
      </c>
    </row>
    <row r="6307" spans="3:4" ht="15" hidden="1" customHeight="1" x14ac:dyDescent="0.25">
      <c r="C6307" s="117" t="s">
        <v>8748</v>
      </c>
      <c r="D6307" s="117" t="s">
        <v>11266</v>
      </c>
    </row>
    <row r="6308" spans="3:4" ht="15" hidden="1" customHeight="1" x14ac:dyDescent="0.25">
      <c r="C6308" s="117" t="s">
        <v>8749</v>
      </c>
      <c r="D6308" s="117" t="s">
        <v>8750</v>
      </c>
    </row>
    <row r="6309" spans="3:4" ht="15" hidden="1" customHeight="1" x14ac:dyDescent="0.25">
      <c r="C6309" s="117" t="s">
        <v>8751</v>
      </c>
      <c r="D6309" s="117" t="s">
        <v>8752</v>
      </c>
    </row>
    <row r="6310" spans="3:4" ht="15" hidden="1" customHeight="1" x14ac:dyDescent="0.25">
      <c r="C6310" s="117" t="s">
        <v>8753</v>
      </c>
      <c r="D6310" s="117" t="s">
        <v>8754</v>
      </c>
    </row>
    <row r="6311" spans="3:4" ht="15" hidden="1" customHeight="1" x14ac:dyDescent="0.25">
      <c r="C6311" s="117" t="s">
        <v>8755</v>
      </c>
      <c r="D6311" s="117" t="s">
        <v>8756</v>
      </c>
    </row>
    <row r="6312" spans="3:4" ht="15" hidden="1" customHeight="1" x14ac:dyDescent="0.25">
      <c r="C6312" s="117" t="s">
        <v>8757</v>
      </c>
      <c r="D6312" s="117" t="s">
        <v>8758</v>
      </c>
    </row>
    <row r="6313" spans="3:4" ht="15" hidden="1" customHeight="1" x14ac:dyDescent="0.25">
      <c r="C6313" s="117" t="s">
        <v>8759</v>
      </c>
      <c r="D6313" s="117" t="s">
        <v>8760</v>
      </c>
    </row>
    <row r="6314" spans="3:4" ht="15" hidden="1" customHeight="1" x14ac:dyDescent="0.25">
      <c r="C6314" s="117" t="s">
        <v>8761</v>
      </c>
      <c r="D6314" s="117" t="s">
        <v>8762</v>
      </c>
    </row>
    <row r="6315" spans="3:4" ht="15" hidden="1" customHeight="1" x14ac:dyDescent="0.25">
      <c r="C6315" s="117" t="s">
        <v>8763</v>
      </c>
      <c r="D6315" s="117" t="s">
        <v>8764</v>
      </c>
    </row>
    <row r="6316" spans="3:4" ht="15" hidden="1" customHeight="1" x14ac:dyDescent="0.25">
      <c r="C6316" s="117" t="s">
        <v>8765</v>
      </c>
      <c r="D6316" s="117" t="s">
        <v>8766</v>
      </c>
    </row>
    <row r="6317" spans="3:4" ht="15" hidden="1" customHeight="1" x14ac:dyDescent="0.25">
      <c r="C6317" s="117" t="s">
        <v>8767</v>
      </c>
      <c r="D6317" s="117" t="s">
        <v>8768</v>
      </c>
    </row>
    <row r="6318" spans="3:4" ht="15" hidden="1" customHeight="1" x14ac:dyDescent="0.25">
      <c r="C6318" s="117" t="s">
        <v>8769</v>
      </c>
      <c r="D6318" s="117" t="s">
        <v>8770</v>
      </c>
    </row>
    <row r="6319" spans="3:4" ht="15" hidden="1" customHeight="1" x14ac:dyDescent="0.25">
      <c r="C6319" s="117" t="s">
        <v>22717</v>
      </c>
      <c r="D6319" s="117" t="s">
        <v>8771</v>
      </c>
    </row>
    <row r="6320" spans="3:4" ht="15" hidden="1" customHeight="1" x14ac:dyDescent="0.25">
      <c r="C6320" s="117" t="s">
        <v>8772</v>
      </c>
      <c r="D6320" s="117" t="s">
        <v>8773</v>
      </c>
    </row>
    <row r="6321" spans="3:4" ht="15" hidden="1" customHeight="1" x14ac:dyDescent="0.25">
      <c r="C6321" s="117" t="s">
        <v>8774</v>
      </c>
      <c r="D6321" s="117" t="s">
        <v>8775</v>
      </c>
    </row>
    <row r="6322" spans="3:4" ht="15" hidden="1" customHeight="1" x14ac:dyDescent="0.25">
      <c r="C6322" s="117" t="s">
        <v>8776</v>
      </c>
      <c r="D6322" s="117" t="s">
        <v>6897</v>
      </c>
    </row>
    <row r="6323" spans="3:4" ht="15" hidden="1" customHeight="1" x14ac:dyDescent="0.25">
      <c r="C6323" s="117" t="s">
        <v>8777</v>
      </c>
      <c r="D6323" s="117" t="s">
        <v>8778</v>
      </c>
    </row>
    <row r="6324" spans="3:4" ht="15" hidden="1" customHeight="1" x14ac:dyDescent="0.25">
      <c r="C6324" s="117" t="s">
        <v>6898</v>
      </c>
      <c r="D6324" s="117" t="s">
        <v>8779</v>
      </c>
    </row>
    <row r="6325" spans="3:4" ht="15" hidden="1" customHeight="1" x14ac:dyDescent="0.25">
      <c r="C6325" s="117" t="s">
        <v>6899</v>
      </c>
      <c r="D6325" s="117" t="s">
        <v>11267</v>
      </c>
    </row>
    <row r="6326" spans="3:4" ht="15" hidden="1" customHeight="1" x14ac:dyDescent="0.25">
      <c r="C6326" s="117" t="s">
        <v>6900</v>
      </c>
      <c r="D6326" s="117" t="s">
        <v>6901</v>
      </c>
    </row>
    <row r="6327" spans="3:4" ht="15" hidden="1" customHeight="1" x14ac:dyDescent="0.25">
      <c r="C6327" s="117" t="s">
        <v>6909</v>
      </c>
      <c r="D6327" s="117" t="s">
        <v>6902</v>
      </c>
    </row>
    <row r="6328" spans="3:4" ht="15" hidden="1" customHeight="1" x14ac:dyDescent="0.25">
      <c r="C6328" s="117" t="s">
        <v>6910</v>
      </c>
      <c r="D6328" s="117" t="s">
        <v>6903</v>
      </c>
    </row>
    <row r="6329" spans="3:4" ht="15" hidden="1" customHeight="1" x14ac:dyDescent="0.25">
      <c r="C6329" s="117" t="s">
        <v>6911</v>
      </c>
      <c r="D6329" s="117" t="s">
        <v>6904</v>
      </c>
    </row>
    <row r="6330" spans="3:4" ht="15" hidden="1" customHeight="1" x14ac:dyDescent="0.25">
      <c r="C6330" s="117" t="s">
        <v>8780</v>
      </c>
      <c r="D6330" s="117" t="s">
        <v>6905</v>
      </c>
    </row>
    <row r="6331" spans="3:4" ht="15" hidden="1" customHeight="1" x14ac:dyDescent="0.25">
      <c r="C6331" s="117" t="s">
        <v>8781</v>
      </c>
      <c r="D6331" s="117" t="s">
        <v>11268</v>
      </c>
    </row>
    <row r="6332" spans="3:4" ht="15" hidden="1" customHeight="1" x14ac:dyDescent="0.25">
      <c r="C6332" s="117" t="s">
        <v>8782</v>
      </c>
      <c r="D6332" s="117" t="s">
        <v>6906</v>
      </c>
    </row>
    <row r="6333" spans="3:4" ht="15" hidden="1" customHeight="1" x14ac:dyDescent="0.25">
      <c r="C6333" s="117" t="s">
        <v>8783</v>
      </c>
      <c r="D6333" s="117" t="s">
        <v>6907</v>
      </c>
    </row>
    <row r="6334" spans="3:4" ht="15" hidden="1" customHeight="1" x14ac:dyDescent="0.25">
      <c r="C6334" s="117" t="s">
        <v>8784</v>
      </c>
      <c r="D6334" s="117" t="s">
        <v>6908</v>
      </c>
    </row>
    <row r="6335" spans="3:4" ht="15" hidden="1" customHeight="1" x14ac:dyDescent="0.25">
      <c r="C6335" s="117" t="s">
        <v>8785</v>
      </c>
      <c r="D6335" s="117" t="s">
        <v>8786</v>
      </c>
    </row>
    <row r="6336" spans="3:4" ht="15" hidden="1" customHeight="1" x14ac:dyDescent="0.25">
      <c r="C6336" s="117" t="s">
        <v>8787</v>
      </c>
      <c r="D6336" s="117" t="s">
        <v>22718</v>
      </c>
    </row>
    <row r="6337" spans="3:4" ht="15" hidden="1" customHeight="1" x14ac:dyDescent="0.25">
      <c r="C6337" s="117" t="s">
        <v>8788</v>
      </c>
      <c r="D6337" s="117" t="s">
        <v>8789</v>
      </c>
    </row>
    <row r="6338" spans="3:4" ht="15" hidden="1" customHeight="1" x14ac:dyDescent="0.25">
      <c r="C6338" s="117" t="s">
        <v>8790</v>
      </c>
      <c r="D6338" s="117" t="s">
        <v>8791</v>
      </c>
    </row>
    <row r="6339" spans="3:4" ht="15" hidden="1" customHeight="1" x14ac:dyDescent="0.25">
      <c r="C6339" s="117" t="s">
        <v>8792</v>
      </c>
      <c r="D6339" s="117" t="s">
        <v>8793</v>
      </c>
    </row>
    <row r="6340" spans="3:4" ht="15" hidden="1" customHeight="1" x14ac:dyDescent="0.25">
      <c r="C6340" s="117" t="s">
        <v>8794</v>
      </c>
      <c r="D6340" s="117" t="s">
        <v>8795</v>
      </c>
    </row>
    <row r="6341" spans="3:4" ht="15" hidden="1" customHeight="1" x14ac:dyDescent="0.25">
      <c r="C6341" s="117" t="s">
        <v>8796</v>
      </c>
      <c r="D6341" s="117" t="s">
        <v>8797</v>
      </c>
    </row>
    <row r="6342" spans="3:4" ht="15" hidden="1" customHeight="1" x14ac:dyDescent="0.25">
      <c r="C6342" s="117" t="s">
        <v>8798</v>
      </c>
      <c r="D6342" s="117" t="s">
        <v>8799</v>
      </c>
    </row>
    <row r="6343" spans="3:4" ht="15" hidden="1" customHeight="1" x14ac:dyDescent="0.25">
      <c r="C6343" s="117" t="s">
        <v>8800</v>
      </c>
      <c r="D6343" s="117" t="s">
        <v>8801</v>
      </c>
    </row>
    <row r="6344" spans="3:4" ht="15" hidden="1" customHeight="1" x14ac:dyDescent="0.25">
      <c r="C6344" s="117" t="s">
        <v>8802</v>
      </c>
      <c r="D6344" s="117" t="s">
        <v>8803</v>
      </c>
    </row>
    <row r="6345" spans="3:4" ht="15" hidden="1" customHeight="1" x14ac:dyDescent="0.25">
      <c r="C6345" s="117" t="s">
        <v>8804</v>
      </c>
      <c r="D6345" s="117" t="s">
        <v>8805</v>
      </c>
    </row>
    <row r="6346" spans="3:4" ht="15" hidden="1" customHeight="1" x14ac:dyDescent="0.25">
      <c r="C6346" s="117" t="s">
        <v>8806</v>
      </c>
      <c r="D6346" s="117" t="s">
        <v>8807</v>
      </c>
    </row>
    <row r="6347" spans="3:4" ht="15" hidden="1" customHeight="1" x14ac:dyDescent="0.25">
      <c r="C6347" s="117" t="s">
        <v>8808</v>
      </c>
      <c r="D6347" s="117" t="s">
        <v>8809</v>
      </c>
    </row>
    <row r="6348" spans="3:4" ht="15" hidden="1" customHeight="1" x14ac:dyDescent="0.25">
      <c r="C6348" s="117" t="s">
        <v>8810</v>
      </c>
      <c r="D6348" s="117" t="s">
        <v>8811</v>
      </c>
    </row>
    <row r="6349" spans="3:4" ht="15" hidden="1" customHeight="1" x14ac:dyDescent="0.25">
      <c r="C6349" s="117" t="s">
        <v>8812</v>
      </c>
      <c r="D6349" s="117" t="s">
        <v>8813</v>
      </c>
    </row>
    <row r="6350" spans="3:4" ht="15" hidden="1" customHeight="1" x14ac:dyDescent="0.25">
      <c r="C6350" s="117" t="s">
        <v>8814</v>
      </c>
      <c r="D6350" s="117" t="s">
        <v>8815</v>
      </c>
    </row>
    <row r="6351" spans="3:4" ht="15" hidden="1" customHeight="1" x14ac:dyDescent="0.25">
      <c r="C6351" s="117" t="s">
        <v>5147</v>
      </c>
      <c r="D6351" s="117" t="s">
        <v>1956</v>
      </c>
    </row>
    <row r="6352" spans="3:4" ht="15" hidden="1" customHeight="1" x14ac:dyDescent="0.25">
      <c r="C6352" s="117" t="s">
        <v>6912</v>
      </c>
      <c r="D6352" s="117" t="s">
        <v>8816</v>
      </c>
    </row>
    <row r="6353" spans="3:4" ht="15" hidden="1" customHeight="1" x14ac:dyDescent="0.25">
      <c r="C6353" s="117" t="s">
        <v>6913</v>
      </c>
      <c r="D6353" s="117" t="s">
        <v>11269</v>
      </c>
    </row>
    <row r="6354" spans="3:4" ht="15" hidden="1" customHeight="1" x14ac:dyDescent="0.25">
      <c r="C6354" s="117" t="s">
        <v>6914</v>
      </c>
      <c r="D6354" s="117" t="s">
        <v>6915</v>
      </c>
    </row>
    <row r="6355" spans="3:4" ht="15" hidden="1" customHeight="1" x14ac:dyDescent="0.25">
      <c r="C6355" s="117" t="s">
        <v>6923</v>
      </c>
      <c r="D6355" s="117" t="s">
        <v>6916</v>
      </c>
    </row>
    <row r="6356" spans="3:4" ht="15" hidden="1" customHeight="1" x14ac:dyDescent="0.25">
      <c r="C6356" s="117" t="s">
        <v>6924</v>
      </c>
      <c r="D6356" s="117" t="s">
        <v>6917</v>
      </c>
    </row>
    <row r="6357" spans="3:4" ht="15" hidden="1" customHeight="1" x14ac:dyDescent="0.25">
      <c r="C6357" s="117" t="s">
        <v>6925</v>
      </c>
      <c r="D6357" s="117" t="s">
        <v>6918</v>
      </c>
    </row>
    <row r="6358" spans="3:4" ht="15" hidden="1" customHeight="1" x14ac:dyDescent="0.25">
      <c r="C6358" s="117" t="s">
        <v>8817</v>
      </c>
      <c r="D6358" s="117" t="s">
        <v>6919</v>
      </c>
    </row>
    <row r="6359" spans="3:4" ht="15" hidden="1" customHeight="1" x14ac:dyDescent="0.25">
      <c r="C6359" s="117" t="s">
        <v>8818</v>
      </c>
      <c r="D6359" s="117" t="s">
        <v>11270</v>
      </c>
    </row>
    <row r="6360" spans="3:4" ht="15" hidden="1" customHeight="1" x14ac:dyDescent="0.25">
      <c r="C6360" s="117" t="s">
        <v>8819</v>
      </c>
      <c r="D6360" s="117" t="s">
        <v>6920</v>
      </c>
    </row>
    <row r="6361" spans="3:4" ht="15" hidden="1" customHeight="1" x14ac:dyDescent="0.25">
      <c r="C6361" s="117" t="s">
        <v>8820</v>
      </c>
      <c r="D6361" s="117" t="s">
        <v>6921</v>
      </c>
    </row>
    <row r="6362" spans="3:4" ht="15" hidden="1" customHeight="1" x14ac:dyDescent="0.25">
      <c r="C6362" s="117" t="s">
        <v>8821</v>
      </c>
      <c r="D6362" s="117" t="s">
        <v>6922</v>
      </c>
    </row>
    <row r="6363" spans="3:4" ht="15" hidden="1" customHeight="1" x14ac:dyDescent="0.25">
      <c r="C6363" s="117" t="s">
        <v>8822</v>
      </c>
      <c r="D6363" s="117" t="s">
        <v>18095</v>
      </c>
    </row>
    <row r="6364" spans="3:4" ht="15" hidden="1" customHeight="1" x14ac:dyDescent="0.25">
      <c r="C6364" s="117" t="s">
        <v>8823</v>
      </c>
      <c r="D6364" s="117" t="s">
        <v>8824</v>
      </c>
    </row>
    <row r="6365" spans="3:4" ht="15" hidden="1" customHeight="1" x14ac:dyDescent="0.25">
      <c r="C6365" s="117" t="s">
        <v>8825</v>
      </c>
      <c r="D6365" s="117" t="s">
        <v>8826</v>
      </c>
    </row>
    <row r="6366" spans="3:4" ht="15" hidden="1" customHeight="1" x14ac:dyDescent="0.25">
      <c r="C6366" s="117" t="s">
        <v>8827</v>
      </c>
      <c r="D6366" s="117" t="s">
        <v>8828</v>
      </c>
    </row>
    <row r="6367" spans="3:4" ht="15" hidden="1" customHeight="1" x14ac:dyDescent="0.25">
      <c r="C6367" s="117" t="s">
        <v>8829</v>
      </c>
      <c r="D6367" s="117" t="s">
        <v>8830</v>
      </c>
    </row>
    <row r="6368" spans="3:4" ht="15" hidden="1" customHeight="1" x14ac:dyDescent="0.25">
      <c r="C6368" s="117" t="s">
        <v>8831</v>
      </c>
      <c r="D6368" s="117" t="s">
        <v>8832</v>
      </c>
    </row>
    <row r="6369" spans="3:4" ht="15" hidden="1" customHeight="1" x14ac:dyDescent="0.25">
      <c r="C6369" s="117" t="s">
        <v>8833</v>
      </c>
      <c r="D6369" s="117" t="s">
        <v>8834</v>
      </c>
    </row>
    <row r="6370" spans="3:4" ht="15" hidden="1" customHeight="1" x14ac:dyDescent="0.25">
      <c r="C6370" s="117" t="s">
        <v>8835</v>
      </c>
      <c r="D6370" s="117" t="s">
        <v>8836</v>
      </c>
    </row>
    <row r="6371" spans="3:4" ht="15" hidden="1" customHeight="1" x14ac:dyDescent="0.25">
      <c r="C6371" s="117" t="s">
        <v>8837</v>
      </c>
      <c r="D6371" s="117" t="s">
        <v>8838</v>
      </c>
    </row>
    <row r="6372" spans="3:4" ht="15" hidden="1" customHeight="1" x14ac:dyDescent="0.25">
      <c r="C6372" s="117" t="s">
        <v>8839</v>
      </c>
      <c r="D6372" s="117" t="s">
        <v>8840</v>
      </c>
    </row>
    <row r="6373" spans="3:4" ht="15" hidden="1" customHeight="1" x14ac:dyDescent="0.25">
      <c r="C6373" s="117" t="s">
        <v>8841</v>
      </c>
      <c r="D6373" s="117" t="s">
        <v>8842</v>
      </c>
    </row>
    <row r="6374" spans="3:4" ht="15" hidden="1" customHeight="1" x14ac:dyDescent="0.25">
      <c r="C6374" s="117" t="s">
        <v>8843</v>
      </c>
      <c r="D6374" s="117" t="s">
        <v>8844</v>
      </c>
    </row>
    <row r="6375" spans="3:4" ht="15" hidden="1" customHeight="1" x14ac:dyDescent="0.25">
      <c r="C6375" s="117" t="s">
        <v>8845</v>
      </c>
      <c r="D6375" s="117" t="s">
        <v>6926</v>
      </c>
    </row>
    <row r="6376" spans="3:4" ht="15" hidden="1" customHeight="1" x14ac:dyDescent="0.25">
      <c r="C6376" s="117" t="s">
        <v>5148</v>
      </c>
      <c r="D6376" s="117" t="s">
        <v>8846</v>
      </c>
    </row>
    <row r="6377" spans="3:4" ht="15" hidden="1" customHeight="1" x14ac:dyDescent="0.25">
      <c r="C6377" s="117" t="s">
        <v>6927</v>
      </c>
      <c r="D6377" s="117" t="s">
        <v>8847</v>
      </c>
    </row>
    <row r="6378" spans="3:4" ht="15" hidden="1" customHeight="1" x14ac:dyDescent="0.25">
      <c r="C6378" s="117" t="s">
        <v>6928</v>
      </c>
      <c r="D6378" s="117" t="s">
        <v>8848</v>
      </c>
    </row>
    <row r="6379" spans="3:4" ht="15" hidden="1" customHeight="1" x14ac:dyDescent="0.25">
      <c r="C6379" s="117" t="s">
        <v>6929</v>
      </c>
      <c r="D6379" s="117" t="s">
        <v>8849</v>
      </c>
    </row>
    <row r="6380" spans="3:4" ht="15" hidden="1" customHeight="1" x14ac:dyDescent="0.25">
      <c r="C6380" s="117" t="s">
        <v>6930</v>
      </c>
      <c r="D6380" s="117" t="s">
        <v>8850</v>
      </c>
    </row>
    <row r="6381" spans="3:4" ht="15" hidden="1" customHeight="1" x14ac:dyDescent="0.25">
      <c r="C6381" s="117" t="s">
        <v>6931</v>
      </c>
      <c r="D6381" s="117" t="s">
        <v>8851</v>
      </c>
    </row>
    <row r="6382" spans="3:4" ht="15" hidden="1" customHeight="1" x14ac:dyDescent="0.25">
      <c r="C6382" s="117" t="s">
        <v>8852</v>
      </c>
      <c r="D6382" s="117" t="s">
        <v>8853</v>
      </c>
    </row>
    <row r="6383" spans="3:4" ht="15" hidden="1" customHeight="1" x14ac:dyDescent="0.25">
      <c r="C6383" s="117" t="s">
        <v>8854</v>
      </c>
      <c r="D6383" s="117" t="s">
        <v>8855</v>
      </c>
    </row>
    <row r="6384" spans="3:4" ht="15" hidden="1" customHeight="1" x14ac:dyDescent="0.25">
      <c r="C6384" s="117" t="s">
        <v>8856</v>
      </c>
      <c r="D6384" s="117" t="s">
        <v>8857</v>
      </c>
    </row>
    <row r="6385" spans="3:4" ht="15" hidden="1" customHeight="1" x14ac:dyDescent="0.25">
      <c r="C6385" s="117" t="s">
        <v>8858</v>
      </c>
      <c r="D6385" s="117" t="s">
        <v>8859</v>
      </c>
    </row>
    <row r="6386" spans="3:4" ht="15" hidden="1" customHeight="1" x14ac:dyDescent="0.25">
      <c r="C6386" s="117" t="s">
        <v>8860</v>
      </c>
      <c r="D6386" s="117" t="s">
        <v>8861</v>
      </c>
    </row>
    <row r="6387" spans="3:4" ht="15" hidden="1" customHeight="1" x14ac:dyDescent="0.25">
      <c r="C6387" s="117" t="s">
        <v>8862</v>
      </c>
      <c r="D6387" s="117" t="s">
        <v>8863</v>
      </c>
    </row>
    <row r="6388" spans="3:4" ht="15" hidden="1" customHeight="1" x14ac:dyDescent="0.25">
      <c r="C6388" s="117" t="s">
        <v>8864</v>
      </c>
      <c r="D6388" s="117" t="s">
        <v>8865</v>
      </c>
    </row>
    <row r="6389" spans="3:4" ht="15" hidden="1" customHeight="1" x14ac:dyDescent="0.25">
      <c r="C6389" s="117" t="s">
        <v>8866</v>
      </c>
      <c r="D6389" s="117" t="s">
        <v>8867</v>
      </c>
    </row>
    <row r="6390" spans="3:4" ht="15" hidden="1" customHeight="1" x14ac:dyDescent="0.25">
      <c r="C6390" s="117" t="s">
        <v>22719</v>
      </c>
      <c r="D6390" s="117" t="s">
        <v>22720</v>
      </c>
    </row>
    <row r="6391" spans="3:4" ht="15" hidden="1" customHeight="1" x14ac:dyDescent="0.25">
      <c r="C6391" s="117" t="s">
        <v>5149</v>
      </c>
      <c r="D6391" s="117" t="s">
        <v>1957</v>
      </c>
    </row>
    <row r="6392" spans="3:4" ht="15" hidden="1" customHeight="1" x14ac:dyDescent="0.25">
      <c r="C6392" s="117" t="s">
        <v>6932</v>
      </c>
      <c r="D6392" s="117" t="s">
        <v>8868</v>
      </c>
    </row>
    <row r="6393" spans="3:4" ht="15" hidden="1" customHeight="1" x14ac:dyDescent="0.25">
      <c r="C6393" s="117" t="s">
        <v>6933</v>
      </c>
      <c r="D6393" s="117" t="s">
        <v>11271</v>
      </c>
    </row>
    <row r="6394" spans="3:4" ht="15" hidden="1" customHeight="1" x14ac:dyDescent="0.25">
      <c r="C6394" s="117" t="s">
        <v>6934</v>
      </c>
      <c r="D6394" s="117" t="s">
        <v>8869</v>
      </c>
    </row>
    <row r="6395" spans="3:4" ht="15" hidden="1" customHeight="1" x14ac:dyDescent="0.25">
      <c r="C6395" s="117" t="s">
        <v>6937</v>
      </c>
      <c r="D6395" s="117" t="s">
        <v>6935</v>
      </c>
    </row>
    <row r="6396" spans="3:4" ht="15" hidden="1" customHeight="1" x14ac:dyDescent="0.25">
      <c r="C6396" s="117" t="s">
        <v>6938</v>
      </c>
      <c r="D6396" s="117" t="s">
        <v>6936</v>
      </c>
    </row>
    <row r="6397" spans="3:4" ht="15" hidden="1" customHeight="1" x14ac:dyDescent="0.25">
      <c r="C6397" s="117" t="s">
        <v>6939</v>
      </c>
      <c r="D6397" s="117" t="s">
        <v>8870</v>
      </c>
    </row>
    <row r="6398" spans="3:4" ht="15" hidden="1" customHeight="1" x14ac:dyDescent="0.25">
      <c r="C6398" s="117" t="s">
        <v>8871</v>
      </c>
      <c r="D6398" s="117" t="s">
        <v>8872</v>
      </c>
    </row>
    <row r="6399" spans="3:4" ht="15" hidden="1" customHeight="1" x14ac:dyDescent="0.25">
      <c r="C6399" s="117" t="s">
        <v>8873</v>
      </c>
      <c r="D6399" s="117" t="s">
        <v>8874</v>
      </c>
    </row>
    <row r="6400" spans="3:4" ht="15" hidden="1" customHeight="1" x14ac:dyDescent="0.25">
      <c r="C6400" s="117" t="s">
        <v>8875</v>
      </c>
      <c r="D6400" s="117" t="s">
        <v>8876</v>
      </c>
    </row>
    <row r="6401" spans="3:4" ht="15" hidden="1" customHeight="1" x14ac:dyDescent="0.25">
      <c r="C6401" s="117" t="s">
        <v>8877</v>
      </c>
      <c r="D6401" s="117" t="s">
        <v>8878</v>
      </c>
    </row>
    <row r="6402" spans="3:4" ht="15" hidden="1" customHeight="1" x14ac:dyDescent="0.25">
      <c r="C6402" s="117" t="s">
        <v>8879</v>
      </c>
      <c r="D6402" s="117" t="s">
        <v>8880</v>
      </c>
    </row>
    <row r="6403" spans="3:4" ht="15" hidden="1" customHeight="1" x14ac:dyDescent="0.25">
      <c r="C6403" s="117" t="s">
        <v>8881</v>
      </c>
      <c r="D6403" s="117" t="s">
        <v>8882</v>
      </c>
    </row>
    <row r="6404" spans="3:4" ht="15" hidden="1" customHeight="1" x14ac:dyDescent="0.25">
      <c r="C6404" s="117" t="s">
        <v>8883</v>
      </c>
      <c r="D6404" s="117" t="s">
        <v>8884</v>
      </c>
    </row>
    <row r="6405" spans="3:4" ht="15" hidden="1" customHeight="1" x14ac:dyDescent="0.25">
      <c r="C6405" s="117" t="s">
        <v>8885</v>
      </c>
      <c r="D6405" s="117" t="s">
        <v>6940</v>
      </c>
    </row>
    <row r="6406" spans="3:4" ht="15" hidden="1" customHeight="1" x14ac:dyDescent="0.25">
      <c r="C6406" s="117" t="s">
        <v>5150</v>
      </c>
      <c r="D6406" s="117" t="s">
        <v>1958</v>
      </c>
    </row>
    <row r="6407" spans="3:4" ht="15" hidden="1" customHeight="1" x14ac:dyDescent="0.25">
      <c r="C6407" s="117" t="s">
        <v>5151</v>
      </c>
      <c r="D6407" s="117" t="s">
        <v>1959</v>
      </c>
    </row>
    <row r="6408" spans="3:4" ht="15" hidden="1" customHeight="1" x14ac:dyDescent="0.25">
      <c r="C6408" s="117" t="s">
        <v>6941</v>
      </c>
      <c r="D6408" s="117" t="s">
        <v>8886</v>
      </c>
    </row>
    <row r="6409" spans="3:4" ht="15" hidden="1" customHeight="1" x14ac:dyDescent="0.25">
      <c r="C6409" s="117" t="s">
        <v>6942</v>
      </c>
      <c r="D6409" s="117" t="s">
        <v>11272</v>
      </c>
    </row>
    <row r="6410" spans="3:4" ht="15" hidden="1" customHeight="1" x14ac:dyDescent="0.25">
      <c r="C6410" s="117" t="s">
        <v>8887</v>
      </c>
      <c r="D6410" s="117" t="s">
        <v>8888</v>
      </c>
    </row>
    <row r="6411" spans="3:4" ht="15" hidden="1" customHeight="1" x14ac:dyDescent="0.25">
      <c r="C6411" s="117" t="s">
        <v>6943</v>
      </c>
      <c r="D6411" s="117" t="s">
        <v>8889</v>
      </c>
    </row>
    <row r="6412" spans="3:4" ht="15" hidden="1" customHeight="1" x14ac:dyDescent="0.25">
      <c r="C6412" s="117" t="s">
        <v>6944</v>
      </c>
      <c r="D6412" s="117" t="s">
        <v>6946</v>
      </c>
    </row>
    <row r="6413" spans="3:4" ht="15" hidden="1" customHeight="1" x14ac:dyDescent="0.25">
      <c r="C6413" s="117" t="s">
        <v>6945</v>
      </c>
      <c r="D6413" s="117" t="s">
        <v>8890</v>
      </c>
    </row>
    <row r="6414" spans="3:4" ht="15" hidden="1" customHeight="1" x14ac:dyDescent="0.25">
      <c r="C6414" s="117" t="s">
        <v>11273</v>
      </c>
      <c r="D6414" s="117" t="s">
        <v>8891</v>
      </c>
    </row>
    <row r="6415" spans="3:4" ht="15" hidden="1" customHeight="1" x14ac:dyDescent="0.25">
      <c r="C6415" s="117" t="s">
        <v>11274</v>
      </c>
      <c r="D6415" s="117" t="s">
        <v>8892</v>
      </c>
    </row>
    <row r="6416" spans="3:4" ht="15" hidden="1" customHeight="1" x14ac:dyDescent="0.25">
      <c r="C6416" s="117" t="s">
        <v>5152</v>
      </c>
      <c r="D6416" s="117" t="s">
        <v>1960</v>
      </c>
    </row>
    <row r="6417" spans="3:4" ht="15" hidden="1" customHeight="1" x14ac:dyDescent="0.25">
      <c r="C6417" s="117" t="s">
        <v>6947</v>
      </c>
      <c r="D6417" s="117" t="s">
        <v>8893</v>
      </c>
    </row>
    <row r="6418" spans="3:4" ht="15" hidden="1" customHeight="1" x14ac:dyDescent="0.25">
      <c r="C6418" s="117" t="s">
        <v>6948</v>
      </c>
      <c r="D6418" s="117" t="s">
        <v>11275</v>
      </c>
    </row>
    <row r="6419" spans="3:4" ht="15" hidden="1" customHeight="1" x14ac:dyDescent="0.25">
      <c r="C6419" s="117" t="s">
        <v>6949</v>
      </c>
      <c r="D6419" s="117" t="s">
        <v>8894</v>
      </c>
    </row>
    <row r="6420" spans="3:4" ht="15" hidden="1" customHeight="1" x14ac:dyDescent="0.25">
      <c r="C6420" s="117" t="s">
        <v>6950</v>
      </c>
      <c r="D6420" s="117" t="s">
        <v>6951</v>
      </c>
    </row>
    <row r="6421" spans="3:4" ht="15" hidden="1" customHeight="1" x14ac:dyDescent="0.25">
      <c r="C6421" s="117" t="s">
        <v>5153</v>
      </c>
      <c r="D6421" s="117" t="s">
        <v>1961</v>
      </c>
    </row>
    <row r="6422" spans="3:4" ht="15" hidden="1" customHeight="1" x14ac:dyDescent="0.25">
      <c r="C6422" s="117" t="s">
        <v>6952</v>
      </c>
      <c r="D6422" s="117" t="s">
        <v>8895</v>
      </c>
    </row>
    <row r="6423" spans="3:4" ht="15" hidden="1" customHeight="1" x14ac:dyDescent="0.25">
      <c r="C6423" s="117" t="s">
        <v>6953</v>
      </c>
      <c r="D6423" s="117" t="s">
        <v>11276</v>
      </c>
    </row>
    <row r="6424" spans="3:4" ht="15" hidden="1" customHeight="1" x14ac:dyDescent="0.25">
      <c r="C6424" s="117" t="s">
        <v>6954</v>
      </c>
      <c r="D6424" s="117" t="s">
        <v>8896</v>
      </c>
    </row>
    <row r="6425" spans="3:4" ht="15" hidden="1" customHeight="1" x14ac:dyDescent="0.25">
      <c r="C6425" s="117" t="s">
        <v>6955</v>
      </c>
      <c r="D6425" s="117" t="s">
        <v>6956</v>
      </c>
    </row>
    <row r="6426" spans="3:4" ht="15" hidden="1" customHeight="1" x14ac:dyDescent="0.25">
      <c r="C6426" s="117" t="s">
        <v>5154</v>
      </c>
      <c r="D6426" s="117" t="s">
        <v>1962</v>
      </c>
    </row>
    <row r="6427" spans="3:4" ht="15" hidden="1" customHeight="1" x14ac:dyDescent="0.25">
      <c r="C6427" s="117" t="s">
        <v>5155</v>
      </c>
      <c r="D6427" s="117" t="s">
        <v>8897</v>
      </c>
    </row>
    <row r="6428" spans="3:4" ht="15" hidden="1" customHeight="1" x14ac:dyDescent="0.25">
      <c r="C6428" s="117" t="s">
        <v>8898</v>
      </c>
      <c r="D6428" s="117" t="s">
        <v>8899</v>
      </c>
    </row>
    <row r="6429" spans="3:4" ht="15" hidden="1" customHeight="1" x14ac:dyDescent="0.25">
      <c r="C6429" s="117" t="s">
        <v>8900</v>
      </c>
      <c r="D6429" s="117" t="s">
        <v>11277</v>
      </c>
    </row>
    <row r="6430" spans="3:4" ht="15" hidden="1" customHeight="1" x14ac:dyDescent="0.25">
      <c r="C6430" s="117" t="s">
        <v>8901</v>
      </c>
      <c r="D6430" s="117" t="s">
        <v>8902</v>
      </c>
    </row>
    <row r="6431" spans="3:4" ht="15" hidden="1" customHeight="1" x14ac:dyDescent="0.25">
      <c r="C6431" s="117" t="s">
        <v>8903</v>
      </c>
      <c r="D6431" s="117" t="s">
        <v>8904</v>
      </c>
    </row>
    <row r="6432" spans="3:4" ht="15" hidden="1" customHeight="1" x14ac:dyDescent="0.25">
      <c r="C6432" s="117" t="s">
        <v>8905</v>
      </c>
      <c r="D6432" s="117" t="s">
        <v>8906</v>
      </c>
    </row>
    <row r="6433" spans="3:4" ht="15" hidden="1" customHeight="1" x14ac:dyDescent="0.25">
      <c r="C6433" s="117" t="s">
        <v>8907</v>
      </c>
      <c r="D6433" s="117" t="s">
        <v>8908</v>
      </c>
    </row>
    <row r="6434" spans="3:4" ht="15" hidden="1" customHeight="1" x14ac:dyDescent="0.25">
      <c r="C6434" s="117" t="s">
        <v>8909</v>
      </c>
      <c r="D6434" s="117" t="s">
        <v>8910</v>
      </c>
    </row>
    <row r="6435" spans="3:4" ht="15" hidden="1" customHeight="1" x14ac:dyDescent="0.25">
      <c r="C6435" s="117" t="s">
        <v>5156</v>
      </c>
      <c r="D6435" s="117" t="s">
        <v>8911</v>
      </c>
    </row>
    <row r="6436" spans="3:4" ht="15" hidden="1" customHeight="1" x14ac:dyDescent="0.25">
      <c r="C6436" s="117" t="s">
        <v>7089</v>
      </c>
      <c r="D6436" s="117" t="s">
        <v>8912</v>
      </c>
    </row>
    <row r="6437" spans="3:4" ht="15" hidden="1" customHeight="1" x14ac:dyDescent="0.25">
      <c r="C6437" s="117" t="s">
        <v>7090</v>
      </c>
      <c r="D6437" s="117" t="s">
        <v>11278</v>
      </c>
    </row>
    <row r="6438" spans="3:4" ht="15" hidden="1" customHeight="1" x14ac:dyDescent="0.25">
      <c r="C6438" s="117" t="s">
        <v>7091</v>
      </c>
      <c r="D6438" s="117" t="s">
        <v>8913</v>
      </c>
    </row>
    <row r="6439" spans="3:4" ht="15" hidden="1" customHeight="1" x14ac:dyDescent="0.25">
      <c r="C6439" s="117" t="s">
        <v>8914</v>
      </c>
      <c r="D6439" s="117" t="s">
        <v>8915</v>
      </c>
    </row>
    <row r="6440" spans="3:4" ht="15" hidden="1" customHeight="1" x14ac:dyDescent="0.25">
      <c r="C6440" s="117" t="s">
        <v>8916</v>
      </c>
      <c r="D6440" s="117" t="s">
        <v>8917</v>
      </c>
    </row>
    <row r="6441" spans="3:4" ht="15" hidden="1" customHeight="1" x14ac:dyDescent="0.25">
      <c r="C6441" s="117" t="s">
        <v>8918</v>
      </c>
      <c r="D6441" s="117" t="s">
        <v>8919</v>
      </c>
    </row>
    <row r="6442" spans="3:4" ht="15" hidden="1" customHeight="1" x14ac:dyDescent="0.25">
      <c r="C6442" s="117" t="s">
        <v>5157</v>
      </c>
      <c r="D6442" s="117" t="s">
        <v>8920</v>
      </c>
    </row>
    <row r="6443" spans="3:4" ht="15" hidden="1" customHeight="1" x14ac:dyDescent="0.25">
      <c r="C6443" s="117" t="s">
        <v>8921</v>
      </c>
      <c r="D6443" s="117" t="s">
        <v>8922</v>
      </c>
    </row>
    <row r="6444" spans="3:4" ht="15" hidden="1" customHeight="1" x14ac:dyDescent="0.25">
      <c r="C6444" s="117" t="s">
        <v>8923</v>
      </c>
      <c r="D6444" s="117" t="s">
        <v>11279</v>
      </c>
    </row>
    <row r="6445" spans="3:4" ht="15" hidden="1" customHeight="1" x14ac:dyDescent="0.25">
      <c r="C6445" s="117" t="s">
        <v>8924</v>
      </c>
      <c r="D6445" s="117" t="s">
        <v>8925</v>
      </c>
    </row>
    <row r="6446" spans="3:4" ht="15" hidden="1" customHeight="1" x14ac:dyDescent="0.25">
      <c r="C6446" s="117" t="s">
        <v>8926</v>
      </c>
      <c r="D6446" s="117" t="s">
        <v>8927</v>
      </c>
    </row>
    <row r="6447" spans="3:4" ht="15" hidden="1" customHeight="1" x14ac:dyDescent="0.25">
      <c r="C6447" s="117" t="s">
        <v>8928</v>
      </c>
      <c r="D6447" s="117" t="s">
        <v>8929</v>
      </c>
    </row>
    <row r="6448" spans="3:4" ht="15" hidden="1" customHeight="1" x14ac:dyDescent="0.25">
      <c r="C6448" s="117" t="s">
        <v>8930</v>
      </c>
      <c r="D6448" s="117" t="s">
        <v>8931</v>
      </c>
    </row>
    <row r="6449" spans="3:4" ht="15" hidden="1" customHeight="1" x14ac:dyDescent="0.25">
      <c r="C6449" s="117" t="s">
        <v>5158</v>
      </c>
      <c r="D6449" s="117" t="s">
        <v>1963</v>
      </c>
    </row>
    <row r="6450" spans="3:4" ht="15" hidden="1" customHeight="1" x14ac:dyDescent="0.25">
      <c r="C6450" s="117" t="s">
        <v>8932</v>
      </c>
      <c r="D6450" s="117" t="s">
        <v>8933</v>
      </c>
    </row>
    <row r="6451" spans="3:4" ht="15" hidden="1" customHeight="1" x14ac:dyDescent="0.25">
      <c r="C6451" s="117" t="s">
        <v>8934</v>
      </c>
      <c r="D6451" s="117" t="s">
        <v>11280</v>
      </c>
    </row>
    <row r="6452" spans="3:4" ht="15" hidden="1" customHeight="1" x14ac:dyDescent="0.25">
      <c r="C6452" s="117" t="s">
        <v>8935</v>
      </c>
      <c r="D6452" s="117" t="s">
        <v>8936</v>
      </c>
    </row>
    <row r="6453" spans="3:4" ht="15" hidden="1" customHeight="1" x14ac:dyDescent="0.25">
      <c r="C6453" s="117" t="s">
        <v>8937</v>
      </c>
      <c r="D6453" s="117" t="s">
        <v>8938</v>
      </c>
    </row>
    <row r="6454" spans="3:4" ht="15" hidden="1" customHeight="1" x14ac:dyDescent="0.25">
      <c r="C6454" s="117" t="s">
        <v>8939</v>
      </c>
      <c r="D6454" s="117" t="s">
        <v>8940</v>
      </c>
    </row>
    <row r="6455" spans="3:4" ht="15" hidden="1" customHeight="1" x14ac:dyDescent="0.25">
      <c r="C6455" s="117" t="s">
        <v>8941</v>
      </c>
      <c r="D6455" s="117" t="s">
        <v>8942</v>
      </c>
    </row>
    <row r="6456" spans="3:4" ht="15" hidden="1" customHeight="1" x14ac:dyDescent="0.25">
      <c r="C6456" s="117" t="s">
        <v>11281</v>
      </c>
      <c r="D6456" s="117" t="s">
        <v>11282</v>
      </c>
    </row>
    <row r="6457" spans="3:4" ht="15" hidden="1" customHeight="1" x14ac:dyDescent="0.25">
      <c r="C6457" s="117" t="s">
        <v>5159</v>
      </c>
      <c r="D6457" s="117" t="s">
        <v>8943</v>
      </c>
    </row>
    <row r="6458" spans="3:4" ht="15" hidden="1" customHeight="1" x14ac:dyDescent="0.25">
      <c r="C6458" s="117" t="s">
        <v>6957</v>
      </c>
      <c r="D6458" s="117" t="s">
        <v>8944</v>
      </c>
    </row>
    <row r="6459" spans="3:4" ht="15" hidden="1" customHeight="1" x14ac:dyDescent="0.25">
      <c r="C6459" s="117" t="s">
        <v>6958</v>
      </c>
      <c r="D6459" s="117" t="s">
        <v>11283</v>
      </c>
    </row>
    <row r="6460" spans="3:4" ht="15" hidden="1" customHeight="1" x14ac:dyDescent="0.25">
      <c r="C6460" s="117" t="s">
        <v>6959</v>
      </c>
      <c r="D6460" s="117" t="s">
        <v>8945</v>
      </c>
    </row>
    <row r="6461" spans="3:4" ht="15" hidden="1" customHeight="1" x14ac:dyDescent="0.25">
      <c r="C6461" s="117" t="s">
        <v>8946</v>
      </c>
      <c r="D6461" s="117" t="s">
        <v>8947</v>
      </c>
    </row>
    <row r="6462" spans="3:4" ht="15" hidden="1" customHeight="1" x14ac:dyDescent="0.25">
      <c r="C6462" s="117" t="s">
        <v>8948</v>
      </c>
      <c r="D6462" s="117" t="s">
        <v>8949</v>
      </c>
    </row>
    <row r="6463" spans="3:4" ht="15" hidden="1" customHeight="1" x14ac:dyDescent="0.25">
      <c r="C6463" s="117" t="s">
        <v>8950</v>
      </c>
      <c r="D6463" s="117" t="s">
        <v>8951</v>
      </c>
    </row>
    <row r="6464" spans="3:4" ht="15" hidden="1" customHeight="1" x14ac:dyDescent="0.25">
      <c r="C6464" s="117" t="s">
        <v>8952</v>
      </c>
      <c r="D6464" s="117" t="s">
        <v>8953</v>
      </c>
    </row>
    <row r="6465" spans="3:4" ht="15" hidden="1" customHeight="1" x14ac:dyDescent="0.25">
      <c r="C6465" s="117" t="s">
        <v>5160</v>
      </c>
      <c r="D6465" s="117" t="s">
        <v>1964</v>
      </c>
    </row>
    <row r="6466" spans="3:4" ht="15" hidden="1" customHeight="1" x14ac:dyDescent="0.25">
      <c r="C6466" s="117" t="s">
        <v>6960</v>
      </c>
      <c r="D6466" s="117" t="s">
        <v>8954</v>
      </c>
    </row>
    <row r="6467" spans="3:4" ht="15" hidden="1" customHeight="1" x14ac:dyDescent="0.25">
      <c r="C6467" s="117" t="s">
        <v>6961</v>
      </c>
      <c r="D6467" s="117" t="s">
        <v>11284</v>
      </c>
    </row>
    <row r="6468" spans="3:4" ht="15" hidden="1" customHeight="1" x14ac:dyDescent="0.25">
      <c r="C6468" s="117" t="s">
        <v>6962</v>
      </c>
      <c r="D6468" s="117" t="s">
        <v>8955</v>
      </c>
    </row>
    <row r="6469" spans="3:4" ht="15" hidden="1" customHeight="1" x14ac:dyDescent="0.25">
      <c r="C6469" s="117" t="s">
        <v>8956</v>
      </c>
      <c r="D6469" s="117" t="s">
        <v>8957</v>
      </c>
    </row>
    <row r="6470" spans="3:4" ht="15" hidden="1" customHeight="1" x14ac:dyDescent="0.25">
      <c r="C6470" s="117" t="s">
        <v>8958</v>
      </c>
      <c r="D6470" s="117" t="s">
        <v>8959</v>
      </c>
    </row>
    <row r="6471" spans="3:4" ht="15" hidden="1" customHeight="1" x14ac:dyDescent="0.25">
      <c r="C6471" s="117" t="s">
        <v>8960</v>
      </c>
      <c r="D6471" s="117" t="s">
        <v>8961</v>
      </c>
    </row>
    <row r="6472" spans="3:4" ht="15" hidden="1" customHeight="1" x14ac:dyDescent="0.25">
      <c r="C6472" s="117" t="s">
        <v>5161</v>
      </c>
      <c r="D6472" s="117" t="s">
        <v>11285</v>
      </c>
    </row>
    <row r="6473" spans="3:4" ht="15" hidden="1" customHeight="1" x14ac:dyDescent="0.25">
      <c r="C6473" s="117" t="s">
        <v>5162</v>
      </c>
      <c r="D6473" s="117" t="s">
        <v>11286</v>
      </c>
    </row>
    <row r="6474" spans="3:4" ht="15" hidden="1" customHeight="1" x14ac:dyDescent="0.25">
      <c r="C6474" s="117" t="s">
        <v>5163</v>
      </c>
      <c r="D6474" s="117" t="s">
        <v>11287</v>
      </c>
    </row>
    <row r="6475" spans="3:4" ht="15" hidden="1" customHeight="1" x14ac:dyDescent="0.25">
      <c r="C6475" s="117" t="s">
        <v>5164</v>
      </c>
      <c r="D6475" s="117" t="s">
        <v>1965</v>
      </c>
    </row>
    <row r="6476" spans="3:4" ht="15" hidden="1" customHeight="1" x14ac:dyDescent="0.25">
      <c r="C6476" s="117" t="s">
        <v>5165</v>
      </c>
      <c r="D6476" s="117" t="s">
        <v>1966</v>
      </c>
    </row>
    <row r="6477" spans="3:4" ht="15" hidden="1" customHeight="1" x14ac:dyDescent="0.25">
      <c r="C6477" s="117" t="s">
        <v>5166</v>
      </c>
      <c r="D6477" s="117" t="s">
        <v>6963</v>
      </c>
    </row>
    <row r="6478" spans="3:4" ht="15" hidden="1" customHeight="1" x14ac:dyDescent="0.25">
      <c r="C6478" s="117" t="s">
        <v>5167</v>
      </c>
      <c r="D6478" s="117" t="s">
        <v>8962</v>
      </c>
    </row>
    <row r="6479" spans="3:4" ht="15" hidden="1" customHeight="1" x14ac:dyDescent="0.25">
      <c r="C6479" s="117" t="s">
        <v>5168</v>
      </c>
      <c r="D6479" s="117" t="s">
        <v>8963</v>
      </c>
    </row>
    <row r="6480" spans="3:4" ht="15" hidden="1" customHeight="1" x14ac:dyDescent="0.25">
      <c r="C6480" s="117" t="s">
        <v>6965</v>
      </c>
      <c r="D6480" s="117" t="s">
        <v>8964</v>
      </c>
    </row>
    <row r="6481" spans="3:4" ht="15" hidden="1" customHeight="1" x14ac:dyDescent="0.25">
      <c r="C6481" s="117" t="s">
        <v>6966</v>
      </c>
      <c r="D6481" s="117" t="s">
        <v>8965</v>
      </c>
    </row>
    <row r="6482" spans="3:4" ht="15" hidden="1" customHeight="1" x14ac:dyDescent="0.25">
      <c r="C6482" s="117" t="s">
        <v>6967</v>
      </c>
      <c r="D6482" s="117" t="s">
        <v>1967</v>
      </c>
    </row>
    <row r="6483" spans="3:4" ht="15" hidden="1" customHeight="1" x14ac:dyDescent="0.25">
      <c r="C6483" s="117" t="s">
        <v>8966</v>
      </c>
      <c r="D6483" s="117" t="s">
        <v>6964</v>
      </c>
    </row>
    <row r="6484" spans="3:4" ht="15" hidden="1" customHeight="1" x14ac:dyDescent="0.25">
      <c r="C6484" s="117" t="s">
        <v>6968</v>
      </c>
      <c r="D6484" s="117" t="s">
        <v>8967</v>
      </c>
    </row>
    <row r="6485" spans="3:4" ht="15" hidden="1" customHeight="1" x14ac:dyDescent="0.25">
      <c r="C6485" s="117" t="s">
        <v>6969</v>
      </c>
      <c r="D6485" s="117" t="s">
        <v>1968</v>
      </c>
    </row>
    <row r="6486" spans="3:4" ht="15" hidden="1" customHeight="1" x14ac:dyDescent="0.25">
      <c r="C6486" s="117" t="s">
        <v>6970</v>
      </c>
      <c r="D6486" s="117" t="s">
        <v>1969</v>
      </c>
    </row>
    <row r="6487" spans="3:4" ht="15" hidden="1" customHeight="1" x14ac:dyDescent="0.25">
      <c r="C6487" s="117" t="s">
        <v>8968</v>
      </c>
      <c r="D6487" s="117" t="s">
        <v>11288</v>
      </c>
    </row>
    <row r="6488" spans="3:4" ht="15" hidden="1" customHeight="1" x14ac:dyDescent="0.25">
      <c r="C6488" s="117" t="s">
        <v>8969</v>
      </c>
      <c r="D6488" s="117" t="s">
        <v>11289</v>
      </c>
    </row>
    <row r="6489" spans="3:4" ht="15" hidden="1" customHeight="1" x14ac:dyDescent="0.25">
      <c r="C6489" s="117" t="s">
        <v>8970</v>
      </c>
      <c r="D6489" s="117" t="s">
        <v>11290</v>
      </c>
    </row>
    <row r="6490" spans="3:4" ht="15" hidden="1" customHeight="1" x14ac:dyDescent="0.25">
      <c r="C6490" s="117" t="s">
        <v>8971</v>
      </c>
      <c r="D6490" s="117" t="s">
        <v>11291</v>
      </c>
    </row>
    <row r="6491" spans="3:4" ht="15" hidden="1" customHeight="1" x14ac:dyDescent="0.25">
      <c r="C6491" s="117" t="s">
        <v>8972</v>
      </c>
      <c r="D6491" s="117" t="s">
        <v>11292</v>
      </c>
    </row>
    <row r="6492" spans="3:4" ht="15" hidden="1" customHeight="1" x14ac:dyDescent="0.25">
      <c r="C6492" s="117" t="s">
        <v>8973</v>
      </c>
      <c r="D6492" s="117" t="s">
        <v>11293</v>
      </c>
    </row>
    <row r="6493" spans="3:4" ht="15" hidden="1" customHeight="1" x14ac:dyDescent="0.25">
      <c r="C6493" s="117" t="s">
        <v>8974</v>
      </c>
      <c r="D6493" s="117" t="s">
        <v>11294</v>
      </c>
    </row>
    <row r="6494" spans="3:4" ht="15" hidden="1" customHeight="1" x14ac:dyDescent="0.25">
      <c r="C6494" s="117" t="s">
        <v>8975</v>
      </c>
      <c r="D6494" s="117" t="s">
        <v>11295</v>
      </c>
    </row>
    <row r="6495" spans="3:4" ht="15" hidden="1" customHeight="1" x14ac:dyDescent="0.25">
      <c r="C6495" s="117" t="s">
        <v>8976</v>
      </c>
      <c r="D6495" s="117" t="s">
        <v>11296</v>
      </c>
    </row>
    <row r="6496" spans="3:4" ht="15" hidden="1" customHeight="1" x14ac:dyDescent="0.25">
      <c r="C6496" s="117" t="s">
        <v>8977</v>
      </c>
      <c r="D6496" s="117" t="s">
        <v>11297</v>
      </c>
    </row>
    <row r="6497" spans="3:4" ht="15" hidden="1" customHeight="1" x14ac:dyDescent="0.25">
      <c r="C6497" s="117" t="s">
        <v>8978</v>
      </c>
      <c r="D6497" s="117" t="s">
        <v>11298</v>
      </c>
    </row>
    <row r="6498" spans="3:4" ht="15" hidden="1" customHeight="1" x14ac:dyDescent="0.25">
      <c r="C6498" s="117" t="s">
        <v>8979</v>
      </c>
      <c r="D6498" s="117" t="s">
        <v>11299</v>
      </c>
    </row>
    <row r="6499" spans="3:4" ht="15" hidden="1" customHeight="1" x14ac:dyDescent="0.25">
      <c r="C6499" s="117" t="s">
        <v>8980</v>
      </c>
      <c r="D6499" s="117" t="s">
        <v>11300</v>
      </c>
    </row>
    <row r="6500" spans="3:4" ht="15" hidden="1" customHeight="1" x14ac:dyDescent="0.25">
      <c r="C6500" s="117" t="s">
        <v>8981</v>
      </c>
      <c r="D6500" s="117" t="s">
        <v>11301</v>
      </c>
    </row>
    <row r="6501" spans="3:4" ht="15" hidden="1" customHeight="1" x14ac:dyDescent="0.25">
      <c r="C6501" s="117" t="s">
        <v>5169</v>
      </c>
      <c r="D6501" s="117" t="s">
        <v>1970</v>
      </c>
    </row>
    <row r="6502" spans="3:4" ht="15" hidden="1" customHeight="1" x14ac:dyDescent="0.25">
      <c r="C6502" s="117" t="s">
        <v>6971</v>
      </c>
      <c r="D6502" s="117" t="s">
        <v>11302</v>
      </c>
    </row>
    <row r="6503" spans="3:4" ht="15" hidden="1" customHeight="1" x14ac:dyDescent="0.25">
      <c r="C6503" s="117" t="s">
        <v>6972</v>
      </c>
      <c r="D6503" s="117" t="s">
        <v>11303</v>
      </c>
    </row>
    <row r="6504" spans="3:4" ht="15" hidden="1" customHeight="1" x14ac:dyDescent="0.25">
      <c r="C6504" s="117" t="s">
        <v>6973</v>
      </c>
      <c r="D6504" s="117" t="s">
        <v>11304</v>
      </c>
    </row>
    <row r="6505" spans="3:4" ht="15" hidden="1" customHeight="1" x14ac:dyDescent="0.25">
      <c r="C6505" s="117" t="s">
        <v>6974</v>
      </c>
      <c r="D6505" s="117" t="s">
        <v>11305</v>
      </c>
    </row>
    <row r="6506" spans="3:4" ht="15" hidden="1" customHeight="1" x14ac:dyDescent="0.25">
      <c r="C6506" s="117" t="s">
        <v>6975</v>
      </c>
      <c r="D6506" s="117" t="s">
        <v>11306</v>
      </c>
    </row>
    <row r="6507" spans="3:4" ht="15" hidden="1" customHeight="1" x14ac:dyDescent="0.25">
      <c r="C6507" s="117" t="s">
        <v>6976</v>
      </c>
      <c r="D6507" s="117" t="s">
        <v>11307</v>
      </c>
    </row>
    <row r="6508" spans="3:4" ht="15" hidden="1" customHeight="1" x14ac:dyDescent="0.25">
      <c r="C6508" s="117" t="s">
        <v>6977</v>
      </c>
      <c r="D6508" s="117" t="s">
        <v>11308</v>
      </c>
    </row>
    <row r="6509" spans="3:4" ht="15" hidden="1" customHeight="1" x14ac:dyDescent="0.25">
      <c r="C6509" s="117" t="s">
        <v>6978</v>
      </c>
      <c r="D6509" s="117" t="s">
        <v>11309</v>
      </c>
    </row>
    <row r="6510" spans="3:4" ht="15" hidden="1" customHeight="1" x14ac:dyDescent="0.25">
      <c r="C6510" s="117" t="s">
        <v>6979</v>
      </c>
      <c r="D6510" s="117" t="s">
        <v>11310</v>
      </c>
    </row>
    <row r="6511" spans="3:4" ht="15" hidden="1" customHeight="1" x14ac:dyDescent="0.25">
      <c r="C6511" s="117" t="s">
        <v>6980</v>
      </c>
      <c r="D6511" s="117" t="s">
        <v>11311</v>
      </c>
    </row>
    <row r="6512" spans="3:4" ht="15" hidden="1" customHeight="1" x14ac:dyDescent="0.25">
      <c r="C6512" s="117" t="s">
        <v>6981</v>
      </c>
      <c r="D6512" s="117" t="s">
        <v>11312</v>
      </c>
    </row>
    <row r="6513" spans="3:4" ht="15" hidden="1" customHeight="1" x14ac:dyDescent="0.25">
      <c r="C6513" s="117" t="s">
        <v>6982</v>
      </c>
      <c r="D6513" s="117" t="s">
        <v>11313</v>
      </c>
    </row>
    <row r="6514" spans="3:4" ht="15" hidden="1" customHeight="1" x14ac:dyDescent="0.25">
      <c r="C6514" s="117" t="s">
        <v>6983</v>
      </c>
      <c r="D6514" s="117" t="s">
        <v>11314</v>
      </c>
    </row>
    <row r="6515" spans="3:4" ht="15" hidden="1" customHeight="1" x14ac:dyDescent="0.25">
      <c r="C6515" s="117" t="s">
        <v>6984</v>
      </c>
      <c r="D6515" s="117" t="s">
        <v>11315</v>
      </c>
    </row>
    <row r="6516" spans="3:4" ht="15" hidden="1" customHeight="1" x14ac:dyDescent="0.25">
      <c r="C6516" s="117" t="s">
        <v>5170</v>
      </c>
      <c r="D6516" s="117" t="s">
        <v>1971</v>
      </c>
    </row>
    <row r="6517" spans="3:4" ht="15" hidden="1" customHeight="1" x14ac:dyDescent="0.25">
      <c r="C6517" s="117" t="s">
        <v>5171</v>
      </c>
      <c r="D6517" s="117" t="s">
        <v>1972</v>
      </c>
    </row>
    <row r="6518" spans="3:4" ht="15" hidden="1" customHeight="1" x14ac:dyDescent="0.25">
      <c r="C6518" s="117" t="s">
        <v>5172</v>
      </c>
      <c r="D6518" s="117" t="s">
        <v>6501</v>
      </c>
    </row>
    <row r="6519" spans="3:4" ht="15" hidden="1" customHeight="1" x14ac:dyDescent="0.25">
      <c r="C6519" s="117" t="s">
        <v>5173</v>
      </c>
      <c r="D6519" s="117" t="s">
        <v>1973</v>
      </c>
    </row>
    <row r="6520" spans="3:4" ht="15" hidden="1" customHeight="1" x14ac:dyDescent="0.25">
      <c r="C6520" s="117" t="s">
        <v>6985</v>
      </c>
      <c r="D6520" s="117" t="s">
        <v>6986</v>
      </c>
    </row>
    <row r="6521" spans="3:4" ht="15" hidden="1" customHeight="1" x14ac:dyDescent="0.25">
      <c r="C6521" s="117" t="s">
        <v>6987</v>
      </c>
      <c r="D6521" s="117" t="s">
        <v>6988</v>
      </c>
    </row>
    <row r="6522" spans="3:4" ht="15" hidden="1" customHeight="1" x14ac:dyDescent="0.25">
      <c r="C6522" s="117" t="s">
        <v>6989</v>
      </c>
      <c r="D6522" s="117" t="s">
        <v>6990</v>
      </c>
    </row>
    <row r="6523" spans="3:4" ht="15" hidden="1" customHeight="1" x14ac:dyDescent="0.25">
      <c r="C6523" s="117" t="s">
        <v>6997</v>
      </c>
      <c r="D6523" s="117" t="s">
        <v>6991</v>
      </c>
    </row>
    <row r="6524" spans="3:4" ht="15" hidden="1" customHeight="1" x14ac:dyDescent="0.25">
      <c r="C6524" s="117" t="s">
        <v>6998</v>
      </c>
      <c r="D6524" s="117" t="s">
        <v>6992</v>
      </c>
    </row>
    <row r="6525" spans="3:4" ht="15" hidden="1" customHeight="1" x14ac:dyDescent="0.25">
      <c r="C6525" s="117" t="s">
        <v>6999</v>
      </c>
      <c r="D6525" s="117" t="s">
        <v>6993</v>
      </c>
    </row>
    <row r="6526" spans="3:4" ht="15" hidden="1" customHeight="1" x14ac:dyDescent="0.25">
      <c r="C6526" s="117" t="s">
        <v>8982</v>
      </c>
      <c r="D6526" s="117" t="s">
        <v>6994</v>
      </c>
    </row>
    <row r="6527" spans="3:4" ht="15" hidden="1" customHeight="1" x14ac:dyDescent="0.25">
      <c r="C6527" s="117" t="s">
        <v>8983</v>
      </c>
      <c r="D6527" s="117" t="s">
        <v>8984</v>
      </c>
    </row>
    <row r="6528" spans="3:4" ht="15" hidden="1" customHeight="1" x14ac:dyDescent="0.25">
      <c r="C6528" s="117" t="s">
        <v>8985</v>
      </c>
      <c r="D6528" s="117" t="s">
        <v>6995</v>
      </c>
    </row>
    <row r="6529" spans="3:4" ht="15" hidden="1" customHeight="1" x14ac:dyDescent="0.25">
      <c r="C6529" s="117" t="s">
        <v>8986</v>
      </c>
      <c r="D6529" s="117" t="s">
        <v>6996</v>
      </c>
    </row>
    <row r="6530" spans="3:4" ht="15" hidden="1" customHeight="1" x14ac:dyDescent="0.25">
      <c r="C6530" s="117" t="s">
        <v>8987</v>
      </c>
      <c r="D6530" s="117" t="s">
        <v>8988</v>
      </c>
    </row>
    <row r="6531" spans="3:4" ht="15" hidden="1" customHeight="1" x14ac:dyDescent="0.25">
      <c r="C6531" s="117" t="s">
        <v>8989</v>
      </c>
      <c r="D6531" s="117" t="s">
        <v>8990</v>
      </c>
    </row>
    <row r="6532" spans="3:4" ht="15" hidden="1" customHeight="1" x14ac:dyDescent="0.25">
      <c r="C6532" s="117" t="s">
        <v>8991</v>
      </c>
      <c r="D6532" s="117" t="s">
        <v>8992</v>
      </c>
    </row>
    <row r="6533" spans="3:4" ht="15" hidden="1" customHeight="1" x14ac:dyDescent="0.25">
      <c r="C6533" s="117" t="s">
        <v>8993</v>
      </c>
      <c r="D6533" s="117" t="s">
        <v>8994</v>
      </c>
    </row>
    <row r="6534" spans="3:4" ht="15" hidden="1" customHeight="1" x14ac:dyDescent="0.25">
      <c r="C6534" s="117" t="s">
        <v>8995</v>
      </c>
      <c r="D6534" s="117" t="s">
        <v>8996</v>
      </c>
    </row>
    <row r="6535" spans="3:4" ht="15" hidden="1" customHeight="1" x14ac:dyDescent="0.25">
      <c r="C6535" s="117" t="s">
        <v>8997</v>
      </c>
      <c r="D6535" s="117" t="s">
        <v>8998</v>
      </c>
    </row>
    <row r="6536" spans="3:4" ht="15" hidden="1" customHeight="1" x14ac:dyDescent="0.25">
      <c r="C6536" s="117" t="s">
        <v>8999</v>
      </c>
      <c r="D6536" s="117" t="s">
        <v>9000</v>
      </c>
    </row>
    <row r="6537" spans="3:4" ht="15" hidden="1" customHeight="1" x14ac:dyDescent="0.25">
      <c r="C6537" s="117" t="s">
        <v>9001</v>
      </c>
      <c r="D6537" s="117" t="s">
        <v>9002</v>
      </c>
    </row>
    <row r="6538" spans="3:4" ht="15" hidden="1" customHeight="1" x14ac:dyDescent="0.25">
      <c r="C6538" s="117" t="s">
        <v>9003</v>
      </c>
      <c r="D6538" s="117" t="s">
        <v>9004</v>
      </c>
    </row>
    <row r="6539" spans="3:4" ht="15" hidden="1" customHeight="1" x14ac:dyDescent="0.25">
      <c r="C6539" s="117" t="s">
        <v>9005</v>
      </c>
      <c r="D6539" s="117" t="s">
        <v>9006</v>
      </c>
    </row>
    <row r="6540" spans="3:4" ht="15" hidden="1" customHeight="1" x14ac:dyDescent="0.25">
      <c r="C6540" s="117" t="s">
        <v>9007</v>
      </c>
      <c r="D6540" s="117" t="s">
        <v>9008</v>
      </c>
    </row>
    <row r="6541" spans="3:4" ht="15" hidden="1" customHeight="1" x14ac:dyDescent="0.25">
      <c r="C6541" s="117" t="s">
        <v>9009</v>
      </c>
      <c r="D6541" s="117" t="s">
        <v>9010</v>
      </c>
    </row>
    <row r="6542" spans="3:4" ht="15" hidden="1" customHeight="1" x14ac:dyDescent="0.25">
      <c r="C6542" s="117" t="s">
        <v>9011</v>
      </c>
      <c r="D6542" s="117" t="s">
        <v>9012</v>
      </c>
    </row>
    <row r="6543" spans="3:4" ht="15" hidden="1" customHeight="1" x14ac:dyDescent="0.25">
      <c r="C6543" s="117" t="s">
        <v>9013</v>
      </c>
      <c r="D6543" s="117" t="s">
        <v>9014</v>
      </c>
    </row>
    <row r="6544" spans="3:4" ht="15" hidden="1" customHeight="1" x14ac:dyDescent="0.25">
      <c r="C6544" s="117" t="s">
        <v>9015</v>
      </c>
      <c r="D6544" s="117" t="s">
        <v>9016</v>
      </c>
    </row>
    <row r="6545" spans="3:4" ht="15" hidden="1" customHeight="1" x14ac:dyDescent="0.25">
      <c r="C6545" s="117" t="s">
        <v>9017</v>
      </c>
      <c r="D6545" s="117" t="s">
        <v>9018</v>
      </c>
    </row>
    <row r="6546" spans="3:4" ht="15" hidden="1" customHeight="1" x14ac:dyDescent="0.25">
      <c r="C6546" s="117" t="s">
        <v>9019</v>
      </c>
      <c r="D6546" s="117" t="s">
        <v>7000</v>
      </c>
    </row>
    <row r="6547" spans="3:4" ht="15" hidden="1" customHeight="1" x14ac:dyDescent="0.25">
      <c r="C6547" s="117" t="s">
        <v>9020</v>
      </c>
      <c r="D6547" s="117" t="s">
        <v>9021</v>
      </c>
    </row>
    <row r="6548" spans="3:4" ht="15" hidden="1" customHeight="1" x14ac:dyDescent="0.25">
      <c r="C6548" s="117" t="s">
        <v>5174</v>
      </c>
      <c r="D6548" s="117" t="s">
        <v>1974</v>
      </c>
    </row>
    <row r="6549" spans="3:4" ht="15" hidden="1" customHeight="1" x14ac:dyDescent="0.25">
      <c r="C6549" s="117" t="s">
        <v>5175</v>
      </c>
      <c r="D6549" s="117" t="s">
        <v>1975</v>
      </c>
    </row>
    <row r="6550" spans="3:4" ht="15" hidden="1" customHeight="1" x14ac:dyDescent="0.25">
      <c r="C6550" s="117" t="s">
        <v>5176</v>
      </c>
      <c r="D6550" s="117" t="s">
        <v>1976</v>
      </c>
    </row>
    <row r="6551" spans="3:4" ht="15" hidden="1" customHeight="1" x14ac:dyDescent="0.25">
      <c r="C6551" s="117" t="s">
        <v>7001</v>
      </c>
      <c r="D6551" s="117" t="s">
        <v>9022</v>
      </c>
    </row>
    <row r="6552" spans="3:4" ht="15" hidden="1" customHeight="1" x14ac:dyDescent="0.25">
      <c r="C6552" s="117" t="s">
        <v>7002</v>
      </c>
      <c r="D6552" s="117" t="s">
        <v>11316</v>
      </c>
    </row>
    <row r="6553" spans="3:4" ht="15" hidden="1" customHeight="1" x14ac:dyDescent="0.25">
      <c r="C6553" s="117" t="s">
        <v>7003</v>
      </c>
      <c r="D6553" s="117" t="s">
        <v>9023</v>
      </c>
    </row>
    <row r="6554" spans="3:4" ht="15" hidden="1" customHeight="1" x14ac:dyDescent="0.25">
      <c r="C6554" s="117" t="s">
        <v>9024</v>
      </c>
      <c r="D6554" s="117" t="s">
        <v>9025</v>
      </c>
    </row>
    <row r="6555" spans="3:4" ht="15" hidden="1" customHeight="1" x14ac:dyDescent="0.25">
      <c r="C6555" s="117" t="s">
        <v>9026</v>
      </c>
      <c r="D6555" s="117" t="s">
        <v>9027</v>
      </c>
    </row>
    <row r="6556" spans="3:4" ht="15" hidden="1" customHeight="1" x14ac:dyDescent="0.25">
      <c r="C6556" s="117" t="s">
        <v>9028</v>
      </c>
      <c r="D6556" s="117" t="s">
        <v>9029</v>
      </c>
    </row>
    <row r="6557" spans="3:4" ht="15" hidden="1" customHeight="1" x14ac:dyDescent="0.25">
      <c r="C6557" s="117" t="s">
        <v>9030</v>
      </c>
      <c r="D6557" s="117" t="s">
        <v>9031</v>
      </c>
    </row>
    <row r="6558" spans="3:4" ht="15" hidden="1" customHeight="1" x14ac:dyDescent="0.25">
      <c r="C6558" s="117" t="s">
        <v>11317</v>
      </c>
      <c r="D6558" s="117" t="s">
        <v>22721</v>
      </c>
    </row>
    <row r="6559" spans="3:4" ht="15" hidden="1" customHeight="1" x14ac:dyDescent="0.25">
      <c r="C6559" s="117" t="s">
        <v>11318</v>
      </c>
      <c r="D6559" s="117" t="s">
        <v>1977</v>
      </c>
    </row>
    <row r="6560" spans="3:4" ht="15" hidden="1" customHeight="1" x14ac:dyDescent="0.25">
      <c r="C6560" s="117" t="s">
        <v>11319</v>
      </c>
      <c r="D6560" s="117" t="s">
        <v>1978</v>
      </c>
    </row>
    <row r="6561" spans="3:4" ht="15" hidden="1" customHeight="1" x14ac:dyDescent="0.25">
      <c r="C6561" s="117" t="s">
        <v>11320</v>
      </c>
      <c r="D6561" s="117" t="s">
        <v>1979</v>
      </c>
    </row>
    <row r="6562" spans="3:4" ht="15" hidden="1" customHeight="1" x14ac:dyDescent="0.25">
      <c r="C6562" s="117" t="s">
        <v>11321</v>
      </c>
      <c r="D6562" s="117" t="s">
        <v>1980</v>
      </c>
    </row>
    <row r="6563" spans="3:4" ht="15" hidden="1" customHeight="1" x14ac:dyDescent="0.25">
      <c r="C6563" s="117" t="s">
        <v>11322</v>
      </c>
      <c r="D6563" s="117" t="s">
        <v>6502</v>
      </c>
    </row>
    <row r="6564" spans="3:4" ht="15" hidden="1" customHeight="1" x14ac:dyDescent="0.25">
      <c r="C6564" s="117" t="s">
        <v>11323</v>
      </c>
      <c r="D6564" s="117" t="s">
        <v>1981</v>
      </c>
    </row>
    <row r="6565" spans="3:4" ht="15" hidden="1" customHeight="1" x14ac:dyDescent="0.25">
      <c r="C6565" s="117" t="s">
        <v>11324</v>
      </c>
      <c r="D6565" s="117" t="s">
        <v>6710</v>
      </c>
    </row>
    <row r="6566" spans="3:4" ht="15" hidden="1" customHeight="1" x14ac:dyDescent="0.25">
      <c r="C6566" s="116" t="s">
        <v>11325</v>
      </c>
      <c r="D6566" s="116" t="s">
        <v>1982</v>
      </c>
    </row>
    <row r="6567" spans="3:4" ht="15" hidden="1" customHeight="1" x14ac:dyDescent="0.25">
      <c r="C6567" s="116" t="s">
        <v>22722</v>
      </c>
      <c r="D6567" s="116" t="s">
        <v>22723</v>
      </c>
    </row>
    <row r="6568" spans="3:4" ht="15" hidden="1" customHeight="1" x14ac:dyDescent="0.25">
      <c r="C6568" s="116" t="s">
        <v>22724</v>
      </c>
      <c r="D6568" s="116" t="s">
        <v>22725</v>
      </c>
    </row>
    <row r="6569" spans="3:4" ht="15" hidden="1" customHeight="1" x14ac:dyDescent="0.25">
      <c r="C6569" s="116" t="s">
        <v>22726</v>
      </c>
      <c r="D6569" s="116" t="s">
        <v>22727</v>
      </c>
    </row>
    <row r="6570" spans="3:4" ht="15" hidden="1" customHeight="1" x14ac:dyDescent="0.25">
      <c r="C6570" s="116" t="s">
        <v>22728</v>
      </c>
      <c r="D6570" s="116" t="s">
        <v>22729</v>
      </c>
    </row>
    <row r="6571" spans="3:4" ht="15" hidden="1" customHeight="1" x14ac:dyDescent="0.25">
      <c r="C6571" s="116" t="s">
        <v>22730</v>
      </c>
      <c r="D6571" s="116" t="s">
        <v>22731</v>
      </c>
    </row>
    <row r="6572" spans="3:4" ht="15" hidden="1" customHeight="1" x14ac:dyDescent="0.25">
      <c r="C6572" s="116" t="s">
        <v>22732</v>
      </c>
      <c r="D6572" s="116" t="s">
        <v>22733</v>
      </c>
    </row>
    <row r="6573" spans="3:4" ht="15" hidden="1" customHeight="1" x14ac:dyDescent="0.25">
      <c r="C6573" s="116" t="s">
        <v>22734</v>
      </c>
      <c r="D6573" s="116" t="s">
        <v>22735</v>
      </c>
    </row>
    <row r="6574" spans="3:4" ht="15" hidden="1" customHeight="1" x14ac:dyDescent="0.25">
      <c r="C6574" s="116" t="s">
        <v>22736</v>
      </c>
      <c r="D6574" s="116" t="s">
        <v>22737</v>
      </c>
    </row>
    <row r="6575" spans="3:4" ht="15" hidden="1" customHeight="1" x14ac:dyDescent="0.25">
      <c r="C6575" s="116" t="s">
        <v>22738</v>
      </c>
      <c r="D6575" s="116" t="s">
        <v>22739</v>
      </c>
    </row>
    <row r="6576" spans="3:4" ht="15" hidden="1" customHeight="1" x14ac:dyDescent="0.25">
      <c r="C6576" s="116" t="s">
        <v>5177</v>
      </c>
      <c r="D6576" s="116" t="s">
        <v>22740</v>
      </c>
    </row>
    <row r="6577" spans="3:4" ht="15" hidden="1" customHeight="1" x14ac:dyDescent="0.25">
      <c r="C6577" s="116" t="s">
        <v>18096</v>
      </c>
      <c r="D6577" s="116" t="s">
        <v>9032</v>
      </c>
    </row>
    <row r="6578" spans="3:4" ht="15" hidden="1" customHeight="1" x14ac:dyDescent="0.25">
      <c r="C6578" s="116" t="s">
        <v>22741</v>
      </c>
      <c r="D6578" s="116" t="s">
        <v>22742</v>
      </c>
    </row>
    <row r="6579" spans="3:4" ht="15" hidden="1" customHeight="1" x14ac:dyDescent="0.25">
      <c r="C6579" s="116" t="s">
        <v>22743</v>
      </c>
      <c r="D6579" s="116" t="s">
        <v>22744</v>
      </c>
    </row>
    <row r="6580" spans="3:4" ht="15" hidden="1" customHeight="1" x14ac:dyDescent="0.25">
      <c r="C6580" s="116" t="s">
        <v>22745</v>
      </c>
      <c r="D6580" s="116" t="s">
        <v>1983</v>
      </c>
    </row>
    <row r="6581" spans="3:4" ht="15" hidden="1" customHeight="1" x14ac:dyDescent="0.25">
      <c r="C6581" s="116" t="s">
        <v>5178</v>
      </c>
      <c r="D6581" s="116" t="s">
        <v>9033</v>
      </c>
    </row>
    <row r="6582" spans="3:4" ht="15" hidden="1" customHeight="1" x14ac:dyDescent="0.25">
      <c r="C6582" s="116" t="s">
        <v>5179</v>
      </c>
      <c r="D6582" s="116" t="s">
        <v>9034</v>
      </c>
    </row>
    <row r="6583" spans="3:4" ht="15" hidden="1" customHeight="1" x14ac:dyDescent="0.25">
      <c r="C6583" s="116" t="s">
        <v>5180</v>
      </c>
      <c r="D6583" s="116" t="s">
        <v>9035</v>
      </c>
    </row>
    <row r="6584" spans="3:4" ht="15" hidden="1" customHeight="1" x14ac:dyDescent="0.25">
      <c r="C6584" s="116" t="s">
        <v>5181</v>
      </c>
      <c r="D6584" s="116" t="s">
        <v>1984</v>
      </c>
    </row>
    <row r="6585" spans="3:4" ht="15" hidden="1" customHeight="1" x14ac:dyDescent="0.25">
      <c r="C6585" s="116" t="s">
        <v>5182</v>
      </c>
      <c r="D6585" s="116" t="s">
        <v>9036</v>
      </c>
    </row>
    <row r="6586" spans="3:4" ht="15" hidden="1" customHeight="1" x14ac:dyDescent="0.25">
      <c r="C6586" s="116" t="s">
        <v>5183</v>
      </c>
      <c r="D6586" s="116" t="s">
        <v>9037</v>
      </c>
    </row>
    <row r="6587" spans="3:4" ht="15" hidden="1" customHeight="1" x14ac:dyDescent="0.25">
      <c r="C6587" s="116" t="s">
        <v>5184</v>
      </c>
      <c r="D6587" s="116" t="s">
        <v>9038</v>
      </c>
    </row>
    <row r="6588" spans="3:4" ht="15" hidden="1" customHeight="1" x14ac:dyDescent="0.25">
      <c r="C6588" s="116" t="s">
        <v>5185</v>
      </c>
      <c r="D6588" s="116" t="s">
        <v>9039</v>
      </c>
    </row>
    <row r="6589" spans="3:4" ht="15" hidden="1" customHeight="1" x14ac:dyDescent="0.25">
      <c r="C6589" s="116" t="s">
        <v>5186</v>
      </c>
      <c r="D6589" s="116" t="s">
        <v>9040</v>
      </c>
    </row>
    <row r="6590" spans="3:4" ht="15" hidden="1" customHeight="1" x14ac:dyDescent="0.25">
      <c r="C6590" s="116" t="s">
        <v>22746</v>
      </c>
      <c r="D6590" s="116" t="s">
        <v>22747</v>
      </c>
    </row>
    <row r="6591" spans="3:4" ht="15" hidden="1" customHeight="1" x14ac:dyDescent="0.25">
      <c r="C6591" s="116" t="s">
        <v>5187</v>
      </c>
      <c r="D6591" s="116" t="s">
        <v>9041</v>
      </c>
    </row>
    <row r="6592" spans="3:4" ht="15" hidden="1" customHeight="1" x14ac:dyDescent="0.25">
      <c r="C6592" s="116" t="s">
        <v>5188</v>
      </c>
      <c r="D6592" s="116" t="s">
        <v>9042</v>
      </c>
    </row>
    <row r="6593" spans="3:4" ht="15" hidden="1" customHeight="1" x14ac:dyDescent="0.25">
      <c r="C6593" s="116" t="s">
        <v>5189</v>
      </c>
      <c r="D6593" s="116" t="s">
        <v>9043</v>
      </c>
    </row>
    <row r="6594" spans="3:4" ht="15" hidden="1" customHeight="1" x14ac:dyDescent="0.25">
      <c r="C6594" s="116" t="s">
        <v>5190</v>
      </c>
      <c r="D6594" s="116" t="s">
        <v>6503</v>
      </c>
    </row>
    <row r="6595" spans="3:4" ht="15" hidden="1" customHeight="1" x14ac:dyDescent="0.25">
      <c r="C6595" s="116" t="s">
        <v>5191</v>
      </c>
      <c r="D6595" s="116" t="s">
        <v>9044</v>
      </c>
    </row>
    <row r="6596" spans="3:4" ht="15" hidden="1" customHeight="1" x14ac:dyDescent="0.25">
      <c r="C6596" s="116" t="s">
        <v>5192</v>
      </c>
      <c r="D6596" s="116" t="s">
        <v>9045</v>
      </c>
    </row>
    <row r="6597" spans="3:4" ht="15" hidden="1" customHeight="1" x14ac:dyDescent="0.25">
      <c r="C6597" s="116" t="s">
        <v>5193</v>
      </c>
      <c r="D6597" s="116" t="s">
        <v>9046</v>
      </c>
    </row>
    <row r="6598" spans="3:4" ht="15" hidden="1" customHeight="1" x14ac:dyDescent="0.25">
      <c r="C6598" s="116" t="s">
        <v>5194</v>
      </c>
      <c r="D6598" s="116" t="s">
        <v>9047</v>
      </c>
    </row>
    <row r="6599" spans="3:4" ht="15" hidden="1" customHeight="1" x14ac:dyDescent="0.25">
      <c r="C6599" s="116" t="s">
        <v>5195</v>
      </c>
      <c r="D6599" s="116" t="s">
        <v>9048</v>
      </c>
    </row>
    <row r="6600" spans="3:4" ht="15" hidden="1" customHeight="1" x14ac:dyDescent="0.25">
      <c r="C6600" s="116" t="s">
        <v>5196</v>
      </c>
      <c r="D6600" s="116" t="s">
        <v>9049</v>
      </c>
    </row>
    <row r="6601" spans="3:4" ht="15" hidden="1" customHeight="1" x14ac:dyDescent="0.25">
      <c r="C6601" s="116" t="s">
        <v>22748</v>
      </c>
      <c r="D6601" s="116" t="s">
        <v>22749</v>
      </c>
    </row>
    <row r="6602" spans="3:4" ht="15" hidden="1" customHeight="1" x14ac:dyDescent="0.25">
      <c r="C6602" s="116" t="s">
        <v>5197</v>
      </c>
      <c r="D6602" s="116" t="s">
        <v>11326</v>
      </c>
    </row>
    <row r="6603" spans="3:4" ht="15" hidden="1" customHeight="1" x14ac:dyDescent="0.25">
      <c r="C6603" s="116" t="s">
        <v>5198</v>
      </c>
      <c r="D6603" s="116" t="s">
        <v>9050</v>
      </c>
    </row>
    <row r="6604" spans="3:4" ht="15" hidden="1" customHeight="1" x14ac:dyDescent="0.25">
      <c r="C6604" s="116" t="s">
        <v>11327</v>
      </c>
      <c r="D6604" s="116" t="s">
        <v>7157</v>
      </c>
    </row>
    <row r="6605" spans="3:4" ht="15" hidden="1" customHeight="1" x14ac:dyDescent="0.25">
      <c r="C6605" s="116" t="s">
        <v>22750</v>
      </c>
      <c r="D6605" s="116" t="s">
        <v>22751</v>
      </c>
    </row>
    <row r="6606" spans="3:4" ht="15" hidden="1" customHeight="1" x14ac:dyDescent="0.25">
      <c r="C6606" s="116" t="s">
        <v>22752</v>
      </c>
      <c r="D6606" s="116" t="s">
        <v>22753</v>
      </c>
    </row>
    <row r="6607" spans="3:4" ht="15" hidden="1" customHeight="1" x14ac:dyDescent="0.25">
      <c r="C6607" s="116" t="s">
        <v>5199</v>
      </c>
      <c r="D6607" s="116" t="s">
        <v>11328</v>
      </c>
    </row>
    <row r="6608" spans="3:4" ht="15" hidden="1" customHeight="1" x14ac:dyDescent="0.25">
      <c r="C6608" s="116" t="s">
        <v>11329</v>
      </c>
      <c r="D6608" s="116" t="s">
        <v>7004</v>
      </c>
    </row>
    <row r="6609" spans="3:4" ht="15" hidden="1" customHeight="1" x14ac:dyDescent="0.25">
      <c r="C6609" s="116" t="s">
        <v>5200</v>
      </c>
      <c r="D6609" s="116" t="s">
        <v>9051</v>
      </c>
    </row>
    <row r="6610" spans="3:4" ht="15" hidden="1" customHeight="1" x14ac:dyDescent="0.25">
      <c r="C6610" s="116" t="s">
        <v>5201</v>
      </c>
      <c r="D6610" s="116" t="s">
        <v>9052</v>
      </c>
    </row>
    <row r="6611" spans="3:4" ht="15" hidden="1" customHeight="1" x14ac:dyDescent="0.25">
      <c r="C6611" s="116" t="s">
        <v>11330</v>
      </c>
      <c r="D6611" s="116" t="s">
        <v>9053</v>
      </c>
    </row>
    <row r="6612" spans="3:4" ht="15" hidden="1" customHeight="1" x14ac:dyDescent="0.25">
      <c r="C6612" s="116" t="s">
        <v>5202</v>
      </c>
      <c r="D6612" s="116" t="s">
        <v>9054</v>
      </c>
    </row>
    <row r="6613" spans="3:4" ht="15" hidden="1" customHeight="1" x14ac:dyDescent="0.25">
      <c r="C6613" s="116" t="s">
        <v>5203</v>
      </c>
      <c r="D6613" s="116" t="s">
        <v>9055</v>
      </c>
    </row>
    <row r="6614" spans="3:4" ht="15" hidden="1" customHeight="1" x14ac:dyDescent="0.25">
      <c r="C6614" s="116" t="s">
        <v>5204</v>
      </c>
      <c r="D6614" s="116" t="s">
        <v>9056</v>
      </c>
    </row>
    <row r="6615" spans="3:4" ht="15" hidden="1" customHeight="1" x14ac:dyDescent="0.25">
      <c r="C6615" s="116" t="s">
        <v>5205</v>
      </c>
      <c r="D6615" s="116" t="s">
        <v>6504</v>
      </c>
    </row>
    <row r="6616" spans="3:4" ht="15" hidden="1" customHeight="1" x14ac:dyDescent="0.25">
      <c r="C6616" s="116" t="s">
        <v>5206</v>
      </c>
      <c r="D6616" s="116" t="s">
        <v>6505</v>
      </c>
    </row>
    <row r="6617" spans="3:4" ht="15" hidden="1" customHeight="1" x14ac:dyDescent="0.25">
      <c r="C6617" s="116" t="s">
        <v>5207</v>
      </c>
      <c r="D6617" s="116" t="s">
        <v>6506</v>
      </c>
    </row>
    <row r="6618" spans="3:4" ht="15" hidden="1" customHeight="1" x14ac:dyDescent="0.25">
      <c r="C6618" s="116" t="s">
        <v>11331</v>
      </c>
      <c r="D6618" s="116" t="s">
        <v>7005</v>
      </c>
    </row>
    <row r="6619" spans="3:4" ht="15" hidden="1" customHeight="1" x14ac:dyDescent="0.25">
      <c r="C6619" s="116" t="s">
        <v>5208</v>
      </c>
      <c r="D6619" s="116" t="s">
        <v>6507</v>
      </c>
    </row>
    <row r="6620" spans="3:4" ht="15" hidden="1" customHeight="1" x14ac:dyDescent="0.25">
      <c r="C6620" s="116" t="s">
        <v>5209</v>
      </c>
      <c r="D6620" s="116" t="s">
        <v>1985</v>
      </c>
    </row>
    <row r="6621" spans="3:4" ht="15" hidden="1" customHeight="1" x14ac:dyDescent="0.25">
      <c r="C6621" s="116" t="s">
        <v>5210</v>
      </c>
      <c r="D6621" s="116" t="s">
        <v>6508</v>
      </c>
    </row>
    <row r="6622" spans="3:4" ht="15" hidden="1" customHeight="1" x14ac:dyDescent="0.25">
      <c r="C6622" s="116" t="s">
        <v>7183</v>
      </c>
      <c r="D6622" s="116" t="s">
        <v>9057</v>
      </c>
    </row>
    <row r="6623" spans="3:4" ht="15" hidden="1" customHeight="1" x14ac:dyDescent="0.25">
      <c r="C6623" s="116" t="s">
        <v>5211</v>
      </c>
      <c r="D6623" s="116" t="s">
        <v>6509</v>
      </c>
    </row>
    <row r="6624" spans="3:4" ht="15" hidden="1" customHeight="1" x14ac:dyDescent="0.25">
      <c r="C6624" s="116" t="s">
        <v>5212</v>
      </c>
      <c r="D6624" s="116" t="s">
        <v>9058</v>
      </c>
    </row>
    <row r="6625" spans="3:4" ht="15" hidden="1" customHeight="1" x14ac:dyDescent="0.25">
      <c r="C6625" s="116" t="s">
        <v>5213</v>
      </c>
      <c r="D6625" s="116" t="s">
        <v>1986</v>
      </c>
    </row>
    <row r="6626" spans="3:4" ht="15" hidden="1" customHeight="1" x14ac:dyDescent="0.25">
      <c r="C6626" s="116" t="s">
        <v>11332</v>
      </c>
      <c r="D6626" s="116" t="s">
        <v>1987</v>
      </c>
    </row>
    <row r="6627" spans="3:4" ht="15" hidden="1" customHeight="1" x14ac:dyDescent="0.25">
      <c r="C6627" s="116" t="s">
        <v>5214</v>
      </c>
      <c r="D6627" s="116" t="s">
        <v>9059</v>
      </c>
    </row>
    <row r="6628" spans="3:4" ht="15" hidden="1" customHeight="1" x14ac:dyDescent="0.25">
      <c r="C6628" s="116" t="s">
        <v>5215</v>
      </c>
      <c r="D6628" s="116" t="s">
        <v>1988</v>
      </c>
    </row>
    <row r="6629" spans="3:4" ht="15" hidden="1" customHeight="1" x14ac:dyDescent="0.25">
      <c r="C6629" s="116" t="s">
        <v>5216</v>
      </c>
      <c r="D6629" s="116" t="s">
        <v>1989</v>
      </c>
    </row>
    <row r="6630" spans="3:4" ht="15" hidden="1" customHeight="1" x14ac:dyDescent="0.25">
      <c r="C6630" s="116" t="s">
        <v>5217</v>
      </c>
      <c r="D6630" s="116" t="s">
        <v>1990</v>
      </c>
    </row>
    <row r="6631" spans="3:4" ht="15" hidden="1" customHeight="1" x14ac:dyDescent="0.25">
      <c r="C6631" s="116" t="s">
        <v>5218</v>
      </c>
      <c r="D6631" s="116" t="s">
        <v>9060</v>
      </c>
    </row>
    <row r="6632" spans="3:4" ht="15" hidden="1" customHeight="1" x14ac:dyDescent="0.25">
      <c r="C6632" s="116" t="s">
        <v>5219</v>
      </c>
      <c r="D6632" s="116" t="s">
        <v>9061</v>
      </c>
    </row>
    <row r="6633" spans="3:4" ht="15" hidden="1" customHeight="1" x14ac:dyDescent="0.25">
      <c r="C6633" s="116" t="s">
        <v>5220</v>
      </c>
      <c r="D6633" s="116" t="s">
        <v>9062</v>
      </c>
    </row>
    <row r="6634" spans="3:4" ht="15" hidden="1" customHeight="1" x14ac:dyDescent="0.25">
      <c r="C6634" s="116" t="s">
        <v>11333</v>
      </c>
      <c r="D6634" s="116" t="s">
        <v>22754</v>
      </c>
    </row>
    <row r="6635" spans="3:4" ht="15" hidden="1" customHeight="1" x14ac:dyDescent="0.25">
      <c r="C6635" s="116" t="s">
        <v>11334</v>
      </c>
      <c r="D6635" s="116" t="s">
        <v>22755</v>
      </c>
    </row>
    <row r="6636" spans="3:4" ht="15" hidden="1" customHeight="1" x14ac:dyDescent="0.25">
      <c r="C6636" s="116" t="s">
        <v>11335</v>
      </c>
      <c r="D6636" s="116" t="s">
        <v>22756</v>
      </c>
    </row>
    <row r="6637" spans="3:4" ht="15" hidden="1" customHeight="1" x14ac:dyDescent="0.25">
      <c r="C6637" s="116" t="s">
        <v>11336</v>
      </c>
      <c r="D6637" s="116" t="s">
        <v>22757</v>
      </c>
    </row>
    <row r="6638" spans="3:4" ht="15" hidden="1" customHeight="1" x14ac:dyDescent="0.25">
      <c r="C6638" s="116" t="s">
        <v>11337</v>
      </c>
      <c r="D6638" s="116" t="s">
        <v>22758</v>
      </c>
    </row>
    <row r="6639" spans="3:4" ht="15" hidden="1" customHeight="1" x14ac:dyDescent="0.25">
      <c r="C6639" s="116" t="s">
        <v>11338</v>
      </c>
      <c r="D6639" s="116" t="s">
        <v>22759</v>
      </c>
    </row>
    <row r="6640" spans="3:4" ht="15" hidden="1" customHeight="1" x14ac:dyDescent="0.25">
      <c r="C6640" s="116" t="s">
        <v>11339</v>
      </c>
      <c r="D6640" s="116" t="s">
        <v>22760</v>
      </c>
    </row>
    <row r="6641" spans="3:4" ht="15" hidden="1" customHeight="1" x14ac:dyDescent="0.25">
      <c r="C6641" s="116" t="s">
        <v>11340</v>
      </c>
      <c r="D6641" s="116" t="s">
        <v>22761</v>
      </c>
    </row>
    <row r="6642" spans="3:4" ht="15" hidden="1" customHeight="1" x14ac:dyDescent="0.25">
      <c r="C6642" s="116" t="s">
        <v>11341</v>
      </c>
      <c r="D6642" s="116" t="s">
        <v>22762</v>
      </c>
    </row>
    <row r="6643" spans="3:4" ht="15" hidden="1" customHeight="1" x14ac:dyDescent="0.25">
      <c r="C6643" s="116" t="s">
        <v>11342</v>
      </c>
      <c r="D6643" s="116" t="s">
        <v>22763</v>
      </c>
    </row>
    <row r="6644" spans="3:4" ht="15" hidden="1" customHeight="1" x14ac:dyDescent="0.25">
      <c r="C6644" s="116" t="s">
        <v>22764</v>
      </c>
      <c r="D6644" s="116" t="s">
        <v>18097</v>
      </c>
    </row>
    <row r="6645" spans="3:4" ht="15" hidden="1" customHeight="1" x14ac:dyDescent="0.25">
      <c r="C6645" s="116" t="s">
        <v>11343</v>
      </c>
      <c r="D6645" s="116" t="s">
        <v>6510</v>
      </c>
    </row>
    <row r="6646" spans="3:4" ht="15" hidden="1" customHeight="1" x14ac:dyDescent="0.25">
      <c r="C6646" s="116" t="s">
        <v>11344</v>
      </c>
      <c r="D6646" s="116" t="s">
        <v>1991</v>
      </c>
    </row>
    <row r="6647" spans="3:4" ht="15" hidden="1" customHeight="1" x14ac:dyDescent="0.25">
      <c r="C6647" s="116" t="s">
        <v>11345</v>
      </c>
      <c r="D6647" s="116" t="s">
        <v>1992</v>
      </c>
    </row>
    <row r="6648" spans="3:4" ht="15" hidden="1" customHeight="1" x14ac:dyDescent="0.25">
      <c r="C6648" s="116" t="s">
        <v>11346</v>
      </c>
      <c r="D6648" s="116" t="s">
        <v>1993</v>
      </c>
    </row>
    <row r="6649" spans="3:4" ht="15" hidden="1" customHeight="1" x14ac:dyDescent="0.25">
      <c r="C6649" s="116" t="s">
        <v>11347</v>
      </c>
      <c r="D6649" s="116" t="s">
        <v>9063</v>
      </c>
    </row>
    <row r="6650" spans="3:4" ht="15" hidden="1" customHeight="1" x14ac:dyDescent="0.25">
      <c r="C6650" s="116" t="s">
        <v>11348</v>
      </c>
      <c r="D6650" s="116" t="s">
        <v>1994</v>
      </c>
    </row>
    <row r="6651" spans="3:4" ht="15" hidden="1" customHeight="1" x14ac:dyDescent="0.25">
      <c r="C6651" s="116" t="s">
        <v>11349</v>
      </c>
      <c r="D6651" s="116" t="s">
        <v>1995</v>
      </c>
    </row>
    <row r="6652" spans="3:4" ht="15" hidden="1" customHeight="1" x14ac:dyDescent="0.25">
      <c r="C6652" s="116" t="s">
        <v>11350</v>
      </c>
      <c r="D6652" s="116" t="s">
        <v>1996</v>
      </c>
    </row>
    <row r="6653" spans="3:4" ht="15" hidden="1" customHeight="1" x14ac:dyDescent="0.25">
      <c r="C6653" s="116" t="s">
        <v>22765</v>
      </c>
      <c r="D6653" s="116" t="s">
        <v>22766</v>
      </c>
    </row>
    <row r="6654" spans="3:4" ht="15" hidden="1" customHeight="1" x14ac:dyDescent="0.25">
      <c r="C6654" s="116" t="s">
        <v>11351</v>
      </c>
      <c r="D6654" s="116" t="s">
        <v>9064</v>
      </c>
    </row>
    <row r="6655" spans="3:4" ht="15" hidden="1" customHeight="1" x14ac:dyDescent="0.25">
      <c r="C6655" s="116" t="s">
        <v>22767</v>
      </c>
      <c r="D6655" s="116" t="s">
        <v>22768</v>
      </c>
    </row>
    <row r="6656" spans="3:4" ht="15" hidden="1" customHeight="1" x14ac:dyDescent="0.25">
      <c r="C6656" s="116" t="s">
        <v>11352</v>
      </c>
      <c r="D6656" s="116" t="s">
        <v>1997</v>
      </c>
    </row>
    <row r="6657" spans="3:4" ht="15" hidden="1" customHeight="1" x14ac:dyDescent="0.25">
      <c r="C6657" s="116" t="s">
        <v>11353</v>
      </c>
      <c r="D6657" s="116" t="s">
        <v>1998</v>
      </c>
    </row>
    <row r="6658" spans="3:4" ht="15" hidden="1" customHeight="1" x14ac:dyDescent="0.25">
      <c r="C6658" s="116" t="s">
        <v>11354</v>
      </c>
      <c r="D6658" s="116" t="s">
        <v>6511</v>
      </c>
    </row>
    <row r="6659" spans="3:4" ht="15" hidden="1" customHeight="1" x14ac:dyDescent="0.25">
      <c r="C6659" s="116" t="s">
        <v>11355</v>
      </c>
      <c r="D6659" s="116" t="s">
        <v>1999</v>
      </c>
    </row>
    <row r="6660" spans="3:4" ht="15" hidden="1" customHeight="1" x14ac:dyDescent="0.25">
      <c r="C6660" s="116" t="s">
        <v>11356</v>
      </c>
      <c r="D6660" s="116" t="s">
        <v>9065</v>
      </c>
    </row>
    <row r="6661" spans="3:4" ht="15" hidden="1" customHeight="1" x14ac:dyDescent="0.25">
      <c r="C6661" s="116" t="s">
        <v>11357</v>
      </c>
      <c r="D6661" s="116" t="s">
        <v>7006</v>
      </c>
    </row>
    <row r="6662" spans="3:4" ht="15" hidden="1" customHeight="1" x14ac:dyDescent="0.25">
      <c r="C6662" s="116" t="s">
        <v>11358</v>
      </c>
      <c r="D6662" s="116" t="s">
        <v>9066</v>
      </c>
    </row>
    <row r="6663" spans="3:4" ht="15" hidden="1" customHeight="1" x14ac:dyDescent="0.25">
      <c r="C6663" s="116" t="s">
        <v>11359</v>
      </c>
      <c r="D6663" s="116" t="s">
        <v>7007</v>
      </c>
    </row>
    <row r="6664" spans="3:4" ht="15" hidden="1" customHeight="1" x14ac:dyDescent="0.25">
      <c r="C6664" s="116" t="s">
        <v>11360</v>
      </c>
      <c r="D6664" s="116" t="s">
        <v>7008</v>
      </c>
    </row>
    <row r="6665" spans="3:4" ht="15" hidden="1" customHeight="1" x14ac:dyDescent="0.25">
      <c r="C6665" s="116" t="s">
        <v>11361</v>
      </c>
      <c r="D6665" s="116" t="s">
        <v>7009</v>
      </c>
    </row>
    <row r="6666" spans="3:4" ht="15" hidden="1" customHeight="1" x14ac:dyDescent="0.25">
      <c r="C6666" s="116" t="s">
        <v>11362</v>
      </c>
      <c r="D6666" s="116" t="s">
        <v>7010</v>
      </c>
    </row>
    <row r="6667" spans="3:4" ht="15" hidden="1" customHeight="1" x14ac:dyDescent="0.25">
      <c r="C6667" s="116" t="s">
        <v>11363</v>
      </c>
      <c r="D6667" s="116" t="s">
        <v>7011</v>
      </c>
    </row>
    <row r="6668" spans="3:4" ht="15" hidden="1" customHeight="1" x14ac:dyDescent="0.25">
      <c r="C6668" s="116" t="s">
        <v>11364</v>
      </c>
      <c r="D6668" s="116" t="s">
        <v>7012</v>
      </c>
    </row>
    <row r="6669" spans="3:4" ht="15" hidden="1" customHeight="1" x14ac:dyDescent="0.25">
      <c r="C6669" s="116" t="s">
        <v>11365</v>
      </c>
      <c r="D6669" s="116" t="s">
        <v>9067</v>
      </c>
    </row>
    <row r="6670" spans="3:4" ht="15" hidden="1" customHeight="1" x14ac:dyDescent="0.25">
      <c r="C6670" s="116" t="s">
        <v>11366</v>
      </c>
      <c r="D6670" s="116" t="s">
        <v>9068</v>
      </c>
    </row>
    <row r="6671" spans="3:4" ht="15" hidden="1" customHeight="1" x14ac:dyDescent="0.25">
      <c r="C6671" s="116" t="s">
        <v>22769</v>
      </c>
      <c r="D6671" s="116" t="s">
        <v>22770</v>
      </c>
    </row>
    <row r="6672" spans="3:4" ht="15" hidden="1" customHeight="1" x14ac:dyDescent="0.25">
      <c r="C6672" s="116" t="s">
        <v>11367</v>
      </c>
      <c r="D6672" s="116" t="s">
        <v>2000</v>
      </c>
    </row>
    <row r="6673" spans="3:4" ht="15" hidden="1" customHeight="1" x14ac:dyDescent="0.25">
      <c r="C6673" s="116" t="s">
        <v>11368</v>
      </c>
      <c r="D6673" s="116" t="s">
        <v>9069</v>
      </c>
    </row>
    <row r="6674" spans="3:4" ht="15" hidden="1" customHeight="1" x14ac:dyDescent="0.25">
      <c r="C6674" s="116" t="s">
        <v>11369</v>
      </c>
      <c r="D6674" s="116" t="s">
        <v>18098</v>
      </c>
    </row>
    <row r="6675" spans="3:4" ht="15" hidden="1" customHeight="1" x14ac:dyDescent="0.25">
      <c r="C6675" s="116" t="s">
        <v>11370</v>
      </c>
      <c r="D6675" s="116" t="s">
        <v>7013</v>
      </c>
    </row>
    <row r="6676" spans="3:4" ht="15" hidden="1" customHeight="1" x14ac:dyDescent="0.25">
      <c r="C6676" s="116" t="s">
        <v>11371</v>
      </c>
      <c r="D6676" s="116" t="s">
        <v>7014</v>
      </c>
    </row>
    <row r="6677" spans="3:4" ht="15" hidden="1" customHeight="1" x14ac:dyDescent="0.25">
      <c r="C6677" s="116" t="s">
        <v>11372</v>
      </c>
      <c r="D6677" s="116" t="s">
        <v>11373</v>
      </c>
    </row>
    <row r="6678" spans="3:4" ht="15" hidden="1" customHeight="1" x14ac:dyDescent="0.25">
      <c r="C6678" s="116" t="s">
        <v>11374</v>
      </c>
      <c r="D6678" s="116" t="s">
        <v>11375</v>
      </c>
    </row>
    <row r="6679" spans="3:4" ht="15" hidden="1" customHeight="1" x14ac:dyDescent="0.25">
      <c r="C6679" s="116" t="s">
        <v>11376</v>
      </c>
      <c r="D6679" s="116" t="s">
        <v>11377</v>
      </c>
    </row>
    <row r="6680" spans="3:4" ht="15" hidden="1" customHeight="1" x14ac:dyDescent="0.25">
      <c r="C6680" s="116" t="s">
        <v>11378</v>
      </c>
      <c r="D6680" s="116" t="s">
        <v>11379</v>
      </c>
    </row>
    <row r="6681" spans="3:4" ht="15" hidden="1" customHeight="1" x14ac:dyDescent="0.25">
      <c r="C6681" s="116" t="s">
        <v>22771</v>
      </c>
      <c r="D6681" s="116" t="s">
        <v>22772</v>
      </c>
    </row>
    <row r="6682" spans="3:4" ht="15" hidden="1" customHeight="1" x14ac:dyDescent="0.25">
      <c r="C6682" s="116" t="s">
        <v>22773</v>
      </c>
      <c r="D6682" s="116" t="s">
        <v>22774</v>
      </c>
    </row>
    <row r="6683" spans="3:4" ht="15" hidden="1" customHeight="1" x14ac:dyDescent="0.25">
      <c r="C6683" s="116" t="s">
        <v>22775</v>
      </c>
      <c r="D6683" s="116" t="s">
        <v>22776</v>
      </c>
    </row>
    <row r="6684" spans="3:4" ht="15" hidden="1" customHeight="1" x14ac:dyDescent="0.25">
      <c r="C6684" s="116" t="s">
        <v>5221</v>
      </c>
      <c r="D6684" s="116" t="s">
        <v>22777</v>
      </c>
    </row>
    <row r="6685" spans="3:4" ht="15" hidden="1" customHeight="1" x14ac:dyDescent="0.25">
      <c r="C6685" s="116" t="s">
        <v>5222</v>
      </c>
      <c r="D6685" s="116" t="s">
        <v>22778</v>
      </c>
    </row>
    <row r="6686" spans="3:4" ht="15" hidden="1" customHeight="1" x14ac:dyDescent="0.25">
      <c r="C6686" s="116" t="s">
        <v>5223</v>
      </c>
      <c r="D6686" s="116" t="s">
        <v>22779</v>
      </c>
    </row>
    <row r="6687" spans="3:4" ht="15" hidden="1" customHeight="1" x14ac:dyDescent="0.25">
      <c r="C6687" s="116" t="s">
        <v>22780</v>
      </c>
      <c r="D6687" s="116" t="s">
        <v>22781</v>
      </c>
    </row>
    <row r="6688" spans="3:4" ht="15" hidden="1" customHeight="1" x14ac:dyDescent="0.25">
      <c r="C6688" s="116" t="s">
        <v>5224</v>
      </c>
      <c r="D6688" s="116" t="s">
        <v>22782</v>
      </c>
    </row>
    <row r="6689" spans="3:4" ht="15" hidden="1" customHeight="1" x14ac:dyDescent="0.25">
      <c r="C6689" s="116" t="s">
        <v>22783</v>
      </c>
      <c r="D6689" s="116" t="s">
        <v>22784</v>
      </c>
    </row>
    <row r="6690" spans="3:4" ht="15" hidden="1" customHeight="1" x14ac:dyDescent="0.25">
      <c r="C6690" s="116" t="s">
        <v>22785</v>
      </c>
      <c r="D6690" s="116" t="s">
        <v>22786</v>
      </c>
    </row>
    <row r="6691" spans="3:4" ht="15" hidden="1" customHeight="1" x14ac:dyDescent="0.25">
      <c r="C6691" s="116" t="s">
        <v>22787</v>
      </c>
      <c r="D6691" s="116" t="s">
        <v>22788</v>
      </c>
    </row>
    <row r="6692" spans="3:4" ht="15" hidden="1" customHeight="1" x14ac:dyDescent="0.25">
      <c r="C6692" s="116" t="s">
        <v>22789</v>
      </c>
      <c r="D6692" s="116" t="s">
        <v>22790</v>
      </c>
    </row>
    <row r="6693" spans="3:4" ht="15" hidden="1" customHeight="1" x14ac:dyDescent="0.25">
      <c r="C6693" s="116" t="s">
        <v>22791</v>
      </c>
      <c r="D6693" s="116" t="s">
        <v>22792</v>
      </c>
    </row>
    <row r="6694" spans="3:4" ht="15" hidden="1" customHeight="1" x14ac:dyDescent="0.25">
      <c r="C6694" s="116" t="s">
        <v>5225</v>
      </c>
      <c r="D6694" s="116" t="s">
        <v>22793</v>
      </c>
    </row>
    <row r="6695" spans="3:4" ht="15" hidden="1" customHeight="1" x14ac:dyDescent="0.25">
      <c r="C6695" s="116" t="s">
        <v>5226</v>
      </c>
      <c r="D6695" s="116" t="s">
        <v>2001</v>
      </c>
    </row>
    <row r="6696" spans="3:4" ht="15" hidden="1" customHeight="1" x14ac:dyDescent="0.25">
      <c r="C6696" s="116" t="s">
        <v>5227</v>
      </c>
      <c r="D6696" s="116" t="s">
        <v>2002</v>
      </c>
    </row>
    <row r="6697" spans="3:4" ht="15" hidden="1" customHeight="1" x14ac:dyDescent="0.25">
      <c r="C6697" s="116" t="s">
        <v>5228</v>
      </c>
      <c r="D6697" s="116" t="s">
        <v>22794</v>
      </c>
    </row>
    <row r="6698" spans="3:4" ht="15" hidden="1" customHeight="1" x14ac:dyDescent="0.25">
      <c r="C6698" s="116" t="s">
        <v>5229</v>
      </c>
      <c r="D6698" s="116" t="s">
        <v>22795</v>
      </c>
    </row>
    <row r="6699" spans="3:4" ht="15" hidden="1" customHeight="1" x14ac:dyDescent="0.25">
      <c r="C6699" s="116" t="s">
        <v>22796</v>
      </c>
      <c r="D6699" s="116" t="s">
        <v>22797</v>
      </c>
    </row>
    <row r="6700" spans="3:4" ht="15" hidden="1" customHeight="1" x14ac:dyDescent="0.25">
      <c r="C6700" s="116" t="s">
        <v>22798</v>
      </c>
      <c r="D6700" s="116" t="s">
        <v>22799</v>
      </c>
    </row>
    <row r="6701" spans="3:4" ht="15" hidden="1" customHeight="1" x14ac:dyDescent="0.25">
      <c r="C6701" s="116" t="s">
        <v>22800</v>
      </c>
      <c r="D6701" s="116" t="s">
        <v>22801</v>
      </c>
    </row>
    <row r="6702" spans="3:4" ht="15" hidden="1" customHeight="1" x14ac:dyDescent="0.25">
      <c r="C6702" s="116" t="s">
        <v>22802</v>
      </c>
      <c r="D6702" s="116" t="s">
        <v>22803</v>
      </c>
    </row>
    <row r="6703" spans="3:4" ht="15" hidden="1" customHeight="1" x14ac:dyDescent="0.25">
      <c r="C6703" s="116" t="s">
        <v>22804</v>
      </c>
      <c r="D6703" s="116" t="s">
        <v>22805</v>
      </c>
    </row>
    <row r="6704" spans="3:4" ht="15" hidden="1" customHeight="1" x14ac:dyDescent="0.25">
      <c r="C6704" s="116" t="s">
        <v>5230</v>
      </c>
      <c r="D6704" s="116" t="s">
        <v>6512</v>
      </c>
    </row>
    <row r="6705" spans="3:4" ht="15" hidden="1" customHeight="1" x14ac:dyDescent="0.25">
      <c r="C6705" s="116" t="s">
        <v>22806</v>
      </c>
      <c r="D6705" s="116" t="s">
        <v>9070</v>
      </c>
    </row>
    <row r="6706" spans="3:4" ht="15" hidden="1" customHeight="1" x14ac:dyDescent="0.25">
      <c r="C6706" s="116" t="s">
        <v>22807</v>
      </c>
      <c r="D6706" s="116" t="s">
        <v>22808</v>
      </c>
    </row>
    <row r="6707" spans="3:4" ht="15" hidden="1" customHeight="1" x14ac:dyDescent="0.25">
      <c r="C6707" s="116" t="s">
        <v>22809</v>
      </c>
      <c r="D6707" s="116" t="s">
        <v>22810</v>
      </c>
    </row>
    <row r="6708" spans="3:4" ht="15" hidden="1" customHeight="1" x14ac:dyDescent="0.25">
      <c r="C6708" s="116" t="s">
        <v>22811</v>
      </c>
      <c r="D6708" s="116" t="s">
        <v>22812</v>
      </c>
    </row>
    <row r="6709" spans="3:4" ht="15" hidden="1" customHeight="1" x14ac:dyDescent="0.25">
      <c r="C6709" s="116" t="s">
        <v>5231</v>
      </c>
      <c r="D6709" s="116" t="s">
        <v>2003</v>
      </c>
    </row>
    <row r="6710" spans="3:4" ht="15" hidden="1" customHeight="1" x14ac:dyDescent="0.25">
      <c r="C6710" s="116" t="s">
        <v>5232</v>
      </c>
      <c r="D6710" s="116" t="s">
        <v>2004</v>
      </c>
    </row>
    <row r="6711" spans="3:4" ht="15" hidden="1" customHeight="1" x14ac:dyDescent="0.25">
      <c r="C6711" s="116" t="s">
        <v>22813</v>
      </c>
      <c r="D6711" s="116" t="s">
        <v>22814</v>
      </c>
    </row>
    <row r="6712" spans="3:4" ht="15" hidden="1" customHeight="1" x14ac:dyDescent="0.25">
      <c r="C6712" s="116" t="s">
        <v>22815</v>
      </c>
      <c r="D6712" s="116" t="s">
        <v>22816</v>
      </c>
    </row>
    <row r="6713" spans="3:4" ht="15" hidden="1" customHeight="1" x14ac:dyDescent="0.25">
      <c r="C6713" s="116" t="s">
        <v>22817</v>
      </c>
      <c r="D6713" s="116" t="s">
        <v>22818</v>
      </c>
    </row>
    <row r="6714" spans="3:4" ht="15" hidden="1" customHeight="1" x14ac:dyDescent="0.25">
      <c r="C6714" s="116" t="s">
        <v>22819</v>
      </c>
      <c r="D6714" s="116" t="s">
        <v>22820</v>
      </c>
    </row>
    <row r="6715" spans="3:4" ht="15" hidden="1" customHeight="1" x14ac:dyDescent="0.25">
      <c r="C6715" s="116" t="s">
        <v>22821</v>
      </c>
      <c r="D6715" s="116" t="s">
        <v>22822</v>
      </c>
    </row>
    <row r="6716" spans="3:4" ht="15" hidden="1" customHeight="1" x14ac:dyDescent="0.25">
      <c r="C6716" s="116" t="s">
        <v>22823</v>
      </c>
      <c r="D6716" s="116" t="s">
        <v>22824</v>
      </c>
    </row>
    <row r="6717" spans="3:4" ht="15" hidden="1" customHeight="1" x14ac:dyDescent="0.25">
      <c r="C6717" s="116" t="s">
        <v>5233</v>
      </c>
      <c r="D6717" s="116" t="s">
        <v>9071</v>
      </c>
    </row>
    <row r="6718" spans="3:4" ht="15" hidden="1" customHeight="1" x14ac:dyDescent="0.25">
      <c r="C6718" s="116" t="s">
        <v>5234</v>
      </c>
      <c r="D6718" s="116" t="s">
        <v>9072</v>
      </c>
    </row>
    <row r="6719" spans="3:4" ht="15" hidden="1" customHeight="1" x14ac:dyDescent="0.25">
      <c r="C6719" s="116" t="s">
        <v>7238</v>
      </c>
      <c r="D6719" s="116" t="s">
        <v>7239</v>
      </c>
    </row>
    <row r="6720" spans="3:4" ht="15" hidden="1" customHeight="1" x14ac:dyDescent="0.25">
      <c r="C6720" s="116" t="s">
        <v>22825</v>
      </c>
      <c r="D6720" s="116" t="s">
        <v>22826</v>
      </c>
    </row>
    <row r="6721" spans="3:4" ht="15" hidden="1" customHeight="1" x14ac:dyDescent="0.25">
      <c r="C6721" s="116" t="s">
        <v>22827</v>
      </c>
      <c r="D6721" s="116" t="s">
        <v>22828</v>
      </c>
    </row>
    <row r="6722" spans="3:4" ht="15" hidden="1" customHeight="1" x14ac:dyDescent="0.25">
      <c r="C6722" s="116" t="s">
        <v>22829</v>
      </c>
      <c r="D6722" s="116" t="s">
        <v>22830</v>
      </c>
    </row>
    <row r="6723" spans="3:4" ht="15" hidden="1" customHeight="1" x14ac:dyDescent="0.25">
      <c r="C6723" s="116" t="s">
        <v>22831</v>
      </c>
      <c r="D6723" s="116" t="s">
        <v>22832</v>
      </c>
    </row>
    <row r="6724" spans="3:4" ht="15" hidden="1" customHeight="1" x14ac:dyDescent="0.25">
      <c r="C6724" s="116" t="s">
        <v>5235</v>
      </c>
      <c r="D6724" s="116" t="s">
        <v>9073</v>
      </c>
    </row>
    <row r="6725" spans="3:4" ht="15" hidden="1" customHeight="1" x14ac:dyDescent="0.25">
      <c r="C6725" s="116" t="s">
        <v>5236</v>
      </c>
      <c r="D6725" s="116" t="s">
        <v>9074</v>
      </c>
    </row>
    <row r="6726" spans="3:4" ht="15" hidden="1" customHeight="1" x14ac:dyDescent="0.25">
      <c r="C6726" s="116" t="s">
        <v>5237</v>
      </c>
      <c r="D6726" s="116" t="s">
        <v>9075</v>
      </c>
    </row>
    <row r="6727" spans="3:4" ht="15" hidden="1" customHeight="1" x14ac:dyDescent="0.25">
      <c r="C6727" s="116" t="s">
        <v>5238</v>
      </c>
      <c r="D6727" s="116" t="s">
        <v>9076</v>
      </c>
    </row>
    <row r="6728" spans="3:4" ht="15" hidden="1" customHeight="1" x14ac:dyDescent="0.25">
      <c r="C6728" s="116" t="s">
        <v>5239</v>
      </c>
      <c r="D6728" s="116" t="s">
        <v>2005</v>
      </c>
    </row>
    <row r="6729" spans="3:4" ht="15" hidden="1" customHeight="1" x14ac:dyDescent="0.25">
      <c r="C6729" s="116" t="s">
        <v>5240</v>
      </c>
      <c r="D6729" s="116" t="s">
        <v>2006</v>
      </c>
    </row>
    <row r="6730" spans="3:4" ht="15" hidden="1" customHeight="1" x14ac:dyDescent="0.25">
      <c r="C6730" s="116" t="s">
        <v>5241</v>
      </c>
      <c r="D6730" s="116" t="s">
        <v>9077</v>
      </c>
    </row>
    <row r="6731" spans="3:4" ht="15" hidden="1" customHeight="1" x14ac:dyDescent="0.25">
      <c r="C6731" s="116" t="s">
        <v>5242</v>
      </c>
      <c r="D6731" s="116" t="s">
        <v>2007</v>
      </c>
    </row>
    <row r="6732" spans="3:4" ht="15" hidden="1" customHeight="1" x14ac:dyDescent="0.25">
      <c r="C6732" s="116" t="s">
        <v>5243</v>
      </c>
      <c r="D6732" s="116" t="s">
        <v>2008</v>
      </c>
    </row>
    <row r="6733" spans="3:4" ht="15" hidden="1" customHeight="1" x14ac:dyDescent="0.25">
      <c r="C6733" s="116" t="s">
        <v>5244</v>
      </c>
      <c r="D6733" s="116" t="s">
        <v>9078</v>
      </c>
    </row>
    <row r="6734" spans="3:4" ht="15" hidden="1" customHeight="1" x14ac:dyDescent="0.25">
      <c r="C6734" s="116" t="s">
        <v>5245</v>
      </c>
      <c r="D6734" s="116" t="s">
        <v>9079</v>
      </c>
    </row>
    <row r="6735" spans="3:4" ht="15" hidden="1" customHeight="1" x14ac:dyDescent="0.25">
      <c r="C6735" s="116" t="s">
        <v>22833</v>
      </c>
      <c r="D6735" s="116" t="s">
        <v>22834</v>
      </c>
    </row>
    <row r="6736" spans="3:4" ht="15" hidden="1" customHeight="1" x14ac:dyDescent="0.25">
      <c r="C6736" s="116" t="s">
        <v>5246</v>
      </c>
      <c r="D6736" s="116" t="s">
        <v>2009</v>
      </c>
    </row>
    <row r="6737" spans="3:4" ht="15" hidden="1" customHeight="1" x14ac:dyDescent="0.25">
      <c r="C6737" s="116" t="s">
        <v>5247</v>
      </c>
      <c r="D6737" s="116" t="s">
        <v>2010</v>
      </c>
    </row>
    <row r="6738" spans="3:4" ht="15" hidden="1" customHeight="1" x14ac:dyDescent="0.25">
      <c r="C6738" s="116" t="s">
        <v>5248</v>
      </c>
      <c r="D6738" s="116" t="s">
        <v>2011</v>
      </c>
    </row>
    <row r="6739" spans="3:4" ht="15" hidden="1" customHeight="1" x14ac:dyDescent="0.25">
      <c r="C6739" s="116" t="s">
        <v>22835</v>
      </c>
      <c r="D6739" s="116" t="s">
        <v>22836</v>
      </c>
    </row>
    <row r="6740" spans="3:4" ht="15" hidden="1" customHeight="1" x14ac:dyDescent="0.25">
      <c r="C6740" s="116" t="s">
        <v>5249</v>
      </c>
      <c r="D6740" s="116" t="s">
        <v>9080</v>
      </c>
    </row>
    <row r="6741" spans="3:4" ht="15" hidden="1" customHeight="1" x14ac:dyDescent="0.25">
      <c r="C6741" s="116" t="s">
        <v>5250</v>
      </c>
      <c r="D6741" s="116" t="s">
        <v>2012</v>
      </c>
    </row>
    <row r="6742" spans="3:4" ht="15" hidden="1" customHeight="1" x14ac:dyDescent="0.25">
      <c r="C6742" s="116" t="s">
        <v>5251</v>
      </c>
      <c r="D6742" s="116" t="s">
        <v>9081</v>
      </c>
    </row>
    <row r="6743" spans="3:4" ht="15" hidden="1" customHeight="1" x14ac:dyDescent="0.25">
      <c r="C6743" s="116" t="s">
        <v>5252</v>
      </c>
      <c r="D6743" s="116" t="s">
        <v>9082</v>
      </c>
    </row>
    <row r="6744" spans="3:4" ht="15" hidden="1" customHeight="1" x14ac:dyDescent="0.25">
      <c r="C6744" s="116" t="s">
        <v>5253</v>
      </c>
      <c r="D6744" s="116" t="s">
        <v>2013</v>
      </c>
    </row>
    <row r="6745" spans="3:4" ht="15" hidden="1" customHeight="1" x14ac:dyDescent="0.25">
      <c r="C6745" s="116" t="s">
        <v>5254</v>
      </c>
      <c r="D6745" s="116" t="s">
        <v>9083</v>
      </c>
    </row>
    <row r="6746" spans="3:4" ht="15" hidden="1" customHeight="1" x14ac:dyDescent="0.25">
      <c r="C6746" s="116" t="s">
        <v>5255</v>
      </c>
      <c r="D6746" s="116" t="s">
        <v>9084</v>
      </c>
    </row>
    <row r="6747" spans="3:4" ht="15" hidden="1" customHeight="1" x14ac:dyDescent="0.25">
      <c r="C6747" s="116" t="s">
        <v>5256</v>
      </c>
      <c r="D6747" s="116" t="s">
        <v>9085</v>
      </c>
    </row>
    <row r="6748" spans="3:4" ht="15" hidden="1" customHeight="1" x14ac:dyDescent="0.25">
      <c r="C6748" s="116" t="s">
        <v>5257</v>
      </c>
      <c r="D6748" s="116" t="s">
        <v>9086</v>
      </c>
    </row>
    <row r="6749" spans="3:4" ht="15" hidden="1" customHeight="1" x14ac:dyDescent="0.25">
      <c r="C6749" s="116" t="s">
        <v>5258</v>
      </c>
      <c r="D6749" s="116" t="s">
        <v>9087</v>
      </c>
    </row>
    <row r="6750" spans="3:4" ht="15" hidden="1" customHeight="1" x14ac:dyDescent="0.25">
      <c r="C6750" s="116" t="s">
        <v>22837</v>
      </c>
      <c r="D6750" s="116" t="s">
        <v>22838</v>
      </c>
    </row>
    <row r="6751" spans="3:4" ht="15" hidden="1" customHeight="1" x14ac:dyDescent="0.25">
      <c r="C6751" s="116" t="s">
        <v>5259</v>
      </c>
      <c r="D6751" s="116" t="s">
        <v>9088</v>
      </c>
    </row>
    <row r="6752" spans="3:4" ht="15" hidden="1" customHeight="1" x14ac:dyDescent="0.25">
      <c r="C6752" s="116" t="s">
        <v>5260</v>
      </c>
      <c r="D6752" s="116" t="s">
        <v>2014</v>
      </c>
    </row>
    <row r="6753" spans="3:4" ht="15" hidden="1" customHeight="1" x14ac:dyDescent="0.25">
      <c r="C6753" s="116" t="s">
        <v>11380</v>
      </c>
      <c r="D6753" s="116" t="s">
        <v>6513</v>
      </c>
    </row>
    <row r="6754" spans="3:4" ht="15" hidden="1" customHeight="1" x14ac:dyDescent="0.25">
      <c r="C6754" s="116" t="s">
        <v>5261</v>
      </c>
      <c r="D6754" s="116" t="s">
        <v>9089</v>
      </c>
    </row>
    <row r="6755" spans="3:4" ht="15" hidden="1" customHeight="1" x14ac:dyDescent="0.25">
      <c r="C6755" s="116" t="s">
        <v>22839</v>
      </c>
      <c r="D6755" s="116" t="s">
        <v>22840</v>
      </c>
    </row>
    <row r="6756" spans="3:4" ht="15" hidden="1" customHeight="1" x14ac:dyDescent="0.25">
      <c r="C6756" s="116" t="s">
        <v>5262</v>
      </c>
      <c r="D6756" s="116" t="s">
        <v>2015</v>
      </c>
    </row>
    <row r="6757" spans="3:4" ht="15" hidden="1" customHeight="1" x14ac:dyDescent="0.25">
      <c r="C6757" s="116" t="s">
        <v>5263</v>
      </c>
      <c r="D6757" s="116" t="s">
        <v>9090</v>
      </c>
    </row>
    <row r="6758" spans="3:4" ht="15" hidden="1" customHeight="1" x14ac:dyDescent="0.25">
      <c r="C6758" s="116" t="s">
        <v>22841</v>
      </c>
      <c r="D6758" s="116" t="s">
        <v>22842</v>
      </c>
    </row>
    <row r="6759" spans="3:4" ht="15" hidden="1" customHeight="1" x14ac:dyDescent="0.25">
      <c r="C6759" s="116" t="s">
        <v>5264</v>
      </c>
      <c r="D6759" s="116" t="s">
        <v>2016</v>
      </c>
    </row>
    <row r="6760" spans="3:4" ht="15" hidden="1" customHeight="1" x14ac:dyDescent="0.25">
      <c r="C6760" s="116" t="s">
        <v>5265</v>
      </c>
      <c r="D6760" s="116" t="s">
        <v>9091</v>
      </c>
    </row>
    <row r="6761" spans="3:4" ht="15" hidden="1" customHeight="1" x14ac:dyDescent="0.25">
      <c r="C6761" s="116" t="s">
        <v>22843</v>
      </c>
      <c r="D6761" s="116" t="s">
        <v>22844</v>
      </c>
    </row>
    <row r="6762" spans="3:4" ht="15" hidden="1" customHeight="1" x14ac:dyDescent="0.25">
      <c r="C6762" s="116" t="s">
        <v>5266</v>
      </c>
      <c r="D6762" s="116" t="s">
        <v>2017</v>
      </c>
    </row>
    <row r="6763" spans="3:4" ht="15" hidden="1" customHeight="1" x14ac:dyDescent="0.25">
      <c r="C6763" s="116" t="s">
        <v>5267</v>
      </c>
      <c r="D6763" s="116" t="s">
        <v>2018</v>
      </c>
    </row>
    <row r="6764" spans="3:4" ht="15" hidden="1" customHeight="1" x14ac:dyDescent="0.25">
      <c r="C6764" s="116" t="s">
        <v>5268</v>
      </c>
      <c r="D6764" s="116" t="s">
        <v>9092</v>
      </c>
    </row>
    <row r="6765" spans="3:4" ht="15" hidden="1" customHeight="1" x14ac:dyDescent="0.25">
      <c r="C6765" s="116" t="s">
        <v>6719</v>
      </c>
      <c r="D6765" s="116" t="s">
        <v>6720</v>
      </c>
    </row>
    <row r="6766" spans="3:4" ht="15" hidden="1" customHeight="1" x14ac:dyDescent="0.25">
      <c r="C6766" s="116" t="s">
        <v>6721</v>
      </c>
      <c r="D6766" s="116" t="s">
        <v>6722</v>
      </c>
    </row>
    <row r="6767" spans="3:4" ht="15" hidden="1" customHeight="1" x14ac:dyDescent="0.25">
      <c r="C6767" s="116" t="s">
        <v>6723</v>
      </c>
      <c r="D6767" s="116" t="s">
        <v>9093</v>
      </c>
    </row>
    <row r="6768" spans="3:4" ht="15" hidden="1" customHeight="1" x14ac:dyDescent="0.25">
      <c r="C6768" s="116" t="s">
        <v>22845</v>
      </c>
      <c r="D6768" s="116" t="s">
        <v>22846</v>
      </c>
    </row>
    <row r="6769" spans="3:4" ht="15" hidden="1" customHeight="1" x14ac:dyDescent="0.25">
      <c r="C6769" s="116" t="s">
        <v>5269</v>
      </c>
      <c r="D6769" s="116" t="s">
        <v>2019</v>
      </c>
    </row>
    <row r="6770" spans="3:4" ht="15" hidden="1" customHeight="1" x14ac:dyDescent="0.25">
      <c r="C6770" s="116" t="s">
        <v>5270</v>
      </c>
      <c r="D6770" s="116" t="s">
        <v>2020</v>
      </c>
    </row>
    <row r="6771" spans="3:4" ht="15" hidden="1" customHeight="1" x14ac:dyDescent="0.25">
      <c r="C6771" s="116" t="s">
        <v>5271</v>
      </c>
      <c r="D6771" s="116" t="s">
        <v>2021</v>
      </c>
    </row>
    <row r="6772" spans="3:4" ht="15" hidden="1" customHeight="1" x14ac:dyDescent="0.25">
      <c r="C6772" s="116" t="s">
        <v>5272</v>
      </c>
      <c r="D6772" s="116" t="s">
        <v>2022</v>
      </c>
    </row>
    <row r="6773" spans="3:4" ht="15" hidden="1" customHeight="1" x14ac:dyDescent="0.25">
      <c r="C6773" s="116" t="s">
        <v>22847</v>
      </c>
      <c r="D6773" s="116" t="s">
        <v>22848</v>
      </c>
    </row>
    <row r="6774" spans="3:4" ht="15" hidden="1" customHeight="1" x14ac:dyDescent="0.25">
      <c r="C6774" s="116" t="s">
        <v>5273</v>
      </c>
      <c r="D6774" s="116" t="s">
        <v>9094</v>
      </c>
    </row>
    <row r="6775" spans="3:4" ht="15" hidden="1" customHeight="1" x14ac:dyDescent="0.25">
      <c r="C6775" s="116" t="s">
        <v>22849</v>
      </c>
      <c r="D6775" s="116" t="s">
        <v>22850</v>
      </c>
    </row>
    <row r="6776" spans="3:4" ht="15" hidden="1" customHeight="1" x14ac:dyDescent="0.25">
      <c r="C6776" s="116" t="s">
        <v>5274</v>
      </c>
      <c r="D6776" s="116" t="s">
        <v>22851</v>
      </c>
    </row>
    <row r="6777" spans="3:4" ht="15" hidden="1" customHeight="1" x14ac:dyDescent="0.25">
      <c r="C6777" s="116" t="s">
        <v>5275</v>
      </c>
      <c r="D6777" s="116" t="s">
        <v>2023</v>
      </c>
    </row>
    <row r="6778" spans="3:4" ht="15" hidden="1" customHeight="1" x14ac:dyDescent="0.25">
      <c r="C6778" s="116" t="s">
        <v>5276</v>
      </c>
      <c r="D6778" s="116" t="s">
        <v>9095</v>
      </c>
    </row>
    <row r="6779" spans="3:4" ht="15" hidden="1" customHeight="1" x14ac:dyDescent="0.25">
      <c r="C6779" s="116" t="s">
        <v>5277</v>
      </c>
      <c r="D6779" s="116" t="s">
        <v>9096</v>
      </c>
    </row>
    <row r="6780" spans="3:4" ht="15" hidden="1" customHeight="1" x14ac:dyDescent="0.25">
      <c r="C6780" s="116" t="s">
        <v>5278</v>
      </c>
      <c r="D6780" s="116" t="s">
        <v>9097</v>
      </c>
    </row>
    <row r="6781" spans="3:4" ht="15" hidden="1" customHeight="1" x14ac:dyDescent="0.25">
      <c r="C6781" s="116" t="s">
        <v>22852</v>
      </c>
      <c r="D6781" s="116" t="s">
        <v>22853</v>
      </c>
    </row>
    <row r="6782" spans="3:4" ht="15" hidden="1" customHeight="1" x14ac:dyDescent="0.25">
      <c r="C6782" s="116" t="s">
        <v>11381</v>
      </c>
      <c r="D6782" s="116" t="s">
        <v>22854</v>
      </c>
    </row>
    <row r="6783" spans="3:4" ht="15" hidden="1" customHeight="1" x14ac:dyDescent="0.25">
      <c r="C6783" s="116" t="s">
        <v>11382</v>
      </c>
      <c r="D6783" s="116" t="s">
        <v>22855</v>
      </c>
    </row>
    <row r="6784" spans="3:4" ht="15" hidden="1" customHeight="1" x14ac:dyDescent="0.25">
      <c r="C6784" s="116" t="s">
        <v>11383</v>
      </c>
      <c r="D6784" s="116" t="s">
        <v>2024</v>
      </c>
    </row>
    <row r="6785" spans="3:4" ht="15" hidden="1" customHeight="1" x14ac:dyDescent="0.25">
      <c r="C6785" s="116" t="s">
        <v>11384</v>
      </c>
      <c r="D6785" s="116" t="s">
        <v>2025</v>
      </c>
    </row>
    <row r="6786" spans="3:4" ht="15" hidden="1" customHeight="1" x14ac:dyDescent="0.25">
      <c r="C6786" s="116" t="s">
        <v>11385</v>
      </c>
      <c r="D6786" s="116" t="s">
        <v>22856</v>
      </c>
    </row>
    <row r="6787" spans="3:4" ht="15" hidden="1" customHeight="1" x14ac:dyDescent="0.25">
      <c r="C6787" s="116" t="s">
        <v>11386</v>
      </c>
      <c r="D6787" s="116" t="s">
        <v>6724</v>
      </c>
    </row>
    <row r="6788" spans="3:4" ht="15" hidden="1" customHeight="1" x14ac:dyDescent="0.25">
      <c r="C6788" s="116" t="s">
        <v>22857</v>
      </c>
      <c r="D6788" s="116" t="s">
        <v>22858</v>
      </c>
    </row>
    <row r="6789" spans="3:4" ht="15" hidden="1" customHeight="1" x14ac:dyDescent="0.25">
      <c r="C6789" s="116" t="s">
        <v>5279</v>
      </c>
      <c r="D6789" s="116" t="s">
        <v>2026</v>
      </c>
    </row>
    <row r="6790" spans="3:4" ht="15" hidden="1" customHeight="1" x14ac:dyDescent="0.25">
      <c r="C6790" s="116" t="s">
        <v>11387</v>
      </c>
      <c r="D6790" s="116" t="s">
        <v>7015</v>
      </c>
    </row>
    <row r="6791" spans="3:4" ht="15" hidden="1" customHeight="1" x14ac:dyDescent="0.25">
      <c r="C6791" s="116" t="s">
        <v>11388</v>
      </c>
      <c r="D6791" s="116" t="s">
        <v>7016</v>
      </c>
    </row>
    <row r="6792" spans="3:4" ht="15" hidden="1" customHeight="1" x14ac:dyDescent="0.25">
      <c r="C6792" s="116" t="s">
        <v>22859</v>
      </c>
      <c r="D6792" s="116" t="s">
        <v>22860</v>
      </c>
    </row>
    <row r="6793" spans="3:4" ht="15" hidden="1" customHeight="1" x14ac:dyDescent="0.25">
      <c r="C6793" s="116" t="s">
        <v>5280</v>
      </c>
      <c r="D6793" s="116" t="s">
        <v>2027</v>
      </c>
    </row>
    <row r="6794" spans="3:4" ht="15" hidden="1" customHeight="1" x14ac:dyDescent="0.25">
      <c r="C6794" s="116" t="s">
        <v>5281</v>
      </c>
      <c r="D6794" s="116" t="s">
        <v>2028</v>
      </c>
    </row>
    <row r="6795" spans="3:4" ht="15" hidden="1" customHeight="1" x14ac:dyDescent="0.25">
      <c r="C6795" s="116" t="s">
        <v>5282</v>
      </c>
      <c r="D6795" s="116" t="s">
        <v>2029</v>
      </c>
    </row>
    <row r="6796" spans="3:4" ht="15" hidden="1" customHeight="1" x14ac:dyDescent="0.25">
      <c r="C6796" s="116" t="s">
        <v>5283</v>
      </c>
      <c r="D6796" s="116" t="s">
        <v>2030</v>
      </c>
    </row>
    <row r="6797" spans="3:4" ht="15" hidden="1" customHeight="1" x14ac:dyDescent="0.25">
      <c r="C6797" s="116" t="s">
        <v>5284</v>
      </c>
      <c r="D6797" s="116" t="s">
        <v>2031</v>
      </c>
    </row>
    <row r="6798" spans="3:4" ht="15" hidden="1" customHeight="1" x14ac:dyDescent="0.25">
      <c r="C6798" s="116" t="s">
        <v>5285</v>
      </c>
      <c r="D6798" s="116" t="s">
        <v>2032</v>
      </c>
    </row>
    <row r="6799" spans="3:4" ht="15" hidden="1" customHeight="1" x14ac:dyDescent="0.25">
      <c r="C6799" s="116" t="s">
        <v>5286</v>
      </c>
      <c r="D6799" s="116" t="s">
        <v>22861</v>
      </c>
    </row>
    <row r="6800" spans="3:4" ht="15" hidden="1" customHeight="1" x14ac:dyDescent="0.25">
      <c r="C6800" s="116" t="s">
        <v>5287</v>
      </c>
      <c r="D6800" s="116" t="s">
        <v>22862</v>
      </c>
    </row>
    <row r="6801" spans="3:4" ht="15" hidden="1" customHeight="1" x14ac:dyDescent="0.25">
      <c r="C6801" s="116" t="s">
        <v>5288</v>
      </c>
      <c r="D6801" s="116" t="s">
        <v>9098</v>
      </c>
    </row>
    <row r="6802" spans="3:4" ht="15" hidden="1" customHeight="1" x14ac:dyDescent="0.25">
      <c r="C6802" s="116" t="s">
        <v>5289</v>
      </c>
      <c r="D6802" s="116" t="s">
        <v>1468</v>
      </c>
    </row>
    <row r="6803" spans="3:4" ht="15" hidden="1" customHeight="1" x14ac:dyDescent="0.25">
      <c r="C6803" s="116" t="s">
        <v>5290</v>
      </c>
      <c r="D6803" s="116" t="s">
        <v>1469</v>
      </c>
    </row>
    <row r="6804" spans="3:4" ht="15" hidden="1" customHeight="1" x14ac:dyDescent="0.25">
      <c r="C6804" s="116" t="s">
        <v>5291</v>
      </c>
      <c r="D6804" s="116" t="s">
        <v>1470</v>
      </c>
    </row>
    <row r="6805" spans="3:4" ht="15" hidden="1" customHeight="1" x14ac:dyDescent="0.25">
      <c r="C6805" s="116" t="s">
        <v>22863</v>
      </c>
      <c r="D6805" s="116" t="s">
        <v>22864</v>
      </c>
    </row>
    <row r="6806" spans="3:4" ht="15" hidden="1" customHeight="1" x14ac:dyDescent="0.25">
      <c r="C6806" s="116" t="s">
        <v>22865</v>
      </c>
      <c r="D6806" s="116" t="s">
        <v>22866</v>
      </c>
    </row>
    <row r="6807" spans="3:4" ht="15" hidden="1" customHeight="1" x14ac:dyDescent="0.25">
      <c r="C6807" s="116" t="s">
        <v>5292</v>
      </c>
      <c r="D6807" s="116" t="s">
        <v>9099</v>
      </c>
    </row>
    <row r="6808" spans="3:4" ht="15" hidden="1" customHeight="1" x14ac:dyDescent="0.25">
      <c r="C6808" s="116" t="s">
        <v>22867</v>
      </c>
      <c r="D6808" s="116" t="s">
        <v>22868</v>
      </c>
    </row>
    <row r="6809" spans="3:4" ht="15" hidden="1" customHeight="1" x14ac:dyDescent="0.25">
      <c r="C6809" s="116" t="s">
        <v>5293</v>
      </c>
      <c r="D6809" s="116" t="s">
        <v>11389</v>
      </c>
    </row>
    <row r="6810" spans="3:4" ht="15" hidden="1" customHeight="1" x14ac:dyDescent="0.25">
      <c r="C6810" s="116" t="s">
        <v>5294</v>
      </c>
      <c r="D6810" s="116" t="s">
        <v>9100</v>
      </c>
    </row>
    <row r="6811" spans="3:4" ht="15" hidden="1" customHeight="1" x14ac:dyDescent="0.25">
      <c r="C6811" s="116" t="s">
        <v>7017</v>
      </c>
      <c r="D6811" s="116" t="s">
        <v>9101</v>
      </c>
    </row>
    <row r="6812" spans="3:4" ht="15" hidden="1" customHeight="1" x14ac:dyDescent="0.25">
      <c r="C6812" s="116" t="s">
        <v>5295</v>
      </c>
      <c r="D6812" s="116" t="s">
        <v>1471</v>
      </c>
    </row>
    <row r="6813" spans="3:4" ht="15" hidden="1" customHeight="1" x14ac:dyDescent="0.25">
      <c r="C6813" s="116" t="s">
        <v>22869</v>
      </c>
      <c r="D6813" s="116" t="s">
        <v>22870</v>
      </c>
    </row>
    <row r="6814" spans="3:4" ht="15" hidden="1" customHeight="1" x14ac:dyDescent="0.25">
      <c r="C6814" s="116" t="s">
        <v>22871</v>
      </c>
      <c r="D6814" s="116" t="s">
        <v>22872</v>
      </c>
    </row>
    <row r="6815" spans="3:4" ht="15" hidden="1" customHeight="1" x14ac:dyDescent="0.25">
      <c r="C6815" s="116" t="s">
        <v>5296</v>
      </c>
      <c r="D6815" s="116" t="s">
        <v>1472</v>
      </c>
    </row>
    <row r="6816" spans="3:4" ht="15" hidden="1" customHeight="1" x14ac:dyDescent="0.25">
      <c r="C6816" s="116" t="s">
        <v>5297</v>
      </c>
      <c r="D6816" s="116" t="s">
        <v>9102</v>
      </c>
    </row>
    <row r="6817" spans="3:4" ht="15" hidden="1" customHeight="1" x14ac:dyDescent="0.25">
      <c r="C6817" s="116" t="s">
        <v>11390</v>
      </c>
      <c r="D6817" s="116" t="s">
        <v>9103</v>
      </c>
    </row>
    <row r="6818" spans="3:4" ht="15" hidden="1" customHeight="1" x14ac:dyDescent="0.25">
      <c r="C6818" s="116" t="s">
        <v>5298</v>
      </c>
      <c r="D6818" s="116" t="s">
        <v>9104</v>
      </c>
    </row>
    <row r="6819" spans="3:4" ht="15" hidden="1" customHeight="1" x14ac:dyDescent="0.25">
      <c r="C6819" s="116" t="s">
        <v>5299</v>
      </c>
      <c r="D6819" s="116" t="s">
        <v>9105</v>
      </c>
    </row>
    <row r="6820" spans="3:4" ht="15" hidden="1" customHeight="1" x14ac:dyDescent="0.25">
      <c r="C6820" s="116" t="s">
        <v>22873</v>
      </c>
      <c r="D6820" s="116" t="s">
        <v>22874</v>
      </c>
    </row>
    <row r="6821" spans="3:4" ht="15" hidden="1" customHeight="1" x14ac:dyDescent="0.25">
      <c r="C6821" s="116" t="s">
        <v>22875</v>
      </c>
      <c r="D6821" s="116" t="s">
        <v>22876</v>
      </c>
    </row>
    <row r="6822" spans="3:4" ht="15" hidden="1" customHeight="1" x14ac:dyDescent="0.25">
      <c r="C6822" s="116" t="s">
        <v>22877</v>
      </c>
      <c r="D6822" s="116" t="s">
        <v>22878</v>
      </c>
    </row>
    <row r="6823" spans="3:4" ht="15" hidden="1" customHeight="1" x14ac:dyDescent="0.25">
      <c r="C6823" s="116" t="s">
        <v>5300</v>
      </c>
      <c r="D6823" s="116" t="s">
        <v>9106</v>
      </c>
    </row>
    <row r="6824" spans="3:4" ht="15" hidden="1" customHeight="1" x14ac:dyDescent="0.25">
      <c r="C6824" s="116" t="s">
        <v>5301</v>
      </c>
      <c r="D6824" s="116" t="s">
        <v>1473</v>
      </c>
    </row>
    <row r="6825" spans="3:4" ht="15" hidden="1" customHeight="1" x14ac:dyDescent="0.25">
      <c r="C6825" s="116" t="s">
        <v>5302</v>
      </c>
      <c r="D6825" s="116" t="s">
        <v>6514</v>
      </c>
    </row>
    <row r="6826" spans="3:4" ht="15" hidden="1" customHeight="1" x14ac:dyDescent="0.25">
      <c r="C6826" s="116" t="s">
        <v>5303</v>
      </c>
      <c r="D6826" s="116" t="s">
        <v>1474</v>
      </c>
    </row>
    <row r="6827" spans="3:4" ht="15" hidden="1" customHeight="1" x14ac:dyDescent="0.25">
      <c r="C6827" s="116" t="s">
        <v>5304</v>
      </c>
      <c r="D6827" s="116" t="s">
        <v>1475</v>
      </c>
    </row>
    <row r="6828" spans="3:4" ht="15" hidden="1" customHeight="1" x14ac:dyDescent="0.25">
      <c r="C6828" s="116" t="s">
        <v>5305</v>
      </c>
      <c r="D6828" s="116" t="s">
        <v>1476</v>
      </c>
    </row>
    <row r="6829" spans="3:4" ht="15" hidden="1" customHeight="1" x14ac:dyDescent="0.25">
      <c r="C6829" s="116" t="s">
        <v>5306</v>
      </c>
      <c r="D6829" s="116" t="s">
        <v>1477</v>
      </c>
    </row>
    <row r="6830" spans="3:4" ht="15" hidden="1" customHeight="1" x14ac:dyDescent="0.25">
      <c r="C6830" s="116" t="s">
        <v>5307</v>
      </c>
      <c r="D6830" s="116" t="s">
        <v>1478</v>
      </c>
    </row>
    <row r="6831" spans="3:4" ht="15" hidden="1" customHeight="1" x14ac:dyDescent="0.25">
      <c r="C6831" s="116" t="s">
        <v>5308</v>
      </c>
      <c r="D6831" s="116" t="s">
        <v>1479</v>
      </c>
    </row>
    <row r="6832" spans="3:4" ht="15" hidden="1" customHeight="1" x14ac:dyDescent="0.25">
      <c r="C6832" s="116" t="s">
        <v>5309</v>
      </c>
      <c r="D6832" s="116" t="s">
        <v>1480</v>
      </c>
    </row>
    <row r="6833" spans="3:4" ht="15" hidden="1" customHeight="1" x14ac:dyDescent="0.25">
      <c r="C6833" s="116" t="s">
        <v>5310</v>
      </c>
      <c r="D6833" s="116" t="s">
        <v>1481</v>
      </c>
    </row>
    <row r="6834" spans="3:4" ht="15" hidden="1" customHeight="1" x14ac:dyDescent="0.25">
      <c r="C6834" s="116" t="s">
        <v>5311</v>
      </c>
      <c r="D6834" s="116" t="s">
        <v>1482</v>
      </c>
    </row>
    <row r="6835" spans="3:4" ht="15" hidden="1" customHeight="1" x14ac:dyDescent="0.25">
      <c r="C6835" s="116" t="s">
        <v>5312</v>
      </c>
      <c r="D6835" s="116" t="s">
        <v>9107</v>
      </c>
    </row>
    <row r="6836" spans="3:4" ht="15" hidden="1" customHeight="1" x14ac:dyDescent="0.25">
      <c r="C6836" s="116" t="s">
        <v>5313</v>
      </c>
      <c r="D6836" s="116" t="s">
        <v>7018</v>
      </c>
    </row>
    <row r="6837" spans="3:4" ht="15" hidden="1" customHeight="1" x14ac:dyDescent="0.25">
      <c r="C6837" s="116" t="s">
        <v>5314</v>
      </c>
      <c r="D6837" s="116" t="s">
        <v>7019</v>
      </c>
    </row>
    <row r="6838" spans="3:4" ht="15" hidden="1" customHeight="1" x14ac:dyDescent="0.25">
      <c r="C6838" s="116" t="s">
        <v>5315</v>
      </c>
      <c r="D6838" s="116" t="s">
        <v>9108</v>
      </c>
    </row>
    <row r="6839" spans="3:4" ht="15" hidden="1" customHeight="1" x14ac:dyDescent="0.25">
      <c r="C6839" s="116" t="s">
        <v>5316</v>
      </c>
      <c r="D6839" s="116" t="s">
        <v>9109</v>
      </c>
    </row>
    <row r="6840" spans="3:4" ht="15" hidden="1" customHeight="1" x14ac:dyDescent="0.25">
      <c r="C6840" s="116" t="s">
        <v>5317</v>
      </c>
      <c r="D6840" s="116" t="s">
        <v>9110</v>
      </c>
    </row>
    <row r="6841" spans="3:4" ht="15" hidden="1" customHeight="1" x14ac:dyDescent="0.25">
      <c r="C6841" s="116" t="s">
        <v>5318</v>
      </c>
      <c r="D6841" s="116" t="s">
        <v>22879</v>
      </c>
    </row>
    <row r="6842" spans="3:4" ht="15" hidden="1" customHeight="1" x14ac:dyDescent="0.25">
      <c r="C6842" s="116" t="s">
        <v>5319</v>
      </c>
      <c r="D6842" s="116" t="s">
        <v>1483</v>
      </c>
    </row>
    <row r="6843" spans="3:4" ht="15" hidden="1" customHeight="1" x14ac:dyDescent="0.25">
      <c r="C6843" s="116" t="s">
        <v>11391</v>
      </c>
      <c r="D6843" s="116" t="s">
        <v>18099</v>
      </c>
    </row>
    <row r="6844" spans="3:4" ht="15" hidden="1" customHeight="1" x14ac:dyDescent="0.25">
      <c r="C6844" s="116" t="s">
        <v>11392</v>
      </c>
      <c r="D6844" s="116" t="s">
        <v>9111</v>
      </c>
    </row>
    <row r="6845" spans="3:4" ht="15" hidden="1" customHeight="1" x14ac:dyDescent="0.25">
      <c r="C6845" s="116" t="s">
        <v>11393</v>
      </c>
      <c r="D6845" s="116" t="s">
        <v>9112</v>
      </c>
    </row>
    <row r="6846" spans="3:4" ht="15" hidden="1" customHeight="1" x14ac:dyDescent="0.25">
      <c r="C6846" s="116" t="s">
        <v>11394</v>
      </c>
      <c r="D6846" s="116" t="s">
        <v>18100</v>
      </c>
    </row>
    <row r="6847" spans="3:4" ht="15" hidden="1" customHeight="1" x14ac:dyDescent="0.25">
      <c r="C6847" s="116" t="s">
        <v>11395</v>
      </c>
      <c r="D6847" s="116" t="s">
        <v>9113</v>
      </c>
    </row>
    <row r="6848" spans="3:4" ht="15" hidden="1" customHeight="1" x14ac:dyDescent="0.25">
      <c r="C6848" s="116" t="s">
        <v>11396</v>
      </c>
      <c r="D6848" s="116" t="s">
        <v>1484</v>
      </c>
    </row>
    <row r="6849" spans="3:4" ht="15" hidden="1" customHeight="1" x14ac:dyDescent="0.25">
      <c r="C6849" s="116" t="s">
        <v>11397</v>
      </c>
      <c r="D6849" s="116" t="s">
        <v>1485</v>
      </c>
    </row>
    <row r="6850" spans="3:4" ht="15" hidden="1" customHeight="1" x14ac:dyDescent="0.25">
      <c r="C6850" s="116" t="s">
        <v>11398</v>
      </c>
      <c r="D6850" s="116" t="s">
        <v>1486</v>
      </c>
    </row>
    <row r="6851" spans="3:4" ht="15" hidden="1" customHeight="1" x14ac:dyDescent="0.25">
      <c r="C6851" s="116" t="s">
        <v>22880</v>
      </c>
      <c r="D6851" s="116" t="s">
        <v>22881</v>
      </c>
    </row>
    <row r="6852" spans="3:4" ht="15" hidden="1" customHeight="1" x14ac:dyDescent="0.25">
      <c r="C6852" s="116" t="s">
        <v>22882</v>
      </c>
      <c r="D6852" s="116" t="s">
        <v>22883</v>
      </c>
    </row>
    <row r="6853" spans="3:4" ht="15" hidden="1" customHeight="1" x14ac:dyDescent="0.25">
      <c r="C6853" s="116" t="s">
        <v>22884</v>
      </c>
      <c r="D6853" s="116" t="s">
        <v>22885</v>
      </c>
    </row>
    <row r="6854" spans="3:4" ht="15" hidden="1" customHeight="1" x14ac:dyDescent="0.25">
      <c r="C6854" s="116" t="s">
        <v>22886</v>
      </c>
      <c r="D6854" s="116" t="s">
        <v>22887</v>
      </c>
    </row>
    <row r="6855" spans="3:4" ht="15" hidden="1" customHeight="1" x14ac:dyDescent="0.25">
      <c r="C6855" s="116" t="s">
        <v>22888</v>
      </c>
      <c r="D6855" s="116" t="s">
        <v>22889</v>
      </c>
    </row>
    <row r="6856" spans="3:4" ht="15" hidden="1" customHeight="1" x14ac:dyDescent="0.25">
      <c r="C6856" s="116" t="s">
        <v>22890</v>
      </c>
      <c r="D6856" s="116" t="s">
        <v>22891</v>
      </c>
    </row>
    <row r="6857" spans="3:4" ht="15" hidden="1" customHeight="1" x14ac:dyDescent="0.25">
      <c r="C6857" s="116" t="s">
        <v>22892</v>
      </c>
      <c r="D6857" s="116" t="s">
        <v>22893</v>
      </c>
    </row>
    <row r="6858" spans="3:4" ht="15" hidden="1" customHeight="1" x14ac:dyDescent="0.25">
      <c r="C6858" s="116" t="s">
        <v>22894</v>
      </c>
      <c r="D6858" s="116" t="s">
        <v>22895</v>
      </c>
    </row>
    <row r="6859" spans="3:4" ht="15" hidden="1" customHeight="1" x14ac:dyDescent="0.25">
      <c r="C6859" s="116" t="s">
        <v>22896</v>
      </c>
      <c r="D6859" s="116" t="s">
        <v>22897</v>
      </c>
    </row>
    <row r="6860" spans="3:4" ht="15" hidden="1" customHeight="1" x14ac:dyDescent="0.25">
      <c r="C6860" s="116" t="s">
        <v>22898</v>
      </c>
      <c r="D6860" s="116" t="s">
        <v>22899</v>
      </c>
    </row>
    <row r="6861" spans="3:4" ht="15" hidden="1" customHeight="1" x14ac:dyDescent="0.25">
      <c r="C6861" s="116" t="s">
        <v>22900</v>
      </c>
      <c r="D6861" s="116" t="s">
        <v>22901</v>
      </c>
    </row>
    <row r="6862" spans="3:4" ht="15" hidden="1" customHeight="1" x14ac:dyDescent="0.25">
      <c r="C6862" s="116" t="s">
        <v>22902</v>
      </c>
      <c r="D6862" s="116" t="s">
        <v>22903</v>
      </c>
    </row>
    <row r="6863" spans="3:4" ht="15" hidden="1" customHeight="1" x14ac:dyDescent="0.25">
      <c r="C6863" s="116" t="s">
        <v>22904</v>
      </c>
      <c r="D6863" s="116" t="s">
        <v>22905</v>
      </c>
    </row>
    <row r="6864" spans="3:4" ht="15" hidden="1" customHeight="1" x14ac:dyDescent="0.25">
      <c r="C6864" s="116" t="s">
        <v>22906</v>
      </c>
      <c r="D6864" s="116" t="s">
        <v>22907</v>
      </c>
    </row>
    <row r="6865" spans="3:4" ht="15" hidden="1" customHeight="1" x14ac:dyDescent="0.25">
      <c r="C6865" s="116" t="s">
        <v>22908</v>
      </c>
      <c r="D6865" s="116" t="s">
        <v>22909</v>
      </c>
    </row>
    <row r="6866" spans="3:4" ht="15" hidden="1" customHeight="1" x14ac:dyDescent="0.25">
      <c r="C6866" s="116" t="s">
        <v>22910</v>
      </c>
      <c r="D6866" s="116" t="s">
        <v>22911</v>
      </c>
    </row>
    <row r="6867" spans="3:4" ht="15" hidden="1" customHeight="1" x14ac:dyDescent="0.25">
      <c r="C6867" s="116" t="s">
        <v>22912</v>
      </c>
      <c r="D6867" s="116" t="s">
        <v>22913</v>
      </c>
    </row>
    <row r="6868" spans="3:4" ht="15" hidden="1" customHeight="1" x14ac:dyDescent="0.25">
      <c r="C6868" s="116" t="s">
        <v>22914</v>
      </c>
      <c r="D6868" s="116" t="s">
        <v>22915</v>
      </c>
    </row>
    <row r="6869" spans="3:4" ht="15" hidden="1" customHeight="1" x14ac:dyDescent="0.25">
      <c r="C6869" s="116" t="s">
        <v>22916</v>
      </c>
      <c r="D6869" s="116" t="s">
        <v>22917</v>
      </c>
    </row>
    <row r="6870" spans="3:4" ht="15" hidden="1" customHeight="1" x14ac:dyDescent="0.25">
      <c r="C6870" s="116" t="s">
        <v>5320</v>
      </c>
      <c r="D6870" s="116" t="s">
        <v>9114</v>
      </c>
    </row>
    <row r="6871" spans="3:4" ht="15" hidden="1" customHeight="1" x14ac:dyDescent="0.25">
      <c r="C6871" s="116" t="s">
        <v>5321</v>
      </c>
      <c r="D6871" s="116" t="s">
        <v>22918</v>
      </c>
    </row>
    <row r="6872" spans="3:4" ht="15" hidden="1" customHeight="1" x14ac:dyDescent="0.25">
      <c r="C6872" s="116" t="s">
        <v>5322</v>
      </c>
      <c r="D6872" s="116" t="s">
        <v>1487</v>
      </c>
    </row>
    <row r="6873" spans="3:4" ht="15" hidden="1" customHeight="1" x14ac:dyDescent="0.25">
      <c r="C6873" s="116" t="s">
        <v>9115</v>
      </c>
      <c r="D6873" s="116" t="s">
        <v>9116</v>
      </c>
    </row>
    <row r="6874" spans="3:4" ht="15" hidden="1" customHeight="1" x14ac:dyDescent="0.25">
      <c r="C6874" s="116" t="s">
        <v>9117</v>
      </c>
      <c r="D6874" s="116" t="s">
        <v>9118</v>
      </c>
    </row>
    <row r="6875" spans="3:4" ht="15" hidden="1" customHeight="1" x14ac:dyDescent="0.25">
      <c r="C6875" s="116" t="s">
        <v>9119</v>
      </c>
      <c r="D6875" s="116" t="s">
        <v>9120</v>
      </c>
    </row>
    <row r="6876" spans="3:4" ht="15" hidden="1" customHeight="1" x14ac:dyDescent="0.25">
      <c r="C6876" s="116" t="s">
        <v>9121</v>
      </c>
      <c r="D6876" s="116" t="s">
        <v>9122</v>
      </c>
    </row>
    <row r="6877" spans="3:4" ht="15" hidden="1" customHeight="1" x14ac:dyDescent="0.25">
      <c r="C6877" s="116" t="s">
        <v>9123</v>
      </c>
      <c r="D6877" s="116" t="s">
        <v>9124</v>
      </c>
    </row>
    <row r="6878" spans="3:4" ht="15" hidden="1" customHeight="1" x14ac:dyDescent="0.25">
      <c r="C6878" s="116" t="s">
        <v>9125</v>
      </c>
      <c r="D6878" s="116" t="s">
        <v>9126</v>
      </c>
    </row>
    <row r="6879" spans="3:4" ht="15" hidden="1" customHeight="1" x14ac:dyDescent="0.25">
      <c r="C6879" s="116" t="s">
        <v>9127</v>
      </c>
      <c r="D6879" s="116" t="s">
        <v>9128</v>
      </c>
    </row>
    <row r="6880" spans="3:4" ht="15" hidden="1" customHeight="1" x14ac:dyDescent="0.25">
      <c r="C6880" s="116" t="s">
        <v>9129</v>
      </c>
      <c r="D6880" s="116" t="s">
        <v>9130</v>
      </c>
    </row>
    <row r="6881" spans="3:4" ht="15" hidden="1" customHeight="1" x14ac:dyDescent="0.25">
      <c r="C6881" s="116" t="s">
        <v>5323</v>
      </c>
      <c r="D6881" s="116" t="s">
        <v>6515</v>
      </c>
    </row>
    <row r="6882" spans="3:4" ht="15" hidden="1" customHeight="1" x14ac:dyDescent="0.25">
      <c r="C6882" s="116" t="s">
        <v>5324</v>
      </c>
      <c r="D6882" s="116" t="s">
        <v>9131</v>
      </c>
    </row>
    <row r="6883" spans="3:4" ht="15" hidden="1" customHeight="1" x14ac:dyDescent="0.25">
      <c r="C6883" s="116" t="s">
        <v>5325</v>
      </c>
      <c r="D6883" s="116" t="s">
        <v>9132</v>
      </c>
    </row>
    <row r="6884" spans="3:4" ht="15" hidden="1" customHeight="1" x14ac:dyDescent="0.25">
      <c r="C6884" s="116" t="s">
        <v>9133</v>
      </c>
      <c r="D6884" s="116" t="s">
        <v>22919</v>
      </c>
    </row>
    <row r="6885" spans="3:4" ht="15" hidden="1" customHeight="1" x14ac:dyDescent="0.25">
      <c r="C6885" s="116" t="s">
        <v>5326</v>
      </c>
      <c r="D6885" s="116" t="s">
        <v>1488</v>
      </c>
    </row>
    <row r="6886" spans="3:4" ht="15" hidden="1" customHeight="1" x14ac:dyDescent="0.25">
      <c r="C6886" s="116" t="s">
        <v>5327</v>
      </c>
      <c r="D6886" s="116" t="s">
        <v>6711</v>
      </c>
    </row>
    <row r="6887" spans="3:4" ht="15" hidden="1" customHeight="1" x14ac:dyDescent="0.25">
      <c r="C6887" s="116" t="s">
        <v>5328</v>
      </c>
      <c r="D6887" s="116" t="s">
        <v>6712</v>
      </c>
    </row>
    <row r="6888" spans="3:4" ht="15" hidden="1" customHeight="1" x14ac:dyDescent="0.25">
      <c r="C6888" s="116" t="s">
        <v>9134</v>
      </c>
      <c r="D6888" s="116" t="s">
        <v>9135</v>
      </c>
    </row>
    <row r="6889" spans="3:4" ht="15" hidden="1" customHeight="1" x14ac:dyDescent="0.25">
      <c r="C6889" s="116" t="s">
        <v>7020</v>
      </c>
      <c r="D6889" s="116" t="s">
        <v>9136</v>
      </c>
    </row>
    <row r="6890" spans="3:4" ht="15" hidden="1" customHeight="1" x14ac:dyDescent="0.25">
      <c r="C6890" s="116" t="s">
        <v>7021</v>
      </c>
      <c r="D6890" s="116" t="s">
        <v>9137</v>
      </c>
    </row>
    <row r="6891" spans="3:4" ht="15" hidden="1" customHeight="1" x14ac:dyDescent="0.25">
      <c r="C6891" s="116" t="s">
        <v>7022</v>
      </c>
      <c r="D6891" s="116" t="s">
        <v>9138</v>
      </c>
    </row>
    <row r="6892" spans="3:4" ht="15" hidden="1" customHeight="1" x14ac:dyDescent="0.25">
      <c r="C6892" s="116" t="s">
        <v>22920</v>
      </c>
      <c r="D6892" s="116" t="s">
        <v>22921</v>
      </c>
    </row>
    <row r="6893" spans="3:4" ht="15" hidden="1" customHeight="1" x14ac:dyDescent="0.25">
      <c r="C6893" s="116" t="s">
        <v>22922</v>
      </c>
      <c r="D6893" s="116" t="s">
        <v>22923</v>
      </c>
    </row>
    <row r="6894" spans="3:4" ht="15" hidden="1" customHeight="1" x14ac:dyDescent="0.25">
      <c r="C6894" s="116" t="s">
        <v>22924</v>
      </c>
      <c r="D6894" s="116" t="s">
        <v>22925</v>
      </c>
    </row>
    <row r="6895" spans="3:4" ht="15" hidden="1" customHeight="1" x14ac:dyDescent="0.25">
      <c r="C6895" s="116" t="s">
        <v>22926</v>
      </c>
      <c r="D6895" s="116" t="s">
        <v>22927</v>
      </c>
    </row>
    <row r="6896" spans="3:4" ht="15" hidden="1" customHeight="1" x14ac:dyDescent="0.25">
      <c r="C6896" s="116" t="s">
        <v>22928</v>
      </c>
      <c r="D6896" s="116" t="s">
        <v>22929</v>
      </c>
    </row>
    <row r="6897" spans="3:4" ht="15" hidden="1" customHeight="1" x14ac:dyDescent="0.25">
      <c r="C6897" s="116" t="s">
        <v>5329</v>
      </c>
      <c r="D6897" s="116" t="s">
        <v>9139</v>
      </c>
    </row>
    <row r="6898" spans="3:4" ht="15" hidden="1" customHeight="1" x14ac:dyDescent="0.25">
      <c r="C6898" s="116" t="s">
        <v>22930</v>
      </c>
      <c r="D6898" s="116" t="s">
        <v>22931</v>
      </c>
    </row>
    <row r="6899" spans="3:4" ht="15" hidden="1" customHeight="1" x14ac:dyDescent="0.25">
      <c r="C6899" s="116" t="s">
        <v>22932</v>
      </c>
      <c r="D6899" s="116" t="s">
        <v>22933</v>
      </c>
    </row>
    <row r="6900" spans="3:4" ht="15" hidden="1" customHeight="1" x14ac:dyDescent="0.25">
      <c r="C6900" s="116" t="s">
        <v>22934</v>
      </c>
      <c r="D6900" s="116" t="s">
        <v>22935</v>
      </c>
    </row>
    <row r="6901" spans="3:4" ht="15" hidden="1" customHeight="1" x14ac:dyDescent="0.25">
      <c r="C6901" s="116" t="s">
        <v>22936</v>
      </c>
      <c r="D6901" s="116" t="s">
        <v>22937</v>
      </c>
    </row>
    <row r="6902" spans="3:4" ht="15" hidden="1" customHeight="1" x14ac:dyDescent="0.25">
      <c r="C6902" s="116" t="s">
        <v>22938</v>
      </c>
      <c r="D6902" s="116" t="s">
        <v>22939</v>
      </c>
    </row>
    <row r="6903" spans="3:4" ht="15" hidden="1" customHeight="1" x14ac:dyDescent="0.25">
      <c r="C6903" s="116" t="s">
        <v>22940</v>
      </c>
      <c r="D6903" s="116" t="s">
        <v>22941</v>
      </c>
    </row>
    <row r="6904" spans="3:4" ht="15" hidden="1" customHeight="1" x14ac:dyDescent="0.25">
      <c r="C6904" s="116" t="s">
        <v>5330</v>
      </c>
      <c r="D6904" s="116" t="s">
        <v>6516</v>
      </c>
    </row>
    <row r="6905" spans="3:4" ht="15" hidden="1" customHeight="1" x14ac:dyDescent="0.25">
      <c r="C6905" s="116" t="s">
        <v>5331</v>
      </c>
      <c r="D6905" s="116" t="s">
        <v>1489</v>
      </c>
    </row>
    <row r="6906" spans="3:4" ht="15" hidden="1" customHeight="1" x14ac:dyDescent="0.25">
      <c r="C6906" s="116" t="s">
        <v>5332</v>
      </c>
      <c r="D6906" s="116" t="s">
        <v>1490</v>
      </c>
    </row>
    <row r="6907" spans="3:4" ht="15" hidden="1" customHeight="1" x14ac:dyDescent="0.25">
      <c r="C6907" s="116" t="s">
        <v>11399</v>
      </c>
      <c r="D6907" s="116" t="s">
        <v>7023</v>
      </c>
    </row>
    <row r="6908" spans="3:4" ht="15" hidden="1" customHeight="1" x14ac:dyDescent="0.25">
      <c r="C6908" s="116" t="s">
        <v>5333</v>
      </c>
      <c r="D6908" s="116" t="s">
        <v>2061</v>
      </c>
    </row>
    <row r="6909" spans="3:4" ht="15" hidden="1" customHeight="1" x14ac:dyDescent="0.25">
      <c r="C6909" s="116" t="s">
        <v>5334</v>
      </c>
      <c r="D6909" s="116" t="s">
        <v>2062</v>
      </c>
    </row>
    <row r="6910" spans="3:4" ht="15" hidden="1" customHeight="1" x14ac:dyDescent="0.25">
      <c r="C6910" s="116" t="s">
        <v>5335</v>
      </c>
      <c r="D6910" s="116" t="s">
        <v>18101</v>
      </c>
    </row>
    <row r="6911" spans="3:4" ht="15" hidden="1" customHeight="1" x14ac:dyDescent="0.25">
      <c r="C6911" s="116" t="s">
        <v>5336</v>
      </c>
      <c r="D6911" s="116" t="s">
        <v>2063</v>
      </c>
    </row>
    <row r="6912" spans="3:4" ht="15" hidden="1" customHeight="1" x14ac:dyDescent="0.25">
      <c r="C6912" s="116" t="s">
        <v>5337</v>
      </c>
      <c r="D6912" s="116" t="s">
        <v>6517</v>
      </c>
    </row>
    <row r="6913" spans="3:4" ht="15" hidden="1" customHeight="1" x14ac:dyDescent="0.25">
      <c r="C6913" s="116" t="s">
        <v>7133</v>
      </c>
      <c r="D6913" s="116" t="s">
        <v>7134</v>
      </c>
    </row>
    <row r="6914" spans="3:4" ht="15" hidden="1" customHeight="1" x14ac:dyDescent="0.25">
      <c r="C6914" s="116" t="s">
        <v>5338</v>
      </c>
      <c r="D6914" s="116" t="s">
        <v>9140</v>
      </c>
    </row>
    <row r="6915" spans="3:4" ht="15" hidden="1" customHeight="1" x14ac:dyDescent="0.25">
      <c r="C6915" s="116" t="s">
        <v>7024</v>
      </c>
      <c r="D6915" s="116" t="s">
        <v>9141</v>
      </c>
    </row>
    <row r="6916" spans="3:4" ht="15" hidden="1" customHeight="1" x14ac:dyDescent="0.25">
      <c r="C6916" s="116" t="s">
        <v>5339</v>
      </c>
      <c r="D6916" s="116" t="s">
        <v>9142</v>
      </c>
    </row>
    <row r="6917" spans="3:4" ht="15" hidden="1" customHeight="1" x14ac:dyDescent="0.25">
      <c r="C6917" s="116" t="s">
        <v>5340</v>
      </c>
      <c r="D6917" s="116" t="s">
        <v>9143</v>
      </c>
    </row>
    <row r="6918" spans="3:4" ht="15" hidden="1" customHeight="1" x14ac:dyDescent="0.25">
      <c r="C6918" s="116" t="s">
        <v>5341</v>
      </c>
      <c r="D6918" s="116" t="s">
        <v>9144</v>
      </c>
    </row>
    <row r="6919" spans="3:4" ht="15" hidden="1" customHeight="1" x14ac:dyDescent="0.25">
      <c r="C6919" s="116" t="s">
        <v>5342</v>
      </c>
      <c r="D6919" s="116" t="s">
        <v>9145</v>
      </c>
    </row>
    <row r="6920" spans="3:4" ht="15" hidden="1" customHeight="1" x14ac:dyDescent="0.25">
      <c r="C6920" s="116" t="s">
        <v>5343</v>
      </c>
      <c r="D6920" s="116" t="s">
        <v>9146</v>
      </c>
    </row>
    <row r="6921" spans="3:4" ht="15" hidden="1" customHeight="1" x14ac:dyDescent="0.25">
      <c r="C6921" s="116" t="s">
        <v>9147</v>
      </c>
      <c r="D6921" s="116" t="s">
        <v>22942</v>
      </c>
    </row>
    <row r="6922" spans="3:4" ht="15" hidden="1" customHeight="1" x14ac:dyDescent="0.25">
      <c r="C6922" s="116" t="s">
        <v>5344</v>
      </c>
      <c r="D6922" s="116" t="s">
        <v>2064</v>
      </c>
    </row>
    <row r="6923" spans="3:4" ht="15" hidden="1" customHeight="1" x14ac:dyDescent="0.25">
      <c r="C6923" s="116" t="s">
        <v>9148</v>
      </c>
      <c r="D6923" s="116" t="s">
        <v>18102</v>
      </c>
    </row>
    <row r="6924" spans="3:4" ht="15" hidden="1" customHeight="1" x14ac:dyDescent="0.25">
      <c r="C6924" s="116" t="s">
        <v>9149</v>
      </c>
      <c r="D6924" s="116" t="s">
        <v>18103</v>
      </c>
    </row>
    <row r="6925" spans="3:4" ht="15" hidden="1" customHeight="1" x14ac:dyDescent="0.25">
      <c r="C6925" s="116" t="s">
        <v>9150</v>
      </c>
      <c r="D6925" s="116" t="s">
        <v>18104</v>
      </c>
    </row>
    <row r="6926" spans="3:4" ht="15" hidden="1" customHeight="1" x14ac:dyDescent="0.25">
      <c r="C6926" s="116" t="s">
        <v>9151</v>
      </c>
      <c r="D6926" s="116" t="s">
        <v>18105</v>
      </c>
    </row>
    <row r="6927" spans="3:4" ht="15" hidden="1" customHeight="1" x14ac:dyDescent="0.25">
      <c r="C6927" s="116" t="s">
        <v>22943</v>
      </c>
      <c r="D6927" s="116" t="s">
        <v>22944</v>
      </c>
    </row>
    <row r="6928" spans="3:4" ht="15" hidden="1" customHeight="1" x14ac:dyDescent="0.25">
      <c r="C6928" s="116" t="s">
        <v>22945</v>
      </c>
      <c r="D6928" s="116" t="s">
        <v>22946</v>
      </c>
    </row>
    <row r="6929" spans="3:4" ht="15" hidden="1" customHeight="1" x14ac:dyDescent="0.25">
      <c r="C6929" s="116" t="s">
        <v>5345</v>
      </c>
      <c r="D6929" s="116" t="s">
        <v>2065</v>
      </c>
    </row>
    <row r="6930" spans="3:4" ht="15" hidden="1" customHeight="1" x14ac:dyDescent="0.25">
      <c r="C6930" s="116" t="s">
        <v>5346</v>
      </c>
      <c r="D6930" s="116" t="s">
        <v>9152</v>
      </c>
    </row>
    <row r="6931" spans="3:4" ht="15" hidden="1" customHeight="1" x14ac:dyDescent="0.25">
      <c r="C6931" s="116" t="s">
        <v>5347</v>
      </c>
      <c r="D6931" s="116" t="s">
        <v>9153</v>
      </c>
    </row>
    <row r="6932" spans="3:4" ht="15" hidden="1" customHeight="1" x14ac:dyDescent="0.25">
      <c r="C6932" s="116" t="s">
        <v>22947</v>
      </c>
      <c r="D6932" s="116" t="s">
        <v>22948</v>
      </c>
    </row>
    <row r="6933" spans="3:4" ht="15" hidden="1" customHeight="1" x14ac:dyDescent="0.25">
      <c r="C6933" s="116" t="s">
        <v>9154</v>
      </c>
      <c r="D6933" s="116" t="s">
        <v>18106</v>
      </c>
    </row>
    <row r="6934" spans="3:4" ht="15" hidden="1" customHeight="1" x14ac:dyDescent="0.25">
      <c r="C6934" s="116" t="s">
        <v>5348</v>
      </c>
      <c r="D6934" s="116" t="s">
        <v>9155</v>
      </c>
    </row>
    <row r="6935" spans="3:4" ht="15" hidden="1" customHeight="1" x14ac:dyDescent="0.25">
      <c r="C6935" s="116" t="s">
        <v>5349</v>
      </c>
      <c r="D6935" s="116" t="s">
        <v>9156</v>
      </c>
    </row>
    <row r="6936" spans="3:4" ht="15" hidden="1" customHeight="1" x14ac:dyDescent="0.25">
      <c r="C6936" s="116" t="s">
        <v>11400</v>
      </c>
      <c r="D6936" s="116" t="s">
        <v>9157</v>
      </c>
    </row>
    <row r="6937" spans="3:4" ht="15" hidden="1" customHeight="1" x14ac:dyDescent="0.25">
      <c r="C6937" s="116" t="s">
        <v>5350</v>
      </c>
      <c r="D6937" s="116" t="s">
        <v>2066</v>
      </c>
    </row>
    <row r="6938" spans="3:4" ht="15" hidden="1" customHeight="1" x14ac:dyDescent="0.25">
      <c r="C6938" s="116" t="s">
        <v>22949</v>
      </c>
      <c r="D6938" s="116" t="s">
        <v>22950</v>
      </c>
    </row>
    <row r="6939" spans="3:4" ht="15" hidden="1" customHeight="1" x14ac:dyDescent="0.25">
      <c r="C6939" s="116" t="s">
        <v>5351</v>
      </c>
      <c r="D6939" s="116" t="s">
        <v>2067</v>
      </c>
    </row>
    <row r="6940" spans="3:4" ht="15" hidden="1" customHeight="1" x14ac:dyDescent="0.25">
      <c r="C6940" s="116" t="s">
        <v>22951</v>
      </c>
      <c r="D6940" s="116" t="s">
        <v>22952</v>
      </c>
    </row>
    <row r="6941" spans="3:4" ht="15" hidden="1" customHeight="1" x14ac:dyDescent="0.25">
      <c r="C6941" s="116" t="s">
        <v>5352</v>
      </c>
      <c r="D6941" s="116" t="s">
        <v>2068</v>
      </c>
    </row>
    <row r="6942" spans="3:4" ht="15" hidden="1" customHeight="1" x14ac:dyDescent="0.25">
      <c r="C6942" s="116" t="s">
        <v>5353</v>
      </c>
      <c r="D6942" s="116" t="s">
        <v>2069</v>
      </c>
    </row>
    <row r="6943" spans="3:4" ht="15" hidden="1" customHeight="1" x14ac:dyDescent="0.25">
      <c r="C6943" s="116" t="s">
        <v>22953</v>
      </c>
      <c r="D6943" s="116" t="s">
        <v>22954</v>
      </c>
    </row>
    <row r="6944" spans="3:4" ht="15" hidden="1" customHeight="1" x14ac:dyDescent="0.25">
      <c r="C6944" s="116" t="s">
        <v>22955</v>
      </c>
      <c r="D6944" s="116" t="s">
        <v>22956</v>
      </c>
    </row>
    <row r="6945" spans="3:4" ht="15" hidden="1" customHeight="1" x14ac:dyDescent="0.25">
      <c r="C6945" s="116" t="s">
        <v>22957</v>
      </c>
      <c r="D6945" s="116" t="s">
        <v>22958</v>
      </c>
    </row>
    <row r="6946" spans="3:4" ht="15" hidden="1" customHeight="1" x14ac:dyDescent="0.25">
      <c r="C6946" s="116" t="s">
        <v>22959</v>
      </c>
      <c r="D6946" s="116" t="s">
        <v>22960</v>
      </c>
    </row>
    <row r="6947" spans="3:4" ht="15" hidden="1" customHeight="1" x14ac:dyDescent="0.25">
      <c r="C6947" s="116" t="s">
        <v>22961</v>
      </c>
      <c r="D6947" s="116" t="s">
        <v>22962</v>
      </c>
    </row>
    <row r="6948" spans="3:4" ht="15" hidden="1" customHeight="1" x14ac:dyDescent="0.25">
      <c r="C6948" s="116" t="s">
        <v>22963</v>
      </c>
      <c r="D6948" s="116" t="s">
        <v>22964</v>
      </c>
    </row>
    <row r="6949" spans="3:4" ht="15" hidden="1" customHeight="1" x14ac:dyDescent="0.25">
      <c r="C6949" s="116" t="s">
        <v>22965</v>
      </c>
      <c r="D6949" s="116" t="s">
        <v>22966</v>
      </c>
    </row>
    <row r="6950" spans="3:4" ht="15" hidden="1" customHeight="1" x14ac:dyDescent="0.25">
      <c r="C6950" s="116" t="s">
        <v>22967</v>
      </c>
      <c r="D6950" s="116" t="s">
        <v>22968</v>
      </c>
    </row>
    <row r="6951" spans="3:4" ht="15" hidden="1" customHeight="1" x14ac:dyDescent="0.25">
      <c r="C6951" s="116" t="s">
        <v>22969</v>
      </c>
      <c r="D6951" s="116" t="s">
        <v>22970</v>
      </c>
    </row>
    <row r="6952" spans="3:4" ht="15" hidden="1" customHeight="1" x14ac:dyDescent="0.25">
      <c r="C6952" s="116" t="s">
        <v>22971</v>
      </c>
      <c r="D6952" s="116" t="s">
        <v>22972</v>
      </c>
    </row>
    <row r="6953" spans="3:4" ht="15" hidden="1" customHeight="1" x14ac:dyDescent="0.25">
      <c r="C6953" s="116" t="s">
        <v>22973</v>
      </c>
      <c r="D6953" s="116" t="s">
        <v>22974</v>
      </c>
    </row>
    <row r="6954" spans="3:4" ht="15" hidden="1" customHeight="1" x14ac:dyDescent="0.25">
      <c r="C6954" s="116" t="s">
        <v>5354</v>
      </c>
      <c r="D6954" s="116" t="s">
        <v>11401</v>
      </c>
    </row>
    <row r="6955" spans="3:4" ht="15" hidden="1" customHeight="1" x14ac:dyDescent="0.25">
      <c r="C6955" s="116" t="s">
        <v>22975</v>
      </c>
      <c r="D6955" s="116" t="s">
        <v>22976</v>
      </c>
    </row>
    <row r="6956" spans="3:4" ht="15" hidden="1" customHeight="1" x14ac:dyDescent="0.25">
      <c r="C6956" s="116" t="s">
        <v>22977</v>
      </c>
      <c r="D6956" s="116" t="s">
        <v>22978</v>
      </c>
    </row>
    <row r="6957" spans="3:4" ht="15" hidden="1" customHeight="1" x14ac:dyDescent="0.25">
      <c r="C6957" s="116" t="s">
        <v>22979</v>
      </c>
      <c r="D6957" s="116" t="s">
        <v>22980</v>
      </c>
    </row>
    <row r="6958" spans="3:4" ht="15" hidden="1" customHeight="1" x14ac:dyDescent="0.25">
      <c r="C6958" s="116" t="s">
        <v>22981</v>
      </c>
      <c r="D6958" s="116" t="s">
        <v>22982</v>
      </c>
    </row>
    <row r="6959" spans="3:4" ht="15" hidden="1" customHeight="1" x14ac:dyDescent="0.25">
      <c r="C6959" s="116" t="s">
        <v>22983</v>
      </c>
      <c r="D6959" s="116" t="s">
        <v>22984</v>
      </c>
    </row>
    <row r="6960" spans="3:4" ht="15" hidden="1" customHeight="1" x14ac:dyDescent="0.25">
      <c r="C6960" s="116" t="s">
        <v>5355</v>
      </c>
      <c r="D6960" s="116" t="s">
        <v>9158</v>
      </c>
    </row>
    <row r="6961" spans="3:4" ht="15" hidden="1" customHeight="1" x14ac:dyDescent="0.25">
      <c r="C6961" s="116" t="s">
        <v>5356</v>
      </c>
      <c r="D6961" s="116" t="s">
        <v>9159</v>
      </c>
    </row>
    <row r="6962" spans="3:4" ht="15" hidden="1" customHeight="1" x14ac:dyDescent="0.25">
      <c r="C6962" s="116" t="s">
        <v>5357</v>
      </c>
      <c r="D6962" s="116" t="s">
        <v>9160</v>
      </c>
    </row>
    <row r="6963" spans="3:4" ht="15" hidden="1" customHeight="1" x14ac:dyDescent="0.25">
      <c r="C6963" s="116" t="s">
        <v>5358</v>
      </c>
      <c r="D6963" s="116" t="s">
        <v>6518</v>
      </c>
    </row>
    <row r="6964" spans="3:4" ht="15" hidden="1" customHeight="1" x14ac:dyDescent="0.25">
      <c r="C6964" s="116" t="s">
        <v>22985</v>
      </c>
      <c r="D6964" s="116" t="s">
        <v>22986</v>
      </c>
    </row>
    <row r="6965" spans="3:4" ht="15" hidden="1" customHeight="1" x14ac:dyDescent="0.25">
      <c r="C6965" s="116" t="s">
        <v>22987</v>
      </c>
      <c r="D6965" s="116" t="s">
        <v>22988</v>
      </c>
    </row>
    <row r="6966" spans="3:4" ht="15" hidden="1" customHeight="1" x14ac:dyDescent="0.25">
      <c r="C6966" s="116" t="s">
        <v>22989</v>
      </c>
      <c r="D6966" s="116" t="s">
        <v>22990</v>
      </c>
    </row>
    <row r="6967" spans="3:4" ht="15" hidden="1" customHeight="1" x14ac:dyDescent="0.25">
      <c r="C6967" s="116" t="s">
        <v>22991</v>
      </c>
      <c r="D6967" s="116" t="s">
        <v>22992</v>
      </c>
    </row>
    <row r="6968" spans="3:4" ht="15" hidden="1" customHeight="1" x14ac:dyDescent="0.25">
      <c r="C6968" s="116" t="s">
        <v>22993</v>
      </c>
      <c r="D6968" s="116" t="s">
        <v>22994</v>
      </c>
    </row>
    <row r="6969" spans="3:4" ht="15" hidden="1" customHeight="1" x14ac:dyDescent="0.25">
      <c r="C6969" s="116" t="s">
        <v>22995</v>
      </c>
      <c r="D6969" s="116" t="s">
        <v>22996</v>
      </c>
    </row>
    <row r="6970" spans="3:4" ht="15" hidden="1" customHeight="1" x14ac:dyDescent="0.25">
      <c r="C6970" s="116" t="s">
        <v>22997</v>
      </c>
      <c r="D6970" s="116" t="s">
        <v>22998</v>
      </c>
    </row>
    <row r="6971" spans="3:4" ht="15" hidden="1" customHeight="1" x14ac:dyDescent="0.25">
      <c r="C6971" s="116" t="s">
        <v>22999</v>
      </c>
      <c r="D6971" s="116" t="s">
        <v>23000</v>
      </c>
    </row>
    <row r="6972" spans="3:4" ht="15" hidden="1" customHeight="1" x14ac:dyDescent="0.25">
      <c r="C6972" s="116" t="s">
        <v>23001</v>
      </c>
      <c r="D6972" s="116" t="s">
        <v>23002</v>
      </c>
    </row>
    <row r="6973" spans="3:4" ht="15" hidden="1" customHeight="1" x14ac:dyDescent="0.25">
      <c r="C6973" s="116" t="s">
        <v>23003</v>
      </c>
      <c r="D6973" s="116" t="s">
        <v>23004</v>
      </c>
    </row>
    <row r="6974" spans="3:4" ht="15" hidden="1" customHeight="1" x14ac:dyDescent="0.25">
      <c r="C6974" s="116" t="s">
        <v>23005</v>
      </c>
      <c r="D6974" s="116" t="s">
        <v>23006</v>
      </c>
    </row>
    <row r="6975" spans="3:4" ht="15" hidden="1" customHeight="1" x14ac:dyDescent="0.25">
      <c r="C6975" s="116" t="s">
        <v>23007</v>
      </c>
      <c r="D6975" s="116" t="s">
        <v>23008</v>
      </c>
    </row>
    <row r="6976" spans="3:4" ht="15" hidden="1" customHeight="1" x14ac:dyDescent="0.25">
      <c r="C6976" s="116" t="s">
        <v>23009</v>
      </c>
      <c r="D6976" s="116" t="s">
        <v>23010</v>
      </c>
    </row>
    <row r="6977" spans="3:4" ht="15" hidden="1" customHeight="1" x14ac:dyDescent="0.25">
      <c r="C6977" s="116" t="s">
        <v>11402</v>
      </c>
      <c r="D6977" s="116" t="s">
        <v>9161</v>
      </c>
    </row>
    <row r="6978" spans="3:4" ht="15" hidden="1" customHeight="1" x14ac:dyDescent="0.25">
      <c r="C6978" s="116" t="s">
        <v>11403</v>
      </c>
      <c r="D6978" s="116" t="s">
        <v>11404</v>
      </c>
    </row>
    <row r="6979" spans="3:4" ht="15" hidden="1" customHeight="1" x14ac:dyDescent="0.25">
      <c r="C6979" s="116" t="s">
        <v>11405</v>
      </c>
      <c r="D6979" s="116" t="s">
        <v>9162</v>
      </c>
    </row>
    <row r="6980" spans="3:4" ht="15" hidden="1" customHeight="1" x14ac:dyDescent="0.25">
      <c r="C6980" s="116" t="s">
        <v>5359</v>
      </c>
      <c r="D6980" s="116" t="s">
        <v>9163</v>
      </c>
    </row>
    <row r="6981" spans="3:4" ht="15" hidden="1" customHeight="1" x14ac:dyDescent="0.25">
      <c r="C6981" s="116" t="s">
        <v>5360</v>
      </c>
      <c r="D6981" s="116" t="s">
        <v>2070</v>
      </c>
    </row>
    <row r="6982" spans="3:4" ht="15" hidden="1" customHeight="1" x14ac:dyDescent="0.25">
      <c r="C6982" s="116" t="s">
        <v>23011</v>
      </c>
      <c r="D6982" s="116" t="s">
        <v>23012</v>
      </c>
    </row>
    <row r="6983" spans="3:4" ht="15" hidden="1" customHeight="1" x14ac:dyDescent="0.25">
      <c r="C6983" s="116" t="s">
        <v>23013</v>
      </c>
      <c r="D6983" s="116" t="s">
        <v>23014</v>
      </c>
    </row>
    <row r="6984" spans="3:4" ht="15" hidden="1" customHeight="1" x14ac:dyDescent="0.25">
      <c r="C6984" s="116" t="s">
        <v>23015</v>
      </c>
      <c r="D6984" s="116" t="s">
        <v>23016</v>
      </c>
    </row>
    <row r="6985" spans="3:4" ht="15" hidden="1" customHeight="1" x14ac:dyDescent="0.25">
      <c r="C6985" s="116" t="s">
        <v>23017</v>
      </c>
      <c r="D6985" s="116" t="s">
        <v>23018</v>
      </c>
    </row>
    <row r="6986" spans="3:4" ht="15" hidden="1" customHeight="1" x14ac:dyDescent="0.25">
      <c r="C6986" s="116" t="s">
        <v>23019</v>
      </c>
      <c r="D6986" s="116" t="s">
        <v>23020</v>
      </c>
    </row>
    <row r="6987" spans="3:4" ht="15" hidden="1" customHeight="1" x14ac:dyDescent="0.25">
      <c r="C6987" s="116" t="s">
        <v>23021</v>
      </c>
      <c r="D6987" s="116" t="s">
        <v>23022</v>
      </c>
    </row>
    <row r="6988" spans="3:4" ht="15" hidden="1" customHeight="1" x14ac:dyDescent="0.25">
      <c r="C6988" s="116" t="s">
        <v>23023</v>
      </c>
      <c r="D6988" s="116" t="s">
        <v>23024</v>
      </c>
    </row>
    <row r="6989" spans="3:4" ht="15" hidden="1" customHeight="1" x14ac:dyDescent="0.25">
      <c r="C6989" s="116" t="s">
        <v>23025</v>
      </c>
      <c r="D6989" s="116" t="s">
        <v>23026</v>
      </c>
    </row>
    <row r="6990" spans="3:4" ht="15" hidden="1" customHeight="1" x14ac:dyDescent="0.25">
      <c r="C6990" s="116" t="s">
        <v>23027</v>
      </c>
      <c r="D6990" s="116" t="s">
        <v>23028</v>
      </c>
    </row>
    <row r="6991" spans="3:4" ht="15" hidden="1" customHeight="1" x14ac:dyDescent="0.25">
      <c r="C6991" s="116" t="s">
        <v>23029</v>
      </c>
      <c r="D6991" s="116" t="s">
        <v>23030</v>
      </c>
    </row>
    <row r="6992" spans="3:4" ht="15" hidden="1" customHeight="1" x14ac:dyDescent="0.25">
      <c r="C6992" s="116" t="s">
        <v>23031</v>
      </c>
      <c r="D6992" s="116" t="s">
        <v>23032</v>
      </c>
    </row>
    <row r="6993" spans="3:4" ht="15" hidden="1" customHeight="1" x14ac:dyDescent="0.25">
      <c r="C6993" s="116" t="s">
        <v>5361</v>
      </c>
      <c r="D6993" s="116" t="s">
        <v>2071</v>
      </c>
    </row>
    <row r="6994" spans="3:4" ht="15" hidden="1" customHeight="1" x14ac:dyDescent="0.25">
      <c r="C6994" s="116" t="s">
        <v>5362</v>
      </c>
      <c r="D6994" s="116" t="s">
        <v>9164</v>
      </c>
    </row>
    <row r="6995" spans="3:4" ht="15" hidden="1" customHeight="1" x14ac:dyDescent="0.25">
      <c r="C6995" s="116" t="s">
        <v>11406</v>
      </c>
      <c r="D6995" s="116" t="s">
        <v>23033</v>
      </c>
    </row>
    <row r="6996" spans="3:4" ht="15" hidden="1" customHeight="1" x14ac:dyDescent="0.25">
      <c r="C6996" s="116" t="s">
        <v>23034</v>
      </c>
      <c r="D6996" s="116" t="s">
        <v>23035</v>
      </c>
    </row>
    <row r="6997" spans="3:4" ht="15" hidden="1" customHeight="1" x14ac:dyDescent="0.25">
      <c r="C6997" s="116" t="s">
        <v>23036</v>
      </c>
      <c r="D6997" s="116" t="s">
        <v>23037</v>
      </c>
    </row>
    <row r="6998" spans="3:4" ht="15" hidden="1" customHeight="1" x14ac:dyDescent="0.25">
      <c r="C6998" s="116" t="s">
        <v>23038</v>
      </c>
      <c r="D6998" s="116" t="s">
        <v>23039</v>
      </c>
    </row>
    <row r="6999" spans="3:4" ht="15" hidden="1" customHeight="1" x14ac:dyDescent="0.25">
      <c r="C6999" s="116" t="s">
        <v>23040</v>
      </c>
      <c r="D6999" s="116" t="s">
        <v>23041</v>
      </c>
    </row>
    <row r="7000" spans="3:4" ht="15" hidden="1" customHeight="1" x14ac:dyDescent="0.25">
      <c r="C7000" s="116" t="s">
        <v>5363</v>
      </c>
      <c r="D7000" s="116" t="s">
        <v>2072</v>
      </c>
    </row>
    <row r="7001" spans="3:4" ht="15" hidden="1" customHeight="1" x14ac:dyDescent="0.25">
      <c r="C7001" s="116" t="s">
        <v>5364</v>
      </c>
      <c r="D7001" s="116" t="s">
        <v>6519</v>
      </c>
    </row>
    <row r="7002" spans="3:4" ht="15" hidden="1" customHeight="1" x14ac:dyDescent="0.25">
      <c r="C7002" s="116" t="s">
        <v>5365</v>
      </c>
      <c r="D7002" s="116" t="s">
        <v>9165</v>
      </c>
    </row>
    <row r="7003" spans="3:4" ht="15" hidden="1" customHeight="1" x14ac:dyDescent="0.25">
      <c r="C7003" s="116" t="s">
        <v>5366</v>
      </c>
      <c r="D7003" s="116" t="s">
        <v>9166</v>
      </c>
    </row>
    <row r="7004" spans="3:4" ht="15" hidden="1" customHeight="1" x14ac:dyDescent="0.25">
      <c r="C7004" s="116" t="s">
        <v>5367</v>
      </c>
      <c r="D7004" s="116" t="s">
        <v>2073</v>
      </c>
    </row>
    <row r="7005" spans="3:4" ht="15" hidden="1" customHeight="1" x14ac:dyDescent="0.25">
      <c r="C7005" s="116" t="s">
        <v>23042</v>
      </c>
      <c r="D7005" s="116" t="s">
        <v>23043</v>
      </c>
    </row>
    <row r="7006" spans="3:4" ht="15" hidden="1" customHeight="1" x14ac:dyDescent="0.25">
      <c r="C7006" s="116" t="s">
        <v>23044</v>
      </c>
      <c r="D7006" s="116" t="s">
        <v>23045</v>
      </c>
    </row>
    <row r="7007" spans="3:4" ht="15" hidden="1" customHeight="1" x14ac:dyDescent="0.25">
      <c r="C7007" s="116" t="s">
        <v>23046</v>
      </c>
      <c r="D7007" s="116" t="s">
        <v>23047</v>
      </c>
    </row>
    <row r="7008" spans="3:4" ht="15" hidden="1" customHeight="1" x14ac:dyDescent="0.25">
      <c r="C7008" s="116" t="s">
        <v>5368</v>
      </c>
      <c r="D7008" s="116" t="s">
        <v>2074</v>
      </c>
    </row>
    <row r="7009" spans="3:4" ht="15" hidden="1" customHeight="1" x14ac:dyDescent="0.25">
      <c r="C7009" s="116" t="s">
        <v>5369</v>
      </c>
      <c r="D7009" s="116" t="s">
        <v>2075</v>
      </c>
    </row>
    <row r="7010" spans="3:4" ht="15" hidden="1" customHeight="1" x14ac:dyDescent="0.25">
      <c r="C7010" s="116" t="s">
        <v>11407</v>
      </c>
      <c r="D7010" s="116" t="s">
        <v>9167</v>
      </c>
    </row>
    <row r="7011" spans="3:4" ht="15" hidden="1" customHeight="1" x14ac:dyDescent="0.25">
      <c r="C7011" s="116" t="s">
        <v>5370</v>
      </c>
      <c r="D7011" s="116" t="s">
        <v>6520</v>
      </c>
    </row>
    <row r="7012" spans="3:4" ht="15" hidden="1" customHeight="1" x14ac:dyDescent="0.25">
      <c r="C7012" s="116" t="s">
        <v>5371</v>
      </c>
      <c r="D7012" s="116" t="s">
        <v>9168</v>
      </c>
    </row>
    <row r="7013" spans="3:4" ht="15" hidden="1" customHeight="1" x14ac:dyDescent="0.25">
      <c r="C7013" s="116" t="s">
        <v>5372</v>
      </c>
      <c r="D7013" s="116" t="s">
        <v>9169</v>
      </c>
    </row>
    <row r="7014" spans="3:4" ht="15" hidden="1" customHeight="1" x14ac:dyDescent="0.25">
      <c r="C7014" s="116" t="s">
        <v>11408</v>
      </c>
      <c r="D7014" s="116" t="s">
        <v>9170</v>
      </c>
    </row>
    <row r="7015" spans="3:4" ht="15" hidden="1" customHeight="1" x14ac:dyDescent="0.25">
      <c r="C7015" s="116" t="s">
        <v>23048</v>
      </c>
      <c r="D7015" s="116" t="s">
        <v>23049</v>
      </c>
    </row>
    <row r="7016" spans="3:4" ht="15" hidden="1" customHeight="1" x14ac:dyDescent="0.25">
      <c r="C7016" s="116" t="s">
        <v>5373</v>
      </c>
      <c r="D7016" s="116" t="s">
        <v>1535</v>
      </c>
    </row>
    <row r="7017" spans="3:4" ht="15" hidden="1" customHeight="1" x14ac:dyDescent="0.25">
      <c r="C7017" s="116" t="s">
        <v>5374</v>
      </c>
      <c r="D7017" s="116" t="s">
        <v>1536</v>
      </c>
    </row>
    <row r="7018" spans="3:4" ht="15" hidden="1" customHeight="1" x14ac:dyDescent="0.25">
      <c r="C7018" s="116" t="s">
        <v>11409</v>
      </c>
      <c r="D7018" s="116" t="s">
        <v>9171</v>
      </c>
    </row>
    <row r="7019" spans="3:4" ht="15" hidden="1" customHeight="1" x14ac:dyDescent="0.25">
      <c r="C7019" s="116" t="s">
        <v>23050</v>
      </c>
      <c r="D7019" s="116" t="s">
        <v>23051</v>
      </c>
    </row>
    <row r="7020" spans="3:4" ht="15" hidden="1" customHeight="1" x14ac:dyDescent="0.25">
      <c r="C7020" s="116" t="s">
        <v>23052</v>
      </c>
      <c r="D7020" s="116" t="s">
        <v>23053</v>
      </c>
    </row>
    <row r="7021" spans="3:4" ht="15" hidden="1" customHeight="1" x14ac:dyDescent="0.25">
      <c r="C7021" s="116" t="s">
        <v>11410</v>
      </c>
      <c r="D7021" s="116" t="s">
        <v>9172</v>
      </c>
    </row>
    <row r="7022" spans="3:4" ht="15" hidden="1" customHeight="1" x14ac:dyDescent="0.25">
      <c r="C7022" s="116" t="s">
        <v>5375</v>
      </c>
      <c r="D7022" s="116" t="s">
        <v>1537</v>
      </c>
    </row>
    <row r="7023" spans="3:4" ht="15" hidden="1" customHeight="1" x14ac:dyDescent="0.25">
      <c r="C7023" s="116" t="s">
        <v>5376</v>
      </c>
      <c r="D7023" s="116" t="s">
        <v>9173</v>
      </c>
    </row>
    <row r="7024" spans="3:4" ht="15" hidden="1" customHeight="1" x14ac:dyDescent="0.25">
      <c r="C7024" s="116" t="s">
        <v>23054</v>
      </c>
      <c r="D7024" s="116" t="s">
        <v>23055</v>
      </c>
    </row>
    <row r="7025" spans="3:4" ht="15" hidden="1" customHeight="1" x14ac:dyDescent="0.25">
      <c r="C7025" s="116" t="s">
        <v>23056</v>
      </c>
      <c r="D7025" s="116" t="s">
        <v>23057</v>
      </c>
    </row>
    <row r="7026" spans="3:4" ht="15" hidden="1" customHeight="1" x14ac:dyDescent="0.25">
      <c r="C7026" s="116" t="s">
        <v>23058</v>
      </c>
      <c r="D7026" s="116" t="s">
        <v>23059</v>
      </c>
    </row>
    <row r="7027" spans="3:4" ht="15" hidden="1" customHeight="1" x14ac:dyDescent="0.25">
      <c r="C7027" s="116" t="s">
        <v>23060</v>
      </c>
      <c r="D7027" s="116" t="s">
        <v>23061</v>
      </c>
    </row>
    <row r="7028" spans="3:4" ht="15" hidden="1" customHeight="1" x14ac:dyDescent="0.25">
      <c r="C7028" s="116" t="s">
        <v>5377</v>
      </c>
      <c r="D7028" s="116" t="s">
        <v>1538</v>
      </c>
    </row>
    <row r="7029" spans="3:4" ht="15" hidden="1" customHeight="1" x14ac:dyDescent="0.25">
      <c r="C7029" s="116" t="s">
        <v>5378</v>
      </c>
      <c r="D7029" s="116" t="s">
        <v>1539</v>
      </c>
    </row>
    <row r="7030" spans="3:4" ht="15" hidden="1" customHeight="1" x14ac:dyDescent="0.25">
      <c r="C7030" s="116" t="s">
        <v>5379</v>
      </c>
      <c r="D7030" s="116" t="s">
        <v>23062</v>
      </c>
    </row>
    <row r="7031" spans="3:4" ht="15" hidden="1" customHeight="1" x14ac:dyDescent="0.25">
      <c r="C7031" s="116" t="s">
        <v>5380</v>
      </c>
      <c r="D7031" s="116" t="s">
        <v>1540</v>
      </c>
    </row>
    <row r="7032" spans="3:4" ht="15" hidden="1" customHeight="1" x14ac:dyDescent="0.25">
      <c r="C7032" s="116" t="s">
        <v>5381</v>
      </c>
      <c r="D7032" s="116" t="s">
        <v>1541</v>
      </c>
    </row>
    <row r="7033" spans="3:4" ht="15" hidden="1" customHeight="1" x14ac:dyDescent="0.25">
      <c r="C7033" s="116" t="s">
        <v>5382</v>
      </c>
      <c r="D7033" s="116" t="s">
        <v>1542</v>
      </c>
    </row>
    <row r="7034" spans="3:4" ht="15" hidden="1" customHeight="1" x14ac:dyDescent="0.25">
      <c r="C7034" s="116" t="s">
        <v>5383</v>
      </c>
      <c r="D7034" s="116" t="s">
        <v>23063</v>
      </c>
    </row>
    <row r="7035" spans="3:4" ht="15" hidden="1" customHeight="1" x14ac:dyDescent="0.25">
      <c r="C7035" s="116" t="s">
        <v>5384</v>
      </c>
      <c r="D7035" s="116" t="s">
        <v>1543</v>
      </c>
    </row>
    <row r="7036" spans="3:4" ht="15" hidden="1" customHeight="1" x14ac:dyDescent="0.25">
      <c r="C7036" s="116" t="s">
        <v>5385</v>
      </c>
      <c r="D7036" s="116" t="s">
        <v>1544</v>
      </c>
    </row>
    <row r="7037" spans="3:4" ht="15" hidden="1" customHeight="1" x14ac:dyDescent="0.25">
      <c r="C7037" s="116" t="s">
        <v>5386</v>
      </c>
      <c r="D7037" s="116" t="s">
        <v>9174</v>
      </c>
    </row>
    <row r="7038" spans="3:4" ht="15" hidden="1" customHeight="1" x14ac:dyDescent="0.25">
      <c r="C7038" s="116" t="s">
        <v>5387</v>
      </c>
      <c r="D7038" s="116" t="s">
        <v>1545</v>
      </c>
    </row>
    <row r="7039" spans="3:4" ht="15" hidden="1" customHeight="1" x14ac:dyDescent="0.25">
      <c r="C7039" s="116" t="s">
        <v>5388</v>
      </c>
      <c r="D7039" s="116" t="s">
        <v>23064</v>
      </c>
    </row>
    <row r="7040" spans="3:4" ht="15" hidden="1" customHeight="1" x14ac:dyDescent="0.25">
      <c r="C7040" s="116" t="s">
        <v>5389</v>
      </c>
      <c r="D7040" s="116" t="s">
        <v>1546</v>
      </c>
    </row>
    <row r="7041" spans="3:4" ht="15" hidden="1" customHeight="1" x14ac:dyDescent="0.25">
      <c r="C7041" s="116" t="s">
        <v>5390</v>
      </c>
      <c r="D7041" s="116" t="s">
        <v>1547</v>
      </c>
    </row>
    <row r="7042" spans="3:4" ht="15" hidden="1" customHeight="1" x14ac:dyDescent="0.25">
      <c r="C7042" s="116" t="s">
        <v>5391</v>
      </c>
      <c r="D7042" s="116" t="s">
        <v>23065</v>
      </c>
    </row>
    <row r="7043" spans="3:4" ht="15" hidden="1" customHeight="1" x14ac:dyDescent="0.25">
      <c r="C7043" s="116" t="s">
        <v>5392</v>
      </c>
      <c r="D7043" s="116" t="s">
        <v>9176</v>
      </c>
    </row>
    <row r="7044" spans="3:4" ht="15" hidden="1" customHeight="1" x14ac:dyDescent="0.25">
      <c r="C7044" s="116" t="s">
        <v>5393</v>
      </c>
      <c r="D7044" s="116" t="s">
        <v>1548</v>
      </c>
    </row>
    <row r="7045" spans="3:4" ht="15" hidden="1" customHeight="1" x14ac:dyDescent="0.25">
      <c r="C7045" s="116" t="s">
        <v>5394</v>
      </c>
      <c r="D7045" s="116" t="s">
        <v>6521</v>
      </c>
    </row>
    <row r="7046" spans="3:4" ht="15" hidden="1" customHeight="1" x14ac:dyDescent="0.25">
      <c r="C7046" s="116" t="s">
        <v>5395</v>
      </c>
      <c r="D7046" s="116" t="s">
        <v>9177</v>
      </c>
    </row>
    <row r="7047" spans="3:4" ht="15" hidden="1" customHeight="1" x14ac:dyDescent="0.25">
      <c r="C7047" s="116" t="s">
        <v>5396</v>
      </c>
      <c r="D7047" s="116" t="s">
        <v>9178</v>
      </c>
    </row>
    <row r="7048" spans="3:4" ht="15" hidden="1" customHeight="1" x14ac:dyDescent="0.25">
      <c r="C7048" s="116" t="s">
        <v>5397</v>
      </c>
      <c r="D7048" s="116" t="s">
        <v>1549</v>
      </c>
    </row>
    <row r="7049" spans="3:4" ht="15" hidden="1" customHeight="1" x14ac:dyDescent="0.25">
      <c r="C7049" s="116" t="s">
        <v>5398</v>
      </c>
      <c r="D7049" s="116" t="s">
        <v>1550</v>
      </c>
    </row>
    <row r="7050" spans="3:4" ht="15" hidden="1" customHeight="1" x14ac:dyDescent="0.25">
      <c r="C7050" s="116" t="s">
        <v>5399</v>
      </c>
      <c r="D7050" s="116" t="s">
        <v>1551</v>
      </c>
    </row>
    <row r="7051" spans="3:4" ht="15" hidden="1" customHeight="1" x14ac:dyDescent="0.25">
      <c r="C7051" s="116" t="s">
        <v>5400</v>
      </c>
      <c r="D7051" s="116" t="s">
        <v>9179</v>
      </c>
    </row>
    <row r="7052" spans="3:4" ht="15" hidden="1" customHeight="1" x14ac:dyDescent="0.25">
      <c r="C7052" s="116" t="s">
        <v>5401</v>
      </c>
      <c r="D7052" s="116" t="s">
        <v>9180</v>
      </c>
    </row>
    <row r="7053" spans="3:4" ht="15" hidden="1" customHeight="1" x14ac:dyDescent="0.25">
      <c r="C7053" s="116" t="s">
        <v>5402</v>
      </c>
      <c r="D7053" s="116" t="s">
        <v>9181</v>
      </c>
    </row>
    <row r="7054" spans="3:4" ht="15" hidden="1" customHeight="1" x14ac:dyDescent="0.25">
      <c r="C7054" s="116" t="s">
        <v>23066</v>
      </c>
      <c r="D7054" s="116" t="s">
        <v>23067</v>
      </c>
    </row>
    <row r="7055" spans="3:4" ht="15" hidden="1" customHeight="1" x14ac:dyDescent="0.25">
      <c r="C7055" s="116" t="s">
        <v>23068</v>
      </c>
      <c r="D7055" s="116" t="s">
        <v>23069</v>
      </c>
    </row>
    <row r="7056" spans="3:4" ht="15" hidden="1" customHeight="1" x14ac:dyDescent="0.25">
      <c r="C7056" s="116" t="s">
        <v>23070</v>
      </c>
      <c r="D7056" s="116" t="s">
        <v>23071</v>
      </c>
    </row>
    <row r="7057" spans="3:4" ht="15" hidden="1" customHeight="1" x14ac:dyDescent="0.25">
      <c r="C7057" s="116" t="s">
        <v>23072</v>
      </c>
      <c r="D7057" s="116" t="s">
        <v>23073</v>
      </c>
    </row>
    <row r="7058" spans="3:4" ht="15" hidden="1" customHeight="1" x14ac:dyDescent="0.25">
      <c r="C7058" s="116" t="s">
        <v>23074</v>
      </c>
      <c r="D7058" s="116" t="s">
        <v>23075</v>
      </c>
    </row>
    <row r="7059" spans="3:4" ht="15" hidden="1" customHeight="1" x14ac:dyDescent="0.25">
      <c r="C7059" s="116" t="s">
        <v>23076</v>
      </c>
      <c r="D7059" s="116" t="s">
        <v>23077</v>
      </c>
    </row>
    <row r="7060" spans="3:4" ht="15" hidden="1" customHeight="1" x14ac:dyDescent="0.25">
      <c r="C7060" s="116" t="s">
        <v>23078</v>
      </c>
      <c r="D7060" s="116" t="s">
        <v>23079</v>
      </c>
    </row>
    <row r="7061" spans="3:4" ht="15" hidden="1" customHeight="1" x14ac:dyDescent="0.25">
      <c r="C7061" s="116" t="s">
        <v>23080</v>
      </c>
      <c r="D7061" s="116" t="s">
        <v>23081</v>
      </c>
    </row>
    <row r="7062" spans="3:4" ht="15" hidden="1" customHeight="1" x14ac:dyDescent="0.25">
      <c r="C7062" s="116" t="s">
        <v>5403</v>
      </c>
      <c r="D7062" s="116" t="s">
        <v>6522</v>
      </c>
    </row>
    <row r="7063" spans="3:4" ht="15" hidden="1" customHeight="1" x14ac:dyDescent="0.25">
      <c r="C7063" s="116" t="s">
        <v>11411</v>
      </c>
      <c r="D7063" s="116" t="s">
        <v>1553</v>
      </c>
    </row>
    <row r="7064" spans="3:4" ht="15" hidden="1" customHeight="1" x14ac:dyDescent="0.25">
      <c r="C7064" s="116" t="s">
        <v>5404</v>
      </c>
      <c r="D7064" s="116" t="s">
        <v>1552</v>
      </c>
    </row>
    <row r="7065" spans="3:4" ht="15" hidden="1" customHeight="1" x14ac:dyDescent="0.25">
      <c r="C7065" s="116" t="s">
        <v>5405</v>
      </c>
      <c r="D7065" s="116" t="s">
        <v>9182</v>
      </c>
    </row>
    <row r="7066" spans="3:4" ht="15" hidden="1" customHeight="1" x14ac:dyDescent="0.25">
      <c r="C7066" s="116" t="s">
        <v>5406</v>
      </c>
      <c r="D7066" s="116" t="s">
        <v>9183</v>
      </c>
    </row>
    <row r="7067" spans="3:4" ht="15" hidden="1" customHeight="1" x14ac:dyDescent="0.25">
      <c r="C7067" s="116" t="s">
        <v>5407</v>
      </c>
      <c r="D7067" s="116" t="s">
        <v>9184</v>
      </c>
    </row>
    <row r="7068" spans="3:4" ht="15" hidden="1" customHeight="1" x14ac:dyDescent="0.25">
      <c r="C7068" s="116" t="s">
        <v>11412</v>
      </c>
      <c r="D7068" s="116" t="s">
        <v>9185</v>
      </c>
    </row>
    <row r="7069" spans="3:4" ht="15" hidden="1" customHeight="1" x14ac:dyDescent="0.25">
      <c r="C7069" s="116" t="s">
        <v>11413</v>
      </c>
      <c r="D7069" s="116" t="s">
        <v>9186</v>
      </c>
    </row>
    <row r="7070" spans="3:4" ht="15" hidden="1" customHeight="1" x14ac:dyDescent="0.25">
      <c r="C7070" s="116" t="s">
        <v>11414</v>
      </c>
      <c r="D7070" s="116" t="s">
        <v>9187</v>
      </c>
    </row>
    <row r="7071" spans="3:4" ht="15" hidden="1" customHeight="1" x14ac:dyDescent="0.25">
      <c r="C7071" s="116" t="s">
        <v>11415</v>
      </c>
      <c r="D7071" s="116" t="s">
        <v>9188</v>
      </c>
    </row>
    <row r="7072" spans="3:4" ht="15" hidden="1" customHeight="1" x14ac:dyDescent="0.25">
      <c r="C7072" s="116" t="s">
        <v>11416</v>
      </c>
      <c r="D7072" s="116" t="s">
        <v>9189</v>
      </c>
    </row>
    <row r="7073" spans="3:4" ht="15" hidden="1" customHeight="1" x14ac:dyDescent="0.25">
      <c r="C7073" s="116" t="s">
        <v>5408</v>
      </c>
      <c r="D7073" s="116" t="s">
        <v>1554</v>
      </c>
    </row>
    <row r="7074" spans="3:4" ht="15" hidden="1" customHeight="1" x14ac:dyDescent="0.25">
      <c r="C7074" s="116" t="s">
        <v>5409</v>
      </c>
      <c r="D7074" s="116" t="s">
        <v>9190</v>
      </c>
    </row>
    <row r="7075" spans="3:4" ht="15" hidden="1" customHeight="1" x14ac:dyDescent="0.25">
      <c r="C7075" s="116" t="s">
        <v>5410</v>
      </c>
      <c r="D7075" s="116" t="s">
        <v>1555</v>
      </c>
    </row>
    <row r="7076" spans="3:4" ht="15" hidden="1" customHeight="1" x14ac:dyDescent="0.25">
      <c r="C7076" s="116" t="s">
        <v>5411</v>
      </c>
      <c r="D7076" s="116" t="s">
        <v>1556</v>
      </c>
    </row>
    <row r="7077" spans="3:4" ht="15" hidden="1" customHeight="1" x14ac:dyDescent="0.25">
      <c r="C7077" s="116" t="s">
        <v>5412</v>
      </c>
      <c r="D7077" s="116" t="s">
        <v>23082</v>
      </c>
    </row>
    <row r="7078" spans="3:4" ht="15" hidden="1" customHeight="1" x14ac:dyDescent="0.25">
      <c r="C7078" s="116" t="s">
        <v>23083</v>
      </c>
      <c r="D7078" s="116" t="s">
        <v>23084</v>
      </c>
    </row>
    <row r="7079" spans="3:4" ht="15" hidden="1" customHeight="1" x14ac:dyDescent="0.25">
      <c r="C7079" s="116" t="s">
        <v>23085</v>
      </c>
      <c r="D7079" s="116" t="s">
        <v>23086</v>
      </c>
    </row>
    <row r="7080" spans="3:4" ht="15" hidden="1" customHeight="1" x14ac:dyDescent="0.25">
      <c r="C7080" s="116" t="s">
        <v>23087</v>
      </c>
      <c r="D7080" s="116" t="s">
        <v>23088</v>
      </c>
    </row>
    <row r="7081" spans="3:4" ht="15" hidden="1" customHeight="1" x14ac:dyDescent="0.25">
      <c r="C7081" s="116" t="s">
        <v>23089</v>
      </c>
      <c r="D7081" s="116" t="s">
        <v>23090</v>
      </c>
    </row>
    <row r="7082" spans="3:4" ht="15" hidden="1" customHeight="1" x14ac:dyDescent="0.25">
      <c r="C7082" s="116" t="s">
        <v>5413</v>
      </c>
      <c r="D7082" s="116" t="s">
        <v>9192</v>
      </c>
    </row>
    <row r="7083" spans="3:4" ht="15" hidden="1" customHeight="1" x14ac:dyDescent="0.25">
      <c r="C7083" s="116" t="s">
        <v>9191</v>
      </c>
      <c r="D7083" s="116" t="s">
        <v>9194</v>
      </c>
    </row>
    <row r="7084" spans="3:4" ht="15" hidden="1" customHeight="1" x14ac:dyDescent="0.25">
      <c r="C7084" s="116" t="s">
        <v>23091</v>
      </c>
      <c r="D7084" s="116" t="s">
        <v>23092</v>
      </c>
    </row>
    <row r="7085" spans="3:4" ht="15" hidden="1" customHeight="1" x14ac:dyDescent="0.25">
      <c r="C7085" s="116" t="s">
        <v>23093</v>
      </c>
      <c r="D7085" s="116" t="s">
        <v>8514</v>
      </c>
    </row>
    <row r="7086" spans="3:4" ht="15" hidden="1" customHeight="1" x14ac:dyDescent="0.25">
      <c r="C7086" s="116" t="s">
        <v>5414</v>
      </c>
      <c r="D7086" s="116" t="s">
        <v>1557</v>
      </c>
    </row>
    <row r="7087" spans="3:4" ht="15" hidden="1" customHeight="1" x14ac:dyDescent="0.25">
      <c r="C7087" s="116" t="s">
        <v>9193</v>
      </c>
      <c r="D7087" s="116" t="s">
        <v>9195</v>
      </c>
    </row>
    <row r="7088" spans="3:4" ht="15" hidden="1" customHeight="1" x14ac:dyDescent="0.25">
      <c r="C7088" s="116" t="s">
        <v>23094</v>
      </c>
      <c r="D7088" s="116" t="s">
        <v>23095</v>
      </c>
    </row>
    <row r="7089" spans="3:4" ht="15" hidden="1" customHeight="1" x14ac:dyDescent="0.25">
      <c r="C7089" s="116" t="s">
        <v>23096</v>
      </c>
      <c r="D7089" s="116" t="s">
        <v>23097</v>
      </c>
    </row>
    <row r="7090" spans="3:4" ht="15" hidden="1" customHeight="1" x14ac:dyDescent="0.25">
      <c r="C7090" s="116" t="s">
        <v>23098</v>
      </c>
      <c r="D7090" s="116" t="s">
        <v>23099</v>
      </c>
    </row>
    <row r="7091" spans="3:4" ht="15" hidden="1" customHeight="1" x14ac:dyDescent="0.25">
      <c r="C7091" s="116" t="s">
        <v>23100</v>
      </c>
      <c r="D7091" s="116" t="s">
        <v>23101</v>
      </c>
    </row>
    <row r="7092" spans="3:4" ht="15" hidden="1" customHeight="1" x14ac:dyDescent="0.25">
      <c r="C7092" s="116" t="s">
        <v>23102</v>
      </c>
      <c r="D7092" s="116" t="s">
        <v>23103</v>
      </c>
    </row>
    <row r="7093" spans="3:4" ht="15" hidden="1" customHeight="1" x14ac:dyDescent="0.25">
      <c r="C7093" s="116" t="s">
        <v>11417</v>
      </c>
      <c r="D7093" s="116" t="s">
        <v>2090</v>
      </c>
    </row>
    <row r="7094" spans="3:4" ht="15" hidden="1" customHeight="1" x14ac:dyDescent="0.25">
      <c r="C7094" s="116" t="s">
        <v>11418</v>
      </c>
      <c r="D7094" s="116" t="s">
        <v>7025</v>
      </c>
    </row>
    <row r="7095" spans="3:4" ht="15" hidden="1" customHeight="1" x14ac:dyDescent="0.25">
      <c r="C7095" s="116" t="s">
        <v>11419</v>
      </c>
      <c r="D7095" s="116" t="s">
        <v>2091</v>
      </c>
    </row>
    <row r="7096" spans="3:4" ht="15" hidden="1" customHeight="1" x14ac:dyDescent="0.25">
      <c r="C7096" s="116" t="s">
        <v>11420</v>
      </c>
      <c r="D7096" s="116" t="s">
        <v>7026</v>
      </c>
    </row>
    <row r="7097" spans="3:4" ht="15" hidden="1" customHeight="1" x14ac:dyDescent="0.25">
      <c r="C7097" s="116" t="s">
        <v>11421</v>
      </c>
      <c r="D7097" s="116" t="s">
        <v>6523</v>
      </c>
    </row>
    <row r="7098" spans="3:4" ht="15" hidden="1" customHeight="1" x14ac:dyDescent="0.25">
      <c r="C7098" s="116" t="s">
        <v>11422</v>
      </c>
      <c r="D7098" s="116" t="s">
        <v>2092</v>
      </c>
    </row>
    <row r="7099" spans="3:4" ht="15" hidden="1" customHeight="1" x14ac:dyDescent="0.25">
      <c r="C7099" s="116" t="s">
        <v>11423</v>
      </c>
      <c r="D7099" s="116" t="s">
        <v>2093</v>
      </c>
    </row>
    <row r="7100" spans="3:4" ht="15" hidden="1" customHeight="1" x14ac:dyDescent="0.25">
      <c r="C7100" s="116" t="s">
        <v>11424</v>
      </c>
      <c r="D7100" s="116" t="s">
        <v>2094</v>
      </c>
    </row>
    <row r="7101" spans="3:4" ht="15" hidden="1" customHeight="1" x14ac:dyDescent="0.25">
      <c r="C7101" s="116" t="s">
        <v>11425</v>
      </c>
      <c r="D7101" s="116" t="s">
        <v>2095</v>
      </c>
    </row>
    <row r="7102" spans="3:4" ht="15" hidden="1" customHeight="1" x14ac:dyDescent="0.25">
      <c r="C7102" s="116" t="s">
        <v>11426</v>
      </c>
      <c r="D7102" s="116" t="s">
        <v>2096</v>
      </c>
    </row>
    <row r="7103" spans="3:4" ht="15" hidden="1" customHeight="1" x14ac:dyDescent="0.25">
      <c r="C7103" s="116" t="s">
        <v>11427</v>
      </c>
      <c r="D7103" s="116" t="s">
        <v>2097</v>
      </c>
    </row>
    <row r="7104" spans="3:4" ht="15" hidden="1" customHeight="1" x14ac:dyDescent="0.25">
      <c r="C7104" s="116" t="s">
        <v>11428</v>
      </c>
      <c r="D7104" s="116" t="s">
        <v>23104</v>
      </c>
    </row>
    <row r="7105" spans="3:4" ht="15" hidden="1" customHeight="1" x14ac:dyDescent="0.25">
      <c r="C7105" s="116" t="s">
        <v>11429</v>
      </c>
      <c r="D7105" s="116" t="s">
        <v>2098</v>
      </c>
    </row>
    <row r="7106" spans="3:4" ht="15" hidden="1" customHeight="1" x14ac:dyDescent="0.25">
      <c r="C7106" s="116" t="s">
        <v>23105</v>
      </c>
      <c r="D7106" s="116" t="s">
        <v>23106</v>
      </c>
    </row>
    <row r="7107" spans="3:4" ht="15" hidden="1" customHeight="1" x14ac:dyDescent="0.25">
      <c r="C7107" s="116" t="s">
        <v>11430</v>
      </c>
      <c r="D7107" s="116" t="s">
        <v>11431</v>
      </c>
    </row>
    <row r="7108" spans="3:4" ht="15" hidden="1" customHeight="1" x14ac:dyDescent="0.25">
      <c r="C7108" s="116" t="s">
        <v>11432</v>
      </c>
      <c r="D7108" s="116" t="s">
        <v>2099</v>
      </c>
    </row>
    <row r="7109" spans="3:4" ht="15" hidden="1" customHeight="1" x14ac:dyDescent="0.25">
      <c r="C7109" s="116" t="s">
        <v>11433</v>
      </c>
      <c r="D7109" s="116" t="s">
        <v>7027</v>
      </c>
    </row>
    <row r="7110" spans="3:4" ht="15" hidden="1" customHeight="1" x14ac:dyDescent="0.25">
      <c r="C7110" s="116" t="s">
        <v>11434</v>
      </c>
      <c r="D7110" s="116" t="s">
        <v>7028</v>
      </c>
    </row>
    <row r="7111" spans="3:4" ht="15" hidden="1" customHeight="1" x14ac:dyDescent="0.25">
      <c r="C7111" s="116" t="s">
        <v>11435</v>
      </c>
      <c r="D7111" s="116" t="s">
        <v>9196</v>
      </c>
    </row>
    <row r="7112" spans="3:4" ht="15" hidden="1" customHeight="1" x14ac:dyDescent="0.25">
      <c r="C7112" s="116" t="s">
        <v>11436</v>
      </c>
      <c r="D7112" s="116" t="s">
        <v>18107</v>
      </c>
    </row>
    <row r="7113" spans="3:4" ht="15" hidden="1" customHeight="1" x14ac:dyDescent="0.25">
      <c r="C7113" s="116" t="s">
        <v>11437</v>
      </c>
      <c r="D7113" s="116" t="s">
        <v>9197</v>
      </c>
    </row>
    <row r="7114" spans="3:4" ht="15" hidden="1" customHeight="1" x14ac:dyDescent="0.25">
      <c r="C7114" s="116" t="s">
        <v>11438</v>
      </c>
      <c r="D7114" s="116" t="s">
        <v>9198</v>
      </c>
    </row>
    <row r="7115" spans="3:4" ht="15" hidden="1" customHeight="1" x14ac:dyDescent="0.25">
      <c r="C7115" s="116" t="s">
        <v>11439</v>
      </c>
      <c r="D7115" s="116" t="s">
        <v>6727</v>
      </c>
    </row>
    <row r="7116" spans="3:4" ht="15" hidden="1" customHeight="1" x14ac:dyDescent="0.25">
      <c r="C7116" s="116" t="s">
        <v>11440</v>
      </c>
      <c r="D7116" s="116" t="s">
        <v>9199</v>
      </c>
    </row>
    <row r="7117" spans="3:4" ht="15" hidden="1" customHeight="1" x14ac:dyDescent="0.25">
      <c r="C7117" s="116" t="s">
        <v>11441</v>
      </c>
      <c r="D7117" s="116" t="s">
        <v>6725</v>
      </c>
    </row>
    <row r="7118" spans="3:4" ht="15" hidden="1" customHeight="1" x14ac:dyDescent="0.25">
      <c r="C7118" s="116" t="s">
        <v>11442</v>
      </c>
      <c r="D7118" s="116" t="s">
        <v>6735</v>
      </c>
    </row>
    <row r="7119" spans="3:4" ht="15" hidden="1" customHeight="1" x14ac:dyDescent="0.25">
      <c r="C7119" s="116" t="s">
        <v>23107</v>
      </c>
      <c r="D7119" s="116" t="s">
        <v>23108</v>
      </c>
    </row>
    <row r="7120" spans="3:4" ht="15" hidden="1" customHeight="1" x14ac:dyDescent="0.25">
      <c r="C7120" s="116" t="s">
        <v>23109</v>
      </c>
      <c r="D7120" s="116" t="s">
        <v>23110</v>
      </c>
    </row>
    <row r="7121" spans="3:4" ht="15" hidden="1" customHeight="1" x14ac:dyDescent="0.25">
      <c r="C7121" s="116" t="s">
        <v>23111</v>
      </c>
      <c r="D7121" s="116" t="s">
        <v>23112</v>
      </c>
    </row>
    <row r="7122" spans="3:4" ht="15" hidden="1" customHeight="1" x14ac:dyDescent="0.25">
      <c r="C7122" s="116" t="s">
        <v>23113</v>
      </c>
      <c r="D7122" s="116" t="s">
        <v>23114</v>
      </c>
    </row>
    <row r="7123" spans="3:4" ht="15" hidden="1" customHeight="1" x14ac:dyDescent="0.25">
      <c r="C7123" s="116" t="s">
        <v>23115</v>
      </c>
      <c r="D7123" s="116" t="s">
        <v>23116</v>
      </c>
    </row>
    <row r="7124" spans="3:4" ht="15" hidden="1" customHeight="1" x14ac:dyDescent="0.25">
      <c r="C7124" s="116" t="s">
        <v>23117</v>
      </c>
      <c r="D7124" s="116" t="s">
        <v>23118</v>
      </c>
    </row>
    <row r="7125" spans="3:4" ht="15" hidden="1" customHeight="1" x14ac:dyDescent="0.25">
      <c r="C7125" s="116" t="s">
        <v>23119</v>
      </c>
      <c r="D7125" s="116" t="s">
        <v>23120</v>
      </c>
    </row>
    <row r="7126" spans="3:4" ht="15" hidden="1" customHeight="1" x14ac:dyDescent="0.25">
      <c r="C7126" s="116" t="s">
        <v>23121</v>
      </c>
      <c r="D7126" s="116" t="s">
        <v>23122</v>
      </c>
    </row>
    <row r="7127" spans="3:4" ht="15" hidden="1" customHeight="1" x14ac:dyDescent="0.25">
      <c r="C7127" s="116" t="s">
        <v>23123</v>
      </c>
      <c r="D7127" s="116" t="s">
        <v>23124</v>
      </c>
    </row>
    <row r="7128" spans="3:4" ht="15" hidden="1" customHeight="1" x14ac:dyDescent="0.25">
      <c r="C7128" s="116" t="s">
        <v>23125</v>
      </c>
      <c r="D7128" s="116" t="s">
        <v>23126</v>
      </c>
    </row>
    <row r="7129" spans="3:4" ht="15" hidden="1" customHeight="1" x14ac:dyDescent="0.25">
      <c r="C7129" s="116" t="s">
        <v>23127</v>
      </c>
      <c r="D7129" s="116" t="s">
        <v>23128</v>
      </c>
    </row>
    <row r="7130" spans="3:4" ht="15" hidden="1" customHeight="1" x14ac:dyDescent="0.25">
      <c r="C7130" s="116" t="s">
        <v>23129</v>
      </c>
      <c r="D7130" s="116" t="s">
        <v>23130</v>
      </c>
    </row>
    <row r="7131" spans="3:4" ht="15" hidden="1" customHeight="1" x14ac:dyDescent="0.25">
      <c r="C7131" s="116" t="s">
        <v>23131</v>
      </c>
      <c r="D7131" s="116" t="s">
        <v>23132</v>
      </c>
    </row>
    <row r="7132" spans="3:4" ht="15" hidden="1" customHeight="1" x14ac:dyDescent="0.25">
      <c r="C7132" s="116" t="s">
        <v>23133</v>
      </c>
      <c r="D7132" s="116" t="s">
        <v>23134</v>
      </c>
    </row>
    <row r="7133" spans="3:4" ht="15" hidden="1" customHeight="1" x14ac:dyDescent="0.25">
      <c r="C7133" s="116" t="s">
        <v>23135</v>
      </c>
      <c r="D7133" s="116" t="s">
        <v>23136</v>
      </c>
    </row>
    <row r="7134" spans="3:4" ht="15" hidden="1" customHeight="1" x14ac:dyDescent="0.25">
      <c r="C7134" s="116" t="s">
        <v>23137</v>
      </c>
      <c r="D7134" s="116" t="s">
        <v>23138</v>
      </c>
    </row>
    <row r="7135" spans="3:4" ht="15" hidden="1" customHeight="1" x14ac:dyDescent="0.25">
      <c r="C7135" s="116" t="s">
        <v>23139</v>
      </c>
      <c r="D7135" s="116" t="s">
        <v>23140</v>
      </c>
    </row>
    <row r="7136" spans="3:4" ht="15" hidden="1" customHeight="1" x14ac:dyDescent="0.25">
      <c r="C7136" s="116" t="s">
        <v>23141</v>
      </c>
      <c r="D7136" s="116" t="s">
        <v>23142</v>
      </c>
    </row>
    <row r="7137" spans="3:4" ht="15" hidden="1" customHeight="1" x14ac:dyDescent="0.25">
      <c r="C7137" s="116" t="s">
        <v>23143</v>
      </c>
      <c r="D7137" s="116" t="s">
        <v>23144</v>
      </c>
    </row>
    <row r="7138" spans="3:4" ht="15" hidden="1" customHeight="1" x14ac:dyDescent="0.25">
      <c r="C7138" s="116" t="s">
        <v>23145</v>
      </c>
      <c r="D7138" s="116" t="s">
        <v>23146</v>
      </c>
    </row>
    <row r="7139" spans="3:4" ht="15" hidden="1" customHeight="1" x14ac:dyDescent="0.25">
      <c r="C7139" s="116" t="s">
        <v>23147</v>
      </c>
      <c r="D7139" s="116" t="s">
        <v>23148</v>
      </c>
    </row>
    <row r="7140" spans="3:4" ht="15" hidden="1" customHeight="1" x14ac:dyDescent="0.25">
      <c r="C7140" s="116" t="s">
        <v>11443</v>
      </c>
      <c r="D7140" s="116" t="s">
        <v>7030</v>
      </c>
    </row>
    <row r="7141" spans="3:4" ht="15" hidden="1" customHeight="1" x14ac:dyDescent="0.25">
      <c r="C7141" s="116" t="s">
        <v>11444</v>
      </c>
      <c r="D7141" s="116" t="s">
        <v>7032</v>
      </c>
    </row>
    <row r="7142" spans="3:4" ht="15" hidden="1" customHeight="1" x14ac:dyDescent="0.25">
      <c r="C7142" s="116" t="s">
        <v>7029</v>
      </c>
      <c r="D7142" s="116" t="s">
        <v>7034</v>
      </c>
    </row>
    <row r="7143" spans="3:4" ht="15" hidden="1" customHeight="1" x14ac:dyDescent="0.25">
      <c r="C7143" s="116" t="s">
        <v>7031</v>
      </c>
      <c r="D7143" s="116" t="s">
        <v>7036</v>
      </c>
    </row>
    <row r="7144" spans="3:4" ht="15" hidden="1" customHeight="1" x14ac:dyDescent="0.25">
      <c r="C7144" s="116" t="s">
        <v>7033</v>
      </c>
      <c r="D7144" s="116" t="s">
        <v>18108</v>
      </c>
    </row>
    <row r="7145" spans="3:4" ht="15" hidden="1" customHeight="1" x14ac:dyDescent="0.25">
      <c r="C7145" s="116" t="s">
        <v>7035</v>
      </c>
      <c r="D7145" s="116" t="s">
        <v>7038</v>
      </c>
    </row>
    <row r="7146" spans="3:4" ht="15" hidden="1" customHeight="1" x14ac:dyDescent="0.25">
      <c r="C7146" s="116" t="s">
        <v>7037</v>
      </c>
      <c r="D7146" s="116" t="s">
        <v>7039</v>
      </c>
    </row>
    <row r="7147" spans="3:4" ht="15" hidden="1" customHeight="1" x14ac:dyDescent="0.25">
      <c r="C7147" s="116" t="s">
        <v>23149</v>
      </c>
      <c r="D7147" s="116" t="s">
        <v>23150</v>
      </c>
    </row>
    <row r="7148" spans="3:4" ht="15" hidden="1" customHeight="1" x14ac:dyDescent="0.25">
      <c r="C7148" s="116" t="s">
        <v>23151</v>
      </c>
      <c r="D7148" s="116" t="s">
        <v>23152</v>
      </c>
    </row>
    <row r="7149" spans="3:4" ht="15" hidden="1" customHeight="1" x14ac:dyDescent="0.25">
      <c r="C7149" s="116" t="s">
        <v>23153</v>
      </c>
      <c r="D7149" s="116" t="s">
        <v>23154</v>
      </c>
    </row>
    <row r="7150" spans="3:4" ht="15" hidden="1" customHeight="1" x14ac:dyDescent="0.25">
      <c r="C7150" s="116" t="s">
        <v>18109</v>
      </c>
      <c r="D7150" s="116" t="s">
        <v>18110</v>
      </c>
    </row>
    <row r="7151" spans="3:4" ht="15" hidden="1" customHeight="1" x14ac:dyDescent="0.25">
      <c r="C7151" s="116" t="s">
        <v>18111</v>
      </c>
      <c r="D7151" s="116" t="s">
        <v>18112</v>
      </c>
    </row>
    <row r="7152" spans="3:4" ht="15" hidden="1" customHeight="1" x14ac:dyDescent="0.25">
      <c r="C7152" s="116" t="s">
        <v>5415</v>
      </c>
      <c r="D7152" s="116" t="s">
        <v>2100</v>
      </c>
    </row>
    <row r="7153" spans="3:4" ht="15" hidden="1" customHeight="1" x14ac:dyDescent="0.25">
      <c r="C7153" s="116" t="s">
        <v>5416</v>
      </c>
      <c r="D7153" s="116" t="s">
        <v>2101</v>
      </c>
    </row>
    <row r="7154" spans="3:4" ht="15" hidden="1" customHeight="1" x14ac:dyDescent="0.25">
      <c r="C7154" s="116" t="s">
        <v>5417</v>
      </c>
      <c r="D7154" s="116" t="s">
        <v>23155</v>
      </c>
    </row>
    <row r="7155" spans="3:4" ht="15" hidden="1" customHeight="1" x14ac:dyDescent="0.25">
      <c r="C7155" s="116" t="s">
        <v>18113</v>
      </c>
      <c r="D7155" s="116" t="s">
        <v>18114</v>
      </c>
    </row>
    <row r="7156" spans="3:4" ht="15" hidden="1" customHeight="1" x14ac:dyDescent="0.25">
      <c r="C7156" s="116" t="s">
        <v>18115</v>
      </c>
      <c r="D7156" s="116" t="s">
        <v>18116</v>
      </c>
    </row>
    <row r="7157" spans="3:4" ht="15" hidden="1" customHeight="1" x14ac:dyDescent="0.25">
      <c r="C7157" s="116" t="s">
        <v>18117</v>
      </c>
      <c r="D7157" s="116" t="s">
        <v>18118</v>
      </c>
    </row>
    <row r="7158" spans="3:4" ht="15" hidden="1" customHeight="1" x14ac:dyDescent="0.25">
      <c r="C7158" s="116" t="s">
        <v>18119</v>
      </c>
      <c r="D7158" s="116" t="s">
        <v>18120</v>
      </c>
    </row>
    <row r="7159" spans="3:4" ht="15" hidden="1" customHeight="1" x14ac:dyDescent="0.25">
      <c r="C7159" s="116" t="s">
        <v>5418</v>
      </c>
      <c r="D7159" s="116" t="s">
        <v>9200</v>
      </c>
    </row>
    <row r="7160" spans="3:4" ht="15" hidden="1" customHeight="1" x14ac:dyDescent="0.25">
      <c r="C7160" s="116" t="s">
        <v>5419</v>
      </c>
      <c r="D7160" s="116" t="s">
        <v>9201</v>
      </c>
    </row>
    <row r="7161" spans="3:4" ht="15" hidden="1" customHeight="1" x14ac:dyDescent="0.25">
      <c r="C7161" s="116" t="s">
        <v>23156</v>
      </c>
      <c r="D7161" s="116" t="s">
        <v>23157</v>
      </c>
    </row>
    <row r="7162" spans="3:4" ht="15" hidden="1" customHeight="1" x14ac:dyDescent="0.25">
      <c r="C7162" s="116" t="s">
        <v>5420</v>
      </c>
      <c r="D7162" s="116" t="s">
        <v>9202</v>
      </c>
    </row>
    <row r="7163" spans="3:4" ht="15" hidden="1" customHeight="1" x14ac:dyDescent="0.25">
      <c r="C7163" s="116" t="s">
        <v>5421</v>
      </c>
      <c r="D7163" s="116" t="s">
        <v>2102</v>
      </c>
    </row>
    <row r="7164" spans="3:4" ht="15" hidden="1" customHeight="1" x14ac:dyDescent="0.25">
      <c r="C7164" s="116" t="s">
        <v>5422</v>
      </c>
      <c r="D7164" s="116" t="s">
        <v>2103</v>
      </c>
    </row>
    <row r="7165" spans="3:4" ht="15" hidden="1" customHeight="1" x14ac:dyDescent="0.25">
      <c r="C7165" s="116" t="s">
        <v>5423</v>
      </c>
      <c r="D7165" s="116" t="s">
        <v>2104</v>
      </c>
    </row>
    <row r="7166" spans="3:4" ht="15" hidden="1" customHeight="1" x14ac:dyDescent="0.25">
      <c r="C7166" s="116" t="s">
        <v>5424</v>
      </c>
      <c r="D7166" s="116" t="s">
        <v>2105</v>
      </c>
    </row>
    <row r="7167" spans="3:4" ht="15" hidden="1" customHeight="1" x14ac:dyDescent="0.25">
      <c r="C7167" s="116" t="s">
        <v>5425</v>
      </c>
      <c r="D7167" s="116" t="s">
        <v>2106</v>
      </c>
    </row>
    <row r="7168" spans="3:4" ht="15" hidden="1" customHeight="1" x14ac:dyDescent="0.25">
      <c r="C7168" s="116" t="s">
        <v>11445</v>
      </c>
      <c r="D7168" s="116" t="s">
        <v>2107</v>
      </c>
    </row>
    <row r="7169" spans="3:4" ht="15" hidden="1" customHeight="1" x14ac:dyDescent="0.25">
      <c r="C7169" s="116" t="s">
        <v>11446</v>
      </c>
      <c r="D7169" s="116" t="s">
        <v>2108</v>
      </c>
    </row>
    <row r="7170" spans="3:4" ht="15" hidden="1" customHeight="1" x14ac:dyDescent="0.25">
      <c r="C7170" s="116" t="s">
        <v>11447</v>
      </c>
      <c r="D7170" s="116" t="s">
        <v>2109</v>
      </c>
    </row>
    <row r="7171" spans="3:4" ht="15" hidden="1" customHeight="1" x14ac:dyDescent="0.25">
      <c r="C7171" s="116" t="s">
        <v>11448</v>
      </c>
      <c r="D7171" s="116" t="s">
        <v>7040</v>
      </c>
    </row>
    <row r="7172" spans="3:4" ht="15" hidden="1" customHeight="1" x14ac:dyDescent="0.25">
      <c r="C7172" s="116" t="s">
        <v>11449</v>
      </c>
      <c r="D7172" s="116" t="s">
        <v>7041</v>
      </c>
    </row>
    <row r="7173" spans="3:4" ht="15" hidden="1" customHeight="1" x14ac:dyDescent="0.25">
      <c r="C7173" s="116" t="s">
        <v>11450</v>
      </c>
      <c r="D7173" s="116" t="s">
        <v>7042</v>
      </c>
    </row>
    <row r="7174" spans="3:4" ht="15" hidden="1" customHeight="1" x14ac:dyDescent="0.25">
      <c r="C7174" s="116" t="s">
        <v>11451</v>
      </c>
      <c r="D7174" s="116" t="s">
        <v>7043</v>
      </c>
    </row>
    <row r="7175" spans="3:4" ht="15" hidden="1" customHeight="1" x14ac:dyDescent="0.25">
      <c r="C7175" s="116" t="s">
        <v>11452</v>
      </c>
      <c r="D7175" s="116" t="s">
        <v>9203</v>
      </c>
    </row>
    <row r="7176" spans="3:4" ht="15" hidden="1" customHeight="1" x14ac:dyDescent="0.25">
      <c r="C7176" s="116" t="s">
        <v>11453</v>
      </c>
      <c r="D7176" s="116" t="s">
        <v>7044</v>
      </c>
    </row>
    <row r="7177" spans="3:4" ht="15" hidden="1" customHeight="1" x14ac:dyDescent="0.25">
      <c r="C7177" s="116" t="s">
        <v>11454</v>
      </c>
      <c r="D7177" s="116" t="s">
        <v>7045</v>
      </c>
    </row>
    <row r="7178" spans="3:4" ht="15" hidden="1" customHeight="1" x14ac:dyDescent="0.25">
      <c r="C7178" s="116" t="s">
        <v>11455</v>
      </c>
      <c r="D7178" s="116" t="s">
        <v>7046</v>
      </c>
    </row>
    <row r="7179" spans="3:4" ht="15" hidden="1" customHeight="1" x14ac:dyDescent="0.25">
      <c r="C7179" s="116" t="s">
        <v>11456</v>
      </c>
      <c r="D7179" s="116" t="s">
        <v>9204</v>
      </c>
    </row>
    <row r="7180" spans="3:4" ht="15" hidden="1" customHeight="1" x14ac:dyDescent="0.25">
      <c r="C7180" s="116" t="s">
        <v>11457</v>
      </c>
      <c r="D7180" s="116" t="s">
        <v>7047</v>
      </c>
    </row>
    <row r="7181" spans="3:4" ht="15" hidden="1" customHeight="1" x14ac:dyDescent="0.25">
      <c r="C7181" s="116" t="s">
        <v>11458</v>
      </c>
      <c r="D7181" s="116" t="s">
        <v>7048</v>
      </c>
    </row>
    <row r="7182" spans="3:4" ht="15" hidden="1" customHeight="1" x14ac:dyDescent="0.25">
      <c r="C7182" s="116" t="s">
        <v>11459</v>
      </c>
      <c r="D7182" s="116" t="s">
        <v>7049</v>
      </c>
    </row>
    <row r="7183" spans="3:4" ht="15" hidden="1" customHeight="1" x14ac:dyDescent="0.25">
      <c r="C7183" s="116" t="s">
        <v>11460</v>
      </c>
      <c r="D7183" s="116" t="s">
        <v>7050</v>
      </c>
    </row>
    <row r="7184" spans="3:4" ht="15" hidden="1" customHeight="1" x14ac:dyDescent="0.25">
      <c r="C7184" s="116" t="s">
        <v>11461</v>
      </c>
      <c r="D7184" s="116" t="s">
        <v>7051</v>
      </c>
    </row>
    <row r="7185" spans="3:4" ht="15" hidden="1" customHeight="1" x14ac:dyDescent="0.25">
      <c r="C7185" s="116" t="s">
        <v>11462</v>
      </c>
      <c r="D7185" s="116" t="s">
        <v>11463</v>
      </c>
    </row>
    <row r="7186" spans="3:4" ht="15" hidden="1" customHeight="1" x14ac:dyDescent="0.25">
      <c r="C7186" s="116" t="s">
        <v>11464</v>
      </c>
      <c r="D7186" s="116" t="s">
        <v>11465</v>
      </c>
    </row>
    <row r="7187" spans="3:4" ht="15" hidden="1" customHeight="1" x14ac:dyDescent="0.25">
      <c r="C7187" s="116" t="s">
        <v>11466</v>
      </c>
      <c r="D7187" s="116" t="s">
        <v>9205</v>
      </c>
    </row>
    <row r="7188" spans="3:4" ht="15" hidden="1" customHeight="1" x14ac:dyDescent="0.25">
      <c r="C7188" s="116" t="s">
        <v>11467</v>
      </c>
      <c r="D7188" s="116" t="s">
        <v>11468</v>
      </c>
    </row>
    <row r="7189" spans="3:4" ht="15" hidden="1" customHeight="1" x14ac:dyDescent="0.25">
      <c r="C7189" s="116" t="s">
        <v>11469</v>
      </c>
      <c r="D7189" s="116" t="s">
        <v>7052</v>
      </c>
    </row>
    <row r="7190" spans="3:4" ht="15" hidden="1" customHeight="1" x14ac:dyDescent="0.25">
      <c r="C7190" s="116" t="s">
        <v>11470</v>
      </c>
      <c r="D7190" s="116" t="s">
        <v>7053</v>
      </c>
    </row>
    <row r="7191" spans="3:4" ht="15" hidden="1" customHeight="1" x14ac:dyDescent="0.25">
      <c r="C7191" s="116" t="s">
        <v>11471</v>
      </c>
      <c r="D7191" s="116" t="s">
        <v>11472</v>
      </c>
    </row>
    <row r="7192" spans="3:4" ht="15" hidden="1" customHeight="1" x14ac:dyDescent="0.25">
      <c r="C7192" s="116" t="s">
        <v>11473</v>
      </c>
      <c r="D7192" s="116" t="s">
        <v>9206</v>
      </c>
    </row>
    <row r="7193" spans="3:4" ht="15" hidden="1" customHeight="1" x14ac:dyDescent="0.25">
      <c r="C7193" s="116" t="s">
        <v>11474</v>
      </c>
      <c r="D7193" s="116" t="s">
        <v>7054</v>
      </c>
    </row>
    <row r="7194" spans="3:4" ht="15" hidden="1" customHeight="1" x14ac:dyDescent="0.25">
      <c r="C7194" s="116" t="s">
        <v>11475</v>
      </c>
      <c r="D7194" s="116" t="s">
        <v>7055</v>
      </c>
    </row>
    <row r="7195" spans="3:4" ht="15" hidden="1" customHeight="1" x14ac:dyDescent="0.25">
      <c r="C7195" s="116" t="s">
        <v>11476</v>
      </c>
      <c r="D7195" s="116" t="s">
        <v>7056</v>
      </c>
    </row>
    <row r="7196" spans="3:4" ht="15" hidden="1" customHeight="1" x14ac:dyDescent="0.25">
      <c r="C7196" s="116" t="s">
        <v>11477</v>
      </c>
      <c r="D7196" s="116" t="s">
        <v>7057</v>
      </c>
    </row>
    <row r="7197" spans="3:4" ht="15" hidden="1" customHeight="1" x14ac:dyDescent="0.25">
      <c r="C7197" s="116" t="s">
        <v>11478</v>
      </c>
      <c r="D7197" s="116" t="s">
        <v>7058</v>
      </c>
    </row>
    <row r="7198" spans="3:4" ht="15" hidden="1" customHeight="1" x14ac:dyDescent="0.25">
      <c r="C7198" s="116" t="s">
        <v>11479</v>
      </c>
      <c r="D7198" s="116" t="s">
        <v>7059</v>
      </c>
    </row>
    <row r="7199" spans="3:4" ht="15" hidden="1" customHeight="1" x14ac:dyDescent="0.25">
      <c r="C7199" s="116" t="s">
        <v>11480</v>
      </c>
      <c r="D7199" s="116" t="s">
        <v>7060</v>
      </c>
    </row>
    <row r="7200" spans="3:4" ht="15" hidden="1" customHeight="1" x14ac:dyDescent="0.25">
      <c r="C7200" s="116" t="s">
        <v>11481</v>
      </c>
      <c r="D7200" s="116" t="s">
        <v>7061</v>
      </c>
    </row>
    <row r="7201" spans="3:4" ht="15" hidden="1" customHeight="1" x14ac:dyDescent="0.25">
      <c r="C7201" s="116" t="s">
        <v>11482</v>
      </c>
      <c r="D7201" s="116" t="s">
        <v>11483</v>
      </c>
    </row>
    <row r="7202" spans="3:4" ht="15" hidden="1" customHeight="1" x14ac:dyDescent="0.25">
      <c r="C7202" s="116" t="s">
        <v>11484</v>
      </c>
      <c r="D7202" s="116" t="s">
        <v>11485</v>
      </c>
    </row>
    <row r="7203" spans="3:4" ht="15" hidden="1" customHeight="1" x14ac:dyDescent="0.25">
      <c r="C7203" s="116" t="s">
        <v>11486</v>
      </c>
      <c r="D7203" s="116" t="s">
        <v>11487</v>
      </c>
    </row>
    <row r="7204" spans="3:4" ht="15" hidden="1" customHeight="1" x14ac:dyDescent="0.25">
      <c r="C7204" s="116" t="s">
        <v>11488</v>
      </c>
      <c r="D7204" s="116" t="s">
        <v>11489</v>
      </c>
    </row>
    <row r="7205" spans="3:4" ht="15" hidden="1" customHeight="1" x14ac:dyDescent="0.25">
      <c r="C7205" s="116" t="s">
        <v>11490</v>
      </c>
      <c r="D7205" s="116" t="s">
        <v>23158</v>
      </c>
    </row>
    <row r="7206" spans="3:4" ht="15" hidden="1" customHeight="1" x14ac:dyDescent="0.25">
      <c r="C7206" s="116" t="s">
        <v>11491</v>
      </c>
      <c r="D7206" s="116" t="s">
        <v>11492</v>
      </c>
    </row>
    <row r="7207" spans="3:4" ht="15" hidden="1" customHeight="1" x14ac:dyDescent="0.25">
      <c r="C7207" s="116" t="s">
        <v>11493</v>
      </c>
      <c r="D7207" s="116" t="s">
        <v>11494</v>
      </c>
    </row>
    <row r="7208" spans="3:4" ht="15" hidden="1" customHeight="1" x14ac:dyDescent="0.25">
      <c r="C7208" s="116" t="s">
        <v>11495</v>
      </c>
      <c r="D7208" s="116" t="s">
        <v>11496</v>
      </c>
    </row>
    <row r="7209" spans="3:4" ht="15" hidden="1" customHeight="1" x14ac:dyDescent="0.25">
      <c r="C7209" s="116" t="s">
        <v>11497</v>
      </c>
      <c r="D7209" s="116" t="s">
        <v>7062</v>
      </c>
    </row>
    <row r="7210" spans="3:4" ht="15" hidden="1" customHeight="1" x14ac:dyDescent="0.25">
      <c r="C7210" s="116" t="s">
        <v>11498</v>
      </c>
      <c r="D7210" s="116" t="s">
        <v>9207</v>
      </c>
    </row>
    <row r="7211" spans="3:4" ht="15" hidden="1" customHeight="1" x14ac:dyDescent="0.25">
      <c r="C7211" s="116" t="s">
        <v>11499</v>
      </c>
      <c r="D7211" s="116" t="s">
        <v>9208</v>
      </c>
    </row>
    <row r="7212" spans="3:4" ht="15" hidden="1" customHeight="1" x14ac:dyDescent="0.25">
      <c r="C7212" s="116" t="s">
        <v>11500</v>
      </c>
      <c r="D7212" s="116" t="s">
        <v>9209</v>
      </c>
    </row>
    <row r="7213" spans="3:4" ht="15" hidden="1" customHeight="1" x14ac:dyDescent="0.25">
      <c r="C7213" s="116" t="s">
        <v>11501</v>
      </c>
      <c r="D7213" s="116" t="s">
        <v>7063</v>
      </c>
    </row>
    <row r="7214" spans="3:4" ht="15" hidden="1" customHeight="1" x14ac:dyDescent="0.25">
      <c r="C7214" s="116" t="s">
        <v>11502</v>
      </c>
      <c r="D7214" s="116" t="s">
        <v>9210</v>
      </c>
    </row>
    <row r="7215" spans="3:4" ht="15" hidden="1" customHeight="1" x14ac:dyDescent="0.25">
      <c r="C7215" s="116" t="s">
        <v>11503</v>
      </c>
      <c r="D7215" s="116" t="s">
        <v>9211</v>
      </c>
    </row>
    <row r="7216" spans="3:4" ht="15" hidden="1" customHeight="1" x14ac:dyDescent="0.25">
      <c r="C7216" s="116" t="s">
        <v>11504</v>
      </c>
      <c r="D7216" s="116" t="s">
        <v>9212</v>
      </c>
    </row>
    <row r="7217" spans="3:4" ht="15" hidden="1" customHeight="1" x14ac:dyDescent="0.25">
      <c r="C7217" s="116" t="s">
        <v>11505</v>
      </c>
      <c r="D7217" s="116" t="s">
        <v>11506</v>
      </c>
    </row>
    <row r="7218" spans="3:4" ht="15" hidden="1" customHeight="1" x14ac:dyDescent="0.25">
      <c r="C7218" s="116" t="s">
        <v>11507</v>
      </c>
      <c r="D7218" s="116" t="s">
        <v>11508</v>
      </c>
    </row>
    <row r="7219" spans="3:4" ht="15" hidden="1" customHeight="1" x14ac:dyDescent="0.25">
      <c r="C7219" s="116" t="s">
        <v>11509</v>
      </c>
      <c r="D7219" s="116" t="s">
        <v>11510</v>
      </c>
    </row>
    <row r="7220" spans="3:4" ht="15" hidden="1" customHeight="1" x14ac:dyDescent="0.25">
      <c r="C7220" s="116" t="s">
        <v>11511</v>
      </c>
      <c r="D7220" s="116" t="s">
        <v>11512</v>
      </c>
    </row>
    <row r="7221" spans="3:4" ht="15" hidden="1" customHeight="1" x14ac:dyDescent="0.25">
      <c r="C7221" s="116" t="s">
        <v>11513</v>
      </c>
      <c r="D7221" s="116" t="s">
        <v>11514</v>
      </c>
    </row>
    <row r="7222" spans="3:4" ht="15" hidden="1" customHeight="1" x14ac:dyDescent="0.25">
      <c r="C7222" s="116" t="s">
        <v>11515</v>
      </c>
      <c r="D7222" s="116" t="s">
        <v>11516</v>
      </c>
    </row>
    <row r="7223" spans="3:4" ht="15" hidden="1" customHeight="1" x14ac:dyDescent="0.25">
      <c r="C7223" s="116" t="s">
        <v>23159</v>
      </c>
      <c r="D7223" s="116" t="s">
        <v>23160</v>
      </c>
    </row>
    <row r="7224" spans="3:4" ht="15" hidden="1" customHeight="1" x14ac:dyDescent="0.25">
      <c r="C7224" s="116" t="s">
        <v>5426</v>
      </c>
      <c r="D7224" s="116" t="s">
        <v>2110</v>
      </c>
    </row>
    <row r="7225" spans="3:4" ht="15" hidden="1" customHeight="1" x14ac:dyDescent="0.25">
      <c r="C7225" s="116" t="s">
        <v>5427</v>
      </c>
      <c r="D7225" s="116" t="s">
        <v>11517</v>
      </c>
    </row>
    <row r="7226" spans="3:4" ht="15" hidden="1" customHeight="1" x14ac:dyDescent="0.25">
      <c r="C7226" s="116" t="s">
        <v>5428</v>
      </c>
      <c r="D7226" s="116" t="s">
        <v>2111</v>
      </c>
    </row>
    <row r="7227" spans="3:4" ht="15" hidden="1" customHeight="1" x14ac:dyDescent="0.25">
      <c r="C7227" s="116" t="s">
        <v>5429</v>
      </c>
      <c r="D7227" s="116" t="s">
        <v>9213</v>
      </c>
    </row>
    <row r="7228" spans="3:4" ht="15" hidden="1" customHeight="1" x14ac:dyDescent="0.25">
      <c r="C7228" s="116" t="s">
        <v>9214</v>
      </c>
      <c r="D7228" s="116" t="s">
        <v>6524</v>
      </c>
    </row>
    <row r="7229" spans="3:4" ht="15" hidden="1" customHeight="1" x14ac:dyDescent="0.25">
      <c r="C7229" s="116" t="s">
        <v>5430</v>
      </c>
      <c r="D7229" s="116" t="s">
        <v>23161</v>
      </c>
    </row>
    <row r="7230" spans="3:4" ht="15" hidden="1" customHeight="1" x14ac:dyDescent="0.25">
      <c r="C7230" s="116" t="s">
        <v>9215</v>
      </c>
      <c r="D7230" s="116" t="s">
        <v>7064</v>
      </c>
    </row>
    <row r="7231" spans="3:4" ht="15" hidden="1" customHeight="1" x14ac:dyDescent="0.25">
      <c r="C7231" s="116" t="s">
        <v>9216</v>
      </c>
      <c r="D7231" s="116" t="s">
        <v>7065</v>
      </c>
    </row>
    <row r="7232" spans="3:4" ht="15" hidden="1" customHeight="1" x14ac:dyDescent="0.25">
      <c r="C7232" s="116" t="s">
        <v>23162</v>
      </c>
      <c r="D7232" s="116" t="s">
        <v>23163</v>
      </c>
    </row>
    <row r="7233" spans="3:4" ht="15" hidden="1" customHeight="1" x14ac:dyDescent="0.25">
      <c r="C7233" s="116" t="s">
        <v>5431</v>
      </c>
      <c r="D7233" s="116" t="s">
        <v>2112</v>
      </c>
    </row>
    <row r="7234" spans="3:4" ht="15" hidden="1" customHeight="1" x14ac:dyDescent="0.25">
      <c r="C7234" s="116" t="s">
        <v>23164</v>
      </c>
      <c r="D7234" s="116" t="s">
        <v>23165</v>
      </c>
    </row>
    <row r="7235" spans="3:4" ht="15" hidden="1" customHeight="1" x14ac:dyDescent="0.25">
      <c r="C7235" s="116" t="s">
        <v>23166</v>
      </c>
      <c r="D7235" s="116" t="s">
        <v>23167</v>
      </c>
    </row>
    <row r="7236" spans="3:4" ht="15" hidden="1" customHeight="1" x14ac:dyDescent="0.25">
      <c r="C7236" s="116" t="s">
        <v>5432</v>
      </c>
      <c r="D7236" s="116" t="s">
        <v>2113</v>
      </c>
    </row>
    <row r="7237" spans="3:4" ht="15" hidden="1" customHeight="1" x14ac:dyDescent="0.25">
      <c r="C7237" s="116" t="s">
        <v>5433</v>
      </c>
      <c r="D7237" s="116" t="s">
        <v>2114</v>
      </c>
    </row>
    <row r="7238" spans="3:4" ht="15" hidden="1" customHeight="1" x14ac:dyDescent="0.25">
      <c r="C7238" s="116" t="s">
        <v>23168</v>
      </c>
      <c r="D7238" s="116" t="s">
        <v>23169</v>
      </c>
    </row>
    <row r="7239" spans="3:4" ht="15" hidden="1" customHeight="1" x14ac:dyDescent="0.25">
      <c r="C7239" s="116" t="s">
        <v>23170</v>
      </c>
      <c r="D7239" s="116" t="s">
        <v>23171</v>
      </c>
    </row>
    <row r="7240" spans="3:4" ht="15" hidden="1" customHeight="1" x14ac:dyDescent="0.25">
      <c r="C7240" s="116" t="s">
        <v>23172</v>
      </c>
      <c r="D7240" s="116" t="s">
        <v>23173</v>
      </c>
    </row>
    <row r="7241" spans="3:4" ht="15" hidden="1" customHeight="1" x14ac:dyDescent="0.25">
      <c r="C7241" s="116" t="s">
        <v>23174</v>
      </c>
      <c r="D7241" s="116" t="s">
        <v>23175</v>
      </c>
    </row>
    <row r="7242" spans="3:4" ht="15" hidden="1" customHeight="1" x14ac:dyDescent="0.25">
      <c r="C7242" s="116" t="s">
        <v>5434</v>
      </c>
      <c r="D7242" s="116" t="s">
        <v>2115</v>
      </c>
    </row>
    <row r="7243" spans="3:4" ht="15" hidden="1" customHeight="1" x14ac:dyDescent="0.25">
      <c r="C7243" s="116" t="s">
        <v>5435</v>
      </c>
      <c r="D7243" s="116" t="s">
        <v>2116</v>
      </c>
    </row>
    <row r="7244" spans="3:4" ht="15" hidden="1" customHeight="1" x14ac:dyDescent="0.25">
      <c r="C7244" s="116" t="s">
        <v>5436</v>
      </c>
      <c r="D7244" s="116" t="s">
        <v>6525</v>
      </c>
    </row>
    <row r="7245" spans="3:4" ht="15" hidden="1" customHeight="1" x14ac:dyDescent="0.25">
      <c r="C7245" s="116" t="s">
        <v>5437</v>
      </c>
      <c r="D7245" s="116" t="s">
        <v>2117</v>
      </c>
    </row>
    <row r="7246" spans="3:4" ht="15" hidden="1" customHeight="1" x14ac:dyDescent="0.25">
      <c r="C7246" s="116" t="s">
        <v>5438</v>
      </c>
      <c r="D7246" s="116" t="s">
        <v>9217</v>
      </c>
    </row>
    <row r="7247" spans="3:4" ht="15" hidden="1" customHeight="1" x14ac:dyDescent="0.25">
      <c r="C7247" s="116" t="s">
        <v>5439</v>
      </c>
      <c r="D7247" s="116" t="s">
        <v>2118</v>
      </c>
    </row>
    <row r="7248" spans="3:4" ht="15" hidden="1" customHeight="1" x14ac:dyDescent="0.25">
      <c r="C7248" s="116" t="s">
        <v>5440</v>
      </c>
      <c r="D7248" s="116" t="s">
        <v>2119</v>
      </c>
    </row>
    <row r="7249" spans="3:4" ht="15" hidden="1" customHeight="1" x14ac:dyDescent="0.25">
      <c r="C7249" s="116" t="s">
        <v>5441</v>
      </c>
      <c r="D7249" s="116" t="s">
        <v>9218</v>
      </c>
    </row>
    <row r="7250" spans="3:4" ht="15" hidden="1" customHeight="1" x14ac:dyDescent="0.25">
      <c r="C7250" s="116" t="s">
        <v>5442</v>
      </c>
      <c r="D7250" s="116" t="s">
        <v>23176</v>
      </c>
    </row>
    <row r="7251" spans="3:4" ht="15" hidden="1" customHeight="1" x14ac:dyDescent="0.25">
      <c r="C7251" s="116" t="s">
        <v>5443</v>
      </c>
      <c r="D7251" s="116" t="s">
        <v>9219</v>
      </c>
    </row>
    <row r="7252" spans="3:4" ht="15" hidden="1" customHeight="1" x14ac:dyDescent="0.25">
      <c r="C7252" s="116" t="s">
        <v>5444</v>
      </c>
      <c r="D7252" s="116" t="s">
        <v>2120</v>
      </c>
    </row>
    <row r="7253" spans="3:4" ht="15" hidden="1" customHeight="1" x14ac:dyDescent="0.25">
      <c r="C7253" s="116" t="s">
        <v>5445</v>
      </c>
      <c r="D7253" s="116" t="s">
        <v>9220</v>
      </c>
    </row>
    <row r="7254" spans="3:4" ht="15" hidden="1" customHeight="1" x14ac:dyDescent="0.25">
      <c r="C7254" s="116" t="s">
        <v>5446</v>
      </c>
      <c r="D7254" s="116" t="s">
        <v>2121</v>
      </c>
    </row>
    <row r="7255" spans="3:4" ht="15" hidden="1" customHeight="1" x14ac:dyDescent="0.25">
      <c r="C7255" s="116" t="s">
        <v>23177</v>
      </c>
      <c r="D7255" s="116" t="s">
        <v>23178</v>
      </c>
    </row>
    <row r="7256" spans="3:4" ht="15" hidden="1" customHeight="1" x14ac:dyDescent="0.25">
      <c r="C7256" s="116" t="s">
        <v>5447</v>
      </c>
      <c r="D7256" s="116" t="s">
        <v>23179</v>
      </c>
    </row>
    <row r="7257" spans="3:4" ht="15" hidden="1" customHeight="1" x14ac:dyDescent="0.25">
      <c r="C7257" s="116" t="s">
        <v>5448</v>
      </c>
      <c r="D7257" s="116" t="s">
        <v>2122</v>
      </c>
    </row>
    <row r="7258" spans="3:4" ht="15" hidden="1" customHeight="1" x14ac:dyDescent="0.25">
      <c r="C7258" s="116" t="s">
        <v>5449</v>
      </c>
      <c r="D7258" s="116" t="s">
        <v>2123</v>
      </c>
    </row>
    <row r="7259" spans="3:4" ht="15" hidden="1" customHeight="1" x14ac:dyDescent="0.25">
      <c r="C7259" s="116" t="s">
        <v>23180</v>
      </c>
      <c r="D7259" s="116" t="s">
        <v>23181</v>
      </c>
    </row>
    <row r="7260" spans="3:4" ht="15" hidden="1" customHeight="1" x14ac:dyDescent="0.25">
      <c r="C7260" s="116" t="s">
        <v>23182</v>
      </c>
      <c r="D7260" s="116" t="s">
        <v>23183</v>
      </c>
    </row>
    <row r="7261" spans="3:4" ht="15" hidden="1" customHeight="1" x14ac:dyDescent="0.25">
      <c r="C7261" s="116" t="s">
        <v>23184</v>
      </c>
      <c r="D7261" s="116" t="s">
        <v>23185</v>
      </c>
    </row>
    <row r="7262" spans="3:4" ht="15" hidden="1" customHeight="1" x14ac:dyDescent="0.25">
      <c r="C7262" s="116" t="s">
        <v>23186</v>
      </c>
      <c r="D7262" s="116" t="s">
        <v>23187</v>
      </c>
    </row>
    <row r="7263" spans="3:4" ht="15" hidden="1" customHeight="1" x14ac:dyDescent="0.25">
      <c r="C7263" s="116" t="s">
        <v>5450</v>
      </c>
      <c r="D7263" s="116" t="s">
        <v>2124</v>
      </c>
    </row>
    <row r="7264" spans="3:4" ht="15" hidden="1" customHeight="1" x14ac:dyDescent="0.25">
      <c r="C7264" s="116" t="s">
        <v>23188</v>
      </c>
      <c r="D7264" s="116" t="s">
        <v>23189</v>
      </c>
    </row>
    <row r="7265" spans="3:4" ht="15" hidden="1" customHeight="1" x14ac:dyDescent="0.25">
      <c r="C7265" s="116" t="s">
        <v>11518</v>
      </c>
      <c r="D7265" s="116" t="s">
        <v>23190</v>
      </c>
    </row>
    <row r="7266" spans="3:4" ht="15" hidden="1" customHeight="1" x14ac:dyDescent="0.25">
      <c r="C7266" s="116" t="s">
        <v>11519</v>
      </c>
      <c r="D7266" s="116" t="s">
        <v>2125</v>
      </c>
    </row>
    <row r="7267" spans="3:4" ht="15" hidden="1" customHeight="1" x14ac:dyDescent="0.25">
      <c r="C7267" s="116" t="s">
        <v>23191</v>
      </c>
      <c r="D7267" s="116" t="s">
        <v>23192</v>
      </c>
    </row>
    <row r="7268" spans="3:4" ht="15" hidden="1" customHeight="1" x14ac:dyDescent="0.25">
      <c r="C7268" s="116" t="s">
        <v>23193</v>
      </c>
      <c r="D7268" s="116" t="s">
        <v>23194</v>
      </c>
    </row>
    <row r="7269" spans="3:4" ht="15" hidden="1" customHeight="1" x14ac:dyDescent="0.25">
      <c r="C7269" s="116" t="s">
        <v>23195</v>
      </c>
      <c r="D7269" s="116" t="s">
        <v>23196</v>
      </c>
    </row>
    <row r="7270" spans="3:4" ht="15" hidden="1" customHeight="1" x14ac:dyDescent="0.25">
      <c r="C7270" s="116" t="s">
        <v>23197</v>
      </c>
      <c r="D7270" s="116" t="s">
        <v>23198</v>
      </c>
    </row>
    <row r="7271" spans="3:4" ht="15" hidden="1" customHeight="1" x14ac:dyDescent="0.25">
      <c r="C7271" s="116" t="s">
        <v>23199</v>
      </c>
      <c r="D7271" s="116" t="s">
        <v>23200</v>
      </c>
    </row>
    <row r="7272" spans="3:4" ht="15" hidden="1" customHeight="1" x14ac:dyDescent="0.25">
      <c r="C7272" s="116" t="s">
        <v>5451</v>
      </c>
      <c r="D7272" s="116" t="s">
        <v>18121</v>
      </c>
    </row>
    <row r="7273" spans="3:4" ht="15" hidden="1" customHeight="1" x14ac:dyDescent="0.25">
      <c r="C7273" s="116" t="s">
        <v>5452</v>
      </c>
      <c r="D7273" s="116" t="s">
        <v>2126</v>
      </c>
    </row>
    <row r="7274" spans="3:4" ht="15" hidden="1" customHeight="1" x14ac:dyDescent="0.25">
      <c r="C7274" s="116" t="s">
        <v>5453</v>
      </c>
      <c r="D7274" s="116" t="s">
        <v>2127</v>
      </c>
    </row>
    <row r="7275" spans="3:4" ht="15" hidden="1" customHeight="1" x14ac:dyDescent="0.25">
      <c r="C7275" s="116" t="s">
        <v>5454</v>
      </c>
      <c r="D7275" s="116" t="s">
        <v>9221</v>
      </c>
    </row>
    <row r="7276" spans="3:4" ht="15" hidden="1" customHeight="1" x14ac:dyDescent="0.25">
      <c r="C7276" s="116" t="s">
        <v>5455</v>
      </c>
      <c r="D7276" s="116" t="s">
        <v>2128</v>
      </c>
    </row>
    <row r="7277" spans="3:4" ht="15" hidden="1" customHeight="1" x14ac:dyDescent="0.25">
      <c r="C7277" s="116" t="s">
        <v>5456</v>
      </c>
      <c r="D7277" s="116" t="s">
        <v>2129</v>
      </c>
    </row>
    <row r="7278" spans="3:4" ht="15" hidden="1" customHeight="1" x14ac:dyDescent="0.25">
      <c r="C7278" s="116" t="s">
        <v>5457</v>
      </c>
      <c r="D7278" s="116" t="s">
        <v>9222</v>
      </c>
    </row>
    <row r="7279" spans="3:4" ht="15" hidden="1" customHeight="1" x14ac:dyDescent="0.25">
      <c r="C7279" s="116" t="s">
        <v>5458</v>
      </c>
      <c r="D7279" s="116" t="s">
        <v>2130</v>
      </c>
    </row>
    <row r="7280" spans="3:4" ht="15" hidden="1" customHeight="1" x14ac:dyDescent="0.25">
      <c r="C7280" s="116" t="s">
        <v>5459</v>
      </c>
      <c r="D7280" s="116" t="s">
        <v>1625</v>
      </c>
    </row>
    <row r="7281" spans="3:4" ht="15" hidden="1" customHeight="1" x14ac:dyDescent="0.25">
      <c r="C7281" s="116" t="s">
        <v>5460</v>
      </c>
      <c r="D7281" s="116" t="s">
        <v>9223</v>
      </c>
    </row>
    <row r="7282" spans="3:4" ht="15" hidden="1" customHeight="1" x14ac:dyDescent="0.25">
      <c r="C7282" s="116" t="s">
        <v>5461</v>
      </c>
      <c r="D7282" s="116" t="s">
        <v>1626</v>
      </c>
    </row>
    <row r="7283" spans="3:4" ht="15" hidden="1" customHeight="1" x14ac:dyDescent="0.25">
      <c r="C7283" s="116" t="s">
        <v>5462</v>
      </c>
      <c r="D7283" s="116" t="s">
        <v>1627</v>
      </c>
    </row>
    <row r="7284" spans="3:4" ht="15" hidden="1" customHeight="1" x14ac:dyDescent="0.25">
      <c r="C7284" s="116" t="s">
        <v>5463</v>
      </c>
      <c r="D7284" s="116" t="s">
        <v>9224</v>
      </c>
    </row>
    <row r="7285" spans="3:4" ht="15" hidden="1" customHeight="1" x14ac:dyDescent="0.25">
      <c r="C7285" s="116" t="s">
        <v>5464</v>
      </c>
      <c r="D7285" s="116" t="s">
        <v>1628</v>
      </c>
    </row>
    <row r="7286" spans="3:4" ht="15" hidden="1" customHeight="1" x14ac:dyDescent="0.25">
      <c r="C7286" s="116" t="s">
        <v>5465</v>
      </c>
      <c r="D7286" s="116" t="s">
        <v>9225</v>
      </c>
    </row>
    <row r="7287" spans="3:4" ht="15" hidden="1" customHeight="1" x14ac:dyDescent="0.25">
      <c r="C7287" s="116" t="s">
        <v>5466</v>
      </c>
      <c r="D7287" s="116" t="s">
        <v>9226</v>
      </c>
    </row>
    <row r="7288" spans="3:4" ht="15" hidden="1" customHeight="1" x14ac:dyDescent="0.25">
      <c r="C7288" s="116" t="s">
        <v>5467</v>
      </c>
      <c r="D7288" s="116" t="s">
        <v>6526</v>
      </c>
    </row>
    <row r="7289" spans="3:4" ht="15" hidden="1" customHeight="1" x14ac:dyDescent="0.25">
      <c r="C7289" s="116" t="s">
        <v>5468</v>
      </c>
      <c r="D7289" s="116" t="s">
        <v>6527</v>
      </c>
    </row>
    <row r="7290" spans="3:4" ht="15" hidden="1" customHeight="1" x14ac:dyDescent="0.25">
      <c r="C7290" s="116" t="s">
        <v>5469</v>
      </c>
      <c r="D7290" s="116" t="s">
        <v>9227</v>
      </c>
    </row>
    <row r="7291" spans="3:4" ht="15" hidden="1" customHeight="1" x14ac:dyDescent="0.25">
      <c r="C7291" s="116" t="s">
        <v>5470</v>
      </c>
      <c r="D7291" s="116" t="s">
        <v>1629</v>
      </c>
    </row>
    <row r="7292" spans="3:4" ht="15" hidden="1" customHeight="1" x14ac:dyDescent="0.25">
      <c r="C7292" s="116" t="s">
        <v>5471</v>
      </c>
      <c r="D7292" s="116" t="s">
        <v>1630</v>
      </c>
    </row>
    <row r="7293" spans="3:4" ht="15" hidden="1" customHeight="1" x14ac:dyDescent="0.25">
      <c r="C7293" s="116" t="s">
        <v>5472</v>
      </c>
      <c r="D7293" s="116" t="s">
        <v>9228</v>
      </c>
    </row>
    <row r="7294" spans="3:4" ht="15" hidden="1" customHeight="1" x14ac:dyDescent="0.25">
      <c r="C7294" s="116" t="s">
        <v>5473</v>
      </c>
      <c r="D7294" s="116" t="s">
        <v>6528</v>
      </c>
    </row>
    <row r="7295" spans="3:4" ht="15" hidden="1" customHeight="1" x14ac:dyDescent="0.25">
      <c r="C7295" s="116" t="s">
        <v>3056</v>
      </c>
      <c r="D7295" s="116" t="s">
        <v>6529</v>
      </c>
    </row>
    <row r="7296" spans="3:4" ht="15" hidden="1" customHeight="1" x14ac:dyDescent="0.25">
      <c r="C7296" s="116" t="s">
        <v>3057</v>
      </c>
      <c r="D7296" s="116" t="s">
        <v>1631</v>
      </c>
    </row>
    <row r="7297" spans="3:4" ht="15" hidden="1" customHeight="1" x14ac:dyDescent="0.25">
      <c r="C7297" s="116" t="s">
        <v>3058</v>
      </c>
      <c r="D7297" s="116" t="s">
        <v>1632</v>
      </c>
    </row>
    <row r="7298" spans="3:4" ht="15" hidden="1" customHeight="1" x14ac:dyDescent="0.25">
      <c r="C7298" s="116" t="s">
        <v>3059</v>
      </c>
      <c r="D7298" s="116" t="s">
        <v>1633</v>
      </c>
    </row>
    <row r="7299" spans="3:4" ht="15" hidden="1" customHeight="1" x14ac:dyDescent="0.25">
      <c r="C7299" s="116" t="s">
        <v>3060</v>
      </c>
      <c r="D7299" s="116" t="s">
        <v>9229</v>
      </c>
    </row>
    <row r="7300" spans="3:4" ht="15" hidden="1" customHeight="1" x14ac:dyDescent="0.25">
      <c r="C7300" s="116" t="s">
        <v>3061</v>
      </c>
      <c r="D7300" s="116" t="s">
        <v>1634</v>
      </c>
    </row>
    <row r="7301" spans="3:4" ht="15" hidden="1" customHeight="1" x14ac:dyDescent="0.25">
      <c r="C7301" s="116" t="s">
        <v>3062</v>
      </c>
      <c r="D7301" s="116" t="s">
        <v>1635</v>
      </c>
    </row>
    <row r="7302" spans="3:4" ht="15" hidden="1" customHeight="1" x14ac:dyDescent="0.25">
      <c r="C7302" s="116" t="s">
        <v>3063</v>
      </c>
      <c r="D7302" s="116" t="s">
        <v>9230</v>
      </c>
    </row>
    <row r="7303" spans="3:4" ht="15" hidden="1" customHeight="1" x14ac:dyDescent="0.25">
      <c r="C7303" s="116" t="s">
        <v>3064</v>
      </c>
      <c r="D7303" s="116" t="s">
        <v>9231</v>
      </c>
    </row>
    <row r="7304" spans="3:4" ht="15" hidden="1" customHeight="1" x14ac:dyDescent="0.25">
      <c r="C7304" s="116" t="s">
        <v>3065</v>
      </c>
      <c r="D7304" s="116" t="s">
        <v>9232</v>
      </c>
    </row>
    <row r="7305" spans="3:4" ht="15" hidden="1" customHeight="1" x14ac:dyDescent="0.25">
      <c r="C7305" s="116" t="s">
        <v>3066</v>
      </c>
      <c r="D7305" s="116" t="s">
        <v>9233</v>
      </c>
    </row>
    <row r="7306" spans="3:4" ht="15" hidden="1" customHeight="1" x14ac:dyDescent="0.25">
      <c r="C7306" s="116" t="s">
        <v>3067</v>
      </c>
      <c r="D7306" s="116" t="s">
        <v>1636</v>
      </c>
    </row>
    <row r="7307" spans="3:4" ht="15" hidden="1" customHeight="1" x14ac:dyDescent="0.25">
      <c r="C7307" s="116" t="s">
        <v>3068</v>
      </c>
      <c r="D7307" s="116" t="s">
        <v>1637</v>
      </c>
    </row>
    <row r="7308" spans="3:4" ht="15" hidden="1" customHeight="1" x14ac:dyDescent="0.25">
      <c r="C7308" s="116" t="s">
        <v>3069</v>
      </c>
      <c r="D7308" s="116" t="s">
        <v>9234</v>
      </c>
    </row>
    <row r="7309" spans="3:4" ht="15" hidden="1" customHeight="1" x14ac:dyDescent="0.25">
      <c r="C7309" s="116" t="s">
        <v>3070</v>
      </c>
      <c r="D7309" s="116" t="s">
        <v>1638</v>
      </c>
    </row>
    <row r="7310" spans="3:4" ht="15" hidden="1" customHeight="1" x14ac:dyDescent="0.25">
      <c r="C7310" s="116" t="s">
        <v>3071</v>
      </c>
      <c r="D7310" s="116" t="s">
        <v>1639</v>
      </c>
    </row>
    <row r="7311" spans="3:4" ht="15" hidden="1" customHeight="1" x14ac:dyDescent="0.25">
      <c r="C7311" s="116" t="s">
        <v>3072</v>
      </c>
      <c r="D7311" s="116" t="s">
        <v>9235</v>
      </c>
    </row>
    <row r="7312" spans="3:4" ht="15" hidden="1" customHeight="1" x14ac:dyDescent="0.25">
      <c r="C7312" s="116" t="s">
        <v>3073</v>
      </c>
      <c r="D7312" s="116" t="s">
        <v>1640</v>
      </c>
    </row>
    <row r="7313" spans="3:4" ht="15" hidden="1" customHeight="1" x14ac:dyDescent="0.25">
      <c r="C7313" s="116" t="s">
        <v>3074</v>
      </c>
      <c r="D7313" s="116" t="s">
        <v>1641</v>
      </c>
    </row>
    <row r="7314" spans="3:4" ht="15" hidden="1" customHeight="1" x14ac:dyDescent="0.25">
      <c r="C7314" s="116" t="s">
        <v>3075</v>
      </c>
      <c r="D7314" s="116" t="s">
        <v>9236</v>
      </c>
    </row>
    <row r="7315" spans="3:4" ht="15" hidden="1" customHeight="1" x14ac:dyDescent="0.25">
      <c r="C7315" s="116" t="s">
        <v>3076</v>
      </c>
      <c r="D7315" s="116" t="s">
        <v>1642</v>
      </c>
    </row>
    <row r="7316" spans="3:4" ht="15" hidden="1" customHeight="1" x14ac:dyDescent="0.25">
      <c r="C7316" s="116" t="s">
        <v>3077</v>
      </c>
      <c r="D7316" s="116" t="s">
        <v>1643</v>
      </c>
    </row>
    <row r="7317" spans="3:4" ht="15" hidden="1" customHeight="1" x14ac:dyDescent="0.25">
      <c r="C7317" s="116" t="s">
        <v>3078</v>
      </c>
      <c r="D7317" s="116" t="s">
        <v>9237</v>
      </c>
    </row>
    <row r="7318" spans="3:4" ht="15" hidden="1" customHeight="1" x14ac:dyDescent="0.25">
      <c r="C7318" s="116" t="s">
        <v>3079</v>
      </c>
      <c r="D7318" s="116" t="s">
        <v>9238</v>
      </c>
    </row>
    <row r="7319" spans="3:4" ht="15" hidden="1" customHeight="1" x14ac:dyDescent="0.25">
      <c r="C7319" s="116" t="s">
        <v>3080</v>
      </c>
      <c r="D7319" s="116" t="s">
        <v>9239</v>
      </c>
    </row>
    <row r="7320" spans="3:4" ht="15" hidden="1" customHeight="1" x14ac:dyDescent="0.25">
      <c r="C7320" s="116" t="s">
        <v>3081</v>
      </c>
      <c r="D7320" s="116" t="s">
        <v>11520</v>
      </c>
    </row>
    <row r="7321" spans="3:4" ht="15" hidden="1" customHeight="1" x14ac:dyDescent="0.25">
      <c r="C7321" s="116" t="s">
        <v>3082</v>
      </c>
      <c r="D7321" s="116" t="s">
        <v>11521</v>
      </c>
    </row>
    <row r="7322" spans="3:4" ht="15" hidden="1" customHeight="1" x14ac:dyDescent="0.25">
      <c r="C7322" s="116" t="s">
        <v>3083</v>
      </c>
      <c r="D7322" s="116" t="s">
        <v>11522</v>
      </c>
    </row>
    <row r="7323" spans="3:4" ht="15" hidden="1" customHeight="1" x14ac:dyDescent="0.25">
      <c r="C7323" s="116" t="s">
        <v>3084</v>
      </c>
      <c r="D7323" s="116" t="s">
        <v>11523</v>
      </c>
    </row>
    <row r="7324" spans="3:4" ht="15" hidden="1" customHeight="1" x14ac:dyDescent="0.25">
      <c r="C7324" s="116" t="s">
        <v>3085</v>
      </c>
      <c r="D7324" s="116" t="s">
        <v>11524</v>
      </c>
    </row>
    <row r="7325" spans="3:4" ht="15" hidden="1" customHeight="1" x14ac:dyDescent="0.25">
      <c r="C7325" s="116" t="s">
        <v>3086</v>
      </c>
      <c r="D7325" s="116" t="s">
        <v>11525</v>
      </c>
    </row>
    <row r="7326" spans="3:4" ht="15" hidden="1" customHeight="1" x14ac:dyDescent="0.25">
      <c r="C7326" s="116" t="s">
        <v>3087</v>
      </c>
      <c r="D7326" s="116" t="s">
        <v>9240</v>
      </c>
    </row>
    <row r="7327" spans="3:4" ht="15" hidden="1" customHeight="1" x14ac:dyDescent="0.25">
      <c r="C7327" s="116" t="s">
        <v>3088</v>
      </c>
      <c r="D7327" s="116" t="s">
        <v>2131</v>
      </c>
    </row>
    <row r="7328" spans="3:4" ht="15" hidden="1" customHeight="1" x14ac:dyDescent="0.25">
      <c r="C7328" s="116" t="s">
        <v>3089</v>
      </c>
      <c r="D7328" s="116" t="s">
        <v>2132</v>
      </c>
    </row>
    <row r="7329" spans="3:4" ht="15" hidden="1" customHeight="1" x14ac:dyDescent="0.25">
      <c r="C7329" s="116" t="s">
        <v>3090</v>
      </c>
      <c r="D7329" s="116" t="s">
        <v>9241</v>
      </c>
    </row>
    <row r="7330" spans="3:4" ht="15" hidden="1" customHeight="1" x14ac:dyDescent="0.25">
      <c r="C7330" s="116" t="s">
        <v>3091</v>
      </c>
      <c r="D7330" s="116" t="s">
        <v>2133</v>
      </c>
    </row>
    <row r="7331" spans="3:4" ht="15" hidden="1" customHeight="1" x14ac:dyDescent="0.25">
      <c r="C7331" s="116" t="s">
        <v>3092</v>
      </c>
      <c r="D7331" s="116" t="s">
        <v>2134</v>
      </c>
    </row>
    <row r="7332" spans="3:4" ht="15" hidden="1" customHeight="1" x14ac:dyDescent="0.25">
      <c r="C7332" s="116" t="s">
        <v>3093</v>
      </c>
      <c r="D7332" s="116" t="s">
        <v>9242</v>
      </c>
    </row>
    <row r="7333" spans="3:4" ht="15" hidden="1" customHeight="1" x14ac:dyDescent="0.25">
      <c r="C7333" s="116" t="s">
        <v>3094</v>
      </c>
      <c r="D7333" s="116" t="s">
        <v>2135</v>
      </c>
    </row>
    <row r="7334" spans="3:4" ht="15" hidden="1" customHeight="1" x14ac:dyDescent="0.25">
      <c r="C7334" s="116" t="s">
        <v>3095</v>
      </c>
      <c r="D7334" s="116" t="s">
        <v>2136</v>
      </c>
    </row>
    <row r="7335" spans="3:4" ht="15" hidden="1" customHeight="1" x14ac:dyDescent="0.25">
      <c r="C7335" s="116" t="s">
        <v>3096</v>
      </c>
      <c r="D7335" s="116" t="s">
        <v>9243</v>
      </c>
    </row>
    <row r="7336" spans="3:4" ht="15" hidden="1" customHeight="1" x14ac:dyDescent="0.25">
      <c r="C7336" s="116" t="s">
        <v>3097</v>
      </c>
      <c r="D7336" s="116" t="s">
        <v>2137</v>
      </c>
    </row>
    <row r="7337" spans="3:4" ht="15" hidden="1" customHeight="1" x14ac:dyDescent="0.25">
      <c r="C7337" s="116" t="s">
        <v>3098</v>
      </c>
      <c r="D7337" s="116" t="s">
        <v>2138</v>
      </c>
    </row>
    <row r="7338" spans="3:4" ht="15" hidden="1" customHeight="1" x14ac:dyDescent="0.25">
      <c r="C7338" s="116" t="s">
        <v>3099</v>
      </c>
      <c r="D7338" s="116" t="s">
        <v>9244</v>
      </c>
    </row>
    <row r="7339" spans="3:4" ht="15" hidden="1" customHeight="1" x14ac:dyDescent="0.25">
      <c r="C7339" s="116" t="s">
        <v>3100</v>
      </c>
      <c r="D7339" s="116" t="s">
        <v>2139</v>
      </c>
    </row>
    <row r="7340" spans="3:4" ht="15" hidden="1" customHeight="1" x14ac:dyDescent="0.25">
      <c r="C7340" s="116" t="s">
        <v>3101</v>
      </c>
      <c r="D7340" s="116" t="s">
        <v>2140</v>
      </c>
    </row>
    <row r="7341" spans="3:4" ht="15" hidden="1" customHeight="1" x14ac:dyDescent="0.25">
      <c r="C7341" s="116" t="s">
        <v>3102</v>
      </c>
      <c r="D7341" s="116" t="s">
        <v>9245</v>
      </c>
    </row>
    <row r="7342" spans="3:4" ht="15" hidden="1" customHeight="1" x14ac:dyDescent="0.25">
      <c r="C7342" s="116" t="s">
        <v>3103</v>
      </c>
      <c r="D7342" s="116" t="s">
        <v>2141</v>
      </c>
    </row>
    <row r="7343" spans="3:4" ht="15" hidden="1" customHeight="1" x14ac:dyDescent="0.25">
      <c r="C7343" s="116" t="s">
        <v>3104</v>
      </c>
      <c r="D7343" s="116" t="s">
        <v>2142</v>
      </c>
    </row>
    <row r="7344" spans="3:4" ht="15" hidden="1" customHeight="1" x14ac:dyDescent="0.25">
      <c r="C7344" s="116" t="s">
        <v>3105</v>
      </c>
      <c r="D7344" s="116" t="s">
        <v>9246</v>
      </c>
    </row>
    <row r="7345" spans="3:4" ht="15" hidden="1" customHeight="1" x14ac:dyDescent="0.25">
      <c r="C7345" s="116" t="s">
        <v>3106</v>
      </c>
      <c r="D7345" s="116" t="s">
        <v>2143</v>
      </c>
    </row>
    <row r="7346" spans="3:4" ht="15" hidden="1" customHeight="1" x14ac:dyDescent="0.25">
      <c r="C7346" s="116" t="s">
        <v>3107</v>
      </c>
      <c r="D7346" s="116" t="s">
        <v>2144</v>
      </c>
    </row>
    <row r="7347" spans="3:4" ht="15" hidden="1" customHeight="1" x14ac:dyDescent="0.25">
      <c r="C7347" s="116" t="s">
        <v>3108</v>
      </c>
      <c r="D7347" s="116" t="s">
        <v>9247</v>
      </c>
    </row>
    <row r="7348" spans="3:4" ht="15" hidden="1" customHeight="1" x14ac:dyDescent="0.25">
      <c r="C7348" s="116" t="s">
        <v>3109</v>
      </c>
      <c r="D7348" s="116" t="s">
        <v>2145</v>
      </c>
    </row>
    <row r="7349" spans="3:4" ht="15" hidden="1" customHeight="1" x14ac:dyDescent="0.25">
      <c r="C7349" s="116" t="s">
        <v>3110</v>
      </c>
      <c r="D7349" s="116" t="s">
        <v>2146</v>
      </c>
    </row>
    <row r="7350" spans="3:4" ht="15" hidden="1" customHeight="1" x14ac:dyDescent="0.25">
      <c r="C7350" s="116" t="s">
        <v>3111</v>
      </c>
      <c r="D7350" s="116" t="s">
        <v>9248</v>
      </c>
    </row>
    <row r="7351" spans="3:4" ht="15" hidden="1" customHeight="1" x14ac:dyDescent="0.25">
      <c r="C7351" s="116" t="s">
        <v>3112</v>
      </c>
      <c r="D7351" s="116" t="s">
        <v>2147</v>
      </c>
    </row>
    <row r="7352" spans="3:4" ht="15" hidden="1" customHeight="1" x14ac:dyDescent="0.25">
      <c r="C7352" s="116" t="s">
        <v>3113</v>
      </c>
      <c r="D7352" s="116" t="s">
        <v>2148</v>
      </c>
    </row>
    <row r="7353" spans="3:4" ht="15" hidden="1" customHeight="1" x14ac:dyDescent="0.25">
      <c r="C7353" s="116" t="s">
        <v>3114</v>
      </c>
      <c r="D7353" s="116" t="s">
        <v>9249</v>
      </c>
    </row>
    <row r="7354" spans="3:4" ht="15" hidden="1" customHeight="1" x14ac:dyDescent="0.25">
      <c r="C7354" s="116" t="s">
        <v>3115</v>
      </c>
      <c r="D7354" s="116" t="s">
        <v>2149</v>
      </c>
    </row>
    <row r="7355" spans="3:4" ht="15" hidden="1" customHeight="1" x14ac:dyDescent="0.25">
      <c r="C7355" s="116" t="s">
        <v>7078</v>
      </c>
      <c r="D7355" s="116" t="s">
        <v>1679</v>
      </c>
    </row>
    <row r="7356" spans="3:4" ht="15" hidden="1" customHeight="1" x14ac:dyDescent="0.25">
      <c r="C7356" s="116" t="s">
        <v>3116</v>
      </c>
      <c r="D7356" s="116" t="s">
        <v>9250</v>
      </c>
    </row>
    <row r="7357" spans="3:4" ht="15" hidden="1" customHeight="1" x14ac:dyDescent="0.25">
      <c r="C7357" s="116" t="s">
        <v>3117</v>
      </c>
      <c r="D7357" s="116" t="s">
        <v>1680</v>
      </c>
    </row>
    <row r="7358" spans="3:4" ht="15" hidden="1" customHeight="1" x14ac:dyDescent="0.25">
      <c r="C7358" s="116" t="s">
        <v>3118</v>
      </c>
      <c r="D7358" s="116" t="s">
        <v>1681</v>
      </c>
    </row>
    <row r="7359" spans="3:4" ht="15" hidden="1" customHeight="1" x14ac:dyDescent="0.25">
      <c r="C7359" s="116" t="s">
        <v>11526</v>
      </c>
      <c r="D7359" s="116" t="s">
        <v>9251</v>
      </c>
    </row>
    <row r="7360" spans="3:4" ht="15" hidden="1" customHeight="1" x14ac:dyDescent="0.25">
      <c r="C7360" s="116" t="s">
        <v>11527</v>
      </c>
      <c r="D7360" s="116" t="s">
        <v>1682</v>
      </c>
    </row>
    <row r="7361" spans="3:4" ht="15" hidden="1" customHeight="1" x14ac:dyDescent="0.25">
      <c r="C7361" s="116" t="s">
        <v>11528</v>
      </c>
      <c r="D7361" s="116" t="s">
        <v>1683</v>
      </c>
    </row>
    <row r="7362" spans="3:4" ht="15" hidden="1" customHeight="1" x14ac:dyDescent="0.25">
      <c r="C7362" s="116" t="s">
        <v>3119</v>
      </c>
      <c r="D7362" s="116" t="s">
        <v>9252</v>
      </c>
    </row>
    <row r="7363" spans="3:4" ht="15" hidden="1" customHeight="1" x14ac:dyDescent="0.25">
      <c r="C7363" s="116" t="s">
        <v>3120</v>
      </c>
      <c r="D7363" s="116" t="s">
        <v>9253</v>
      </c>
    </row>
    <row r="7364" spans="3:4" ht="15" hidden="1" customHeight="1" x14ac:dyDescent="0.25">
      <c r="C7364" s="116" t="s">
        <v>3121</v>
      </c>
      <c r="D7364" s="116" t="s">
        <v>1684</v>
      </c>
    </row>
    <row r="7365" spans="3:4" ht="15" hidden="1" customHeight="1" x14ac:dyDescent="0.25">
      <c r="C7365" s="116" t="s">
        <v>11529</v>
      </c>
      <c r="D7365" s="116" t="s">
        <v>9254</v>
      </c>
    </row>
    <row r="7366" spans="3:4" ht="15" hidden="1" customHeight="1" x14ac:dyDescent="0.25">
      <c r="C7366" s="116" t="s">
        <v>11530</v>
      </c>
      <c r="D7366" s="116" t="s">
        <v>9255</v>
      </c>
    </row>
    <row r="7367" spans="3:4" ht="15" hidden="1" customHeight="1" x14ac:dyDescent="0.25">
      <c r="C7367" s="116" t="s">
        <v>11531</v>
      </c>
      <c r="D7367" s="116" t="s">
        <v>1685</v>
      </c>
    </row>
    <row r="7368" spans="3:4" ht="15" hidden="1" customHeight="1" x14ac:dyDescent="0.25">
      <c r="C7368" s="116" t="s">
        <v>11532</v>
      </c>
      <c r="D7368" s="116" t="s">
        <v>6530</v>
      </c>
    </row>
    <row r="7369" spans="3:4" ht="15" hidden="1" customHeight="1" x14ac:dyDescent="0.25">
      <c r="C7369" s="116" t="s">
        <v>11533</v>
      </c>
      <c r="D7369" s="116" t="s">
        <v>9256</v>
      </c>
    </row>
    <row r="7370" spans="3:4" ht="15" hidden="1" customHeight="1" x14ac:dyDescent="0.25">
      <c r="C7370" s="116" t="s">
        <v>11534</v>
      </c>
      <c r="D7370" s="116" t="s">
        <v>1686</v>
      </c>
    </row>
    <row r="7371" spans="3:4" ht="15" hidden="1" customHeight="1" x14ac:dyDescent="0.25">
      <c r="C7371" s="116" t="s">
        <v>11535</v>
      </c>
      <c r="D7371" s="116" t="s">
        <v>6531</v>
      </c>
    </row>
    <row r="7372" spans="3:4" ht="15" hidden="1" customHeight="1" x14ac:dyDescent="0.25">
      <c r="C7372" s="116" t="s">
        <v>11536</v>
      </c>
      <c r="D7372" s="116" t="s">
        <v>9257</v>
      </c>
    </row>
    <row r="7373" spans="3:4" ht="15" hidden="1" customHeight="1" x14ac:dyDescent="0.25">
      <c r="C7373" s="116" t="s">
        <v>11537</v>
      </c>
      <c r="D7373" s="116" t="s">
        <v>9258</v>
      </c>
    </row>
    <row r="7374" spans="3:4" ht="15" hidden="1" customHeight="1" x14ac:dyDescent="0.25">
      <c r="C7374" s="116" t="s">
        <v>11538</v>
      </c>
      <c r="D7374" s="116" t="s">
        <v>9259</v>
      </c>
    </row>
    <row r="7375" spans="3:4" ht="15" hidden="1" customHeight="1" x14ac:dyDescent="0.25">
      <c r="C7375" s="116" t="s">
        <v>11539</v>
      </c>
      <c r="D7375" s="116" t="s">
        <v>9260</v>
      </c>
    </row>
    <row r="7376" spans="3:4" ht="15" hidden="1" customHeight="1" x14ac:dyDescent="0.25">
      <c r="C7376" s="116" t="s">
        <v>11540</v>
      </c>
      <c r="D7376" s="116" t="s">
        <v>1687</v>
      </c>
    </row>
    <row r="7377" spans="3:4" ht="15" hidden="1" customHeight="1" x14ac:dyDescent="0.25">
      <c r="C7377" s="116" t="s">
        <v>11541</v>
      </c>
      <c r="D7377" s="116" t="s">
        <v>1688</v>
      </c>
    </row>
    <row r="7378" spans="3:4" ht="15" hidden="1" customHeight="1" x14ac:dyDescent="0.25">
      <c r="C7378" s="116" t="s">
        <v>11542</v>
      </c>
      <c r="D7378" s="116" t="s">
        <v>1689</v>
      </c>
    </row>
    <row r="7379" spans="3:4" ht="15" hidden="1" customHeight="1" x14ac:dyDescent="0.25">
      <c r="C7379" s="116" t="s">
        <v>11543</v>
      </c>
      <c r="D7379" s="116" t="s">
        <v>6532</v>
      </c>
    </row>
    <row r="7380" spans="3:4" ht="15" hidden="1" customHeight="1" x14ac:dyDescent="0.25">
      <c r="C7380" s="116" t="s">
        <v>11544</v>
      </c>
      <c r="D7380" s="116" t="s">
        <v>9261</v>
      </c>
    </row>
    <row r="7381" spans="3:4" ht="15" hidden="1" customHeight="1" x14ac:dyDescent="0.25">
      <c r="C7381" s="116" t="s">
        <v>11545</v>
      </c>
      <c r="D7381" s="116" t="s">
        <v>6533</v>
      </c>
    </row>
    <row r="7382" spans="3:4" ht="15" hidden="1" customHeight="1" x14ac:dyDescent="0.25">
      <c r="C7382" s="116" t="s">
        <v>11546</v>
      </c>
      <c r="D7382" s="116" t="s">
        <v>1690</v>
      </c>
    </row>
    <row r="7383" spans="3:4" ht="15" hidden="1" customHeight="1" x14ac:dyDescent="0.25">
      <c r="C7383" s="116" t="s">
        <v>11547</v>
      </c>
      <c r="D7383" s="116" t="s">
        <v>9262</v>
      </c>
    </row>
    <row r="7384" spans="3:4" ht="15" hidden="1" customHeight="1" x14ac:dyDescent="0.25">
      <c r="C7384" s="116" t="s">
        <v>11548</v>
      </c>
      <c r="D7384" s="116" t="s">
        <v>1691</v>
      </c>
    </row>
    <row r="7385" spans="3:4" ht="15" hidden="1" customHeight="1" x14ac:dyDescent="0.25">
      <c r="C7385" s="116" t="s">
        <v>11549</v>
      </c>
      <c r="D7385" s="116" t="s">
        <v>1692</v>
      </c>
    </row>
    <row r="7386" spans="3:4" ht="15" hidden="1" customHeight="1" x14ac:dyDescent="0.25">
      <c r="C7386" s="116" t="s">
        <v>11550</v>
      </c>
      <c r="D7386" s="116" t="s">
        <v>9263</v>
      </c>
    </row>
    <row r="7387" spans="3:4" ht="15" hidden="1" customHeight="1" x14ac:dyDescent="0.25">
      <c r="C7387" s="116" t="s">
        <v>11551</v>
      </c>
      <c r="D7387" s="116" t="s">
        <v>1693</v>
      </c>
    </row>
    <row r="7388" spans="3:4" ht="15" hidden="1" customHeight="1" x14ac:dyDescent="0.25">
      <c r="C7388" s="116" t="s">
        <v>11552</v>
      </c>
      <c r="D7388" s="116" t="s">
        <v>1694</v>
      </c>
    </row>
    <row r="7389" spans="3:4" ht="15" hidden="1" customHeight="1" x14ac:dyDescent="0.25">
      <c r="C7389" s="116" t="s">
        <v>11553</v>
      </c>
      <c r="D7389" s="116" t="s">
        <v>9264</v>
      </c>
    </row>
    <row r="7390" spans="3:4" ht="15" hidden="1" customHeight="1" x14ac:dyDescent="0.25">
      <c r="C7390" s="116" t="s">
        <v>11554</v>
      </c>
      <c r="D7390" s="116" t="s">
        <v>9265</v>
      </c>
    </row>
    <row r="7391" spans="3:4" ht="15" hidden="1" customHeight="1" x14ac:dyDescent="0.25">
      <c r="C7391" s="116" t="s">
        <v>11555</v>
      </c>
      <c r="D7391" s="116" t="s">
        <v>9266</v>
      </c>
    </row>
    <row r="7392" spans="3:4" ht="15" hidden="1" customHeight="1" x14ac:dyDescent="0.25">
      <c r="C7392" s="116" t="s">
        <v>11556</v>
      </c>
      <c r="D7392" s="116" t="s">
        <v>11557</v>
      </c>
    </row>
    <row r="7393" spans="3:4" ht="15" hidden="1" customHeight="1" x14ac:dyDescent="0.25">
      <c r="C7393" s="116" t="s">
        <v>23201</v>
      </c>
      <c r="D7393" s="116" t="s">
        <v>23202</v>
      </c>
    </row>
    <row r="7394" spans="3:4" ht="15" hidden="1" customHeight="1" x14ac:dyDescent="0.25">
      <c r="C7394" s="116" t="s">
        <v>23203</v>
      </c>
      <c r="D7394" s="116" t="s">
        <v>23204</v>
      </c>
    </row>
    <row r="7395" spans="3:4" ht="15" hidden="1" customHeight="1" x14ac:dyDescent="0.25">
      <c r="C7395" s="116" t="s">
        <v>3122</v>
      </c>
      <c r="D7395" s="116" t="s">
        <v>23205</v>
      </c>
    </row>
    <row r="7396" spans="3:4" ht="15" hidden="1" customHeight="1" x14ac:dyDescent="0.25">
      <c r="C7396" s="116" t="s">
        <v>3123</v>
      </c>
      <c r="D7396" s="116" t="s">
        <v>23206</v>
      </c>
    </row>
    <row r="7397" spans="3:4" ht="15" hidden="1" customHeight="1" x14ac:dyDescent="0.25">
      <c r="C7397" s="116" t="s">
        <v>3124</v>
      </c>
      <c r="D7397" s="116" t="s">
        <v>23207</v>
      </c>
    </row>
    <row r="7398" spans="3:4" ht="15" hidden="1" customHeight="1" x14ac:dyDescent="0.25">
      <c r="C7398" s="116" t="s">
        <v>3125</v>
      </c>
      <c r="D7398" s="116" t="s">
        <v>23208</v>
      </c>
    </row>
    <row r="7399" spans="3:4" ht="15" hidden="1" customHeight="1" x14ac:dyDescent="0.25">
      <c r="C7399" s="116" t="s">
        <v>3126</v>
      </c>
      <c r="D7399" s="116" t="s">
        <v>23209</v>
      </c>
    </row>
    <row r="7400" spans="3:4" ht="15" hidden="1" customHeight="1" x14ac:dyDescent="0.25">
      <c r="C7400" s="116" t="s">
        <v>11558</v>
      </c>
      <c r="D7400" s="116" t="s">
        <v>23210</v>
      </c>
    </row>
    <row r="7401" spans="3:4" ht="15" hidden="1" customHeight="1" x14ac:dyDescent="0.25">
      <c r="C7401" s="116" t="s">
        <v>23211</v>
      </c>
      <c r="D7401" s="116" t="s">
        <v>23212</v>
      </c>
    </row>
    <row r="7402" spans="3:4" ht="15" hidden="1" customHeight="1" x14ac:dyDescent="0.25">
      <c r="C7402" s="116" t="s">
        <v>3127</v>
      </c>
      <c r="D7402" s="116" t="s">
        <v>23213</v>
      </c>
    </row>
    <row r="7403" spans="3:4" ht="15" hidden="1" customHeight="1" x14ac:dyDescent="0.25">
      <c r="C7403" s="116" t="s">
        <v>3128</v>
      </c>
      <c r="D7403" s="116" t="s">
        <v>23214</v>
      </c>
    </row>
    <row r="7404" spans="3:4" ht="15" hidden="1" customHeight="1" x14ac:dyDescent="0.25">
      <c r="C7404" s="116" t="s">
        <v>3129</v>
      </c>
      <c r="D7404" s="116" t="s">
        <v>23215</v>
      </c>
    </row>
    <row r="7405" spans="3:4" ht="15" hidden="1" customHeight="1" x14ac:dyDescent="0.25">
      <c r="C7405" s="116" t="s">
        <v>3130</v>
      </c>
      <c r="D7405" s="116" t="s">
        <v>23216</v>
      </c>
    </row>
    <row r="7406" spans="3:4" ht="15" hidden="1" customHeight="1" x14ac:dyDescent="0.25">
      <c r="C7406" s="116" t="s">
        <v>3131</v>
      </c>
      <c r="D7406" s="116" t="s">
        <v>23217</v>
      </c>
    </row>
    <row r="7407" spans="3:4" ht="15" hidden="1" customHeight="1" x14ac:dyDescent="0.25">
      <c r="C7407" s="116" t="s">
        <v>3132</v>
      </c>
      <c r="D7407" s="116" t="s">
        <v>23218</v>
      </c>
    </row>
    <row r="7408" spans="3:4" ht="15" hidden="1" customHeight="1" x14ac:dyDescent="0.25">
      <c r="C7408" s="116" t="s">
        <v>3133</v>
      </c>
      <c r="D7408" s="116" t="s">
        <v>2150</v>
      </c>
    </row>
    <row r="7409" spans="3:4" ht="15" hidden="1" customHeight="1" x14ac:dyDescent="0.25">
      <c r="C7409" s="116" t="s">
        <v>3134</v>
      </c>
      <c r="D7409" s="116" t="s">
        <v>2151</v>
      </c>
    </row>
    <row r="7410" spans="3:4" ht="15" hidden="1" customHeight="1" x14ac:dyDescent="0.25">
      <c r="C7410" s="116" t="s">
        <v>3135</v>
      </c>
      <c r="D7410" s="116" t="s">
        <v>2152</v>
      </c>
    </row>
    <row r="7411" spans="3:4" ht="15" hidden="1" customHeight="1" x14ac:dyDescent="0.25">
      <c r="C7411" s="116" t="s">
        <v>3136</v>
      </c>
      <c r="D7411" s="116" t="s">
        <v>2153</v>
      </c>
    </row>
    <row r="7412" spans="3:4" ht="15" hidden="1" customHeight="1" x14ac:dyDescent="0.25">
      <c r="C7412" s="116" t="s">
        <v>3137</v>
      </c>
      <c r="D7412" s="116" t="s">
        <v>2154</v>
      </c>
    </row>
    <row r="7413" spans="3:4" ht="15" hidden="1" customHeight="1" x14ac:dyDescent="0.25">
      <c r="C7413" s="116" t="s">
        <v>3138</v>
      </c>
      <c r="D7413" s="116" t="s">
        <v>11559</v>
      </c>
    </row>
    <row r="7414" spans="3:4" ht="15" hidden="1" customHeight="1" x14ac:dyDescent="0.25">
      <c r="C7414" s="116" t="s">
        <v>3139</v>
      </c>
      <c r="D7414" s="116" t="s">
        <v>23219</v>
      </c>
    </row>
    <row r="7415" spans="3:4" ht="15" hidden="1" customHeight="1" x14ac:dyDescent="0.25">
      <c r="C7415" s="116" t="s">
        <v>3140</v>
      </c>
      <c r="D7415" s="116" t="s">
        <v>23220</v>
      </c>
    </row>
    <row r="7416" spans="3:4" ht="15" hidden="1" customHeight="1" x14ac:dyDescent="0.25">
      <c r="C7416" s="116" t="s">
        <v>23221</v>
      </c>
      <c r="D7416" s="116" t="s">
        <v>23222</v>
      </c>
    </row>
    <row r="7417" spans="3:4" ht="15" hidden="1" customHeight="1" x14ac:dyDescent="0.25">
      <c r="C7417" s="116" t="s">
        <v>23223</v>
      </c>
      <c r="D7417" s="116" t="s">
        <v>23224</v>
      </c>
    </row>
    <row r="7418" spans="3:4" ht="15" hidden="1" customHeight="1" x14ac:dyDescent="0.25">
      <c r="C7418" s="116" t="s">
        <v>23225</v>
      </c>
      <c r="D7418" s="116" t="s">
        <v>23226</v>
      </c>
    </row>
    <row r="7419" spans="3:4" ht="15" hidden="1" customHeight="1" x14ac:dyDescent="0.25">
      <c r="C7419" s="116" t="s">
        <v>23227</v>
      </c>
      <c r="D7419" s="116" t="s">
        <v>23228</v>
      </c>
    </row>
    <row r="7420" spans="3:4" ht="15" hidden="1" customHeight="1" x14ac:dyDescent="0.25">
      <c r="C7420" s="116" t="s">
        <v>23229</v>
      </c>
      <c r="D7420" s="116" t="s">
        <v>23230</v>
      </c>
    </row>
    <row r="7421" spans="3:4" ht="15" hidden="1" customHeight="1" x14ac:dyDescent="0.25">
      <c r="C7421" s="116" t="s">
        <v>23231</v>
      </c>
      <c r="D7421" s="116" t="s">
        <v>23232</v>
      </c>
    </row>
    <row r="7422" spans="3:4" ht="15" hidden="1" customHeight="1" x14ac:dyDescent="0.25">
      <c r="C7422" s="116" t="s">
        <v>23233</v>
      </c>
      <c r="D7422" s="116" t="s">
        <v>23234</v>
      </c>
    </row>
    <row r="7423" spans="3:4" ht="15" hidden="1" customHeight="1" x14ac:dyDescent="0.25">
      <c r="C7423" s="116" t="s">
        <v>23235</v>
      </c>
      <c r="D7423" s="116" t="s">
        <v>23236</v>
      </c>
    </row>
    <row r="7424" spans="3:4" ht="15" hidden="1" customHeight="1" x14ac:dyDescent="0.25">
      <c r="C7424" s="116" t="s">
        <v>23237</v>
      </c>
      <c r="D7424" s="116" t="s">
        <v>23238</v>
      </c>
    </row>
    <row r="7425" spans="3:4" ht="15" hidden="1" customHeight="1" x14ac:dyDescent="0.25">
      <c r="C7425" s="116" t="s">
        <v>23239</v>
      </c>
      <c r="D7425" s="116" t="s">
        <v>23240</v>
      </c>
    </row>
    <row r="7426" spans="3:4" ht="15" hidden="1" customHeight="1" x14ac:dyDescent="0.25">
      <c r="C7426" s="116" t="s">
        <v>23241</v>
      </c>
      <c r="D7426" s="116" t="s">
        <v>23242</v>
      </c>
    </row>
    <row r="7427" spans="3:4" ht="15" hidden="1" customHeight="1" x14ac:dyDescent="0.25">
      <c r="C7427" s="116" t="s">
        <v>23243</v>
      </c>
      <c r="D7427" s="116" t="s">
        <v>23244</v>
      </c>
    </row>
    <row r="7428" spans="3:4" ht="15" hidden="1" customHeight="1" x14ac:dyDescent="0.25">
      <c r="C7428" s="116" t="s">
        <v>23245</v>
      </c>
      <c r="D7428" s="116" t="s">
        <v>23246</v>
      </c>
    </row>
    <row r="7429" spans="3:4" ht="15" hidden="1" customHeight="1" x14ac:dyDescent="0.25">
      <c r="C7429" s="116" t="s">
        <v>23247</v>
      </c>
      <c r="D7429" s="116" t="s">
        <v>23248</v>
      </c>
    </row>
    <row r="7430" spans="3:4" ht="15" hidden="1" customHeight="1" x14ac:dyDescent="0.25">
      <c r="C7430" s="116" t="s">
        <v>23249</v>
      </c>
      <c r="D7430" s="116" t="s">
        <v>23250</v>
      </c>
    </row>
    <row r="7431" spans="3:4" ht="15" hidden="1" customHeight="1" x14ac:dyDescent="0.25">
      <c r="C7431" s="116" t="s">
        <v>23251</v>
      </c>
      <c r="D7431" s="116" t="s">
        <v>23252</v>
      </c>
    </row>
    <row r="7432" spans="3:4" ht="15" hidden="1" customHeight="1" x14ac:dyDescent="0.25">
      <c r="C7432" s="116" t="s">
        <v>23253</v>
      </c>
      <c r="D7432" s="116" t="s">
        <v>23254</v>
      </c>
    </row>
    <row r="7433" spans="3:4" ht="15" hidden="1" customHeight="1" x14ac:dyDescent="0.25">
      <c r="C7433" s="116" t="s">
        <v>23255</v>
      </c>
      <c r="D7433" s="116" t="s">
        <v>23256</v>
      </c>
    </row>
    <row r="7434" spans="3:4" ht="15" hidden="1" customHeight="1" x14ac:dyDescent="0.25">
      <c r="C7434" s="116" t="s">
        <v>23257</v>
      </c>
      <c r="D7434" s="116" t="s">
        <v>23258</v>
      </c>
    </row>
    <row r="7435" spans="3:4" ht="15" hidden="1" customHeight="1" x14ac:dyDescent="0.25">
      <c r="C7435" s="116" t="s">
        <v>23259</v>
      </c>
      <c r="D7435" s="116" t="s">
        <v>23260</v>
      </c>
    </row>
    <row r="7436" spans="3:4" ht="15" hidden="1" customHeight="1" x14ac:dyDescent="0.25">
      <c r="C7436" s="116" t="s">
        <v>23261</v>
      </c>
      <c r="D7436" s="116" t="s">
        <v>23262</v>
      </c>
    </row>
    <row r="7437" spans="3:4" ht="15" hidden="1" customHeight="1" x14ac:dyDescent="0.25">
      <c r="C7437" s="116" t="s">
        <v>23263</v>
      </c>
      <c r="D7437" s="116" t="s">
        <v>23264</v>
      </c>
    </row>
    <row r="7438" spans="3:4" ht="15" hidden="1" customHeight="1" x14ac:dyDescent="0.25">
      <c r="C7438" s="116" t="s">
        <v>23265</v>
      </c>
      <c r="D7438" s="116" t="s">
        <v>23266</v>
      </c>
    </row>
    <row r="7439" spans="3:4" ht="15" hidden="1" customHeight="1" x14ac:dyDescent="0.25">
      <c r="C7439" s="116" t="s">
        <v>23267</v>
      </c>
      <c r="D7439" s="116" t="s">
        <v>23268</v>
      </c>
    </row>
    <row r="7440" spans="3:4" ht="15" hidden="1" customHeight="1" x14ac:dyDescent="0.25">
      <c r="C7440" s="116" t="s">
        <v>23269</v>
      </c>
      <c r="D7440" s="116" t="s">
        <v>23270</v>
      </c>
    </row>
    <row r="7441" spans="3:4" ht="15" hidden="1" customHeight="1" x14ac:dyDescent="0.25">
      <c r="C7441" s="116" t="s">
        <v>23271</v>
      </c>
      <c r="D7441" s="116" t="s">
        <v>23272</v>
      </c>
    </row>
    <row r="7442" spans="3:4" ht="15" hidden="1" customHeight="1" x14ac:dyDescent="0.25">
      <c r="C7442" s="116" t="s">
        <v>23273</v>
      </c>
      <c r="D7442" s="116" t="s">
        <v>23274</v>
      </c>
    </row>
    <row r="7443" spans="3:4" ht="15" hidden="1" customHeight="1" x14ac:dyDescent="0.25">
      <c r="C7443" s="116" t="s">
        <v>23275</v>
      </c>
      <c r="D7443" s="116" t="s">
        <v>23276</v>
      </c>
    </row>
    <row r="7444" spans="3:4" ht="15" hidden="1" customHeight="1" x14ac:dyDescent="0.25">
      <c r="C7444" s="116" t="s">
        <v>23277</v>
      </c>
      <c r="D7444" s="116" t="s">
        <v>23278</v>
      </c>
    </row>
    <row r="7445" spans="3:4" ht="15" hidden="1" customHeight="1" x14ac:dyDescent="0.25">
      <c r="C7445" s="116" t="s">
        <v>23279</v>
      </c>
      <c r="D7445" s="116" t="s">
        <v>23280</v>
      </c>
    </row>
    <row r="7446" spans="3:4" ht="15" hidden="1" customHeight="1" x14ac:dyDescent="0.25">
      <c r="C7446" s="116" t="s">
        <v>23281</v>
      </c>
      <c r="D7446" s="116" t="s">
        <v>23282</v>
      </c>
    </row>
    <row r="7447" spans="3:4" ht="15" hidden="1" customHeight="1" x14ac:dyDescent="0.25">
      <c r="C7447" s="116" t="s">
        <v>23283</v>
      </c>
      <c r="D7447" s="116" t="s">
        <v>23284</v>
      </c>
    </row>
    <row r="7448" spans="3:4" ht="15" hidden="1" customHeight="1" x14ac:dyDescent="0.25">
      <c r="C7448" s="116" t="s">
        <v>23285</v>
      </c>
      <c r="D7448" s="116" t="s">
        <v>23286</v>
      </c>
    </row>
    <row r="7449" spans="3:4" ht="15" hidden="1" customHeight="1" x14ac:dyDescent="0.25">
      <c r="C7449" s="116" t="s">
        <v>23287</v>
      </c>
      <c r="D7449" s="116" t="s">
        <v>23288</v>
      </c>
    </row>
    <row r="7450" spans="3:4" ht="15" hidden="1" customHeight="1" x14ac:dyDescent="0.25">
      <c r="C7450" s="116" t="s">
        <v>3141</v>
      </c>
      <c r="D7450" s="116" t="s">
        <v>23289</v>
      </c>
    </row>
    <row r="7451" spans="3:4" ht="15" hidden="1" customHeight="1" x14ac:dyDescent="0.25">
      <c r="C7451" s="116" t="s">
        <v>3142</v>
      </c>
      <c r="D7451" s="116" t="s">
        <v>23290</v>
      </c>
    </row>
    <row r="7452" spans="3:4" ht="15" hidden="1" customHeight="1" x14ac:dyDescent="0.25">
      <c r="C7452" s="116" t="s">
        <v>3143</v>
      </c>
      <c r="D7452" s="116" t="s">
        <v>23291</v>
      </c>
    </row>
    <row r="7453" spans="3:4" ht="15" hidden="1" customHeight="1" x14ac:dyDescent="0.25">
      <c r="C7453" s="116" t="s">
        <v>3144</v>
      </c>
      <c r="D7453" s="116" t="s">
        <v>23292</v>
      </c>
    </row>
    <row r="7454" spans="3:4" ht="15" hidden="1" customHeight="1" x14ac:dyDescent="0.25">
      <c r="C7454" s="116" t="s">
        <v>23293</v>
      </c>
      <c r="D7454" s="116" t="s">
        <v>23294</v>
      </c>
    </row>
    <row r="7455" spans="3:4" ht="15" hidden="1" customHeight="1" x14ac:dyDescent="0.25">
      <c r="C7455" s="116" t="s">
        <v>23295</v>
      </c>
      <c r="D7455" s="116" t="s">
        <v>23296</v>
      </c>
    </row>
    <row r="7456" spans="3:4" ht="15" hidden="1" customHeight="1" x14ac:dyDescent="0.25">
      <c r="C7456" s="116" t="s">
        <v>23297</v>
      </c>
      <c r="D7456" s="116" t="s">
        <v>23298</v>
      </c>
    </row>
    <row r="7457" spans="3:4" ht="15" hidden="1" customHeight="1" x14ac:dyDescent="0.25">
      <c r="C7457" s="116" t="s">
        <v>23299</v>
      </c>
      <c r="D7457" s="116" t="s">
        <v>23300</v>
      </c>
    </row>
    <row r="7458" spans="3:4" ht="15" hidden="1" customHeight="1" x14ac:dyDescent="0.25">
      <c r="C7458" s="116" t="s">
        <v>23301</v>
      </c>
      <c r="D7458" s="116" t="s">
        <v>23302</v>
      </c>
    </row>
    <row r="7459" spans="3:4" ht="15" hidden="1" customHeight="1" x14ac:dyDescent="0.25">
      <c r="C7459" s="116" t="s">
        <v>23303</v>
      </c>
      <c r="D7459" s="116" t="s">
        <v>23304</v>
      </c>
    </row>
    <row r="7460" spans="3:4" ht="15" hidden="1" customHeight="1" x14ac:dyDescent="0.25">
      <c r="C7460" s="116" t="s">
        <v>23305</v>
      </c>
      <c r="D7460" s="116" t="s">
        <v>23306</v>
      </c>
    </row>
    <row r="7461" spans="3:4" ht="15" hidden="1" customHeight="1" x14ac:dyDescent="0.25">
      <c r="C7461" s="116" t="s">
        <v>23307</v>
      </c>
      <c r="D7461" s="116" t="s">
        <v>23308</v>
      </c>
    </row>
    <row r="7462" spans="3:4" ht="15" hidden="1" customHeight="1" x14ac:dyDescent="0.25">
      <c r="C7462" s="116" t="s">
        <v>3145</v>
      </c>
      <c r="D7462" s="116" t="s">
        <v>23309</v>
      </c>
    </row>
    <row r="7463" spans="3:4" ht="15" hidden="1" customHeight="1" x14ac:dyDescent="0.25">
      <c r="C7463" s="116" t="s">
        <v>3146</v>
      </c>
      <c r="D7463" s="116" t="s">
        <v>23310</v>
      </c>
    </row>
    <row r="7464" spans="3:4" ht="15" hidden="1" customHeight="1" x14ac:dyDescent="0.25">
      <c r="C7464" s="116" t="s">
        <v>3147</v>
      </c>
      <c r="D7464" s="116" t="s">
        <v>23311</v>
      </c>
    </row>
    <row r="7465" spans="3:4" ht="15" hidden="1" customHeight="1" x14ac:dyDescent="0.25">
      <c r="C7465" s="116" t="s">
        <v>23312</v>
      </c>
      <c r="D7465" s="116" t="s">
        <v>23313</v>
      </c>
    </row>
    <row r="7466" spans="3:4" ht="15" hidden="1" customHeight="1" x14ac:dyDescent="0.25">
      <c r="C7466" s="116" t="s">
        <v>23314</v>
      </c>
      <c r="D7466" s="116" t="s">
        <v>23315</v>
      </c>
    </row>
    <row r="7467" spans="3:4" ht="15" hidden="1" customHeight="1" x14ac:dyDescent="0.25">
      <c r="C7467" s="116" t="s">
        <v>23316</v>
      </c>
      <c r="D7467" s="116" t="s">
        <v>23317</v>
      </c>
    </row>
    <row r="7468" spans="3:4" ht="15" hidden="1" customHeight="1" x14ac:dyDescent="0.25">
      <c r="C7468" s="116" t="s">
        <v>23318</v>
      </c>
      <c r="D7468" s="116" t="s">
        <v>23319</v>
      </c>
    </row>
    <row r="7469" spans="3:4" ht="15" hidden="1" customHeight="1" x14ac:dyDescent="0.25">
      <c r="C7469" s="116" t="s">
        <v>3148</v>
      </c>
      <c r="D7469" s="116" t="s">
        <v>23320</v>
      </c>
    </row>
    <row r="7470" spans="3:4" ht="15" hidden="1" customHeight="1" x14ac:dyDescent="0.25">
      <c r="C7470" s="116" t="s">
        <v>3149</v>
      </c>
      <c r="D7470" s="116" t="s">
        <v>23321</v>
      </c>
    </row>
    <row r="7471" spans="3:4" ht="15" hidden="1" customHeight="1" x14ac:dyDescent="0.25">
      <c r="C7471" s="116" t="s">
        <v>3150</v>
      </c>
      <c r="D7471" s="116" t="s">
        <v>23322</v>
      </c>
    </row>
    <row r="7472" spans="3:4" ht="15" hidden="1" customHeight="1" x14ac:dyDescent="0.25">
      <c r="C7472" s="116" t="s">
        <v>3151</v>
      </c>
      <c r="D7472" s="116" t="s">
        <v>23323</v>
      </c>
    </row>
    <row r="7473" spans="3:4" ht="15" hidden="1" customHeight="1" x14ac:dyDescent="0.25">
      <c r="C7473" s="116" t="s">
        <v>3152</v>
      </c>
      <c r="D7473" s="116" t="s">
        <v>23324</v>
      </c>
    </row>
    <row r="7474" spans="3:4" ht="15" hidden="1" customHeight="1" x14ac:dyDescent="0.25">
      <c r="C7474" s="116" t="s">
        <v>23325</v>
      </c>
      <c r="D7474" s="116" t="s">
        <v>23326</v>
      </c>
    </row>
    <row r="7475" spans="3:4" ht="15" hidden="1" customHeight="1" x14ac:dyDescent="0.25">
      <c r="C7475" s="116" t="s">
        <v>23327</v>
      </c>
      <c r="D7475" s="116" t="s">
        <v>23328</v>
      </c>
    </row>
    <row r="7476" spans="3:4" ht="15" hidden="1" customHeight="1" x14ac:dyDescent="0.25">
      <c r="C7476" s="116" t="s">
        <v>3153</v>
      </c>
      <c r="D7476" s="116" t="s">
        <v>23329</v>
      </c>
    </row>
    <row r="7477" spans="3:4" ht="15" hidden="1" customHeight="1" x14ac:dyDescent="0.25">
      <c r="C7477" s="116" t="s">
        <v>23330</v>
      </c>
      <c r="D7477" s="116" t="s">
        <v>23331</v>
      </c>
    </row>
    <row r="7478" spans="3:4" ht="15" hidden="1" customHeight="1" x14ac:dyDescent="0.25">
      <c r="C7478" s="116" t="s">
        <v>23332</v>
      </c>
      <c r="D7478" s="116" t="s">
        <v>23333</v>
      </c>
    </row>
    <row r="7479" spans="3:4" ht="15" hidden="1" customHeight="1" x14ac:dyDescent="0.25">
      <c r="C7479" s="116" t="s">
        <v>23334</v>
      </c>
      <c r="D7479" s="116" t="s">
        <v>23335</v>
      </c>
    </row>
    <row r="7480" spans="3:4" ht="15" hidden="1" customHeight="1" x14ac:dyDescent="0.25">
      <c r="C7480" s="116" t="s">
        <v>23336</v>
      </c>
      <c r="D7480" s="116" t="s">
        <v>23337</v>
      </c>
    </row>
    <row r="7481" spans="3:4" ht="15" hidden="1" customHeight="1" x14ac:dyDescent="0.25">
      <c r="C7481" s="116" t="s">
        <v>23338</v>
      </c>
      <c r="D7481" s="116" t="s">
        <v>23339</v>
      </c>
    </row>
    <row r="7482" spans="3:4" ht="15" hidden="1" customHeight="1" x14ac:dyDescent="0.25">
      <c r="C7482" s="116" t="s">
        <v>23340</v>
      </c>
      <c r="D7482" s="116" t="s">
        <v>23341</v>
      </c>
    </row>
    <row r="7483" spans="3:4" ht="15" hidden="1" customHeight="1" x14ac:dyDescent="0.25">
      <c r="C7483" s="116" t="s">
        <v>23342</v>
      </c>
      <c r="D7483" s="116" t="s">
        <v>23343</v>
      </c>
    </row>
    <row r="7484" spans="3:4" ht="15" hidden="1" customHeight="1" x14ac:dyDescent="0.25">
      <c r="C7484" s="116" t="s">
        <v>23344</v>
      </c>
      <c r="D7484" s="116" t="s">
        <v>23345</v>
      </c>
    </row>
    <row r="7485" spans="3:4" ht="15" hidden="1" customHeight="1" x14ac:dyDescent="0.25">
      <c r="C7485" s="116" t="s">
        <v>23346</v>
      </c>
      <c r="D7485" s="116" t="s">
        <v>23347</v>
      </c>
    </row>
    <row r="7486" spans="3:4" ht="15" hidden="1" customHeight="1" x14ac:dyDescent="0.25">
      <c r="C7486" s="116" t="s">
        <v>23348</v>
      </c>
      <c r="D7486" s="116" t="s">
        <v>23349</v>
      </c>
    </row>
    <row r="7487" spans="3:4" ht="15" hidden="1" customHeight="1" x14ac:dyDescent="0.25">
      <c r="C7487" s="116" t="s">
        <v>23350</v>
      </c>
      <c r="D7487" s="116" t="s">
        <v>23351</v>
      </c>
    </row>
    <row r="7488" spans="3:4" ht="15" hidden="1" customHeight="1" x14ac:dyDescent="0.25">
      <c r="C7488" s="116" t="s">
        <v>23352</v>
      </c>
      <c r="D7488" s="116" t="s">
        <v>23353</v>
      </c>
    </row>
    <row r="7489" spans="3:4" ht="15" hidden="1" customHeight="1" x14ac:dyDescent="0.25">
      <c r="C7489" s="116" t="s">
        <v>23354</v>
      </c>
      <c r="D7489" s="116" t="s">
        <v>23355</v>
      </c>
    </row>
    <row r="7490" spans="3:4" ht="15" hidden="1" customHeight="1" x14ac:dyDescent="0.25">
      <c r="C7490" s="116" t="s">
        <v>23356</v>
      </c>
      <c r="D7490" s="116" t="s">
        <v>23357</v>
      </c>
    </row>
    <row r="7491" spans="3:4" ht="15" hidden="1" customHeight="1" x14ac:dyDescent="0.25">
      <c r="C7491" s="116" t="s">
        <v>23358</v>
      </c>
      <c r="D7491" s="116" t="s">
        <v>23359</v>
      </c>
    </row>
    <row r="7492" spans="3:4" ht="15" hidden="1" customHeight="1" x14ac:dyDescent="0.25">
      <c r="C7492" s="116" t="s">
        <v>23360</v>
      </c>
      <c r="D7492" s="116" t="s">
        <v>23361</v>
      </c>
    </row>
    <row r="7493" spans="3:4" ht="15" hidden="1" customHeight="1" x14ac:dyDescent="0.25">
      <c r="C7493" s="116" t="s">
        <v>23362</v>
      </c>
      <c r="D7493" s="116" t="s">
        <v>23363</v>
      </c>
    </row>
    <row r="7494" spans="3:4" ht="15" hidden="1" customHeight="1" x14ac:dyDescent="0.25">
      <c r="C7494" s="116" t="s">
        <v>23364</v>
      </c>
      <c r="D7494" s="116" t="s">
        <v>23365</v>
      </c>
    </row>
    <row r="7495" spans="3:4" ht="15" hidden="1" customHeight="1" x14ac:dyDescent="0.25">
      <c r="C7495" s="116" t="s">
        <v>23366</v>
      </c>
      <c r="D7495" s="116" t="s">
        <v>23367</v>
      </c>
    </row>
    <row r="7496" spans="3:4" ht="15" hidden="1" customHeight="1" x14ac:dyDescent="0.25">
      <c r="C7496" s="116" t="s">
        <v>3154</v>
      </c>
      <c r="D7496" s="116" t="s">
        <v>23368</v>
      </c>
    </row>
    <row r="7497" spans="3:4" ht="15" hidden="1" customHeight="1" x14ac:dyDescent="0.25">
      <c r="C7497" s="116" t="s">
        <v>3155</v>
      </c>
      <c r="D7497" s="116" t="s">
        <v>23369</v>
      </c>
    </row>
    <row r="7498" spans="3:4" ht="15" hidden="1" customHeight="1" x14ac:dyDescent="0.25">
      <c r="C7498" s="116" t="s">
        <v>3156</v>
      </c>
      <c r="D7498" s="116" t="s">
        <v>23370</v>
      </c>
    </row>
    <row r="7499" spans="3:4" ht="15" hidden="1" customHeight="1" x14ac:dyDescent="0.25">
      <c r="C7499" s="116" t="s">
        <v>3157</v>
      </c>
      <c r="D7499" s="116" t="s">
        <v>23371</v>
      </c>
    </row>
    <row r="7500" spans="3:4" ht="15" hidden="1" customHeight="1" x14ac:dyDescent="0.25">
      <c r="C7500" s="116" t="s">
        <v>3158</v>
      </c>
      <c r="D7500" s="116" t="s">
        <v>23372</v>
      </c>
    </row>
    <row r="7501" spans="3:4" ht="15" hidden="1" customHeight="1" x14ac:dyDescent="0.25">
      <c r="C7501" s="116" t="s">
        <v>3159</v>
      </c>
      <c r="D7501" s="116" t="s">
        <v>23373</v>
      </c>
    </row>
    <row r="7502" spans="3:4" ht="15" hidden="1" customHeight="1" x14ac:dyDescent="0.25">
      <c r="C7502" s="116" t="s">
        <v>3160</v>
      </c>
      <c r="D7502" s="116" t="s">
        <v>23374</v>
      </c>
    </row>
    <row r="7503" spans="3:4" ht="15" hidden="1" customHeight="1" x14ac:dyDescent="0.25">
      <c r="C7503" s="116" t="s">
        <v>3161</v>
      </c>
      <c r="D7503" s="116" t="s">
        <v>23375</v>
      </c>
    </row>
    <row r="7504" spans="3:4" ht="15" hidden="1" customHeight="1" x14ac:dyDescent="0.25">
      <c r="C7504" s="116" t="s">
        <v>3162</v>
      </c>
      <c r="D7504" s="116" t="s">
        <v>23376</v>
      </c>
    </row>
    <row r="7505" spans="3:4" ht="15" hidden="1" customHeight="1" x14ac:dyDescent="0.25">
      <c r="C7505" s="116" t="s">
        <v>3163</v>
      </c>
      <c r="D7505" s="116" t="s">
        <v>2155</v>
      </c>
    </row>
    <row r="7506" spans="3:4" ht="15" hidden="1" customHeight="1" x14ac:dyDescent="0.25">
      <c r="C7506" s="116" t="s">
        <v>3164</v>
      </c>
      <c r="D7506" s="116" t="s">
        <v>23377</v>
      </c>
    </row>
    <row r="7507" spans="3:4" ht="15" hidden="1" customHeight="1" x14ac:dyDescent="0.25">
      <c r="C7507" s="116" t="s">
        <v>23378</v>
      </c>
      <c r="D7507" s="116" t="s">
        <v>23379</v>
      </c>
    </row>
    <row r="7508" spans="3:4" ht="15" hidden="1" customHeight="1" x14ac:dyDescent="0.25">
      <c r="C7508" s="116" t="s">
        <v>23380</v>
      </c>
      <c r="D7508" s="116" t="s">
        <v>23381</v>
      </c>
    </row>
    <row r="7509" spans="3:4" ht="15" hidden="1" customHeight="1" x14ac:dyDescent="0.25">
      <c r="C7509" s="116" t="s">
        <v>3165</v>
      </c>
      <c r="D7509" s="116" t="s">
        <v>2156</v>
      </c>
    </row>
    <row r="7510" spans="3:4" ht="15" hidden="1" customHeight="1" x14ac:dyDescent="0.25">
      <c r="C7510" s="116" t="s">
        <v>23382</v>
      </c>
      <c r="D7510" s="116" t="s">
        <v>23383</v>
      </c>
    </row>
    <row r="7511" spans="3:4" ht="15" hidden="1" customHeight="1" x14ac:dyDescent="0.25">
      <c r="C7511" s="116" t="s">
        <v>3166</v>
      </c>
      <c r="D7511" s="116" t="s">
        <v>2157</v>
      </c>
    </row>
    <row r="7512" spans="3:4" ht="15" hidden="1" customHeight="1" x14ac:dyDescent="0.25">
      <c r="C7512" s="116" t="s">
        <v>23384</v>
      </c>
      <c r="D7512" s="116" t="s">
        <v>23385</v>
      </c>
    </row>
    <row r="7513" spans="3:4" ht="15" hidden="1" customHeight="1" x14ac:dyDescent="0.25">
      <c r="C7513" s="116" t="s">
        <v>3167</v>
      </c>
      <c r="D7513" s="116" t="s">
        <v>2158</v>
      </c>
    </row>
    <row r="7514" spans="3:4" ht="15" hidden="1" customHeight="1" x14ac:dyDescent="0.25">
      <c r="C7514" s="116" t="s">
        <v>3168</v>
      </c>
      <c r="D7514" s="116" t="s">
        <v>2159</v>
      </c>
    </row>
    <row r="7515" spans="3:4" ht="15" hidden="1" customHeight="1" x14ac:dyDescent="0.25">
      <c r="C7515" s="116" t="s">
        <v>3169</v>
      </c>
      <c r="D7515" s="116" t="s">
        <v>6534</v>
      </c>
    </row>
    <row r="7516" spans="3:4" ht="15" hidden="1" customHeight="1" x14ac:dyDescent="0.25">
      <c r="C7516" s="116" t="s">
        <v>23386</v>
      </c>
      <c r="D7516" s="116" t="s">
        <v>23387</v>
      </c>
    </row>
    <row r="7517" spans="3:4" ht="15" hidden="1" customHeight="1" x14ac:dyDescent="0.25">
      <c r="C7517" s="116" t="s">
        <v>3170</v>
      </c>
      <c r="D7517" s="116" t="s">
        <v>9267</v>
      </c>
    </row>
    <row r="7518" spans="3:4" ht="15" hidden="1" customHeight="1" x14ac:dyDescent="0.25">
      <c r="C7518" s="116" t="s">
        <v>23388</v>
      </c>
      <c r="D7518" s="116" t="s">
        <v>23389</v>
      </c>
    </row>
    <row r="7519" spans="3:4" ht="15" hidden="1" customHeight="1" x14ac:dyDescent="0.25">
      <c r="C7519" s="116" t="s">
        <v>23390</v>
      </c>
      <c r="D7519" s="116" t="s">
        <v>23391</v>
      </c>
    </row>
    <row r="7520" spans="3:4" ht="15" hidden="1" customHeight="1" x14ac:dyDescent="0.25">
      <c r="C7520" s="116" t="s">
        <v>3171</v>
      </c>
      <c r="D7520" s="116" t="s">
        <v>23392</v>
      </c>
    </row>
    <row r="7521" spans="3:4" ht="15" hidden="1" customHeight="1" x14ac:dyDescent="0.25">
      <c r="C7521" s="116" t="s">
        <v>23393</v>
      </c>
      <c r="D7521" s="116" t="s">
        <v>23394</v>
      </c>
    </row>
    <row r="7522" spans="3:4" ht="15" hidden="1" customHeight="1" x14ac:dyDescent="0.25">
      <c r="C7522" s="116" t="s">
        <v>23395</v>
      </c>
      <c r="D7522" s="116" t="s">
        <v>23396</v>
      </c>
    </row>
    <row r="7523" spans="3:4" ht="15" hidden="1" customHeight="1" x14ac:dyDescent="0.25">
      <c r="C7523" s="116" t="s">
        <v>23397</v>
      </c>
      <c r="D7523" s="116" t="s">
        <v>23398</v>
      </c>
    </row>
    <row r="7524" spans="3:4" ht="15" hidden="1" customHeight="1" x14ac:dyDescent="0.25">
      <c r="C7524" s="116" t="s">
        <v>3172</v>
      </c>
      <c r="D7524" s="116" t="s">
        <v>23399</v>
      </c>
    </row>
    <row r="7525" spans="3:4" ht="15" hidden="1" customHeight="1" x14ac:dyDescent="0.25">
      <c r="C7525" s="116" t="s">
        <v>23400</v>
      </c>
      <c r="D7525" s="116" t="s">
        <v>23401</v>
      </c>
    </row>
    <row r="7526" spans="3:4" ht="15" hidden="1" customHeight="1" x14ac:dyDescent="0.25">
      <c r="C7526" s="116" t="s">
        <v>23402</v>
      </c>
      <c r="D7526" s="116" t="s">
        <v>23403</v>
      </c>
    </row>
    <row r="7527" spans="3:4" ht="15" hidden="1" customHeight="1" x14ac:dyDescent="0.25">
      <c r="C7527" s="116" t="s">
        <v>23404</v>
      </c>
      <c r="D7527" s="116" t="s">
        <v>23405</v>
      </c>
    </row>
    <row r="7528" spans="3:4" ht="15" hidden="1" customHeight="1" x14ac:dyDescent="0.25">
      <c r="C7528" s="116" t="s">
        <v>23406</v>
      </c>
      <c r="D7528" s="116" t="s">
        <v>23407</v>
      </c>
    </row>
    <row r="7529" spans="3:4" ht="15" hidden="1" customHeight="1" x14ac:dyDescent="0.25">
      <c r="C7529" s="116" t="s">
        <v>3173</v>
      </c>
      <c r="D7529" s="116" t="s">
        <v>23408</v>
      </c>
    </row>
    <row r="7530" spans="3:4" ht="15" hidden="1" customHeight="1" x14ac:dyDescent="0.25">
      <c r="C7530" s="116" t="s">
        <v>23409</v>
      </c>
      <c r="D7530" s="116" t="s">
        <v>23410</v>
      </c>
    </row>
    <row r="7531" spans="3:4" ht="15" hidden="1" customHeight="1" x14ac:dyDescent="0.25">
      <c r="C7531" s="116" t="s">
        <v>23411</v>
      </c>
      <c r="D7531" s="116" t="s">
        <v>23412</v>
      </c>
    </row>
    <row r="7532" spans="3:4" ht="15" hidden="1" customHeight="1" x14ac:dyDescent="0.25">
      <c r="C7532" s="116" t="s">
        <v>23413</v>
      </c>
      <c r="D7532" s="116" t="s">
        <v>23414</v>
      </c>
    </row>
    <row r="7533" spans="3:4" ht="15" hidden="1" customHeight="1" x14ac:dyDescent="0.25">
      <c r="C7533" s="116" t="s">
        <v>23415</v>
      </c>
      <c r="D7533" s="116" t="s">
        <v>23416</v>
      </c>
    </row>
    <row r="7534" spans="3:4" ht="15" hidden="1" customHeight="1" x14ac:dyDescent="0.25">
      <c r="C7534" s="116" t="s">
        <v>3174</v>
      </c>
      <c r="D7534" s="116" t="s">
        <v>9268</v>
      </c>
    </row>
    <row r="7535" spans="3:4" ht="15" hidden="1" customHeight="1" x14ac:dyDescent="0.25">
      <c r="C7535" s="116" t="s">
        <v>23417</v>
      </c>
      <c r="D7535" s="116" t="s">
        <v>23418</v>
      </c>
    </row>
    <row r="7536" spans="3:4" ht="15" hidden="1" customHeight="1" x14ac:dyDescent="0.25">
      <c r="C7536" s="116" t="s">
        <v>3175</v>
      </c>
      <c r="D7536" s="116" t="s">
        <v>23419</v>
      </c>
    </row>
    <row r="7537" spans="3:4" ht="15" hidden="1" customHeight="1" x14ac:dyDescent="0.25">
      <c r="C7537" s="116" t="s">
        <v>23420</v>
      </c>
      <c r="D7537" s="116" t="s">
        <v>23421</v>
      </c>
    </row>
    <row r="7538" spans="3:4" ht="15" hidden="1" customHeight="1" x14ac:dyDescent="0.25">
      <c r="C7538" s="116" t="s">
        <v>23422</v>
      </c>
      <c r="D7538" s="116" t="s">
        <v>23423</v>
      </c>
    </row>
    <row r="7539" spans="3:4" ht="15" hidden="1" customHeight="1" x14ac:dyDescent="0.25">
      <c r="C7539" s="116" t="s">
        <v>23424</v>
      </c>
      <c r="D7539" s="116" t="s">
        <v>23425</v>
      </c>
    </row>
    <row r="7540" spans="3:4" ht="15" hidden="1" customHeight="1" x14ac:dyDescent="0.25">
      <c r="C7540" s="116" t="s">
        <v>23426</v>
      </c>
      <c r="D7540" s="116" t="s">
        <v>23427</v>
      </c>
    </row>
    <row r="7541" spans="3:4" ht="15" hidden="1" customHeight="1" x14ac:dyDescent="0.25">
      <c r="C7541" s="116" t="s">
        <v>23428</v>
      </c>
      <c r="D7541" s="116" t="s">
        <v>23429</v>
      </c>
    </row>
    <row r="7542" spans="3:4" ht="15" hidden="1" customHeight="1" x14ac:dyDescent="0.25">
      <c r="C7542" s="116" t="s">
        <v>23430</v>
      </c>
      <c r="D7542" s="116" t="s">
        <v>23431</v>
      </c>
    </row>
    <row r="7543" spans="3:4" ht="15" hidden="1" customHeight="1" x14ac:dyDescent="0.25">
      <c r="C7543" s="116" t="s">
        <v>23432</v>
      </c>
      <c r="D7543" s="116" t="s">
        <v>23433</v>
      </c>
    </row>
    <row r="7544" spans="3:4" ht="15" hidden="1" customHeight="1" x14ac:dyDescent="0.25">
      <c r="C7544" s="116" t="s">
        <v>23434</v>
      </c>
      <c r="D7544" s="116" t="s">
        <v>23435</v>
      </c>
    </row>
    <row r="7545" spans="3:4" ht="15" hidden="1" customHeight="1" x14ac:dyDescent="0.25">
      <c r="C7545" s="116" t="s">
        <v>23436</v>
      </c>
      <c r="D7545" s="116" t="s">
        <v>23437</v>
      </c>
    </row>
    <row r="7546" spans="3:4" ht="15" hidden="1" customHeight="1" x14ac:dyDescent="0.25">
      <c r="C7546" s="116" t="s">
        <v>23438</v>
      </c>
      <c r="D7546" s="116" t="s">
        <v>23439</v>
      </c>
    </row>
    <row r="7547" spans="3:4" ht="15" hidden="1" customHeight="1" x14ac:dyDescent="0.25">
      <c r="C7547" s="116" t="s">
        <v>23440</v>
      </c>
      <c r="D7547" s="116" t="s">
        <v>23441</v>
      </c>
    </row>
    <row r="7548" spans="3:4" ht="15" hidden="1" customHeight="1" x14ac:dyDescent="0.25">
      <c r="C7548" s="116" t="s">
        <v>23442</v>
      </c>
      <c r="D7548" s="116" t="s">
        <v>23443</v>
      </c>
    </row>
    <row r="7549" spans="3:4" ht="15" hidden="1" customHeight="1" x14ac:dyDescent="0.25">
      <c r="C7549" s="116" t="s">
        <v>23444</v>
      </c>
      <c r="D7549" s="116" t="s">
        <v>23445</v>
      </c>
    </row>
    <row r="7550" spans="3:4" ht="15" hidden="1" customHeight="1" x14ac:dyDescent="0.25">
      <c r="C7550" s="116" t="s">
        <v>23446</v>
      </c>
      <c r="D7550" s="116" t="s">
        <v>23447</v>
      </c>
    </row>
    <row r="7551" spans="3:4" ht="15" hidden="1" customHeight="1" x14ac:dyDescent="0.25">
      <c r="C7551" s="116" t="s">
        <v>23448</v>
      </c>
      <c r="D7551" s="116" t="s">
        <v>23449</v>
      </c>
    </row>
    <row r="7552" spans="3:4" ht="15" hidden="1" customHeight="1" x14ac:dyDescent="0.25">
      <c r="C7552" s="116" t="s">
        <v>23450</v>
      </c>
      <c r="D7552" s="116" t="s">
        <v>23451</v>
      </c>
    </row>
    <row r="7553" spans="3:4" ht="15" hidden="1" customHeight="1" x14ac:dyDescent="0.25">
      <c r="C7553" s="116" t="s">
        <v>23452</v>
      </c>
      <c r="D7553" s="116" t="s">
        <v>23453</v>
      </c>
    </row>
    <row r="7554" spans="3:4" ht="15" hidden="1" customHeight="1" x14ac:dyDescent="0.25">
      <c r="C7554" s="116" t="s">
        <v>23454</v>
      </c>
      <c r="D7554" s="116" t="s">
        <v>23455</v>
      </c>
    </row>
    <row r="7555" spans="3:4" ht="15" hidden="1" customHeight="1" x14ac:dyDescent="0.25">
      <c r="C7555" s="116" t="s">
        <v>23456</v>
      </c>
      <c r="D7555" s="116" t="s">
        <v>23457</v>
      </c>
    </row>
    <row r="7556" spans="3:4" ht="15" hidden="1" customHeight="1" x14ac:dyDescent="0.25">
      <c r="C7556" s="116" t="s">
        <v>23458</v>
      </c>
      <c r="D7556" s="116" t="s">
        <v>23459</v>
      </c>
    </row>
    <row r="7557" spans="3:4" ht="15" hidden="1" customHeight="1" x14ac:dyDescent="0.25">
      <c r="C7557" s="116" t="s">
        <v>23460</v>
      </c>
      <c r="D7557" s="116" t="s">
        <v>23461</v>
      </c>
    </row>
    <row r="7558" spans="3:4" ht="15" hidden="1" customHeight="1" x14ac:dyDescent="0.25">
      <c r="C7558" s="116" t="s">
        <v>23462</v>
      </c>
      <c r="D7558" s="116" t="s">
        <v>23463</v>
      </c>
    </row>
    <row r="7559" spans="3:4" ht="15" hidden="1" customHeight="1" x14ac:dyDescent="0.25">
      <c r="C7559" s="116" t="s">
        <v>23464</v>
      </c>
      <c r="D7559" s="116" t="s">
        <v>23465</v>
      </c>
    </row>
    <row r="7560" spans="3:4" ht="15" hidden="1" customHeight="1" x14ac:dyDescent="0.25">
      <c r="C7560" s="116" t="s">
        <v>23466</v>
      </c>
      <c r="D7560" s="116" t="s">
        <v>23467</v>
      </c>
    </row>
    <row r="7561" spans="3:4" ht="15" hidden="1" customHeight="1" x14ac:dyDescent="0.25">
      <c r="C7561" s="116" t="s">
        <v>23468</v>
      </c>
      <c r="D7561" s="116" t="s">
        <v>23469</v>
      </c>
    </row>
    <row r="7562" spans="3:4" ht="15" hidden="1" customHeight="1" x14ac:dyDescent="0.25">
      <c r="C7562" s="116" t="s">
        <v>23470</v>
      </c>
      <c r="D7562" s="116" t="s">
        <v>23471</v>
      </c>
    </row>
    <row r="7563" spans="3:4" ht="15" hidden="1" customHeight="1" x14ac:dyDescent="0.25">
      <c r="C7563" s="116" t="s">
        <v>23472</v>
      </c>
      <c r="D7563" s="116" t="s">
        <v>23473</v>
      </c>
    </row>
    <row r="7564" spans="3:4" ht="15" hidden="1" customHeight="1" x14ac:dyDescent="0.25">
      <c r="C7564" s="116" t="s">
        <v>23474</v>
      </c>
      <c r="D7564" s="116" t="s">
        <v>23475</v>
      </c>
    </row>
    <row r="7565" spans="3:4" ht="15" hidden="1" customHeight="1" x14ac:dyDescent="0.25">
      <c r="C7565" s="116" t="s">
        <v>23476</v>
      </c>
      <c r="D7565" s="116" t="s">
        <v>23477</v>
      </c>
    </row>
    <row r="7566" spans="3:4" ht="15" hidden="1" customHeight="1" x14ac:dyDescent="0.25">
      <c r="C7566" s="116" t="s">
        <v>23478</v>
      </c>
      <c r="D7566" s="116" t="s">
        <v>23479</v>
      </c>
    </row>
    <row r="7567" spans="3:4" ht="15" hidden="1" customHeight="1" x14ac:dyDescent="0.25">
      <c r="C7567" s="116" t="s">
        <v>23480</v>
      </c>
      <c r="D7567" s="116" t="s">
        <v>23481</v>
      </c>
    </row>
    <row r="7568" spans="3:4" ht="15" hidden="1" customHeight="1" x14ac:dyDescent="0.25">
      <c r="C7568" s="116" t="s">
        <v>23482</v>
      </c>
      <c r="D7568" s="116" t="s">
        <v>23483</v>
      </c>
    </row>
    <row r="7569" spans="3:4" ht="15" hidden="1" customHeight="1" x14ac:dyDescent="0.25">
      <c r="C7569" s="116" t="s">
        <v>23484</v>
      </c>
      <c r="D7569" s="116" t="s">
        <v>23485</v>
      </c>
    </row>
    <row r="7570" spans="3:4" ht="15" hidden="1" customHeight="1" x14ac:dyDescent="0.25">
      <c r="C7570" s="116" t="s">
        <v>23486</v>
      </c>
      <c r="D7570" s="116" t="s">
        <v>23487</v>
      </c>
    </row>
    <row r="7571" spans="3:4" ht="15" hidden="1" customHeight="1" x14ac:dyDescent="0.25">
      <c r="C7571" s="116" t="s">
        <v>23488</v>
      </c>
      <c r="D7571" s="116" t="s">
        <v>23489</v>
      </c>
    </row>
    <row r="7572" spans="3:4" ht="15" hidden="1" customHeight="1" x14ac:dyDescent="0.25">
      <c r="C7572" s="116" t="s">
        <v>23490</v>
      </c>
      <c r="D7572" s="116" t="s">
        <v>23491</v>
      </c>
    </row>
    <row r="7573" spans="3:4" ht="15" hidden="1" customHeight="1" x14ac:dyDescent="0.25">
      <c r="C7573" s="116" t="s">
        <v>23492</v>
      </c>
      <c r="D7573" s="116" t="s">
        <v>23493</v>
      </c>
    </row>
    <row r="7574" spans="3:4" ht="15" hidden="1" customHeight="1" x14ac:dyDescent="0.25">
      <c r="C7574" s="116" t="s">
        <v>23494</v>
      </c>
      <c r="D7574" s="116" t="s">
        <v>23495</v>
      </c>
    </row>
    <row r="7575" spans="3:4" ht="15" hidden="1" customHeight="1" x14ac:dyDescent="0.25">
      <c r="C7575" s="116" t="s">
        <v>23496</v>
      </c>
      <c r="D7575" s="116" t="s">
        <v>23497</v>
      </c>
    </row>
    <row r="7576" spans="3:4" ht="15" hidden="1" customHeight="1" x14ac:dyDescent="0.25">
      <c r="C7576" s="116" t="s">
        <v>23498</v>
      </c>
      <c r="D7576" s="116" t="s">
        <v>23499</v>
      </c>
    </row>
    <row r="7577" spans="3:4" ht="15" hidden="1" customHeight="1" x14ac:dyDescent="0.25">
      <c r="C7577" s="116" t="s">
        <v>23500</v>
      </c>
      <c r="D7577" s="116" t="s">
        <v>23501</v>
      </c>
    </row>
    <row r="7578" spans="3:4" ht="15" hidden="1" customHeight="1" x14ac:dyDescent="0.25">
      <c r="C7578" s="116" t="s">
        <v>23502</v>
      </c>
      <c r="D7578" s="116" t="s">
        <v>23503</v>
      </c>
    </row>
    <row r="7579" spans="3:4" ht="15" hidden="1" customHeight="1" x14ac:dyDescent="0.25">
      <c r="C7579" s="116" t="s">
        <v>23504</v>
      </c>
      <c r="D7579" s="116" t="s">
        <v>23505</v>
      </c>
    </row>
    <row r="7580" spans="3:4" ht="15" hidden="1" customHeight="1" x14ac:dyDescent="0.25">
      <c r="C7580" s="116" t="s">
        <v>23506</v>
      </c>
      <c r="D7580" s="116" t="s">
        <v>23507</v>
      </c>
    </row>
    <row r="7581" spans="3:4" ht="15" hidden="1" customHeight="1" x14ac:dyDescent="0.25">
      <c r="C7581" s="116" t="s">
        <v>23508</v>
      </c>
      <c r="D7581" s="116" t="s">
        <v>23509</v>
      </c>
    </row>
    <row r="7582" spans="3:4" ht="15" hidden="1" customHeight="1" x14ac:dyDescent="0.25">
      <c r="C7582" s="116" t="s">
        <v>23510</v>
      </c>
      <c r="D7582" s="116" t="s">
        <v>23511</v>
      </c>
    </row>
    <row r="7583" spans="3:4" ht="15" hidden="1" customHeight="1" x14ac:dyDescent="0.25">
      <c r="C7583" s="116" t="s">
        <v>23512</v>
      </c>
      <c r="D7583" s="116" t="s">
        <v>23513</v>
      </c>
    </row>
    <row r="7584" spans="3:4" ht="15" hidden="1" customHeight="1" x14ac:dyDescent="0.25">
      <c r="C7584" s="116" t="s">
        <v>23514</v>
      </c>
      <c r="D7584" s="116" t="s">
        <v>23515</v>
      </c>
    </row>
    <row r="7585" spans="3:4" ht="15" hidden="1" customHeight="1" x14ac:dyDescent="0.25">
      <c r="C7585" s="116" t="s">
        <v>23516</v>
      </c>
      <c r="D7585" s="116" t="s">
        <v>23517</v>
      </c>
    </row>
    <row r="7586" spans="3:4" ht="15" hidden="1" customHeight="1" x14ac:dyDescent="0.25">
      <c r="C7586" s="116" t="s">
        <v>23518</v>
      </c>
      <c r="D7586" s="116" t="s">
        <v>23519</v>
      </c>
    </row>
    <row r="7587" spans="3:4" ht="15" hidden="1" customHeight="1" x14ac:dyDescent="0.25">
      <c r="C7587" s="116" t="s">
        <v>23520</v>
      </c>
      <c r="D7587" s="116" t="s">
        <v>23521</v>
      </c>
    </row>
    <row r="7588" spans="3:4" ht="15" hidden="1" customHeight="1" x14ac:dyDescent="0.25">
      <c r="C7588" s="116" t="s">
        <v>23522</v>
      </c>
      <c r="D7588" s="116" t="s">
        <v>23523</v>
      </c>
    </row>
    <row r="7589" spans="3:4" ht="15" hidden="1" customHeight="1" x14ac:dyDescent="0.25">
      <c r="C7589" s="116" t="s">
        <v>23524</v>
      </c>
      <c r="D7589" s="116" t="s">
        <v>23525</v>
      </c>
    </row>
    <row r="7590" spans="3:4" ht="15" hidden="1" customHeight="1" x14ac:dyDescent="0.25">
      <c r="C7590" s="116" t="s">
        <v>23526</v>
      </c>
      <c r="D7590" s="116" t="s">
        <v>23527</v>
      </c>
    </row>
    <row r="7591" spans="3:4" ht="15" hidden="1" customHeight="1" x14ac:dyDescent="0.25">
      <c r="C7591" s="116" t="s">
        <v>23528</v>
      </c>
      <c r="D7591" s="116" t="s">
        <v>23529</v>
      </c>
    </row>
    <row r="7592" spans="3:4" ht="15" hidden="1" customHeight="1" x14ac:dyDescent="0.25">
      <c r="C7592" s="116" t="s">
        <v>23530</v>
      </c>
      <c r="D7592" s="116" t="s">
        <v>23531</v>
      </c>
    </row>
    <row r="7593" spans="3:4" ht="15" hidden="1" customHeight="1" x14ac:dyDescent="0.25">
      <c r="C7593" s="116" t="s">
        <v>23532</v>
      </c>
      <c r="D7593" s="116" t="s">
        <v>23533</v>
      </c>
    </row>
    <row r="7594" spans="3:4" ht="15" hidden="1" customHeight="1" x14ac:dyDescent="0.25">
      <c r="C7594" s="116" t="s">
        <v>23534</v>
      </c>
      <c r="D7594" s="116" t="s">
        <v>23535</v>
      </c>
    </row>
    <row r="7595" spans="3:4" ht="15" hidden="1" customHeight="1" x14ac:dyDescent="0.25">
      <c r="C7595" s="116" t="s">
        <v>23536</v>
      </c>
      <c r="D7595" s="116" t="s">
        <v>23537</v>
      </c>
    </row>
    <row r="7596" spans="3:4" ht="15" hidden="1" customHeight="1" x14ac:dyDescent="0.25">
      <c r="C7596" s="116" t="s">
        <v>23538</v>
      </c>
      <c r="D7596" s="116" t="s">
        <v>23539</v>
      </c>
    </row>
    <row r="7597" spans="3:4" ht="15" hidden="1" customHeight="1" x14ac:dyDescent="0.25">
      <c r="C7597" s="116" t="s">
        <v>23540</v>
      </c>
      <c r="D7597" s="116" t="s">
        <v>23541</v>
      </c>
    </row>
    <row r="7598" spans="3:4" ht="15" hidden="1" customHeight="1" x14ac:dyDescent="0.25">
      <c r="C7598" s="116" t="s">
        <v>23542</v>
      </c>
      <c r="D7598" s="116" t="s">
        <v>23543</v>
      </c>
    </row>
    <row r="7599" spans="3:4" ht="15" hidden="1" customHeight="1" x14ac:dyDescent="0.25">
      <c r="C7599" s="116" t="s">
        <v>23544</v>
      </c>
      <c r="D7599" s="116" t="s">
        <v>23545</v>
      </c>
    </row>
    <row r="7600" spans="3:4" ht="15" hidden="1" customHeight="1" x14ac:dyDescent="0.25">
      <c r="C7600" s="116" t="s">
        <v>23546</v>
      </c>
      <c r="D7600" s="116" t="s">
        <v>23547</v>
      </c>
    </row>
    <row r="7601" spans="3:4" ht="15" hidden="1" customHeight="1" x14ac:dyDescent="0.25">
      <c r="C7601" s="116" t="s">
        <v>23548</v>
      </c>
      <c r="D7601" s="116" t="s">
        <v>23549</v>
      </c>
    </row>
    <row r="7602" spans="3:4" ht="15" hidden="1" customHeight="1" x14ac:dyDescent="0.25">
      <c r="C7602" s="116" t="s">
        <v>23550</v>
      </c>
      <c r="D7602" s="116" t="s">
        <v>23551</v>
      </c>
    </row>
    <row r="7603" spans="3:4" ht="15" hidden="1" customHeight="1" x14ac:dyDescent="0.25">
      <c r="C7603" s="116" t="s">
        <v>23552</v>
      </c>
      <c r="D7603" s="116" t="s">
        <v>23553</v>
      </c>
    </row>
    <row r="7604" spans="3:4" ht="15" hidden="1" customHeight="1" x14ac:dyDescent="0.25">
      <c r="C7604" s="116" t="s">
        <v>23554</v>
      </c>
      <c r="D7604" s="116" t="s">
        <v>23555</v>
      </c>
    </row>
    <row r="7605" spans="3:4" ht="15" hidden="1" customHeight="1" x14ac:dyDescent="0.25">
      <c r="C7605" s="116" t="s">
        <v>23556</v>
      </c>
      <c r="D7605" s="116" t="s">
        <v>23557</v>
      </c>
    </row>
    <row r="7606" spans="3:4" ht="15" hidden="1" customHeight="1" x14ac:dyDescent="0.25">
      <c r="C7606" s="116" t="s">
        <v>23558</v>
      </c>
      <c r="D7606" s="116" t="s">
        <v>23559</v>
      </c>
    </row>
    <row r="7607" spans="3:4" ht="15" hidden="1" customHeight="1" x14ac:dyDescent="0.25">
      <c r="C7607" s="116" t="s">
        <v>23560</v>
      </c>
      <c r="D7607" s="116" t="s">
        <v>23561</v>
      </c>
    </row>
    <row r="7608" spans="3:4" ht="15" hidden="1" customHeight="1" x14ac:dyDescent="0.25">
      <c r="C7608" s="116" t="s">
        <v>23562</v>
      </c>
      <c r="D7608" s="116" t="s">
        <v>23563</v>
      </c>
    </row>
    <row r="7609" spans="3:4" ht="15" hidden="1" customHeight="1" x14ac:dyDescent="0.25">
      <c r="C7609" s="116" t="s">
        <v>23564</v>
      </c>
      <c r="D7609" s="116" t="s">
        <v>23565</v>
      </c>
    </row>
    <row r="7610" spans="3:4" ht="15" hidden="1" customHeight="1" x14ac:dyDescent="0.25">
      <c r="C7610" s="116" t="s">
        <v>23566</v>
      </c>
      <c r="D7610" s="116" t="s">
        <v>23567</v>
      </c>
    </row>
    <row r="7611" spans="3:4" ht="15" hidden="1" customHeight="1" x14ac:dyDescent="0.25">
      <c r="C7611" s="116" t="s">
        <v>23568</v>
      </c>
      <c r="D7611" s="116" t="s">
        <v>23569</v>
      </c>
    </row>
    <row r="7612" spans="3:4" ht="15" hidden="1" customHeight="1" x14ac:dyDescent="0.25">
      <c r="C7612" s="116" t="s">
        <v>23570</v>
      </c>
      <c r="D7612" s="116" t="s">
        <v>23571</v>
      </c>
    </row>
    <row r="7613" spans="3:4" ht="15" hidden="1" customHeight="1" x14ac:dyDescent="0.25">
      <c r="C7613" s="116" t="s">
        <v>23572</v>
      </c>
      <c r="D7613" s="116" t="s">
        <v>23573</v>
      </c>
    </row>
    <row r="7614" spans="3:4" ht="15" hidden="1" customHeight="1" x14ac:dyDescent="0.25">
      <c r="C7614" s="116" t="s">
        <v>23574</v>
      </c>
      <c r="D7614" s="116" t="s">
        <v>23575</v>
      </c>
    </row>
    <row r="7615" spans="3:4" ht="15" hidden="1" customHeight="1" x14ac:dyDescent="0.25">
      <c r="C7615" s="116" t="s">
        <v>23576</v>
      </c>
      <c r="D7615" s="116" t="s">
        <v>23577</v>
      </c>
    </row>
    <row r="7616" spans="3:4" ht="15" hidden="1" customHeight="1" x14ac:dyDescent="0.25">
      <c r="C7616" s="116" t="s">
        <v>23578</v>
      </c>
      <c r="D7616" s="116" t="s">
        <v>23579</v>
      </c>
    </row>
    <row r="7617" spans="3:4" ht="15" hidden="1" customHeight="1" x14ac:dyDescent="0.25">
      <c r="C7617" s="116" t="s">
        <v>23580</v>
      </c>
      <c r="D7617" s="116" t="s">
        <v>23581</v>
      </c>
    </row>
    <row r="7618" spans="3:4" ht="15" hidden="1" customHeight="1" x14ac:dyDescent="0.25">
      <c r="C7618" s="116" t="s">
        <v>23582</v>
      </c>
      <c r="D7618" s="116" t="s">
        <v>23583</v>
      </c>
    </row>
    <row r="7619" spans="3:4" ht="15" hidden="1" customHeight="1" x14ac:dyDescent="0.25">
      <c r="C7619" s="116" t="s">
        <v>23584</v>
      </c>
      <c r="D7619" s="116" t="s">
        <v>23585</v>
      </c>
    </row>
    <row r="7620" spans="3:4" ht="15" hidden="1" customHeight="1" x14ac:dyDescent="0.25">
      <c r="C7620" s="116" t="s">
        <v>23586</v>
      </c>
      <c r="D7620" s="116" t="s">
        <v>23587</v>
      </c>
    </row>
    <row r="7621" spans="3:4" ht="15" hidden="1" customHeight="1" x14ac:dyDescent="0.25">
      <c r="C7621" s="116" t="s">
        <v>23588</v>
      </c>
      <c r="D7621" s="116" t="s">
        <v>23589</v>
      </c>
    </row>
    <row r="7622" spans="3:4" ht="15" hidden="1" customHeight="1" x14ac:dyDescent="0.25">
      <c r="C7622" s="116" t="s">
        <v>23590</v>
      </c>
      <c r="D7622" s="116" t="s">
        <v>23591</v>
      </c>
    </row>
    <row r="7623" spans="3:4" ht="15" hidden="1" customHeight="1" x14ac:dyDescent="0.25">
      <c r="C7623" s="116" t="s">
        <v>23592</v>
      </c>
      <c r="D7623" s="116" t="s">
        <v>23593</v>
      </c>
    </row>
    <row r="7624" spans="3:4" ht="15" hidden="1" customHeight="1" x14ac:dyDescent="0.25">
      <c r="C7624" s="116" t="s">
        <v>23594</v>
      </c>
      <c r="D7624" s="116" t="s">
        <v>23595</v>
      </c>
    </row>
    <row r="7625" spans="3:4" ht="15" hidden="1" customHeight="1" x14ac:dyDescent="0.25">
      <c r="C7625" s="116" t="s">
        <v>23596</v>
      </c>
      <c r="D7625" s="116" t="s">
        <v>23597</v>
      </c>
    </row>
    <row r="7626" spans="3:4" ht="15" hidden="1" customHeight="1" x14ac:dyDescent="0.25">
      <c r="C7626" s="116" t="s">
        <v>23598</v>
      </c>
      <c r="D7626" s="116" t="s">
        <v>23599</v>
      </c>
    </row>
    <row r="7627" spans="3:4" ht="15" hidden="1" customHeight="1" x14ac:dyDescent="0.25">
      <c r="C7627" s="116" t="s">
        <v>23600</v>
      </c>
      <c r="D7627" s="116" t="s">
        <v>23601</v>
      </c>
    </row>
    <row r="7628" spans="3:4" ht="15" hidden="1" customHeight="1" x14ac:dyDescent="0.25">
      <c r="C7628" s="116" t="s">
        <v>23602</v>
      </c>
      <c r="D7628" s="116" t="s">
        <v>23603</v>
      </c>
    </row>
    <row r="7629" spans="3:4" ht="15" hidden="1" customHeight="1" x14ac:dyDescent="0.25">
      <c r="C7629" s="116" t="s">
        <v>23604</v>
      </c>
      <c r="D7629" s="116" t="s">
        <v>23605</v>
      </c>
    </row>
    <row r="7630" spans="3:4" ht="15" hidden="1" customHeight="1" x14ac:dyDescent="0.25">
      <c r="C7630" s="116" t="s">
        <v>23606</v>
      </c>
      <c r="D7630" s="116" t="s">
        <v>23607</v>
      </c>
    </row>
    <row r="7631" spans="3:4" ht="15" hidden="1" customHeight="1" x14ac:dyDescent="0.25">
      <c r="C7631" s="116" t="s">
        <v>23608</v>
      </c>
      <c r="D7631" s="116" t="s">
        <v>23609</v>
      </c>
    </row>
    <row r="7632" spans="3:4" ht="15" hidden="1" customHeight="1" x14ac:dyDescent="0.25">
      <c r="C7632" s="116" t="s">
        <v>23610</v>
      </c>
      <c r="D7632" s="116" t="s">
        <v>23611</v>
      </c>
    </row>
    <row r="7633" spans="3:4" ht="15" hidden="1" customHeight="1" x14ac:dyDescent="0.25">
      <c r="C7633" s="116" t="s">
        <v>23612</v>
      </c>
      <c r="D7633" s="116" t="s">
        <v>23613</v>
      </c>
    </row>
    <row r="7634" spans="3:4" ht="15" hidden="1" customHeight="1" x14ac:dyDescent="0.25">
      <c r="C7634" s="116" t="s">
        <v>23614</v>
      </c>
      <c r="D7634" s="116" t="s">
        <v>23615</v>
      </c>
    </row>
    <row r="7635" spans="3:4" ht="15" hidden="1" customHeight="1" x14ac:dyDescent="0.25">
      <c r="C7635" s="116" t="s">
        <v>23616</v>
      </c>
      <c r="D7635" s="116" t="s">
        <v>23617</v>
      </c>
    </row>
    <row r="7636" spans="3:4" ht="15" hidden="1" customHeight="1" x14ac:dyDescent="0.25">
      <c r="C7636" s="116" t="s">
        <v>23618</v>
      </c>
      <c r="D7636" s="116" t="s">
        <v>23619</v>
      </c>
    </row>
    <row r="7637" spans="3:4" ht="15" hidden="1" customHeight="1" x14ac:dyDescent="0.25">
      <c r="C7637" s="116" t="s">
        <v>23620</v>
      </c>
      <c r="D7637" s="116" t="s">
        <v>23621</v>
      </c>
    </row>
    <row r="7638" spans="3:4" ht="15" hidden="1" customHeight="1" x14ac:dyDescent="0.25">
      <c r="C7638" s="116" t="s">
        <v>23622</v>
      </c>
      <c r="D7638" s="116" t="s">
        <v>23623</v>
      </c>
    </row>
    <row r="7639" spans="3:4" ht="15" hidden="1" customHeight="1" x14ac:dyDescent="0.25">
      <c r="C7639" s="116" t="s">
        <v>23624</v>
      </c>
      <c r="D7639" s="116" t="s">
        <v>23625</v>
      </c>
    </row>
    <row r="7640" spans="3:4" ht="15" hidden="1" customHeight="1" x14ac:dyDescent="0.25">
      <c r="C7640" s="116" t="s">
        <v>23626</v>
      </c>
      <c r="D7640" s="116" t="s">
        <v>23627</v>
      </c>
    </row>
    <row r="7641" spans="3:4" ht="15" hidden="1" customHeight="1" x14ac:dyDescent="0.25">
      <c r="C7641" s="116" t="s">
        <v>23628</v>
      </c>
      <c r="D7641" s="116" t="s">
        <v>23629</v>
      </c>
    </row>
    <row r="7642" spans="3:4" ht="15" hidden="1" customHeight="1" x14ac:dyDescent="0.25">
      <c r="C7642" s="116" t="s">
        <v>23630</v>
      </c>
      <c r="D7642" s="116" t="s">
        <v>23631</v>
      </c>
    </row>
    <row r="7643" spans="3:4" ht="15" hidden="1" customHeight="1" x14ac:dyDescent="0.25">
      <c r="C7643" s="116" t="s">
        <v>23632</v>
      </c>
      <c r="D7643" s="116" t="s">
        <v>23633</v>
      </c>
    </row>
    <row r="7644" spans="3:4" ht="15" hidden="1" customHeight="1" x14ac:dyDescent="0.25">
      <c r="C7644" s="116" t="s">
        <v>3176</v>
      </c>
      <c r="D7644" s="116" t="s">
        <v>18122</v>
      </c>
    </row>
    <row r="7645" spans="3:4" ht="15" hidden="1" customHeight="1" x14ac:dyDescent="0.25">
      <c r="C7645" s="116" t="s">
        <v>3177</v>
      </c>
      <c r="D7645" s="116" t="s">
        <v>18123</v>
      </c>
    </row>
    <row r="7646" spans="3:4" ht="15" hidden="1" customHeight="1" x14ac:dyDescent="0.25">
      <c r="C7646" s="116" t="s">
        <v>3178</v>
      </c>
      <c r="D7646" s="116" t="s">
        <v>18124</v>
      </c>
    </row>
    <row r="7647" spans="3:4" ht="15" hidden="1" customHeight="1" x14ac:dyDescent="0.25">
      <c r="C7647" s="116" t="s">
        <v>3179</v>
      </c>
      <c r="D7647" s="116" t="s">
        <v>18125</v>
      </c>
    </row>
    <row r="7648" spans="3:4" ht="15" hidden="1" customHeight="1" x14ac:dyDescent="0.25">
      <c r="C7648" s="116" t="s">
        <v>3180</v>
      </c>
      <c r="D7648" s="116" t="s">
        <v>9269</v>
      </c>
    </row>
    <row r="7649" spans="3:4" ht="15" hidden="1" customHeight="1" x14ac:dyDescent="0.25">
      <c r="C7649" s="116" t="s">
        <v>3181</v>
      </c>
      <c r="D7649" s="116" t="s">
        <v>9270</v>
      </c>
    </row>
    <row r="7650" spans="3:4" ht="15" hidden="1" customHeight="1" x14ac:dyDescent="0.25">
      <c r="C7650" s="116" t="s">
        <v>3182</v>
      </c>
      <c r="D7650" s="116" t="s">
        <v>23634</v>
      </c>
    </row>
    <row r="7651" spans="3:4" ht="15" hidden="1" customHeight="1" x14ac:dyDescent="0.25">
      <c r="C7651" s="116" t="s">
        <v>3183</v>
      </c>
      <c r="D7651" s="116" t="s">
        <v>23635</v>
      </c>
    </row>
    <row r="7652" spans="3:4" ht="15" hidden="1" customHeight="1" x14ac:dyDescent="0.25">
      <c r="C7652" s="116" t="s">
        <v>23636</v>
      </c>
      <c r="D7652" s="116" t="s">
        <v>23637</v>
      </c>
    </row>
    <row r="7653" spans="3:4" ht="15" hidden="1" customHeight="1" x14ac:dyDescent="0.25">
      <c r="C7653" s="116" t="s">
        <v>23638</v>
      </c>
      <c r="D7653" s="116" t="s">
        <v>23639</v>
      </c>
    </row>
    <row r="7654" spans="3:4" ht="15" hidden="1" customHeight="1" x14ac:dyDescent="0.25">
      <c r="C7654" s="116" t="s">
        <v>23640</v>
      </c>
      <c r="D7654" s="116" t="s">
        <v>23641</v>
      </c>
    </row>
    <row r="7655" spans="3:4" ht="15" hidden="1" customHeight="1" x14ac:dyDescent="0.25">
      <c r="C7655" s="116" t="s">
        <v>3184</v>
      </c>
      <c r="D7655" s="116" t="s">
        <v>9271</v>
      </c>
    </row>
    <row r="7656" spans="3:4" ht="15" hidden="1" customHeight="1" x14ac:dyDescent="0.25">
      <c r="C7656" s="116" t="s">
        <v>23642</v>
      </c>
      <c r="D7656" s="116" t="s">
        <v>23643</v>
      </c>
    </row>
    <row r="7657" spans="3:4" ht="15" hidden="1" customHeight="1" x14ac:dyDescent="0.25">
      <c r="C7657" s="116" t="s">
        <v>23644</v>
      </c>
      <c r="D7657" s="116" t="s">
        <v>23645</v>
      </c>
    </row>
    <row r="7658" spans="3:4" ht="15" hidden="1" customHeight="1" x14ac:dyDescent="0.25">
      <c r="C7658" s="116" t="s">
        <v>23646</v>
      </c>
      <c r="D7658" s="116" t="s">
        <v>23647</v>
      </c>
    </row>
    <row r="7659" spans="3:4" ht="15" hidden="1" customHeight="1" x14ac:dyDescent="0.25">
      <c r="C7659" s="116" t="s">
        <v>23648</v>
      </c>
      <c r="D7659" s="116" t="s">
        <v>23649</v>
      </c>
    </row>
    <row r="7660" spans="3:4" ht="15" hidden="1" customHeight="1" x14ac:dyDescent="0.25">
      <c r="C7660" s="116" t="s">
        <v>3185</v>
      </c>
      <c r="D7660" s="116" t="s">
        <v>23650</v>
      </c>
    </row>
    <row r="7661" spans="3:4" ht="15" hidden="1" customHeight="1" x14ac:dyDescent="0.25">
      <c r="C7661" s="116" t="s">
        <v>23651</v>
      </c>
      <c r="D7661" s="116" t="s">
        <v>23652</v>
      </c>
    </row>
    <row r="7662" spans="3:4" ht="15" hidden="1" customHeight="1" x14ac:dyDescent="0.25">
      <c r="C7662" s="116" t="s">
        <v>23653</v>
      </c>
      <c r="D7662" s="116" t="s">
        <v>23654</v>
      </c>
    </row>
    <row r="7663" spans="3:4" ht="15" hidden="1" customHeight="1" x14ac:dyDescent="0.25">
      <c r="C7663" s="116" t="s">
        <v>23655</v>
      </c>
      <c r="D7663" s="116" t="s">
        <v>23656</v>
      </c>
    </row>
    <row r="7664" spans="3:4" ht="15" hidden="1" customHeight="1" x14ac:dyDescent="0.25">
      <c r="C7664" s="116" t="s">
        <v>3186</v>
      </c>
      <c r="D7664" s="116" t="s">
        <v>23657</v>
      </c>
    </row>
    <row r="7665" spans="3:4" ht="15" hidden="1" customHeight="1" x14ac:dyDescent="0.25">
      <c r="C7665" s="116" t="s">
        <v>3187</v>
      </c>
      <c r="D7665" s="116" t="s">
        <v>23658</v>
      </c>
    </row>
    <row r="7666" spans="3:4" ht="15" hidden="1" customHeight="1" x14ac:dyDescent="0.25">
      <c r="C7666" s="116" t="s">
        <v>3188</v>
      </c>
      <c r="D7666" s="116" t="s">
        <v>23659</v>
      </c>
    </row>
    <row r="7667" spans="3:4" ht="15" hidden="1" customHeight="1" x14ac:dyDescent="0.25">
      <c r="C7667" s="116" t="s">
        <v>23660</v>
      </c>
      <c r="D7667" s="116" t="s">
        <v>23661</v>
      </c>
    </row>
    <row r="7668" spans="3:4" ht="15" hidden="1" customHeight="1" x14ac:dyDescent="0.25">
      <c r="C7668" s="116" t="s">
        <v>23662</v>
      </c>
      <c r="D7668" s="116" t="s">
        <v>23663</v>
      </c>
    </row>
    <row r="7669" spans="3:4" ht="15" hidden="1" customHeight="1" x14ac:dyDescent="0.25">
      <c r="C7669" s="116" t="s">
        <v>23664</v>
      </c>
      <c r="D7669" s="116" t="s">
        <v>23665</v>
      </c>
    </row>
    <row r="7670" spans="3:4" ht="15" hidden="1" customHeight="1" x14ac:dyDescent="0.25">
      <c r="C7670" s="116" t="s">
        <v>3189</v>
      </c>
      <c r="D7670" s="116" t="s">
        <v>9272</v>
      </c>
    </row>
    <row r="7671" spans="3:4" ht="15" hidden="1" customHeight="1" x14ac:dyDescent="0.25">
      <c r="C7671" s="116" t="s">
        <v>3190</v>
      </c>
      <c r="D7671" s="116" t="s">
        <v>23666</v>
      </c>
    </row>
    <row r="7672" spans="3:4" ht="15" hidden="1" customHeight="1" x14ac:dyDescent="0.25">
      <c r="C7672" s="116" t="s">
        <v>23667</v>
      </c>
      <c r="D7672" s="116" t="s">
        <v>23668</v>
      </c>
    </row>
    <row r="7673" spans="3:4" ht="15" hidden="1" customHeight="1" x14ac:dyDescent="0.25">
      <c r="C7673" s="116" t="s">
        <v>23669</v>
      </c>
      <c r="D7673" s="116" t="s">
        <v>23670</v>
      </c>
    </row>
    <row r="7674" spans="3:4" ht="15" hidden="1" customHeight="1" x14ac:dyDescent="0.25">
      <c r="C7674" s="116" t="s">
        <v>23671</v>
      </c>
      <c r="D7674" s="116" t="s">
        <v>23672</v>
      </c>
    </row>
    <row r="7675" spans="3:4" ht="15" hidden="1" customHeight="1" x14ac:dyDescent="0.25">
      <c r="C7675" s="116" t="s">
        <v>23673</v>
      </c>
      <c r="D7675" s="116" t="s">
        <v>23674</v>
      </c>
    </row>
    <row r="7676" spans="3:4" ht="15" hidden="1" customHeight="1" x14ac:dyDescent="0.25">
      <c r="C7676" s="116" t="s">
        <v>23675</v>
      </c>
      <c r="D7676" s="116" t="s">
        <v>23676</v>
      </c>
    </row>
    <row r="7677" spans="3:4" ht="15" hidden="1" customHeight="1" x14ac:dyDescent="0.25">
      <c r="C7677" s="116" t="s">
        <v>3191</v>
      </c>
      <c r="D7677" s="116" t="s">
        <v>23677</v>
      </c>
    </row>
    <row r="7678" spans="3:4" ht="15" hidden="1" customHeight="1" x14ac:dyDescent="0.25">
      <c r="C7678" s="116" t="s">
        <v>3192</v>
      </c>
      <c r="D7678" s="116" t="s">
        <v>9273</v>
      </c>
    </row>
    <row r="7679" spans="3:4" ht="15" hidden="1" customHeight="1" x14ac:dyDescent="0.25">
      <c r="C7679" s="116" t="s">
        <v>23678</v>
      </c>
      <c r="D7679" s="116" t="s">
        <v>23679</v>
      </c>
    </row>
    <row r="7680" spans="3:4" ht="15" hidden="1" customHeight="1" x14ac:dyDescent="0.25">
      <c r="C7680" s="116" t="s">
        <v>23680</v>
      </c>
      <c r="D7680" s="116" t="s">
        <v>23681</v>
      </c>
    </row>
    <row r="7681" spans="3:4" ht="15" hidden="1" customHeight="1" x14ac:dyDescent="0.25">
      <c r="C7681" s="116" t="s">
        <v>23682</v>
      </c>
      <c r="D7681" s="116" t="s">
        <v>23683</v>
      </c>
    </row>
    <row r="7682" spans="3:4" ht="15" hidden="1" customHeight="1" x14ac:dyDescent="0.25">
      <c r="C7682" s="116" t="s">
        <v>5474</v>
      </c>
      <c r="D7682" s="116" t="s">
        <v>9274</v>
      </c>
    </row>
    <row r="7683" spans="3:4" ht="15" hidden="1" customHeight="1" x14ac:dyDescent="0.25">
      <c r="C7683" s="116" t="s">
        <v>5475</v>
      </c>
      <c r="D7683" s="116" t="s">
        <v>9275</v>
      </c>
    </row>
    <row r="7684" spans="3:4" ht="15" hidden="1" customHeight="1" x14ac:dyDescent="0.25">
      <c r="C7684" s="116" t="s">
        <v>5476</v>
      </c>
      <c r="D7684" s="116" t="s">
        <v>18126</v>
      </c>
    </row>
    <row r="7685" spans="3:4" ht="15" hidden="1" customHeight="1" x14ac:dyDescent="0.25">
      <c r="C7685" s="116" t="s">
        <v>5477</v>
      </c>
      <c r="D7685" s="116" t="s">
        <v>23684</v>
      </c>
    </row>
    <row r="7686" spans="3:4" ht="15" hidden="1" customHeight="1" x14ac:dyDescent="0.25">
      <c r="C7686" s="116" t="s">
        <v>5478</v>
      </c>
      <c r="D7686" s="116" t="s">
        <v>23685</v>
      </c>
    </row>
    <row r="7687" spans="3:4" ht="15" hidden="1" customHeight="1" x14ac:dyDescent="0.25">
      <c r="C7687" s="116" t="s">
        <v>23686</v>
      </c>
      <c r="D7687" s="116" t="s">
        <v>23687</v>
      </c>
    </row>
    <row r="7688" spans="3:4" ht="15" hidden="1" customHeight="1" x14ac:dyDescent="0.25">
      <c r="C7688" s="116" t="s">
        <v>23688</v>
      </c>
      <c r="D7688" s="116" t="s">
        <v>23689</v>
      </c>
    </row>
    <row r="7689" spans="3:4" ht="15" hidden="1" customHeight="1" x14ac:dyDescent="0.25">
      <c r="C7689" s="116" t="s">
        <v>5479</v>
      </c>
      <c r="D7689" s="116" t="s">
        <v>23690</v>
      </c>
    </row>
    <row r="7690" spans="3:4" ht="15" hidden="1" customHeight="1" x14ac:dyDescent="0.25">
      <c r="C7690" s="116" t="s">
        <v>5480</v>
      </c>
      <c r="D7690" s="116" t="s">
        <v>23691</v>
      </c>
    </row>
    <row r="7691" spans="3:4" ht="15" hidden="1" customHeight="1" x14ac:dyDescent="0.25">
      <c r="C7691" s="116" t="s">
        <v>5481</v>
      </c>
      <c r="D7691" s="116" t="s">
        <v>9276</v>
      </c>
    </row>
    <row r="7692" spans="3:4" ht="15" hidden="1" customHeight="1" x14ac:dyDescent="0.25">
      <c r="C7692" s="116" t="s">
        <v>5482</v>
      </c>
      <c r="D7692" s="116" t="s">
        <v>23692</v>
      </c>
    </row>
    <row r="7693" spans="3:4" ht="15" hidden="1" customHeight="1" x14ac:dyDescent="0.25">
      <c r="C7693" s="116" t="s">
        <v>5483</v>
      </c>
      <c r="D7693" s="116" t="s">
        <v>23693</v>
      </c>
    </row>
    <row r="7694" spans="3:4" ht="15" hidden="1" customHeight="1" x14ac:dyDescent="0.25">
      <c r="C7694" s="116" t="s">
        <v>23694</v>
      </c>
      <c r="D7694" s="116" t="s">
        <v>23695</v>
      </c>
    </row>
    <row r="7695" spans="3:4" ht="15" hidden="1" customHeight="1" x14ac:dyDescent="0.25">
      <c r="C7695" s="116" t="s">
        <v>23696</v>
      </c>
      <c r="D7695" s="116" t="s">
        <v>23697</v>
      </c>
    </row>
    <row r="7696" spans="3:4" ht="15" hidden="1" customHeight="1" x14ac:dyDescent="0.25">
      <c r="C7696" s="116" t="s">
        <v>5484</v>
      </c>
      <c r="D7696" s="116" t="s">
        <v>23698</v>
      </c>
    </row>
    <row r="7697" spans="3:4" ht="15" hidden="1" customHeight="1" x14ac:dyDescent="0.25">
      <c r="C7697" s="116" t="s">
        <v>5485</v>
      </c>
      <c r="D7697" s="116" t="s">
        <v>23699</v>
      </c>
    </row>
    <row r="7698" spans="3:4" ht="15" hidden="1" customHeight="1" x14ac:dyDescent="0.25">
      <c r="C7698" s="116" t="s">
        <v>23700</v>
      </c>
      <c r="D7698" s="116" t="s">
        <v>23701</v>
      </c>
    </row>
    <row r="7699" spans="3:4" ht="15" hidden="1" customHeight="1" x14ac:dyDescent="0.25">
      <c r="C7699" s="116" t="s">
        <v>23702</v>
      </c>
      <c r="D7699" s="116" t="s">
        <v>23703</v>
      </c>
    </row>
    <row r="7700" spans="3:4" ht="15" hidden="1" customHeight="1" x14ac:dyDescent="0.25">
      <c r="C7700" s="116" t="s">
        <v>5486</v>
      </c>
      <c r="D7700" s="116" t="s">
        <v>23704</v>
      </c>
    </row>
    <row r="7701" spans="3:4" ht="15" hidden="1" customHeight="1" x14ac:dyDescent="0.25">
      <c r="C7701" s="116" t="s">
        <v>5487</v>
      </c>
      <c r="D7701" s="116" t="s">
        <v>23705</v>
      </c>
    </row>
    <row r="7702" spans="3:4" ht="15" hidden="1" customHeight="1" x14ac:dyDescent="0.25">
      <c r="C7702" s="116" t="s">
        <v>23706</v>
      </c>
      <c r="D7702" s="116" t="s">
        <v>23707</v>
      </c>
    </row>
    <row r="7703" spans="3:4" ht="15" hidden="1" customHeight="1" x14ac:dyDescent="0.25">
      <c r="C7703" s="116" t="s">
        <v>23708</v>
      </c>
      <c r="D7703" s="116" t="s">
        <v>23709</v>
      </c>
    </row>
    <row r="7704" spans="3:4" ht="15" hidden="1" customHeight="1" x14ac:dyDescent="0.25">
      <c r="C7704" s="116" t="s">
        <v>5488</v>
      </c>
      <c r="D7704" s="116" t="s">
        <v>23710</v>
      </c>
    </row>
    <row r="7705" spans="3:4" ht="15" hidden="1" customHeight="1" x14ac:dyDescent="0.25">
      <c r="C7705" s="116" t="s">
        <v>23711</v>
      </c>
      <c r="D7705" s="116" t="s">
        <v>23712</v>
      </c>
    </row>
    <row r="7706" spans="3:4" ht="15" hidden="1" customHeight="1" x14ac:dyDescent="0.25">
      <c r="C7706" s="116" t="s">
        <v>23713</v>
      </c>
      <c r="D7706" s="116" t="s">
        <v>23714</v>
      </c>
    </row>
    <row r="7707" spans="3:4" ht="15" hidden="1" customHeight="1" x14ac:dyDescent="0.25">
      <c r="C7707" s="116" t="s">
        <v>5489</v>
      </c>
      <c r="D7707" s="116" t="s">
        <v>23715</v>
      </c>
    </row>
    <row r="7708" spans="3:4" ht="15" hidden="1" customHeight="1" x14ac:dyDescent="0.25">
      <c r="C7708" s="116" t="s">
        <v>23716</v>
      </c>
      <c r="D7708" s="116" t="s">
        <v>23717</v>
      </c>
    </row>
    <row r="7709" spans="3:4" ht="15" hidden="1" customHeight="1" x14ac:dyDescent="0.25">
      <c r="C7709" s="116" t="s">
        <v>23718</v>
      </c>
      <c r="D7709" s="116" t="s">
        <v>23719</v>
      </c>
    </row>
    <row r="7710" spans="3:4" ht="15" hidden="1" customHeight="1" x14ac:dyDescent="0.25">
      <c r="C7710" s="116" t="s">
        <v>5490</v>
      </c>
      <c r="D7710" s="116" t="s">
        <v>23720</v>
      </c>
    </row>
    <row r="7711" spans="3:4" ht="15" hidden="1" customHeight="1" x14ac:dyDescent="0.25">
      <c r="C7711" s="116" t="s">
        <v>23721</v>
      </c>
      <c r="D7711" s="116" t="s">
        <v>23722</v>
      </c>
    </row>
    <row r="7712" spans="3:4" ht="15" hidden="1" customHeight="1" x14ac:dyDescent="0.25">
      <c r="C7712" s="116" t="s">
        <v>23723</v>
      </c>
      <c r="D7712" s="116" t="s">
        <v>23724</v>
      </c>
    </row>
    <row r="7713" spans="3:4" ht="15" hidden="1" customHeight="1" x14ac:dyDescent="0.25">
      <c r="C7713" s="116" t="s">
        <v>5491</v>
      </c>
      <c r="D7713" s="116" t="s">
        <v>23725</v>
      </c>
    </row>
    <row r="7714" spans="3:4" ht="15" hidden="1" customHeight="1" x14ac:dyDescent="0.25">
      <c r="C7714" s="116" t="s">
        <v>23726</v>
      </c>
      <c r="D7714" s="116" t="s">
        <v>23727</v>
      </c>
    </row>
    <row r="7715" spans="3:4" ht="15" hidden="1" customHeight="1" x14ac:dyDescent="0.25">
      <c r="C7715" s="116" t="s">
        <v>23728</v>
      </c>
      <c r="D7715" s="116" t="s">
        <v>23729</v>
      </c>
    </row>
    <row r="7716" spans="3:4" ht="15" hidden="1" customHeight="1" x14ac:dyDescent="0.25">
      <c r="C7716" s="116" t="s">
        <v>5492</v>
      </c>
      <c r="D7716" s="116" t="s">
        <v>23730</v>
      </c>
    </row>
    <row r="7717" spans="3:4" ht="15" hidden="1" customHeight="1" x14ac:dyDescent="0.25">
      <c r="C7717" s="116" t="s">
        <v>23731</v>
      </c>
      <c r="D7717" s="116" t="s">
        <v>23732</v>
      </c>
    </row>
    <row r="7718" spans="3:4" ht="15" hidden="1" customHeight="1" x14ac:dyDescent="0.25">
      <c r="C7718" s="116" t="s">
        <v>23733</v>
      </c>
      <c r="D7718" s="116" t="s">
        <v>23734</v>
      </c>
    </row>
    <row r="7719" spans="3:4" ht="15" hidden="1" customHeight="1" x14ac:dyDescent="0.25">
      <c r="C7719" s="116" t="s">
        <v>23735</v>
      </c>
      <c r="D7719" s="116" t="s">
        <v>23736</v>
      </c>
    </row>
    <row r="7720" spans="3:4" ht="15" hidden="1" customHeight="1" x14ac:dyDescent="0.25">
      <c r="C7720" s="116" t="s">
        <v>5493</v>
      </c>
      <c r="D7720" s="116" t="s">
        <v>23737</v>
      </c>
    </row>
    <row r="7721" spans="3:4" ht="15" hidden="1" customHeight="1" x14ac:dyDescent="0.25">
      <c r="C7721" s="116" t="s">
        <v>23738</v>
      </c>
      <c r="D7721" s="116" t="s">
        <v>23739</v>
      </c>
    </row>
    <row r="7722" spans="3:4" ht="15" hidden="1" customHeight="1" x14ac:dyDescent="0.25">
      <c r="C7722" s="116" t="s">
        <v>23740</v>
      </c>
      <c r="D7722" s="116" t="s">
        <v>23741</v>
      </c>
    </row>
    <row r="7723" spans="3:4" ht="15" hidden="1" customHeight="1" x14ac:dyDescent="0.25">
      <c r="C7723" s="116" t="s">
        <v>5494</v>
      </c>
      <c r="D7723" s="116" t="s">
        <v>23742</v>
      </c>
    </row>
    <row r="7724" spans="3:4" ht="15" hidden="1" customHeight="1" x14ac:dyDescent="0.25">
      <c r="C7724" s="116" t="s">
        <v>23743</v>
      </c>
      <c r="D7724" s="116" t="s">
        <v>23744</v>
      </c>
    </row>
    <row r="7725" spans="3:4" ht="15" hidden="1" customHeight="1" x14ac:dyDescent="0.25">
      <c r="C7725" s="116" t="s">
        <v>5495</v>
      </c>
      <c r="D7725" s="116" t="s">
        <v>18127</v>
      </c>
    </row>
    <row r="7726" spans="3:4" ht="15" hidden="1" customHeight="1" x14ac:dyDescent="0.25">
      <c r="C7726" s="116" t="s">
        <v>5496</v>
      </c>
      <c r="D7726" s="116" t="s">
        <v>9277</v>
      </c>
    </row>
    <row r="7727" spans="3:4" ht="15" hidden="1" customHeight="1" x14ac:dyDescent="0.25">
      <c r="C7727" s="116" t="s">
        <v>23745</v>
      </c>
      <c r="D7727" s="116" t="s">
        <v>23746</v>
      </c>
    </row>
    <row r="7728" spans="3:4" ht="15" hidden="1" customHeight="1" x14ac:dyDescent="0.25">
      <c r="C7728" s="116" t="s">
        <v>5497</v>
      </c>
      <c r="D7728" s="116" t="s">
        <v>18128</v>
      </c>
    </row>
    <row r="7729" spans="3:4" ht="15" hidden="1" customHeight="1" x14ac:dyDescent="0.25">
      <c r="C7729" s="116" t="s">
        <v>5498</v>
      </c>
      <c r="D7729" s="116" t="s">
        <v>9278</v>
      </c>
    </row>
    <row r="7730" spans="3:4" ht="15" hidden="1" customHeight="1" x14ac:dyDescent="0.25">
      <c r="C7730" s="116" t="s">
        <v>5499</v>
      </c>
      <c r="D7730" s="116" t="s">
        <v>9279</v>
      </c>
    </row>
    <row r="7731" spans="3:4" ht="15" hidden="1" customHeight="1" x14ac:dyDescent="0.25">
      <c r="C7731" s="116" t="s">
        <v>23747</v>
      </c>
      <c r="D7731" s="116" t="s">
        <v>23748</v>
      </c>
    </row>
    <row r="7732" spans="3:4" ht="15" hidden="1" customHeight="1" x14ac:dyDescent="0.25">
      <c r="C7732" s="116" t="s">
        <v>23749</v>
      </c>
      <c r="D7732" s="116" t="s">
        <v>23750</v>
      </c>
    </row>
    <row r="7733" spans="3:4" ht="15" hidden="1" customHeight="1" x14ac:dyDescent="0.25">
      <c r="C7733" s="116" t="s">
        <v>23751</v>
      </c>
      <c r="D7733" s="116" t="s">
        <v>23752</v>
      </c>
    </row>
    <row r="7734" spans="3:4" ht="15" hidden="1" customHeight="1" x14ac:dyDescent="0.25">
      <c r="C7734" s="116" t="s">
        <v>23753</v>
      </c>
      <c r="D7734" s="116" t="s">
        <v>23754</v>
      </c>
    </row>
    <row r="7735" spans="3:4" ht="15" hidden="1" customHeight="1" x14ac:dyDescent="0.25">
      <c r="C7735" s="116" t="s">
        <v>5500</v>
      </c>
      <c r="D7735" s="116" t="s">
        <v>23755</v>
      </c>
    </row>
    <row r="7736" spans="3:4" ht="15" hidden="1" customHeight="1" x14ac:dyDescent="0.25">
      <c r="C7736" s="116" t="s">
        <v>5501</v>
      </c>
      <c r="D7736" s="116" t="s">
        <v>23756</v>
      </c>
    </row>
    <row r="7737" spans="3:4" ht="15" hidden="1" customHeight="1" x14ac:dyDescent="0.25">
      <c r="C7737" s="116" t="s">
        <v>23757</v>
      </c>
      <c r="D7737" s="116" t="s">
        <v>23758</v>
      </c>
    </row>
    <row r="7738" spans="3:4" ht="15" hidden="1" customHeight="1" x14ac:dyDescent="0.25">
      <c r="C7738" s="116" t="s">
        <v>23759</v>
      </c>
      <c r="D7738" s="116" t="s">
        <v>23760</v>
      </c>
    </row>
    <row r="7739" spans="3:4" ht="15" hidden="1" customHeight="1" x14ac:dyDescent="0.25">
      <c r="C7739" s="116" t="s">
        <v>5502</v>
      </c>
      <c r="D7739" s="116" t="s">
        <v>18129</v>
      </c>
    </row>
    <row r="7740" spans="3:4" ht="15" hidden="1" customHeight="1" x14ac:dyDescent="0.25">
      <c r="C7740" s="116" t="s">
        <v>5503</v>
      </c>
      <c r="D7740" s="116" t="s">
        <v>23761</v>
      </c>
    </row>
    <row r="7741" spans="3:4" ht="15" hidden="1" customHeight="1" x14ac:dyDescent="0.25">
      <c r="C7741" s="116" t="s">
        <v>23762</v>
      </c>
      <c r="D7741" s="116" t="s">
        <v>23763</v>
      </c>
    </row>
    <row r="7742" spans="3:4" ht="15" hidden="1" customHeight="1" x14ac:dyDescent="0.25">
      <c r="C7742" s="116" t="s">
        <v>23764</v>
      </c>
      <c r="D7742" s="116" t="s">
        <v>23765</v>
      </c>
    </row>
    <row r="7743" spans="3:4" ht="15" hidden="1" customHeight="1" x14ac:dyDescent="0.25">
      <c r="C7743" s="116" t="s">
        <v>23766</v>
      </c>
      <c r="D7743" s="116" t="s">
        <v>23767</v>
      </c>
    </row>
    <row r="7744" spans="3:4" ht="15" hidden="1" customHeight="1" x14ac:dyDescent="0.25">
      <c r="C7744" s="116" t="s">
        <v>5504</v>
      </c>
      <c r="D7744" s="116" t="s">
        <v>23768</v>
      </c>
    </row>
    <row r="7745" spans="3:4" ht="15" hidden="1" customHeight="1" x14ac:dyDescent="0.25">
      <c r="C7745" s="116" t="s">
        <v>5505</v>
      </c>
      <c r="D7745" s="116" t="s">
        <v>23769</v>
      </c>
    </row>
    <row r="7746" spans="3:4" ht="15" hidden="1" customHeight="1" x14ac:dyDescent="0.25">
      <c r="C7746" s="116" t="s">
        <v>23770</v>
      </c>
      <c r="D7746" s="116" t="s">
        <v>23771</v>
      </c>
    </row>
    <row r="7747" spans="3:4" ht="15" hidden="1" customHeight="1" x14ac:dyDescent="0.25">
      <c r="C7747" s="116" t="s">
        <v>23772</v>
      </c>
      <c r="D7747" s="116" t="s">
        <v>23773</v>
      </c>
    </row>
    <row r="7748" spans="3:4" ht="15" hidden="1" customHeight="1" x14ac:dyDescent="0.25">
      <c r="C7748" s="116" t="s">
        <v>5506</v>
      </c>
      <c r="D7748" s="116" t="s">
        <v>23774</v>
      </c>
    </row>
    <row r="7749" spans="3:4" ht="15" hidden="1" customHeight="1" x14ac:dyDescent="0.25">
      <c r="C7749" s="116" t="s">
        <v>23775</v>
      </c>
      <c r="D7749" s="116" t="s">
        <v>23776</v>
      </c>
    </row>
    <row r="7750" spans="3:4" ht="15" hidden="1" customHeight="1" x14ac:dyDescent="0.25">
      <c r="C7750" s="116" t="s">
        <v>23777</v>
      </c>
      <c r="D7750" s="116" t="s">
        <v>23778</v>
      </c>
    </row>
    <row r="7751" spans="3:4" ht="15" hidden="1" customHeight="1" x14ac:dyDescent="0.25">
      <c r="C7751" s="116" t="s">
        <v>5507</v>
      </c>
      <c r="D7751" s="116" t="s">
        <v>9280</v>
      </c>
    </row>
    <row r="7752" spans="3:4" ht="15" hidden="1" customHeight="1" x14ac:dyDescent="0.25">
      <c r="C7752" s="116" t="s">
        <v>5508</v>
      </c>
      <c r="D7752" s="116" t="s">
        <v>23779</v>
      </c>
    </row>
    <row r="7753" spans="3:4" ht="15" hidden="1" customHeight="1" x14ac:dyDescent="0.25">
      <c r="C7753" s="116" t="s">
        <v>23780</v>
      </c>
      <c r="D7753" s="116" t="s">
        <v>23781</v>
      </c>
    </row>
    <row r="7754" spans="3:4" ht="15" hidden="1" customHeight="1" x14ac:dyDescent="0.25">
      <c r="C7754" s="116" t="s">
        <v>5509</v>
      </c>
      <c r="D7754" s="116" t="s">
        <v>23782</v>
      </c>
    </row>
    <row r="7755" spans="3:4" ht="15" hidden="1" customHeight="1" x14ac:dyDescent="0.25">
      <c r="C7755" s="116" t="s">
        <v>23783</v>
      </c>
      <c r="D7755" s="116" t="s">
        <v>23784</v>
      </c>
    </row>
    <row r="7756" spans="3:4" ht="15" hidden="1" customHeight="1" x14ac:dyDescent="0.25">
      <c r="C7756" s="116" t="s">
        <v>23785</v>
      </c>
      <c r="D7756" s="116" t="s">
        <v>23786</v>
      </c>
    </row>
    <row r="7757" spans="3:4" ht="15" hidden="1" customHeight="1" x14ac:dyDescent="0.25">
      <c r="C7757" s="116" t="s">
        <v>23787</v>
      </c>
      <c r="D7757" s="116" t="s">
        <v>23788</v>
      </c>
    </row>
    <row r="7758" spans="3:4" ht="15" hidden="1" customHeight="1" x14ac:dyDescent="0.25">
      <c r="C7758" s="116" t="s">
        <v>5510</v>
      </c>
      <c r="D7758" s="116" t="s">
        <v>9281</v>
      </c>
    </row>
    <row r="7759" spans="3:4" ht="15" hidden="1" customHeight="1" x14ac:dyDescent="0.25">
      <c r="C7759" s="116" t="s">
        <v>5511</v>
      </c>
      <c r="D7759" s="116" t="s">
        <v>18130</v>
      </c>
    </row>
    <row r="7760" spans="3:4" ht="15" hidden="1" customHeight="1" x14ac:dyDescent="0.25">
      <c r="C7760" s="116" t="s">
        <v>5512</v>
      </c>
      <c r="D7760" s="116" t="s">
        <v>18131</v>
      </c>
    </row>
    <row r="7761" spans="3:4" ht="15" hidden="1" customHeight="1" x14ac:dyDescent="0.25">
      <c r="C7761" s="116" t="s">
        <v>5513</v>
      </c>
      <c r="D7761" s="116" t="s">
        <v>18132</v>
      </c>
    </row>
    <row r="7762" spans="3:4" ht="15" hidden="1" customHeight="1" x14ac:dyDescent="0.25">
      <c r="C7762" s="116" t="s">
        <v>5514</v>
      </c>
      <c r="D7762" s="116" t="s">
        <v>9282</v>
      </c>
    </row>
    <row r="7763" spans="3:4" ht="15" hidden="1" customHeight="1" x14ac:dyDescent="0.25">
      <c r="C7763" s="116" t="s">
        <v>5515</v>
      </c>
      <c r="D7763" s="116" t="s">
        <v>23789</v>
      </c>
    </row>
    <row r="7764" spans="3:4" ht="15" hidden="1" customHeight="1" x14ac:dyDescent="0.25">
      <c r="C7764" s="116" t="s">
        <v>5516</v>
      </c>
      <c r="D7764" s="116" t="s">
        <v>9283</v>
      </c>
    </row>
    <row r="7765" spans="3:4" ht="15" hidden="1" customHeight="1" x14ac:dyDescent="0.25">
      <c r="C7765" s="116" t="s">
        <v>5517</v>
      </c>
      <c r="D7765" s="116" t="s">
        <v>9284</v>
      </c>
    </row>
    <row r="7766" spans="3:4" ht="15" hidden="1" customHeight="1" x14ac:dyDescent="0.25">
      <c r="C7766" s="116" t="s">
        <v>5518</v>
      </c>
      <c r="D7766" s="116" t="s">
        <v>9285</v>
      </c>
    </row>
    <row r="7767" spans="3:4" ht="15" hidden="1" customHeight="1" x14ac:dyDescent="0.25">
      <c r="C7767" s="116" t="s">
        <v>23790</v>
      </c>
      <c r="D7767" s="116" t="s">
        <v>23791</v>
      </c>
    </row>
    <row r="7768" spans="3:4" ht="15" hidden="1" customHeight="1" x14ac:dyDescent="0.25">
      <c r="C7768" s="116" t="s">
        <v>23792</v>
      </c>
      <c r="D7768" s="116" t="s">
        <v>23793</v>
      </c>
    </row>
    <row r="7769" spans="3:4" ht="15" hidden="1" customHeight="1" x14ac:dyDescent="0.25">
      <c r="C7769" s="116" t="s">
        <v>23794</v>
      </c>
      <c r="D7769" s="116" t="s">
        <v>23795</v>
      </c>
    </row>
    <row r="7770" spans="3:4" ht="15" hidden="1" customHeight="1" x14ac:dyDescent="0.25">
      <c r="C7770" s="116" t="s">
        <v>5519</v>
      </c>
      <c r="D7770" s="116" t="s">
        <v>9286</v>
      </c>
    </row>
    <row r="7771" spans="3:4" ht="15" hidden="1" customHeight="1" x14ac:dyDescent="0.25">
      <c r="C7771" s="116" t="s">
        <v>7184</v>
      </c>
      <c r="D7771" s="116" t="s">
        <v>9287</v>
      </c>
    </row>
    <row r="7772" spans="3:4" ht="15" hidden="1" customHeight="1" x14ac:dyDescent="0.25">
      <c r="C7772" s="116" t="s">
        <v>7185</v>
      </c>
      <c r="D7772" s="116" t="s">
        <v>23796</v>
      </c>
    </row>
    <row r="7773" spans="3:4" ht="15" hidden="1" customHeight="1" x14ac:dyDescent="0.25">
      <c r="C7773" s="116" t="s">
        <v>7186</v>
      </c>
      <c r="D7773" s="116" t="s">
        <v>9288</v>
      </c>
    </row>
    <row r="7774" spans="3:4" ht="15" hidden="1" customHeight="1" x14ac:dyDescent="0.25">
      <c r="C7774" s="116" t="s">
        <v>7187</v>
      </c>
      <c r="D7774" s="116" t="s">
        <v>9289</v>
      </c>
    </row>
    <row r="7775" spans="3:4" ht="15" hidden="1" customHeight="1" x14ac:dyDescent="0.25">
      <c r="C7775" s="116" t="s">
        <v>9290</v>
      </c>
      <c r="D7775" s="116" t="s">
        <v>9291</v>
      </c>
    </row>
    <row r="7776" spans="3:4" ht="15" hidden="1" customHeight="1" x14ac:dyDescent="0.25">
      <c r="C7776" s="116" t="s">
        <v>23797</v>
      </c>
      <c r="D7776" s="116" t="s">
        <v>23798</v>
      </c>
    </row>
    <row r="7777" spans="3:4" ht="15" hidden="1" customHeight="1" x14ac:dyDescent="0.25">
      <c r="C7777" s="116" t="s">
        <v>23799</v>
      </c>
      <c r="D7777" s="116" t="s">
        <v>23800</v>
      </c>
    </row>
    <row r="7778" spans="3:4" ht="15" hidden="1" customHeight="1" x14ac:dyDescent="0.25">
      <c r="C7778" s="116" t="s">
        <v>23801</v>
      </c>
      <c r="D7778" s="116" t="s">
        <v>23802</v>
      </c>
    </row>
    <row r="7779" spans="3:4" ht="15" hidden="1" customHeight="1" x14ac:dyDescent="0.25">
      <c r="C7779" s="116" t="s">
        <v>5520</v>
      </c>
      <c r="D7779" s="116" t="s">
        <v>9292</v>
      </c>
    </row>
    <row r="7780" spans="3:4" ht="15" hidden="1" customHeight="1" x14ac:dyDescent="0.25">
      <c r="C7780" s="116" t="s">
        <v>5521</v>
      </c>
      <c r="D7780" s="116" t="s">
        <v>23803</v>
      </c>
    </row>
    <row r="7781" spans="3:4" ht="15" hidden="1" customHeight="1" x14ac:dyDescent="0.25">
      <c r="C7781" s="116" t="s">
        <v>23804</v>
      </c>
      <c r="D7781" s="116" t="s">
        <v>23805</v>
      </c>
    </row>
    <row r="7782" spans="3:4" ht="15" hidden="1" customHeight="1" x14ac:dyDescent="0.25">
      <c r="C7782" s="116" t="s">
        <v>23806</v>
      </c>
      <c r="D7782" s="116" t="s">
        <v>23807</v>
      </c>
    </row>
    <row r="7783" spans="3:4" ht="15" hidden="1" customHeight="1" x14ac:dyDescent="0.25">
      <c r="C7783" s="116" t="s">
        <v>5522</v>
      </c>
      <c r="D7783" s="116" t="s">
        <v>9293</v>
      </c>
    </row>
    <row r="7784" spans="3:4" ht="15" hidden="1" customHeight="1" x14ac:dyDescent="0.25">
      <c r="C7784" s="116" t="s">
        <v>5523</v>
      </c>
      <c r="D7784" s="116" t="s">
        <v>23808</v>
      </c>
    </row>
    <row r="7785" spans="3:4" ht="15" hidden="1" customHeight="1" x14ac:dyDescent="0.25">
      <c r="C7785" s="116" t="s">
        <v>5524</v>
      </c>
      <c r="D7785" s="116" t="s">
        <v>9294</v>
      </c>
    </row>
    <row r="7786" spans="3:4" ht="15" hidden="1" customHeight="1" x14ac:dyDescent="0.25">
      <c r="C7786" s="116" t="s">
        <v>23809</v>
      </c>
      <c r="D7786" s="116" t="s">
        <v>23810</v>
      </c>
    </row>
    <row r="7787" spans="3:4" ht="15" hidden="1" customHeight="1" x14ac:dyDescent="0.25">
      <c r="C7787" s="116" t="s">
        <v>23811</v>
      </c>
      <c r="D7787" s="116" t="s">
        <v>23812</v>
      </c>
    </row>
    <row r="7788" spans="3:4" ht="15" hidden="1" customHeight="1" x14ac:dyDescent="0.25">
      <c r="C7788" s="116" t="s">
        <v>23813</v>
      </c>
      <c r="D7788" s="116" t="s">
        <v>23814</v>
      </c>
    </row>
    <row r="7789" spans="3:4" ht="15" hidden="1" customHeight="1" x14ac:dyDescent="0.25">
      <c r="C7789" s="116" t="s">
        <v>5525</v>
      </c>
      <c r="D7789" s="116" t="s">
        <v>23815</v>
      </c>
    </row>
    <row r="7790" spans="3:4" ht="15" hidden="1" customHeight="1" x14ac:dyDescent="0.25">
      <c r="C7790" s="116" t="s">
        <v>23816</v>
      </c>
      <c r="D7790" s="116" t="s">
        <v>23817</v>
      </c>
    </row>
    <row r="7791" spans="3:4" ht="15" hidden="1" customHeight="1" x14ac:dyDescent="0.25">
      <c r="C7791" s="116" t="s">
        <v>23818</v>
      </c>
      <c r="D7791" s="116" t="s">
        <v>23819</v>
      </c>
    </row>
    <row r="7792" spans="3:4" ht="15" hidden="1" customHeight="1" x14ac:dyDescent="0.25">
      <c r="C7792" s="116" t="s">
        <v>23820</v>
      </c>
      <c r="D7792" s="116" t="s">
        <v>23821</v>
      </c>
    </row>
    <row r="7793" spans="3:4" ht="15" hidden="1" customHeight="1" x14ac:dyDescent="0.25">
      <c r="C7793" s="116" t="s">
        <v>5526</v>
      </c>
      <c r="D7793" s="116" t="s">
        <v>9295</v>
      </c>
    </row>
    <row r="7794" spans="3:4" ht="15" hidden="1" customHeight="1" x14ac:dyDescent="0.25">
      <c r="C7794" s="116" t="s">
        <v>5527</v>
      </c>
      <c r="D7794" s="116" t="s">
        <v>9296</v>
      </c>
    </row>
    <row r="7795" spans="3:4" ht="15" hidden="1" customHeight="1" x14ac:dyDescent="0.25">
      <c r="C7795" s="116" t="s">
        <v>5528</v>
      </c>
      <c r="D7795" s="116" t="s">
        <v>23822</v>
      </c>
    </row>
    <row r="7796" spans="3:4" ht="15" hidden="1" customHeight="1" x14ac:dyDescent="0.25">
      <c r="C7796" s="116" t="s">
        <v>5529</v>
      </c>
      <c r="D7796" s="116" t="s">
        <v>23823</v>
      </c>
    </row>
    <row r="7797" spans="3:4" ht="15" hidden="1" customHeight="1" x14ac:dyDescent="0.25">
      <c r="C7797" s="116" t="s">
        <v>5530</v>
      </c>
      <c r="D7797" s="116" t="s">
        <v>23824</v>
      </c>
    </row>
    <row r="7798" spans="3:4" ht="15" hidden="1" customHeight="1" x14ac:dyDescent="0.25">
      <c r="C7798" s="116" t="s">
        <v>5531</v>
      </c>
      <c r="D7798" s="116" t="s">
        <v>23825</v>
      </c>
    </row>
    <row r="7799" spans="3:4" ht="15" hidden="1" customHeight="1" x14ac:dyDescent="0.25">
      <c r="C7799" s="116" t="s">
        <v>5532</v>
      </c>
      <c r="D7799" s="116" t="s">
        <v>23826</v>
      </c>
    </row>
    <row r="7800" spans="3:4" ht="15" hidden="1" customHeight="1" x14ac:dyDescent="0.25">
      <c r="C7800" s="116" t="s">
        <v>23827</v>
      </c>
      <c r="D7800" s="116" t="s">
        <v>23828</v>
      </c>
    </row>
    <row r="7801" spans="3:4" ht="15" hidden="1" customHeight="1" x14ac:dyDescent="0.25">
      <c r="C7801" s="116" t="s">
        <v>5533</v>
      </c>
      <c r="D7801" s="116" t="s">
        <v>18133</v>
      </c>
    </row>
    <row r="7802" spans="3:4" ht="15" hidden="1" customHeight="1" x14ac:dyDescent="0.25">
      <c r="C7802" s="116" t="s">
        <v>23829</v>
      </c>
      <c r="D7802" s="116" t="s">
        <v>23830</v>
      </c>
    </row>
    <row r="7803" spans="3:4" ht="15" hidden="1" customHeight="1" x14ac:dyDescent="0.25">
      <c r="C7803" s="116" t="s">
        <v>23831</v>
      </c>
      <c r="D7803" s="116" t="s">
        <v>23832</v>
      </c>
    </row>
    <row r="7804" spans="3:4" ht="15" hidden="1" customHeight="1" x14ac:dyDescent="0.25">
      <c r="C7804" s="116" t="s">
        <v>23833</v>
      </c>
      <c r="D7804" s="116" t="s">
        <v>23834</v>
      </c>
    </row>
    <row r="7805" spans="3:4" ht="15" hidden="1" customHeight="1" x14ac:dyDescent="0.25">
      <c r="C7805" s="116" t="s">
        <v>23835</v>
      </c>
      <c r="D7805" s="116" t="s">
        <v>23836</v>
      </c>
    </row>
    <row r="7806" spans="3:4" ht="15" hidden="1" customHeight="1" x14ac:dyDescent="0.25">
      <c r="C7806" s="116" t="s">
        <v>23837</v>
      </c>
      <c r="D7806" s="116" t="s">
        <v>23838</v>
      </c>
    </row>
    <row r="7807" spans="3:4" ht="15" hidden="1" customHeight="1" x14ac:dyDescent="0.25">
      <c r="C7807" s="116" t="s">
        <v>23839</v>
      </c>
      <c r="D7807" s="116" t="s">
        <v>23840</v>
      </c>
    </row>
    <row r="7808" spans="3:4" ht="15" hidden="1" customHeight="1" x14ac:dyDescent="0.25">
      <c r="C7808" s="116" t="s">
        <v>23841</v>
      </c>
      <c r="D7808" s="116" t="s">
        <v>23842</v>
      </c>
    </row>
    <row r="7809" spans="3:4" ht="15" hidden="1" customHeight="1" x14ac:dyDescent="0.25">
      <c r="C7809" s="116" t="s">
        <v>23843</v>
      </c>
      <c r="D7809" s="116" t="s">
        <v>23844</v>
      </c>
    </row>
    <row r="7810" spans="3:4" ht="15" hidden="1" customHeight="1" x14ac:dyDescent="0.25">
      <c r="C7810" s="116" t="s">
        <v>23845</v>
      </c>
      <c r="D7810" s="116" t="s">
        <v>23846</v>
      </c>
    </row>
    <row r="7811" spans="3:4" ht="15" hidden="1" customHeight="1" x14ac:dyDescent="0.25">
      <c r="C7811" s="116" t="s">
        <v>23847</v>
      </c>
      <c r="D7811" s="116" t="s">
        <v>23848</v>
      </c>
    </row>
    <row r="7812" spans="3:4" ht="15" hidden="1" customHeight="1" x14ac:dyDescent="0.25">
      <c r="C7812" s="116" t="s">
        <v>23849</v>
      </c>
      <c r="D7812" s="116" t="s">
        <v>23850</v>
      </c>
    </row>
    <row r="7813" spans="3:4" ht="15" hidden="1" customHeight="1" x14ac:dyDescent="0.25">
      <c r="C7813" s="116" t="s">
        <v>23851</v>
      </c>
      <c r="D7813" s="116" t="s">
        <v>23852</v>
      </c>
    </row>
    <row r="7814" spans="3:4" ht="15" hidden="1" customHeight="1" x14ac:dyDescent="0.25">
      <c r="C7814" s="116" t="s">
        <v>23853</v>
      </c>
      <c r="D7814" s="116" t="s">
        <v>23854</v>
      </c>
    </row>
    <row r="7815" spans="3:4" ht="15" hidden="1" customHeight="1" x14ac:dyDescent="0.25">
      <c r="C7815" s="116" t="s">
        <v>23855</v>
      </c>
      <c r="D7815" s="116" t="s">
        <v>23856</v>
      </c>
    </row>
    <row r="7816" spans="3:4" ht="15" hidden="1" customHeight="1" x14ac:dyDescent="0.25">
      <c r="C7816" s="116" t="s">
        <v>23857</v>
      </c>
      <c r="D7816" s="116" t="s">
        <v>23858</v>
      </c>
    </row>
    <row r="7817" spans="3:4" ht="15" hidden="1" customHeight="1" x14ac:dyDescent="0.25">
      <c r="C7817" s="116" t="s">
        <v>23859</v>
      </c>
      <c r="D7817" s="116" t="s">
        <v>23860</v>
      </c>
    </row>
    <row r="7818" spans="3:4" ht="15" hidden="1" customHeight="1" x14ac:dyDescent="0.25">
      <c r="C7818" s="116" t="s">
        <v>23861</v>
      </c>
      <c r="D7818" s="116" t="s">
        <v>23862</v>
      </c>
    </row>
    <row r="7819" spans="3:4" ht="15" hidden="1" customHeight="1" x14ac:dyDescent="0.25">
      <c r="C7819" s="116" t="s">
        <v>23863</v>
      </c>
      <c r="D7819" s="116" t="s">
        <v>23864</v>
      </c>
    </row>
    <row r="7820" spans="3:4" ht="15" hidden="1" customHeight="1" x14ac:dyDescent="0.25">
      <c r="C7820" s="116" t="s">
        <v>23865</v>
      </c>
      <c r="D7820" s="116" t="s">
        <v>23866</v>
      </c>
    </row>
    <row r="7821" spans="3:4" ht="15" hidden="1" customHeight="1" x14ac:dyDescent="0.25">
      <c r="C7821" s="116" t="s">
        <v>23867</v>
      </c>
      <c r="D7821" s="116" t="s">
        <v>23868</v>
      </c>
    </row>
    <row r="7822" spans="3:4" ht="15" hidden="1" customHeight="1" x14ac:dyDescent="0.25">
      <c r="C7822" s="116" t="s">
        <v>23869</v>
      </c>
      <c r="D7822" s="116" t="s">
        <v>23870</v>
      </c>
    </row>
    <row r="7823" spans="3:4" ht="15" hidden="1" customHeight="1" x14ac:dyDescent="0.25">
      <c r="C7823" s="116" t="s">
        <v>23871</v>
      </c>
      <c r="D7823" s="116" t="s">
        <v>23872</v>
      </c>
    </row>
    <row r="7824" spans="3:4" ht="15" hidden="1" customHeight="1" x14ac:dyDescent="0.25">
      <c r="C7824" s="116" t="s">
        <v>23873</v>
      </c>
      <c r="D7824" s="116" t="s">
        <v>23874</v>
      </c>
    </row>
    <row r="7825" spans="3:4" ht="15" hidden="1" customHeight="1" x14ac:dyDescent="0.25">
      <c r="C7825" s="116" t="s">
        <v>23875</v>
      </c>
      <c r="D7825" s="116" t="s">
        <v>23876</v>
      </c>
    </row>
    <row r="7826" spans="3:4" ht="15" hidden="1" customHeight="1" x14ac:dyDescent="0.25">
      <c r="C7826" s="116" t="s">
        <v>23877</v>
      </c>
      <c r="D7826" s="116" t="s">
        <v>23878</v>
      </c>
    </row>
    <row r="7827" spans="3:4" ht="15" hidden="1" customHeight="1" x14ac:dyDescent="0.25">
      <c r="C7827" s="116" t="s">
        <v>23879</v>
      </c>
      <c r="D7827" s="116" t="s">
        <v>23880</v>
      </c>
    </row>
    <row r="7828" spans="3:4" ht="15" hidden="1" customHeight="1" x14ac:dyDescent="0.25">
      <c r="C7828" s="116" t="s">
        <v>23881</v>
      </c>
      <c r="D7828" s="116" t="s">
        <v>23882</v>
      </c>
    </row>
    <row r="7829" spans="3:4" ht="15" hidden="1" customHeight="1" x14ac:dyDescent="0.25">
      <c r="C7829" s="116" t="s">
        <v>23883</v>
      </c>
      <c r="D7829" s="116" t="s">
        <v>23884</v>
      </c>
    </row>
    <row r="7830" spans="3:4" ht="15" hidden="1" customHeight="1" x14ac:dyDescent="0.25">
      <c r="C7830" s="116" t="s">
        <v>23885</v>
      </c>
      <c r="D7830" s="116" t="s">
        <v>23886</v>
      </c>
    </row>
    <row r="7831" spans="3:4" ht="15" hidden="1" customHeight="1" x14ac:dyDescent="0.25">
      <c r="C7831" s="116" t="s">
        <v>23887</v>
      </c>
      <c r="D7831" s="116" t="s">
        <v>23888</v>
      </c>
    </row>
    <row r="7832" spans="3:4" ht="15" hidden="1" customHeight="1" x14ac:dyDescent="0.25">
      <c r="C7832" s="116" t="s">
        <v>23889</v>
      </c>
      <c r="D7832" s="116" t="s">
        <v>23890</v>
      </c>
    </row>
    <row r="7833" spans="3:4" ht="15" hidden="1" customHeight="1" x14ac:dyDescent="0.25">
      <c r="C7833" s="116" t="s">
        <v>23891</v>
      </c>
      <c r="D7833" s="116" t="s">
        <v>23892</v>
      </c>
    </row>
    <row r="7834" spans="3:4" ht="15" hidden="1" customHeight="1" x14ac:dyDescent="0.25">
      <c r="C7834" s="116" t="s">
        <v>23893</v>
      </c>
      <c r="D7834" s="116" t="s">
        <v>23894</v>
      </c>
    </row>
    <row r="7835" spans="3:4" ht="15" hidden="1" customHeight="1" x14ac:dyDescent="0.25">
      <c r="C7835" s="116" t="s">
        <v>23895</v>
      </c>
      <c r="D7835" s="116" t="s">
        <v>23896</v>
      </c>
    </row>
    <row r="7836" spans="3:4" ht="15" hidden="1" customHeight="1" x14ac:dyDescent="0.25">
      <c r="C7836" s="116" t="s">
        <v>23897</v>
      </c>
      <c r="D7836" s="116" t="s">
        <v>23898</v>
      </c>
    </row>
    <row r="7837" spans="3:4" ht="15" hidden="1" customHeight="1" x14ac:dyDescent="0.25">
      <c r="C7837" s="116" t="s">
        <v>23899</v>
      </c>
      <c r="D7837" s="116" t="s">
        <v>23900</v>
      </c>
    </row>
    <row r="7838" spans="3:4" ht="15" hidden="1" customHeight="1" x14ac:dyDescent="0.25">
      <c r="C7838" s="116" t="s">
        <v>23901</v>
      </c>
      <c r="D7838" s="116" t="s">
        <v>23902</v>
      </c>
    </row>
    <row r="7839" spans="3:4" ht="15" hidden="1" customHeight="1" x14ac:dyDescent="0.25">
      <c r="C7839" s="116" t="s">
        <v>23903</v>
      </c>
      <c r="D7839" s="116" t="s">
        <v>23904</v>
      </c>
    </row>
    <row r="7840" spans="3:4" ht="15" hidden="1" customHeight="1" x14ac:dyDescent="0.25">
      <c r="C7840" s="116" t="s">
        <v>23905</v>
      </c>
      <c r="D7840" s="116" t="s">
        <v>23906</v>
      </c>
    </row>
    <row r="7841" spans="3:4" ht="15" hidden="1" customHeight="1" x14ac:dyDescent="0.25">
      <c r="C7841" s="116" t="s">
        <v>23907</v>
      </c>
      <c r="D7841" s="116" t="s">
        <v>23908</v>
      </c>
    </row>
    <row r="7842" spans="3:4" ht="15" hidden="1" customHeight="1" x14ac:dyDescent="0.25">
      <c r="C7842" s="116" t="s">
        <v>23909</v>
      </c>
      <c r="D7842" s="116" t="s">
        <v>23910</v>
      </c>
    </row>
    <row r="7843" spans="3:4" ht="15" hidden="1" customHeight="1" x14ac:dyDescent="0.25">
      <c r="C7843" s="116" t="s">
        <v>23911</v>
      </c>
      <c r="D7843" s="116" t="s">
        <v>23912</v>
      </c>
    </row>
    <row r="7844" spans="3:4" ht="15" hidden="1" customHeight="1" x14ac:dyDescent="0.25">
      <c r="C7844" s="116" t="s">
        <v>23913</v>
      </c>
      <c r="D7844" s="116" t="s">
        <v>23914</v>
      </c>
    </row>
    <row r="7845" spans="3:4" ht="15" hidden="1" customHeight="1" x14ac:dyDescent="0.25">
      <c r="C7845" s="116" t="s">
        <v>23915</v>
      </c>
      <c r="D7845" s="116" t="s">
        <v>23916</v>
      </c>
    </row>
    <row r="7846" spans="3:4" ht="15" hidden="1" customHeight="1" x14ac:dyDescent="0.25">
      <c r="C7846" s="116" t="s">
        <v>23917</v>
      </c>
      <c r="D7846" s="116" t="s">
        <v>23918</v>
      </c>
    </row>
    <row r="7847" spans="3:4" ht="15" hidden="1" customHeight="1" x14ac:dyDescent="0.25">
      <c r="C7847" s="116" t="s">
        <v>23919</v>
      </c>
      <c r="D7847" s="116" t="s">
        <v>23920</v>
      </c>
    </row>
    <row r="7848" spans="3:4" ht="15" hidden="1" customHeight="1" x14ac:dyDescent="0.25">
      <c r="C7848" s="116" t="s">
        <v>23921</v>
      </c>
      <c r="D7848" s="116" t="s">
        <v>23922</v>
      </c>
    </row>
    <row r="7849" spans="3:4" ht="15" hidden="1" customHeight="1" x14ac:dyDescent="0.25">
      <c r="C7849" s="116" t="s">
        <v>23923</v>
      </c>
      <c r="D7849" s="116" t="s">
        <v>23924</v>
      </c>
    </row>
    <row r="7850" spans="3:4" ht="15" hidden="1" customHeight="1" x14ac:dyDescent="0.25">
      <c r="C7850" s="116" t="s">
        <v>23925</v>
      </c>
      <c r="D7850" s="116" t="s">
        <v>23926</v>
      </c>
    </row>
    <row r="7851" spans="3:4" ht="15" hidden="1" customHeight="1" x14ac:dyDescent="0.25">
      <c r="C7851" s="116" t="s">
        <v>23927</v>
      </c>
      <c r="D7851" s="116" t="s">
        <v>23928</v>
      </c>
    </row>
    <row r="7852" spans="3:4" ht="15" hidden="1" customHeight="1" x14ac:dyDescent="0.25">
      <c r="C7852" s="116" t="s">
        <v>23929</v>
      </c>
      <c r="D7852" s="116" t="s">
        <v>23930</v>
      </c>
    </row>
    <row r="7853" spans="3:4" ht="15" hidden="1" customHeight="1" x14ac:dyDescent="0.25">
      <c r="C7853" s="116" t="s">
        <v>23931</v>
      </c>
      <c r="D7853" s="116" t="s">
        <v>23932</v>
      </c>
    </row>
    <row r="7854" spans="3:4" ht="15" hidden="1" customHeight="1" x14ac:dyDescent="0.25">
      <c r="C7854" s="116" t="s">
        <v>23933</v>
      </c>
      <c r="D7854" s="116" t="s">
        <v>23934</v>
      </c>
    </row>
    <row r="7855" spans="3:4" ht="15" hidden="1" customHeight="1" x14ac:dyDescent="0.25">
      <c r="C7855" s="116" t="s">
        <v>23935</v>
      </c>
      <c r="D7855" s="116" t="s">
        <v>23936</v>
      </c>
    </row>
    <row r="7856" spans="3:4" ht="15" hidden="1" customHeight="1" x14ac:dyDescent="0.25">
      <c r="C7856" s="116" t="s">
        <v>5534</v>
      </c>
      <c r="D7856" s="116" t="s">
        <v>9297</v>
      </c>
    </row>
    <row r="7857" spans="3:4" ht="15" hidden="1" customHeight="1" x14ac:dyDescent="0.25">
      <c r="C7857" s="116" t="s">
        <v>5535</v>
      </c>
      <c r="D7857" s="116" t="s">
        <v>23937</v>
      </c>
    </row>
    <row r="7858" spans="3:4" ht="15" hidden="1" customHeight="1" x14ac:dyDescent="0.25">
      <c r="C7858" s="116" t="s">
        <v>5536</v>
      </c>
      <c r="D7858" s="116" t="s">
        <v>23938</v>
      </c>
    </row>
    <row r="7859" spans="3:4" ht="15" hidden="1" customHeight="1" x14ac:dyDescent="0.25">
      <c r="C7859" s="116" t="s">
        <v>5537</v>
      </c>
      <c r="D7859" s="116" t="s">
        <v>23939</v>
      </c>
    </row>
    <row r="7860" spans="3:4" ht="15" hidden="1" customHeight="1" x14ac:dyDescent="0.25">
      <c r="C7860" s="116" t="s">
        <v>5538</v>
      </c>
      <c r="D7860" s="116" t="s">
        <v>23940</v>
      </c>
    </row>
    <row r="7861" spans="3:4" ht="15" hidden="1" customHeight="1" x14ac:dyDescent="0.25">
      <c r="C7861" s="116" t="s">
        <v>5539</v>
      </c>
      <c r="D7861" s="116" t="s">
        <v>23941</v>
      </c>
    </row>
    <row r="7862" spans="3:4" ht="15" hidden="1" customHeight="1" x14ac:dyDescent="0.25">
      <c r="C7862" s="116" t="s">
        <v>5540</v>
      </c>
      <c r="D7862" s="116" t="s">
        <v>1782</v>
      </c>
    </row>
    <row r="7863" spans="3:4" ht="15" hidden="1" customHeight="1" x14ac:dyDescent="0.25">
      <c r="C7863" s="116" t="s">
        <v>23942</v>
      </c>
      <c r="D7863" s="116" t="s">
        <v>23943</v>
      </c>
    </row>
    <row r="7864" spans="3:4" ht="15" hidden="1" customHeight="1" x14ac:dyDescent="0.25">
      <c r="C7864" s="116" t="s">
        <v>23944</v>
      </c>
      <c r="D7864" s="116" t="s">
        <v>23945</v>
      </c>
    </row>
    <row r="7865" spans="3:4" ht="15" hidden="1" customHeight="1" x14ac:dyDescent="0.25">
      <c r="C7865" s="116" t="s">
        <v>23946</v>
      </c>
      <c r="D7865" s="116" t="s">
        <v>23947</v>
      </c>
    </row>
    <row r="7866" spans="3:4" ht="15" hidden="1" customHeight="1" x14ac:dyDescent="0.25">
      <c r="C7866" s="116" t="s">
        <v>23948</v>
      </c>
      <c r="D7866" s="116" t="s">
        <v>23949</v>
      </c>
    </row>
    <row r="7867" spans="3:4" ht="15" hidden="1" customHeight="1" x14ac:dyDescent="0.25">
      <c r="C7867" s="116" t="s">
        <v>23950</v>
      </c>
      <c r="D7867" s="116" t="s">
        <v>23951</v>
      </c>
    </row>
    <row r="7868" spans="3:4" ht="15" hidden="1" customHeight="1" x14ac:dyDescent="0.25">
      <c r="C7868" s="116" t="s">
        <v>23952</v>
      </c>
      <c r="D7868" s="116" t="s">
        <v>23953</v>
      </c>
    </row>
    <row r="7869" spans="3:4" ht="15" hidden="1" customHeight="1" x14ac:dyDescent="0.25">
      <c r="C7869" s="116" t="s">
        <v>23954</v>
      </c>
      <c r="D7869" s="116" t="s">
        <v>23955</v>
      </c>
    </row>
    <row r="7870" spans="3:4" ht="15" hidden="1" customHeight="1" x14ac:dyDescent="0.25">
      <c r="C7870" s="116" t="s">
        <v>23956</v>
      </c>
      <c r="D7870" s="116" t="s">
        <v>23957</v>
      </c>
    </row>
    <row r="7871" spans="3:4" ht="15" hidden="1" customHeight="1" x14ac:dyDescent="0.25">
      <c r="C7871" s="116" t="s">
        <v>23958</v>
      </c>
      <c r="D7871" s="116" t="s">
        <v>23959</v>
      </c>
    </row>
    <row r="7872" spans="3:4" ht="15" hidden="1" customHeight="1" x14ac:dyDescent="0.25">
      <c r="C7872" s="116" t="s">
        <v>23960</v>
      </c>
      <c r="D7872" s="116" t="s">
        <v>23961</v>
      </c>
    </row>
    <row r="7873" spans="3:4" ht="15" hidden="1" customHeight="1" x14ac:dyDescent="0.25">
      <c r="C7873" s="116" t="s">
        <v>23962</v>
      </c>
      <c r="D7873" s="116" t="s">
        <v>23963</v>
      </c>
    </row>
    <row r="7874" spans="3:4" ht="15" hidden="1" customHeight="1" x14ac:dyDescent="0.25">
      <c r="C7874" s="116" t="s">
        <v>23964</v>
      </c>
      <c r="D7874" s="116" t="s">
        <v>23965</v>
      </c>
    </row>
    <row r="7875" spans="3:4" ht="15" hidden="1" customHeight="1" x14ac:dyDescent="0.25">
      <c r="C7875" s="116" t="s">
        <v>23966</v>
      </c>
      <c r="D7875" s="116" t="s">
        <v>23967</v>
      </c>
    </row>
    <row r="7876" spans="3:4" ht="15" hidden="1" customHeight="1" x14ac:dyDescent="0.25">
      <c r="C7876" s="116" t="s">
        <v>23968</v>
      </c>
      <c r="D7876" s="116" t="s">
        <v>23969</v>
      </c>
    </row>
    <row r="7877" spans="3:4" ht="15" hidden="1" customHeight="1" x14ac:dyDescent="0.25">
      <c r="C7877" s="116" t="s">
        <v>23970</v>
      </c>
      <c r="D7877" s="116" t="s">
        <v>23971</v>
      </c>
    </row>
    <row r="7878" spans="3:4" ht="15" hidden="1" customHeight="1" x14ac:dyDescent="0.25">
      <c r="C7878" s="116" t="s">
        <v>23972</v>
      </c>
      <c r="D7878" s="116" t="s">
        <v>23973</v>
      </c>
    </row>
    <row r="7879" spans="3:4" ht="15" hidden="1" customHeight="1" x14ac:dyDescent="0.25">
      <c r="C7879" s="116" t="s">
        <v>23974</v>
      </c>
      <c r="D7879" s="116" t="s">
        <v>23975</v>
      </c>
    </row>
    <row r="7880" spans="3:4" ht="15" hidden="1" customHeight="1" x14ac:dyDescent="0.25">
      <c r="C7880" s="116" t="s">
        <v>5541</v>
      </c>
      <c r="D7880" s="116" t="s">
        <v>23976</v>
      </c>
    </row>
    <row r="7881" spans="3:4" ht="15" hidden="1" customHeight="1" x14ac:dyDescent="0.25">
      <c r="C7881" s="116" t="s">
        <v>5542</v>
      </c>
      <c r="D7881" s="116" t="s">
        <v>23977</v>
      </c>
    </row>
    <row r="7882" spans="3:4" ht="15" hidden="1" customHeight="1" x14ac:dyDescent="0.25">
      <c r="C7882" s="116" t="s">
        <v>5543</v>
      </c>
      <c r="D7882" s="116" t="s">
        <v>23978</v>
      </c>
    </row>
    <row r="7883" spans="3:4" ht="15" hidden="1" customHeight="1" x14ac:dyDescent="0.25">
      <c r="C7883" s="116" t="s">
        <v>5544</v>
      </c>
      <c r="D7883" s="116" t="s">
        <v>1783</v>
      </c>
    </row>
    <row r="7884" spans="3:4" ht="15" hidden="1" customHeight="1" x14ac:dyDescent="0.25">
      <c r="C7884" s="116" t="s">
        <v>5545</v>
      </c>
      <c r="D7884" s="116" t="s">
        <v>23979</v>
      </c>
    </row>
    <row r="7885" spans="3:4" ht="15" hidden="1" customHeight="1" x14ac:dyDescent="0.25">
      <c r="C7885" s="116" t="s">
        <v>5546</v>
      </c>
      <c r="D7885" s="116" t="s">
        <v>23980</v>
      </c>
    </row>
    <row r="7886" spans="3:4" ht="15" hidden="1" customHeight="1" x14ac:dyDescent="0.25">
      <c r="C7886" s="116" t="s">
        <v>5547</v>
      </c>
      <c r="D7886" s="116" t="s">
        <v>23981</v>
      </c>
    </row>
    <row r="7887" spans="3:4" ht="15" hidden="1" customHeight="1" x14ac:dyDescent="0.25">
      <c r="C7887" s="116" t="s">
        <v>5548</v>
      </c>
      <c r="D7887" s="116" t="s">
        <v>23982</v>
      </c>
    </row>
    <row r="7888" spans="3:4" ht="15" hidden="1" customHeight="1" x14ac:dyDescent="0.25">
      <c r="C7888" s="116" t="s">
        <v>23983</v>
      </c>
      <c r="D7888" s="116" t="s">
        <v>23984</v>
      </c>
    </row>
    <row r="7889" spans="3:4" ht="15" hidden="1" customHeight="1" x14ac:dyDescent="0.25">
      <c r="C7889" s="116" t="s">
        <v>5549</v>
      </c>
      <c r="D7889" s="116" t="s">
        <v>23985</v>
      </c>
    </row>
    <row r="7890" spans="3:4" ht="15" hidden="1" customHeight="1" x14ac:dyDescent="0.25">
      <c r="C7890" s="116" t="s">
        <v>5550</v>
      </c>
      <c r="D7890" s="116" t="s">
        <v>23986</v>
      </c>
    </row>
    <row r="7891" spans="3:4" ht="15" hidden="1" customHeight="1" x14ac:dyDescent="0.25">
      <c r="C7891" s="116" t="s">
        <v>5551</v>
      </c>
      <c r="D7891" s="116" t="s">
        <v>1784</v>
      </c>
    </row>
    <row r="7892" spans="3:4" ht="15" hidden="1" customHeight="1" x14ac:dyDescent="0.25">
      <c r="C7892" s="116" t="s">
        <v>5552</v>
      </c>
      <c r="D7892" s="116" t="s">
        <v>1785</v>
      </c>
    </row>
    <row r="7893" spans="3:4" ht="15" hidden="1" customHeight="1" x14ac:dyDescent="0.25">
      <c r="C7893" s="116" t="s">
        <v>23987</v>
      </c>
      <c r="D7893" s="116" t="s">
        <v>23988</v>
      </c>
    </row>
    <row r="7894" spans="3:4" ht="15" hidden="1" customHeight="1" x14ac:dyDescent="0.25">
      <c r="C7894" s="116" t="s">
        <v>23989</v>
      </c>
      <c r="D7894" s="116" t="s">
        <v>23990</v>
      </c>
    </row>
    <row r="7895" spans="3:4" ht="15" hidden="1" customHeight="1" x14ac:dyDescent="0.25">
      <c r="C7895" s="116" t="s">
        <v>23991</v>
      </c>
      <c r="D7895" s="116" t="s">
        <v>23992</v>
      </c>
    </row>
    <row r="7896" spans="3:4" ht="15" hidden="1" customHeight="1" x14ac:dyDescent="0.25">
      <c r="C7896" s="116" t="s">
        <v>23993</v>
      </c>
      <c r="D7896" s="116" t="s">
        <v>23994</v>
      </c>
    </row>
    <row r="7897" spans="3:4" ht="15" hidden="1" customHeight="1" x14ac:dyDescent="0.25">
      <c r="C7897" s="116" t="s">
        <v>23995</v>
      </c>
      <c r="D7897" s="116" t="s">
        <v>23996</v>
      </c>
    </row>
    <row r="7898" spans="3:4" ht="15" hidden="1" customHeight="1" x14ac:dyDescent="0.25">
      <c r="C7898" s="116" t="s">
        <v>23997</v>
      </c>
      <c r="D7898" s="116" t="s">
        <v>23998</v>
      </c>
    </row>
    <row r="7899" spans="3:4" ht="15" hidden="1" customHeight="1" x14ac:dyDescent="0.25">
      <c r="C7899" s="116" t="s">
        <v>23999</v>
      </c>
      <c r="D7899" s="116" t="s">
        <v>24000</v>
      </c>
    </row>
    <row r="7900" spans="3:4" ht="15" hidden="1" customHeight="1" x14ac:dyDescent="0.25">
      <c r="C7900" s="116" t="s">
        <v>24001</v>
      </c>
      <c r="D7900" s="116" t="s">
        <v>24002</v>
      </c>
    </row>
    <row r="7901" spans="3:4" ht="15" hidden="1" customHeight="1" x14ac:dyDescent="0.25">
      <c r="C7901" s="116" t="s">
        <v>24003</v>
      </c>
      <c r="D7901" s="116" t="s">
        <v>24004</v>
      </c>
    </row>
    <row r="7902" spans="3:4" ht="15" hidden="1" customHeight="1" x14ac:dyDescent="0.25">
      <c r="C7902" s="116" t="s">
        <v>24005</v>
      </c>
      <c r="D7902" s="116" t="s">
        <v>24006</v>
      </c>
    </row>
    <row r="7903" spans="3:4" ht="15" hidden="1" customHeight="1" x14ac:dyDescent="0.25">
      <c r="C7903" s="116" t="s">
        <v>24007</v>
      </c>
      <c r="D7903" s="116" t="s">
        <v>24008</v>
      </c>
    </row>
    <row r="7904" spans="3:4" ht="15" hidden="1" customHeight="1" x14ac:dyDescent="0.25">
      <c r="C7904" s="116" t="s">
        <v>24009</v>
      </c>
      <c r="D7904" s="116" t="s">
        <v>24010</v>
      </c>
    </row>
    <row r="7905" spans="3:4" ht="15" hidden="1" customHeight="1" x14ac:dyDescent="0.25">
      <c r="C7905" s="116" t="s">
        <v>24011</v>
      </c>
      <c r="D7905" s="116" t="s">
        <v>24012</v>
      </c>
    </row>
    <row r="7906" spans="3:4" ht="15" hidden="1" customHeight="1" x14ac:dyDescent="0.25">
      <c r="C7906" s="116" t="s">
        <v>24013</v>
      </c>
      <c r="D7906" s="116" t="s">
        <v>24014</v>
      </c>
    </row>
    <row r="7907" spans="3:4" ht="15" hidden="1" customHeight="1" x14ac:dyDescent="0.25">
      <c r="C7907" s="116" t="s">
        <v>24015</v>
      </c>
      <c r="D7907" s="116" t="s">
        <v>24016</v>
      </c>
    </row>
    <row r="7908" spans="3:4" ht="15" hidden="1" customHeight="1" x14ac:dyDescent="0.25">
      <c r="C7908" s="116" t="s">
        <v>24017</v>
      </c>
      <c r="D7908" s="116" t="s">
        <v>24018</v>
      </c>
    </row>
    <row r="7909" spans="3:4" ht="15" hidden="1" customHeight="1" x14ac:dyDescent="0.25">
      <c r="C7909" s="116" t="s">
        <v>24019</v>
      </c>
      <c r="D7909" s="116" t="s">
        <v>24020</v>
      </c>
    </row>
    <row r="7910" spans="3:4" ht="15" hidden="1" customHeight="1" x14ac:dyDescent="0.25">
      <c r="C7910" s="116" t="s">
        <v>24021</v>
      </c>
      <c r="D7910" s="116" t="s">
        <v>24022</v>
      </c>
    </row>
    <row r="7911" spans="3:4" ht="15" hidden="1" customHeight="1" x14ac:dyDescent="0.25">
      <c r="C7911" s="116" t="s">
        <v>24023</v>
      </c>
      <c r="D7911" s="116" t="s">
        <v>24024</v>
      </c>
    </row>
    <row r="7912" spans="3:4" ht="15" hidden="1" customHeight="1" x14ac:dyDescent="0.25">
      <c r="C7912" s="116" t="s">
        <v>24025</v>
      </c>
      <c r="D7912" s="116" t="s">
        <v>24026</v>
      </c>
    </row>
    <row r="7913" spans="3:4" ht="15" hidden="1" customHeight="1" x14ac:dyDescent="0.25">
      <c r="C7913" s="116" t="s">
        <v>24027</v>
      </c>
      <c r="D7913" s="116" t="s">
        <v>24028</v>
      </c>
    </row>
    <row r="7914" spans="3:4" ht="15" hidden="1" customHeight="1" x14ac:dyDescent="0.25">
      <c r="C7914" s="116" t="s">
        <v>24029</v>
      </c>
      <c r="D7914" s="116" t="s">
        <v>24030</v>
      </c>
    </row>
    <row r="7915" spans="3:4" ht="15" hidden="1" customHeight="1" x14ac:dyDescent="0.25">
      <c r="C7915" s="116" t="s">
        <v>24031</v>
      </c>
      <c r="D7915" s="116" t="s">
        <v>24032</v>
      </c>
    </row>
    <row r="7916" spans="3:4" ht="15" hidden="1" customHeight="1" x14ac:dyDescent="0.25">
      <c r="C7916" s="116" t="s">
        <v>24033</v>
      </c>
      <c r="D7916" s="116" t="s">
        <v>24034</v>
      </c>
    </row>
    <row r="7917" spans="3:4" ht="15" hidden="1" customHeight="1" x14ac:dyDescent="0.25">
      <c r="C7917" s="116" t="s">
        <v>24035</v>
      </c>
      <c r="D7917" s="116" t="s">
        <v>24036</v>
      </c>
    </row>
    <row r="7918" spans="3:4" ht="15" hidden="1" customHeight="1" x14ac:dyDescent="0.25">
      <c r="C7918" s="116" t="s">
        <v>24037</v>
      </c>
      <c r="D7918" s="116" t="s">
        <v>24038</v>
      </c>
    </row>
    <row r="7919" spans="3:4" ht="15" hidden="1" customHeight="1" x14ac:dyDescent="0.25">
      <c r="C7919" s="116" t="s">
        <v>24039</v>
      </c>
      <c r="D7919" s="116" t="s">
        <v>24040</v>
      </c>
    </row>
    <row r="7920" spans="3:4" ht="15" hidden="1" customHeight="1" x14ac:dyDescent="0.25">
      <c r="C7920" s="116" t="s">
        <v>24041</v>
      </c>
      <c r="D7920" s="116" t="s">
        <v>24042</v>
      </c>
    </row>
    <row r="7921" spans="3:4" ht="15" hidden="1" customHeight="1" x14ac:dyDescent="0.25">
      <c r="C7921" s="116" t="s">
        <v>24043</v>
      </c>
      <c r="D7921" s="116" t="s">
        <v>24044</v>
      </c>
    </row>
    <row r="7922" spans="3:4" ht="15" hidden="1" customHeight="1" x14ac:dyDescent="0.25">
      <c r="C7922" s="116" t="s">
        <v>24045</v>
      </c>
      <c r="D7922" s="116" t="s">
        <v>24046</v>
      </c>
    </row>
    <row r="7923" spans="3:4" ht="15" hidden="1" customHeight="1" x14ac:dyDescent="0.25">
      <c r="C7923" s="116" t="s">
        <v>24047</v>
      </c>
      <c r="D7923" s="116" t="s">
        <v>24048</v>
      </c>
    </row>
    <row r="7924" spans="3:4" ht="15" hidden="1" customHeight="1" x14ac:dyDescent="0.25">
      <c r="C7924" s="116" t="s">
        <v>24049</v>
      </c>
      <c r="D7924" s="116" t="s">
        <v>24050</v>
      </c>
    </row>
    <row r="7925" spans="3:4" ht="15" hidden="1" customHeight="1" x14ac:dyDescent="0.25">
      <c r="C7925" s="116" t="s">
        <v>24051</v>
      </c>
      <c r="D7925" s="116" t="s">
        <v>24052</v>
      </c>
    </row>
    <row r="7926" spans="3:4" ht="15" hidden="1" customHeight="1" x14ac:dyDescent="0.25">
      <c r="C7926" s="116" t="s">
        <v>24053</v>
      </c>
      <c r="D7926" s="116" t="s">
        <v>24054</v>
      </c>
    </row>
    <row r="7927" spans="3:4" ht="15" hidden="1" customHeight="1" x14ac:dyDescent="0.25">
      <c r="C7927" s="116" t="s">
        <v>24055</v>
      </c>
      <c r="D7927" s="116" t="s">
        <v>24056</v>
      </c>
    </row>
    <row r="7928" spans="3:4" ht="15" hidden="1" customHeight="1" x14ac:dyDescent="0.25">
      <c r="C7928" s="116" t="s">
        <v>24057</v>
      </c>
      <c r="D7928" s="116" t="s">
        <v>24058</v>
      </c>
    </row>
    <row r="7929" spans="3:4" ht="15" hidden="1" customHeight="1" x14ac:dyDescent="0.25">
      <c r="C7929" s="116" t="s">
        <v>24059</v>
      </c>
      <c r="D7929" s="116" t="s">
        <v>24060</v>
      </c>
    </row>
    <row r="7930" spans="3:4" ht="15" hidden="1" customHeight="1" x14ac:dyDescent="0.25">
      <c r="C7930" s="116" t="s">
        <v>24061</v>
      </c>
      <c r="D7930" s="116" t="s">
        <v>24062</v>
      </c>
    </row>
    <row r="7931" spans="3:4" ht="15" hidden="1" customHeight="1" x14ac:dyDescent="0.25">
      <c r="C7931" s="116" t="s">
        <v>24063</v>
      </c>
      <c r="D7931" s="116" t="s">
        <v>24064</v>
      </c>
    </row>
    <row r="7932" spans="3:4" ht="15" hidden="1" customHeight="1" x14ac:dyDescent="0.25">
      <c r="C7932" s="116" t="s">
        <v>24065</v>
      </c>
      <c r="D7932" s="116" t="s">
        <v>24066</v>
      </c>
    </row>
    <row r="7933" spans="3:4" ht="15" hidden="1" customHeight="1" x14ac:dyDescent="0.25">
      <c r="C7933" s="116" t="s">
        <v>24067</v>
      </c>
      <c r="D7933" s="116" t="s">
        <v>24068</v>
      </c>
    </row>
    <row r="7934" spans="3:4" ht="15" hidden="1" customHeight="1" x14ac:dyDescent="0.25">
      <c r="C7934" s="116" t="s">
        <v>24069</v>
      </c>
      <c r="D7934" s="116" t="s">
        <v>24070</v>
      </c>
    </row>
    <row r="7935" spans="3:4" ht="15" hidden="1" customHeight="1" x14ac:dyDescent="0.25">
      <c r="C7935" s="116" t="s">
        <v>24071</v>
      </c>
      <c r="D7935" s="116" t="s">
        <v>24072</v>
      </c>
    </row>
    <row r="7936" spans="3:4" ht="15" hidden="1" customHeight="1" x14ac:dyDescent="0.25">
      <c r="C7936" s="116" t="s">
        <v>24073</v>
      </c>
      <c r="D7936" s="116" t="s">
        <v>24074</v>
      </c>
    </row>
    <row r="7937" spans="3:4" ht="15" hidden="1" customHeight="1" x14ac:dyDescent="0.25">
      <c r="C7937" s="116" t="s">
        <v>24075</v>
      </c>
      <c r="D7937" s="116" t="s">
        <v>24076</v>
      </c>
    </row>
    <row r="7938" spans="3:4" ht="15" hidden="1" customHeight="1" x14ac:dyDescent="0.25">
      <c r="C7938" s="116" t="s">
        <v>24077</v>
      </c>
      <c r="D7938" s="116" t="s">
        <v>24078</v>
      </c>
    </row>
    <row r="7939" spans="3:4" ht="15" hidden="1" customHeight="1" x14ac:dyDescent="0.25">
      <c r="C7939" s="116" t="s">
        <v>24079</v>
      </c>
      <c r="D7939" s="116" t="s">
        <v>24080</v>
      </c>
    </row>
    <row r="7940" spans="3:4" ht="15" hidden="1" customHeight="1" x14ac:dyDescent="0.25">
      <c r="C7940" s="116" t="s">
        <v>24081</v>
      </c>
      <c r="D7940" s="116" t="s">
        <v>24082</v>
      </c>
    </row>
    <row r="7941" spans="3:4" ht="15" hidden="1" customHeight="1" x14ac:dyDescent="0.25">
      <c r="C7941" s="116" t="s">
        <v>24083</v>
      </c>
      <c r="D7941" s="116" t="s">
        <v>24084</v>
      </c>
    </row>
    <row r="7942" spans="3:4" ht="15" hidden="1" customHeight="1" x14ac:dyDescent="0.25">
      <c r="C7942" s="116" t="s">
        <v>24085</v>
      </c>
      <c r="D7942" s="116" t="s">
        <v>24086</v>
      </c>
    </row>
    <row r="7943" spans="3:4" ht="15" hidden="1" customHeight="1" x14ac:dyDescent="0.25">
      <c r="C7943" s="116" t="s">
        <v>24087</v>
      </c>
      <c r="D7943" s="116" t="s">
        <v>24088</v>
      </c>
    </row>
    <row r="7944" spans="3:4" ht="15" hidden="1" customHeight="1" x14ac:dyDescent="0.25">
      <c r="C7944" s="116" t="s">
        <v>24089</v>
      </c>
      <c r="D7944" s="116" t="s">
        <v>24090</v>
      </c>
    </row>
    <row r="7945" spans="3:4" ht="15" hidden="1" customHeight="1" x14ac:dyDescent="0.25">
      <c r="C7945" s="116" t="s">
        <v>24091</v>
      </c>
      <c r="D7945" s="116" t="s">
        <v>24092</v>
      </c>
    </row>
    <row r="7946" spans="3:4" ht="15" hidden="1" customHeight="1" x14ac:dyDescent="0.25">
      <c r="C7946" s="116" t="s">
        <v>24093</v>
      </c>
      <c r="D7946" s="116" t="s">
        <v>24094</v>
      </c>
    </row>
    <row r="7947" spans="3:4" ht="15" hidden="1" customHeight="1" x14ac:dyDescent="0.25">
      <c r="C7947" s="116" t="s">
        <v>24095</v>
      </c>
      <c r="D7947" s="116" t="s">
        <v>24096</v>
      </c>
    </row>
    <row r="7948" spans="3:4" ht="15" hidden="1" customHeight="1" x14ac:dyDescent="0.25">
      <c r="C7948" s="116" t="s">
        <v>24097</v>
      </c>
      <c r="D7948" s="116" t="s">
        <v>24098</v>
      </c>
    </row>
    <row r="7949" spans="3:4" ht="15" hidden="1" customHeight="1" x14ac:dyDescent="0.25">
      <c r="C7949" s="116" t="s">
        <v>24099</v>
      </c>
      <c r="D7949" s="116" t="s">
        <v>24100</v>
      </c>
    </row>
    <row r="7950" spans="3:4" ht="15" hidden="1" customHeight="1" x14ac:dyDescent="0.25">
      <c r="C7950" s="116" t="s">
        <v>24101</v>
      </c>
      <c r="D7950" s="116" t="s">
        <v>24102</v>
      </c>
    </row>
    <row r="7951" spans="3:4" ht="15" hidden="1" customHeight="1" x14ac:dyDescent="0.25">
      <c r="C7951" s="116" t="s">
        <v>24103</v>
      </c>
      <c r="D7951" s="116" t="s">
        <v>24104</v>
      </c>
    </row>
    <row r="7952" spans="3:4" ht="15" hidden="1" customHeight="1" x14ac:dyDescent="0.25">
      <c r="C7952" s="116" t="s">
        <v>24105</v>
      </c>
      <c r="D7952" s="116" t="s">
        <v>24106</v>
      </c>
    </row>
    <row r="7953" spans="3:4" ht="15" hidden="1" customHeight="1" x14ac:dyDescent="0.25">
      <c r="C7953" s="116" t="s">
        <v>24107</v>
      </c>
      <c r="D7953" s="116" t="s">
        <v>24108</v>
      </c>
    </row>
    <row r="7954" spans="3:4" ht="15" hidden="1" customHeight="1" x14ac:dyDescent="0.25">
      <c r="C7954" s="116" t="s">
        <v>24109</v>
      </c>
      <c r="D7954" s="116" t="s">
        <v>24110</v>
      </c>
    </row>
    <row r="7955" spans="3:4" ht="15" hidden="1" customHeight="1" x14ac:dyDescent="0.25">
      <c r="C7955" s="116" t="s">
        <v>24111</v>
      </c>
      <c r="D7955" s="116" t="s">
        <v>24112</v>
      </c>
    </row>
    <row r="7956" spans="3:4" ht="15" hidden="1" customHeight="1" x14ac:dyDescent="0.25">
      <c r="C7956" s="116" t="s">
        <v>24113</v>
      </c>
      <c r="D7956" s="116" t="s">
        <v>24114</v>
      </c>
    </row>
    <row r="7957" spans="3:4" ht="15" hidden="1" customHeight="1" x14ac:dyDescent="0.25">
      <c r="C7957" s="116" t="s">
        <v>24115</v>
      </c>
      <c r="D7957" s="116" t="s">
        <v>24116</v>
      </c>
    </row>
    <row r="7958" spans="3:4" ht="15" hidden="1" customHeight="1" x14ac:dyDescent="0.25">
      <c r="C7958" s="116" t="s">
        <v>24117</v>
      </c>
      <c r="D7958" s="116" t="s">
        <v>24118</v>
      </c>
    </row>
    <row r="7959" spans="3:4" ht="15" hidden="1" customHeight="1" x14ac:dyDescent="0.25">
      <c r="C7959" s="116" t="s">
        <v>24119</v>
      </c>
      <c r="D7959" s="116" t="s">
        <v>24120</v>
      </c>
    </row>
    <row r="7960" spans="3:4" ht="15" hidden="1" customHeight="1" x14ac:dyDescent="0.25">
      <c r="C7960" s="116" t="s">
        <v>24121</v>
      </c>
      <c r="D7960" s="116" t="s">
        <v>24122</v>
      </c>
    </row>
    <row r="7961" spans="3:4" ht="15" hidden="1" customHeight="1" x14ac:dyDescent="0.25">
      <c r="C7961" s="116" t="s">
        <v>24123</v>
      </c>
      <c r="D7961" s="116" t="s">
        <v>24124</v>
      </c>
    </row>
    <row r="7962" spans="3:4" ht="15" hidden="1" customHeight="1" x14ac:dyDescent="0.25">
      <c r="C7962" s="116" t="s">
        <v>24125</v>
      </c>
      <c r="D7962" s="116" t="s">
        <v>24126</v>
      </c>
    </row>
    <row r="7963" spans="3:4" ht="15" hidden="1" customHeight="1" x14ac:dyDescent="0.25">
      <c r="C7963" s="116" t="s">
        <v>24127</v>
      </c>
      <c r="D7963" s="116" t="s">
        <v>24128</v>
      </c>
    </row>
    <row r="7964" spans="3:4" ht="15" hidden="1" customHeight="1" x14ac:dyDescent="0.25">
      <c r="C7964" s="116" t="s">
        <v>24129</v>
      </c>
      <c r="D7964" s="116" t="s">
        <v>24130</v>
      </c>
    </row>
    <row r="7965" spans="3:4" ht="15" hidden="1" customHeight="1" x14ac:dyDescent="0.25">
      <c r="C7965" s="116" t="s">
        <v>24131</v>
      </c>
      <c r="D7965" s="116" t="s">
        <v>24132</v>
      </c>
    </row>
    <row r="7966" spans="3:4" ht="15" hidden="1" customHeight="1" x14ac:dyDescent="0.25">
      <c r="C7966" s="116" t="s">
        <v>24133</v>
      </c>
      <c r="D7966" s="116" t="s">
        <v>24134</v>
      </c>
    </row>
    <row r="7967" spans="3:4" ht="15" hidden="1" customHeight="1" x14ac:dyDescent="0.25">
      <c r="C7967" s="116" t="s">
        <v>24135</v>
      </c>
      <c r="D7967" s="116" t="s">
        <v>24136</v>
      </c>
    </row>
    <row r="7968" spans="3:4" ht="15" hidden="1" customHeight="1" x14ac:dyDescent="0.25">
      <c r="C7968" s="116" t="s">
        <v>24137</v>
      </c>
      <c r="D7968" s="116" t="s">
        <v>24138</v>
      </c>
    </row>
    <row r="7969" spans="3:4" ht="15" hidden="1" customHeight="1" x14ac:dyDescent="0.25">
      <c r="C7969" s="116" t="s">
        <v>24139</v>
      </c>
      <c r="D7969" s="116" t="s">
        <v>24140</v>
      </c>
    </row>
    <row r="7970" spans="3:4" ht="15" hidden="1" customHeight="1" x14ac:dyDescent="0.25">
      <c r="C7970" s="116" t="s">
        <v>24141</v>
      </c>
      <c r="D7970" s="116" t="s">
        <v>24142</v>
      </c>
    </row>
    <row r="7971" spans="3:4" ht="15" hidden="1" customHeight="1" x14ac:dyDescent="0.25">
      <c r="C7971" s="116" t="s">
        <v>24143</v>
      </c>
      <c r="D7971" s="116" t="s">
        <v>24144</v>
      </c>
    </row>
    <row r="7972" spans="3:4" ht="15" hidden="1" customHeight="1" x14ac:dyDescent="0.25">
      <c r="C7972" s="116" t="s">
        <v>24145</v>
      </c>
      <c r="D7972" s="116" t="s">
        <v>24146</v>
      </c>
    </row>
    <row r="7973" spans="3:4" ht="15" hidden="1" customHeight="1" x14ac:dyDescent="0.25">
      <c r="C7973" s="116" t="s">
        <v>24147</v>
      </c>
      <c r="D7973" s="116" t="s">
        <v>24148</v>
      </c>
    </row>
    <row r="7974" spans="3:4" ht="15" hidden="1" customHeight="1" x14ac:dyDescent="0.25">
      <c r="C7974" s="116" t="s">
        <v>24149</v>
      </c>
      <c r="D7974" s="116" t="s">
        <v>24150</v>
      </c>
    </row>
    <row r="7975" spans="3:4" ht="15" hidden="1" customHeight="1" x14ac:dyDescent="0.25">
      <c r="C7975" s="116" t="s">
        <v>24151</v>
      </c>
      <c r="D7975" s="116" t="s">
        <v>24152</v>
      </c>
    </row>
    <row r="7976" spans="3:4" ht="15" hidden="1" customHeight="1" x14ac:dyDescent="0.25">
      <c r="C7976" s="116" t="s">
        <v>24153</v>
      </c>
      <c r="D7976" s="116" t="s">
        <v>24154</v>
      </c>
    </row>
    <row r="7977" spans="3:4" ht="15" hidden="1" customHeight="1" x14ac:dyDescent="0.25">
      <c r="C7977" s="116" t="s">
        <v>24155</v>
      </c>
      <c r="D7977" s="116" t="s">
        <v>24156</v>
      </c>
    </row>
    <row r="7978" spans="3:4" ht="15" hidden="1" customHeight="1" x14ac:dyDescent="0.25">
      <c r="C7978" s="116" t="s">
        <v>24157</v>
      </c>
      <c r="D7978" s="116" t="s">
        <v>24158</v>
      </c>
    </row>
    <row r="7979" spans="3:4" ht="15" hidden="1" customHeight="1" x14ac:dyDescent="0.25">
      <c r="C7979" s="116" t="s">
        <v>24159</v>
      </c>
      <c r="D7979" s="116" t="s">
        <v>24160</v>
      </c>
    </row>
    <row r="7980" spans="3:4" ht="15" hidden="1" customHeight="1" x14ac:dyDescent="0.25">
      <c r="C7980" s="116" t="s">
        <v>24161</v>
      </c>
      <c r="D7980" s="116" t="s">
        <v>24162</v>
      </c>
    </row>
    <row r="7981" spans="3:4" ht="15" hidden="1" customHeight="1" x14ac:dyDescent="0.25">
      <c r="C7981" s="116" t="s">
        <v>24163</v>
      </c>
      <c r="D7981" s="116" t="s">
        <v>24164</v>
      </c>
    </row>
    <row r="7982" spans="3:4" ht="15" hidden="1" customHeight="1" x14ac:dyDescent="0.25">
      <c r="C7982" s="116" t="s">
        <v>24165</v>
      </c>
      <c r="D7982" s="116" t="s">
        <v>24166</v>
      </c>
    </row>
    <row r="7983" spans="3:4" ht="15" hidden="1" customHeight="1" x14ac:dyDescent="0.25">
      <c r="C7983" s="116" t="s">
        <v>24167</v>
      </c>
      <c r="D7983" s="116" t="s">
        <v>24168</v>
      </c>
    </row>
    <row r="7984" spans="3:4" ht="15" hidden="1" customHeight="1" x14ac:dyDescent="0.25">
      <c r="C7984" s="116" t="s">
        <v>24169</v>
      </c>
      <c r="D7984" s="116" t="s">
        <v>24170</v>
      </c>
    </row>
    <row r="7985" spans="3:4" ht="15" hidden="1" customHeight="1" x14ac:dyDescent="0.25">
      <c r="C7985" s="116" t="s">
        <v>24171</v>
      </c>
      <c r="D7985" s="116" t="s">
        <v>24172</v>
      </c>
    </row>
    <row r="7986" spans="3:4" ht="15" hidden="1" customHeight="1" x14ac:dyDescent="0.25">
      <c r="C7986" s="116" t="s">
        <v>24173</v>
      </c>
      <c r="D7986" s="116" t="s">
        <v>24174</v>
      </c>
    </row>
    <row r="7987" spans="3:4" ht="15" hidden="1" customHeight="1" x14ac:dyDescent="0.25">
      <c r="C7987" s="116" t="s">
        <v>24175</v>
      </c>
      <c r="D7987" s="116" t="s">
        <v>24176</v>
      </c>
    </row>
    <row r="7988" spans="3:4" ht="15" hidden="1" customHeight="1" x14ac:dyDescent="0.25">
      <c r="C7988" s="116" t="s">
        <v>24177</v>
      </c>
      <c r="D7988" s="116" t="s">
        <v>24178</v>
      </c>
    </row>
    <row r="7989" spans="3:4" ht="15" hidden="1" customHeight="1" x14ac:dyDescent="0.25">
      <c r="C7989" s="116" t="s">
        <v>24179</v>
      </c>
      <c r="D7989" s="116" t="s">
        <v>24180</v>
      </c>
    </row>
    <row r="7990" spans="3:4" ht="15" hidden="1" customHeight="1" x14ac:dyDescent="0.25">
      <c r="C7990" s="116" t="s">
        <v>24181</v>
      </c>
      <c r="D7990" s="116" t="s">
        <v>24182</v>
      </c>
    </row>
    <row r="7991" spans="3:4" ht="15" hidden="1" customHeight="1" x14ac:dyDescent="0.25">
      <c r="C7991" s="116" t="s">
        <v>24183</v>
      </c>
      <c r="D7991" s="116" t="s">
        <v>24184</v>
      </c>
    </row>
    <row r="7992" spans="3:4" ht="15" hidden="1" customHeight="1" x14ac:dyDescent="0.25">
      <c r="C7992" s="116" t="s">
        <v>24185</v>
      </c>
      <c r="D7992" s="116" t="s">
        <v>24186</v>
      </c>
    </row>
    <row r="7993" spans="3:4" ht="15" hidden="1" customHeight="1" x14ac:dyDescent="0.25">
      <c r="C7993" s="116" t="s">
        <v>24187</v>
      </c>
      <c r="D7993" s="116" t="s">
        <v>24188</v>
      </c>
    </row>
    <row r="7994" spans="3:4" ht="15" hidden="1" customHeight="1" x14ac:dyDescent="0.25">
      <c r="C7994" s="116" t="s">
        <v>24189</v>
      </c>
      <c r="D7994" s="116" t="s">
        <v>24190</v>
      </c>
    </row>
    <row r="7995" spans="3:4" ht="15" hidden="1" customHeight="1" x14ac:dyDescent="0.25">
      <c r="C7995" s="116" t="s">
        <v>24191</v>
      </c>
      <c r="D7995" s="116" t="s">
        <v>24192</v>
      </c>
    </row>
    <row r="7996" spans="3:4" ht="15" hidden="1" customHeight="1" x14ac:dyDescent="0.25">
      <c r="C7996" s="116" t="s">
        <v>24193</v>
      </c>
      <c r="D7996" s="116" t="s">
        <v>24194</v>
      </c>
    </row>
    <row r="7997" spans="3:4" ht="15" hidden="1" customHeight="1" x14ac:dyDescent="0.25">
      <c r="C7997" s="116" t="s">
        <v>24195</v>
      </c>
      <c r="D7997" s="116" t="s">
        <v>24196</v>
      </c>
    </row>
    <row r="7998" spans="3:4" ht="15" hidden="1" customHeight="1" x14ac:dyDescent="0.25">
      <c r="C7998" s="116" t="s">
        <v>24197</v>
      </c>
      <c r="D7998" s="116" t="s">
        <v>24198</v>
      </c>
    </row>
    <row r="7999" spans="3:4" ht="15" hidden="1" customHeight="1" x14ac:dyDescent="0.25">
      <c r="C7999" s="116" t="s">
        <v>24199</v>
      </c>
      <c r="D7999" s="116" t="s">
        <v>24200</v>
      </c>
    </row>
    <row r="8000" spans="3:4" ht="15" hidden="1" customHeight="1" x14ac:dyDescent="0.25">
      <c r="C8000" s="116" t="s">
        <v>24201</v>
      </c>
      <c r="D8000" s="116" t="s">
        <v>24202</v>
      </c>
    </row>
    <row r="8001" spans="3:4" ht="15" hidden="1" customHeight="1" x14ac:dyDescent="0.25">
      <c r="C8001" s="116" t="s">
        <v>24203</v>
      </c>
      <c r="D8001" s="116" t="s">
        <v>24204</v>
      </c>
    </row>
    <row r="8002" spans="3:4" ht="15" hidden="1" customHeight="1" x14ac:dyDescent="0.25">
      <c r="C8002" s="116" t="s">
        <v>24205</v>
      </c>
      <c r="D8002" s="116" t="s">
        <v>24206</v>
      </c>
    </row>
    <row r="8003" spans="3:4" ht="15" hidden="1" customHeight="1" x14ac:dyDescent="0.25">
      <c r="C8003" s="116" t="s">
        <v>24207</v>
      </c>
      <c r="D8003" s="116" t="s">
        <v>24208</v>
      </c>
    </row>
    <row r="8004" spans="3:4" ht="15" hidden="1" customHeight="1" x14ac:dyDescent="0.25">
      <c r="C8004" s="116" t="s">
        <v>24209</v>
      </c>
      <c r="D8004" s="116" t="s">
        <v>24210</v>
      </c>
    </row>
    <row r="8005" spans="3:4" ht="15" hidden="1" customHeight="1" x14ac:dyDescent="0.25">
      <c r="C8005" s="116" t="s">
        <v>24211</v>
      </c>
      <c r="D8005" s="116" t="s">
        <v>24212</v>
      </c>
    </row>
    <row r="8006" spans="3:4" ht="15" hidden="1" customHeight="1" x14ac:dyDescent="0.25">
      <c r="C8006" s="116" t="s">
        <v>24213</v>
      </c>
      <c r="D8006" s="116" t="s">
        <v>24214</v>
      </c>
    </row>
    <row r="8007" spans="3:4" ht="15" hidden="1" customHeight="1" x14ac:dyDescent="0.25">
      <c r="C8007" s="116" t="s">
        <v>24215</v>
      </c>
      <c r="D8007" s="116" t="s">
        <v>24216</v>
      </c>
    </row>
    <row r="8008" spans="3:4" ht="15" hidden="1" customHeight="1" x14ac:dyDescent="0.25">
      <c r="C8008" s="116" t="s">
        <v>24217</v>
      </c>
      <c r="D8008" s="116" t="s">
        <v>24218</v>
      </c>
    </row>
    <row r="8009" spans="3:4" ht="15" hidden="1" customHeight="1" x14ac:dyDescent="0.25">
      <c r="C8009" s="116" t="s">
        <v>24219</v>
      </c>
      <c r="D8009" s="116" t="s">
        <v>24220</v>
      </c>
    </row>
    <row r="8010" spans="3:4" ht="15" hidden="1" customHeight="1" x14ac:dyDescent="0.25">
      <c r="C8010" s="116" t="s">
        <v>24221</v>
      </c>
      <c r="D8010" s="116" t="s">
        <v>24222</v>
      </c>
    </row>
    <row r="8011" spans="3:4" ht="15" hidden="1" customHeight="1" x14ac:dyDescent="0.25">
      <c r="C8011" s="116" t="s">
        <v>24223</v>
      </c>
      <c r="D8011" s="116" t="s">
        <v>24224</v>
      </c>
    </row>
    <row r="8012" spans="3:4" ht="15" hidden="1" customHeight="1" x14ac:dyDescent="0.25">
      <c r="C8012" s="116" t="s">
        <v>5553</v>
      </c>
      <c r="D8012" s="116" t="s">
        <v>24233</v>
      </c>
    </row>
    <row r="8013" spans="3:4" ht="15" hidden="1" customHeight="1" x14ac:dyDescent="0.25">
      <c r="C8013" s="116" t="s">
        <v>5554</v>
      </c>
      <c r="D8013" s="116" t="s">
        <v>24234</v>
      </c>
    </row>
    <row r="8014" spans="3:4" ht="15" hidden="1" customHeight="1" x14ac:dyDescent="0.25">
      <c r="C8014" s="116" t="s">
        <v>5555</v>
      </c>
      <c r="D8014" s="116" t="s">
        <v>24235</v>
      </c>
    </row>
    <row r="8015" spans="3:4" ht="15" hidden="1" customHeight="1" x14ac:dyDescent="0.25">
      <c r="C8015" s="116" t="s">
        <v>5556</v>
      </c>
      <c r="D8015" s="116" t="s">
        <v>24236</v>
      </c>
    </row>
    <row r="8016" spans="3:4" ht="15" hidden="1" customHeight="1" x14ac:dyDescent="0.25">
      <c r="C8016" s="116" t="s">
        <v>5557</v>
      </c>
      <c r="D8016" s="116" t="s">
        <v>24237</v>
      </c>
    </row>
    <row r="8017" spans="3:4" ht="15" hidden="1" customHeight="1" x14ac:dyDescent="0.25">
      <c r="C8017" s="116" t="s">
        <v>5558</v>
      </c>
      <c r="D8017" s="116" t="s">
        <v>24238</v>
      </c>
    </row>
    <row r="8018" spans="3:4" ht="15" hidden="1" customHeight="1" x14ac:dyDescent="0.25">
      <c r="C8018" s="116" t="s">
        <v>5559</v>
      </c>
      <c r="D8018" s="116" t="s">
        <v>24239</v>
      </c>
    </row>
    <row r="8019" spans="3:4" ht="15" hidden="1" customHeight="1" x14ac:dyDescent="0.25">
      <c r="C8019" s="116" t="s">
        <v>5560</v>
      </c>
      <c r="D8019" s="116" t="s">
        <v>24240</v>
      </c>
    </row>
    <row r="8020" spans="3:4" ht="15" hidden="1" customHeight="1" x14ac:dyDescent="0.25">
      <c r="C8020" s="116" t="s">
        <v>5561</v>
      </c>
      <c r="D8020" s="116" t="s">
        <v>24241</v>
      </c>
    </row>
    <row r="8021" spans="3:4" ht="15" hidden="1" customHeight="1" x14ac:dyDescent="0.25">
      <c r="C8021" s="116" t="s">
        <v>5562</v>
      </c>
      <c r="D8021" s="116" t="s">
        <v>24242</v>
      </c>
    </row>
    <row r="8022" spans="3:4" ht="15" hidden="1" customHeight="1" x14ac:dyDescent="0.25">
      <c r="C8022" s="116" t="s">
        <v>5563</v>
      </c>
      <c r="D8022" s="116" t="s">
        <v>24243</v>
      </c>
    </row>
    <row r="8023" spans="3:4" ht="15" hidden="1" customHeight="1" x14ac:dyDescent="0.25">
      <c r="C8023" s="116" t="s">
        <v>5564</v>
      </c>
      <c r="D8023" s="116" t="s">
        <v>24244</v>
      </c>
    </row>
    <row r="8024" spans="3:4" ht="15" hidden="1" customHeight="1" x14ac:dyDescent="0.25">
      <c r="C8024" s="116" t="s">
        <v>5565</v>
      </c>
      <c r="D8024" s="116" t="s">
        <v>24245</v>
      </c>
    </row>
    <row r="8025" spans="3:4" ht="15" hidden="1" customHeight="1" x14ac:dyDescent="0.25">
      <c r="C8025" s="116" t="s">
        <v>5566</v>
      </c>
      <c r="D8025" s="116" t="s">
        <v>24246</v>
      </c>
    </row>
    <row r="8026" spans="3:4" ht="15" hidden="1" customHeight="1" x14ac:dyDescent="0.25">
      <c r="C8026" s="116" t="s">
        <v>5567</v>
      </c>
      <c r="D8026" s="116" t="s">
        <v>24247</v>
      </c>
    </row>
    <row r="8027" spans="3:4" ht="15" hidden="1" customHeight="1" x14ac:dyDescent="0.25">
      <c r="C8027" s="116" t="s">
        <v>5568</v>
      </c>
      <c r="D8027" s="116" t="s">
        <v>24248</v>
      </c>
    </row>
    <row r="8028" spans="3:4" ht="15" hidden="1" customHeight="1" x14ac:dyDescent="0.25">
      <c r="C8028" s="116" t="s">
        <v>5569</v>
      </c>
      <c r="D8028" s="116" t="s">
        <v>24249</v>
      </c>
    </row>
    <row r="8029" spans="3:4" ht="15" hidden="1" customHeight="1" x14ac:dyDescent="0.25">
      <c r="C8029" s="116" t="s">
        <v>24250</v>
      </c>
      <c r="D8029" s="116" t="s">
        <v>24251</v>
      </c>
    </row>
    <row r="8030" spans="3:4" ht="15" hidden="1" customHeight="1" x14ac:dyDescent="0.25">
      <c r="C8030" s="116" t="s">
        <v>5570</v>
      </c>
      <c r="D8030" s="116" t="s">
        <v>24252</v>
      </c>
    </row>
    <row r="8031" spans="3:4" ht="15" hidden="1" customHeight="1" x14ac:dyDescent="0.25">
      <c r="C8031" s="116" t="s">
        <v>24253</v>
      </c>
      <c r="D8031" s="116" t="s">
        <v>24254</v>
      </c>
    </row>
    <row r="8032" spans="3:4" ht="15" hidden="1" customHeight="1" x14ac:dyDescent="0.25">
      <c r="C8032" s="116" t="s">
        <v>5571</v>
      </c>
      <c r="D8032" s="116" t="s">
        <v>24255</v>
      </c>
    </row>
    <row r="8033" spans="3:4" ht="15" hidden="1" customHeight="1" x14ac:dyDescent="0.25">
      <c r="C8033" s="116" t="s">
        <v>24256</v>
      </c>
      <c r="D8033" s="116" t="s">
        <v>24257</v>
      </c>
    </row>
    <row r="8034" spans="3:4" ht="15" hidden="1" customHeight="1" x14ac:dyDescent="0.25">
      <c r="C8034" s="116" t="s">
        <v>24258</v>
      </c>
      <c r="D8034" s="116" t="s">
        <v>24259</v>
      </c>
    </row>
    <row r="8035" spans="3:4" ht="15" hidden="1" customHeight="1" x14ac:dyDescent="0.25">
      <c r="C8035" s="116" t="s">
        <v>24260</v>
      </c>
      <c r="D8035" s="116" t="s">
        <v>24261</v>
      </c>
    </row>
    <row r="8036" spans="3:4" ht="15" hidden="1" customHeight="1" x14ac:dyDescent="0.25">
      <c r="C8036" s="116" t="s">
        <v>5572</v>
      </c>
      <c r="D8036" s="116" t="s">
        <v>24262</v>
      </c>
    </row>
    <row r="8037" spans="3:4" ht="15" hidden="1" customHeight="1" x14ac:dyDescent="0.25">
      <c r="C8037" s="116" t="s">
        <v>24263</v>
      </c>
      <c r="D8037" s="116" t="s">
        <v>24264</v>
      </c>
    </row>
    <row r="8038" spans="3:4" ht="15" hidden="1" customHeight="1" x14ac:dyDescent="0.25">
      <c r="C8038" s="116" t="s">
        <v>5573</v>
      </c>
      <c r="D8038" s="116" t="s">
        <v>24265</v>
      </c>
    </row>
    <row r="8039" spans="3:4" ht="15" hidden="1" customHeight="1" x14ac:dyDescent="0.25">
      <c r="C8039" s="116" t="s">
        <v>5574</v>
      </c>
      <c r="D8039" s="116" t="s">
        <v>2160</v>
      </c>
    </row>
    <row r="8040" spans="3:4" ht="15" hidden="1" customHeight="1" x14ac:dyDescent="0.25">
      <c r="C8040" s="116" t="s">
        <v>5575</v>
      </c>
      <c r="D8040" s="116" t="s">
        <v>24266</v>
      </c>
    </row>
    <row r="8041" spans="3:4" ht="15" hidden="1" customHeight="1" x14ac:dyDescent="0.25">
      <c r="C8041" s="116" t="s">
        <v>5576</v>
      </c>
      <c r="D8041" s="116" t="s">
        <v>24267</v>
      </c>
    </row>
    <row r="8042" spans="3:4" ht="15" hidden="1" customHeight="1" x14ac:dyDescent="0.25">
      <c r="C8042" s="116" t="s">
        <v>5577</v>
      </c>
      <c r="D8042" s="116" t="s">
        <v>24268</v>
      </c>
    </row>
    <row r="8043" spans="3:4" ht="15" hidden="1" customHeight="1" x14ac:dyDescent="0.25">
      <c r="C8043" s="116" t="s">
        <v>5578</v>
      </c>
      <c r="D8043" s="116" t="s">
        <v>24269</v>
      </c>
    </row>
    <row r="8044" spans="3:4" ht="15" hidden="1" customHeight="1" x14ac:dyDescent="0.25">
      <c r="C8044" s="116" t="s">
        <v>5579</v>
      </c>
      <c r="D8044" s="116" t="s">
        <v>24270</v>
      </c>
    </row>
    <row r="8045" spans="3:4" ht="15" hidden="1" customHeight="1" x14ac:dyDescent="0.25">
      <c r="C8045" s="116" t="s">
        <v>5580</v>
      </c>
      <c r="D8045" s="116" t="s">
        <v>24271</v>
      </c>
    </row>
    <row r="8046" spans="3:4" ht="15" hidden="1" customHeight="1" x14ac:dyDescent="0.25">
      <c r="C8046" s="116" t="s">
        <v>5581</v>
      </c>
      <c r="D8046" s="116" t="s">
        <v>24272</v>
      </c>
    </row>
    <row r="8047" spans="3:4" ht="15" hidden="1" customHeight="1" x14ac:dyDescent="0.25">
      <c r="C8047" s="116" t="s">
        <v>5582</v>
      </c>
      <c r="D8047" s="116" t="s">
        <v>2161</v>
      </c>
    </row>
    <row r="8048" spans="3:4" ht="15" hidden="1" customHeight="1" x14ac:dyDescent="0.25">
      <c r="C8048" s="116" t="s">
        <v>5583</v>
      </c>
      <c r="D8048" s="116" t="s">
        <v>24273</v>
      </c>
    </row>
    <row r="8049" spans="3:4" ht="15" hidden="1" customHeight="1" x14ac:dyDescent="0.25">
      <c r="C8049" s="116" t="s">
        <v>5584</v>
      </c>
      <c r="D8049" s="116" t="s">
        <v>2162</v>
      </c>
    </row>
    <row r="8050" spans="3:4" ht="15" hidden="1" customHeight="1" x14ac:dyDescent="0.25">
      <c r="C8050" s="116" t="s">
        <v>5585</v>
      </c>
      <c r="D8050" s="116" t="s">
        <v>24274</v>
      </c>
    </row>
    <row r="8051" spans="3:4" ht="15" hidden="1" customHeight="1" x14ac:dyDescent="0.25">
      <c r="C8051" s="116" t="s">
        <v>5586</v>
      </c>
      <c r="D8051" s="116" t="s">
        <v>24275</v>
      </c>
    </row>
    <row r="8052" spans="3:4" ht="15" hidden="1" customHeight="1" x14ac:dyDescent="0.25">
      <c r="C8052" s="116" t="s">
        <v>24276</v>
      </c>
      <c r="D8052" s="116" t="s">
        <v>24277</v>
      </c>
    </row>
    <row r="8053" spans="3:4" ht="15" hidden="1" customHeight="1" x14ac:dyDescent="0.25">
      <c r="C8053" s="116" t="s">
        <v>24278</v>
      </c>
      <c r="D8053" s="116" t="s">
        <v>24279</v>
      </c>
    </row>
    <row r="8054" spans="3:4" ht="15" hidden="1" customHeight="1" x14ac:dyDescent="0.25">
      <c r="C8054" s="116" t="s">
        <v>24280</v>
      </c>
      <c r="D8054" s="116" t="s">
        <v>24281</v>
      </c>
    </row>
    <row r="8055" spans="3:4" ht="15" hidden="1" customHeight="1" x14ac:dyDescent="0.25">
      <c r="C8055" s="116" t="s">
        <v>24282</v>
      </c>
      <c r="D8055" s="116" t="s">
        <v>24283</v>
      </c>
    </row>
    <row r="8056" spans="3:4" ht="15" hidden="1" customHeight="1" x14ac:dyDescent="0.25">
      <c r="C8056" s="116" t="s">
        <v>24284</v>
      </c>
      <c r="D8056" s="116" t="s">
        <v>24285</v>
      </c>
    </row>
    <row r="8057" spans="3:4" ht="15" hidden="1" customHeight="1" x14ac:dyDescent="0.25">
      <c r="C8057" s="116" t="s">
        <v>24286</v>
      </c>
      <c r="D8057" s="116" t="s">
        <v>24287</v>
      </c>
    </row>
    <row r="8058" spans="3:4" ht="15" hidden="1" customHeight="1" x14ac:dyDescent="0.25">
      <c r="C8058" s="116" t="s">
        <v>24288</v>
      </c>
      <c r="D8058" s="116" t="s">
        <v>24289</v>
      </c>
    </row>
    <row r="8059" spans="3:4" ht="15" hidden="1" customHeight="1" x14ac:dyDescent="0.25">
      <c r="C8059" s="116" t="s">
        <v>24290</v>
      </c>
      <c r="D8059" s="116" t="s">
        <v>24291</v>
      </c>
    </row>
    <row r="8060" spans="3:4" ht="15" hidden="1" customHeight="1" x14ac:dyDescent="0.25">
      <c r="C8060" s="116" t="s">
        <v>24292</v>
      </c>
      <c r="D8060" s="116" t="s">
        <v>24293</v>
      </c>
    </row>
    <row r="8061" spans="3:4" ht="15" hidden="1" customHeight="1" x14ac:dyDescent="0.25">
      <c r="C8061" s="116" t="s">
        <v>24294</v>
      </c>
      <c r="D8061" s="116" t="s">
        <v>24295</v>
      </c>
    </row>
    <row r="8062" spans="3:4" ht="15" hidden="1" customHeight="1" x14ac:dyDescent="0.25">
      <c r="C8062" s="116" t="s">
        <v>24296</v>
      </c>
      <c r="D8062" s="116" t="s">
        <v>24297</v>
      </c>
    </row>
    <row r="8063" spans="3:4" ht="15" hidden="1" customHeight="1" x14ac:dyDescent="0.25">
      <c r="C8063" s="116" t="s">
        <v>24298</v>
      </c>
      <c r="D8063" s="116" t="s">
        <v>24299</v>
      </c>
    </row>
    <row r="8064" spans="3:4" ht="15" hidden="1" customHeight="1" x14ac:dyDescent="0.25">
      <c r="C8064" s="116" t="s">
        <v>24300</v>
      </c>
      <c r="D8064" s="116" t="s">
        <v>24301</v>
      </c>
    </row>
    <row r="8065" spans="3:4" ht="15" hidden="1" customHeight="1" x14ac:dyDescent="0.25">
      <c r="C8065" s="116" t="s">
        <v>24302</v>
      </c>
      <c r="D8065" s="116" t="s">
        <v>24303</v>
      </c>
    </row>
    <row r="8066" spans="3:4" ht="15" hidden="1" customHeight="1" x14ac:dyDescent="0.25">
      <c r="C8066" s="116" t="s">
        <v>24304</v>
      </c>
      <c r="D8066" s="116" t="s">
        <v>24305</v>
      </c>
    </row>
    <row r="8067" spans="3:4" ht="15" hidden="1" customHeight="1" x14ac:dyDescent="0.25">
      <c r="C8067" s="116" t="s">
        <v>24306</v>
      </c>
      <c r="D8067" s="116" t="s">
        <v>24307</v>
      </c>
    </row>
    <row r="8068" spans="3:4" ht="15" hidden="1" customHeight="1" x14ac:dyDescent="0.25">
      <c r="C8068" s="116" t="s">
        <v>24308</v>
      </c>
      <c r="D8068" s="116" t="s">
        <v>24309</v>
      </c>
    </row>
    <row r="8069" spans="3:4" ht="15" hidden="1" customHeight="1" x14ac:dyDescent="0.25">
      <c r="C8069" s="116" t="s">
        <v>24310</v>
      </c>
      <c r="D8069" s="116" t="s">
        <v>24311</v>
      </c>
    </row>
    <row r="8070" spans="3:4" ht="15" hidden="1" customHeight="1" x14ac:dyDescent="0.25">
      <c r="C8070" s="116" t="s">
        <v>24312</v>
      </c>
      <c r="D8070" s="116" t="s">
        <v>24313</v>
      </c>
    </row>
    <row r="8071" spans="3:4" ht="15" hidden="1" customHeight="1" x14ac:dyDescent="0.25">
      <c r="C8071" s="116" t="s">
        <v>24314</v>
      </c>
      <c r="D8071" s="116" t="s">
        <v>24315</v>
      </c>
    </row>
    <row r="8072" spans="3:4" ht="15" hidden="1" customHeight="1" x14ac:dyDescent="0.25">
      <c r="C8072" s="116" t="s">
        <v>24316</v>
      </c>
      <c r="D8072" s="116" t="s">
        <v>24317</v>
      </c>
    </row>
    <row r="8073" spans="3:4" ht="15" hidden="1" customHeight="1" x14ac:dyDescent="0.25">
      <c r="C8073" s="116" t="s">
        <v>24318</v>
      </c>
      <c r="D8073" s="116" t="s">
        <v>24319</v>
      </c>
    </row>
    <row r="8074" spans="3:4" ht="15" hidden="1" customHeight="1" x14ac:dyDescent="0.25">
      <c r="C8074" s="116" t="s">
        <v>24320</v>
      </c>
      <c r="D8074" s="116" t="s">
        <v>24321</v>
      </c>
    </row>
    <row r="8075" spans="3:4" ht="15" hidden="1" customHeight="1" x14ac:dyDescent="0.25">
      <c r="C8075" s="116" t="s">
        <v>24322</v>
      </c>
      <c r="D8075" s="116" t="s">
        <v>24323</v>
      </c>
    </row>
    <row r="8076" spans="3:4" ht="15" hidden="1" customHeight="1" x14ac:dyDescent="0.25">
      <c r="C8076" s="116" t="s">
        <v>24324</v>
      </c>
      <c r="D8076" s="116" t="s">
        <v>24325</v>
      </c>
    </row>
    <row r="8077" spans="3:4" ht="15" hidden="1" customHeight="1" x14ac:dyDescent="0.25">
      <c r="C8077" s="116" t="s">
        <v>24326</v>
      </c>
      <c r="D8077" s="116" t="s">
        <v>24327</v>
      </c>
    </row>
    <row r="8078" spans="3:4" ht="15" hidden="1" customHeight="1" x14ac:dyDescent="0.25">
      <c r="C8078" s="116" t="s">
        <v>24328</v>
      </c>
      <c r="D8078" s="116" t="s">
        <v>24329</v>
      </c>
    </row>
    <row r="8079" spans="3:4" ht="15" hidden="1" customHeight="1" x14ac:dyDescent="0.25">
      <c r="C8079" s="116" t="s">
        <v>24330</v>
      </c>
      <c r="D8079" s="116" t="s">
        <v>24331</v>
      </c>
    </row>
    <row r="8080" spans="3:4" ht="15" hidden="1" customHeight="1" x14ac:dyDescent="0.25">
      <c r="C8080" s="116" t="s">
        <v>24332</v>
      </c>
      <c r="D8080" s="116" t="s">
        <v>24333</v>
      </c>
    </row>
    <row r="8081" spans="3:4" ht="15" hidden="1" customHeight="1" x14ac:dyDescent="0.25">
      <c r="C8081" s="116" t="s">
        <v>24334</v>
      </c>
      <c r="D8081" s="116" t="s">
        <v>24335</v>
      </c>
    </row>
    <row r="8082" spans="3:4" ht="15" hidden="1" customHeight="1" x14ac:dyDescent="0.25">
      <c r="C8082" s="116" t="s">
        <v>24336</v>
      </c>
      <c r="D8082" s="116" t="s">
        <v>24337</v>
      </c>
    </row>
    <row r="8083" spans="3:4" ht="15" hidden="1" customHeight="1" x14ac:dyDescent="0.25">
      <c r="C8083" s="116" t="s">
        <v>24338</v>
      </c>
      <c r="D8083" s="116" t="s">
        <v>24339</v>
      </c>
    </row>
    <row r="8084" spans="3:4" ht="15" hidden="1" customHeight="1" x14ac:dyDescent="0.25">
      <c r="C8084" s="116" t="s">
        <v>24340</v>
      </c>
      <c r="D8084" s="116" t="s">
        <v>24341</v>
      </c>
    </row>
    <row r="8085" spans="3:4" ht="15" hidden="1" customHeight="1" x14ac:dyDescent="0.25">
      <c r="C8085" s="116" t="s">
        <v>24342</v>
      </c>
      <c r="D8085" s="116" t="s">
        <v>24343</v>
      </c>
    </row>
    <row r="8086" spans="3:4" ht="15" hidden="1" customHeight="1" x14ac:dyDescent="0.25">
      <c r="C8086" s="116" t="s">
        <v>24344</v>
      </c>
      <c r="D8086" s="116" t="s">
        <v>24345</v>
      </c>
    </row>
    <row r="8087" spans="3:4" ht="15" hidden="1" customHeight="1" x14ac:dyDescent="0.25">
      <c r="C8087" s="116" t="s">
        <v>24346</v>
      </c>
      <c r="D8087" s="116" t="s">
        <v>24347</v>
      </c>
    </row>
    <row r="8088" spans="3:4" ht="15" hidden="1" customHeight="1" x14ac:dyDescent="0.25">
      <c r="C8088" s="116" t="s">
        <v>24348</v>
      </c>
      <c r="D8088" s="116" t="s">
        <v>24349</v>
      </c>
    </row>
    <row r="8089" spans="3:4" ht="15" hidden="1" customHeight="1" x14ac:dyDescent="0.25">
      <c r="C8089" s="116" t="s">
        <v>24350</v>
      </c>
      <c r="D8089" s="116" t="s">
        <v>24351</v>
      </c>
    </row>
    <row r="8090" spans="3:4" ht="15" hidden="1" customHeight="1" x14ac:dyDescent="0.25">
      <c r="C8090" s="116" t="s">
        <v>24352</v>
      </c>
      <c r="D8090" s="116" t="s">
        <v>24353</v>
      </c>
    </row>
    <row r="8091" spans="3:4" ht="15" hidden="1" customHeight="1" x14ac:dyDescent="0.25">
      <c r="C8091" s="116" t="s">
        <v>24354</v>
      </c>
      <c r="D8091" s="116" t="s">
        <v>24355</v>
      </c>
    </row>
    <row r="8092" spans="3:4" ht="15" hidden="1" customHeight="1" x14ac:dyDescent="0.25">
      <c r="C8092" s="116" t="s">
        <v>24356</v>
      </c>
      <c r="D8092" s="116" t="s">
        <v>24357</v>
      </c>
    </row>
    <row r="8093" spans="3:4" ht="15" hidden="1" customHeight="1" x14ac:dyDescent="0.25">
      <c r="C8093" s="116" t="s">
        <v>24358</v>
      </c>
      <c r="D8093" s="116" t="s">
        <v>24359</v>
      </c>
    </row>
    <row r="8094" spans="3:4" ht="15" hidden="1" customHeight="1" x14ac:dyDescent="0.25">
      <c r="C8094" s="116" t="s">
        <v>24360</v>
      </c>
      <c r="D8094" s="116" t="s">
        <v>24361</v>
      </c>
    </row>
    <row r="8095" spans="3:4" ht="15" hidden="1" customHeight="1" x14ac:dyDescent="0.25">
      <c r="C8095" s="116" t="s">
        <v>24362</v>
      </c>
      <c r="D8095" s="116" t="s">
        <v>24363</v>
      </c>
    </row>
    <row r="8096" spans="3:4" ht="15" hidden="1" customHeight="1" x14ac:dyDescent="0.25">
      <c r="C8096" s="116" t="s">
        <v>24364</v>
      </c>
      <c r="D8096" s="116" t="s">
        <v>24365</v>
      </c>
    </row>
    <row r="8097" spans="3:4" ht="15" hidden="1" customHeight="1" x14ac:dyDescent="0.25">
      <c r="C8097" s="116" t="s">
        <v>24366</v>
      </c>
      <c r="D8097" s="116" t="s">
        <v>24367</v>
      </c>
    </row>
    <row r="8098" spans="3:4" ht="15" hidden="1" customHeight="1" x14ac:dyDescent="0.25">
      <c r="C8098" s="116" t="s">
        <v>24368</v>
      </c>
      <c r="D8098" s="116" t="s">
        <v>24369</v>
      </c>
    </row>
    <row r="8099" spans="3:4" ht="15" hidden="1" customHeight="1" x14ac:dyDescent="0.25">
      <c r="C8099" s="116" t="s">
        <v>24370</v>
      </c>
      <c r="D8099" s="116" t="s">
        <v>24371</v>
      </c>
    </row>
    <row r="8100" spans="3:4" ht="15" hidden="1" customHeight="1" x14ac:dyDescent="0.25">
      <c r="C8100" s="116" t="s">
        <v>24372</v>
      </c>
      <c r="D8100" s="116" t="s">
        <v>24373</v>
      </c>
    </row>
    <row r="8101" spans="3:4" ht="15" hidden="1" customHeight="1" x14ac:dyDescent="0.25">
      <c r="C8101" s="116" t="s">
        <v>24374</v>
      </c>
      <c r="D8101" s="116" t="s">
        <v>24375</v>
      </c>
    </row>
    <row r="8102" spans="3:4" ht="15" hidden="1" customHeight="1" x14ac:dyDescent="0.25">
      <c r="C8102" s="116" t="s">
        <v>24376</v>
      </c>
      <c r="D8102" s="116" t="s">
        <v>24377</v>
      </c>
    </row>
    <row r="8103" spans="3:4" ht="15" hidden="1" customHeight="1" x14ac:dyDescent="0.25">
      <c r="C8103" s="116" t="s">
        <v>24378</v>
      </c>
      <c r="D8103" s="116" t="s">
        <v>24379</v>
      </c>
    </row>
    <row r="8104" spans="3:4" ht="15" hidden="1" customHeight="1" x14ac:dyDescent="0.25">
      <c r="C8104" s="116" t="s">
        <v>24380</v>
      </c>
      <c r="D8104" s="116" t="s">
        <v>24381</v>
      </c>
    </row>
    <row r="8105" spans="3:4" ht="15" hidden="1" customHeight="1" x14ac:dyDescent="0.25">
      <c r="C8105" s="116" t="s">
        <v>24382</v>
      </c>
      <c r="D8105" s="116" t="s">
        <v>24383</v>
      </c>
    </row>
    <row r="8106" spans="3:4" ht="15" hidden="1" customHeight="1" x14ac:dyDescent="0.25">
      <c r="C8106" s="116" t="s">
        <v>24384</v>
      </c>
      <c r="D8106" s="116" t="s">
        <v>24385</v>
      </c>
    </row>
    <row r="8107" spans="3:4" ht="15" hidden="1" customHeight="1" x14ac:dyDescent="0.25">
      <c r="C8107" s="116" t="s">
        <v>24386</v>
      </c>
      <c r="D8107" s="116" t="s">
        <v>24387</v>
      </c>
    </row>
    <row r="8108" spans="3:4" ht="15" hidden="1" customHeight="1" x14ac:dyDescent="0.25">
      <c r="C8108" s="116" t="s">
        <v>24388</v>
      </c>
      <c r="D8108" s="116" t="s">
        <v>24389</v>
      </c>
    </row>
    <row r="8109" spans="3:4" ht="15" hidden="1" customHeight="1" x14ac:dyDescent="0.25">
      <c r="C8109" s="116" t="s">
        <v>24390</v>
      </c>
      <c r="D8109" s="116" t="s">
        <v>24391</v>
      </c>
    </row>
    <row r="8110" spans="3:4" ht="15" hidden="1" customHeight="1" x14ac:dyDescent="0.25">
      <c r="C8110" s="116" t="s">
        <v>24392</v>
      </c>
      <c r="D8110" s="116" t="s">
        <v>24393</v>
      </c>
    </row>
    <row r="8111" spans="3:4" ht="15" hidden="1" customHeight="1" x14ac:dyDescent="0.25">
      <c r="C8111" s="116" t="s">
        <v>24394</v>
      </c>
      <c r="D8111" s="116" t="s">
        <v>24395</v>
      </c>
    </row>
    <row r="8112" spans="3:4" ht="15" hidden="1" customHeight="1" x14ac:dyDescent="0.25">
      <c r="C8112" s="116" t="s">
        <v>24396</v>
      </c>
      <c r="D8112" s="116" t="s">
        <v>24397</v>
      </c>
    </row>
    <row r="8113" spans="3:4" ht="15" hidden="1" customHeight="1" x14ac:dyDescent="0.25">
      <c r="C8113" s="116" t="s">
        <v>24398</v>
      </c>
      <c r="D8113" s="116" t="s">
        <v>24399</v>
      </c>
    </row>
    <row r="8114" spans="3:4" ht="15" hidden="1" customHeight="1" x14ac:dyDescent="0.25">
      <c r="C8114" s="116" t="s">
        <v>24400</v>
      </c>
      <c r="D8114" s="116" t="s">
        <v>24401</v>
      </c>
    </row>
    <row r="8115" spans="3:4" ht="15" hidden="1" customHeight="1" x14ac:dyDescent="0.25">
      <c r="C8115" s="116" t="s">
        <v>24402</v>
      </c>
      <c r="D8115" s="116" t="s">
        <v>24403</v>
      </c>
    </row>
    <row r="8116" spans="3:4" ht="15" hidden="1" customHeight="1" x14ac:dyDescent="0.25">
      <c r="C8116" s="116" t="s">
        <v>24404</v>
      </c>
      <c r="D8116" s="116" t="s">
        <v>24405</v>
      </c>
    </row>
    <row r="8117" spans="3:4" ht="15" hidden="1" customHeight="1" x14ac:dyDescent="0.25">
      <c r="C8117" s="116" t="s">
        <v>24406</v>
      </c>
      <c r="D8117" s="116" t="s">
        <v>24407</v>
      </c>
    </row>
    <row r="8118" spans="3:4" ht="15" hidden="1" customHeight="1" x14ac:dyDescent="0.25">
      <c r="C8118" s="116" t="s">
        <v>24408</v>
      </c>
      <c r="D8118" s="116" t="s">
        <v>24409</v>
      </c>
    </row>
    <row r="8119" spans="3:4" ht="15" hidden="1" customHeight="1" x14ac:dyDescent="0.25">
      <c r="C8119" s="116" t="s">
        <v>24410</v>
      </c>
      <c r="D8119" s="116" t="s">
        <v>24411</v>
      </c>
    </row>
    <row r="8120" spans="3:4" ht="15" hidden="1" customHeight="1" x14ac:dyDescent="0.25">
      <c r="C8120" s="116" t="s">
        <v>24412</v>
      </c>
      <c r="D8120" s="116" t="s">
        <v>24413</v>
      </c>
    </row>
    <row r="8121" spans="3:4" ht="15" hidden="1" customHeight="1" x14ac:dyDescent="0.25">
      <c r="C8121" s="116" t="s">
        <v>24414</v>
      </c>
      <c r="D8121" s="116" t="s">
        <v>24415</v>
      </c>
    </row>
    <row r="8122" spans="3:4" ht="15" hidden="1" customHeight="1" x14ac:dyDescent="0.25">
      <c r="C8122" s="116" t="s">
        <v>24416</v>
      </c>
      <c r="D8122" s="116" t="s">
        <v>24417</v>
      </c>
    </row>
    <row r="8123" spans="3:4" ht="15" hidden="1" customHeight="1" x14ac:dyDescent="0.25">
      <c r="C8123" s="116" t="s">
        <v>24418</v>
      </c>
      <c r="D8123" s="116" t="s">
        <v>24419</v>
      </c>
    </row>
    <row r="8124" spans="3:4" ht="15" hidden="1" customHeight="1" x14ac:dyDescent="0.25">
      <c r="C8124" s="116" t="s">
        <v>24420</v>
      </c>
      <c r="D8124" s="116" t="s">
        <v>24421</v>
      </c>
    </row>
    <row r="8125" spans="3:4" ht="15" hidden="1" customHeight="1" x14ac:dyDescent="0.25">
      <c r="C8125" s="116" t="s">
        <v>24422</v>
      </c>
      <c r="D8125" s="116" t="s">
        <v>24423</v>
      </c>
    </row>
    <row r="8126" spans="3:4" ht="15" hidden="1" customHeight="1" x14ac:dyDescent="0.25">
      <c r="C8126" s="116" t="s">
        <v>24424</v>
      </c>
      <c r="D8126" s="116" t="s">
        <v>24425</v>
      </c>
    </row>
    <row r="8127" spans="3:4" ht="15" hidden="1" customHeight="1" x14ac:dyDescent="0.25">
      <c r="C8127" s="116" t="s">
        <v>24426</v>
      </c>
      <c r="D8127" s="116" t="s">
        <v>24427</v>
      </c>
    </row>
    <row r="8128" spans="3:4" ht="15" hidden="1" customHeight="1" x14ac:dyDescent="0.25">
      <c r="C8128" s="116" t="s">
        <v>24428</v>
      </c>
      <c r="D8128" s="116" t="s">
        <v>24429</v>
      </c>
    </row>
    <row r="8129" spans="3:4" ht="15" hidden="1" customHeight="1" x14ac:dyDescent="0.25">
      <c r="C8129" s="116" t="s">
        <v>24430</v>
      </c>
      <c r="D8129" s="116" t="s">
        <v>24431</v>
      </c>
    </row>
    <row r="8130" spans="3:4" ht="15" hidden="1" customHeight="1" x14ac:dyDescent="0.25">
      <c r="C8130" s="116" t="s">
        <v>24432</v>
      </c>
      <c r="D8130" s="116" t="s">
        <v>24433</v>
      </c>
    </row>
    <row r="8131" spans="3:4" ht="15" hidden="1" customHeight="1" x14ac:dyDescent="0.25">
      <c r="C8131" s="116" t="s">
        <v>24434</v>
      </c>
      <c r="D8131" s="116" t="s">
        <v>24435</v>
      </c>
    </row>
    <row r="8132" spans="3:4" ht="15" hidden="1" customHeight="1" x14ac:dyDescent="0.25">
      <c r="C8132" s="116" t="s">
        <v>24436</v>
      </c>
      <c r="D8132" s="116" t="s">
        <v>24437</v>
      </c>
    </row>
    <row r="8133" spans="3:4" ht="15" hidden="1" customHeight="1" x14ac:dyDescent="0.25">
      <c r="C8133" s="116" t="s">
        <v>24438</v>
      </c>
      <c r="D8133" s="116" t="s">
        <v>24439</v>
      </c>
    </row>
    <row r="8134" spans="3:4" ht="15" hidden="1" customHeight="1" x14ac:dyDescent="0.25">
      <c r="C8134" s="116" t="s">
        <v>24440</v>
      </c>
      <c r="D8134" s="116" t="s">
        <v>24441</v>
      </c>
    </row>
    <row r="8135" spans="3:4" ht="15" hidden="1" customHeight="1" x14ac:dyDescent="0.25">
      <c r="C8135" s="116" t="s">
        <v>24442</v>
      </c>
      <c r="D8135" s="116" t="s">
        <v>24443</v>
      </c>
    </row>
    <row r="8136" spans="3:4" ht="15" hidden="1" customHeight="1" x14ac:dyDescent="0.25">
      <c r="C8136" s="116" t="s">
        <v>24444</v>
      </c>
      <c r="D8136" s="116" t="s">
        <v>24445</v>
      </c>
    </row>
    <row r="8137" spans="3:4" ht="15" hidden="1" customHeight="1" x14ac:dyDescent="0.25">
      <c r="C8137" s="116" t="s">
        <v>24446</v>
      </c>
      <c r="D8137" s="116" t="s">
        <v>24447</v>
      </c>
    </row>
    <row r="8138" spans="3:4" ht="15" hidden="1" customHeight="1" x14ac:dyDescent="0.25">
      <c r="C8138" s="116" t="s">
        <v>24448</v>
      </c>
      <c r="D8138" s="116" t="s">
        <v>24449</v>
      </c>
    </row>
    <row r="8139" spans="3:4" ht="15" hidden="1" customHeight="1" x14ac:dyDescent="0.25">
      <c r="C8139" s="116" t="s">
        <v>24450</v>
      </c>
      <c r="D8139" s="116" t="s">
        <v>24451</v>
      </c>
    </row>
    <row r="8140" spans="3:4" ht="15" hidden="1" customHeight="1" x14ac:dyDescent="0.25">
      <c r="C8140" s="116" t="s">
        <v>24452</v>
      </c>
      <c r="D8140" s="116" t="s">
        <v>24453</v>
      </c>
    </row>
    <row r="8141" spans="3:4" ht="15" hidden="1" customHeight="1" x14ac:dyDescent="0.25">
      <c r="C8141" s="116" t="s">
        <v>24454</v>
      </c>
      <c r="D8141" s="116" t="s">
        <v>24455</v>
      </c>
    </row>
    <row r="8142" spans="3:4" ht="15" hidden="1" customHeight="1" x14ac:dyDescent="0.25">
      <c r="C8142" s="116" t="s">
        <v>24456</v>
      </c>
      <c r="D8142" s="116" t="s">
        <v>24457</v>
      </c>
    </row>
    <row r="8143" spans="3:4" ht="15" hidden="1" customHeight="1" x14ac:dyDescent="0.25">
      <c r="C8143" s="116" t="s">
        <v>24458</v>
      </c>
      <c r="D8143" s="116" t="s">
        <v>24459</v>
      </c>
    </row>
    <row r="8144" spans="3:4" ht="15" hidden="1" customHeight="1" x14ac:dyDescent="0.25">
      <c r="C8144" s="116" t="s">
        <v>24460</v>
      </c>
      <c r="D8144" s="116" t="s">
        <v>24461</v>
      </c>
    </row>
    <row r="8145" spans="3:4" ht="15" hidden="1" customHeight="1" x14ac:dyDescent="0.25">
      <c r="C8145" s="116" t="s">
        <v>24462</v>
      </c>
      <c r="D8145" s="116" t="s">
        <v>24463</v>
      </c>
    </row>
    <row r="8146" spans="3:4" ht="15" hidden="1" customHeight="1" x14ac:dyDescent="0.25">
      <c r="C8146" s="116" t="s">
        <v>24464</v>
      </c>
      <c r="D8146" s="116" t="s">
        <v>24465</v>
      </c>
    </row>
    <row r="8147" spans="3:4" ht="15" hidden="1" customHeight="1" x14ac:dyDescent="0.25">
      <c r="C8147" s="116" t="s">
        <v>24466</v>
      </c>
      <c r="D8147" s="116" t="s">
        <v>24467</v>
      </c>
    </row>
    <row r="8148" spans="3:4" ht="15" hidden="1" customHeight="1" x14ac:dyDescent="0.25">
      <c r="C8148" s="116" t="s">
        <v>24468</v>
      </c>
      <c r="D8148" s="116" t="s">
        <v>24469</v>
      </c>
    </row>
    <row r="8149" spans="3:4" ht="15" hidden="1" customHeight="1" x14ac:dyDescent="0.25">
      <c r="C8149" s="116" t="s">
        <v>24470</v>
      </c>
      <c r="D8149" s="116" t="s">
        <v>24471</v>
      </c>
    </row>
    <row r="8150" spans="3:4" ht="15" hidden="1" customHeight="1" x14ac:dyDescent="0.25">
      <c r="C8150" s="116" t="s">
        <v>24472</v>
      </c>
      <c r="D8150" s="116" t="s">
        <v>24473</v>
      </c>
    </row>
    <row r="8151" spans="3:4" ht="15" hidden="1" customHeight="1" x14ac:dyDescent="0.25">
      <c r="C8151" s="116" t="s">
        <v>24474</v>
      </c>
      <c r="D8151" s="116" t="s">
        <v>24475</v>
      </c>
    </row>
    <row r="8152" spans="3:4" ht="15" hidden="1" customHeight="1" x14ac:dyDescent="0.25">
      <c r="C8152" s="116" t="s">
        <v>24476</v>
      </c>
      <c r="D8152" s="116" t="s">
        <v>24477</v>
      </c>
    </row>
    <row r="8153" spans="3:4" ht="15" hidden="1" customHeight="1" x14ac:dyDescent="0.25">
      <c r="C8153" s="116" t="s">
        <v>24478</v>
      </c>
      <c r="D8153" s="116" t="s">
        <v>24479</v>
      </c>
    </row>
    <row r="8154" spans="3:4" ht="15" hidden="1" customHeight="1" x14ac:dyDescent="0.25">
      <c r="C8154" s="116" t="s">
        <v>24480</v>
      </c>
      <c r="D8154" s="116" t="s">
        <v>24481</v>
      </c>
    </row>
    <row r="8155" spans="3:4" ht="15" hidden="1" customHeight="1" x14ac:dyDescent="0.25">
      <c r="C8155" s="116" t="s">
        <v>24482</v>
      </c>
      <c r="D8155" s="116" t="s">
        <v>24483</v>
      </c>
    </row>
    <row r="8156" spans="3:4" ht="15" hidden="1" customHeight="1" x14ac:dyDescent="0.25">
      <c r="C8156" s="116" t="s">
        <v>24484</v>
      </c>
      <c r="D8156" s="116" t="s">
        <v>24485</v>
      </c>
    </row>
    <row r="8157" spans="3:4" ht="15" hidden="1" customHeight="1" x14ac:dyDescent="0.25">
      <c r="C8157" s="116" t="s">
        <v>24486</v>
      </c>
      <c r="D8157" s="116" t="s">
        <v>24487</v>
      </c>
    </row>
    <row r="8158" spans="3:4" ht="15" hidden="1" customHeight="1" x14ac:dyDescent="0.25">
      <c r="C8158" s="116" t="s">
        <v>24488</v>
      </c>
      <c r="D8158" s="116" t="s">
        <v>24489</v>
      </c>
    </row>
    <row r="8159" spans="3:4" ht="15" hidden="1" customHeight="1" x14ac:dyDescent="0.25">
      <c r="C8159" s="116" t="s">
        <v>24490</v>
      </c>
      <c r="D8159" s="116" t="s">
        <v>24491</v>
      </c>
    </row>
    <row r="8160" spans="3:4" ht="15" hidden="1" customHeight="1" x14ac:dyDescent="0.25">
      <c r="C8160" s="116" t="s">
        <v>24492</v>
      </c>
      <c r="D8160" s="116" t="s">
        <v>24493</v>
      </c>
    </row>
    <row r="8161" spans="3:4" ht="15" hidden="1" customHeight="1" x14ac:dyDescent="0.25">
      <c r="C8161" s="116" t="s">
        <v>5587</v>
      </c>
      <c r="D8161" s="116" t="s">
        <v>24494</v>
      </c>
    </row>
    <row r="8162" spans="3:4" ht="15" hidden="1" customHeight="1" x14ac:dyDescent="0.25">
      <c r="C8162" s="116" t="s">
        <v>5588</v>
      </c>
      <c r="D8162" s="116" t="s">
        <v>24495</v>
      </c>
    </row>
    <row r="8163" spans="3:4" ht="15" hidden="1" customHeight="1" x14ac:dyDescent="0.25">
      <c r="C8163" s="116" t="s">
        <v>5589</v>
      </c>
      <c r="D8163" s="116" t="s">
        <v>24496</v>
      </c>
    </row>
    <row r="8164" spans="3:4" ht="15" hidden="1" customHeight="1" x14ac:dyDescent="0.25">
      <c r="C8164" s="116" t="s">
        <v>5590</v>
      </c>
      <c r="D8164" s="116" t="s">
        <v>24497</v>
      </c>
    </row>
    <row r="8165" spans="3:4" ht="15" hidden="1" customHeight="1" x14ac:dyDescent="0.25">
      <c r="C8165" s="116" t="s">
        <v>5591</v>
      </c>
      <c r="D8165" s="116" t="s">
        <v>24498</v>
      </c>
    </row>
    <row r="8166" spans="3:4" ht="15" hidden="1" customHeight="1" x14ac:dyDescent="0.25">
      <c r="C8166" s="116" t="s">
        <v>5592</v>
      </c>
      <c r="D8166" s="116" t="s">
        <v>24499</v>
      </c>
    </row>
    <row r="8167" spans="3:4" ht="15" hidden="1" customHeight="1" x14ac:dyDescent="0.25">
      <c r="C8167" s="116" t="s">
        <v>24500</v>
      </c>
      <c r="D8167" s="116" t="s">
        <v>24501</v>
      </c>
    </row>
    <row r="8168" spans="3:4" ht="15" hidden="1" customHeight="1" x14ac:dyDescent="0.25">
      <c r="C8168" s="116" t="s">
        <v>24502</v>
      </c>
      <c r="D8168" s="116" t="s">
        <v>24503</v>
      </c>
    </row>
    <row r="8169" spans="3:4" ht="15" hidden="1" customHeight="1" x14ac:dyDescent="0.25">
      <c r="C8169" s="116" t="s">
        <v>24504</v>
      </c>
      <c r="D8169" s="116" t="s">
        <v>24505</v>
      </c>
    </row>
    <row r="8170" spans="3:4" ht="15" hidden="1" customHeight="1" x14ac:dyDescent="0.25">
      <c r="C8170" s="116" t="s">
        <v>24506</v>
      </c>
      <c r="D8170" s="116" t="s">
        <v>24507</v>
      </c>
    </row>
    <row r="8171" spans="3:4" ht="15" hidden="1" customHeight="1" x14ac:dyDescent="0.25">
      <c r="C8171" s="116" t="s">
        <v>24508</v>
      </c>
      <c r="D8171" s="116" t="s">
        <v>24509</v>
      </c>
    </row>
    <row r="8172" spans="3:4" ht="15" hidden="1" customHeight="1" x14ac:dyDescent="0.25">
      <c r="C8172" s="116" t="s">
        <v>24510</v>
      </c>
      <c r="D8172" s="116" t="s">
        <v>24511</v>
      </c>
    </row>
    <row r="8173" spans="3:4" ht="15" hidden="1" customHeight="1" x14ac:dyDescent="0.25">
      <c r="C8173" s="116" t="s">
        <v>24512</v>
      </c>
      <c r="D8173" s="116" t="s">
        <v>24513</v>
      </c>
    </row>
    <row r="8174" spans="3:4" ht="15" hidden="1" customHeight="1" x14ac:dyDescent="0.25">
      <c r="C8174" s="116" t="s">
        <v>24514</v>
      </c>
      <c r="D8174" s="116" t="s">
        <v>24515</v>
      </c>
    </row>
    <row r="8175" spans="3:4" ht="15" hidden="1" customHeight="1" x14ac:dyDescent="0.25">
      <c r="C8175" s="116" t="s">
        <v>24516</v>
      </c>
      <c r="D8175" s="116" t="s">
        <v>24517</v>
      </c>
    </row>
    <row r="8176" spans="3:4" ht="15" hidden="1" customHeight="1" x14ac:dyDescent="0.25">
      <c r="C8176" s="116" t="s">
        <v>24518</v>
      </c>
      <c r="D8176" s="116" t="s">
        <v>24519</v>
      </c>
    </row>
    <row r="8177" spans="3:4" ht="15" hidden="1" customHeight="1" x14ac:dyDescent="0.25">
      <c r="C8177" s="116" t="s">
        <v>24520</v>
      </c>
      <c r="D8177" s="116" t="s">
        <v>24521</v>
      </c>
    </row>
    <row r="8178" spans="3:4" ht="15" hidden="1" customHeight="1" x14ac:dyDescent="0.25">
      <c r="C8178" s="116" t="s">
        <v>24522</v>
      </c>
      <c r="D8178" s="116" t="s">
        <v>24523</v>
      </c>
    </row>
    <row r="8179" spans="3:4" ht="15" hidden="1" customHeight="1" x14ac:dyDescent="0.25">
      <c r="C8179" s="116" t="s">
        <v>24524</v>
      </c>
      <c r="D8179" s="116" t="s">
        <v>24525</v>
      </c>
    </row>
    <row r="8180" spans="3:4" ht="15" hidden="1" customHeight="1" x14ac:dyDescent="0.25">
      <c r="C8180" s="116" t="s">
        <v>24526</v>
      </c>
      <c r="D8180" s="116" t="s">
        <v>24527</v>
      </c>
    </row>
    <row r="8181" spans="3:4" ht="15" hidden="1" customHeight="1" x14ac:dyDescent="0.25">
      <c r="C8181" s="116" t="s">
        <v>24528</v>
      </c>
      <c r="D8181" s="116" t="s">
        <v>24529</v>
      </c>
    </row>
    <row r="8182" spans="3:4" ht="15" hidden="1" customHeight="1" x14ac:dyDescent="0.25">
      <c r="C8182" s="116" t="s">
        <v>24530</v>
      </c>
      <c r="D8182" s="116" t="s">
        <v>24531</v>
      </c>
    </row>
    <row r="8183" spans="3:4" ht="15" hidden="1" customHeight="1" x14ac:dyDescent="0.25">
      <c r="C8183" s="116" t="s">
        <v>5593</v>
      </c>
      <c r="D8183" s="116" t="s">
        <v>24532</v>
      </c>
    </row>
    <row r="8184" spans="3:4" ht="15" hidden="1" customHeight="1" x14ac:dyDescent="0.25">
      <c r="C8184" s="116" t="s">
        <v>5594</v>
      </c>
      <c r="D8184" s="116" t="s">
        <v>24533</v>
      </c>
    </row>
    <row r="8185" spans="3:4" ht="15" hidden="1" customHeight="1" x14ac:dyDescent="0.25">
      <c r="C8185" s="116" t="s">
        <v>5595</v>
      </c>
      <c r="D8185" s="116" t="s">
        <v>24534</v>
      </c>
    </row>
    <row r="8186" spans="3:4" ht="15" hidden="1" customHeight="1" x14ac:dyDescent="0.25">
      <c r="C8186" s="116" t="s">
        <v>5596</v>
      </c>
      <c r="D8186" s="116" t="s">
        <v>24535</v>
      </c>
    </row>
    <row r="8187" spans="3:4" ht="15" hidden="1" customHeight="1" x14ac:dyDescent="0.25">
      <c r="C8187" s="116" t="s">
        <v>5597</v>
      </c>
      <c r="D8187" s="116" t="s">
        <v>24536</v>
      </c>
    </row>
    <row r="8188" spans="3:4" ht="15" hidden="1" customHeight="1" x14ac:dyDescent="0.25">
      <c r="C8188" s="116" t="s">
        <v>5598</v>
      </c>
      <c r="D8188" s="116" t="s">
        <v>24537</v>
      </c>
    </row>
    <row r="8189" spans="3:4" ht="15" hidden="1" customHeight="1" x14ac:dyDescent="0.25">
      <c r="C8189" s="116" t="s">
        <v>5599</v>
      </c>
      <c r="D8189" s="116" t="s">
        <v>24538</v>
      </c>
    </row>
    <row r="8190" spans="3:4" ht="15" hidden="1" customHeight="1" x14ac:dyDescent="0.25">
      <c r="C8190" s="116" t="s">
        <v>24539</v>
      </c>
      <c r="D8190" s="116" t="s">
        <v>24540</v>
      </c>
    </row>
    <row r="8191" spans="3:4" ht="15" hidden="1" customHeight="1" x14ac:dyDescent="0.25">
      <c r="C8191" s="116" t="s">
        <v>24541</v>
      </c>
      <c r="D8191" s="116" t="s">
        <v>24542</v>
      </c>
    </row>
    <row r="8192" spans="3:4" ht="15" hidden="1" customHeight="1" x14ac:dyDescent="0.25">
      <c r="C8192" s="116" t="s">
        <v>24543</v>
      </c>
      <c r="D8192" s="116" t="s">
        <v>24544</v>
      </c>
    </row>
    <row r="8193" spans="3:4" ht="15" hidden="1" customHeight="1" x14ac:dyDescent="0.25">
      <c r="C8193" s="116" t="s">
        <v>24545</v>
      </c>
      <c r="D8193" s="116" t="s">
        <v>24546</v>
      </c>
    </row>
    <row r="8194" spans="3:4" ht="15" hidden="1" customHeight="1" x14ac:dyDescent="0.25">
      <c r="C8194" s="116" t="s">
        <v>24547</v>
      </c>
      <c r="D8194" s="116" t="s">
        <v>24548</v>
      </c>
    </row>
    <row r="8195" spans="3:4" ht="15" hidden="1" customHeight="1" x14ac:dyDescent="0.25">
      <c r="C8195" s="116" t="s">
        <v>24549</v>
      </c>
      <c r="D8195" s="116" t="s">
        <v>24550</v>
      </c>
    </row>
    <row r="8196" spans="3:4" ht="15" hidden="1" customHeight="1" x14ac:dyDescent="0.25">
      <c r="C8196" s="116" t="s">
        <v>24551</v>
      </c>
      <c r="D8196" s="116" t="s">
        <v>24552</v>
      </c>
    </row>
    <row r="8197" spans="3:4" ht="15" hidden="1" customHeight="1" x14ac:dyDescent="0.25">
      <c r="C8197" s="116" t="s">
        <v>24553</v>
      </c>
      <c r="D8197" s="116" t="s">
        <v>24554</v>
      </c>
    </row>
    <row r="8198" spans="3:4" ht="15" hidden="1" customHeight="1" x14ac:dyDescent="0.25">
      <c r="C8198" s="116" t="s">
        <v>24555</v>
      </c>
      <c r="D8198" s="116" t="s">
        <v>24556</v>
      </c>
    </row>
    <row r="8199" spans="3:4" ht="15" hidden="1" customHeight="1" x14ac:dyDescent="0.25">
      <c r="C8199" s="116" t="s">
        <v>24557</v>
      </c>
      <c r="D8199" s="116" t="s">
        <v>24558</v>
      </c>
    </row>
    <row r="8200" spans="3:4" ht="15" hidden="1" customHeight="1" x14ac:dyDescent="0.25">
      <c r="C8200" s="116" t="s">
        <v>24559</v>
      </c>
      <c r="D8200" s="116" t="s">
        <v>24560</v>
      </c>
    </row>
    <row r="8201" spans="3:4" ht="15" hidden="1" customHeight="1" x14ac:dyDescent="0.25">
      <c r="C8201" s="116" t="s">
        <v>24561</v>
      </c>
      <c r="D8201" s="116" t="s">
        <v>24562</v>
      </c>
    </row>
    <row r="8202" spans="3:4" ht="15" hidden="1" customHeight="1" x14ac:dyDescent="0.25">
      <c r="C8202" s="116" t="s">
        <v>5600</v>
      </c>
      <c r="D8202" s="116" t="s">
        <v>24563</v>
      </c>
    </row>
    <row r="8203" spans="3:4" ht="15" hidden="1" customHeight="1" x14ac:dyDescent="0.25">
      <c r="C8203" s="116" t="s">
        <v>24564</v>
      </c>
      <c r="D8203" s="116" t="s">
        <v>24565</v>
      </c>
    </row>
    <row r="8204" spans="3:4" ht="15" hidden="1" customHeight="1" x14ac:dyDescent="0.25">
      <c r="C8204" s="116" t="s">
        <v>24566</v>
      </c>
      <c r="D8204" s="116" t="s">
        <v>24567</v>
      </c>
    </row>
    <row r="8205" spans="3:4" ht="15" hidden="1" customHeight="1" x14ac:dyDescent="0.25">
      <c r="C8205" s="116" t="s">
        <v>5601</v>
      </c>
      <c r="D8205" s="116" t="s">
        <v>6535</v>
      </c>
    </row>
    <row r="8206" spans="3:4" ht="15" hidden="1" customHeight="1" x14ac:dyDescent="0.25">
      <c r="C8206" s="116" t="s">
        <v>5602</v>
      </c>
      <c r="D8206" s="116" t="s">
        <v>1848</v>
      </c>
    </row>
    <row r="8207" spans="3:4" ht="15" hidden="1" customHeight="1" x14ac:dyDescent="0.25">
      <c r="C8207" s="116" t="s">
        <v>24568</v>
      </c>
      <c r="D8207" s="116" t="s">
        <v>24569</v>
      </c>
    </row>
    <row r="8208" spans="3:4" ht="15" hidden="1" customHeight="1" x14ac:dyDescent="0.25">
      <c r="C8208" s="116" t="s">
        <v>24570</v>
      </c>
      <c r="D8208" s="116" t="s">
        <v>24571</v>
      </c>
    </row>
    <row r="8209" spans="3:4" ht="15" hidden="1" customHeight="1" x14ac:dyDescent="0.25">
      <c r="C8209" s="116" t="s">
        <v>24572</v>
      </c>
      <c r="D8209" s="116" t="s">
        <v>24573</v>
      </c>
    </row>
    <row r="8210" spans="3:4" ht="15" hidden="1" customHeight="1" x14ac:dyDescent="0.25">
      <c r="C8210" s="116" t="s">
        <v>24574</v>
      </c>
      <c r="D8210" s="116" t="s">
        <v>24575</v>
      </c>
    </row>
    <row r="8211" spans="3:4" ht="15" hidden="1" customHeight="1" x14ac:dyDescent="0.25">
      <c r="C8211" s="116" t="s">
        <v>24576</v>
      </c>
      <c r="D8211" s="116" t="s">
        <v>24577</v>
      </c>
    </row>
    <row r="8212" spans="3:4" ht="15" hidden="1" customHeight="1" x14ac:dyDescent="0.25">
      <c r="C8212" s="116" t="s">
        <v>24578</v>
      </c>
      <c r="D8212" s="116" t="s">
        <v>24579</v>
      </c>
    </row>
    <row r="8213" spans="3:4" ht="15" hidden="1" customHeight="1" x14ac:dyDescent="0.25">
      <c r="C8213" s="116" t="s">
        <v>24580</v>
      </c>
      <c r="D8213" s="116" t="s">
        <v>24581</v>
      </c>
    </row>
    <row r="8214" spans="3:4" ht="15" hidden="1" customHeight="1" x14ac:dyDescent="0.25">
      <c r="C8214" s="116" t="s">
        <v>24582</v>
      </c>
      <c r="D8214" s="116" t="s">
        <v>24583</v>
      </c>
    </row>
    <row r="8215" spans="3:4" ht="15" hidden="1" customHeight="1" x14ac:dyDescent="0.25">
      <c r="C8215" s="116" t="s">
        <v>24584</v>
      </c>
      <c r="D8215" s="116" t="s">
        <v>24585</v>
      </c>
    </row>
    <row r="8216" spans="3:4" ht="15" hidden="1" customHeight="1" x14ac:dyDescent="0.25">
      <c r="C8216" s="116" t="s">
        <v>24586</v>
      </c>
      <c r="D8216" s="116" t="s">
        <v>24587</v>
      </c>
    </row>
    <row r="8217" spans="3:4" ht="15" hidden="1" customHeight="1" x14ac:dyDescent="0.25">
      <c r="C8217" s="116" t="s">
        <v>24588</v>
      </c>
      <c r="D8217" s="116" t="s">
        <v>24589</v>
      </c>
    </row>
    <row r="8218" spans="3:4" ht="15" hidden="1" customHeight="1" x14ac:dyDescent="0.25">
      <c r="C8218" s="116" t="s">
        <v>24590</v>
      </c>
      <c r="D8218" s="116" t="s">
        <v>24591</v>
      </c>
    </row>
    <row r="8219" spans="3:4" ht="15" hidden="1" customHeight="1" x14ac:dyDescent="0.25">
      <c r="C8219" s="116" t="s">
        <v>24592</v>
      </c>
      <c r="D8219" s="116" t="s">
        <v>24593</v>
      </c>
    </row>
    <row r="8220" spans="3:4" ht="15" hidden="1" customHeight="1" x14ac:dyDescent="0.25">
      <c r="C8220" s="116" t="s">
        <v>24594</v>
      </c>
      <c r="D8220" s="116" t="s">
        <v>24595</v>
      </c>
    </row>
    <row r="8221" spans="3:4" ht="15" hidden="1" customHeight="1" x14ac:dyDescent="0.25">
      <c r="C8221" s="116" t="s">
        <v>24596</v>
      </c>
      <c r="D8221" s="116" t="s">
        <v>24597</v>
      </c>
    </row>
    <row r="8222" spans="3:4" ht="15" hidden="1" customHeight="1" x14ac:dyDescent="0.25">
      <c r="C8222" s="116" t="s">
        <v>24598</v>
      </c>
      <c r="D8222" s="116" t="s">
        <v>24599</v>
      </c>
    </row>
    <row r="8223" spans="3:4" ht="15" hidden="1" customHeight="1" x14ac:dyDescent="0.25">
      <c r="C8223" s="116" t="s">
        <v>24600</v>
      </c>
      <c r="D8223" s="116" t="s">
        <v>24601</v>
      </c>
    </row>
    <row r="8224" spans="3:4" ht="15" hidden="1" customHeight="1" x14ac:dyDescent="0.25">
      <c r="C8224" s="116" t="s">
        <v>24602</v>
      </c>
      <c r="D8224" s="116" t="s">
        <v>24603</v>
      </c>
    </row>
    <row r="8225" spans="3:4" ht="15" hidden="1" customHeight="1" x14ac:dyDescent="0.25">
      <c r="C8225" s="116" t="s">
        <v>24604</v>
      </c>
      <c r="D8225" s="116" t="s">
        <v>24605</v>
      </c>
    </row>
    <row r="8226" spans="3:4" ht="15" hidden="1" customHeight="1" x14ac:dyDescent="0.25">
      <c r="C8226" s="116" t="s">
        <v>5603</v>
      </c>
      <c r="D8226" s="116" t="s">
        <v>24606</v>
      </c>
    </row>
    <row r="8227" spans="3:4" ht="15" hidden="1" customHeight="1" x14ac:dyDescent="0.25">
      <c r="C8227" s="116" t="s">
        <v>5604</v>
      </c>
      <c r="D8227" s="116" t="s">
        <v>24607</v>
      </c>
    </row>
    <row r="8228" spans="3:4" ht="15" hidden="1" customHeight="1" x14ac:dyDescent="0.25">
      <c r="C8228" s="116" t="s">
        <v>5605</v>
      </c>
      <c r="D8228" s="116" t="s">
        <v>24608</v>
      </c>
    </row>
    <row r="8229" spans="3:4" ht="15" hidden="1" customHeight="1" x14ac:dyDescent="0.25">
      <c r="C8229" s="116" t="s">
        <v>5606</v>
      </c>
      <c r="D8229" s="116" t="s">
        <v>24609</v>
      </c>
    </row>
    <row r="8230" spans="3:4" ht="15" hidden="1" customHeight="1" x14ac:dyDescent="0.25">
      <c r="C8230" s="116" t="s">
        <v>24610</v>
      </c>
      <c r="D8230" s="116" t="s">
        <v>24611</v>
      </c>
    </row>
    <row r="8231" spans="3:4" ht="15" hidden="1" customHeight="1" x14ac:dyDescent="0.25">
      <c r="C8231" s="116" t="s">
        <v>24612</v>
      </c>
      <c r="D8231" s="116" t="s">
        <v>24613</v>
      </c>
    </row>
    <row r="8232" spans="3:4" ht="15" hidden="1" customHeight="1" x14ac:dyDescent="0.25">
      <c r="C8232" s="116" t="s">
        <v>5607</v>
      </c>
      <c r="D8232" s="116" t="s">
        <v>24614</v>
      </c>
    </row>
    <row r="8233" spans="3:4" ht="15" hidden="1" customHeight="1" x14ac:dyDescent="0.25">
      <c r="C8233" s="116" t="s">
        <v>5608</v>
      </c>
      <c r="D8233" s="116" t="s">
        <v>24615</v>
      </c>
    </row>
    <row r="8234" spans="3:4" ht="15" hidden="1" customHeight="1" x14ac:dyDescent="0.25">
      <c r="C8234" s="116" t="s">
        <v>5609</v>
      </c>
      <c r="D8234" s="116" t="s">
        <v>24616</v>
      </c>
    </row>
    <row r="8235" spans="3:4" ht="15" hidden="1" customHeight="1" x14ac:dyDescent="0.25">
      <c r="C8235" s="116" t="s">
        <v>5610</v>
      </c>
      <c r="D8235" s="116" t="s">
        <v>24617</v>
      </c>
    </row>
    <row r="8236" spans="3:4" ht="15" hidden="1" customHeight="1" x14ac:dyDescent="0.25">
      <c r="C8236" s="116" t="s">
        <v>5611</v>
      </c>
      <c r="D8236" s="116" t="s">
        <v>24618</v>
      </c>
    </row>
    <row r="8237" spans="3:4" ht="15" hidden="1" customHeight="1" x14ac:dyDescent="0.25">
      <c r="C8237" s="116" t="s">
        <v>11560</v>
      </c>
      <c r="D8237" s="116" t="s">
        <v>1849</v>
      </c>
    </row>
    <row r="8238" spans="3:4" ht="15" hidden="1" customHeight="1" x14ac:dyDescent="0.25">
      <c r="C8238" s="116" t="s">
        <v>24619</v>
      </c>
      <c r="D8238" s="116" t="s">
        <v>24620</v>
      </c>
    </row>
    <row r="8239" spans="3:4" ht="15" hidden="1" customHeight="1" x14ac:dyDescent="0.25">
      <c r="C8239" s="116" t="s">
        <v>5612</v>
      </c>
      <c r="D8239" s="116" t="s">
        <v>1850</v>
      </c>
    </row>
    <row r="8240" spans="3:4" ht="15" hidden="1" customHeight="1" x14ac:dyDescent="0.25">
      <c r="C8240" s="116" t="s">
        <v>24621</v>
      </c>
      <c r="D8240" s="116" t="s">
        <v>24622</v>
      </c>
    </row>
    <row r="8241" spans="3:4" ht="15" hidden="1" customHeight="1" x14ac:dyDescent="0.25">
      <c r="C8241" s="116" t="s">
        <v>5613</v>
      </c>
      <c r="D8241" s="116" t="s">
        <v>24623</v>
      </c>
    </row>
    <row r="8242" spans="3:4" ht="15" hidden="1" customHeight="1" x14ac:dyDescent="0.25">
      <c r="C8242" s="116" t="s">
        <v>5614</v>
      </c>
      <c r="D8242" s="116" t="s">
        <v>24624</v>
      </c>
    </row>
    <row r="8243" spans="3:4" ht="15" hidden="1" customHeight="1" x14ac:dyDescent="0.25">
      <c r="C8243" s="116" t="s">
        <v>5615</v>
      </c>
      <c r="D8243" s="116" t="s">
        <v>24625</v>
      </c>
    </row>
    <row r="8244" spans="3:4" ht="15" hidden="1" customHeight="1" x14ac:dyDescent="0.25">
      <c r="C8244" s="116" t="s">
        <v>24626</v>
      </c>
      <c r="D8244" s="116" t="s">
        <v>24627</v>
      </c>
    </row>
    <row r="8245" spans="3:4" ht="15" hidden="1" customHeight="1" x14ac:dyDescent="0.25">
      <c r="C8245" s="116" t="s">
        <v>24628</v>
      </c>
      <c r="D8245" s="116" t="s">
        <v>24629</v>
      </c>
    </row>
    <row r="8246" spans="3:4" ht="15" hidden="1" customHeight="1" x14ac:dyDescent="0.25">
      <c r="C8246" s="116" t="s">
        <v>24630</v>
      </c>
      <c r="D8246" s="116" t="s">
        <v>24631</v>
      </c>
    </row>
    <row r="8247" spans="3:4" ht="15" hidden="1" customHeight="1" x14ac:dyDescent="0.25">
      <c r="C8247" s="116" t="s">
        <v>24632</v>
      </c>
      <c r="D8247" s="116" t="s">
        <v>24633</v>
      </c>
    </row>
    <row r="8248" spans="3:4" ht="15" hidden="1" customHeight="1" x14ac:dyDescent="0.25">
      <c r="C8248" s="116" t="s">
        <v>24634</v>
      </c>
      <c r="D8248" s="116" t="s">
        <v>24635</v>
      </c>
    </row>
    <row r="8249" spans="3:4" ht="15" hidden="1" customHeight="1" x14ac:dyDescent="0.25">
      <c r="C8249" s="116" t="s">
        <v>24636</v>
      </c>
      <c r="D8249" s="116" t="s">
        <v>24637</v>
      </c>
    </row>
    <row r="8250" spans="3:4" ht="15" hidden="1" customHeight="1" x14ac:dyDescent="0.25">
      <c r="C8250" s="116" t="s">
        <v>24638</v>
      </c>
      <c r="D8250" s="116" t="s">
        <v>24639</v>
      </c>
    </row>
    <row r="8251" spans="3:4" ht="15" hidden="1" customHeight="1" x14ac:dyDescent="0.25">
      <c r="C8251" s="116" t="s">
        <v>24640</v>
      </c>
      <c r="D8251" s="116" t="s">
        <v>24641</v>
      </c>
    </row>
    <row r="8252" spans="3:4" ht="15" hidden="1" customHeight="1" x14ac:dyDescent="0.25">
      <c r="C8252" s="116" t="s">
        <v>24642</v>
      </c>
      <c r="D8252" s="116" t="s">
        <v>24643</v>
      </c>
    </row>
    <row r="8253" spans="3:4" ht="15" hidden="1" customHeight="1" x14ac:dyDescent="0.25">
      <c r="C8253" s="116" t="s">
        <v>24644</v>
      </c>
      <c r="D8253" s="116" t="s">
        <v>24645</v>
      </c>
    </row>
    <row r="8254" spans="3:4" ht="15" hidden="1" customHeight="1" x14ac:dyDescent="0.25">
      <c r="C8254" s="116" t="s">
        <v>24646</v>
      </c>
      <c r="D8254" s="116" t="s">
        <v>24647</v>
      </c>
    </row>
    <row r="8255" spans="3:4" ht="15" hidden="1" customHeight="1" x14ac:dyDescent="0.25">
      <c r="C8255" s="116" t="s">
        <v>24648</v>
      </c>
      <c r="D8255" s="116" t="s">
        <v>24649</v>
      </c>
    </row>
    <row r="8256" spans="3:4" ht="15" hidden="1" customHeight="1" x14ac:dyDescent="0.25">
      <c r="C8256" s="116" t="s">
        <v>24650</v>
      </c>
      <c r="D8256" s="116" t="s">
        <v>24651</v>
      </c>
    </row>
    <row r="8257" spans="3:4" ht="15" hidden="1" customHeight="1" x14ac:dyDescent="0.25">
      <c r="C8257" s="116" t="s">
        <v>24652</v>
      </c>
      <c r="D8257" s="116" t="s">
        <v>24653</v>
      </c>
    </row>
    <row r="8258" spans="3:4" ht="15" hidden="1" customHeight="1" x14ac:dyDescent="0.25">
      <c r="C8258" s="116" t="s">
        <v>24654</v>
      </c>
      <c r="D8258" s="116" t="s">
        <v>24655</v>
      </c>
    </row>
    <row r="8259" spans="3:4" ht="15" hidden="1" customHeight="1" x14ac:dyDescent="0.25">
      <c r="C8259" s="116" t="s">
        <v>24656</v>
      </c>
      <c r="D8259" s="116" t="s">
        <v>24657</v>
      </c>
    </row>
    <row r="8260" spans="3:4" ht="15" hidden="1" customHeight="1" x14ac:dyDescent="0.25">
      <c r="C8260" s="116" t="s">
        <v>24658</v>
      </c>
      <c r="D8260" s="116" t="s">
        <v>24659</v>
      </c>
    </row>
    <row r="8261" spans="3:4" ht="15" hidden="1" customHeight="1" x14ac:dyDescent="0.25">
      <c r="C8261" s="116" t="s">
        <v>24660</v>
      </c>
      <c r="D8261" s="116" t="s">
        <v>24661</v>
      </c>
    </row>
    <row r="8262" spans="3:4" ht="15" hidden="1" customHeight="1" x14ac:dyDescent="0.25">
      <c r="C8262" s="116" t="s">
        <v>24662</v>
      </c>
      <c r="D8262" s="116" t="s">
        <v>24663</v>
      </c>
    </row>
    <row r="8263" spans="3:4" ht="15" hidden="1" customHeight="1" x14ac:dyDescent="0.25">
      <c r="C8263" s="116" t="s">
        <v>24664</v>
      </c>
      <c r="D8263" s="116" t="s">
        <v>24665</v>
      </c>
    </row>
    <row r="8264" spans="3:4" ht="15" hidden="1" customHeight="1" x14ac:dyDescent="0.25">
      <c r="C8264" s="116" t="s">
        <v>24666</v>
      </c>
      <c r="D8264" s="116" t="s">
        <v>24667</v>
      </c>
    </row>
    <row r="8265" spans="3:4" ht="15" hidden="1" customHeight="1" x14ac:dyDescent="0.25">
      <c r="C8265" s="116" t="s">
        <v>24668</v>
      </c>
      <c r="D8265" s="116" t="s">
        <v>24669</v>
      </c>
    </row>
    <row r="8266" spans="3:4" ht="15" hidden="1" customHeight="1" x14ac:dyDescent="0.25">
      <c r="C8266" s="116" t="s">
        <v>24670</v>
      </c>
      <c r="D8266" s="116" t="s">
        <v>24671</v>
      </c>
    </row>
    <row r="8267" spans="3:4" ht="15" hidden="1" customHeight="1" x14ac:dyDescent="0.25">
      <c r="C8267" s="116" t="s">
        <v>24672</v>
      </c>
      <c r="D8267" s="116" t="s">
        <v>24673</v>
      </c>
    </row>
    <row r="8268" spans="3:4" ht="15" hidden="1" customHeight="1" x14ac:dyDescent="0.25">
      <c r="C8268" s="116" t="s">
        <v>24674</v>
      </c>
      <c r="D8268" s="116" t="s">
        <v>24675</v>
      </c>
    </row>
    <row r="8269" spans="3:4" ht="15" hidden="1" customHeight="1" x14ac:dyDescent="0.25">
      <c r="C8269" s="116" t="s">
        <v>24676</v>
      </c>
      <c r="D8269" s="116" t="s">
        <v>24677</v>
      </c>
    </row>
    <row r="8270" spans="3:4" ht="15" hidden="1" customHeight="1" x14ac:dyDescent="0.25">
      <c r="C8270" s="116" t="s">
        <v>24678</v>
      </c>
      <c r="D8270" s="116" t="s">
        <v>24679</v>
      </c>
    </row>
    <row r="8271" spans="3:4" ht="15" hidden="1" customHeight="1" x14ac:dyDescent="0.25">
      <c r="C8271" s="116" t="s">
        <v>24680</v>
      </c>
      <c r="D8271" s="116" t="s">
        <v>24681</v>
      </c>
    </row>
    <row r="8272" spans="3:4" ht="15" hidden="1" customHeight="1" x14ac:dyDescent="0.25">
      <c r="C8272" s="116" t="s">
        <v>24682</v>
      </c>
      <c r="D8272" s="116" t="s">
        <v>24683</v>
      </c>
    </row>
    <row r="8273" spans="3:4" ht="15" hidden="1" customHeight="1" x14ac:dyDescent="0.25">
      <c r="C8273" s="116" t="s">
        <v>24684</v>
      </c>
      <c r="D8273" s="116" t="s">
        <v>24685</v>
      </c>
    </row>
    <row r="8274" spans="3:4" ht="15" hidden="1" customHeight="1" x14ac:dyDescent="0.25">
      <c r="C8274" s="116" t="s">
        <v>24686</v>
      </c>
      <c r="D8274" s="116" t="s">
        <v>24687</v>
      </c>
    </row>
    <row r="8275" spans="3:4" ht="15" hidden="1" customHeight="1" x14ac:dyDescent="0.25">
      <c r="C8275" s="116" t="s">
        <v>24688</v>
      </c>
      <c r="D8275" s="116" t="s">
        <v>24689</v>
      </c>
    </row>
    <row r="8276" spans="3:4" ht="15" hidden="1" customHeight="1" x14ac:dyDescent="0.25">
      <c r="C8276" s="116" t="s">
        <v>24690</v>
      </c>
      <c r="D8276" s="116" t="s">
        <v>24691</v>
      </c>
    </row>
    <row r="8277" spans="3:4" ht="15" hidden="1" customHeight="1" x14ac:dyDescent="0.25">
      <c r="C8277" s="116" t="s">
        <v>24692</v>
      </c>
      <c r="D8277" s="116" t="s">
        <v>24693</v>
      </c>
    </row>
    <row r="8278" spans="3:4" ht="15" hidden="1" customHeight="1" x14ac:dyDescent="0.25">
      <c r="C8278" s="116" t="s">
        <v>24694</v>
      </c>
      <c r="D8278" s="116" t="s">
        <v>24695</v>
      </c>
    </row>
    <row r="8279" spans="3:4" ht="15" hidden="1" customHeight="1" x14ac:dyDescent="0.25">
      <c r="C8279" s="116" t="s">
        <v>24696</v>
      </c>
      <c r="D8279" s="116" t="s">
        <v>24697</v>
      </c>
    </row>
    <row r="8280" spans="3:4" ht="15" hidden="1" customHeight="1" x14ac:dyDescent="0.25">
      <c r="C8280" s="116" t="s">
        <v>24698</v>
      </c>
      <c r="D8280" s="116" t="s">
        <v>24699</v>
      </c>
    </row>
    <row r="8281" spans="3:4" ht="15" hidden="1" customHeight="1" x14ac:dyDescent="0.25">
      <c r="C8281" s="116" t="s">
        <v>24700</v>
      </c>
      <c r="D8281" s="116" t="s">
        <v>24701</v>
      </c>
    </row>
    <row r="8282" spans="3:4" ht="15" hidden="1" customHeight="1" x14ac:dyDescent="0.25">
      <c r="C8282" s="116" t="s">
        <v>24702</v>
      </c>
      <c r="D8282" s="116" t="s">
        <v>24703</v>
      </c>
    </row>
    <row r="8283" spans="3:4" ht="15" hidden="1" customHeight="1" x14ac:dyDescent="0.25">
      <c r="C8283" s="116" t="s">
        <v>24704</v>
      </c>
      <c r="D8283" s="116" t="s">
        <v>24705</v>
      </c>
    </row>
    <row r="8284" spans="3:4" ht="15" hidden="1" customHeight="1" x14ac:dyDescent="0.25">
      <c r="C8284" s="116" t="s">
        <v>24706</v>
      </c>
      <c r="D8284" s="116" t="s">
        <v>24707</v>
      </c>
    </row>
    <row r="8285" spans="3:4" ht="15" hidden="1" customHeight="1" x14ac:dyDescent="0.25">
      <c r="C8285" s="116" t="s">
        <v>24708</v>
      </c>
      <c r="D8285" s="116" t="s">
        <v>24709</v>
      </c>
    </row>
    <row r="8286" spans="3:4" ht="15" hidden="1" customHeight="1" x14ac:dyDescent="0.25">
      <c r="C8286" s="116" t="s">
        <v>24710</v>
      </c>
      <c r="D8286" s="116" t="s">
        <v>24711</v>
      </c>
    </row>
    <row r="8287" spans="3:4" ht="15" hidden="1" customHeight="1" x14ac:dyDescent="0.25">
      <c r="C8287" s="116" t="s">
        <v>24712</v>
      </c>
      <c r="D8287" s="116" t="s">
        <v>24713</v>
      </c>
    </row>
    <row r="8288" spans="3:4" ht="15" hidden="1" customHeight="1" x14ac:dyDescent="0.25">
      <c r="C8288" s="116" t="s">
        <v>24714</v>
      </c>
      <c r="D8288" s="116" t="s">
        <v>24715</v>
      </c>
    </row>
    <row r="8289" spans="3:4" ht="15" hidden="1" customHeight="1" x14ac:dyDescent="0.25">
      <c r="C8289" s="116" t="s">
        <v>24716</v>
      </c>
      <c r="D8289" s="116" t="s">
        <v>24717</v>
      </c>
    </row>
    <row r="8290" spans="3:4" ht="15" hidden="1" customHeight="1" x14ac:dyDescent="0.25">
      <c r="C8290" s="116" t="s">
        <v>24718</v>
      </c>
      <c r="D8290" s="116" t="s">
        <v>24719</v>
      </c>
    </row>
    <row r="8291" spans="3:4" ht="15" hidden="1" customHeight="1" x14ac:dyDescent="0.25">
      <c r="C8291" s="116" t="s">
        <v>24720</v>
      </c>
      <c r="D8291" s="116" t="s">
        <v>24721</v>
      </c>
    </row>
    <row r="8292" spans="3:4" ht="15" hidden="1" customHeight="1" x14ac:dyDescent="0.25">
      <c r="C8292" s="116" t="s">
        <v>24722</v>
      </c>
      <c r="D8292" s="116" t="s">
        <v>24723</v>
      </c>
    </row>
    <row r="8293" spans="3:4" ht="15" hidden="1" customHeight="1" x14ac:dyDescent="0.25">
      <c r="C8293" s="116" t="s">
        <v>24724</v>
      </c>
      <c r="D8293" s="116" t="s">
        <v>24725</v>
      </c>
    </row>
    <row r="8294" spans="3:4" ht="15" hidden="1" customHeight="1" x14ac:dyDescent="0.25">
      <c r="C8294" s="116" t="s">
        <v>24726</v>
      </c>
      <c r="D8294" s="116" t="s">
        <v>24727</v>
      </c>
    </row>
    <row r="8295" spans="3:4" ht="15" hidden="1" customHeight="1" x14ac:dyDescent="0.25">
      <c r="C8295" s="116" t="s">
        <v>24728</v>
      </c>
      <c r="D8295" s="116" t="s">
        <v>24729</v>
      </c>
    </row>
    <row r="8296" spans="3:4" ht="15" hidden="1" customHeight="1" x14ac:dyDescent="0.25">
      <c r="C8296" s="116" t="s">
        <v>24730</v>
      </c>
      <c r="D8296" s="116" t="s">
        <v>24731</v>
      </c>
    </row>
    <row r="8297" spans="3:4" ht="15" hidden="1" customHeight="1" x14ac:dyDescent="0.25">
      <c r="C8297" s="116" t="s">
        <v>24732</v>
      </c>
      <c r="D8297" s="116" t="s">
        <v>24733</v>
      </c>
    </row>
    <row r="8298" spans="3:4" ht="15" hidden="1" customHeight="1" x14ac:dyDescent="0.25">
      <c r="C8298" s="116" t="s">
        <v>24734</v>
      </c>
      <c r="D8298" s="116" t="s">
        <v>24735</v>
      </c>
    </row>
    <row r="8299" spans="3:4" ht="15" hidden="1" customHeight="1" x14ac:dyDescent="0.25">
      <c r="C8299" s="116" t="s">
        <v>24736</v>
      </c>
      <c r="D8299" s="116" t="s">
        <v>24737</v>
      </c>
    </row>
    <row r="8300" spans="3:4" ht="15" hidden="1" customHeight="1" x14ac:dyDescent="0.25">
      <c r="C8300" s="116" t="s">
        <v>24738</v>
      </c>
      <c r="D8300" s="116" t="s">
        <v>24739</v>
      </c>
    </row>
    <row r="8301" spans="3:4" ht="15" hidden="1" customHeight="1" x14ac:dyDescent="0.25">
      <c r="C8301" s="116" t="s">
        <v>24740</v>
      </c>
      <c r="D8301" s="116" t="s">
        <v>24741</v>
      </c>
    </row>
    <row r="8302" spans="3:4" ht="15" hidden="1" customHeight="1" x14ac:dyDescent="0.25">
      <c r="C8302" s="116" t="s">
        <v>24742</v>
      </c>
      <c r="D8302" s="116" t="s">
        <v>24743</v>
      </c>
    </row>
    <row r="8303" spans="3:4" ht="15" hidden="1" customHeight="1" x14ac:dyDescent="0.25">
      <c r="C8303" s="116" t="s">
        <v>24744</v>
      </c>
      <c r="D8303" s="116" t="s">
        <v>24745</v>
      </c>
    </row>
    <row r="8304" spans="3:4" ht="15" hidden="1" customHeight="1" x14ac:dyDescent="0.25">
      <c r="C8304" s="116" t="s">
        <v>24746</v>
      </c>
      <c r="D8304" s="116" t="s">
        <v>24747</v>
      </c>
    </row>
    <row r="8305" spans="3:4" ht="15" hidden="1" customHeight="1" x14ac:dyDescent="0.25">
      <c r="C8305" s="116" t="s">
        <v>24748</v>
      </c>
      <c r="D8305" s="116" t="s">
        <v>24749</v>
      </c>
    </row>
    <row r="8306" spans="3:4" ht="15" hidden="1" customHeight="1" x14ac:dyDescent="0.25">
      <c r="C8306" s="116" t="s">
        <v>24750</v>
      </c>
      <c r="D8306" s="116" t="s">
        <v>24751</v>
      </c>
    </row>
    <row r="8307" spans="3:4" ht="15" hidden="1" customHeight="1" x14ac:dyDescent="0.25">
      <c r="C8307" s="116" t="s">
        <v>24752</v>
      </c>
      <c r="D8307" s="116" t="s">
        <v>24753</v>
      </c>
    </row>
    <row r="8308" spans="3:4" ht="15" hidden="1" customHeight="1" x14ac:dyDescent="0.25">
      <c r="C8308" s="116" t="s">
        <v>24754</v>
      </c>
      <c r="D8308" s="116" t="s">
        <v>24755</v>
      </c>
    </row>
    <row r="8309" spans="3:4" ht="15" hidden="1" customHeight="1" x14ac:dyDescent="0.25">
      <c r="C8309" s="116" t="s">
        <v>24756</v>
      </c>
      <c r="D8309" s="116" t="s">
        <v>24757</v>
      </c>
    </row>
    <row r="8310" spans="3:4" ht="15" hidden="1" customHeight="1" x14ac:dyDescent="0.25">
      <c r="C8310" s="116" t="s">
        <v>24758</v>
      </c>
      <c r="D8310" s="116" t="s">
        <v>24759</v>
      </c>
    </row>
    <row r="8311" spans="3:4" ht="15" hidden="1" customHeight="1" x14ac:dyDescent="0.25">
      <c r="C8311" s="116" t="s">
        <v>24760</v>
      </c>
      <c r="D8311" s="116" t="s">
        <v>24761</v>
      </c>
    </row>
    <row r="8312" spans="3:4" ht="15" hidden="1" customHeight="1" x14ac:dyDescent="0.25">
      <c r="C8312" s="116" t="s">
        <v>24762</v>
      </c>
      <c r="D8312" s="116" t="s">
        <v>24763</v>
      </c>
    </row>
    <row r="8313" spans="3:4" ht="15" hidden="1" customHeight="1" x14ac:dyDescent="0.25">
      <c r="C8313" s="116" t="s">
        <v>24764</v>
      </c>
      <c r="D8313" s="116" t="s">
        <v>24765</v>
      </c>
    </row>
    <row r="8314" spans="3:4" ht="15" hidden="1" customHeight="1" x14ac:dyDescent="0.25">
      <c r="C8314" s="116" t="s">
        <v>24766</v>
      </c>
      <c r="D8314" s="116" t="s">
        <v>24767</v>
      </c>
    </row>
    <row r="8315" spans="3:4" ht="15" hidden="1" customHeight="1" x14ac:dyDescent="0.25">
      <c r="C8315" s="116" t="s">
        <v>24768</v>
      </c>
      <c r="D8315" s="116" t="s">
        <v>24769</v>
      </c>
    </row>
    <row r="8316" spans="3:4" ht="15" hidden="1" customHeight="1" x14ac:dyDescent="0.25">
      <c r="C8316" s="116" t="s">
        <v>24770</v>
      </c>
      <c r="D8316" s="116" t="s">
        <v>24771</v>
      </c>
    </row>
    <row r="8317" spans="3:4" ht="15" hidden="1" customHeight="1" x14ac:dyDescent="0.25">
      <c r="C8317" s="116" t="s">
        <v>24772</v>
      </c>
      <c r="D8317" s="116" t="s">
        <v>24773</v>
      </c>
    </row>
    <row r="8318" spans="3:4" ht="15" hidden="1" customHeight="1" x14ac:dyDescent="0.25">
      <c r="C8318" s="116" t="s">
        <v>24774</v>
      </c>
      <c r="D8318" s="116" t="s">
        <v>24775</v>
      </c>
    </row>
    <row r="8319" spans="3:4" ht="15" hidden="1" customHeight="1" x14ac:dyDescent="0.25">
      <c r="C8319" s="116" t="s">
        <v>24776</v>
      </c>
      <c r="D8319" s="116" t="s">
        <v>24777</v>
      </c>
    </row>
    <row r="8320" spans="3:4" ht="15" hidden="1" customHeight="1" x14ac:dyDescent="0.25">
      <c r="C8320" s="116" t="s">
        <v>24778</v>
      </c>
      <c r="D8320" s="116" t="s">
        <v>24779</v>
      </c>
    </row>
    <row r="8321" spans="3:4" ht="15" hidden="1" customHeight="1" x14ac:dyDescent="0.25">
      <c r="C8321" s="116" t="s">
        <v>24780</v>
      </c>
      <c r="D8321" s="116" t="s">
        <v>24781</v>
      </c>
    </row>
    <row r="8322" spans="3:4" ht="15" hidden="1" customHeight="1" x14ac:dyDescent="0.25">
      <c r="C8322" s="116" t="s">
        <v>24782</v>
      </c>
      <c r="D8322" s="116" t="s">
        <v>24783</v>
      </c>
    </row>
    <row r="8323" spans="3:4" ht="15" hidden="1" customHeight="1" x14ac:dyDescent="0.25">
      <c r="C8323" s="116" t="s">
        <v>24784</v>
      </c>
      <c r="D8323" s="116" t="s">
        <v>24785</v>
      </c>
    </row>
    <row r="8324" spans="3:4" ht="15" hidden="1" customHeight="1" x14ac:dyDescent="0.25">
      <c r="C8324" s="116" t="s">
        <v>24786</v>
      </c>
      <c r="D8324" s="116" t="s">
        <v>24787</v>
      </c>
    </row>
    <row r="8325" spans="3:4" ht="15" hidden="1" customHeight="1" x14ac:dyDescent="0.25">
      <c r="C8325" s="116" t="s">
        <v>24788</v>
      </c>
      <c r="D8325" s="116" t="s">
        <v>24789</v>
      </c>
    </row>
    <row r="8326" spans="3:4" ht="15" hidden="1" customHeight="1" x14ac:dyDescent="0.25">
      <c r="C8326" s="116" t="s">
        <v>24790</v>
      </c>
      <c r="D8326" s="116" t="s">
        <v>24791</v>
      </c>
    </row>
    <row r="8327" spans="3:4" ht="15" hidden="1" customHeight="1" x14ac:dyDescent="0.25">
      <c r="C8327" s="116" t="s">
        <v>24792</v>
      </c>
      <c r="D8327" s="116" t="s">
        <v>24793</v>
      </c>
    </row>
    <row r="8328" spans="3:4" ht="15" hidden="1" customHeight="1" x14ac:dyDescent="0.25">
      <c r="C8328" s="116" t="s">
        <v>24794</v>
      </c>
      <c r="D8328" s="116" t="s">
        <v>24795</v>
      </c>
    </row>
    <row r="8329" spans="3:4" ht="15" hidden="1" customHeight="1" x14ac:dyDescent="0.25">
      <c r="C8329" s="116" t="s">
        <v>24796</v>
      </c>
      <c r="D8329" s="116" t="s">
        <v>24797</v>
      </c>
    </row>
    <row r="8330" spans="3:4" ht="15" hidden="1" customHeight="1" x14ac:dyDescent="0.25">
      <c r="C8330" s="116" t="s">
        <v>24798</v>
      </c>
      <c r="D8330" s="116" t="s">
        <v>24799</v>
      </c>
    </row>
    <row r="8331" spans="3:4" ht="15" hidden="1" customHeight="1" x14ac:dyDescent="0.25">
      <c r="C8331" s="116" t="s">
        <v>24800</v>
      </c>
      <c r="D8331" s="116" t="s">
        <v>24801</v>
      </c>
    </row>
    <row r="8332" spans="3:4" ht="15" hidden="1" customHeight="1" x14ac:dyDescent="0.25">
      <c r="C8332" s="116" t="s">
        <v>24802</v>
      </c>
      <c r="D8332" s="116" t="s">
        <v>24803</v>
      </c>
    </row>
    <row r="8333" spans="3:4" ht="15" hidden="1" customHeight="1" x14ac:dyDescent="0.25">
      <c r="C8333" s="116" t="s">
        <v>24804</v>
      </c>
      <c r="D8333" s="116" t="s">
        <v>24805</v>
      </c>
    </row>
    <row r="8334" spans="3:4" ht="15" hidden="1" customHeight="1" x14ac:dyDescent="0.25">
      <c r="C8334" s="116" t="s">
        <v>24806</v>
      </c>
      <c r="D8334" s="116" t="s">
        <v>24807</v>
      </c>
    </row>
    <row r="8335" spans="3:4" ht="15" hidden="1" customHeight="1" x14ac:dyDescent="0.25">
      <c r="C8335" s="116" t="s">
        <v>24808</v>
      </c>
      <c r="D8335" s="116" t="s">
        <v>24809</v>
      </c>
    </row>
    <row r="8336" spans="3:4" ht="15" hidden="1" customHeight="1" x14ac:dyDescent="0.25">
      <c r="C8336" s="116" t="s">
        <v>24810</v>
      </c>
      <c r="D8336" s="116" t="s">
        <v>24811</v>
      </c>
    </row>
    <row r="8337" spans="3:4" ht="15" hidden="1" customHeight="1" x14ac:dyDescent="0.25">
      <c r="C8337" s="116" t="s">
        <v>24812</v>
      </c>
      <c r="D8337" s="116" t="s">
        <v>24813</v>
      </c>
    </row>
    <row r="8338" spans="3:4" ht="15" hidden="1" customHeight="1" x14ac:dyDescent="0.25">
      <c r="C8338" s="116" t="s">
        <v>24814</v>
      </c>
      <c r="D8338" s="116" t="s">
        <v>24815</v>
      </c>
    </row>
    <row r="8339" spans="3:4" ht="15" hidden="1" customHeight="1" x14ac:dyDescent="0.25">
      <c r="C8339" s="116" t="s">
        <v>24816</v>
      </c>
      <c r="D8339" s="116" t="s">
        <v>24817</v>
      </c>
    </row>
    <row r="8340" spans="3:4" ht="15" hidden="1" customHeight="1" x14ac:dyDescent="0.25">
      <c r="C8340" s="116" t="s">
        <v>24818</v>
      </c>
      <c r="D8340" s="116" t="s">
        <v>24819</v>
      </c>
    </row>
    <row r="8341" spans="3:4" ht="15" hidden="1" customHeight="1" x14ac:dyDescent="0.25">
      <c r="C8341" s="116" t="s">
        <v>24820</v>
      </c>
      <c r="D8341" s="116" t="s">
        <v>24821</v>
      </c>
    </row>
    <row r="8342" spans="3:4" ht="15" hidden="1" customHeight="1" x14ac:dyDescent="0.25">
      <c r="C8342" s="116" t="s">
        <v>24822</v>
      </c>
      <c r="D8342" s="116" t="s">
        <v>24823</v>
      </c>
    </row>
    <row r="8343" spans="3:4" ht="15" hidden="1" customHeight="1" x14ac:dyDescent="0.25">
      <c r="C8343" s="116" t="s">
        <v>24824</v>
      </c>
      <c r="D8343" s="116" t="s">
        <v>24825</v>
      </c>
    </row>
    <row r="8344" spans="3:4" ht="15" hidden="1" customHeight="1" x14ac:dyDescent="0.25">
      <c r="C8344" s="116" t="s">
        <v>24826</v>
      </c>
      <c r="D8344" s="116" t="s">
        <v>24827</v>
      </c>
    </row>
    <row r="8345" spans="3:4" ht="15" hidden="1" customHeight="1" x14ac:dyDescent="0.25">
      <c r="C8345" s="116" t="s">
        <v>24828</v>
      </c>
      <c r="D8345" s="116" t="s">
        <v>24829</v>
      </c>
    </row>
    <row r="8346" spans="3:4" ht="15" hidden="1" customHeight="1" x14ac:dyDescent="0.25">
      <c r="C8346" s="116" t="s">
        <v>24830</v>
      </c>
      <c r="D8346" s="116" t="s">
        <v>24831</v>
      </c>
    </row>
    <row r="8347" spans="3:4" ht="15" hidden="1" customHeight="1" x14ac:dyDescent="0.25">
      <c r="C8347" s="116" t="s">
        <v>24832</v>
      </c>
      <c r="D8347" s="116" t="s">
        <v>17996</v>
      </c>
    </row>
    <row r="8348" spans="3:4" ht="15" hidden="1" customHeight="1" x14ac:dyDescent="0.25">
      <c r="C8348" s="116" t="s">
        <v>24833</v>
      </c>
      <c r="D8348" s="116" t="s">
        <v>24834</v>
      </c>
    </row>
    <row r="8349" spans="3:4" ht="15" hidden="1" customHeight="1" x14ac:dyDescent="0.25">
      <c r="C8349" s="116" t="s">
        <v>24835</v>
      </c>
      <c r="D8349" s="116" t="s">
        <v>24836</v>
      </c>
    </row>
    <row r="8350" spans="3:4" ht="15" hidden="1" customHeight="1" x14ac:dyDescent="0.25">
      <c r="C8350" s="116" t="s">
        <v>24837</v>
      </c>
      <c r="D8350" s="116" t="s">
        <v>24838</v>
      </c>
    </row>
    <row r="8351" spans="3:4" ht="15" hidden="1" customHeight="1" x14ac:dyDescent="0.25">
      <c r="C8351" s="116" t="s">
        <v>24839</v>
      </c>
      <c r="D8351" s="116" t="s">
        <v>24840</v>
      </c>
    </row>
    <row r="8352" spans="3:4" ht="15" hidden="1" customHeight="1" x14ac:dyDescent="0.25">
      <c r="C8352" s="116" t="s">
        <v>24841</v>
      </c>
      <c r="D8352" s="116" t="s">
        <v>24842</v>
      </c>
    </row>
    <row r="8353" spans="3:4" ht="15" hidden="1" customHeight="1" x14ac:dyDescent="0.25">
      <c r="C8353" s="116" t="s">
        <v>24843</v>
      </c>
      <c r="D8353" s="116" t="s">
        <v>24844</v>
      </c>
    </row>
    <row r="8354" spans="3:4" ht="15" hidden="1" customHeight="1" x14ac:dyDescent="0.25">
      <c r="C8354" s="116" t="s">
        <v>24845</v>
      </c>
      <c r="D8354" s="116" t="s">
        <v>24846</v>
      </c>
    </row>
    <row r="8355" spans="3:4" ht="15" hidden="1" customHeight="1" x14ac:dyDescent="0.25">
      <c r="C8355" s="116" t="s">
        <v>24847</v>
      </c>
      <c r="D8355" s="116" t="s">
        <v>24848</v>
      </c>
    </row>
    <row r="8356" spans="3:4" ht="15" hidden="1" customHeight="1" x14ac:dyDescent="0.25">
      <c r="C8356" s="116" t="s">
        <v>24849</v>
      </c>
      <c r="D8356" s="116" t="s">
        <v>24850</v>
      </c>
    </row>
    <row r="8357" spans="3:4" ht="15" hidden="1" customHeight="1" x14ac:dyDescent="0.25">
      <c r="C8357" s="116" t="s">
        <v>24851</v>
      </c>
      <c r="D8357" s="116" t="s">
        <v>24852</v>
      </c>
    </row>
    <row r="8358" spans="3:4" ht="15" hidden="1" customHeight="1" x14ac:dyDescent="0.25">
      <c r="C8358" s="116" t="s">
        <v>24853</v>
      </c>
      <c r="D8358" s="116" t="s">
        <v>24854</v>
      </c>
    </row>
    <row r="8359" spans="3:4" ht="15" hidden="1" customHeight="1" x14ac:dyDescent="0.25">
      <c r="C8359" s="116" t="s">
        <v>24855</v>
      </c>
      <c r="D8359" s="116" t="s">
        <v>24856</v>
      </c>
    </row>
    <row r="8360" spans="3:4" ht="15" hidden="1" customHeight="1" x14ac:dyDescent="0.25">
      <c r="C8360" s="116" t="s">
        <v>24857</v>
      </c>
      <c r="D8360" s="116" t="s">
        <v>24858</v>
      </c>
    </row>
    <row r="8361" spans="3:4" ht="15" hidden="1" customHeight="1" x14ac:dyDescent="0.25">
      <c r="C8361" s="116" t="s">
        <v>24859</v>
      </c>
      <c r="D8361" s="116" t="s">
        <v>24860</v>
      </c>
    </row>
    <row r="8362" spans="3:4" ht="15" hidden="1" customHeight="1" x14ac:dyDescent="0.25">
      <c r="C8362" s="116" t="s">
        <v>24861</v>
      </c>
      <c r="D8362" s="116" t="s">
        <v>24862</v>
      </c>
    </row>
    <row r="8363" spans="3:4" ht="15" hidden="1" customHeight="1" x14ac:dyDescent="0.25">
      <c r="C8363" s="116" t="s">
        <v>24863</v>
      </c>
      <c r="D8363" s="116" t="s">
        <v>24864</v>
      </c>
    </row>
    <row r="8364" spans="3:4" ht="15" hidden="1" customHeight="1" x14ac:dyDescent="0.25">
      <c r="C8364" s="116" t="s">
        <v>24865</v>
      </c>
      <c r="D8364" s="116" t="s">
        <v>24866</v>
      </c>
    </row>
    <row r="8365" spans="3:4" ht="15" hidden="1" customHeight="1" x14ac:dyDescent="0.25">
      <c r="C8365" s="116" t="s">
        <v>24867</v>
      </c>
      <c r="D8365" s="116" t="s">
        <v>24868</v>
      </c>
    </row>
    <row r="8366" spans="3:4" ht="15" hidden="1" customHeight="1" x14ac:dyDescent="0.25">
      <c r="C8366" s="116" t="s">
        <v>24869</v>
      </c>
      <c r="D8366" s="116" t="s">
        <v>24870</v>
      </c>
    </row>
    <row r="8367" spans="3:4" ht="15" hidden="1" customHeight="1" x14ac:dyDescent="0.25">
      <c r="C8367" s="116" t="s">
        <v>24871</v>
      </c>
      <c r="D8367" s="116" t="s">
        <v>24872</v>
      </c>
    </row>
    <row r="8368" spans="3:4" ht="15" hidden="1" customHeight="1" x14ac:dyDescent="0.25">
      <c r="C8368" s="116" t="s">
        <v>24873</v>
      </c>
      <c r="D8368" s="116" t="s">
        <v>24874</v>
      </c>
    </row>
    <row r="8369" spans="3:4" ht="15" hidden="1" customHeight="1" x14ac:dyDescent="0.25">
      <c r="C8369" s="116" t="s">
        <v>24875</v>
      </c>
      <c r="D8369" s="116" t="s">
        <v>24876</v>
      </c>
    </row>
    <row r="8370" spans="3:4" ht="15" hidden="1" customHeight="1" x14ac:dyDescent="0.25">
      <c r="C8370" s="116" t="s">
        <v>24877</v>
      </c>
      <c r="D8370" s="116" t="s">
        <v>24878</v>
      </c>
    </row>
    <row r="8371" spans="3:4" ht="15" hidden="1" customHeight="1" x14ac:dyDescent="0.25">
      <c r="C8371" s="116" t="s">
        <v>24879</v>
      </c>
      <c r="D8371" s="116" t="s">
        <v>24880</v>
      </c>
    </row>
    <row r="8372" spans="3:4" ht="15" hidden="1" customHeight="1" x14ac:dyDescent="0.25">
      <c r="C8372" s="116" t="s">
        <v>5616</v>
      </c>
      <c r="D8372" s="116" t="s">
        <v>1851</v>
      </c>
    </row>
    <row r="8373" spans="3:4" ht="15" hidden="1" customHeight="1" x14ac:dyDescent="0.25">
      <c r="C8373" s="116" t="s">
        <v>5617</v>
      </c>
      <c r="D8373" s="116" t="s">
        <v>24881</v>
      </c>
    </row>
    <row r="8374" spans="3:4" ht="15" hidden="1" customHeight="1" x14ac:dyDescent="0.25">
      <c r="C8374" s="116" t="s">
        <v>5618</v>
      </c>
      <c r="D8374" s="116" t="s">
        <v>9298</v>
      </c>
    </row>
    <row r="8375" spans="3:4" ht="15" hidden="1" customHeight="1" x14ac:dyDescent="0.25">
      <c r="C8375" s="116" t="s">
        <v>5619</v>
      </c>
      <c r="D8375" s="116" t="s">
        <v>24882</v>
      </c>
    </row>
    <row r="8376" spans="3:4" ht="15" hidden="1" customHeight="1" x14ac:dyDescent="0.25">
      <c r="C8376" s="116" t="s">
        <v>5620</v>
      </c>
      <c r="D8376" s="116" t="s">
        <v>24883</v>
      </c>
    </row>
    <row r="8377" spans="3:4" ht="15" hidden="1" customHeight="1" x14ac:dyDescent="0.25">
      <c r="C8377" s="116" t="s">
        <v>5621</v>
      </c>
      <c r="D8377" s="116" t="s">
        <v>9299</v>
      </c>
    </row>
    <row r="8378" spans="3:4" ht="15" hidden="1" customHeight="1" x14ac:dyDescent="0.25">
      <c r="C8378" s="116" t="s">
        <v>5622</v>
      </c>
      <c r="D8378" s="116" t="s">
        <v>9300</v>
      </c>
    </row>
    <row r="8379" spans="3:4" ht="15" hidden="1" customHeight="1" x14ac:dyDescent="0.25">
      <c r="C8379" s="116" t="s">
        <v>5623</v>
      </c>
      <c r="D8379" s="116" t="s">
        <v>24884</v>
      </c>
    </row>
    <row r="8380" spans="3:4" ht="15" hidden="1" customHeight="1" x14ac:dyDescent="0.25">
      <c r="C8380" s="116" t="s">
        <v>5624</v>
      </c>
      <c r="D8380" s="116" t="s">
        <v>9301</v>
      </c>
    </row>
    <row r="8381" spans="3:4" ht="15" hidden="1" customHeight="1" x14ac:dyDescent="0.25">
      <c r="C8381" s="116" t="s">
        <v>24885</v>
      </c>
      <c r="D8381" s="116" t="s">
        <v>24886</v>
      </c>
    </row>
    <row r="8382" spans="3:4" ht="15" hidden="1" customHeight="1" x14ac:dyDescent="0.25">
      <c r="C8382" s="116" t="s">
        <v>24887</v>
      </c>
      <c r="D8382" s="116" t="s">
        <v>24888</v>
      </c>
    </row>
    <row r="8383" spans="3:4" ht="15" hidden="1" customHeight="1" x14ac:dyDescent="0.25">
      <c r="C8383" s="116" t="s">
        <v>24889</v>
      </c>
      <c r="D8383" s="116" t="s">
        <v>24890</v>
      </c>
    </row>
    <row r="8384" spans="3:4" ht="15" hidden="1" customHeight="1" x14ac:dyDescent="0.25">
      <c r="C8384" s="116" t="s">
        <v>24891</v>
      </c>
      <c r="D8384" s="116" t="s">
        <v>24892</v>
      </c>
    </row>
    <row r="8385" spans="3:4" ht="15" hidden="1" customHeight="1" x14ac:dyDescent="0.25">
      <c r="C8385" s="116" t="s">
        <v>24893</v>
      </c>
      <c r="D8385" s="116" t="s">
        <v>24894</v>
      </c>
    </row>
    <row r="8386" spans="3:4" ht="15" hidden="1" customHeight="1" x14ac:dyDescent="0.25">
      <c r="C8386" s="116" t="s">
        <v>24895</v>
      </c>
      <c r="D8386" s="116" t="s">
        <v>24896</v>
      </c>
    </row>
    <row r="8387" spans="3:4" ht="15" hidden="1" customHeight="1" x14ac:dyDescent="0.25">
      <c r="C8387" s="116" t="s">
        <v>24897</v>
      </c>
      <c r="D8387" s="116" t="s">
        <v>24898</v>
      </c>
    </row>
    <row r="8388" spans="3:4" ht="15" hidden="1" customHeight="1" x14ac:dyDescent="0.25">
      <c r="C8388" s="116" t="s">
        <v>24899</v>
      </c>
      <c r="D8388" s="116" t="s">
        <v>24900</v>
      </c>
    </row>
    <row r="8389" spans="3:4" ht="15" hidden="1" customHeight="1" x14ac:dyDescent="0.25">
      <c r="C8389" s="116" t="s">
        <v>5625</v>
      </c>
      <c r="D8389" s="116" t="s">
        <v>24901</v>
      </c>
    </row>
    <row r="8390" spans="3:4" ht="15" hidden="1" customHeight="1" x14ac:dyDescent="0.25">
      <c r="C8390" s="116" t="s">
        <v>24902</v>
      </c>
      <c r="D8390" s="116" t="s">
        <v>24903</v>
      </c>
    </row>
    <row r="8391" spans="3:4" ht="15" hidden="1" customHeight="1" x14ac:dyDescent="0.25">
      <c r="C8391" s="116" t="s">
        <v>24904</v>
      </c>
      <c r="D8391" s="116" t="s">
        <v>2163</v>
      </c>
    </row>
    <row r="8392" spans="3:4" ht="15" hidden="1" customHeight="1" x14ac:dyDescent="0.25">
      <c r="C8392" s="116" t="s">
        <v>24905</v>
      </c>
      <c r="D8392" s="116" t="s">
        <v>24906</v>
      </c>
    </row>
    <row r="8393" spans="3:4" ht="15" hidden="1" customHeight="1" x14ac:dyDescent="0.25">
      <c r="C8393" s="116" t="s">
        <v>24907</v>
      </c>
      <c r="D8393" s="116" t="s">
        <v>24908</v>
      </c>
    </row>
    <row r="8394" spans="3:4" ht="15" hidden="1" customHeight="1" x14ac:dyDescent="0.25">
      <c r="C8394" s="116" t="s">
        <v>5626</v>
      </c>
      <c r="D8394" s="116" t="s">
        <v>9302</v>
      </c>
    </row>
    <row r="8395" spans="3:4" ht="15" hidden="1" customHeight="1" x14ac:dyDescent="0.25">
      <c r="C8395" s="116" t="s">
        <v>24909</v>
      </c>
      <c r="D8395" s="116" t="s">
        <v>24910</v>
      </c>
    </row>
    <row r="8396" spans="3:4" ht="15" hidden="1" customHeight="1" x14ac:dyDescent="0.25">
      <c r="C8396" s="116" t="s">
        <v>24911</v>
      </c>
      <c r="D8396" s="116" t="s">
        <v>24912</v>
      </c>
    </row>
    <row r="8397" spans="3:4" ht="15" hidden="1" customHeight="1" x14ac:dyDescent="0.25">
      <c r="C8397" s="116" t="s">
        <v>24913</v>
      </c>
      <c r="D8397" s="116" t="s">
        <v>24914</v>
      </c>
    </row>
    <row r="8398" spans="3:4" ht="15" hidden="1" customHeight="1" x14ac:dyDescent="0.25">
      <c r="C8398" s="116" t="s">
        <v>24915</v>
      </c>
      <c r="D8398" s="116" t="s">
        <v>24916</v>
      </c>
    </row>
    <row r="8399" spans="3:4" ht="15" hidden="1" customHeight="1" x14ac:dyDescent="0.25">
      <c r="C8399" s="116" t="s">
        <v>24917</v>
      </c>
      <c r="D8399" s="116" t="s">
        <v>24918</v>
      </c>
    </row>
    <row r="8400" spans="3:4" ht="15" hidden="1" customHeight="1" x14ac:dyDescent="0.25">
      <c r="C8400" s="116" t="s">
        <v>24919</v>
      </c>
      <c r="D8400" s="116" t="s">
        <v>24920</v>
      </c>
    </row>
    <row r="8401" spans="3:4" ht="15" hidden="1" customHeight="1" x14ac:dyDescent="0.25">
      <c r="C8401" s="116" t="s">
        <v>24921</v>
      </c>
      <c r="D8401" s="116" t="s">
        <v>24922</v>
      </c>
    </row>
    <row r="8402" spans="3:4" ht="15" hidden="1" customHeight="1" x14ac:dyDescent="0.25">
      <c r="C8402" s="116" t="s">
        <v>24923</v>
      </c>
      <c r="D8402" s="116" t="s">
        <v>24924</v>
      </c>
    </row>
    <row r="8403" spans="3:4" ht="15" hidden="1" customHeight="1" x14ac:dyDescent="0.25">
      <c r="C8403" s="116" t="s">
        <v>5627</v>
      </c>
      <c r="D8403" s="116" t="s">
        <v>24925</v>
      </c>
    </row>
    <row r="8404" spans="3:4" ht="15" hidden="1" customHeight="1" x14ac:dyDescent="0.25">
      <c r="C8404" s="116" t="s">
        <v>24926</v>
      </c>
      <c r="D8404" s="116" t="s">
        <v>24927</v>
      </c>
    </row>
    <row r="8405" spans="3:4" ht="15" hidden="1" customHeight="1" x14ac:dyDescent="0.25">
      <c r="C8405" s="116" t="s">
        <v>5628</v>
      </c>
      <c r="D8405" s="116" t="s">
        <v>2164</v>
      </c>
    </row>
    <row r="8406" spans="3:4" ht="15" hidden="1" customHeight="1" x14ac:dyDescent="0.25">
      <c r="C8406" s="116" t="s">
        <v>24928</v>
      </c>
      <c r="D8406" s="116" t="s">
        <v>24929</v>
      </c>
    </row>
    <row r="8407" spans="3:4" ht="15" hidden="1" customHeight="1" x14ac:dyDescent="0.25">
      <c r="C8407" s="116" t="s">
        <v>24930</v>
      </c>
      <c r="D8407" s="116" t="s">
        <v>24931</v>
      </c>
    </row>
    <row r="8408" spans="3:4" ht="15" hidden="1" customHeight="1" x14ac:dyDescent="0.25">
      <c r="C8408" s="116" t="s">
        <v>5629</v>
      </c>
      <c r="D8408" s="116" t="s">
        <v>24932</v>
      </c>
    </row>
    <row r="8409" spans="3:4" ht="15" hidden="1" customHeight="1" x14ac:dyDescent="0.25">
      <c r="C8409" s="116" t="s">
        <v>5630</v>
      </c>
      <c r="D8409" s="116" t="s">
        <v>24933</v>
      </c>
    </row>
    <row r="8410" spans="3:4" ht="15" hidden="1" customHeight="1" x14ac:dyDescent="0.25">
      <c r="C8410" s="116" t="s">
        <v>5631</v>
      </c>
      <c r="D8410" s="116" t="s">
        <v>24934</v>
      </c>
    </row>
    <row r="8411" spans="3:4" ht="15" hidden="1" customHeight="1" x14ac:dyDescent="0.25">
      <c r="C8411" s="116" t="s">
        <v>24935</v>
      </c>
      <c r="D8411" s="116" t="s">
        <v>24936</v>
      </c>
    </row>
    <row r="8412" spans="3:4" ht="15" hidden="1" customHeight="1" x14ac:dyDescent="0.25">
      <c r="C8412" s="116" t="s">
        <v>5632</v>
      </c>
      <c r="D8412" s="116" t="s">
        <v>2165</v>
      </c>
    </row>
    <row r="8413" spans="3:4" ht="15" hidden="1" customHeight="1" x14ac:dyDescent="0.25">
      <c r="C8413" s="116" t="s">
        <v>5633</v>
      </c>
      <c r="D8413" s="116" t="s">
        <v>2166</v>
      </c>
    </row>
    <row r="8414" spans="3:4" ht="15" hidden="1" customHeight="1" x14ac:dyDescent="0.25">
      <c r="C8414" s="116" t="s">
        <v>11561</v>
      </c>
      <c r="D8414" s="116" t="s">
        <v>24937</v>
      </c>
    </row>
    <row r="8415" spans="3:4" ht="15" hidden="1" customHeight="1" x14ac:dyDescent="0.25">
      <c r="C8415" s="116" t="s">
        <v>24938</v>
      </c>
      <c r="D8415" s="116" t="s">
        <v>24939</v>
      </c>
    </row>
    <row r="8416" spans="3:4" ht="15" hidden="1" customHeight="1" x14ac:dyDescent="0.25">
      <c r="C8416" s="116" t="s">
        <v>24940</v>
      </c>
      <c r="D8416" s="116" t="s">
        <v>24941</v>
      </c>
    </row>
    <row r="8417" spans="3:4" ht="15" hidden="1" customHeight="1" x14ac:dyDescent="0.25">
      <c r="C8417" s="116" t="s">
        <v>24942</v>
      </c>
      <c r="D8417" s="116" t="s">
        <v>24943</v>
      </c>
    </row>
    <row r="8418" spans="3:4" ht="15" hidden="1" customHeight="1" x14ac:dyDescent="0.25">
      <c r="C8418" s="116" t="s">
        <v>24944</v>
      </c>
      <c r="D8418" s="116" t="s">
        <v>24945</v>
      </c>
    </row>
    <row r="8419" spans="3:4" ht="15" hidden="1" customHeight="1" x14ac:dyDescent="0.25">
      <c r="C8419" s="116" t="s">
        <v>24946</v>
      </c>
      <c r="D8419" s="116" t="s">
        <v>24947</v>
      </c>
    </row>
    <row r="8420" spans="3:4" ht="15" hidden="1" customHeight="1" x14ac:dyDescent="0.25">
      <c r="C8420" s="116" t="s">
        <v>24948</v>
      </c>
      <c r="D8420" s="116" t="s">
        <v>24949</v>
      </c>
    </row>
    <row r="8421" spans="3:4" ht="15" hidden="1" customHeight="1" x14ac:dyDescent="0.25">
      <c r="C8421" s="116" t="s">
        <v>24950</v>
      </c>
      <c r="D8421" s="116" t="s">
        <v>24951</v>
      </c>
    </row>
    <row r="8422" spans="3:4" ht="15" hidden="1" customHeight="1" x14ac:dyDescent="0.25">
      <c r="C8422" s="116" t="s">
        <v>24952</v>
      </c>
      <c r="D8422" s="116" t="s">
        <v>24953</v>
      </c>
    </row>
    <row r="8423" spans="3:4" ht="15" hidden="1" customHeight="1" x14ac:dyDescent="0.25">
      <c r="C8423" s="116" t="s">
        <v>27763</v>
      </c>
      <c r="D8423" s="116" t="s">
        <v>24954</v>
      </c>
    </row>
    <row r="8424" spans="3:4" ht="15" hidden="1" customHeight="1" x14ac:dyDescent="0.25">
      <c r="C8424" s="116" t="s">
        <v>27764</v>
      </c>
      <c r="D8424" s="116" t="s">
        <v>24955</v>
      </c>
    </row>
    <row r="8425" spans="3:4" ht="15" hidden="1" customHeight="1" x14ac:dyDescent="0.25">
      <c r="C8425" s="116" t="s">
        <v>27765</v>
      </c>
      <c r="D8425" s="116" t="s">
        <v>24956</v>
      </c>
    </row>
    <row r="8426" spans="3:4" ht="15" hidden="1" customHeight="1" x14ac:dyDescent="0.25">
      <c r="C8426" s="116" t="s">
        <v>24957</v>
      </c>
      <c r="D8426" s="116" t="s">
        <v>24958</v>
      </c>
    </row>
    <row r="8427" spans="3:4" ht="15" hidden="1" customHeight="1" x14ac:dyDescent="0.25">
      <c r="C8427" s="116" t="s">
        <v>24959</v>
      </c>
      <c r="D8427" s="116" t="s">
        <v>24960</v>
      </c>
    </row>
    <row r="8428" spans="3:4" ht="15" hidden="1" customHeight="1" x14ac:dyDescent="0.25">
      <c r="C8428" s="116" t="s">
        <v>24961</v>
      </c>
      <c r="D8428" s="116" t="s">
        <v>24962</v>
      </c>
    </row>
    <row r="8429" spans="3:4" ht="15" hidden="1" customHeight="1" x14ac:dyDescent="0.25">
      <c r="C8429" s="116" t="s">
        <v>24963</v>
      </c>
      <c r="D8429" s="116" t="s">
        <v>24964</v>
      </c>
    </row>
    <row r="8430" spans="3:4" ht="15" hidden="1" customHeight="1" x14ac:dyDescent="0.25">
      <c r="C8430" s="116" t="s">
        <v>24965</v>
      </c>
      <c r="D8430" s="116" t="s">
        <v>24966</v>
      </c>
    </row>
    <row r="8431" spans="3:4" ht="15" hidden="1" customHeight="1" x14ac:dyDescent="0.25">
      <c r="C8431" s="116" t="s">
        <v>24967</v>
      </c>
      <c r="D8431" s="116" t="s">
        <v>24968</v>
      </c>
    </row>
    <row r="8432" spans="3:4" ht="15" hidden="1" customHeight="1" x14ac:dyDescent="0.25">
      <c r="C8432" s="116" t="s">
        <v>24969</v>
      </c>
      <c r="D8432" s="116" t="s">
        <v>24970</v>
      </c>
    </row>
    <row r="8433" spans="3:4" ht="15" hidden="1" customHeight="1" x14ac:dyDescent="0.25">
      <c r="C8433" s="116" t="s">
        <v>24971</v>
      </c>
      <c r="D8433" s="116" t="s">
        <v>24972</v>
      </c>
    </row>
    <row r="8434" spans="3:4" ht="15" hidden="1" customHeight="1" x14ac:dyDescent="0.25">
      <c r="C8434" s="116" t="s">
        <v>24973</v>
      </c>
      <c r="D8434" s="116" t="s">
        <v>24974</v>
      </c>
    </row>
    <row r="8435" spans="3:4" ht="15" hidden="1" customHeight="1" x14ac:dyDescent="0.25">
      <c r="C8435" s="116" t="s">
        <v>24975</v>
      </c>
      <c r="D8435" s="116" t="s">
        <v>24976</v>
      </c>
    </row>
    <row r="8436" spans="3:4" ht="15" hidden="1" customHeight="1" x14ac:dyDescent="0.25">
      <c r="C8436" s="116" t="s">
        <v>24977</v>
      </c>
      <c r="D8436" s="116" t="s">
        <v>24978</v>
      </c>
    </row>
    <row r="8437" spans="3:4" ht="15" hidden="1" customHeight="1" x14ac:dyDescent="0.25">
      <c r="C8437" s="116" t="s">
        <v>24979</v>
      </c>
      <c r="D8437" s="116" t="s">
        <v>24980</v>
      </c>
    </row>
    <row r="8438" spans="3:4" ht="15" hidden="1" customHeight="1" x14ac:dyDescent="0.25">
      <c r="C8438" s="116" t="s">
        <v>24981</v>
      </c>
      <c r="D8438" s="116" t="s">
        <v>24982</v>
      </c>
    </row>
    <row r="8439" spans="3:4" ht="15" hidden="1" customHeight="1" x14ac:dyDescent="0.25">
      <c r="C8439" s="116" t="s">
        <v>24983</v>
      </c>
      <c r="D8439" s="116" t="s">
        <v>24984</v>
      </c>
    </row>
    <row r="8440" spans="3:4" ht="15" hidden="1" customHeight="1" x14ac:dyDescent="0.25">
      <c r="C8440" s="116" t="s">
        <v>24985</v>
      </c>
      <c r="D8440" s="116" t="s">
        <v>24986</v>
      </c>
    </row>
    <row r="8441" spans="3:4" ht="15" hidden="1" customHeight="1" x14ac:dyDescent="0.25">
      <c r="C8441" s="116" t="s">
        <v>24987</v>
      </c>
      <c r="D8441" s="116" t="s">
        <v>24988</v>
      </c>
    </row>
    <row r="8442" spans="3:4" ht="15" hidden="1" customHeight="1" x14ac:dyDescent="0.25">
      <c r="C8442" s="116" t="s">
        <v>24989</v>
      </c>
      <c r="D8442" s="116" t="s">
        <v>24990</v>
      </c>
    </row>
    <row r="8443" spans="3:4" ht="15" hidden="1" customHeight="1" x14ac:dyDescent="0.25">
      <c r="C8443" s="116" t="s">
        <v>24991</v>
      </c>
      <c r="D8443" s="116" t="s">
        <v>24992</v>
      </c>
    </row>
    <row r="8444" spans="3:4" ht="15" hidden="1" customHeight="1" x14ac:dyDescent="0.25">
      <c r="C8444" s="116" t="s">
        <v>24993</v>
      </c>
      <c r="D8444" s="116" t="s">
        <v>24994</v>
      </c>
    </row>
    <row r="8445" spans="3:4" ht="15" hidden="1" customHeight="1" x14ac:dyDescent="0.25">
      <c r="C8445" s="116" t="s">
        <v>24995</v>
      </c>
      <c r="D8445" s="116" t="s">
        <v>24996</v>
      </c>
    </row>
    <row r="8446" spans="3:4" ht="15" hidden="1" customHeight="1" x14ac:dyDescent="0.25">
      <c r="C8446" s="116" t="s">
        <v>24997</v>
      </c>
      <c r="D8446" s="116" t="s">
        <v>24998</v>
      </c>
    </row>
    <row r="8447" spans="3:4" ht="15" hidden="1" customHeight="1" x14ac:dyDescent="0.25">
      <c r="C8447" s="116" t="s">
        <v>24999</v>
      </c>
      <c r="D8447" s="116" t="s">
        <v>25000</v>
      </c>
    </row>
    <row r="8448" spans="3:4" ht="15" hidden="1" customHeight="1" x14ac:dyDescent="0.25">
      <c r="C8448" s="116" t="s">
        <v>25001</v>
      </c>
      <c r="D8448" s="116" t="s">
        <v>25002</v>
      </c>
    </row>
    <row r="8449" spans="3:4" ht="15" hidden="1" customHeight="1" x14ac:dyDescent="0.25">
      <c r="C8449" s="116" t="s">
        <v>25003</v>
      </c>
      <c r="D8449" s="116" t="s">
        <v>25004</v>
      </c>
    </row>
    <row r="8450" spans="3:4" ht="15" hidden="1" customHeight="1" x14ac:dyDescent="0.25">
      <c r="C8450" s="116" t="s">
        <v>25005</v>
      </c>
      <c r="D8450" s="116" t="s">
        <v>25006</v>
      </c>
    </row>
    <row r="8451" spans="3:4" ht="15" hidden="1" customHeight="1" x14ac:dyDescent="0.25">
      <c r="C8451" s="116" t="s">
        <v>25007</v>
      </c>
      <c r="D8451" s="116" t="s">
        <v>25008</v>
      </c>
    </row>
    <row r="8452" spans="3:4" ht="15" hidden="1" customHeight="1" x14ac:dyDescent="0.25">
      <c r="C8452" s="116" t="s">
        <v>25009</v>
      </c>
      <c r="D8452" s="116" t="s">
        <v>25010</v>
      </c>
    </row>
    <row r="8453" spans="3:4" ht="15" hidden="1" customHeight="1" x14ac:dyDescent="0.25">
      <c r="C8453" s="116" t="s">
        <v>25011</v>
      </c>
      <c r="D8453" s="116" t="s">
        <v>25012</v>
      </c>
    </row>
    <row r="8454" spans="3:4" ht="15" hidden="1" customHeight="1" x14ac:dyDescent="0.25">
      <c r="C8454" s="116" t="s">
        <v>25013</v>
      </c>
      <c r="D8454" s="116" t="s">
        <v>25014</v>
      </c>
    </row>
    <row r="8455" spans="3:4" ht="15" hidden="1" customHeight="1" x14ac:dyDescent="0.25">
      <c r="C8455" s="116" t="s">
        <v>25015</v>
      </c>
      <c r="D8455" s="116" t="s">
        <v>25016</v>
      </c>
    </row>
    <row r="8456" spans="3:4" ht="15" hidden="1" customHeight="1" x14ac:dyDescent="0.25">
      <c r="C8456" s="116" t="s">
        <v>25017</v>
      </c>
      <c r="D8456" s="116" t="s">
        <v>25018</v>
      </c>
    </row>
    <row r="8457" spans="3:4" ht="15" hidden="1" customHeight="1" x14ac:dyDescent="0.25">
      <c r="C8457" s="116" t="s">
        <v>25019</v>
      </c>
      <c r="D8457" s="116" t="s">
        <v>25020</v>
      </c>
    </row>
    <row r="8458" spans="3:4" ht="15" hidden="1" customHeight="1" x14ac:dyDescent="0.25">
      <c r="C8458" s="116" t="s">
        <v>25021</v>
      </c>
      <c r="D8458" s="116" t="s">
        <v>25022</v>
      </c>
    </row>
    <row r="8459" spans="3:4" ht="15" hidden="1" customHeight="1" x14ac:dyDescent="0.25">
      <c r="C8459" s="116" t="s">
        <v>25023</v>
      </c>
      <c r="D8459" s="116" t="s">
        <v>25024</v>
      </c>
    </row>
    <row r="8460" spans="3:4" ht="15" hidden="1" customHeight="1" x14ac:dyDescent="0.25">
      <c r="C8460" s="116" t="s">
        <v>25025</v>
      </c>
      <c r="D8460" s="116" t="s">
        <v>25026</v>
      </c>
    </row>
    <row r="8461" spans="3:4" ht="15" hidden="1" customHeight="1" x14ac:dyDescent="0.25">
      <c r="C8461" s="116" t="s">
        <v>25027</v>
      </c>
      <c r="D8461" s="116" t="s">
        <v>25028</v>
      </c>
    </row>
    <row r="8462" spans="3:4" ht="15" hidden="1" customHeight="1" x14ac:dyDescent="0.25">
      <c r="C8462" s="116" t="s">
        <v>25029</v>
      </c>
      <c r="D8462" s="116" t="s">
        <v>25030</v>
      </c>
    </row>
    <row r="8463" spans="3:4" ht="15" hidden="1" customHeight="1" x14ac:dyDescent="0.25">
      <c r="C8463" s="116" t="s">
        <v>25031</v>
      </c>
      <c r="D8463" s="116" t="s">
        <v>25032</v>
      </c>
    </row>
    <row r="8464" spans="3:4" ht="15" hidden="1" customHeight="1" x14ac:dyDescent="0.25">
      <c r="C8464" s="116" t="s">
        <v>25033</v>
      </c>
      <c r="D8464" s="116" t="s">
        <v>25034</v>
      </c>
    </row>
    <row r="8465" spans="3:4" ht="15" hidden="1" customHeight="1" x14ac:dyDescent="0.25">
      <c r="C8465" s="116" t="s">
        <v>25035</v>
      </c>
      <c r="D8465" s="116" t="s">
        <v>25036</v>
      </c>
    </row>
    <row r="8466" spans="3:4" ht="15" hidden="1" customHeight="1" x14ac:dyDescent="0.25">
      <c r="C8466" s="116" t="s">
        <v>5634</v>
      </c>
      <c r="D8466" s="116" t="s">
        <v>2167</v>
      </c>
    </row>
    <row r="8467" spans="3:4" ht="15" hidden="1" customHeight="1" x14ac:dyDescent="0.25">
      <c r="C8467" s="116" t="s">
        <v>5635</v>
      </c>
      <c r="D8467" s="116" t="s">
        <v>25037</v>
      </c>
    </row>
    <row r="8468" spans="3:4" ht="15" hidden="1" customHeight="1" x14ac:dyDescent="0.25">
      <c r="C8468" s="116" t="s">
        <v>5636</v>
      </c>
      <c r="D8468" s="116" t="s">
        <v>25038</v>
      </c>
    </row>
    <row r="8469" spans="3:4" ht="15" hidden="1" customHeight="1" x14ac:dyDescent="0.25">
      <c r="C8469" s="116" t="s">
        <v>5637</v>
      </c>
      <c r="D8469" s="116" t="s">
        <v>25039</v>
      </c>
    </row>
    <row r="8470" spans="3:4" ht="15" hidden="1" customHeight="1" x14ac:dyDescent="0.25">
      <c r="C8470" s="116" t="s">
        <v>5638</v>
      </c>
      <c r="D8470" s="116" t="s">
        <v>25040</v>
      </c>
    </row>
    <row r="8471" spans="3:4" ht="15" hidden="1" customHeight="1" x14ac:dyDescent="0.25">
      <c r="C8471" s="116" t="s">
        <v>3193</v>
      </c>
      <c r="D8471" s="116" t="s">
        <v>25041</v>
      </c>
    </row>
    <row r="8472" spans="3:4" ht="15" hidden="1" customHeight="1" x14ac:dyDescent="0.25">
      <c r="C8472" s="116" t="s">
        <v>25042</v>
      </c>
      <c r="D8472" s="116" t="s">
        <v>25043</v>
      </c>
    </row>
    <row r="8473" spans="3:4" ht="15" hidden="1" customHeight="1" x14ac:dyDescent="0.25">
      <c r="C8473" s="116" t="s">
        <v>25044</v>
      </c>
      <c r="D8473" s="116" t="s">
        <v>25045</v>
      </c>
    </row>
    <row r="8474" spans="3:4" ht="15" hidden="1" customHeight="1" x14ac:dyDescent="0.25">
      <c r="C8474" s="116" t="s">
        <v>3194</v>
      </c>
      <c r="D8474" s="116" t="s">
        <v>9303</v>
      </c>
    </row>
    <row r="8475" spans="3:4" ht="15" hidden="1" customHeight="1" x14ac:dyDescent="0.25">
      <c r="C8475" s="116" t="s">
        <v>25046</v>
      </c>
      <c r="D8475" s="116" t="s">
        <v>25047</v>
      </c>
    </row>
    <row r="8476" spans="3:4" ht="15" hidden="1" customHeight="1" x14ac:dyDescent="0.25">
      <c r="C8476" s="116" t="s">
        <v>3195</v>
      </c>
      <c r="D8476" s="116" t="s">
        <v>25048</v>
      </c>
    </row>
    <row r="8477" spans="3:4" ht="15" hidden="1" customHeight="1" x14ac:dyDescent="0.25">
      <c r="C8477" s="116" t="s">
        <v>25049</v>
      </c>
      <c r="D8477" s="116" t="s">
        <v>25050</v>
      </c>
    </row>
    <row r="8478" spans="3:4" ht="15" hidden="1" customHeight="1" x14ac:dyDescent="0.25">
      <c r="C8478" s="116" t="s">
        <v>3196</v>
      </c>
      <c r="D8478" s="116" t="s">
        <v>2168</v>
      </c>
    </row>
    <row r="8479" spans="3:4" ht="15" hidden="1" customHeight="1" x14ac:dyDescent="0.25">
      <c r="C8479" s="116" t="s">
        <v>25051</v>
      </c>
      <c r="D8479" s="116" t="s">
        <v>25052</v>
      </c>
    </row>
    <row r="8480" spans="3:4" ht="15" hidden="1" customHeight="1" x14ac:dyDescent="0.25">
      <c r="C8480" s="116" t="s">
        <v>25053</v>
      </c>
      <c r="D8480" s="116" t="s">
        <v>25054</v>
      </c>
    </row>
    <row r="8481" spans="3:4" ht="15" hidden="1" customHeight="1" x14ac:dyDescent="0.25">
      <c r="C8481" s="116" t="s">
        <v>3197</v>
      </c>
      <c r="D8481" s="116" t="s">
        <v>25055</v>
      </c>
    </row>
    <row r="8482" spans="3:4" ht="15" hidden="1" customHeight="1" x14ac:dyDescent="0.25">
      <c r="C8482" s="116" t="s">
        <v>3198</v>
      </c>
      <c r="D8482" s="116" t="s">
        <v>25056</v>
      </c>
    </row>
    <row r="8483" spans="3:4" ht="15" hidden="1" customHeight="1" x14ac:dyDescent="0.25">
      <c r="C8483" s="116" t="s">
        <v>3199</v>
      </c>
      <c r="D8483" s="116" t="s">
        <v>2169</v>
      </c>
    </row>
    <row r="8484" spans="3:4" ht="15" hidden="1" customHeight="1" x14ac:dyDescent="0.25">
      <c r="C8484" s="116" t="s">
        <v>3200</v>
      </c>
      <c r="D8484" s="116" t="s">
        <v>25057</v>
      </c>
    </row>
    <row r="8485" spans="3:4" ht="15" hidden="1" customHeight="1" x14ac:dyDescent="0.25">
      <c r="C8485" s="116" t="s">
        <v>3201</v>
      </c>
      <c r="D8485" s="116" t="s">
        <v>1902</v>
      </c>
    </row>
    <row r="8486" spans="3:4" ht="15" hidden="1" customHeight="1" x14ac:dyDescent="0.25">
      <c r="C8486" s="116" t="s">
        <v>3202</v>
      </c>
      <c r="D8486" s="116" t="s">
        <v>1903</v>
      </c>
    </row>
    <row r="8487" spans="3:4" ht="15" hidden="1" customHeight="1" x14ac:dyDescent="0.25">
      <c r="C8487" s="116" t="s">
        <v>25058</v>
      </c>
      <c r="D8487" s="116" t="s">
        <v>25059</v>
      </c>
    </row>
    <row r="8488" spans="3:4" ht="15" hidden="1" customHeight="1" x14ac:dyDescent="0.25">
      <c r="C8488" s="116" t="s">
        <v>25060</v>
      </c>
      <c r="D8488" s="116" t="s">
        <v>25061</v>
      </c>
    </row>
    <row r="8489" spans="3:4" ht="15" hidden="1" customHeight="1" x14ac:dyDescent="0.25">
      <c r="C8489" s="116" t="s">
        <v>25062</v>
      </c>
      <c r="D8489" s="116" t="s">
        <v>25063</v>
      </c>
    </row>
    <row r="8490" spans="3:4" ht="15" hidden="1" customHeight="1" x14ac:dyDescent="0.25">
      <c r="C8490" s="116" t="s">
        <v>25064</v>
      </c>
      <c r="D8490" s="116" t="s">
        <v>25065</v>
      </c>
    </row>
    <row r="8491" spans="3:4" ht="15" hidden="1" customHeight="1" x14ac:dyDescent="0.25">
      <c r="C8491" s="116" t="s">
        <v>25066</v>
      </c>
      <c r="D8491" s="116" t="s">
        <v>25067</v>
      </c>
    </row>
    <row r="8492" spans="3:4" ht="15" hidden="1" customHeight="1" x14ac:dyDescent="0.25">
      <c r="C8492" s="116" t="s">
        <v>25068</v>
      </c>
      <c r="D8492" s="116" t="s">
        <v>25069</v>
      </c>
    </row>
    <row r="8493" spans="3:4" ht="15" hidden="1" customHeight="1" x14ac:dyDescent="0.25">
      <c r="C8493" s="116" t="s">
        <v>25070</v>
      </c>
      <c r="D8493" s="116" t="s">
        <v>25071</v>
      </c>
    </row>
    <row r="8494" spans="3:4" ht="15" hidden="1" customHeight="1" x14ac:dyDescent="0.25">
      <c r="C8494" s="116" t="s">
        <v>25072</v>
      </c>
      <c r="D8494" s="116" t="s">
        <v>25073</v>
      </c>
    </row>
    <row r="8495" spans="3:4" ht="15" hidden="1" customHeight="1" x14ac:dyDescent="0.25">
      <c r="C8495" s="116" t="s">
        <v>25074</v>
      </c>
      <c r="D8495" s="116" t="s">
        <v>25075</v>
      </c>
    </row>
    <row r="8496" spans="3:4" ht="15" hidden="1" customHeight="1" x14ac:dyDescent="0.25">
      <c r="C8496" s="116" t="s">
        <v>25076</v>
      </c>
      <c r="D8496" s="116" t="s">
        <v>25077</v>
      </c>
    </row>
    <row r="8497" spans="3:4" ht="15" hidden="1" customHeight="1" x14ac:dyDescent="0.25">
      <c r="C8497" s="116" t="s">
        <v>25078</v>
      </c>
      <c r="D8497" s="116" t="s">
        <v>25079</v>
      </c>
    </row>
    <row r="8498" spans="3:4" ht="15" hidden="1" customHeight="1" x14ac:dyDescent="0.25">
      <c r="C8498" s="116" t="s">
        <v>25080</v>
      </c>
      <c r="D8498" s="116" t="s">
        <v>25081</v>
      </c>
    </row>
    <row r="8499" spans="3:4" ht="15" hidden="1" customHeight="1" x14ac:dyDescent="0.25">
      <c r="C8499" s="116" t="s">
        <v>25082</v>
      </c>
      <c r="D8499" s="116" t="s">
        <v>25083</v>
      </c>
    </row>
    <row r="8500" spans="3:4" ht="15" hidden="1" customHeight="1" x14ac:dyDescent="0.25">
      <c r="C8500" s="116" t="s">
        <v>25084</v>
      </c>
      <c r="D8500" s="116" t="s">
        <v>25085</v>
      </c>
    </row>
    <row r="8501" spans="3:4" ht="15" hidden="1" customHeight="1" x14ac:dyDescent="0.25">
      <c r="C8501" s="116" t="s">
        <v>25086</v>
      </c>
      <c r="D8501" s="116" t="s">
        <v>25087</v>
      </c>
    </row>
    <row r="8502" spans="3:4" ht="15" hidden="1" customHeight="1" x14ac:dyDescent="0.25">
      <c r="C8502" s="116" t="s">
        <v>25088</v>
      </c>
      <c r="D8502" s="116" t="s">
        <v>25089</v>
      </c>
    </row>
    <row r="8503" spans="3:4" ht="15" hidden="1" customHeight="1" x14ac:dyDescent="0.25">
      <c r="C8503" s="116" t="s">
        <v>25090</v>
      </c>
      <c r="D8503" s="116" t="s">
        <v>25091</v>
      </c>
    </row>
    <row r="8504" spans="3:4" ht="15" hidden="1" customHeight="1" x14ac:dyDescent="0.25">
      <c r="C8504" s="116" t="s">
        <v>25092</v>
      </c>
      <c r="D8504" s="116" t="s">
        <v>25093</v>
      </c>
    </row>
    <row r="8505" spans="3:4" ht="15" hidden="1" customHeight="1" x14ac:dyDescent="0.25">
      <c r="C8505" s="116" t="s">
        <v>25094</v>
      </c>
      <c r="D8505" s="116" t="s">
        <v>25095</v>
      </c>
    </row>
    <row r="8506" spans="3:4" ht="15" hidden="1" customHeight="1" x14ac:dyDescent="0.25">
      <c r="C8506" s="116" t="s">
        <v>25096</v>
      </c>
      <c r="D8506" s="116" t="s">
        <v>25097</v>
      </c>
    </row>
    <row r="8507" spans="3:4" ht="15" hidden="1" customHeight="1" x14ac:dyDescent="0.25">
      <c r="C8507" s="116" t="s">
        <v>25098</v>
      </c>
      <c r="D8507" s="116" t="s">
        <v>25099</v>
      </c>
    </row>
    <row r="8508" spans="3:4" ht="15" hidden="1" customHeight="1" x14ac:dyDescent="0.25">
      <c r="C8508" s="116" t="s">
        <v>25100</v>
      </c>
      <c r="D8508" s="116" t="s">
        <v>25101</v>
      </c>
    </row>
    <row r="8509" spans="3:4" ht="15" hidden="1" customHeight="1" x14ac:dyDescent="0.25">
      <c r="C8509" s="116" t="s">
        <v>25102</v>
      </c>
      <c r="D8509" s="116" t="s">
        <v>25103</v>
      </c>
    </row>
    <row r="8510" spans="3:4" ht="15" hidden="1" customHeight="1" x14ac:dyDescent="0.25">
      <c r="C8510" s="116" t="s">
        <v>25104</v>
      </c>
      <c r="D8510" s="116" t="s">
        <v>25105</v>
      </c>
    </row>
    <row r="8511" spans="3:4" ht="15" hidden="1" customHeight="1" x14ac:dyDescent="0.25">
      <c r="C8511" s="116" t="s">
        <v>25106</v>
      </c>
      <c r="D8511" s="116" t="s">
        <v>25107</v>
      </c>
    </row>
    <row r="8512" spans="3:4" ht="15" hidden="1" customHeight="1" x14ac:dyDescent="0.25">
      <c r="C8512" s="116" t="s">
        <v>25108</v>
      </c>
      <c r="D8512" s="116" t="s">
        <v>25109</v>
      </c>
    </row>
    <row r="8513" spans="3:4" ht="15" hidden="1" customHeight="1" x14ac:dyDescent="0.25">
      <c r="C8513" s="116" t="s">
        <v>25110</v>
      </c>
      <c r="D8513" s="116" t="s">
        <v>25111</v>
      </c>
    </row>
    <row r="8514" spans="3:4" ht="15" hidden="1" customHeight="1" x14ac:dyDescent="0.25">
      <c r="C8514" s="116" t="s">
        <v>25112</v>
      </c>
      <c r="D8514" s="116" t="s">
        <v>25113</v>
      </c>
    </row>
    <row r="8515" spans="3:4" ht="15" hidden="1" customHeight="1" x14ac:dyDescent="0.25">
      <c r="C8515" s="116" t="s">
        <v>25114</v>
      </c>
      <c r="D8515" s="116" t="s">
        <v>25115</v>
      </c>
    </row>
    <row r="8516" spans="3:4" ht="15" hidden="1" customHeight="1" x14ac:dyDescent="0.25">
      <c r="C8516" s="116" t="s">
        <v>25116</v>
      </c>
      <c r="D8516" s="116" t="s">
        <v>25117</v>
      </c>
    </row>
    <row r="8517" spans="3:4" ht="15" hidden="1" customHeight="1" x14ac:dyDescent="0.25">
      <c r="C8517" s="116" t="s">
        <v>25118</v>
      </c>
      <c r="D8517" s="116" t="s">
        <v>25119</v>
      </c>
    </row>
    <row r="8518" spans="3:4" ht="15" hidden="1" customHeight="1" x14ac:dyDescent="0.25">
      <c r="C8518" s="116" t="s">
        <v>25120</v>
      </c>
      <c r="D8518" s="116" t="s">
        <v>25121</v>
      </c>
    </row>
    <row r="8519" spans="3:4" ht="15" hidden="1" customHeight="1" x14ac:dyDescent="0.25">
      <c r="C8519" s="116" t="s">
        <v>25122</v>
      </c>
      <c r="D8519" s="116" t="s">
        <v>25123</v>
      </c>
    </row>
    <row r="8520" spans="3:4" ht="15" hidden="1" customHeight="1" x14ac:dyDescent="0.25">
      <c r="C8520" s="116" t="s">
        <v>25124</v>
      </c>
      <c r="D8520" s="116" t="s">
        <v>25125</v>
      </c>
    </row>
    <row r="8521" spans="3:4" ht="15" hidden="1" customHeight="1" x14ac:dyDescent="0.25">
      <c r="C8521" s="116" t="s">
        <v>25126</v>
      </c>
      <c r="D8521" s="116" t="s">
        <v>25127</v>
      </c>
    </row>
    <row r="8522" spans="3:4" ht="15" hidden="1" customHeight="1" x14ac:dyDescent="0.25">
      <c r="C8522" s="116" t="s">
        <v>25128</v>
      </c>
      <c r="D8522" s="116" t="s">
        <v>25129</v>
      </c>
    </row>
    <row r="8523" spans="3:4" ht="15" hidden="1" customHeight="1" x14ac:dyDescent="0.25">
      <c r="C8523" s="116" t="s">
        <v>25130</v>
      </c>
      <c r="D8523" s="116" t="s">
        <v>25131</v>
      </c>
    </row>
    <row r="8524" spans="3:4" ht="15" hidden="1" customHeight="1" x14ac:dyDescent="0.25">
      <c r="C8524" s="116" t="s">
        <v>25132</v>
      </c>
      <c r="D8524" s="116" t="s">
        <v>25133</v>
      </c>
    </row>
    <row r="8525" spans="3:4" ht="15" hidden="1" customHeight="1" x14ac:dyDescent="0.25">
      <c r="C8525" s="116" t="s">
        <v>25134</v>
      </c>
      <c r="D8525" s="116" t="s">
        <v>25135</v>
      </c>
    </row>
    <row r="8526" spans="3:4" ht="15" hidden="1" customHeight="1" x14ac:dyDescent="0.25">
      <c r="C8526" s="116" t="s">
        <v>25136</v>
      </c>
      <c r="D8526" s="116" t="s">
        <v>25137</v>
      </c>
    </row>
    <row r="8527" spans="3:4" ht="15" hidden="1" customHeight="1" x14ac:dyDescent="0.25">
      <c r="C8527" s="116" t="s">
        <v>25138</v>
      </c>
      <c r="D8527" s="116" t="s">
        <v>25139</v>
      </c>
    </row>
    <row r="8528" spans="3:4" ht="15" hidden="1" customHeight="1" x14ac:dyDescent="0.25">
      <c r="C8528" s="116" t="s">
        <v>25140</v>
      </c>
      <c r="D8528" s="116" t="s">
        <v>25141</v>
      </c>
    </row>
    <row r="8529" spans="3:4" ht="15" hidden="1" customHeight="1" x14ac:dyDescent="0.25">
      <c r="C8529" s="116" t="s">
        <v>25142</v>
      </c>
      <c r="D8529" s="116" t="s">
        <v>25143</v>
      </c>
    </row>
    <row r="8530" spans="3:4" ht="15" hidden="1" customHeight="1" x14ac:dyDescent="0.25">
      <c r="C8530" s="116" t="s">
        <v>25144</v>
      </c>
      <c r="D8530" s="116" t="s">
        <v>25145</v>
      </c>
    </row>
    <row r="8531" spans="3:4" ht="15" hidden="1" customHeight="1" x14ac:dyDescent="0.25">
      <c r="C8531" s="116" t="s">
        <v>25146</v>
      </c>
      <c r="D8531" s="116" t="s">
        <v>25147</v>
      </c>
    </row>
    <row r="8532" spans="3:4" ht="15" hidden="1" customHeight="1" x14ac:dyDescent="0.25">
      <c r="C8532" s="116" t="s">
        <v>25148</v>
      </c>
      <c r="D8532" s="116" t="s">
        <v>25149</v>
      </c>
    </row>
    <row r="8533" spans="3:4" ht="15" hidden="1" customHeight="1" x14ac:dyDescent="0.25">
      <c r="C8533" s="116" t="s">
        <v>25150</v>
      </c>
      <c r="D8533" s="116" t="s">
        <v>25151</v>
      </c>
    </row>
    <row r="8534" spans="3:4" ht="15" hidden="1" customHeight="1" x14ac:dyDescent="0.25">
      <c r="C8534" s="116" t="s">
        <v>25152</v>
      </c>
      <c r="D8534" s="116" t="s">
        <v>25153</v>
      </c>
    </row>
    <row r="8535" spans="3:4" ht="15" hidden="1" customHeight="1" x14ac:dyDescent="0.25">
      <c r="C8535" s="116" t="s">
        <v>25154</v>
      </c>
      <c r="D8535" s="116" t="s">
        <v>25155</v>
      </c>
    </row>
    <row r="8536" spans="3:4" ht="15" hidden="1" customHeight="1" x14ac:dyDescent="0.25">
      <c r="C8536" s="116" t="s">
        <v>25156</v>
      </c>
      <c r="D8536" s="116" t="s">
        <v>25157</v>
      </c>
    </row>
    <row r="8537" spans="3:4" ht="15" hidden="1" customHeight="1" x14ac:dyDescent="0.25">
      <c r="C8537" s="116" t="s">
        <v>25158</v>
      </c>
      <c r="D8537" s="116" t="s">
        <v>25159</v>
      </c>
    </row>
    <row r="8538" spans="3:4" ht="15" hidden="1" customHeight="1" x14ac:dyDescent="0.25">
      <c r="C8538" s="116" t="s">
        <v>25160</v>
      </c>
      <c r="D8538" s="116" t="s">
        <v>25161</v>
      </c>
    </row>
    <row r="8539" spans="3:4" ht="15" hidden="1" customHeight="1" x14ac:dyDescent="0.25">
      <c r="C8539" s="116" t="s">
        <v>25162</v>
      </c>
      <c r="D8539" s="116" t="s">
        <v>25163</v>
      </c>
    </row>
    <row r="8540" spans="3:4" ht="15" hidden="1" customHeight="1" x14ac:dyDescent="0.25">
      <c r="C8540" s="116" t="s">
        <v>25164</v>
      </c>
      <c r="D8540" s="116" t="s">
        <v>25165</v>
      </c>
    </row>
    <row r="8541" spans="3:4" ht="15" hidden="1" customHeight="1" x14ac:dyDescent="0.25">
      <c r="C8541" s="116" t="s">
        <v>25166</v>
      </c>
      <c r="D8541" s="116" t="s">
        <v>25167</v>
      </c>
    </row>
    <row r="8542" spans="3:4" ht="15" hidden="1" customHeight="1" x14ac:dyDescent="0.25">
      <c r="C8542" s="116" t="s">
        <v>25168</v>
      </c>
      <c r="D8542" s="116" t="s">
        <v>25169</v>
      </c>
    </row>
    <row r="8543" spans="3:4" ht="15" hidden="1" customHeight="1" x14ac:dyDescent="0.25">
      <c r="C8543" s="116" t="s">
        <v>25170</v>
      </c>
      <c r="D8543" s="116" t="s">
        <v>25171</v>
      </c>
    </row>
    <row r="8544" spans="3:4" ht="15" hidden="1" customHeight="1" x14ac:dyDescent="0.25">
      <c r="C8544" s="116" t="s">
        <v>25172</v>
      </c>
      <c r="D8544" s="116" t="s">
        <v>25173</v>
      </c>
    </row>
    <row r="8545" spans="3:4" ht="15" hidden="1" customHeight="1" x14ac:dyDescent="0.25">
      <c r="C8545" s="116" t="s">
        <v>25174</v>
      </c>
      <c r="D8545" s="116" t="s">
        <v>25175</v>
      </c>
    </row>
    <row r="8546" spans="3:4" ht="15" hidden="1" customHeight="1" x14ac:dyDescent="0.25">
      <c r="C8546" s="116" t="s">
        <v>25176</v>
      </c>
      <c r="D8546" s="116" t="s">
        <v>25177</v>
      </c>
    </row>
    <row r="8547" spans="3:4" ht="15" hidden="1" customHeight="1" x14ac:dyDescent="0.25">
      <c r="C8547" s="116" t="s">
        <v>25178</v>
      </c>
      <c r="D8547" s="116" t="s">
        <v>25179</v>
      </c>
    </row>
    <row r="8548" spans="3:4" ht="15" hidden="1" customHeight="1" x14ac:dyDescent="0.25">
      <c r="C8548" s="116" t="s">
        <v>25180</v>
      </c>
      <c r="D8548" s="116" t="s">
        <v>25181</v>
      </c>
    </row>
    <row r="8549" spans="3:4" ht="15" hidden="1" customHeight="1" x14ac:dyDescent="0.25">
      <c r="C8549" s="116" t="s">
        <v>25182</v>
      </c>
      <c r="D8549" s="116" t="s">
        <v>25183</v>
      </c>
    </row>
    <row r="8550" spans="3:4" ht="15" hidden="1" customHeight="1" x14ac:dyDescent="0.25">
      <c r="C8550" s="116" t="s">
        <v>25184</v>
      </c>
      <c r="D8550" s="116" t="s">
        <v>25185</v>
      </c>
    </row>
    <row r="8551" spans="3:4" ht="15" hidden="1" customHeight="1" x14ac:dyDescent="0.25">
      <c r="C8551" s="116" t="s">
        <v>25186</v>
      </c>
      <c r="D8551" s="116" t="s">
        <v>25187</v>
      </c>
    </row>
    <row r="8552" spans="3:4" ht="15" hidden="1" customHeight="1" x14ac:dyDescent="0.25">
      <c r="C8552" s="116" t="s">
        <v>25188</v>
      </c>
      <c r="D8552" s="116" t="s">
        <v>25189</v>
      </c>
    </row>
    <row r="8553" spans="3:4" ht="15" hidden="1" customHeight="1" x14ac:dyDescent="0.25">
      <c r="C8553" s="116" t="s">
        <v>25190</v>
      </c>
      <c r="D8553" s="116" t="s">
        <v>25191</v>
      </c>
    </row>
    <row r="8554" spans="3:4" ht="15" hidden="1" customHeight="1" x14ac:dyDescent="0.25">
      <c r="C8554" s="116" t="s">
        <v>25192</v>
      </c>
      <c r="D8554" s="116" t="s">
        <v>25193</v>
      </c>
    </row>
    <row r="8555" spans="3:4" ht="15" hidden="1" customHeight="1" x14ac:dyDescent="0.25">
      <c r="C8555" s="116" t="s">
        <v>25194</v>
      </c>
      <c r="D8555" s="116" t="s">
        <v>25195</v>
      </c>
    </row>
    <row r="8556" spans="3:4" ht="15" hidden="1" customHeight="1" x14ac:dyDescent="0.25">
      <c r="C8556" s="116" t="s">
        <v>25196</v>
      </c>
      <c r="D8556" s="116" t="s">
        <v>25197</v>
      </c>
    </row>
    <row r="8557" spans="3:4" ht="15" hidden="1" customHeight="1" x14ac:dyDescent="0.25">
      <c r="C8557" s="116" t="s">
        <v>3203</v>
      </c>
      <c r="D8557" s="116" t="s">
        <v>25198</v>
      </c>
    </row>
    <row r="8558" spans="3:4" ht="15" hidden="1" customHeight="1" x14ac:dyDescent="0.25">
      <c r="C8558" s="116" t="s">
        <v>3204</v>
      </c>
      <c r="D8558" s="116" t="s">
        <v>25199</v>
      </c>
    </row>
    <row r="8559" spans="3:4" ht="15" hidden="1" customHeight="1" x14ac:dyDescent="0.25">
      <c r="C8559" s="116" t="s">
        <v>3205</v>
      </c>
      <c r="D8559" s="116" t="s">
        <v>9304</v>
      </c>
    </row>
    <row r="8560" spans="3:4" ht="15" hidden="1" customHeight="1" x14ac:dyDescent="0.25">
      <c r="C8560" s="116" t="s">
        <v>3206</v>
      </c>
      <c r="D8560" s="116" t="s">
        <v>25200</v>
      </c>
    </row>
    <row r="8561" spans="3:4" ht="15" hidden="1" customHeight="1" x14ac:dyDescent="0.25">
      <c r="C8561" s="116" t="s">
        <v>3207</v>
      </c>
      <c r="D8561" s="116" t="s">
        <v>25201</v>
      </c>
    </row>
    <row r="8562" spans="3:4" ht="15" hidden="1" customHeight="1" x14ac:dyDescent="0.25">
      <c r="C8562" s="116" t="s">
        <v>3208</v>
      </c>
      <c r="D8562" s="116" t="s">
        <v>25202</v>
      </c>
    </row>
    <row r="8563" spans="3:4" ht="15" hidden="1" customHeight="1" x14ac:dyDescent="0.25">
      <c r="C8563" s="116" t="s">
        <v>3209</v>
      </c>
      <c r="D8563" s="116" t="s">
        <v>25203</v>
      </c>
    </row>
    <row r="8564" spans="3:4" ht="15" hidden="1" customHeight="1" x14ac:dyDescent="0.25">
      <c r="C8564" s="116" t="s">
        <v>3210</v>
      </c>
      <c r="D8564" s="116" t="s">
        <v>25204</v>
      </c>
    </row>
    <row r="8565" spans="3:4" ht="15" hidden="1" customHeight="1" x14ac:dyDescent="0.25">
      <c r="C8565" s="116" t="s">
        <v>25205</v>
      </c>
      <c r="D8565" s="116" t="s">
        <v>25206</v>
      </c>
    </row>
    <row r="8566" spans="3:4" ht="15" hidden="1" customHeight="1" x14ac:dyDescent="0.25">
      <c r="C8566" s="116" t="s">
        <v>3211</v>
      </c>
      <c r="D8566" s="116" t="s">
        <v>9305</v>
      </c>
    </row>
    <row r="8567" spans="3:4" ht="15" hidden="1" customHeight="1" x14ac:dyDescent="0.25">
      <c r="C8567" s="116" t="s">
        <v>25207</v>
      </c>
      <c r="D8567" s="116" t="s">
        <v>25208</v>
      </c>
    </row>
    <row r="8568" spans="3:4" ht="15" hidden="1" customHeight="1" x14ac:dyDescent="0.25">
      <c r="C8568" s="116" t="s">
        <v>25209</v>
      </c>
      <c r="D8568" s="116" t="s">
        <v>25210</v>
      </c>
    </row>
    <row r="8569" spans="3:4" ht="15" hidden="1" customHeight="1" x14ac:dyDescent="0.25">
      <c r="C8569" s="116" t="s">
        <v>3212</v>
      </c>
      <c r="D8569" s="116" t="s">
        <v>18134</v>
      </c>
    </row>
    <row r="8570" spans="3:4" ht="15" hidden="1" customHeight="1" x14ac:dyDescent="0.25">
      <c r="C8570" s="116" t="s">
        <v>25211</v>
      </c>
      <c r="D8570" s="116" t="s">
        <v>25212</v>
      </c>
    </row>
    <row r="8571" spans="3:4" ht="15" hidden="1" customHeight="1" x14ac:dyDescent="0.25">
      <c r="C8571" s="116" t="s">
        <v>25213</v>
      </c>
      <c r="D8571" s="116" t="s">
        <v>25214</v>
      </c>
    </row>
    <row r="8572" spans="3:4" ht="15" hidden="1" customHeight="1" x14ac:dyDescent="0.25">
      <c r="C8572" s="116" t="s">
        <v>3213</v>
      </c>
      <c r="D8572" s="116" t="s">
        <v>25215</v>
      </c>
    </row>
    <row r="8573" spans="3:4" ht="15" hidden="1" customHeight="1" x14ac:dyDescent="0.25">
      <c r="C8573" s="116" t="s">
        <v>25216</v>
      </c>
      <c r="D8573" s="116" t="s">
        <v>25217</v>
      </c>
    </row>
    <row r="8574" spans="3:4" ht="15" hidden="1" customHeight="1" x14ac:dyDescent="0.25">
      <c r="C8574" s="116" t="s">
        <v>3214</v>
      </c>
      <c r="D8574" s="116" t="s">
        <v>25218</v>
      </c>
    </row>
    <row r="8575" spans="3:4" ht="15" hidden="1" customHeight="1" x14ac:dyDescent="0.25">
      <c r="C8575" s="116" t="s">
        <v>25219</v>
      </c>
      <c r="D8575" s="116" t="s">
        <v>25220</v>
      </c>
    </row>
    <row r="8576" spans="3:4" ht="15" hidden="1" customHeight="1" x14ac:dyDescent="0.25">
      <c r="C8576" s="116" t="s">
        <v>3215</v>
      </c>
      <c r="D8576" s="116" t="s">
        <v>25221</v>
      </c>
    </row>
    <row r="8577" spans="3:4" ht="15" hidden="1" customHeight="1" x14ac:dyDescent="0.25">
      <c r="C8577" s="116" t="s">
        <v>3216</v>
      </c>
      <c r="D8577" s="116" t="s">
        <v>25222</v>
      </c>
    </row>
    <row r="8578" spans="3:4" ht="15" hidden="1" customHeight="1" x14ac:dyDescent="0.25">
      <c r="C8578" s="116" t="s">
        <v>25223</v>
      </c>
      <c r="D8578" s="116" t="s">
        <v>25224</v>
      </c>
    </row>
    <row r="8579" spans="3:4" ht="15" hidden="1" customHeight="1" x14ac:dyDescent="0.25">
      <c r="C8579" s="116" t="s">
        <v>25225</v>
      </c>
      <c r="D8579" s="116" t="s">
        <v>25226</v>
      </c>
    </row>
    <row r="8580" spans="3:4" ht="15" hidden="1" customHeight="1" x14ac:dyDescent="0.25">
      <c r="C8580" s="116" t="s">
        <v>25227</v>
      </c>
      <c r="D8580" s="116" t="s">
        <v>25228</v>
      </c>
    </row>
    <row r="8581" spans="3:4" ht="15" hidden="1" customHeight="1" x14ac:dyDescent="0.25">
      <c r="C8581" s="116" t="s">
        <v>25229</v>
      </c>
      <c r="D8581" s="116" t="s">
        <v>25230</v>
      </c>
    </row>
    <row r="8582" spans="3:4" ht="15" hidden="1" customHeight="1" x14ac:dyDescent="0.25">
      <c r="C8582" s="116" t="s">
        <v>25231</v>
      </c>
      <c r="D8582" s="116" t="s">
        <v>25232</v>
      </c>
    </row>
    <row r="8583" spans="3:4" ht="15" hidden="1" customHeight="1" x14ac:dyDescent="0.25">
      <c r="C8583" s="116" t="s">
        <v>25233</v>
      </c>
      <c r="D8583" s="116" t="s">
        <v>25234</v>
      </c>
    </row>
    <row r="8584" spans="3:4" ht="15" hidden="1" customHeight="1" x14ac:dyDescent="0.25">
      <c r="C8584" s="116" t="s">
        <v>25235</v>
      </c>
      <c r="D8584" s="116" t="s">
        <v>25236</v>
      </c>
    </row>
    <row r="8585" spans="3:4" ht="15" hidden="1" customHeight="1" x14ac:dyDescent="0.25">
      <c r="C8585" s="116" t="s">
        <v>25237</v>
      </c>
      <c r="D8585" s="116" t="s">
        <v>25238</v>
      </c>
    </row>
    <row r="8586" spans="3:4" ht="15" hidden="1" customHeight="1" x14ac:dyDescent="0.25">
      <c r="C8586" s="116" t="s">
        <v>25239</v>
      </c>
      <c r="D8586" s="116" t="s">
        <v>25240</v>
      </c>
    </row>
    <row r="8587" spans="3:4" ht="15" hidden="1" customHeight="1" x14ac:dyDescent="0.25">
      <c r="C8587" s="116" t="s">
        <v>25241</v>
      </c>
      <c r="D8587" s="116" t="s">
        <v>25242</v>
      </c>
    </row>
    <row r="8588" spans="3:4" ht="15" hidden="1" customHeight="1" x14ac:dyDescent="0.25">
      <c r="C8588" s="116" t="s">
        <v>25243</v>
      </c>
      <c r="D8588" s="116" t="s">
        <v>25244</v>
      </c>
    </row>
    <row r="8589" spans="3:4" ht="15" hidden="1" customHeight="1" x14ac:dyDescent="0.25">
      <c r="C8589" s="116" t="s">
        <v>25245</v>
      </c>
      <c r="D8589" s="116" t="s">
        <v>25246</v>
      </c>
    </row>
    <row r="8590" spans="3:4" ht="15" hidden="1" customHeight="1" x14ac:dyDescent="0.25">
      <c r="C8590" s="116" t="s">
        <v>25247</v>
      </c>
      <c r="D8590" s="116" t="s">
        <v>25248</v>
      </c>
    </row>
    <row r="8591" spans="3:4" ht="15" hidden="1" customHeight="1" x14ac:dyDescent="0.25">
      <c r="C8591" s="116" t="s">
        <v>25249</v>
      </c>
      <c r="D8591" s="116" t="s">
        <v>25250</v>
      </c>
    </row>
    <row r="8592" spans="3:4" ht="15" hidden="1" customHeight="1" x14ac:dyDescent="0.25">
      <c r="C8592" s="116" t="s">
        <v>25251</v>
      </c>
      <c r="D8592" s="116" t="s">
        <v>25252</v>
      </c>
    </row>
    <row r="8593" spans="3:4" ht="15" hidden="1" customHeight="1" x14ac:dyDescent="0.25">
      <c r="C8593" s="116" t="s">
        <v>25253</v>
      </c>
      <c r="D8593" s="116" t="s">
        <v>25254</v>
      </c>
    </row>
    <row r="8594" spans="3:4" ht="15" hidden="1" customHeight="1" x14ac:dyDescent="0.25">
      <c r="C8594" s="116" t="s">
        <v>25255</v>
      </c>
      <c r="D8594" s="116" t="s">
        <v>25256</v>
      </c>
    </row>
    <row r="8595" spans="3:4" ht="15" hidden="1" customHeight="1" x14ac:dyDescent="0.25">
      <c r="C8595" s="116" t="s">
        <v>25257</v>
      </c>
      <c r="D8595" s="116" t="s">
        <v>25258</v>
      </c>
    </row>
    <row r="8596" spans="3:4" ht="15" hidden="1" customHeight="1" x14ac:dyDescent="0.25">
      <c r="C8596" s="116" t="s">
        <v>25259</v>
      </c>
      <c r="D8596" s="116" t="s">
        <v>25260</v>
      </c>
    </row>
    <row r="8597" spans="3:4" ht="15" hidden="1" customHeight="1" x14ac:dyDescent="0.25">
      <c r="C8597" s="116" t="s">
        <v>25261</v>
      </c>
      <c r="D8597" s="116" t="s">
        <v>25262</v>
      </c>
    </row>
    <row r="8598" spans="3:4" ht="15" hidden="1" customHeight="1" x14ac:dyDescent="0.25">
      <c r="C8598" s="116" t="s">
        <v>25263</v>
      </c>
      <c r="D8598" s="116" t="s">
        <v>25264</v>
      </c>
    </row>
    <row r="8599" spans="3:4" ht="15" hidden="1" customHeight="1" x14ac:dyDescent="0.25">
      <c r="C8599" s="116" t="s">
        <v>25265</v>
      </c>
      <c r="D8599" s="116" t="s">
        <v>25266</v>
      </c>
    </row>
    <row r="8600" spans="3:4" ht="15" hidden="1" customHeight="1" x14ac:dyDescent="0.25">
      <c r="C8600" s="116" t="s">
        <v>25267</v>
      </c>
      <c r="D8600" s="116" t="s">
        <v>25268</v>
      </c>
    </row>
    <row r="8601" spans="3:4" ht="15" hidden="1" customHeight="1" x14ac:dyDescent="0.25">
      <c r="C8601" s="116" t="s">
        <v>25269</v>
      </c>
      <c r="D8601" s="116" t="s">
        <v>25270</v>
      </c>
    </row>
    <row r="8602" spans="3:4" ht="15" hidden="1" customHeight="1" x14ac:dyDescent="0.25">
      <c r="C8602" s="116" t="s">
        <v>25271</v>
      </c>
      <c r="D8602" s="116" t="s">
        <v>25272</v>
      </c>
    </row>
    <row r="8603" spans="3:4" ht="15" hidden="1" customHeight="1" x14ac:dyDescent="0.25">
      <c r="C8603" s="116" t="s">
        <v>25273</v>
      </c>
      <c r="D8603" s="116" t="s">
        <v>25274</v>
      </c>
    </row>
    <row r="8604" spans="3:4" ht="15" hidden="1" customHeight="1" x14ac:dyDescent="0.25">
      <c r="C8604" s="116" t="s">
        <v>25275</v>
      </c>
      <c r="D8604" s="116" t="s">
        <v>25276</v>
      </c>
    </row>
    <row r="8605" spans="3:4" ht="15" hidden="1" customHeight="1" x14ac:dyDescent="0.25">
      <c r="C8605" s="116" t="s">
        <v>25277</v>
      </c>
      <c r="D8605" s="116" t="s">
        <v>25278</v>
      </c>
    </row>
    <row r="8606" spans="3:4" ht="15" hidden="1" customHeight="1" x14ac:dyDescent="0.25">
      <c r="C8606" s="116" t="s">
        <v>25279</v>
      </c>
      <c r="D8606" s="116" t="s">
        <v>25280</v>
      </c>
    </row>
    <row r="8607" spans="3:4" ht="15" hidden="1" customHeight="1" x14ac:dyDescent="0.25">
      <c r="C8607" s="116" t="s">
        <v>25281</v>
      </c>
      <c r="D8607" s="116" t="s">
        <v>25282</v>
      </c>
    </row>
    <row r="8608" spans="3:4" ht="15" hidden="1" customHeight="1" x14ac:dyDescent="0.25">
      <c r="C8608" s="116" t="s">
        <v>25283</v>
      </c>
      <c r="D8608" s="116" t="s">
        <v>25284</v>
      </c>
    </row>
    <row r="8609" spans="3:4" ht="15" hidden="1" customHeight="1" x14ac:dyDescent="0.25">
      <c r="C8609" s="116" t="s">
        <v>25285</v>
      </c>
      <c r="D8609" s="116" t="s">
        <v>25286</v>
      </c>
    </row>
    <row r="8610" spans="3:4" ht="15" hidden="1" customHeight="1" x14ac:dyDescent="0.25">
      <c r="C8610" s="116" t="s">
        <v>25287</v>
      </c>
      <c r="D8610" s="116" t="s">
        <v>25288</v>
      </c>
    </row>
    <row r="8611" spans="3:4" ht="15" hidden="1" customHeight="1" x14ac:dyDescent="0.25">
      <c r="C8611" s="116" t="s">
        <v>25289</v>
      </c>
      <c r="D8611" s="116" t="s">
        <v>25290</v>
      </c>
    </row>
    <row r="8612" spans="3:4" ht="15" hidden="1" customHeight="1" x14ac:dyDescent="0.25">
      <c r="C8612" s="116" t="s">
        <v>25291</v>
      </c>
      <c r="D8612" s="116" t="s">
        <v>25292</v>
      </c>
    </row>
    <row r="8613" spans="3:4" ht="15" hidden="1" customHeight="1" x14ac:dyDescent="0.25">
      <c r="C8613" s="116" t="s">
        <v>25293</v>
      </c>
      <c r="D8613" s="116" t="s">
        <v>25294</v>
      </c>
    </row>
    <row r="8614" spans="3:4" ht="15" hidden="1" customHeight="1" x14ac:dyDescent="0.25">
      <c r="C8614" s="116" t="s">
        <v>25295</v>
      </c>
      <c r="D8614" s="116" t="s">
        <v>25296</v>
      </c>
    </row>
    <row r="8615" spans="3:4" ht="15" hidden="1" customHeight="1" x14ac:dyDescent="0.25">
      <c r="C8615" s="116" t="s">
        <v>25297</v>
      </c>
      <c r="D8615" s="116" t="s">
        <v>25298</v>
      </c>
    </row>
    <row r="8616" spans="3:4" ht="15" hidden="1" customHeight="1" x14ac:dyDescent="0.25">
      <c r="C8616" s="116" t="s">
        <v>25299</v>
      </c>
      <c r="D8616" s="116" t="s">
        <v>25300</v>
      </c>
    </row>
    <row r="8617" spans="3:4" ht="15" hidden="1" customHeight="1" x14ac:dyDescent="0.25">
      <c r="C8617" s="116" t="s">
        <v>25301</v>
      </c>
      <c r="D8617" s="116" t="s">
        <v>25302</v>
      </c>
    </row>
    <row r="8618" spans="3:4" ht="15" hidden="1" customHeight="1" x14ac:dyDescent="0.25">
      <c r="C8618" s="116" t="s">
        <v>25303</v>
      </c>
      <c r="D8618" s="116" t="s">
        <v>25304</v>
      </c>
    </row>
    <row r="8619" spans="3:4" ht="15" hidden="1" customHeight="1" x14ac:dyDescent="0.25">
      <c r="C8619" s="116" t="s">
        <v>25305</v>
      </c>
      <c r="D8619" s="116" t="s">
        <v>25306</v>
      </c>
    </row>
    <row r="8620" spans="3:4" ht="15" hidden="1" customHeight="1" x14ac:dyDescent="0.25">
      <c r="C8620" s="116" t="s">
        <v>25307</v>
      </c>
      <c r="D8620" s="116" t="s">
        <v>25308</v>
      </c>
    </row>
    <row r="8621" spans="3:4" ht="15" hidden="1" customHeight="1" x14ac:dyDescent="0.25">
      <c r="C8621" s="116" t="s">
        <v>25309</v>
      </c>
      <c r="D8621" s="116" t="s">
        <v>25310</v>
      </c>
    </row>
    <row r="8622" spans="3:4" ht="15" hidden="1" customHeight="1" x14ac:dyDescent="0.25">
      <c r="C8622" s="116" t="s">
        <v>25311</v>
      </c>
      <c r="D8622" s="116" t="s">
        <v>25312</v>
      </c>
    </row>
    <row r="8623" spans="3:4" ht="15" hidden="1" customHeight="1" x14ac:dyDescent="0.25">
      <c r="C8623" s="116" t="s">
        <v>25313</v>
      </c>
      <c r="D8623" s="116" t="s">
        <v>25314</v>
      </c>
    </row>
    <row r="8624" spans="3:4" ht="15" hidden="1" customHeight="1" x14ac:dyDescent="0.25">
      <c r="C8624" s="116" t="s">
        <v>25315</v>
      </c>
      <c r="D8624" s="116" t="s">
        <v>25316</v>
      </c>
    </row>
    <row r="8625" spans="3:4" ht="15" hidden="1" customHeight="1" x14ac:dyDescent="0.25">
      <c r="C8625" s="116" t="s">
        <v>25317</v>
      </c>
      <c r="D8625" s="116" t="s">
        <v>25318</v>
      </c>
    </row>
    <row r="8626" spans="3:4" ht="15" hidden="1" customHeight="1" x14ac:dyDescent="0.25">
      <c r="C8626" s="116" t="s">
        <v>25319</v>
      </c>
      <c r="D8626" s="116" t="s">
        <v>25320</v>
      </c>
    </row>
    <row r="8627" spans="3:4" ht="15" hidden="1" customHeight="1" x14ac:dyDescent="0.25">
      <c r="C8627" s="116" t="s">
        <v>25321</v>
      </c>
      <c r="D8627" s="116" t="s">
        <v>25322</v>
      </c>
    </row>
    <row r="8628" spans="3:4" ht="15" hidden="1" customHeight="1" x14ac:dyDescent="0.25">
      <c r="C8628" s="116" t="s">
        <v>25323</v>
      </c>
      <c r="D8628" s="116" t="s">
        <v>25324</v>
      </c>
    </row>
    <row r="8629" spans="3:4" ht="15" hidden="1" customHeight="1" x14ac:dyDescent="0.25">
      <c r="C8629" s="116" t="s">
        <v>25325</v>
      </c>
      <c r="D8629" s="116" t="s">
        <v>25326</v>
      </c>
    </row>
    <row r="8630" spans="3:4" ht="15" hidden="1" customHeight="1" x14ac:dyDescent="0.25">
      <c r="C8630" s="116" t="s">
        <v>25327</v>
      </c>
      <c r="D8630" s="116" t="s">
        <v>25328</v>
      </c>
    </row>
    <row r="8631" spans="3:4" ht="15" hidden="1" customHeight="1" x14ac:dyDescent="0.25">
      <c r="C8631" s="116" t="s">
        <v>25329</v>
      </c>
      <c r="D8631" s="116" t="s">
        <v>25330</v>
      </c>
    </row>
    <row r="8632" spans="3:4" ht="15" hidden="1" customHeight="1" x14ac:dyDescent="0.25">
      <c r="C8632" s="116" t="s">
        <v>25331</v>
      </c>
      <c r="D8632" s="116" t="s">
        <v>25332</v>
      </c>
    </row>
    <row r="8633" spans="3:4" ht="15" hidden="1" customHeight="1" x14ac:dyDescent="0.25">
      <c r="C8633" s="116" t="s">
        <v>25333</v>
      </c>
      <c r="D8633" s="116" t="s">
        <v>25334</v>
      </c>
    </row>
    <row r="8634" spans="3:4" ht="15" hidden="1" customHeight="1" x14ac:dyDescent="0.25">
      <c r="C8634" s="116" t="s">
        <v>25335</v>
      </c>
      <c r="D8634" s="116" t="s">
        <v>25336</v>
      </c>
    </row>
    <row r="8635" spans="3:4" ht="15" hidden="1" customHeight="1" x14ac:dyDescent="0.25">
      <c r="C8635" s="116" t="s">
        <v>25337</v>
      </c>
      <c r="D8635" s="116" t="s">
        <v>25338</v>
      </c>
    </row>
    <row r="8636" spans="3:4" ht="15" hidden="1" customHeight="1" x14ac:dyDescent="0.25">
      <c r="C8636" s="116" t="s">
        <v>25339</v>
      </c>
      <c r="D8636" s="116" t="s">
        <v>25340</v>
      </c>
    </row>
    <row r="8637" spans="3:4" ht="15" hidden="1" customHeight="1" x14ac:dyDescent="0.25">
      <c r="C8637" s="116" t="s">
        <v>25341</v>
      </c>
      <c r="D8637" s="116" t="s">
        <v>25342</v>
      </c>
    </row>
    <row r="8638" spans="3:4" ht="15" hidden="1" customHeight="1" x14ac:dyDescent="0.25">
      <c r="C8638" s="116" t="s">
        <v>25343</v>
      </c>
      <c r="D8638" s="116" t="s">
        <v>25344</v>
      </c>
    </row>
    <row r="8639" spans="3:4" ht="15" hidden="1" customHeight="1" x14ac:dyDescent="0.25">
      <c r="C8639" s="116" t="s">
        <v>25345</v>
      </c>
      <c r="D8639" s="116" t="s">
        <v>25346</v>
      </c>
    </row>
    <row r="8640" spans="3:4" ht="15" hidden="1" customHeight="1" x14ac:dyDescent="0.25">
      <c r="C8640" s="116" t="s">
        <v>25347</v>
      </c>
      <c r="D8640" s="116" t="s">
        <v>25348</v>
      </c>
    </row>
    <row r="8641" spans="3:4" ht="15" hidden="1" customHeight="1" x14ac:dyDescent="0.25">
      <c r="C8641" s="116" t="s">
        <v>25349</v>
      </c>
      <c r="D8641" s="116" t="s">
        <v>25350</v>
      </c>
    </row>
    <row r="8642" spans="3:4" ht="15" hidden="1" customHeight="1" x14ac:dyDescent="0.25">
      <c r="C8642" s="116" t="s">
        <v>25351</v>
      </c>
      <c r="D8642" s="116" t="s">
        <v>25352</v>
      </c>
    </row>
    <row r="8643" spans="3:4" ht="15" hidden="1" customHeight="1" x14ac:dyDescent="0.25">
      <c r="C8643" s="116" t="s">
        <v>25353</v>
      </c>
      <c r="D8643" s="116" t="s">
        <v>25354</v>
      </c>
    </row>
    <row r="8644" spans="3:4" ht="15" hidden="1" customHeight="1" x14ac:dyDescent="0.25">
      <c r="C8644" s="116" t="s">
        <v>25355</v>
      </c>
      <c r="D8644" s="116" t="s">
        <v>25356</v>
      </c>
    </row>
    <row r="8645" spans="3:4" ht="15" hidden="1" customHeight="1" x14ac:dyDescent="0.25">
      <c r="C8645" s="116" t="s">
        <v>25357</v>
      </c>
      <c r="D8645" s="116" t="s">
        <v>25358</v>
      </c>
    </row>
    <row r="8646" spans="3:4" ht="15" hidden="1" customHeight="1" x14ac:dyDescent="0.25">
      <c r="C8646" s="116" t="s">
        <v>25359</v>
      </c>
      <c r="D8646" s="116" t="s">
        <v>25360</v>
      </c>
    </row>
    <row r="8647" spans="3:4" ht="15" hidden="1" customHeight="1" x14ac:dyDescent="0.25">
      <c r="C8647" s="116" t="s">
        <v>25361</v>
      </c>
      <c r="D8647" s="116" t="s">
        <v>25362</v>
      </c>
    </row>
    <row r="8648" spans="3:4" ht="15" hidden="1" customHeight="1" x14ac:dyDescent="0.25">
      <c r="C8648" s="116" t="s">
        <v>25363</v>
      </c>
      <c r="D8648" s="116" t="s">
        <v>25364</v>
      </c>
    </row>
    <row r="8649" spans="3:4" ht="15" hidden="1" customHeight="1" x14ac:dyDescent="0.25">
      <c r="C8649" s="116" t="s">
        <v>3217</v>
      </c>
      <c r="D8649" s="116" t="s">
        <v>25365</v>
      </c>
    </row>
    <row r="8650" spans="3:4" ht="15" hidden="1" customHeight="1" x14ac:dyDescent="0.25">
      <c r="C8650" s="116" t="s">
        <v>3218</v>
      </c>
      <c r="D8650" s="116" t="s">
        <v>25366</v>
      </c>
    </row>
    <row r="8651" spans="3:4" ht="15" hidden="1" customHeight="1" x14ac:dyDescent="0.25">
      <c r="C8651" s="116" t="s">
        <v>3219</v>
      </c>
      <c r="D8651" s="116" t="s">
        <v>25367</v>
      </c>
    </row>
    <row r="8652" spans="3:4" ht="15" hidden="1" customHeight="1" x14ac:dyDescent="0.25">
      <c r="C8652" s="116" t="s">
        <v>3220</v>
      </c>
      <c r="D8652" s="116" t="s">
        <v>25368</v>
      </c>
    </row>
    <row r="8653" spans="3:4" ht="15" hidden="1" customHeight="1" x14ac:dyDescent="0.25">
      <c r="C8653" s="116" t="s">
        <v>25369</v>
      </c>
      <c r="D8653" s="116" t="s">
        <v>25370</v>
      </c>
    </row>
    <row r="8654" spans="3:4" ht="15" hidden="1" customHeight="1" x14ac:dyDescent="0.25">
      <c r="C8654" s="116" t="s">
        <v>25371</v>
      </c>
      <c r="D8654" s="116" t="s">
        <v>25372</v>
      </c>
    </row>
    <row r="8655" spans="3:4" ht="15" hidden="1" customHeight="1" x14ac:dyDescent="0.25">
      <c r="C8655" s="116" t="s">
        <v>25373</v>
      </c>
      <c r="D8655" s="116" t="s">
        <v>25374</v>
      </c>
    </row>
    <row r="8656" spans="3:4" ht="15" hidden="1" customHeight="1" x14ac:dyDescent="0.25">
      <c r="C8656" s="116" t="s">
        <v>25375</v>
      </c>
      <c r="D8656" s="116" t="s">
        <v>25376</v>
      </c>
    </row>
    <row r="8657" spans="3:4" ht="15" hidden="1" customHeight="1" x14ac:dyDescent="0.25">
      <c r="C8657" s="116" t="s">
        <v>3221</v>
      </c>
      <c r="D8657" s="116" t="s">
        <v>18135</v>
      </c>
    </row>
    <row r="8658" spans="3:4" ht="15" hidden="1" customHeight="1" x14ac:dyDescent="0.25">
      <c r="C8658" s="116" t="s">
        <v>3222</v>
      </c>
      <c r="D8658" s="116" t="s">
        <v>25377</v>
      </c>
    </row>
    <row r="8659" spans="3:4" ht="15" hidden="1" customHeight="1" x14ac:dyDescent="0.25">
      <c r="C8659" s="116" t="s">
        <v>3223</v>
      </c>
      <c r="D8659" s="116" t="s">
        <v>25378</v>
      </c>
    </row>
    <row r="8660" spans="3:4" ht="15" hidden="1" customHeight="1" x14ac:dyDescent="0.25">
      <c r="C8660" s="116" t="s">
        <v>3224</v>
      </c>
      <c r="D8660" s="116" t="s">
        <v>25379</v>
      </c>
    </row>
    <row r="8661" spans="3:4" ht="15" hidden="1" customHeight="1" x14ac:dyDescent="0.25">
      <c r="C8661" s="116" t="s">
        <v>3225</v>
      </c>
      <c r="D8661" s="116" t="s">
        <v>1904</v>
      </c>
    </row>
    <row r="8662" spans="3:4" ht="15" hidden="1" customHeight="1" x14ac:dyDescent="0.25">
      <c r="C8662" s="116" t="s">
        <v>3226</v>
      </c>
      <c r="D8662" s="116" t="s">
        <v>25380</v>
      </c>
    </row>
    <row r="8663" spans="3:4" ht="15" hidden="1" customHeight="1" x14ac:dyDescent="0.25">
      <c r="C8663" s="116" t="s">
        <v>3227</v>
      </c>
      <c r="D8663" s="116" t="s">
        <v>25381</v>
      </c>
    </row>
    <row r="8664" spans="3:4" ht="15" hidden="1" customHeight="1" x14ac:dyDescent="0.25">
      <c r="C8664" s="116" t="s">
        <v>25382</v>
      </c>
      <c r="D8664" s="116" t="s">
        <v>25383</v>
      </c>
    </row>
    <row r="8665" spans="3:4" ht="15" hidden="1" customHeight="1" x14ac:dyDescent="0.25">
      <c r="C8665" s="116" t="s">
        <v>3228</v>
      </c>
      <c r="D8665" s="116" t="s">
        <v>1905</v>
      </c>
    </row>
    <row r="8666" spans="3:4" ht="15" hidden="1" customHeight="1" x14ac:dyDescent="0.25">
      <c r="C8666" s="116" t="s">
        <v>3229</v>
      </c>
      <c r="D8666" s="116" t="s">
        <v>25384</v>
      </c>
    </row>
    <row r="8667" spans="3:4" ht="15" hidden="1" customHeight="1" x14ac:dyDescent="0.25">
      <c r="C8667" s="116" t="s">
        <v>3230</v>
      </c>
      <c r="D8667" s="116" t="s">
        <v>6536</v>
      </c>
    </row>
    <row r="8668" spans="3:4" ht="15" hidden="1" customHeight="1" x14ac:dyDescent="0.25">
      <c r="C8668" s="116" t="s">
        <v>3231</v>
      </c>
      <c r="D8668" s="116" t="s">
        <v>25385</v>
      </c>
    </row>
    <row r="8669" spans="3:4" ht="15" hidden="1" customHeight="1" x14ac:dyDescent="0.25">
      <c r="C8669" s="116" t="s">
        <v>3232</v>
      </c>
      <c r="D8669" s="116" t="s">
        <v>25386</v>
      </c>
    </row>
    <row r="8670" spans="3:4" ht="15" hidden="1" customHeight="1" x14ac:dyDescent="0.25">
      <c r="C8670" s="116" t="s">
        <v>25387</v>
      </c>
      <c r="D8670" s="116" t="s">
        <v>25388</v>
      </c>
    </row>
    <row r="8671" spans="3:4" ht="15" hidden="1" customHeight="1" x14ac:dyDescent="0.25">
      <c r="C8671" s="116" t="s">
        <v>3233</v>
      </c>
      <c r="D8671" s="116" t="s">
        <v>18136</v>
      </c>
    </row>
    <row r="8672" spans="3:4" ht="15" hidden="1" customHeight="1" x14ac:dyDescent="0.25">
      <c r="C8672" s="116" t="s">
        <v>25389</v>
      </c>
      <c r="D8672" s="116" t="s">
        <v>25390</v>
      </c>
    </row>
    <row r="8673" spans="3:4" ht="15" hidden="1" customHeight="1" x14ac:dyDescent="0.25">
      <c r="C8673" s="116" t="s">
        <v>3234</v>
      </c>
      <c r="D8673" s="116" t="s">
        <v>2170</v>
      </c>
    </row>
    <row r="8674" spans="3:4" ht="15" hidden="1" customHeight="1" x14ac:dyDescent="0.25">
      <c r="C8674" s="116" t="s">
        <v>25391</v>
      </c>
      <c r="D8674" s="116" t="s">
        <v>25392</v>
      </c>
    </row>
    <row r="8675" spans="3:4" ht="15" hidden="1" customHeight="1" x14ac:dyDescent="0.25">
      <c r="C8675" s="116" t="s">
        <v>3235</v>
      </c>
      <c r="D8675" s="116" t="s">
        <v>6537</v>
      </c>
    </row>
    <row r="8676" spans="3:4" ht="15" hidden="1" customHeight="1" x14ac:dyDescent="0.25">
      <c r="C8676" s="116" t="s">
        <v>25393</v>
      </c>
      <c r="D8676" s="116" t="s">
        <v>25394</v>
      </c>
    </row>
    <row r="8677" spans="3:4" ht="15" hidden="1" customHeight="1" x14ac:dyDescent="0.25">
      <c r="C8677" s="116" t="s">
        <v>3236</v>
      </c>
      <c r="D8677" s="116" t="s">
        <v>25395</v>
      </c>
    </row>
    <row r="8678" spans="3:4" ht="15" hidden="1" customHeight="1" x14ac:dyDescent="0.25">
      <c r="C8678" s="116" t="s">
        <v>25396</v>
      </c>
      <c r="D8678" s="116" t="s">
        <v>25397</v>
      </c>
    </row>
    <row r="8679" spans="3:4" ht="15" hidden="1" customHeight="1" x14ac:dyDescent="0.25">
      <c r="C8679" s="116" t="s">
        <v>3237</v>
      </c>
      <c r="D8679" s="116" t="s">
        <v>25398</v>
      </c>
    </row>
    <row r="8680" spans="3:4" ht="15" hidden="1" customHeight="1" x14ac:dyDescent="0.25">
      <c r="C8680" s="116" t="s">
        <v>25399</v>
      </c>
      <c r="D8680" s="116" t="s">
        <v>25400</v>
      </c>
    </row>
    <row r="8681" spans="3:4" ht="15" hidden="1" customHeight="1" x14ac:dyDescent="0.25">
      <c r="C8681" s="116" t="s">
        <v>3238</v>
      </c>
      <c r="D8681" s="116" t="s">
        <v>25401</v>
      </c>
    </row>
    <row r="8682" spans="3:4" ht="15" hidden="1" customHeight="1" x14ac:dyDescent="0.25">
      <c r="C8682" s="116" t="s">
        <v>3239</v>
      </c>
      <c r="D8682" s="116" t="s">
        <v>25402</v>
      </c>
    </row>
    <row r="8683" spans="3:4" ht="15" hidden="1" customHeight="1" x14ac:dyDescent="0.25">
      <c r="C8683" s="116" t="s">
        <v>25403</v>
      </c>
      <c r="D8683" s="116" t="s">
        <v>25404</v>
      </c>
    </row>
    <row r="8684" spans="3:4" ht="15" hidden="1" customHeight="1" x14ac:dyDescent="0.25">
      <c r="C8684" s="116" t="s">
        <v>3240</v>
      </c>
      <c r="D8684" s="116" t="s">
        <v>2171</v>
      </c>
    </row>
    <row r="8685" spans="3:4" ht="15" hidden="1" customHeight="1" x14ac:dyDescent="0.25">
      <c r="C8685" s="116" t="s">
        <v>3241</v>
      </c>
      <c r="D8685" s="116" t="s">
        <v>25405</v>
      </c>
    </row>
    <row r="8686" spans="3:4" ht="15" hidden="1" customHeight="1" x14ac:dyDescent="0.25">
      <c r="C8686" s="116" t="s">
        <v>3242</v>
      </c>
      <c r="D8686" s="116" t="s">
        <v>2172</v>
      </c>
    </row>
    <row r="8687" spans="3:4" ht="15" hidden="1" customHeight="1" x14ac:dyDescent="0.25">
      <c r="C8687" s="116" t="s">
        <v>25406</v>
      </c>
      <c r="D8687" s="116" t="s">
        <v>25407</v>
      </c>
    </row>
    <row r="8688" spans="3:4" ht="15" hidden="1" customHeight="1" x14ac:dyDescent="0.25">
      <c r="C8688" s="116" t="s">
        <v>25408</v>
      </c>
      <c r="D8688" s="116" t="s">
        <v>25409</v>
      </c>
    </row>
    <row r="8689" spans="3:4" ht="15" hidden="1" customHeight="1" x14ac:dyDescent="0.25">
      <c r="C8689" s="116" t="s">
        <v>25410</v>
      </c>
      <c r="D8689" s="116" t="s">
        <v>25411</v>
      </c>
    </row>
    <row r="8690" spans="3:4" ht="15" hidden="1" customHeight="1" x14ac:dyDescent="0.25">
      <c r="C8690" s="116" t="s">
        <v>25412</v>
      </c>
      <c r="D8690" s="116" t="s">
        <v>25413</v>
      </c>
    </row>
    <row r="8691" spans="3:4" ht="15" hidden="1" customHeight="1" x14ac:dyDescent="0.25">
      <c r="C8691" s="116" t="s">
        <v>25414</v>
      </c>
      <c r="D8691" s="116" t="s">
        <v>25415</v>
      </c>
    </row>
    <row r="8692" spans="3:4" ht="15" hidden="1" customHeight="1" x14ac:dyDescent="0.25">
      <c r="C8692" s="116" t="s">
        <v>25416</v>
      </c>
      <c r="D8692" s="116" t="s">
        <v>25417</v>
      </c>
    </row>
    <row r="8693" spans="3:4" ht="15" hidden="1" customHeight="1" x14ac:dyDescent="0.25">
      <c r="C8693" s="116" t="s">
        <v>25418</v>
      </c>
      <c r="D8693" s="116" t="s">
        <v>25419</v>
      </c>
    </row>
    <row r="8694" spans="3:4" ht="15" hidden="1" customHeight="1" x14ac:dyDescent="0.25">
      <c r="C8694" s="116" t="s">
        <v>25420</v>
      </c>
      <c r="D8694" s="116" t="s">
        <v>25421</v>
      </c>
    </row>
    <row r="8695" spans="3:4" ht="15" hidden="1" customHeight="1" x14ac:dyDescent="0.25">
      <c r="C8695" s="116" t="s">
        <v>25422</v>
      </c>
      <c r="D8695" s="116" t="s">
        <v>25423</v>
      </c>
    </row>
    <row r="8696" spans="3:4" ht="15" hidden="1" customHeight="1" x14ac:dyDescent="0.25">
      <c r="C8696" s="116" t="s">
        <v>25424</v>
      </c>
      <c r="D8696" s="116" t="s">
        <v>25425</v>
      </c>
    </row>
    <row r="8697" spans="3:4" ht="15" hidden="1" customHeight="1" x14ac:dyDescent="0.25">
      <c r="C8697" s="116" t="s">
        <v>25426</v>
      </c>
      <c r="D8697" s="116" t="s">
        <v>25427</v>
      </c>
    </row>
    <row r="8698" spans="3:4" ht="15" hidden="1" customHeight="1" x14ac:dyDescent="0.25">
      <c r="C8698" s="116" t="s">
        <v>25428</v>
      </c>
      <c r="D8698" s="116" t="s">
        <v>25429</v>
      </c>
    </row>
    <row r="8699" spans="3:4" ht="15" hidden="1" customHeight="1" x14ac:dyDescent="0.25">
      <c r="C8699" s="116" t="s">
        <v>25430</v>
      </c>
      <c r="D8699" s="116" t="s">
        <v>25431</v>
      </c>
    </row>
    <row r="8700" spans="3:4" ht="15" hidden="1" customHeight="1" x14ac:dyDescent="0.25">
      <c r="C8700" s="116" t="s">
        <v>25432</v>
      </c>
      <c r="D8700" s="116" t="s">
        <v>25433</v>
      </c>
    </row>
    <row r="8701" spans="3:4" ht="15" hidden="1" customHeight="1" x14ac:dyDescent="0.25">
      <c r="C8701" s="116" t="s">
        <v>3243</v>
      </c>
      <c r="D8701" s="116" t="s">
        <v>25434</v>
      </c>
    </row>
    <row r="8702" spans="3:4" ht="15" hidden="1" customHeight="1" x14ac:dyDescent="0.25">
      <c r="C8702" s="116" t="s">
        <v>3244</v>
      </c>
      <c r="D8702" s="116" t="s">
        <v>25435</v>
      </c>
    </row>
    <row r="8703" spans="3:4" ht="15" hidden="1" customHeight="1" x14ac:dyDescent="0.25">
      <c r="C8703" s="116" t="s">
        <v>3245</v>
      </c>
      <c r="D8703" s="116" t="s">
        <v>25436</v>
      </c>
    </row>
    <row r="8704" spans="3:4" ht="15" hidden="1" customHeight="1" x14ac:dyDescent="0.25">
      <c r="C8704" s="116" t="s">
        <v>3246</v>
      </c>
      <c r="D8704" s="116" t="s">
        <v>25437</v>
      </c>
    </row>
    <row r="8705" spans="3:4" ht="15" hidden="1" customHeight="1" x14ac:dyDescent="0.25">
      <c r="C8705" s="116" t="s">
        <v>3247</v>
      </c>
      <c r="D8705" s="116" t="s">
        <v>2173</v>
      </c>
    </row>
    <row r="8706" spans="3:4" ht="15" hidden="1" customHeight="1" x14ac:dyDescent="0.25">
      <c r="C8706" s="116" t="s">
        <v>3248</v>
      </c>
      <c r="D8706" s="116" t="s">
        <v>25438</v>
      </c>
    </row>
    <row r="8707" spans="3:4" ht="15" hidden="1" customHeight="1" x14ac:dyDescent="0.25">
      <c r="C8707" s="116" t="s">
        <v>3249</v>
      </c>
      <c r="D8707" s="116" t="s">
        <v>25439</v>
      </c>
    </row>
    <row r="8708" spans="3:4" ht="15" hidden="1" customHeight="1" x14ac:dyDescent="0.25">
      <c r="C8708" s="116" t="s">
        <v>3250</v>
      </c>
      <c r="D8708" s="116" t="s">
        <v>7156</v>
      </c>
    </row>
    <row r="8709" spans="3:4" ht="15" hidden="1" customHeight="1" x14ac:dyDescent="0.25">
      <c r="C8709" s="116" t="s">
        <v>3251</v>
      </c>
      <c r="D8709" s="116" t="s">
        <v>2174</v>
      </c>
    </row>
    <row r="8710" spans="3:4" ht="15" hidden="1" customHeight="1" x14ac:dyDescent="0.25">
      <c r="C8710" s="116" t="s">
        <v>25440</v>
      </c>
      <c r="D8710" s="116" t="s">
        <v>25441</v>
      </c>
    </row>
    <row r="8711" spans="3:4" ht="15" hidden="1" customHeight="1" x14ac:dyDescent="0.25">
      <c r="C8711" s="116" t="s">
        <v>25442</v>
      </c>
      <c r="D8711" s="116" t="s">
        <v>25443</v>
      </c>
    </row>
    <row r="8712" spans="3:4" ht="15" hidden="1" customHeight="1" x14ac:dyDescent="0.25">
      <c r="C8712" s="116" t="s">
        <v>11562</v>
      </c>
      <c r="D8712" s="116" t="s">
        <v>25444</v>
      </c>
    </row>
    <row r="8713" spans="3:4" ht="15" hidden="1" customHeight="1" x14ac:dyDescent="0.25">
      <c r="C8713" s="116" t="s">
        <v>25445</v>
      </c>
      <c r="D8713" s="116" t="s">
        <v>25446</v>
      </c>
    </row>
    <row r="8714" spans="3:4" ht="15" hidden="1" customHeight="1" x14ac:dyDescent="0.25">
      <c r="C8714" s="116" t="s">
        <v>25447</v>
      </c>
      <c r="D8714" s="116" t="s">
        <v>25448</v>
      </c>
    </row>
    <row r="8715" spans="3:4" ht="15" hidden="1" customHeight="1" x14ac:dyDescent="0.25">
      <c r="C8715" s="116" t="s">
        <v>25449</v>
      </c>
      <c r="D8715" s="116" t="s">
        <v>25450</v>
      </c>
    </row>
    <row r="8716" spans="3:4" ht="15" hidden="1" customHeight="1" x14ac:dyDescent="0.25">
      <c r="C8716" s="116" t="s">
        <v>25451</v>
      </c>
      <c r="D8716" s="116" t="s">
        <v>25452</v>
      </c>
    </row>
    <row r="8717" spans="3:4" ht="15" hidden="1" customHeight="1" x14ac:dyDescent="0.25">
      <c r="C8717" s="116" t="s">
        <v>25453</v>
      </c>
      <c r="D8717" s="116" t="s">
        <v>25454</v>
      </c>
    </row>
    <row r="8718" spans="3:4" ht="15" hidden="1" customHeight="1" x14ac:dyDescent="0.25">
      <c r="C8718" s="116" t="s">
        <v>25455</v>
      </c>
      <c r="D8718" s="116" t="s">
        <v>25456</v>
      </c>
    </row>
    <row r="8719" spans="3:4" ht="15" hidden="1" customHeight="1" x14ac:dyDescent="0.25">
      <c r="C8719" s="116" t="s">
        <v>25457</v>
      </c>
      <c r="D8719" s="116" t="s">
        <v>25458</v>
      </c>
    </row>
    <row r="8720" spans="3:4" ht="15" hidden="1" customHeight="1" x14ac:dyDescent="0.25">
      <c r="C8720" s="116" t="s">
        <v>25459</v>
      </c>
      <c r="D8720" s="116" t="s">
        <v>25460</v>
      </c>
    </row>
    <row r="8721" spans="3:4" ht="15" hidden="1" customHeight="1" x14ac:dyDescent="0.25">
      <c r="C8721" s="116" t="s">
        <v>25461</v>
      </c>
      <c r="D8721" s="116" t="s">
        <v>25462</v>
      </c>
    </row>
    <row r="8722" spans="3:4" ht="15" hidden="1" customHeight="1" x14ac:dyDescent="0.25">
      <c r="C8722" s="116" t="s">
        <v>25463</v>
      </c>
      <c r="D8722" s="116" t="s">
        <v>25464</v>
      </c>
    </row>
    <row r="8723" spans="3:4" ht="15" hidden="1" customHeight="1" x14ac:dyDescent="0.25">
      <c r="C8723" s="116" t="s">
        <v>25465</v>
      </c>
      <c r="D8723" s="116" t="s">
        <v>25466</v>
      </c>
    </row>
    <row r="8724" spans="3:4" ht="15" hidden="1" customHeight="1" x14ac:dyDescent="0.25">
      <c r="C8724" s="116" t="s">
        <v>25467</v>
      </c>
      <c r="D8724" s="116" t="s">
        <v>25468</v>
      </c>
    </row>
    <row r="8725" spans="3:4" ht="15" hidden="1" customHeight="1" x14ac:dyDescent="0.25">
      <c r="C8725" s="116" t="s">
        <v>25469</v>
      </c>
      <c r="D8725" s="116" t="s">
        <v>25470</v>
      </c>
    </row>
    <row r="8726" spans="3:4" ht="15" hidden="1" customHeight="1" x14ac:dyDescent="0.25">
      <c r="C8726" s="116" t="s">
        <v>25471</v>
      </c>
      <c r="D8726" s="116" t="s">
        <v>25472</v>
      </c>
    </row>
    <row r="8727" spans="3:4" ht="15" hidden="1" customHeight="1" x14ac:dyDescent="0.25">
      <c r="C8727" s="116" t="s">
        <v>25473</v>
      </c>
      <c r="D8727" s="116" t="s">
        <v>25474</v>
      </c>
    </row>
    <row r="8728" spans="3:4" ht="15" hidden="1" customHeight="1" x14ac:dyDescent="0.25">
      <c r="C8728" s="116" t="s">
        <v>25475</v>
      </c>
      <c r="D8728" s="116" t="s">
        <v>25476</v>
      </c>
    </row>
    <row r="8729" spans="3:4" ht="15" hidden="1" customHeight="1" x14ac:dyDescent="0.25">
      <c r="C8729" s="116" t="s">
        <v>25477</v>
      </c>
      <c r="D8729" s="116" t="s">
        <v>25478</v>
      </c>
    </row>
    <row r="8730" spans="3:4" ht="15" hidden="1" customHeight="1" x14ac:dyDescent="0.25">
      <c r="C8730" s="116" t="s">
        <v>25479</v>
      </c>
      <c r="D8730" s="116" t="s">
        <v>25480</v>
      </c>
    </row>
    <row r="8731" spans="3:4" ht="15" hidden="1" customHeight="1" x14ac:dyDescent="0.25">
      <c r="C8731" s="116" t="s">
        <v>25481</v>
      </c>
      <c r="D8731" s="116" t="s">
        <v>25482</v>
      </c>
    </row>
    <row r="8732" spans="3:4" ht="15" hidden="1" customHeight="1" x14ac:dyDescent="0.25">
      <c r="C8732" s="116" t="s">
        <v>25483</v>
      </c>
      <c r="D8732" s="116" t="s">
        <v>25484</v>
      </c>
    </row>
    <row r="8733" spans="3:4" ht="15" hidden="1" customHeight="1" x14ac:dyDescent="0.25">
      <c r="C8733" s="116" t="s">
        <v>25485</v>
      </c>
      <c r="D8733" s="116" t="s">
        <v>25486</v>
      </c>
    </row>
    <row r="8734" spans="3:4" ht="15" hidden="1" customHeight="1" x14ac:dyDescent="0.25">
      <c r="C8734" s="116" t="s">
        <v>25487</v>
      </c>
      <c r="D8734" s="116" t="s">
        <v>25488</v>
      </c>
    </row>
    <row r="8735" spans="3:4" ht="15" hidden="1" customHeight="1" x14ac:dyDescent="0.25">
      <c r="C8735" s="116" t="s">
        <v>25489</v>
      </c>
      <c r="D8735" s="116" t="s">
        <v>25490</v>
      </c>
    </row>
    <row r="8736" spans="3:4" ht="15" hidden="1" customHeight="1" x14ac:dyDescent="0.25">
      <c r="C8736" s="116" t="s">
        <v>25491</v>
      </c>
      <c r="D8736" s="116" t="s">
        <v>25492</v>
      </c>
    </row>
    <row r="8737" spans="3:4" ht="15" hidden="1" customHeight="1" x14ac:dyDescent="0.25">
      <c r="C8737" s="116" t="s">
        <v>25493</v>
      </c>
      <c r="D8737" s="116" t="s">
        <v>25494</v>
      </c>
    </row>
    <row r="8738" spans="3:4" ht="15" hidden="1" customHeight="1" x14ac:dyDescent="0.25">
      <c r="C8738" s="116" t="s">
        <v>25495</v>
      </c>
      <c r="D8738" s="116" t="s">
        <v>25496</v>
      </c>
    </row>
    <row r="8739" spans="3:4" ht="15" hidden="1" customHeight="1" x14ac:dyDescent="0.25">
      <c r="C8739" s="116" t="s">
        <v>25497</v>
      </c>
      <c r="D8739" s="116" t="s">
        <v>25498</v>
      </c>
    </row>
    <row r="8740" spans="3:4" ht="15" hidden="1" customHeight="1" x14ac:dyDescent="0.25">
      <c r="C8740" s="116" t="s">
        <v>25499</v>
      </c>
      <c r="D8740" s="116" t="s">
        <v>25500</v>
      </c>
    </row>
    <row r="8741" spans="3:4" ht="15" hidden="1" customHeight="1" x14ac:dyDescent="0.25">
      <c r="C8741" s="116" t="s">
        <v>25501</v>
      </c>
      <c r="D8741" s="116" t="s">
        <v>25502</v>
      </c>
    </row>
    <row r="8742" spans="3:4" ht="15" hidden="1" customHeight="1" x14ac:dyDescent="0.25">
      <c r="C8742" s="116" t="s">
        <v>25503</v>
      </c>
      <c r="D8742" s="116" t="s">
        <v>25504</v>
      </c>
    </row>
    <row r="8743" spans="3:4" ht="15" hidden="1" customHeight="1" x14ac:dyDescent="0.25">
      <c r="C8743" s="116" t="s">
        <v>25505</v>
      </c>
      <c r="D8743" s="116" t="s">
        <v>25506</v>
      </c>
    </row>
    <row r="8744" spans="3:4" ht="15" hidden="1" customHeight="1" x14ac:dyDescent="0.25">
      <c r="C8744" s="116" t="s">
        <v>25507</v>
      </c>
      <c r="D8744" s="116" t="s">
        <v>25508</v>
      </c>
    </row>
    <row r="8745" spans="3:4" ht="15" hidden="1" customHeight="1" x14ac:dyDescent="0.25">
      <c r="C8745" s="116" t="s">
        <v>25509</v>
      </c>
      <c r="D8745" s="116" t="s">
        <v>25510</v>
      </c>
    </row>
    <row r="8746" spans="3:4" ht="15" hidden="1" customHeight="1" x14ac:dyDescent="0.25">
      <c r="C8746" s="116" t="s">
        <v>25511</v>
      </c>
      <c r="D8746" s="116" t="s">
        <v>25512</v>
      </c>
    </row>
    <row r="8747" spans="3:4" ht="15" hidden="1" customHeight="1" x14ac:dyDescent="0.25">
      <c r="C8747" s="116" t="s">
        <v>25513</v>
      </c>
      <c r="D8747" s="116" t="s">
        <v>25514</v>
      </c>
    </row>
    <row r="8748" spans="3:4" ht="15" hidden="1" customHeight="1" x14ac:dyDescent="0.25">
      <c r="C8748" s="116" t="s">
        <v>25515</v>
      </c>
      <c r="D8748" s="116" t="s">
        <v>25516</v>
      </c>
    </row>
    <row r="8749" spans="3:4" ht="15" hidden="1" customHeight="1" x14ac:dyDescent="0.25">
      <c r="C8749" s="116" t="s">
        <v>25517</v>
      </c>
      <c r="D8749" s="116" t="s">
        <v>25518</v>
      </c>
    </row>
    <row r="8750" spans="3:4" ht="15" hidden="1" customHeight="1" x14ac:dyDescent="0.25">
      <c r="C8750" s="116" t="s">
        <v>25519</v>
      </c>
      <c r="D8750" s="116" t="s">
        <v>25520</v>
      </c>
    </row>
    <row r="8751" spans="3:4" ht="15" hidden="1" customHeight="1" x14ac:dyDescent="0.25">
      <c r="C8751" s="116" t="s">
        <v>25521</v>
      </c>
      <c r="D8751" s="116" t="s">
        <v>25522</v>
      </c>
    </row>
    <row r="8752" spans="3:4" ht="15" hidden="1" customHeight="1" x14ac:dyDescent="0.25">
      <c r="C8752" s="116" t="s">
        <v>25523</v>
      </c>
      <c r="D8752" s="116" t="s">
        <v>25524</v>
      </c>
    </row>
    <row r="8753" spans="3:4" ht="15" hidden="1" customHeight="1" x14ac:dyDescent="0.25">
      <c r="C8753" s="116" t="s">
        <v>25525</v>
      </c>
      <c r="D8753" s="116" t="s">
        <v>25526</v>
      </c>
    </row>
    <row r="8754" spans="3:4" ht="15" hidden="1" customHeight="1" x14ac:dyDescent="0.25">
      <c r="C8754" s="116" t="s">
        <v>25527</v>
      </c>
      <c r="D8754" s="116" t="s">
        <v>25528</v>
      </c>
    </row>
    <row r="8755" spans="3:4" ht="15" hidden="1" customHeight="1" x14ac:dyDescent="0.25">
      <c r="C8755" s="116" t="s">
        <v>25529</v>
      </c>
      <c r="D8755" s="116" t="s">
        <v>25530</v>
      </c>
    </row>
    <row r="8756" spans="3:4" ht="15" hidden="1" customHeight="1" x14ac:dyDescent="0.25">
      <c r="C8756" s="116" t="s">
        <v>25531</v>
      </c>
      <c r="D8756" s="116" t="s">
        <v>25532</v>
      </c>
    </row>
    <row r="8757" spans="3:4" ht="15" hidden="1" customHeight="1" x14ac:dyDescent="0.25">
      <c r="C8757" s="116" t="s">
        <v>25533</v>
      </c>
      <c r="D8757" s="116" t="s">
        <v>25534</v>
      </c>
    </row>
    <row r="8758" spans="3:4" ht="15" hidden="1" customHeight="1" x14ac:dyDescent="0.25">
      <c r="C8758" s="116" t="s">
        <v>25535</v>
      </c>
      <c r="D8758" s="116" t="s">
        <v>25536</v>
      </c>
    </row>
    <row r="8759" spans="3:4" ht="15" hidden="1" customHeight="1" x14ac:dyDescent="0.25">
      <c r="C8759" s="116" t="s">
        <v>25537</v>
      </c>
      <c r="D8759" s="116" t="s">
        <v>25538</v>
      </c>
    </row>
    <row r="8760" spans="3:4" ht="15" hidden="1" customHeight="1" x14ac:dyDescent="0.25">
      <c r="C8760" s="116" t="s">
        <v>25539</v>
      </c>
      <c r="D8760" s="116" t="s">
        <v>25540</v>
      </c>
    </row>
    <row r="8761" spans="3:4" ht="15" hidden="1" customHeight="1" x14ac:dyDescent="0.25">
      <c r="C8761" s="116" t="s">
        <v>25541</v>
      </c>
      <c r="D8761" s="116" t="s">
        <v>25542</v>
      </c>
    </row>
    <row r="8762" spans="3:4" ht="15" hidden="1" customHeight="1" x14ac:dyDescent="0.25">
      <c r="C8762" s="116" t="s">
        <v>25543</v>
      </c>
      <c r="D8762" s="116" t="s">
        <v>25544</v>
      </c>
    </row>
    <row r="8763" spans="3:4" ht="15" hidden="1" customHeight="1" x14ac:dyDescent="0.25">
      <c r="C8763" s="116" t="s">
        <v>25545</v>
      </c>
      <c r="D8763" s="116" t="s">
        <v>25546</v>
      </c>
    </row>
    <row r="8764" spans="3:4" ht="15" hidden="1" customHeight="1" x14ac:dyDescent="0.25">
      <c r="C8764" s="116" t="s">
        <v>25547</v>
      </c>
      <c r="D8764" s="116" t="s">
        <v>25548</v>
      </c>
    </row>
    <row r="8765" spans="3:4" ht="15" hidden="1" customHeight="1" x14ac:dyDescent="0.25">
      <c r="C8765" s="116" t="s">
        <v>25549</v>
      </c>
      <c r="D8765" s="116" t="s">
        <v>25550</v>
      </c>
    </row>
    <row r="8766" spans="3:4" ht="15" hidden="1" customHeight="1" x14ac:dyDescent="0.25">
      <c r="C8766" s="116" t="s">
        <v>25551</v>
      </c>
      <c r="D8766" s="116" t="s">
        <v>25552</v>
      </c>
    </row>
    <row r="8767" spans="3:4" ht="15" hidden="1" customHeight="1" x14ac:dyDescent="0.25">
      <c r="C8767" s="116" t="s">
        <v>11563</v>
      </c>
      <c r="D8767" s="116" t="s">
        <v>2175</v>
      </c>
    </row>
    <row r="8768" spans="3:4" ht="15" hidden="1" customHeight="1" x14ac:dyDescent="0.25">
      <c r="C8768" s="116" t="s">
        <v>11564</v>
      </c>
      <c r="D8768" s="116" t="s">
        <v>25553</v>
      </c>
    </row>
    <row r="8769" spans="3:4" ht="15" hidden="1" customHeight="1" x14ac:dyDescent="0.25">
      <c r="C8769" s="116" t="s">
        <v>11565</v>
      </c>
      <c r="D8769" s="116" t="s">
        <v>25554</v>
      </c>
    </row>
    <row r="8770" spans="3:4" ht="15" hidden="1" customHeight="1" x14ac:dyDescent="0.25">
      <c r="C8770" s="116" t="s">
        <v>11566</v>
      </c>
      <c r="D8770" s="116" t="s">
        <v>9306</v>
      </c>
    </row>
    <row r="8771" spans="3:4" ht="15" hidden="1" customHeight="1" x14ac:dyDescent="0.25">
      <c r="C8771" s="116" t="s">
        <v>25555</v>
      </c>
      <c r="D8771" s="116" t="s">
        <v>25556</v>
      </c>
    </row>
    <row r="8772" spans="3:4" ht="15" hidden="1" customHeight="1" x14ac:dyDescent="0.25">
      <c r="C8772" s="116" t="s">
        <v>25557</v>
      </c>
      <c r="D8772" s="116" t="s">
        <v>25558</v>
      </c>
    </row>
    <row r="8773" spans="3:4" ht="15" hidden="1" customHeight="1" x14ac:dyDescent="0.25">
      <c r="C8773" s="116" t="s">
        <v>11567</v>
      </c>
      <c r="D8773" s="116" t="s">
        <v>18137</v>
      </c>
    </row>
    <row r="8774" spans="3:4" ht="15" hidden="1" customHeight="1" x14ac:dyDescent="0.25">
      <c r="C8774" s="116" t="s">
        <v>11568</v>
      </c>
      <c r="D8774" s="116" t="s">
        <v>1919</v>
      </c>
    </row>
    <row r="8775" spans="3:4" ht="15" hidden="1" customHeight="1" x14ac:dyDescent="0.25">
      <c r="C8775" s="116" t="s">
        <v>11569</v>
      </c>
      <c r="D8775" s="116" t="s">
        <v>1920</v>
      </c>
    </row>
    <row r="8776" spans="3:4" ht="15" hidden="1" customHeight="1" x14ac:dyDescent="0.25">
      <c r="C8776" s="116" t="s">
        <v>11570</v>
      </c>
      <c r="D8776" s="116" t="s">
        <v>1921</v>
      </c>
    </row>
    <row r="8777" spans="3:4" ht="15" hidden="1" customHeight="1" x14ac:dyDescent="0.25">
      <c r="C8777" s="116" t="s">
        <v>25559</v>
      </c>
      <c r="D8777" s="116" t="s">
        <v>25560</v>
      </c>
    </row>
    <row r="8778" spans="3:4" ht="15" hidden="1" customHeight="1" x14ac:dyDescent="0.25">
      <c r="C8778" s="116" t="s">
        <v>25561</v>
      </c>
      <c r="D8778" s="116" t="s">
        <v>25562</v>
      </c>
    </row>
    <row r="8779" spans="3:4" ht="15" hidden="1" customHeight="1" x14ac:dyDescent="0.25">
      <c r="C8779" s="116" t="s">
        <v>25563</v>
      </c>
      <c r="D8779" s="116" t="s">
        <v>25564</v>
      </c>
    </row>
    <row r="8780" spans="3:4" ht="15" hidden="1" customHeight="1" x14ac:dyDescent="0.25">
      <c r="C8780" s="116" t="s">
        <v>25565</v>
      </c>
      <c r="D8780" s="116" t="s">
        <v>25566</v>
      </c>
    </row>
    <row r="8781" spans="3:4" ht="15" hidden="1" customHeight="1" x14ac:dyDescent="0.25">
      <c r="C8781" s="116" t="s">
        <v>25567</v>
      </c>
      <c r="D8781" s="116" t="s">
        <v>25568</v>
      </c>
    </row>
    <row r="8782" spans="3:4" ht="15" hidden="1" customHeight="1" x14ac:dyDescent="0.25">
      <c r="C8782" s="116" t="s">
        <v>25569</v>
      </c>
      <c r="D8782" s="116" t="s">
        <v>25570</v>
      </c>
    </row>
    <row r="8783" spans="3:4" ht="15" hidden="1" customHeight="1" x14ac:dyDescent="0.25">
      <c r="C8783" s="116" t="s">
        <v>25571</v>
      </c>
      <c r="D8783" s="116" t="s">
        <v>25572</v>
      </c>
    </row>
    <row r="8784" spans="3:4" ht="15" hidden="1" customHeight="1" x14ac:dyDescent="0.25">
      <c r="C8784" s="116" t="s">
        <v>25573</v>
      </c>
      <c r="D8784" s="116" t="s">
        <v>25574</v>
      </c>
    </row>
    <row r="8785" spans="3:4" ht="15" hidden="1" customHeight="1" x14ac:dyDescent="0.25">
      <c r="C8785" s="116" t="s">
        <v>25575</v>
      </c>
      <c r="D8785" s="116" t="s">
        <v>25576</v>
      </c>
    </row>
    <row r="8786" spans="3:4" ht="15" hidden="1" customHeight="1" x14ac:dyDescent="0.25">
      <c r="C8786" s="116" t="s">
        <v>25577</v>
      </c>
      <c r="D8786" s="116" t="s">
        <v>25578</v>
      </c>
    </row>
    <row r="8787" spans="3:4" ht="15" hidden="1" customHeight="1" x14ac:dyDescent="0.25">
      <c r="C8787" s="116" t="s">
        <v>25579</v>
      </c>
      <c r="D8787" s="116" t="s">
        <v>25580</v>
      </c>
    </row>
    <row r="8788" spans="3:4" ht="15" hidden="1" customHeight="1" x14ac:dyDescent="0.25">
      <c r="C8788" s="116" t="s">
        <v>25581</v>
      </c>
      <c r="D8788" s="116" t="s">
        <v>25582</v>
      </c>
    </row>
    <row r="8789" spans="3:4" ht="15" hidden="1" customHeight="1" x14ac:dyDescent="0.25">
      <c r="C8789" s="116" t="s">
        <v>25583</v>
      </c>
      <c r="D8789" s="116" t="s">
        <v>25584</v>
      </c>
    </row>
    <row r="8790" spans="3:4" ht="15" hidden="1" customHeight="1" x14ac:dyDescent="0.25">
      <c r="C8790" s="116" t="s">
        <v>25585</v>
      </c>
      <c r="D8790" s="116" t="s">
        <v>25586</v>
      </c>
    </row>
    <row r="8791" spans="3:4" ht="15" hidden="1" customHeight="1" x14ac:dyDescent="0.25">
      <c r="C8791" s="116" t="s">
        <v>25587</v>
      </c>
      <c r="D8791" s="116" t="s">
        <v>25588</v>
      </c>
    </row>
    <row r="8792" spans="3:4" ht="15" hidden="1" customHeight="1" x14ac:dyDescent="0.25">
      <c r="C8792" s="116" t="s">
        <v>25589</v>
      </c>
      <c r="D8792" s="116" t="s">
        <v>25590</v>
      </c>
    </row>
    <row r="8793" spans="3:4" ht="15" hidden="1" customHeight="1" x14ac:dyDescent="0.25">
      <c r="C8793" s="116" t="s">
        <v>25591</v>
      </c>
      <c r="D8793" s="116" t="s">
        <v>25592</v>
      </c>
    </row>
    <row r="8794" spans="3:4" ht="15" hidden="1" customHeight="1" x14ac:dyDescent="0.25">
      <c r="C8794" s="116" t="s">
        <v>25593</v>
      </c>
      <c r="D8794" s="116" t="s">
        <v>25594</v>
      </c>
    </row>
    <row r="8795" spans="3:4" ht="15" hidden="1" customHeight="1" x14ac:dyDescent="0.25">
      <c r="C8795" s="116" t="s">
        <v>25595</v>
      </c>
      <c r="D8795" s="116" t="s">
        <v>25596</v>
      </c>
    </row>
    <row r="8796" spans="3:4" ht="15" hidden="1" customHeight="1" x14ac:dyDescent="0.25">
      <c r="C8796" s="116" t="s">
        <v>25597</v>
      </c>
      <c r="D8796" s="116" t="s">
        <v>25598</v>
      </c>
    </row>
    <row r="8797" spans="3:4" ht="15" hidden="1" customHeight="1" x14ac:dyDescent="0.25">
      <c r="C8797" s="116" t="s">
        <v>25599</v>
      </c>
      <c r="D8797" s="116" t="s">
        <v>25600</v>
      </c>
    </row>
    <row r="8798" spans="3:4" ht="15" hidden="1" customHeight="1" x14ac:dyDescent="0.25">
      <c r="C8798" s="116" t="s">
        <v>25601</v>
      </c>
      <c r="D8798" s="116" t="s">
        <v>25602</v>
      </c>
    </row>
    <row r="8799" spans="3:4" ht="15" hidden="1" customHeight="1" x14ac:dyDescent="0.25">
      <c r="C8799" s="116" t="s">
        <v>25603</v>
      </c>
      <c r="D8799" s="116" t="s">
        <v>25604</v>
      </c>
    </row>
    <row r="8800" spans="3:4" ht="15" hidden="1" customHeight="1" x14ac:dyDescent="0.25">
      <c r="C8800" s="116" t="s">
        <v>25605</v>
      </c>
      <c r="D8800" s="116" t="s">
        <v>25606</v>
      </c>
    </row>
    <row r="8801" spans="3:4" ht="15" hidden="1" customHeight="1" x14ac:dyDescent="0.25">
      <c r="C8801" s="116" t="s">
        <v>25607</v>
      </c>
      <c r="D8801" s="116" t="s">
        <v>25608</v>
      </c>
    </row>
    <row r="8802" spans="3:4" ht="15" hidden="1" customHeight="1" x14ac:dyDescent="0.25">
      <c r="C8802" s="116" t="s">
        <v>25609</v>
      </c>
      <c r="D8802" s="116" t="s">
        <v>25610</v>
      </c>
    </row>
    <row r="8803" spans="3:4" ht="15" hidden="1" customHeight="1" x14ac:dyDescent="0.25">
      <c r="C8803" s="116" t="s">
        <v>25611</v>
      </c>
      <c r="D8803" s="116" t="s">
        <v>25612</v>
      </c>
    </row>
    <row r="8804" spans="3:4" ht="15" hidden="1" customHeight="1" x14ac:dyDescent="0.25">
      <c r="C8804" s="116" t="s">
        <v>25613</v>
      </c>
      <c r="D8804" s="116" t="s">
        <v>25614</v>
      </c>
    </row>
    <row r="8805" spans="3:4" ht="15" hidden="1" customHeight="1" x14ac:dyDescent="0.25">
      <c r="C8805" s="116" t="s">
        <v>25615</v>
      </c>
      <c r="D8805" s="116" t="s">
        <v>25616</v>
      </c>
    </row>
    <row r="8806" spans="3:4" ht="15" hidden="1" customHeight="1" x14ac:dyDescent="0.25">
      <c r="C8806" s="116" t="s">
        <v>25617</v>
      </c>
      <c r="D8806" s="116" t="s">
        <v>25618</v>
      </c>
    </row>
    <row r="8807" spans="3:4" ht="15" hidden="1" customHeight="1" x14ac:dyDescent="0.25">
      <c r="C8807" s="116" t="s">
        <v>25619</v>
      </c>
      <c r="D8807" s="116" t="s">
        <v>25620</v>
      </c>
    </row>
    <row r="8808" spans="3:4" ht="15" hidden="1" customHeight="1" x14ac:dyDescent="0.25">
      <c r="C8808" s="116" t="s">
        <v>25621</v>
      </c>
      <c r="D8808" s="116" t="s">
        <v>25622</v>
      </c>
    </row>
    <row r="8809" spans="3:4" ht="15" hidden="1" customHeight="1" x14ac:dyDescent="0.25">
      <c r="C8809" s="116" t="s">
        <v>25623</v>
      </c>
      <c r="D8809" s="116" t="s">
        <v>25624</v>
      </c>
    </row>
    <row r="8810" spans="3:4" ht="15" hidden="1" customHeight="1" x14ac:dyDescent="0.25">
      <c r="C8810" s="116" t="s">
        <v>25625</v>
      </c>
      <c r="D8810" s="116" t="s">
        <v>25626</v>
      </c>
    </row>
    <row r="8811" spans="3:4" ht="15" hidden="1" customHeight="1" x14ac:dyDescent="0.25">
      <c r="C8811" s="116" t="s">
        <v>25627</v>
      </c>
      <c r="D8811" s="116" t="s">
        <v>25628</v>
      </c>
    </row>
    <row r="8812" spans="3:4" ht="15" hidden="1" customHeight="1" x14ac:dyDescent="0.25">
      <c r="C8812" s="116" t="s">
        <v>25629</v>
      </c>
      <c r="D8812" s="116" t="s">
        <v>25630</v>
      </c>
    </row>
    <row r="8813" spans="3:4" ht="15" hidden="1" customHeight="1" x14ac:dyDescent="0.25">
      <c r="C8813" s="116" t="s">
        <v>25631</v>
      </c>
      <c r="D8813" s="116" t="s">
        <v>25632</v>
      </c>
    </row>
    <row r="8814" spans="3:4" ht="15" hidden="1" customHeight="1" x14ac:dyDescent="0.25">
      <c r="C8814" s="116" t="s">
        <v>25633</v>
      </c>
      <c r="D8814" s="116" t="s">
        <v>25634</v>
      </c>
    </row>
    <row r="8815" spans="3:4" ht="15" hidden="1" customHeight="1" x14ac:dyDescent="0.25">
      <c r="C8815" s="116" t="s">
        <v>25635</v>
      </c>
      <c r="D8815" s="116" t="s">
        <v>25636</v>
      </c>
    </row>
    <row r="8816" spans="3:4" ht="15" hidden="1" customHeight="1" x14ac:dyDescent="0.25">
      <c r="C8816" s="116" t="s">
        <v>25637</v>
      </c>
      <c r="D8816" s="116" t="s">
        <v>25638</v>
      </c>
    </row>
    <row r="8817" spans="3:4" ht="15" hidden="1" customHeight="1" x14ac:dyDescent="0.25">
      <c r="C8817" s="116" t="s">
        <v>25639</v>
      </c>
      <c r="D8817" s="116" t="s">
        <v>25640</v>
      </c>
    </row>
    <row r="8818" spans="3:4" ht="15" hidden="1" customHeight="1" x14ac:dyDescent="0.25">
      <c r="C8818" s="116" t="s">
        <v>25641</v>
      </c>
      <c r="D8818" s="116" t="s">
        <v>25642</v>
      </c>
    </row>
    <row r="8819" spans="3:4" ht="15" hidden="1" customHeight="1" x14ac:dyDescent="0.25">
      <c r="C8819" s="116" t="s">
        <v>25643</v>
      </c>
      <c r="D8819" s="116" t="s">
        <v>25644</v>
      </c>
    </row>
    <row r="8820" spans="3:4" ht="15" hidden="1" customHeight="1" x14ac:dyDescent="0.25">
      <c r="C8820" s="116" t="s">
        <v>25645</v>
      </c>
      <c r="D8820" s="116" t="s">
        <v>25646</v>
      </c>
    </row>
    <row r="8821" spans="3:4" ht="15" hidden="1" customHeight="1" x14ac:dyDescent="0.25">
      <c r="C8821" s="116" t="s">
        <v>25647</v>
      </c>
      <c r="D8821" s="116" t="s">
        <v>25648</v>
      </c>
    </row>
    <row r="8822" spans="3:4" ht="15" hidden="1" customHeight="1" x14ac:dyDescent="0.25">
      <c r="C8822" s="116" t="s">
        <v>25649</v>
      </c>
      <c r="D8822" s="116" t="s">
        <v>25650</v>
      </c>
    </row>
    <row r="8823" spans="3:4" ht="15" hidden="1" customHeight="1" x14ac:dyDescent="0.25">
      <c r="C8823" s="116" t="s">
        <v>25651</v>
      </c>
      <c r="D8823" s="116" t="s">
        <v>25652</v>
      </c>
    </row>
    <row r="8824" spans="3:4" ht="15" hidden="1" customHeight="1" x14ac:dyDescent="0.25">
      <c r="C8824" s="116" t="s">
        <v>25655</v>
      </c>
      <c r="D8824" s="116" t="s">
        <v>25656</v>
      </c>
    </row>
    <row r="8825" spans="3:4" ht="15" hidden="1" customHeight="1" x14ac:dyDescent="0.25">
      <c r="C8825" s="116" t="s">
        <v>25657</v>
      </c>
      <c r="D8825" s="116" t="s">
        <v>25658</v>
      </c>
    </row>
    <row r="8826" spans="3:4" ht="15" hidden="1" customHeight="1" x14ac:dyDescent="0.25">
      <c r="C8826" s="116" t="s">
        <v>25659</v>
      </c>
      <c r="D8826" s="116" t="s">
        <v>25660</v>
      </c>
    </row>
    <row r="8827" spans="3:4" ht="15" hidden="1" customHeight="1" x14ac:dyDescent="0.25">
      <c r="C8827" s="116" t="s">
        <v>25661</v>
      </c>
      <c r="D8827" s="116" t="s">
        <v>25662</v>
      </c>
    </row>
    <row r="8828" spans="3:4" ht="15" hidden="1" customHeight="1" x14ac:dyDescent="0.25">
      <c r="C8828" s="116" t="s">
        <v>25663</v>
      </c>
      <c r="D8828" s="116" t="s">
        <v>25664</v>
      </c>
    </row>
    <row r="8829" spans="3:4" ht="15" hidden="1" customHeight="1" x14ac:dyDescent="0.25">
      <c r="C8829" s="116" t="s">
        <v>25665</v>
      </c>
      <c r="D8829" s="116" t="s">
        <v>25666</v>
      </c>
    </row>
    <row r="8830" spans="3:4" ht="15" hidden="1" customHeight="1" x14ac:dyDescent="0.25">
      <c r="C8830" s="116" t="s">
        <v>25667</v>
      </c>
      <c r="D8830" s="116" t="s">
        <v>25668</v>
      </c>
    </row>
    <row r="8831" spans="3:4" ht="15" hidden="1" customHeight="1" x14ac:dyDescent="0.25">
      <c r="C8831" s="116" t="s">
        <v>25669</v>
      </c>
      <c r="D8831" s="116" t="s">
        <v>25670</v>
      </c>
    </row>
    <row r="8832" spans="3:4" ht="15" hidden="1" customHeight="1" x14ac:dyDescent="0.25">
      <c r="C8832" s="116" t="s">
        <v>25671</v>
      </c>
      <c r="D8832" s="116" t="s">
        <v>25672</v>
      </c>
    </row>
    <row r="8833" spans="3:4" ht="15" hidden="1" customHeight="1" x14ac:dyDescent="0.25">
      <c r="C8833" s="116" t="s">
        <v>25653</v>
      </c>
      <c r="D8833" s="116" t="s">
        <v>25654</v>
      </c>
    </row>
    <row r="8834" spans="3:4" ht="15" hidden="1" customHeight="1" x14ac:dyDescent="0.25">
      <c r="C8834" s="116" t="s">
        <v>25673</v>
      </c>
      <c r="D8834" s="116" t="s">
        <v>25674</v>
      </c>
    </row>
    <row r="8835" spans="3:4" ht="15" hidden="1" customHeight="1" x14ac:dyDescent="0.25">
      <c r="C8835" s="116" t="s">
        <v>25675</v>
      </c>
      <c r="D8835" s="116" t="s">
        <v>25676</v>
      </c>
    </row>
    <row r="8836" spans="3:4" ht="15" hidden="1" customHeight="1" x14ac:dyDescent="0.25">
      <c r="C8836" s="116" t="s">
        <v>25677</v>
      </c>
      <c r="D8836" s="116" t="s">
        <v>25678</v>
      </c>
    </row>
    <row r="8837" spans="3:4" ht="15" hidden="1" customHeight="1" x14ac:dyDescent="0.25">
      <c r="C8837" s="116" t="s">
        <v>25679</v>
      </c>
      <c r="D8837" s="116" t="s">
        <v>25680</v>
      </c>
    </row>
    <row r="8838" spans="3:4" ht="15" hidden="1" customHeight="1" x14ac:dyDescent="0.25">
      <c r="C8838" s="116" t="s">
        <v>25681</v>
      </c>
      <c r="D8838" s="116" t="s">
        <v>25682</v>
      </c>
    </row>
    <row r="8839" spans="3:4" ht="15" hidden="1" customHeight="1" x14ac:dyDescent="0.25">
      <c r="C8839" s="116" t="s">
        <v>25683</v>
      </c>
      <c r="D8839" s="116" t="s">
        <v>25684</v>
      </c>
    </row>
    <row r="8840" spans="3:4" ht="15" hidden="1" customHeight="1" x14ac:dyDescent="0.25">
      <c r="C8840" s="116" t="s">
        <v>25685</v>
      </c>
      <c r="D8840" s="116" t="s">
        <v>25686</v>
      </c>
    </row>
    <row r="8841" spans="3:4" ht="15" hidden="1" customHeight="1" x14ac:dyDescent="0.25">
      <c r="C8841" s="116" t="s">
        <v>25687</v>
      </c>
      <c r="D8841" s="116" t="s">
        <v>25688</v>
      </c>
    </row>
    <row r="8842" spans="3:4" ht="15" hidden="1" customHeight="1" x14ac:dyDescent="0.25">
      <c r="C8842" s="116" t="s">
        <v>25689</v>
      </c>
      <c r="D8842" s="116" t="s">
        <v>25690</v>
      </c>
    </row>
    <row r="8843" spans="3:4" ht="15" hidden="1" customHeight="1" x14ac:dyDescent="0.25">
      <c r="C8843" s="116" t="s">
        <v>25691</v>
      </c>
      <c r="D8843" s="116" t="s">
        <v>25692</v>
      </c>
    </row>
    <row r="8844" spans="3:4" ht="15" hidden="1" customHeight="1" x14ac:dyDescent="0.25">
      <c r="C8844" s="116" t="s">
        <v>25693</v>
      </c>
      <c r="D8844" s="116" t="s">
        <v>25694</v>
      </c>
    </row>
    <row r="8845" spans="3:4" ht="15" hidden="1" customHeight="1" x14ac:dyDescent="0.25">
      <c r="C8845" s="116" t="s">
        <v>25695</v>
      </c>
      <c r="D8845" s="116" t="s">
        <v>25696</v>
      </c>
    </row>
    <row r="8846" spans="3:4" ht="15" hidden="1" customHeight="1" x14ac:dyDescent="0.25">
      <c r="C8846" s="116" t="s">
        <v>25697</v>
      </c>
      <c r="D8846" s="116" t="s">
        <v>25698</v>
      </c>
    </row>
    <row r="8847" spans="3:4" ht="15" hidden="1" customHeight="1" x14ac:dyDescent="0.25">
      <c r="C8847" s="116" t="s">
        <v>25699</v>
      </c>
      <c r="D8847" s="116" t="s">
        <v>25700</v>
      </c>
    </row>
    <row r="8848" spans="3:4" ht="15" hidden="1" customHeight="1" x14ac:dyDescent="0.25">
      <c r="C8848" s="116" t="s">
        <v>25701</v>
      </c>
      <c r="D8848" s="116" t="s">
        <v>25702</v>
      </c>
    </row>
    <row r="8849" spans="3:4" ht="15" hidden="1" customHeight="1" x14ac:dyDescent="0.25">
      <c r="C8849" s="116" t="s">
        <v>25703</v>
      </c>
      <c r="D8849" s="116" t="s">
        <v>25704</v>
      </c>
    </row>
    <row r="8850" spans="3:4" ht="15" hidden="1" customHeight="1" x14ac:dyDescent="0.25">
      <c r="C8850" s="116" t="s">
        <v>25705</v>
      </c>
      <c r="D8850" s="116" t="s">
        <v>25706</v>
      </c>
    </row>
    <row r="8851" spans="3:4" ht="15" hidden="1" customHeight="1" x14ac:dyDescent="0.25">
      <c r="C8851" s="116" t="s">
        <v>25707</v>
      </c>
      <c r="D8851" s="116" t="s">
        <v>25708</v>
      </c>
    </row>
    <row r="8852" spans="3:4" ht="15" hidden="1" customHeight="1" x14ac:dyDescent="0.25">
      <c r="C8852" s="116" t="s">
        <v>25709</v>
      </c>
      <c r="D8852" s="116" t="s">
        <v>25710</v>
      </c>
    </row>
    <row r="8853" spans="3:4" ht="15" hidden="1" customHeight="1" x14ac:dyDescent="0.25">
      <c r="C8853" s="116" t="s">
        <v>25711</v>
      </c>
      <c r="D8853" s="116" t="s">
        <v>25712</v>
      </c>
    </row>
    <row r="8854" spans="3:4" ht="15" hidden="1" customHeight="1" x14ac:dyDescent="0.25">
      <c r="C8854" s="116" t="s">
        <v>25713</v>
      </c>
      <c r="D8854" s="116" t="s">
        <v>25714</v>
      </c>
    </row>
    <row r="8855" spans="3:4" ht="15" customHeight="1" x14ac:dyDescent="0.25">
      <c r="C8855" s="116" t="s">
        <v>25715</v>
      </c>
      <c r="D8855" s="116" t="s">
        <v>25716</v>
      </c>
    </row>
    <row r="8856" spans="3:4" ht="15" hidden="1" customHeight="1" x14ac:dyDescent="0.25">
      <c r="C8856" s="116" t="s">
        <v>25717</v>
      </c>
      <c r="D8856" s="116" t="s">
        <v>25718</v>
      </c>
    </row>
    <row r="8857" spans="3:4" ht="15" hidden="1" customHeight="1" x14ac:dyDescent="0.25">
      <c r="C8857" s="116" t="s">
        <v>25719</v>
      </c>
      <c r="D8857" s="116" t="s">
        <v>25720</v>
      </c>
    </row>
    <row r="8858" spans="3:4" ht="15" customHeight="1" x14ac:dyDescent="0.25">
      <c r="C8858" s="116" t="s">
        <v>25721</v>
      </c>
      <c r="D8858" s="116" t="s">
        <v>25722</v>
      </c>
    </row>
    <row r="8859" spans="3:4" ht="15" hidden="1" customHeight="1" x14ac:dyDescent="0.25">
      <c r="C8859" s="116" t="s">
        <v>25723</v>
      </c>
      <c r="D8859" s="116" t="s">
        <v>25724</v>
      </c>
    </row>
    <row r="8860" spans="3:4" ht="15" hidden="1" customHeight="1" x14ac:dyDescent="0.25">
      <c r="C8860" s="116" t="s">
        <v>25725</v>
      </c>
      <c r="D8860" s="116" t="s">
        <v>25726</v>
      </c>
    </row>
    <row r="8861" spans="3:4" ht="15" hidden="1" customHeight="1" x14ac:dyDescent="0.25">
      <c r="C8861" s="116" t="s">
        <v>25727</v>
      </c>
      <c r="D8861" s="116" t="s">
        <v>25728</v>
      </c>
    </row>
    <row r="8862" spans="3:4" ht="15" hidden="1" customHeight="1" x14ac:dyDescent="0.25">
      <c r="C8862" s="116" t="s">
        <v>25729</v>
      </c>
      <c r="D8862" s="116" t="s">
        <v>25730</v>
      </c>
    </row>
    <row r="8863" spans="3:4" ht="15" hidden="1" customHeight="1" x14ac:dyDescent="0.25">
      <c r="C8863" s="116" t="s">
        <v>25731</v>
      </c>
      <c r="D8863" s="116" t="s">
        <v>25732</v>
      </c>
    </row>
    <row r="8864" spans="3:4" ht="15" hidden="1" customHeight="1" x14ac:dyDescent="0.25">
      <c r="C8864" s="116" t="s">
        <v>25733</v>
      </c>
      <c r="D8864" s="116" t="s">
        <v>25734</v>
      </c>
    </row>
    <row r="8865" spans="3:4" ht="15" hidden="1" customHeight="1" x14ac:dyDescent="0.25">
      <c r="C8865" s="116" t="s">
        <v>25735</v>
      </c>
      <c r="D8865" s="116" t="s">
        <v>25736</v>
      </c>
    </row>
    <row r="8866" spans="3:4" ht="15" hidden="1" customHeight="1" x14ac:dyDescent="0.25">
      <c r="C8866" s="116" t="s">
        <v>25737</v>
      </c>
      <c r="D8866" s="116" t="s">
        <v>25738</v>
      </c>
    </row>
    <row r="8867" spans="3:4" ht="15" hidden="1" customHeight="1" x14ac:dyDescent="0.25">
      <c r="C8867" s="116" t="s">
        <v>25739</v>
      </c>
      <c r="D8867" s="116" t="s">
        <v>25740</v>
      </c>
    </row>
    <row r="8868" spans="3:4" ht="15" hidden="1" customHeight="1" x14ac:dyDescent="0.25">
      <c r="C8868" s="116" t="s">
        <v>25741</v>
      </c>
      <c r="D8868" s="116" t="s">
        <v>25742</v>
      </c>
    </row>
    <row r="8869" spans="3:4" ht="15" hidden="1" customHeight="1" x14ac:dyDescent="0.25">
      <c r="C8869" s="116" t="s">
        <v>25743</v>
      </c>
      <c r="D8869" s="116" t="s">
        <v>25744</v>
      </c>
    </row>
    <row r="8870" spans="3:4" ht="15" hidden="1" customHeight="1" x14ac:dyDescent="0.25">
      <c r="C8870" s="116" t="s">
        <v>25745</v>
      </c>
      <c r="D8870" s="116" t="s">
        <v>25746</v>
      </c>
    </row>
    <row r="8871" spans="3:4" ht="15" customHeight="1" x14ac:dyDescent="0.25">
      <c r="C8871" s="116" t="s">
        <v>25747</v>
      </c>
      <c r="D8871" s="116" t="s">
        <v>25748</v>
      </c>
    </row>
    <row r="8872" spans="3:4" ht="15" hidden="1" customHeight="1" x14ac:dyDescent="0.25">
      <c r="C8872" s="116" t="s">
        <v>25749</v>
      </c>
      <c r="D8872" s="116" t="s">
        <v>25750</v>
      </c>
    </row>
    <row r="8873" spans="3:4" ht="15" hidden="1" customHeight="1" x14ac:dyDescent="0.25">
      <c r="C8873" s="116" t="s">
        <v>25751</v>
      </c>
      <c r="D8873" s="116" t="s">
        <v>25752</v>
      </c>
    </row>
    <row r="8874" spans="3:4" ht="15" hidden="1" customHeight="1" x14ac:dyDescent="0.25">
      <c r="C8874" s="116" t="s">
        <v>25753</v>
      </c>
      <c r="D8874" s="116" t="s">
        <v>25754</v>
      </c>
    </row>
    <row r="8875" spans="3:4" ht="15" hidden="1" customHeight="1" x14ac:dyDescent="0.25">
      <c r="C8875" s="116" t="s">
        <v>25755</v>
      </c>
      <c r="D8875" s="116" t="s">
        <v>25756</v>
      </c>
    </row>
    <row r="8876" spans="3:4" ht="15" hidden="1" customHeight="1" x14ac:dyDescent="0.25">
      <c r="C8876" s="116" t="s">
        <v>25757</v>
      </c>
      <c r="D8876" s="116" t="s">
        <v>25758</v>
      </c>
    </row>
    <row r="8877" spans="3:4" ht="15" hidden="1" customHeight="1" x14ac:dyDescent="0.25">
      <c r="C8877" s="116" t="s">
        <v>25759</v>
      </c>
      <c r="D8877" s="116" t="s">
        <v>25760</v>
      </c>
    </row>
    <row r="8878" spans="3:4" ht="15" hidden="1" customHeight="1" x14ac:dyDescent="0.25">
      <c r="C8878" s="116" t="s">
        <v>25761</v>
      </c>
      <c r="D8878" s="116" t="s">
        <v>25762</v>
      </c>
    </row>
    <row r="8879" spans="3:4" ht="15" hidden="1" customHeight="1" x14ac:dyDescent="0.25">
      <c r="C8879" s="116" t="s">
        <v>25763</v>
      </c>
      <c r="D8879" s="116" t="s">
        <v>25764</v>
      </c>
    </row>
    <row r="8880" spans="3:4" ht="15" hidden="1" customHeight="1" x14ac:dyDescent="0.25">
      <c r="C8880" s="116" t="s">
        <v>25765</v>
      </c>
      <c r="D8880" s="116" t="s">
        <v>25766</v>
      </c>
    </row>
    <row r="8881" spans="3:4" ht="15" hidden="1" customHeight="1" x14ac:dyDescent="0.25">
      <c r="C8881" s="116" t="s">
        <v>25767</v>
      </c>
      <c r="D8881" s="116" t="s">
        <v>25768</v>
      </c>
    </row>
    <row r="8882" spans="3:4" ht="15" hidden="1" customHeight="1" x14ac:dyDescent="0.25">
      <c r="C8882" s="116" t="s">
        <v>25769</v>
      </c>
      <c r="D8882" s="116" t="s">
        <v>25770</v>
      </c>
    </row>
    <row r="8883" spans="3:4" ht="15" hidden="1" customHeight="1" x14ac:dyDescent="0.25">
      <c r="C8883" s="116" t="s">
        <v>25771</v>
      </c>
      <c r="D8883" s="116" t="s">
        <v>25772</v>
      </c>
    </row>
    <row r="8884" spans="3:4" ht="15" hidden="1" customHeight="1" x14ac:dyDescent="0.25">
      <c r="C8884" s="116" t="s">
        <v>25773</v>
      </c>
      <c r="D8884" s="116" t="s">
        <v>25774</v>
      </c>
    </row>
    <row r="8885" spans="3:4" ht="15" hidden="1" customHeight="1" x14ac:dyDescent="0.25">
      <c r="C8885" s="116" t="s">
        <v>25775</v>
      </c>
      <c r="D8885" s="116" t="s">
        <v>25776</v>
      </c>
    </row>
    <row r="8886" spans="3:4" ht="15" hidden="1" customHeight="1" x14ac:dyDescent="0.25">
      <c r="C8886" s="116" t="s">
        <v>25777</v>
      </c>
      <c r="D8886" s="116" t="s">
        <v>25778</v>
      </c>
    </row>
    <row r="8887" spans="3:4" ht="15" hidden="1" customHeight="1" x14ac:dyDescent="0.25">
      <c r="C8887" s="116" t="s">
        <v>25779</v>
      </c>
      <c r="D8887" s="116" t="s">
        <v>25780</v>
      </c>
    </row>
    <row r="8888" spans="3:4" ht="15" hidden="1" customHeight="1" x14ac:dyDescent="0.25">
      <c r="C8888" s="116" t="s">
        <v>25781</v>
      </c>
      <c r="D8888" s="116" t="s">
        <v>25782</v>
      </c>
    </row>
    <row r="8889" spans="3:4" ht="15" hidden="1" customHeight="1" x14ac:dyDescent="0.25">
      <c r="C8889" s="116" t="s">
        <v>25783</v>
      </c>
      <c r="D8889" s="116" t="s">
        <v>25784</v>
      </c>
    </row>
    <row r="8890" spans="3:4" ht="15" hidden="1" customHeight="1" x14ac:dyDescent="0.25">
      <c r="C8890" s="116" t="s">
        <v>25785</v>
      </c>
      <c r="D8890" s="116" t="s">
        <v>25786</v>
      </c>
    </row>
    <row r="8891" spans="3:4" ht="15" hidden="1" customHeight="1" x14ac:dyDescent="0.25">
      <c r="C8891" s="116" t="s">
        <v>25787</v>
      </c>
      <c r="D8891" s="116" t="s">
        <v>25788</v>
      </c>
    </row>
    <row r="8892" spans="3:4" ht="15" hidden="1" customHeight="1" x14ac:dyDescent="0.25">
      <c r="C8892" s="116" t="s">
        <v>25789</v>
      </c>
      <c r="D8892" s="116" t="s">
        <v>25790</v>
      </c>
    </row>
    <row r="8893" spans="3:4" ht="15" hidden="1" customHeight="1" x14ac:dyDescent="0.25">
      <c r="C8893" s="116" t="s">
        <v>25791</v>
      </c>
      <c r="D8893" s="116" t="s">
        <v>25792</v>
      </c>
    </row>
    <row r="8894" spans="3:4" ht="15" hidden="1" customHeight="1" x14ac:dyDescent="0.25">
      <c r="C8894" s="116" t="s">
        <v>25793</v>
      </c>
      <c r="D8894" s="116" t="s">
        <v>25794</v>
      </c>
    </row>
    <row r="8895" spans="3:4" ht="15" hidden="1" customHeight="1" x14ac:dyDescent="0.25">
      <c r="C8895" s="116" t="s">
        <v>25795</v>
      </c>
      <c r="D8895" s="116" t="s">
        <v>25796</v>
      </c>
    </row>
    <row r="8896" spans="3:4" ht="15" hidden="1" customHeight="1" x14ac:dyDescent="0.25">
      <c r="C8896" s="116" t="s">
        <v>25797</v>
      </c>
      <c r="D8896" s="116" t="s">
        <v>25798</v>
      </c>
    </row>
    <row r="8897" spans="3:4" ht="15" hidden="1" customHeight="1" x14ac:dyDescent="0.25">
      <c r="C8897" s="116" t="s">
        <v>25799</v>
      </c>
      <c r="D8897" s="116" t="s">
        <v>10641</v>
      </c>
    </row>
    <row r="8898" spans="3:4" ht="15" hidden="1" customHeight="1" x14ac:dyDescent="0.25">
      <c r="C8898" s="116" t="s">
        <v>25800</v>
      </c>
      <c r="D8898" s="116" t="s">
        <v>10642</v>
      </c>
    </row>
    <row r="8899" spans="3:4" ht="15" hidden="1" customHeight="1" x14ac:dyDescent="0.25">
      <c r="C8899" s="116" t="s">
        <v>25801</v>
      </c>
      <c r="D8899" s="116" t="s">
        <v>10643</v>
      </c>
    </row>
    <row r="8900" spans="3:4" ht="15" hidden="1" customHeight="1" x14ac:dyDescent="0.25">
      <c r="C8900" s="116" t="s">
        <v>25802</v>
      </c>
      <c r="D8900" s="116" t="s">
        <v>10644</v>
      </c>
    </row>
    <row r="8901" spans="3:4" ht="15" hidden="1" customHeight="1" x14ac:dyDescent="0.25">
      <c r="C8901" s="116" t="s">
        <v>25803</v>
      </c>
      <c r="D8901" s="116" t="s">
        <v>10645</v>
      </c>
    </row>
    <row r="8902" spans="3:4" ht="15" hidden="1" customHeight="1" x14ac:dyDescent="0.25">
      <c r="C8902" s="116" t="s">
        <v>25804</v>
      </c>
      <c r="D8902" s="116" t="s">
        <v>10646</v>
      </c>
    </row>
    <row r="8903" spans="3:4" ht="15" hidden="1" customHeight="1" x14ac:dyDescent="0.25">
      <c r="C8903" s="116" t="s">
        <v>25805</v>
      </c>
      <c r="D8903" s="116" t="s">
        <v>10647</v>
      </c>
    </row>
    <row r="8904" spans="3:4" ht="15" hidden="1" customHeight="1" x14ac:dyDescent="0.25">
      <c r="C8904" s="116" t="s">
        <v>25806</v>
      </c>
      <c r="D8904" s="116" t="s">
        <v>10648</v>
      </c>
    </row>
    <row r="8905" spans="3:4" ht="15" hidden="1" customHeight="1" x14ac:dyDescent="0.25">
      <c r="C8905" s="116" t="s">
        <v>25807</v>
      </c>
      <c r="D8905" s="116" t="s">
        <v>25808</v>
      </c>
    </row>
    <row r="8906" spans="3:4" ht="15" hidden="1" customHeight="1" x14ac:dyDescent="0.25">
      <c r="C8906" s="116" t="s">
        <v>25809</v>
      </c>
      <c r="D8906" s="116" t="s">
        <v>25810</v>
      </c>
    </row>
    <row r="8907" spans="3:4" ht="15" hidden="1" customHeight="1" x14ac:dyDescent="0.25">
      <c r="C8907" s="116" t="s">
        <v>25811</v>
      </c>
      <c r="D8907" s="116" t="s">
        <v>10520</v>
      </c>
    </row>
    <row r="8908" spans="3:4" ht="15" hidden="1" customHeight="1" x14ac:dyDescent="0.25">
      <c r="C8908" s="116" t="s">
        <v>25812</v>
      </c>
      <c r="D8908" s="116" t="s">
        <v>10521</v>
      </c>
    </row>
    <row r="8909" spans="3:4" ht="15" hidden="1" customHeight="1" x14ac:dyDescent="0.25">
      <c r="C8909" s="116" t="s">
        <v>25813</v>
      </c>
      <c r="D8909" s="116" t="s">
        <v>10522</v>
      </c>
    </row>
    <row r="8910" spans="3:4" ht="15" hidden="1" customHeight="1" x14ac:dyDescent="0.25">
      <c r="C8910" s="116" t="s">
        <v>25814</v>
      </c>
      <c r="D8910" s="116" t="s">
        <v>10523</v>
      </c>
    </row>
    <row r="8911" spans="3:4" ht="15" hidden="1" customHeight="1" x14ac:dyDescent="0.25">
      <c r="C8911" s="116" t="s">
        <v>25815</v>
      </c>
      <c r="D8911" s="116" t="s">
        <v>25816</v>
      </c>
    </row>
    <row r="8912" spans="3:4" ht="15" hidden="1" customHeight="1" x14ac:dyDescent="0.25">
      <c r="C8912" s="116" t="s">
        <v>25817</v>
      </c>
      <c r="D8912" s="116" t="s">
        <v>10524</v>
      </c>
    </row>
    <row r="8913" spans="3:4" ht="15" hidden="1" customHeight="1" x14ac:dyDescent="0.25">
      <c r="C8913" s="116" t="s">
        <v>25818</v>
      </c>
      <c r="D8913" s="116" t="s">
        <v>25819</v>
      </c>
    </row>
    <row r="8914" spans="3:4" ht="15" hidden="1" customHeight="1" x14ac:dyDescent="0.25">
      <c r="C8914" s="116" t="s">
        <v>25820</v>
      </c>
      <c r="D8914" s="116" t="s">
        <v>25821</v>
      </c>
    </row>
    <row r="8915" spans="3:4" ht="15" hidden="1" customHeight="1" x14ac:dyDescent="0.25">
      <c r="C8915" s="116" t="s">
        <v>25822</v>
      </c>
      <c r="D8915" s="116" t="s">
        <v>25823</v>
      </c>
    </row>
    <row r="8916" spans="3:4" ht="15" hidden="1" customHeight="1" x14ac:dyDescent="0.25">
      <c r="C8916" s="116" t="s">
        <v>25824</v>
      </c>
      <c r="D8916" s="116" t="s">
        <v>25825</v>
      </c>
    </row>
    <row r="8917" spans="3:4" ht="15" hidden="1" customHeight="1" x14ac:dyDescent="0.25">
      <c r="C8917" s="116" t="s">
        <v>25826</v>
      </c>
      <c r="D8917" s="116" t="s">
        <v>25827</v>
      </c>
    </row>
    <row r="8918" spans="3:4" ht="15" hidden="1" customHeight="1" x14ac:dyDescent="0.25">
      <c r="C8918" s="116" t="s">
        <v>25828</v>
      </c>
      <c r="D8918" s="116" t="s">
        <v>25829</v>
      </c>
    </row>
    <row r="8919" spans="3:4" ht="15" hidden="1" customHeight="1" x14ac:dyDescent="0.25">
      <c r="C8919" s="116" t="s">
        <v>25830</v>
      </c>
      <c r="D8919" s="116" t="s">
        <v>25831</v>
      </c>
    </row>
    <row r="8920" spans="3:4" ht="15" hidden="1" customHeight="1" x14ac:dyDescent="0.25">
      <c r="C8920" s="116" t="s">
        <v>25832</v>
      </c>
      <c r="D8920" s="116" t="s">
        <v>25833</v>
      </c>
    </row>
    <row r="8921" spans="3:4" ht="15" hidden="1" customHeight="1" x14ac:dyDescent="0.25">
      <c r="C8921" s="116" t="s">
        <v>25834</v>
      </c>
      <c r="D8921" s="116" t="s">
        <v>25835</v>
      </c>
    </row>
    <row r="8922" spans="3:4" ht="15" hidden="1" customHeight="1" x14ac:dyDescent="0.25">
      <c r="C8922" s="116" t="s">
        <v>25836</v>
      </c>
      <c r="D8922" s="116" t="s">
        <v>25837</v>
      </c>
    </row>
    <row r="8923" spans="3:4" ht="15" hidden="1" customHeight="1" x14ac:dyDescent="0.25">
      <c r="C8923" s="116" t="s">
        <v>25838</v>
      </c>
      <c r="D8923" s="116" t="s">
        <v>25839</v>
      </c>
    </row>
    <row r="8924" spans="3:4" ht="15" hidden="1" customHeight="1" x14ac:dyDescent="0.25">
      <c r="C8924" s="116" t="s">
        <v>25840</v>
      </c>
      <c r="D8924" s="116" t="s">
        <v>25841</v>
      </c>
    </row>
    <row r="8925" spans="3:4" ht="15" hidden="1" customHeight="1" x14ac:dyDescent="0.25">
      <c r="C8925" s="116" t="s">
        <v>25842</v>
      </c>
      <c r="D8925" s="116" t="s">
        <v>25843</v>
      </c>
    </row>
    <row r="8926" spans="3:4" ht="15" hidden="1" customHeight="1" x14ac:dyDescent="0.25">
      <c r="C8926" s="116" t="s">
        <v>25844</v>
      </c>
      <c r="D8926" s="116" t="s">
        <v>25845</v>
      </c>
    </row>
    <row r="8927" spans="3:4" ht="15" hidden="1" customHeight="1" x14ac:dyDescent="0.25">
      <c r="C8927" s="116" t="s">
        <v>25846</v>
      </c>
      <c r="D8927" s="116" t="s">
        <v>25847</v>
      </c>
    </row>
    <row r="8928" spans="3:4" ht="15" hidden="1" customHeight="1" x14ac:dyDescent="0.25">
      <c r="C8928" s="116" t="s">
        <v>25848</v>
      </c>
      <c r="D8928" s="116" t="s">
        <v>25849</v>
      </c>
    </row>
    <row r="8929" spans="3:4" ht="15" hidden="1" customHeight="1" x14ac:dyDescent="0.25">
      <c r="C8929" s="116" t="s">
        <v>25850</v>
      </c>
      <c r="D8929" s="116" t="s">
        <v>25851</v>
      </c>
    </row>
    <row r="8930" spans="3:4" ht="15" hidden="1" customHeight="1" x14ac:dyDescent="0.25">
      <c r="C8930" s="116" t="s">
        <v>25852</v>
      </c>
      <c r="D8930" s="116" t="s">
        <v>25853</v>
      </c>
    </row>
    <row r="8931" spans="3:4" ht="15" hidden="1" customHeight="1" x14ac:dyDescent="0.25">
      <c r="C8931" s="116" t="s">
        <v>25854</v>
      </c>
      <c r="D8931" s="116" t="s">
        <v>25855</v>
      </c>
    </row>
    <row r="8932" spans="3:4" ht="15" hidden="1" customHeight="1" x14ac:dyDescent="0.25">
      <c r="C8932" s="116" t="s">
        <v>25856</v>
      </c>
      <c r="D8932" s="116" t="s">
        <v>25857</v>
      </c>
    </row>
    <row r="8933" spans="3:4" ht="15" hidden="1" customHeight="1" x14ac:dyDescent="0.25">
      <c r="C8933" s="116" t="s">
        <v>25858</v>
      </c>
      <c r="D8933" s="116" t="s">
        <v>25859</v>
      </c>
    </row>
    <row r="8934" spans="3:4" ht="15" hidden="1" customHeight="1" x14ac:dyDescent="0.25">
      <c r="C8934" s="116" t="s">
        <v>25860</v>
      </c>
      <c r="D8934" s="116" t="s">
        <v>25861</v>
      </c>
    </row>
    <row r="8935" spans="3:4" ht="15" hidden="1" customHeight="1" x14ac:dyDescent="0.25">
      <c r="C8935" s="116" t="s">
        <v>25862</v>
      </c>
      <c r="D8935" s="116" t="s">
        <v>25863</v>
      </c>
    </row>
    <row r="8936" spans="3:4" ht="15" hidden="1" customHeight="1" x14ac:dyDescent="0.25">
      <c r="C8936" s="116" t="s">
        <v>25864</v>
      </c>
      <c r="D8936" s="116" t="s">
        <v>25865</v>
      </c>
    </row>
    <row r="8937" spans="3:4" ht="15" hidden="1" customHeight="1" x14ac:dyDescent="0.25">
      <c r="C8937" s="116" t="s">
        <v>25866</v>
      </c>
      <c r="D8937" s="116" t="s">
        <v>25867</v>
      </c>
    </row>
    <row r="8938" spans="3:4" ht="15" hidden="1" customHeight="1" x14ac:dyDescent="0.25">
      <c r="C8938" s="116" t="s">
        <v>25868</v>
      </c>
      <c r="D8938" s="116" t="s">
        <v>25869</v>
      </c>
    </row>
    <row r="8939" spans="3:4" ht="15" hidden="1" customHeight="1" x14ac:dyDescent="0.25">
      <c r="C8939" s="116" t="s">
        <v>25870</v>
      </c>
      <c r="D8939" s="116" t="s">
        <v>10649</v>
      </c>
    </row>
    <row r="8940" spans="3:4" ht="15" hidden="1" customHeight="1" x14ac:dyDescent="0.25">
      <c r="C8940" s="116" t="s">
        <v>24225</v>
      </c>
      <c r="D8940" s="116" t="s">
        <v>24226</v>
      </c>
    </row>
    <row r="8941" spans="3:4" ht="15" hidden="1" customHeight="1" x14ac:dyDescent="0.25">
      <c r="C8941" s="116" t="s">
        <v>24227</v>
      </c>
      <c r="D8941" s="116" t="s">
        <v>24228</v>
      </c>
    </row>
    <row r="8942" spans="3:4" ht="15" hidden="1" customHeight="1" x14ac:dyDescent="0.25">
      <c r="C8942" s="116" t="s">
        <v>24229</v>
      </c>
      <c r="D8942" s="116" t="s">
        <v>24230</v>
      </c>
    </row>
    <row r="8943" spans="3:4" ht="15" hidden="1" customHeight="1" x14ac:dyDescent="0.25">
      <c r="C8943" s="116" t="s">
        <v>24231</v>
      </c>
      <c r="D8943" s="116" t="s">
        <v>24232</v>
      </c>
    </row>
    <row r="8944" spans="3:4" ht="15" hidden="1" customHeight="1" x14ac:dyDescent="0.25">
      <c r="C8944" s="116" t="s">
        <v>9307</v>
      </c>
      <c r="D8944" s="116" t="s">
        <v>6538</v>
      </c>
    </row>
    <row r="8945" spans="3:4" ht="15" hidden="1" customHeight="1" x14ac:dyDescent="0.25">
      <c r="C8945" s="116" t="s">
        <v>9308</v>
      </c>
      <c r="D8945" s="116" t="s">
        <v>6539</v>
      </c>
    </row>
    <row r="8946" spans="3:4" ht="15" hidden="1" customHeight="1" x14ac:dyDescent="0.25">
      <c r="C8946" s="116" t="s">
        <v>9309</v>
      </c>
      <c r="D8946" s="116" t="s">
        <v>25871</v>
      </c>
    </row>
    <row r="8947" spans="3:4" ht="15" hidden="1" customHeight="1" x14ac:dyDescent="0.25">
      <c r="C8947" s="116" t="s">
        <v>9311</v>
      </c>
      <c r="D8947" s="116" t="s">
        <v>9310</v>
      </c>
    </row>
    <row r="8948" spans="3:4" ht="15" hidden="1" customHeight="1" x14ac:dyDescent="0.25">
      <c r="C8948" s="116" t="s">
        <v>9313</v>
      </c>
      <c r="D8948" s="116" t="s">
        <v>9312</v>
      </c>
    </row>
    <row r="8949" spans="3:4" ht="15" hidden="1" customHeight="1" x14ac:dyDescent="0.25">
      <c r="C8949" s="116" t="s">
        <v>9315</v>
      </c>
      <c r="D8949" s="116" t="s">
        <v>9314</v>
      </c>
    </row>
    <row r="8950" spans="3:4" ht="15" hidden="1" customHeight="1" x14ac:dyDescent="0.25">
      <c r="C8950" s="116" t="s">
        <v>9317</v>
      </c>
      <c r="D8950" s="116" t="s">
        <v>9316</v>
      </c>
    </row>
    <row r="8951" spans="3:4" ht="15" hidden="1" customHeight="1" x14ac:dyDescent="0.25">
      <c r="C8951" s="116" t="s">
        <v>9319</v>
      </c>
      <c r="D8951" s="116" t="s">
        <v>9318</v>
      </c>
    </row>
    <row r="8952" spans="3:4" ht="15" hidden="1" customHeight="1" x14ac:dyDescent="0.25">
      <c r="C8952" s="116" t="s">
        <v>18138</v>
      </c>
      <c r="D8952" s="116" t="s">
        <v>9320</v>
      </c>
    </row>
    <row r="8953" spans="3:4" ht="15" hidden="1" customHeight="1" x14ac:dyDescent="0.25">
      <c r="C8953" s="116" t="s">
        <v>9321</v>
      </c>
      <c r="D8953" s="116" t="s">
        <v>6540</v>
      </c>
    </row>
    <row r="8954" spans="3:4" ht="15" hidden="1" customHeight="1" x14ac:dyDescent="0.25">
      <c r="C8954" s="116" t="s">
        <v>9322</v>
      </c>
      <c r="D8954" s="116" t="s">
        <v>6541</v>
      </c>
    </row>
    <row r="8955" spans="3:4" ht="15" hidden="1" customHeight="1" x14ac:dyDescent="0.25">
      <c r="C8955" s="116" t="s">
        <v>9323</v>
      </c>
      <c r="D8955" s="116" t="s">
        <v>9324</v>
      </c>
    </row>
    <row r="8956" spans="3:4" ht="15" hidden="1" customHeight="1" x14ac:dyDescent="0.25">
      <c r="C8956" s="116" t="s">
        <v>9325</v>
      </c>
      <c r="D8956" s="116" t="s">
        <v>9326</v>
      </c>
    </row>
    <row r="8957" spans="3:4" ht="15" hidden="1" customHeight="1" x14ac:dyDescent="0.25">
      <c r="C8957" s="116" t="s">
        <v>9327</v>
      </c>
      <c r="D8957" s="116" t="s">
        <v>9328</v>
      </c>
    </row>
    <row r="8958" spans="3:4" ht="15" hidden="1" customHeight="1" x14ac:dyDescent="0.25">
      <c r="C8958" s="116" t="s">
        <v>9329</v>
      </c>
      <c r="D8958" s="116" t="s">
        <v>9330</v>
      </c>
    </row>
    <row r="8959" spans="3:4" ht="15" hidden="1" customHeight="1" x14ac:dyDescent="0.25">
      <c r="C8959" s="116" t="s">
        <v>9331</v>
      </c>
      <c r="D8959" s="116" t="s">
        <v>1922</v>
      </c>
    </row>
    <row r="8960" spans="3:4" ht="15" hidden="1" customHeight="1" x14ac:dyDescent="0.25">
      <c r="C8960" s="116" t="s">
        <v>11571</v>
      </c>
      <c r="D8960" s="116" t="s">
        <v>7240</v>
      </c>
    </row>
    <row r="8961" spans="3:4" ht="15" hidden="1" customHeight="1" x14ac:dyDescent="0.25">
      <c r="C8961" s="116" t="s">
        <v>11572</v>
      </c>
      <c r="D8961" s="116" t="s">
        <v>7232</v>
      </c>
    </row>
    <row r="8962" spans="3:4" ht="15" hidden="1" customHeight="1" x14ac:dyDescent="0.25">
      <c r="C8962" s="116" t="s">
        <v>11573</v>
      </c>
      <c r="D8962" s="116" t="s">
        <v>11574</v>
      </c>
    </row>
    <row r="8963" spans="3:4" ht="15" hidden="1" customHeight="1" x14ac:dyDescent="0.25">
      <c r="C8963" s="116" t="s">
        <v>11575</v>
      </c>
      <c r="D8963" s="116" t="s">
        <v>11576</v>
      </c>
    </row>
    <row r="8964" spans="3:4" ht="15" hidden="1" customHeight="1" x14ac:dyDescent="0.25">
      <c r="C8964" s="116" t="s">
        <v>11577</v>
      </c>
      <c r="D8964" s="116" t="s">
        <v>11578</v>
      </c>
    </row>
    <row r="8965" spans="3:4" ht="15" hidden="1" customHeight="1" x14ac:dyDescent="0.25">
      <c r="C8965" s="116" t="s">
        <v>11579</v>
      </c>
      <c r="D8965" s="116" t="s">
        <v>11580</v>
      </c>
    </row>
    <row r="8966" spans="3:4" ht="15" hidden="1" customHeight="1" x14ac:dyDescent="0.25">
      <c r="C8966" s="116" t="s">
        <v>11581</v>
      </c>
      <c r="D8966" s="116" t="s">
        <v>11582</v>
      </c>
    </row>
    <row r="8967" spans="3:4" ht="15" hidden="1" customHeight="1" x14ac:dyDescent="0.25">
      <c r="C8967" s="116" t="s">
        <v>11583</v>
      </c>
      <c r="D8967" s="116" t="s">
        <v>11584</v>
      </c>
    </row>
    <row r="8968" spans="3:4" ht="15" hidden="1" customHeight="1" x14ac:dyDescent="0.25">
      <c r="C8968" s="116" t="s">
        <v>11585</v>
      </c>
      <c r="D8968" s="116" t="s">
        <v>11586</v>
      </c>
    </row>
    <row r="8969" spans="3:4" ht="15" hidden="1" customHeight="1" x14ac:dyDescent="0.25">
      <c r="C8969" s="116" t="s">
        <v>11587</v>
      </c>
      <c r="D8969" s="116" t="s">
        <v>11588</v>
      </c>
    </row>
    <row r="8970" spans="3:4" ht="15" hidden="1" customHeight="1" x14ac:dyDescent="0.25">
      <c r="C8970" s="116" t="s">
        <v>11589</v>
      </c>
      <c r="D8970" s="116" t="s">
        <v>11590</v>
      </c>
    </row>
    <row r="8971" spans="3:4" ht="15" hidden="1" customHeight="1" x14ac:dyDescent="0.25">
      <c r="C8971" s="116" t="s">
        <v>18236</v>
      </c>
      <c r="D8971" s="116" t="s">
        <v>18237</v>
      </c>
    </row>
    <row r="8972" spans="3:4" ht="15" hidden="1" customHeight="1" x14ac:dyDescent="0.25">
      <c r="C8972" s="116" t="s">
        <v>9332</v>
      </c>
      <c r="D8972" s="116" t="s">
        <v>1923</v>
      </c>
    </row>
    <row r="8973" spans="3:4" ht="15" hidden="1" customHeight="1" x14ac:dyDescent="0.25">
      <c r="C8973" s="116" t="s">
        <v>9333</v>
      </c>
      <c r="D8973" s="116" t="s">
        <v>1924</v>
      </c>
    </row>
    <row r="8974" spans="3:4" ht="15" hidden="1" customHeight="1" x14ac:dyDescent="0.25">
      <c r="C8974" s="116" t="s">
        <v>9334</v>
      </c>
      <c r="D8974" s="116" t="s">
        <v>9335</v>
      </c>
    </row>
    <row r="8975" spans="3:4" ht="15" hidden="1" customHeight="1" x14ac:dyDescent="0.25">
      <c r="C8975" s="116" t="s">
        <v>9336</v>
      </c>
      <c r="D8975" s="116" t="s">
        <v>1925</v>
      </c>
    </row>
    <row r="8976" spans="3:4" ht="15" hidden="1" customHeight="1" x14ac:dyDescent="0.25">
      <c r="C8976" s="116" t="s">
        <v>9337</v>
      </c>
      <c r="D8976" s="116" t="s">
        <v>1926</v>
      </c>
    </row>
    <row r="8977" spans="3:4" ht="15" hidden="1" customHeight="1" x14ac:dyDescent="0.25">
      <c r="C8977" s="116" t="s">
        <v>9338</v>
      </c>
      <c r="D8977" s="116" t="s">
        <v>9339</v>
      </c>
    </row>
    <row r="8978" spans="3:4" ht="15" hidden="1" customHeight="1" x14ac:dyDescent="0.25">
      <c r="C8978" s="116" t="s">
        <v>9340</v>
      </c>
      <c r="D8978" s="116" t="s">
        <v>1927</v>
      </c>
    </row>
    <row r="8979" spans="3:4" ht="15" hidden="1" customHeight="1" x14ac:dyDescent="0.25">
      <c r="C8979" s="116" t="s">
        <v>9341</v>
      </c>
      <c r="D8979" s="116" t="s">
        <v>1928</v>
      </c>
    </row>
    <row r="8980" spans="3:4" ht="15" hidden="1" customHeight="1" x14ac:dyDescent="0.25">
      <c r="C8980" s="116" t="s">
        <v>9342</v>
      </c>
      <c r="D8980" s="116" t="s">
        <v>1929</v>
      </c>
    </row>
    <row r="8981" spans="3:4" ht="15" hidden="1" customHeight="1" x14ac:dyDescent="0.25">
      <c r="C8981" s="116" t="s">
        <v>9343</v>
      </c>
      <c r="D8981" s="116" t="s">
        <v>1930</v>
      </c>
    </row>
    <row r="8982" spans="3:4" ht="15" hidden="1" customHeight="1" x14ac:dyDescent="0.25">
      <c r="C8982" s="116" t="s">
        <v>9344</v>
      </c>
      <c r="D8982" s="116" t="s">
        <v>9345</v>
      </c>
    </row>
    <row r="8983" spans="3:4" ht="15" hidden="1" customHeight="1" x14ac:dyDescent="0.25">
      <c r="C8983" s="116" t="s">
        <v>9346</v>
      </c>
      <c r="D8983" s="116" t="s">
        <v>1931</v>
      </c>
    </row>
    <row r="8984" spans="3:4" ht="15" hidden="1" customHeight="1" x14ac:dyDescent="0.25">
      <c r="C8984" s="116" t="s">
        <v>9347</v>
      </c>
      <c r="D8984" s="116" t="s">
        <v>1932</v>
      </c>
    </row>
    <row r="8985" spans="3:4" ht="15" hidden="1" customHeight="1" x14ac:dyDescent="0.25">
      <c r="C8985" s="116" t="s">
        <v>9348</v>
      </c>
      <c r="D8985" s="116" t="s">
        <v>7120</v>
      </c>
    </row>
    <row r="8986" spans="3:4" ht="15" hidden="1" customHeight="1" x14ac:dyDescent="0.25">
      <c r="C8986" s="116" t="s">
        <v>9349</v>
      </c>
      <c r="D8986" s="116" t="s">
        <v>7121</v>
      </c>
    </row>
    <row r="8987" spans="3:4" ht="15" hidden="1" customHeight="1" x14ac:dyDescent="0.25">
      <c r="C8987" s="116" t="s">
        <v>9350</v>
      </c>
      <c r="D8987" s="116" t="s">
        <v>9351</v>
      </c>
    </row>
    <row r="8988" spans="3:4" ht="15" hidden="1" customHeight="1" x14ac:dyDescent="0.25">
      <c r="C8988" s="116" t="s">
        <v>9352</v>
      </c>
      <c r="D8988" s="116" t="s">
        <v>18139</v>
      </c>
    </row>
    <row r="8989" spans="3:4" ht="15" hidden="1" customHeight="1" x14ac:dyDescent="0.25">
      <c r="C8989" s="116" t="s">
        <v>9353</v>
      </c>
      <c r="D8989" s="116" t="s">
        <v>18140</v>
      </c>
    </row>
    <row r="8990" spans="3:4" ht="15" hidden="1" customHeight="1" x14ac:dyDescent="0.25">
      <c r="C8990" s="116" t="s">
        <v>9354</v>
      </c>
      <c r="D8990" s="116" t="s">
        <v>18141</v>
      </c>
    </row>
    <row r="8991" spans="3:4" ht="15" hidden="1" customHeight="1" x14ac:dyDescent="0.25">
      <c r="C8991" s="116" t="s">
        <v>9355</v>
      </c>
      <c r="D8991" s="116" t="s">
        <v>18142</v>
      </c>
    </row>
    <row r="8992" spans="3:4" ht="15" hidden="1" customHeight="1" x14ac:dyDescent="0.25">
      <c r="C8992" s="116" t="s">
        <v>9356</v>
      </c>
      <c r="D8992" s="116" t="s">
        <v>18143</v>
      </c>
    </row>
    <row r="8993" spans="3:4" ht="15" hidden="1" customHeight="1" x14ac:dyDescent="0.25">
      <c r="C8993" s="116" t="s">
        <v>9357</v>
      </c>
      <c r="D8993" s="116" t="s">
        <v>18144</v>
      </c>
    </row>
    <row r="8994" spans="3:4" ht="15" hidden="1" customHeight="1" x14ac:dyDescent="0.25">
      <c r="C8994" s="116" t="s">
        <v>9358</v>
      </c>
      <c r="D8994" s="116" t="s">
        <v>1933</v>
      </c>
    </row>
    <row r="8995" spans="3:4" ht="15" hidden="1" customHeight="1" x14ac:dyDescent="0.25">
      <c r="C8995" s="116" t="s">
        <v>9359</v>
      </c>
      <c r="D8995" s="116" t="s">
        <v>1934</v>
      </c>
    </row>
    <row r="8996" spans="3:4" ht="15" hidden="1" customHeight="1" x14ac:dyDescent="0.25">
      <c r="C8996" s="116" t="s">
        <v>9360</v>
      </c>
      <c r="D8996" s="116" t="s">
        <v>9361</v>
      </c>
    </row>
    <row r="8997" spans="3:4" ht="15" hidden="1" customHeight="1" x14ac:dyDescent="0.25">
      <c r="C8997" s="116" t="s">
        <v>9362</v>
      </c>
      <c r="D8997" s="116" t="s">
        <v>6542</v>
      </c>
    </row>
    <row r="8998" spans="3:4" ht="15" hidden="1" customHeight="1" x14ac:dyDescent="0.25">
      <c r="C8998" s="116" t="s">
        <v>9363</v>
      </c>
      <c r="D8998" s="116" t="s">
        <v>6543</v>
      </c>
    </row>
    <row r="8999" spans="3:4" ht="15" hidden="1" customHeight="1" x14ac:dyDescent="0.25">
      <c r="C8999" s="116" t="s">
        <v>9364</v>
      </c>
      <c r="D8999" s="116" t="s">
        <v>9365</v>
      </c>
    </row>
    <row r="9000" spans="3:4" ht="15" hidden="1" customHeight="1" x14ac:dyDescent="0.25">
      <c r="C9000" s="116" t="s">
        <v>9366</v>
      </c>
      <c r="D9000" s="116" t="s">
        <v>1935</v>
      </c>
    </row>
    <row r="9001" spans="3:4" ht="15" hidden="1" customHeight="1" x14ac:dyDescent="0.25">
      <c r="C9001" s="116" t="s">
        <v>9367</v>
      </c>
      <c r="D9001" s="116" t="s">
        <v>1936</v>
      </c>
    </row>
    <row r="9002" spans="3:4" ht="15" hidden="1" customHeight="1" x14ac:dyDescent="0.25">
      <c r="C9002" s="116" t="s">
        <v>9368</v>
      </c>
      <c r="D9002" s="116" t="s">
        <v>9369</v>
      </c>
    </row>
    <row r="9003" spans="3:4" ht="15" hidden="1" customHeight="1" x14ac:dyDescent="0.25">
      <c r="C9003" s="116" t="s">
        <v>9370</v>
      </c>
      <c r="D9003" s="116" t="s">
        <v>1937</v>
      </c>
    </row>
    <row r="9004" spans="3:4" ht="15" hidden="1" customHeight="1" x14ac:dyDescent="0.25">
      <c r="C9004" s="116" t="s">
        <v>9371</v>
      </c>
      <c r="D9004" s="116" t="s">
        <v>1938</v>
      </c>
    </row>
    <row r="9005" spans="3:4" ht="15" hidden="1" customHeight="1" x14ac:dyDescent="0.25">
      <c r="C9005" s="116" t="s">
        <v>9372</v>
      </c>
      <c r="D9005" s="116" t="s">
        <v>18145</v>
      </c>
    </row>
    <row r="9006" spans="3:4" ht="15" hidden="1" customHeight="1" x14ac:dyDescent="0.25">
      <c r="C9006" s="116" t="s">
        <v>9373</v>
      </c>
      <c r="D9006" s="116" t="s">
        <v>18146</v>
      </c>
    </row>
    <row r="9007" spans="3:4" ht="15" hidden="1" customHeight="1" x14ac:dyDescent="0.25">
      <c r="C9007" s="116" t="s">
        <v>9374</v>
      </c>
      <c r="D9007" s="116" t="s">
        <v>18147</v>
      </c>
    </row>
    <row r="9008" spans="3:4" ht="15" hidden="1" customHeight="1" x14ac:dyDescent="0.25">
      <c r="C9008" s="116" t="s">
        <v>9375</v>
      </c>
      <c r="D9008" s="116" t="s">
        <v>9376</v>
      </c>
    </row>
    <row r="9009" spans="3:4" ht="15" hidden="1" customHeight="1" x14ac:dyDescent="0.25">
      <c r="C9009" s="116" t="s">
        <v>11591</v>
      </c>
      <c r="D9009" s="116" t="s">
        <v>18148</v>
      </c>
    </row>
    <row r="9010" spans="3:4" ht="15" hidden="1" customHeight="1" x14ac:dyDescent="0.25">
      <c r="C9010" s="116" t="s">
        <v>11592</v>
      </c>
      <c r="D9010" s="116" t="s">
        <v>18149</v>
      </c>
    </row>
    <row r="9011" spans="3:4" ht="15" hidden="1" customHeight="1" x14ac:dyDescent="0.25">
      <c r="C9011" s="116" t="s">
        <v>9377</v>
      </c>
      <c r="D9011" s="116" t="s">
        <v>18150</v>
      </c>
    </row>
    <row r="9012" spans="3:4" ht="15" hidden="1" customHeight="1" x14ac:dyDescent="0.25">
      <c r="C9012" s="116" t="s">
        <v>9378</v>
      </c>
      <c r="D9012" s="116" t="s">
        <v>1939</v>
      </c>
    </row>
    <row r="9013" spans="3:4" ht="15" hidden="1" customHeight="1" x14ac:dyDescent="0.25">
      <c r="C9013" s="116" t="s">
        <v>9379</v>
      </c>
      <c r="D9013" s="116" t="s">
        <v>1940</v>
      </c>
    </row>
    <row r="9014" spans="3:4" ht="15" hidden="1" customHeight="1" x14ac:dyDescent="0.25">
      <c r="C9014" s="116" t="s">
        <v>9380</v>
      </c>
      <c r="D9014" s="116" t="s">
        <v>9381</v>
      </c>
    </row>
    <row r="9015" spans="3:4" ht="15" hidden="1" customHeight="1" x14ac:dyDescent="0.25">
      <c r="C9015" s="116" t="s">
        <v>9382</v>
      </c>
      <c r="D9015" s="116" t="s">
        <v>6544</v>
      </c>
    </row>
    <row r="9016" spans="3:4" ht="15" hidden="1" customHeight="1" x14ac:dyDescent="0.25">
      <c r="C9016" s="116" t="s">
        <v>9383</v>
      </c>
      <c r="D9016" s="116" t="s">
        <v>6545</v>
      </c>
    </row>
    <row r="9017" spans="3:4" ht="15" hidden="1" customHeight="1" x14ac:dyDescent="0.25">
      <c r="C9017" s="116" t="s">
        <v>9384</v>
      </c>
      <c r="D9017" s="116" t="s">
        <v>7066</v>
      </c>
    </row>
    <row r="9018" spans="3:4" ht="15" hidden="1" customHeight="1" x14ac:dyDescent="0.25">
      <c r="C9018" s="116" t="s">
        <v>9385</v>
      </c>
      <c r="D9018" s="116" t="s">
        <v>9386</v>
      </c>
    </row>
    <row r="9019" spans="3:4" ht="15" hidden="1" customHeight="1" x14ac:dyDescent="0.25">
      <c r="C9019" s="116" t="s">
        <v>11593</v>
      </c>
      <c r="D9019" s="116" t="s">
        <v>11594</v>
      </c>
    </row>
    <row r="9020" spans="3:4" ht="15" hidden="1" customHeight="1" x14ac:dyDescent="0.25">
      <c r="C9020" s="116" t="s">
        <v>11595</v>
      </c>
      <c r="D9020" s="116" t="s">
        <v>11596</v>
      </c>
    </row>
    <row r="9021" spans="3:4" ht="15" hidden="1" customHeight="1" x14ac:dyDescent="0.25">
      <c r="C9021" s="116" t="s">
        <v>11597</v>
      </c>
      <c r="D9021" s="116" t="s">
        <v>11598</v>
      </c>
    </row>
    <row r="9022" spans="3:4" ht="15" hidden="1" customHeight="1" x14ac:dyDescent="0.25">
      <c r="C9022" s="116" t="s">
        <v>9387</v>
      </c>
      <c r="D9022" s="116" t="s">
        <v>18151</v>
      </c>
    </row>
    <row r="9023" spans="3:4" ht="15" hidden="1" customHeight="1" x14ac:dyDescent="0.25">
      <c r="C9023" s="116" t="s">
        <v>9388</v>
      </c>
      <c r="D9023" s="116" t="s">
        <v>18152</v>
      </c>
    </row>
    <row r="9024" spans="3:4" ht="15" hidden="1" customHeight="1" x14ac:dyDescent="0.25">
      <c r="C9024" s="116" t="s">
        <v>9389</v>
      </c>
      <c r="D9024" s="116" t="s">
        <v>9390</v>
      </c>
    </row>
    <row r="9025" spans="3:4" ht="15" hidden="1" customHeight="1" x14ac:dyDescent="0.25">
      <c r="C9025" s="116" t="s">
        <v>9391</v>
      </c>
      <c r="D9025" s="116" t="s">
        <v>1941</v>
      </c>
    </row>
    <row r="9026" spans="3:4" ht="15" hidden="1" customHeight="1" x14ac:dyDescent="0.25">
      <c r="C9026" s="116" t="s">
        <v>9392</v>
      </c>
      <c r="D9026" s="116" t="s">
        <v>1942</v>
      </c>
    </row>
    <row r="9027" spans="3:4" ht="15" hidden="1" customHeight="1" x14ac:dyDescent="0.25">
      <c r="C9027" s="116" t="s">
        <v>9393</v>
      </c>
      <c r="D9027" s="116" t="s">
        <v>9394</v>
      </c>
    </row>
    <row r="9028" spans="3:4" ht="15" hidden="1" customHeight="1" x14ac:dyDescent="0.25">
      <c r="C9028" s="116" t="s">
        <v>9395</v>
      </c>
      <c r="D9028" s="116" t="s">
        <v>1943</v>
      </c>
    </row>
    <row r="9029" spans="3:4" ht="15" hidden="1" customHeight="1" x14ac:dyDescent="0.25">
      <c r="C9029" s="116" t="s">
        <v>9396</v>
      </c>
      <c r="D9029" s="116" t="s">
        <v>1944</v>
      </c>
    </row>
    <row r="9030" spans="3:4" ht="15" hidden="1" customHeight="1" x14ac:dyDescent="0.25">
      <c r="C9030" s="116" t="s">
        <v>9397</v>
      </c>
      <c r="D9030" s="116" t="s">
        <v>9398</v>
      </c>
    </row>
    <row r="9031" spans="3:4" ht="15" hidden="1" customHeight="1" x14ac:dyDescent="0.25">
      <c r="C9031" s="116" t="s">
        <v>9399</v>
      </c>
      <c r="D9031" s="116" t="s">
        <v>1945</v>
      </c>
    </row>
    <row r="9032" spans="3:4" ht="15" hidden="1" customHeight="1" x14ac:dyDescent="0.25">
      <c r="C9032" s="116" t="s">
        <v>9400</v>
      </c>
      <c r="D9032" s="116" t="s">
        <v>1946</v>
      </c>
    </row>
    <row r="9033" spans="3:4" ht="15" hidden="1" customHeight="1" x14ac:dyDescent="0.25">
      <c r="C9033" s="116" t="s">
        <v>9401</v>
      </c>
      <c r="D9033" s="116" t="s">
        <v>1947</v>
      </c>
    </row>
    <row r="9034" spans="3:4" ht="15" hidden="1" customHeight="1" x14ac:dyDescent="0.25">
      <c r="C9034" s="116" t="s">
        <v>9402</v>
      </c>
      <c r="D9034" s="116" t="s">
        <v>1948</v>
      </c>
    </row>
    <row r="9035" spans="3:4" ht="15" hidden="1" customHeight="1" x14ac:dyDescent="0.25">
      <c r="C9035" s="116" t="s">
        <v>9403</v>
      </c>
      <c r="D9035" s="116" t="s">
        <v>9404</v>
      </c>
    </row>
    <row r="9036" spans="3:4" ht="15" hidden="1" customHeight="1" x14ac:dyDescent="0.25">
      <c r="C9036" s="116" t="s">
        <v>9405</v>
      </c>
      <c r="D9036" s="116" t="s">
        <v>1949</v>
      </c>
    </row>
    <row r="9037" spans="3:4" ht="15" hidden="1" customHeight="1" x14ac:dyDescent="0.25">
      <c r="C9037" s="116" t="s">
        <v>9406</v>
      </c>
      <c r="D9037" s="116" t="s">
        <v>1950</v>
      </c>
    </row>
    <row r="9038" spans="3:4" ht="15" hidden="1" customHeight="1" x14ac:dyDescent="0.25">
      <c r="C9038" s="116" t="s">
        <v>9407</v>
      </c>
      <c r="D9038" s="116" t="s">
        <v>9408</v>
      </c>
    </row>
    <row r="9039" spans="3:4" ht="15" hidden="1" customHeight="1" x14ac:dyDescent="0.25">
      <c r="C9039" s="116" t="s">
        <v>9409</v>
      </c>
      <c r="D9039" s="116" t="s">
        <v>1951</v>
      </c>
    </row>
    <row r="9040" spans="3:4" ht="15" hidden="1" customHeight="1" x14ac:dyDescent="0.25">
      <c r="C9040" s="116" t="s">
        <v>9410</v>
      </c>
      <c r="D9040" s="116" t="s">
        <v>1952</v>
      </c>
    </row>
    <row r="9041" spans="3:4" ht="15" hidden="1" customHeight="1" x14ac:dyDescent="0.25">
      <c r="C9041" s="116" t="s">
        <v>9411</v>
      </c>
      <c r="D9041" s="116" t="s">
        <v>9412</v>
      </c>
    </row>
    <row r="9042" spans="3:4" ht="15" hidden="1" customHeight="1" x14ac:dyDescent="0.25">
      <c r="C9042" s="116" t="s">
        <v>9413</v>
      </c>
      <c r="D9042" s="116" t="s">
        <v>9414</v>
      </c>
    </row>
    <row r="9043" spans="3:4" ht="15" hidden="1" customHeight="1" x14ac:dyDescent="0.25">
      <c r="C9043" s="116" t="s">
        <v>9415</v>
      </c>
      <c r="D9043" s="116" t="s">
        <v>9416</v>
      </c>
    </row>
    <row r="9044" spans="3:4" ht="15" hidden="1" customHeight="1" x14ac:dyDescent="0.25">
      <c r="C9044" s="116" t="s">
        <v>11599</v>
      </c>
      <c r="D9044" s="116" t="s">
        <v>11600</v>
      </c>
    </row>
    <row r="9045" spans="3:4" ht="15" hidden="1" customHeight="1" x14ac:dyDescent="0.25">
      <c r="C9045" s="116" t="s">
        <v>11601</v>
      </c>
      <c r="D9045" s="116" t="s">
        <v>11602</v>
      </c>
    </row>
    <row r="9046" spans="3:4" ht="15" hidden="1" customHeight="1" x14ac:dyDescent="0.25">
      <c r="C9046" s="116" t="s">
        <v>11603</v>
      </c>
      <c r="D9046" s="116" t="s">
        <v>11604</v>
      </c>
    </row>
    <row r="9047" spans="3:4" ht="15" hidden="1" customHeight="1" x14ac:dyDescent="0.25">
      <c r="C9047" s="116" t="s">
        <v>9417</v>
      </c>
      <c r="D9047" s="116" t="s">
        <v>1953</v>
      </c>
    </row>
    <row r="9048" spans="3:4" ht="15" hidden="1" customHeight="1" x14ac:dyDescent="0.25">
      <c r="C9048" s="116" t="s">
        <v>9418</v>
      </c>
      <c r="D9048" s="116" t="s">
        <v>2176</v>
      </c>
    </row>
    <row r="9049" spans="3:4" ht="15" hidden="1" customHeight="1" x14ac:dyDescent="0.25">
      <c r="C9049" s="116" t="s">
        <v>9419</v>
      </c>
      <c r="D9049" s="116" t="s">
        <v>7100</v>
      </c>
    </row>
    <row r="9050" spans="3:4" ht="15" hidden="1" customHeight="1" x14ac:dyDescent="0.25">
      <c r="C9050" s="116" t="s">
        <v>9420</v>
      </c>
      <c r="D9050" s="116" t="s">
        <v>7101</v>
      </c>
    </row>
    <row r="9051" spans="3:4" ht="15" hidden="1" customHeight="1" x14ac:dyDescent="0.25">
      <c r="C9051" s="116" t="s">
        <v>9421</v>
      </c>
      <c r="D9051" s="116" t="s">
        <v>9422</v>
      </c>
    </row>
    <row r="9052" spans="3:4" ht="15" hidden="1" customHeight="1" x14ac:dyDescent="0.25">
      <c r="C9052" s="116" t="s">
        <v>9423</v>
      </c>
      <c r="D9052" s="116" t="s">
        <v>2177</v>
      </c>
    </row>
    <row r="9053" spans="3:4" ht="15" hidden="1" customHeight="1" x14ac:dyDescent="0.25">
      <c r="C9053" s="116" t="s">
        <v>9424</v>
      </c>
      <c r="D9053" s="116" t="s">
        <v>2178</v>
      </c>
    </row>
    <row r="9054" spans="3:4" ht="15" hidden="1" customHeight="1" x14ac:dyDescent="0.25">
      <c r="C9054" s="116" t="s">
        <v>9425</v>
      </c>
      <c r="D9054" s="116" t="s">
        <v>9426</v>
      </c>
    </row>
    <row r="9055" spans="3:4" ht="15" hidden="1" customHeight="1" x14ac:dyDescent="0.25">
      <c r="C9055" s="116" t="s">
        <v>9427</v>
      </c>
      <c r="D9055" s="116" t="s">
        <v>2179</v>
      </c>
    </row>
    <row r="9056" spans="3:4" ht="15" hidden="1" customHeight="1" x14ac:dyDescent="0.25">
      <c r="C9056" s="116" t="s">
        <v>9428</v>
      </c>
      <c r="D9056" s="116" t="s">
        <v>2180</v>
      </c>
    </row>
    <row r="9057" spans="3:4" ht="15" hidden="1" customHeight="1" x14ac:dyDescent="0.25">
      <c r="C9057" s="116" t="s">
        <v>9429</v>
      </c>
      <c r="D9057" s="116" t="s">
        <v>2181</v>
      </c>
    </row>
    <row r="9058" spans="3:4" ht="15" hidden="1" customHeight="1" x14ac:dyDescent="0.25">
      <c r="C9058" s="116" t="s">
        <v>9430</v>
      </c>
      <c r="D9058" s="116" t="s">
        <v>2182</v>
      </c>
    </row>
    <row r="9059" spans="3:4" ht="15" hidden="1" customHeight="1" x14ac:dyDescent="0.25">
      <c r="C9059" s="116" t="s">
        <v>9431</v>
      </c>
      <c r="D9059" s="116" t="s">
        <v>9432</v>
      </c>
    </row>
    <row r="9060" spans="3:4" ht="15" hidden="1" customHeight="1" x14ac:dyDescent="0.25">
      <c r="C9060" s="116" t="s">
        <v>9433</v>
      </c>
      <c r="D9060" s="116" t="s">
        <v>2183</v>
      </c>
    </row>
    <row r="9061" spans="3:4" ht="15" hidden="1" customHeight="1" x14ac:dyDescent="0.25">
      <c r="C9061" s="116" t="s">
        <v>9434</v>
      </c>
      <c r="D9061" s="116" t="s">
        <v>2184</v>
      </c>
    </row>
    <row r="9062" spans="3:4" ht="15" hidden="1" customHeight="1" x14ac:dyDescent="0.25">
      <c r="C9062" s="116" t="s">
        <v>9435</v>
      </c>
      <c r="D9062" s="116" t="s">
        <v>7098</v>
      </c>
    </row>
    <row r="9063" spans="3:4" ht="15" hidden="1" customHeight="1" x14ac:dyDescent="0.25">
      <c r="C9063" s="116" t="s">
        <v>9436</v>
      </c>
      <c r="D9063" s="116" t="s">
        <v>7099</v>
      </c>
    </row>
    <row r="9064" spans="3:4" ht="15" hidden="1" customHeight="1" x14ac:dyDescent="0.25">
      <c r="C9064" s="116" t="s">
        <v>9437</v>
      </c>
      <c r="D9064" s="116" t="s">
        <v>7096</v>
      </c>
    </row>
    <row r="9065" spans="3:4" ht="15" hidden="1" customHeight="1" x14ac:dyDescent="0.25">
      <c r="C9065" s="116" t="s">
        <v>9438</v>
      </c>
      <c r="D9065" s="116" t="s">
        <v>7097</v>
      </c>
    </row>
    <row r="9066" spans="3:4" ht="15" hidden="1" customHeight="1" x14ac:dyDescent="0.25">
      <c r="C9066" s="116" t="s">
        <v>9439</v>
      </c>
      <c r="D9066" s="116" t="s">
        <v>9440</v>
      </c>
    </row>
    <row r="9067" spans="3:4" ht="15" hidden="1" customHeight="1" x14ac:dyDescent="0.25">
      <c r="C9067" s="116" t="s">
        <v>9441</v>
      </c>
      <c r="D9067" s="116" t="s">
        <v>9442</v>
      </c>
    </row>
    <row r="9068" spans="3:4" ht="15" hidden="1" customHeight="1" x14ac:dyDescent="0.25">
      <c r="C9068" s="116" t="s">
        <v>9443</v>
      </c>
      <c r="D9068" s="116" t="s">
        <v>9444</v>
      </c>
    </row>
    <row r="9069" spans="3:4" ht="15" hidden="1" customHeight="1" x14ac:dyDescent="0.25">
      <c r="C9069" s="116" t="s">
        <v>9445</v>
      </c>
      <c r="D9069" s="116" t="s">
        <v>9446</v>
      </c>
    </row>
    <row r="9070" spans="3:4" ht="15" hidden="1" customHeight="1" x14ac:dyDescent="0.25">
      <c r="C9070" s="116" t="s">
        <v>9447</v>
      </c>
      <c r="D9070" s="116" t="s">
        <v>9448</v>
      </c>
    </row>
    <row r="9071" spans="3:4" ht="15" hidden="1" customHeight="1" x14ac:dyDescent="0.25">
      <c r="C9071" s="116" t="s">
        <v>9449</v>
      </c>
      <c r="D9071" s="116" t="s">
        <v>9450</v>
      </c>
    </row>
    <row r="9072" spans="3:4" ht="15" hidden="1" customHeight="1" x14ac:dyDescent="0.25">
      <c r="C9072" s="116" t="s">
        <v>9451</v>
      </c>
      <c r="D9072" s="116" t="s">
        <v>9452</v>
      </c>
    </row>
    <row r="9073" spans="3:4" ht="15" hidden="1" customHeight="1" x14ac:dyDescent="0.25">
      <c r="C9073" s="116" t="s">
        <v>11605</v>
      </c>
      <c r="D9073" s="116" t="s">
        <v>25872</v>
      </c>
    </row>
    <row r="9074" spans="3:4" ht="15" hidden="1" customHeight="1" x14ac:dyDescent="0.25">
      <c r="C9074" s="116" t="s">
        <v>11606</v>
      </c>
      <c r="D9074" s="116" t="s">
        <v>25873</v>
      </c>
    </row>
    <row r="9075" spans="3:4" ht="15" hidden="1" customHeight="1" x14ac:dyDescent="0.25">
      <c r="C9075" s="116" t="s">
        <v>9453</v>
      </c>
      <c r="D9075" s="116" t="s">
        <v>9454</v>
      </c>
    </row>
    <row r="9076" spans="3:4" ht="15" hidden="1" customHeight="1" x14ac:dyDescent="0.25">
      <c r="C9076" s="116" t="s">
        <v>9455</v>
      </c>
      <c r="D9076" s="116" t="s">
        <v>9456</v>
      </c>
    </row>
    <row r="9077" spans="3:4" ht="15" hidden="1" customHeight="1" x14ac:dyDescent="0.25">
      <c r="C9077" s="116" t="s">
        <v>9457</v>
      </c>
      <c r="D9077" s="116" t="s">
        <v>9458</v>
      </c>
    </row>
    <row r="9078" spans="3:4" ht="15" hidden="1" customHeight="1" x14ac:dyDescent="0.25">
      <c r="C9078" s="116" t="s">
        <v>9459</v>
      </c>
      <c r="D9078" s="116" t="s">
        <v>9460</v>
      </c>
    </row>
    <row r="9079" spans="3:4" ht="15" hidden="1" customHeight="1" x14ac:dyDescent="0.25">
      <c r="C9079" s="116" t="s">
        <v>9461</v>
      </c>
      <c r="D9079" s="116" t="s">
        <v>9462</v>
      </c>
    </row>
    <row r="9080" spans="3:4" ht="15" hidden="1" customHeight="1" x14ac:dyDescent="0.25">
      <c r="C9080" s="116" t="s">
        <v>9463</v>
      </c>
      <c r="D9080" s="116" t="s">
        <v>2185</v>
      </c>
    </row>
    <row r="9081" spans="3:4" ht="15" hidden="1" customHeight="1" x14ac:dyDescent="0.25">
      <c r="C9081" s="116" t="s">
        <v>9464</v>
      </c>
      <c r="D9081" s="116" t="s">
        <v>2186</v>
      </c>
    </row>
    <row r="9082" spans="3:4" ht="15" hidden="1" customHeight="1" x14ac:dyDescent="0.25">
      <c r="C9082" s="116" t="s">
        <v>9465</v>
      </c>
      <c r="D9082" s="116" t="s">
        <v>9466</v>
      </c>
    </row>
    <row r="9083" spans="3:4" ht="15" hidden="1" customHeight="1" x14ac:dyDescent="0.25">
      <c r="C9083" s="116" t="s">
        <v>9467</v>
      </c>
      <c r="D9083" s="116" t="s">
        <v>9468</v>
      </c>
    </row>
    <row r="9084" spans="3:4" ht="15" hidden="1" customHeight="1" x14ac:dyDescent="0.25">
      <c r="C9084" s="116" t="s">
        <v>9469</v>
      </c>
      <c r="D9084" s="116" t="s">
        <v>9470</v>
      </c>
    </row>
    <row r="9085" spans="3:4" ht="15" hidden="1" customHeight="1" x14ac:dyDescent="0.25">
      <c r="C9085" s="116" t="s">
        <v>9471</v>
      </c>
      <c r="D9085" s="116" t="s">
        <v>9472</v>
      </c>
    </row>
    <row r="9086" spans="3:4" ht="15" hidden="1" customHeight="1" x14ac:dyDescent="0.25">
      <c r="C9086" s="116" t="s">
        <v>9473</v>
      </c>
      <c r="D9086" s="116" t="s">
        <v>9474</v>
      </c>
    </row>
    <row r="9087" spans="3:4" ht="15" hidden="1" customHeight="1" x14ac:dyDescent="0.25">
      <c r="C9087" s="116" t="s">
        <v>9475</v>
      </c>
      <c r="D9087" s="116" t="s">
        <v>9476</v>
      </c>
    </row>
    <row r="9088" spans="3:4" ht="15" hidden="1" customHeight="1" x14ac:dyDescent="0.25">
      <c r="C9088" s="116" t="s">
        <v>9477</v>
      </c>
      <c r="D9088" s="116" t="s">
        <v>25874</v>
      </c>
    </row>
    <row r="9089" spans="3:4" ht="15" hidden="1" customHeight="1" x14ac:dyDescent="0.25">
      <c r="C9089" s="116" t="s">
        <v>25875</v>
      </c>
      <c r="D9089" s="116" t="s">
        <v>25876</v>
      </c>
    </row>
    <row r="9090" spans="3:4" ht="15" hidden="1" customHeight="1" x14ac:dyDescent="0.25">
      <c r="C9090" s="116" t="s">
        <v>9478</v>
      </c>
      <c r="D9090" s="116" t="s">
        <v>2187</v>
      </c>
    </row>
    <row r="9091" spans="3:4" ht="15" hidden="1" customHeight="1" x14ac:dyDescent="0.25">
      <c r="C9091" s="116" t="s">
        <v>9479</v>
      </c>
      <c r="D9091" s="116" t="s">
        <v>2188</v>
      </c>
    </row>
    <row r="9092" spans="3:4" ht="15" hidden="1" customHeight="1" x14ac:dyDescent="0.25">
      <c r="C9092" s="116" t="s">
        <v>9480</v>
      </c>
      <c r="D9092" s="116" t="s">
        <v>9481</v>
      </c>
    </row>
    <row r="9093" spans="3:4" ht="15" hidden="1" customHeight="1" x14ac:dyDescent="0.25">
      <c r="C9093" s="116" t="s">
        <v>25877</v>
      </c>
      <c r="D9093" s="116" t="s">
        <v>7094</v>
      </c>
    </row>
    <row r="9094" spans="3:4" ht="15" hidden="1" customHeight="1" x14ac:dyDescent="0.25">
      <c r="C9094" s="116" t="s">
        <v>25878</v>
      </c>
      <c r="D9094" s="116" t="s">
        <v>7095</v>
      </c>
    </row>
    <row r="9095" spans="3:4" ht="15" hidden="1" customHeight="1" x14ac:dyDescent="0.25">
      <c r="C9095" s="116" t="s">
        <v>9482</v>
      </c>
      <c r="D9095" s="116" t="s">
        <v>9483</v>
      </c>
    </row>
    <row r="9096" spans="3:4" ht="15" hidden="1" customHeight="1" x14ac:dyDescent="0.25">
      <c r="C9096" s="116" t="s">
        <v>9484</v>
      </c>
      <c r="D9096" s="116" t="s">
        <v>9485</v>
      </c>
    </row>
    <row r="9097" spans="3:4" ht="15" hidden="1" customHeight="1" x14ac:dyDescent="0.25">
      <c r="C9097" s="116" t="s">
        <v>9486</v>
      </c>
      <c r="D9097" s="116" t="s">
        <v>25879</v>
      </c>
    </row>
    <row r="9098" spans="3:4" ht="15" hidden="1" customHeight="1" x14ac:dyDescent="0.25">
      <c r="C9098" s="116" t="s">
        <v>9487</v>
      </c>
      <c r="D9098" s="116" t="s">
        <v>25880</v>
      </c>
    </row>
    <row r="9099" spans="3:4" ht="15" hidden="1" customHeight="1" x14ac:dyDescent="0.25">
      <c r="C9099" s="116" t="s">
        <v>9488</v>
      </c>
      <c r="D9099" s="116" t="s">
        <v>9489</v>
      </c>
    </row>
    <row r="9100" spans="3:4" ht="15" hidden="1" customHeight="1" x14ac:dyDescent="0.25">
      <c r="C9100" s="116" t="s">
        <v>9490</v>
      </c>
      <c r="D9100" s="116" t="s">
        <v>9491</v>
      </c>
    </row>
    <row r="9101" spans="3:4" ht="15" hidden="1" customHeight="1" x14ac:dyDescent="0.25">
      <c r="C9101" s="116" t="s">
        <v>9492</v>
      </c>
      <c r="D9101" s="116" t="s">
        <v>25881</v>
      </c>
    </row>
    <row r="9102" spans="3:4" ht="15" hidden="1" customHeight="1" x14ac:dyDescent="0.25">
      <c r="C9102" s="116" t="s">
        <v>9493</v>
      </c>
      <c r="D9102" s="116" t="s">
        <v>9494</v>
      </c>
    </row>
    <row r="9103" spans="3:4" ht="15" hidden="1" customHeight="1" x14ac:dyDescent="0.25">
      <c r="C9103" s="116" t="s">
        <v>9495</v>
      </c>
      <c r="D9103" s="116" t="s">
        <v>25882</v>
      </c>
    </row>
    <row r="9104" spans="3:4" ht="15" hidden="1" customHeight="1" x14ac:dyDescent="0.25">
      <c r="C9104" s="116" t="s">
        <v>11607</v>
      </c>
      <c r="D9104" s="116" t="s">
        <v>25883</v>
      </c>
    </row>
    <row r="9105" spans="3:4" ht="15" hidden="1" customHeight="1" x14ac:dyDescent="0.25">
      <c r="C9105" s="116" t="s">
        <v>9496</v>
      </c>
      <c r="D9105" s="116" t="s">
        <v>11608</v>
      </c>
    </row>
    <row r="9106" spans="3:4" ht="15" hidden="1" customHeight="1" x14ac:dyDescent="0.25">
      <c r="C9106" s="116" t="s">
        <v>11609</v>
      </c>
      <c r="D9106" s="116" t="s">
        <v>11610</v>
      </c>
    </row>
    <row r="9107" spans="3:4" ht="15" hidden="1" customHeight="1" x14ac:dyDescent="0.25">
      <c r="C9107" s="116" t="s">
        <v>11611</v>
      </c>
      <c r="D9107" s="116" t="s">
        <v>11612</v>
      </c>
    </row>
    <row r="9108" spans="3:4" ht="15" hidden="1" customHeight="1" x14ac:dyDescent="0.25">
      <c r="C9108" s="116" t="s">
        <v>11613</v>
      </c>
      <c r="D9108" s="116" t="s">
        <v>11614</v>
      </c>
    </row>
    <row r="9109" spans="3:4" ht="15" hidden="1" customHeight="1" x14ac:dyDescent="0.25">
      <c r="C9109" s="116" t="s">
        <v>11615</v>
      </c>
      <c r="D9109" s="116" t="s">
        <v>11616</v>
      </c>
    </row>
    <row r="9110" spans="3:4" ht="15" hidden="1" customHeight="1" x14ac:dyDescent="0.25">
      <c r="C9110" s="116" t="s">
        <v>11617</v>
      </c>
      <c r="D9110" s="116" t="s">
        <v>11618</v>
      </c>
    </row>
    <row r="9111" spans="3:4" ht="15" hidden="1" customHeight="1" x14ac:dyDescent="0.25">
      <c r="C9111" s="116" t="s">
        <v>11619</v>
      </c>
      <c r="D9111" s="116" t="s">
        <v>11620</v>
      </c>
    </row>
    <row r="9112" spans="3:4" ht="15" hidden="1" customHeight="1" x14ac:dyDescent="0.25">
      <c r="C9112" s="116" t="s">
        <v>11621</v>
      </c>
      <c r="D9112" s="116" t="s">
        <v>25884</v>
      </c>
    </row>
    <row r="9113" spans="3:4" ht="15" hidden="1" customHeight="1" x14ac:dyDescent="0.25">
      <c r="C9113" s="116" t="s">
        <v>11622</v>
      </c>
      <c r="D9113" s="116" t="s">
        <v>25885</v>
      </c>
    </row>
    <row r="9114" spans="3:4" ht="15" hidden="1" customHeight="1" x14ac:dyDescent="0.25">
      <c r="C9114" s="116" t="s">
        <v>11623</v>
      </c>
      <c r="D9114" s="116" t="s">
        <v>11624</v>
      </c>
    </row>
    <row r="9115" spans="3:4" ht="15" hidden="1" customHeight="1" x14ac:dyDescent="0.25">
      <c r="C9115" s="116" t="s">
        <v>11625</v>
      </c>
      <c r="D9115" s="116" t="s">
        <v>11626</v>
      </c>
    </row>
    <row r="9116" spans="3:4" ht="15" hidden="1" customHeight="1" x14ac:dyDescent="0.25">
      <c r="C9116" s="116" t="s">
        <v>11627</v>
      </c>
      <c r="D9116" s="116" t="s">
        <v>25886</v>
      </c>
    </row>
    <row r="9117" spans="3:4" ht="15" hidden="1" customHeight="1" x14ac:dyDescent="0.25">
      <c r="C9117" s="116" t="s">
        <v>9497</v>
      </c>
      <c r="D9117" s="116" t="s">
        <v>2189</v>
      </c>
    </row>
    <row r="9118" spans="3:4" ht="15" hidden="1" customHeight="1" x14ac:dyDescent="0.25">
      <c r="C9118" s="116" t="s">
        <v>9498</v>
      </c>
      <c r="D9118" s="116" t="s">
        <v>2190</v>
      </c>
    </row>
    <row r="9119" spans="3:4" ht="15" hidden="1" customHeight="1" x14ac:dyDescent="0.25">
      <c r="C9119" s="116" t="s">
        <v>9499</v>
      </c>
      <c r="D9119" s="116" t="s">
        <v>7114</v>
      </c>
    </row>
    <row r="9120" spans="3:4" ht="15" hidden="1" customHeight="1" x14ac:dyDescent="0.25">
      <c r="C9120" s="116" t="s">
        <v>9500</v>
      </c>
      <c r="D9120" s="116" t="s">
        <v>7115</v>
      </c>
    </row>
    <row r="9121" spans="3:4" ht="15" hidden="1" customHeight="1" x14ac:dyDescent="0.25">
      <c r="C9121" s="116" t="s">
        <v>9501</v>
      </c>
      <c r="D9121" s="116" t="s">
        <v>2191</v>
      </c>
    </row>
    <row r="9122" spans="3:4" ht="15" hidden="1" customHeight="1" x14ac:dyDescent="0.25">
      <c r="C9122" s="116" t="s">
        <v>9502</v>
      </c>
      <c r="D9122" s="116" t="s">
        <v>2192</v>
      </c>
    </row>
    <row r="9123" spans="3:4" ht="15" hidden="1" customHeight="1" x14ac:dyDescent="0.25">
      <c r="C9123" s="116" t="s">
        <v>9503</v>
      </c>
      <c r="D9123" s="116" t="s">
        <v>7110</v>
      </c>
    </row>
    <row r="9124" spans="3:4" ht="15" hidden="1" customHeight="1" x14ac:dyDescent="0.25">
      <c r="C9124" s="116" t="s">
        <v>9504</v>
      </c>
      <c r="D9124" s="116" t="s">
        <v>7111</v>
      </c>
    </row>
    <row r="9125" spans="3:4" ht="15" hidden="1" customHeight="1" x14ac:dyDescent="0.25">
      <c r="C9125" s="116" t="s">
        <v>9505</v>
      </c>
      <c r="D9125" s="116" t="s">
        <v>7106</v>
      </c>
    </row>
    <row r="9126" spans="3:4" ht="15" hidden="1" customHeight="1" x14ac:dyDescent="0.25">
      <c r="C9126" s="116" t="s">
        <v>9506</v>
      </c>
      <c r="D9126" s="116" t="s">
        <v>7107</v>
      </c>
    </row>
    <row r="9127" spans="3:4" ht="15" hidden="1" customHeight="1" x14ac:dyDescent="0.25">
      <c r="C9127" s="116" t="s">
        <v>9507</v>
      </c>
      <c r="D9127" s="116" t="s">
        <v>7102</v>
      </c>
    </row>
    <row r="9128" spans="3:4" ht="15" hidden="1" customHeight="1" x14ac:dyDescent="0.25">
      <c r="C9128" s="116" t="s">
        <v>9508</v>
      </c>
      <c r="D9128" s="116" t="s">
        <v>7103</v>
      </c>
    </row>
    <row r="9129" spans="3:4" ht="15" hidden="1" customHeight="1" x14ac:dyDescent="0.25">
      <c r="C9129" s="116" t="s">
        <v>9509</v>
      </c>
      <c r="D9129" s="116" t="s">
        <v>9510</v>
      </c>
    </row>
    <row r="9130" spans="3:4" ht="15" hidden="1" customHeight="1" x14ac:dyDescent="0.25">
      <c r="C9130" s="116" t="s">
        <v>11628</v>
      </c>
      <c r="D9130" s="116" t="s">
        <v>11629</v>
      </c>
    </row>
    <row r="9131" spans="3:4" ht="15" hidden="1" customHeight="1" x14ac:dyDescent="0.25">
      <c r="C9131" s="116" t="s">
        <v>11630</v>
      </c>
      <c r="D9131" s="116" t="s">
        <v>11631</v>
      </c>
    </row>
    <row r="9132" spans="3:4" ht="15" hidden="1" customHeight="1" x14ac:dyDescent="0.25">
      <c r="C9132" s="116" t="s">
        <v>11632</v>
      </c>
      <c r="D9132" s="116" t="s">
        <v>11633</v>
      </c>
    </row>
    <row r="9133" spans="3:4" ht="15" hidden="1" customHeight="1" x14ac:dyDescent="0.25">
      <c r="C9133" s="116" t="s">
        <v>11634</v>
      </c>
      <c r="D9133" s="116" t="s">
        <v>11635</v>
      </c>
    </row>
    <row r="9134" spans="3:4" ht="15" hidden="1" customHeight="1" x14ac:dyDescent="0.25">
      <c r="C9134" s="116" t="s">
        <v>9511</v>
      </c>
      <c r="D9134" s="116" t="s">
        <v>2193</v>
      </c>
    </row>
    <row r="9135" spans="3:4" ht="15" hidden="1" customHeight="1" x14ac:dyDescent="0.25">
      <c r="C9135" s="116" t="s">
        <v>9512</v>
      </c>
      <c r="D9135" s="116" t="s">
        <v>2194</v>
      </c>
    </row>
    <row r="9136" spans="3:4" ht="15" hidden="1" customHeight="1" x14ac:dyDescent="0.25">
      <c r="C9136" s="116" t="s">
        <v>9513</v>
      </c>
      <c r="D9136" s="116" t="s">
        <v>9514</v>
      </c>
    </row>
    <row r="9137" spans="3:4" ht="15" hidden="1" customHeight="1" x14ac:dyDescent="0.25">
      <c r="C9137" s="116" t="s">
        <v>9515</v>
      </c>
      <c r="D9137" s="116" t="s">
        <v>18153</v>
      </c>
    </row>
    <row r="9138" spans="3:4" ht="15" hidden="1" customHeight="1" x14ac:dyDescent="0.25">
      <c r="C9138" s="116" t="s">
        <v>9516</v>
      </c>
      <c r="D9138" s="116" t="s">
        <v>18154</v>
      </c>
    </row>
    <row r="9139" spans="3:4" ht="15" hidden="1" customHeight="1" x14ac:dyDescent="0.25">
      <c r="C9139" s="116" t="s">
        <v>9517</v>
      </c>
      <c r="D9139" s="116" t="s">
        <v>25887</v>
      </c>
    </row>
    <row r="9140" spans="3:4" ht="15" hidden="1" customHeight="1" x14ac:dyDescent="0.25">
      <c r="C9140" s="116" t="s">
        <v>9518</v>
      </c>
      <c r="D9140" s="116" t="s">
        <v>18155</v>
      </c>
    </row>
    <row r="9141" spans="3:4" ht="15" hidden="1" customHeight="1" x14ac:dyDescent="0.25">
      <c r="C9141" s="116" t="s">
        <v>9519</v>
      </c>
      <c r="D9141" s="116" t="s">
        <v>18156</v>
      </c>
    </row>
    <row r="9142" spans="3:4" ht="15" hidden="1" customHeight="1" x14ac:dyDescent="0.25">
      <c r="C9142" s="116" t="s">
        <v>9520</v>
      </c>
      <c r="D9142" s="116" t="s">
        <v>9521</v>
      </c>
    </row>
    <row r="9143" spans="3:4" ht="15" hidden="1" customHeight="1" x14ac:dyDescent="0.25">
      <c r="C9143" s="116" t="s">
        <v>9522</v>
      </c>
      <c r="D9143" s="116" t="s">
        <v>2195</v>
      </c>
    </row>
    <row r="9144" spans="3:4" ht="15" hidden="1" customHeight="1" x14ac:dyDescent="0.25">
      <c r="C9144" s="116" t="s">
        <v>9523</v>
      </c>
      <c r="D9144" s="116" t="s">
        <v>2196</v>
      </c>
    </row>
    <row r="9145" spans="3:4" ht="15" hidden="1" customHeight="1" x14ac:dyDescent="0.25">
      <c r="C9145" s="116" t="s">
        <v>11636</v>
      </c>
      <c r="D9145" s="116" t="s">
        <v>11637</v>
      </c>
    </row>
    <row r="9146" spans="3:4" ht="15" hidden="1" customHeight="1" x14ac:dyDescent="0.25">
      <c r="C9146" s="116" t="s">
        <v>9524</v>
      </c>
      <c r="D9146" s="116" t="s">
        <v>2197</v>
      </c>
    </row>
    <row r="9147" spans="3:4" ht="15" hidden="1" customHeight="1" x14ac:dyDescent="0.25">
      <c r="C9147" s="116" t="s">
        <v>9525</v>
      </c>
      <c r="D9147" s="116" t="s">
        <v>2198</v>
      </c>
    </row>
    <row r="9148" spans="3:4" ht="15" hidden="1" customHeight="1" x14ac:dyDescent="0.25">
      <c r="C9148" s="116" t="s">
        <v>9526</v>
      </c>
      <c r="D9148" s="116" t="s">
        <v>18157</v>
      </c>
    </row>
    <row r="9149" spans="3:4" ht="15" hidden="1" customHeight="1" x14ac:dyDescent="0.25">
      <c r="C9149" s="116" t="s">
        <v>9527</v>
      </c>
      <c r="D9149" s="116" t="s">
        <v>18158</v>
      </c>
    </row>
    <row r="9150" spans="3:4" ht="15" hidden="1" customHeight="1" x14ac:dyDescent="0.25">
      <c r="C9150" s="116" t="s">
        <v>9528</v>
      </c>
      <c r="D9150" s="116" t="s">
        <v>18159</v>
      </c>
    </row>
    <row r="9151" spans="3:4" ht="15" hidden="1" customHeight="1" x14ac:dyDescent="0.25">
      <c r="C9151" s="116" t="s">
        <v>9529</v>
      </c>
      <c r="D9151" s="116" t="s">
        <v>9530</v>
      </c>
    </row>
    <row r="9152" spans="3:4" ht="15" hidden="1" customHeight="1" x14ac:dyDescent="0.25">
      <c r="C9152" s="116" t="s">
        <v>9531</v>
      </c>
      <c r="D9152" s="116" t="s">
        <v>2199</v>
      </c>
    </row>
    <row r="9153" spans="3:4" ht="15" hidden="1" customHeight="1" x14ac:dyDescent="0.25">
      <c r="C9153" s="116" t="s">
        <v>9532</v>
      </c>
      <c r="D9153" s="116" t="s">
        <v>2200</v>
      </c>
    </row>
    <row r="9154" spans="3:4" ht="15" hidden="1" customHeight="1" x14ac:dyDescent="0.25">
      <c r="C9154" s="116" t="s">
        <v>9533</v>
      </c>
      <c r="D9154" s="116" t="s">
        <v>2201</v>
      </c>
    </row>
    <row r="9155" spans="3:4" ht="15" hidden="1" customHeight="1" x14ac:dyDescent="0.25">
      <c r="C9155" s="116" t="s">
        <v>9534</v>
      </c>
      <c r="D9155" s="116" t="s">
        <v>9535</v>
      </c>
    </row>
    <row r="9156" spans="3:4" ht="15" hidden="1" customHeight="1" x14ac:dyDescent="0.25">
      <c r="C9156" s="116" t="s">
        <v>11638</v>
      </c>
      <c r="D9156" s="116" t="s">
        <v>11639</v>
      </c>
    </row>
    <row r="9157" spans="3:4" ht="15" hidden="1" customHeight="1" x14ac:dyDescent="0.25">
      <c r="C9157" s="116" t="s">
        <v>25888</v>
      </c>
      <c r="D9157" s="116" t="s">
        <v>7104</v>
      </c>
    </row>
    <row r="9158" spans="3:4" ht="15" hidden="1" customHeight="1" x14ac:dyDescent="0.25">
      <c r="C9158" s="116" t="s">
        <v>25889</v>
      </c>
      <c r="D9158" s="116" t="s">
        <v>7105</v>
      </c>
    </row>
    <row r="9159" spans="3:4" ht="15" hidden="1" customHeight="1" x14ac:dyDescent="0.25">
      <c r="C9159" s="116" t="s">
        <v>9536</v>
      </c>
      <c r="D9159" s="116" t="s">
        <v>2202</v>
      </c>
    </row>
    <row r="9160" spans="3:4" ht="15" hidden="1" customHeight="1" x14ac:dyDescent="0.25">
      <c r="C9160" s="116" t="s">
        <v>9537</v>
      </c>
      <c r="D9160" s="116" t="s">
        <v>2203</v>
      </c>
    </row>
    <row r="9161" spans="3:4" ht="15" hidden="1" customHeight="1" x14ac:dyDescent="0.25">
      <c r="C9161" s="116" t="s">
        <v>9538</v>
      </c>
      <c r="D9161" s="116" t="s">
        <v>18160</v>
      </c>
    </row>
    <row r="9162" spans="3:4" ht="15" hidden="1" customHeight="1" x14ac:dyDescent="0.25">
      <c r="C9162" s="116" t="s">
        <v>9539</v>
      </c>
      <c r="D9162" s="116" t="s">
        <v>18161</v>
      </c>
    </row>
    <row r="9163" spans="3:4" ht="15" hidden="1" customHeight="1" x14ac:dyDescent="0.25">
      <c r="C9163" s="116" t="s">
        <v>9540</v>
      </c>
      <c r="D9163" s="116" t="s">
        <v>9541</v>
      </c>
    </row>
    <row r="9164" spans="3:4" ht="15" hidden="1" customHeight="1" x14ac:dyDescent="0.25">
      <c r="C9164" s="116" t="s">
        <v>9542</v>
      </c>
      <c r="D9164" s="116" t="s">
        <v>25890</v>
      </c>
    </row>
    <row r="9165" spans="3:4" ht="15" hidden="1" customHeight="1" x14ac:dyDescent="0.25">
      <c r="C9165" s="116" t="s">
        <v>9543</v>
      </c>
      <c r="D9165" s="116" t="s">
        <v>2204</v>
      </c>
    </row>
    <row r="9166" spans="3:4" ht="15" hidden="1" customHeight="1" x14ac:dyDescent="0.25">
      <c r="C9166" s="116" t="s">
        <v>9544</v>
      </c>
      <c r="D9166" s="116" t="s">
        <v>2205</v>
      </c>
    </row>
    <row r="9167" spans="3:4" ht="15" hidden="1" customHeight="1" x14ac:dyDescent="0.25">
      <c r="C9167" s="116" t="s">
        <v>9545</v>
      </c>
      <c r="D9167" s="116" t="s">
        <v>18162</v>
      </c>
    </row>
    <row r="9168" spans="3:4" ht="15" hidden="1" customHeight="1" x14ac:dyDescent="0.25">
      <c r="C9168" s="116" t="s">
        <v>9546</v>
      </c>
      <c r="D9168" s="116" t="s">
        <v>18163</v>
      </c>
    </row>
    <row r="9169" spans="3:4" ht="15" hidden="1" customHeight="1" x14ac:dyDescent="0.25">
      <c r="C9169" s="116" t="s">
        <v>9547</v>
      </c>
      <c r="D9169" s="116" t="s">
        <v>25891</v>
      </c>
    </row>
    <row r="9170" spans="3:4" ht="15" hidden="1" customHeight="1" x14ac:dyDescent="0.25">
      <c r="C9170" s="116" t="s">
        <v>9548</v>
      </c>
      <c r="D9170" s="116" t="s">
        <v>9549</v>
      </c>
    </row>
    <row r="9171" spans="3:4" ht="15" hidden="1" customHeight="1" x14ac:dyDescent="0.25">
      <c r="C9171" s="116" t="s">
        <v>18164</v>
      </c>
      <c r="D9171" s="116" t="s">
        <v>18165</v>
      </c>
    </row>
    <row r="9172" spans="3:4" ht="15" hidden="1" customHeight="1" x14ac:dyDescent="0.25">
      <c r="C9172" s="116" t="s">
        <v>18166</v>
      </c>
      <c r="D9172" s="116" t="s">
        <v>18167</v>
      </c>
    </row>
    <row r="9173" spans="3:4" ht="15" hidden="1" customHeight="1" x14ac:dyDescent="0.25">
      <c r="C9173" s="116" t="s">
        <v>18168</v>
      </c>
      <c r="D9173" s="116" t="s">
        <v>18169</v>
      </c>
    </row>
    <row r="9174" spans="3:4" ht="15" hidden="1" customHeight="1" x14ac:dyDescent="0.25">
      <c r="C9174" s="116" t="s">
        <v>9550</v>
      </c>
      <c r="D9174" s="116" t="s">
        <v>2206</v>
      </c>
    </row>
    <row r="9175" spans="3:4" ht="15" hidden="1" customHeight="1" x14ac:dyDescent="0.25">
      <c r="C9175" s="116" t="s">
        <v>9551</v>
      </c>
      <c r="D9175" s="116" t="s">
        <v>2207</v>
      </c>
    </row>
    <row r="9176" spans="3:4" ht="15" hidden="1" customHeight="1" x14ac:dyDescent="0.25">
      <c r="C9176" s="116" t="s">
        <v>11640</v>
      </c>
      <c r="D9176" s="116" t="s">
        <v>7118</v>
      </c>
    </row>
    <row r="9177" spans="3:4" ht="15" hidden="1" customHeight="1" x14ac:dyDescent="0.25">
      <c r="C9177" s="116" t="s">
        <v>11641</v>
      </c>
      <c r="D9177" s="116" t="s">
        <v>7119</v>
      </c>
    </row>
    <row r="9178" spans="3:4" ht="15" hidden="1" customHeight="1" x14ac:dyDescent="0.25">
      <c r="C9178" s="116" t="s">
        <v>11642</v>
      </c>
      <c r="D9178" s="116" t="s">
        <v>18170</v>
      </c>
    </row>
    <row r="9179" spans="3:4" ht="15" hidden="1" customHeight="1" x14ac:dyDescent="0.25">
      <c r="C9179" s="116" t="s">
        <v>11643</v>
      </c>
      <c r="D9179" s="116" t="s">
        <v>11644</v>
      </c>
    </row>
    <row r="9180" spans="3:4" ht="15" hidden="1" customHeight="1" x14ac:dyDescent="0.25">
      <c r="C9180" s="116" t="s">
        <v>9552</v>
      </c>
      <c r="D9180" s="116" t="s">
        <v>9553</v>
      </c>
    </row>
    <row r="9181" spans="3:4" ht="15" hidden="1" customHeight="1" x14ac:dyDescent="0.25">
      <c r="C9181" s="116" t="s">
        <v>9554</v>
      </c>
      <c r="D9181" s="116" t="s">
        <v>9555</v>
      </c>
    </row>
    <row r="9182" spans="3:4" ht="15" hidden="1" customHeight="1" x14ac:dyDescent="0.25">
      <c r="C9182" s="116" t="s">
        <v>9556</v>
      </c>
      <c r="D9182" s="116" t="s">
        <v>9557</v>
      </c>
    </row>
    <row r="9183" spans="3:4" ht="15" hidden="1" customHeight="1" x14ac:dyDescent="0.25">
      <c r="C9183" s="116" t="s">
        <v>9558</v>
      </c>
      <c r="D9183" s="116" t="s">
        <v>9559</v>
      </c>
    </row>
    <row r="9184" spans="3:4" ht="15" hidden="1" customHeight="1" x14ac:dyDescent="0.25">
      <c r="C9184" s="116" t="s">
        <v>9560</v>
      </c>
      <c r="D9184" s="116" t="s">
        <v>9561</v>
      </c>
    </row>
    <row r="9185" spans="3:4" ht="15" hidden="1" customHeight="1" x14ac:dyDescent="0.25">
      <c r="C9185" s="116" t="s">
        <v>9562</v>
      </c>
      <c r="D9185" s="116" t="s">
        <v>9563</v>
      </c>
    </row>
    <row r="9186" spans="3:4" ht="15" hidden="1" customHeight="1" x14ac:dyDescent="0.25">
      <c r="C9186" s="116" t="s">
        <v>9564</v>
      </c>
      <c r="D9186" s="116" t="s">
        <v>18171</v>
      </c>
    </row>
    <row r="9187" spans="3:4" ht="15" hidden="1" customHeight="1" x14ac:dyDescent="0.25">
      <c r="C9187" s="116" t="s">
        <v>9565</v>
      </c>
      <c r="D9187" s="116" t="s">
        <v>18172</v>
      </c>
    </row>
    <row r="9188" spans="3:4" ht="15" hidden="1" customHeight="1" x14ac:dyDescent="0.25">
      <c r="C9188" s="116" t="s">
        <v>9566</v>
      </c>
      <c r="D9188" s="116" t="s">
        <v>18173</v>
      </c>
    </row>
    <row r="9189" spans="3:4" ht="15" hidden="1" customHeight="1" x14ac:dyDescent="0.25">
      <c r="C9189" s="116" t="s">
        <v>9567</v>
      </c>
      <c r="D9189" s="116" t="s">
        <v>25892</v>
      </c>
    </row>
    <row r="9190" spans="3:4" ht="15" hidden="1" customHeight="1" x14ac:dyDescent="0.25">
      <c r="C9190" s="116" t="s">
        <v>18174</v>
      </c>
      <c r="D9190" s="116" t="s">
        <v>18175</v>
      </c>
    </row>
    <row r="9191" spans="3:4" ht="15" hidden="1" customHeight="1" x14ac:dyDescent="0.25">
      <c r="C9191" s="116" t="s">
        <v>18176</v>
      </c>
      <c r="D9191" s="116" t="s">
        <v>18177</v>
      </c>
    </row>
    <row r="9192" spans="3:4" ht="15" hidden="1" customHeight="1" x14ac:dyDescent="0.25">
      <c r="C9192" s="116" t="s">
        <v>18178</v>
      </c>
      <c r="D9192" s="116" t="s">
        <v>18179</v>
      </c>
    </row>
    <row r="9193" spans="3:4" ht="15" hidden="1" customHeight="1" x14ac:dyDescent="0.25">
      <c r="C9193" s="116" t="s">
        <v>18180</v>
      </c>
      <c r="D9193" s="116" t="s">
        <v>18181</v>
      </c>
    </row>
    <row r="9194" spans="3:4" ht="15" hidden="1" customHeight="1" x14ac:dyDescent="0.25">
      <c r="C9194" s="116" t="s">
        <v>18238</v>
      </c>
      <c r="D9194" s="116" t="s">
        <v>18239</v>
      </c>
    </row>
    <row r="9195" spans="3:4" ht="15" hidden="1" customHeight="1" x14ac:dyDescent="0.25">
      <c r="C9195" s="116" t="s">
        <v>25893</v>
      </c>
      <c r="D9195" s="116" t="s">
        <v>25894</v>
      </c>
    </row>
    <row r="9196" spans="3:4" ht="15" hidden="1" customHeight="1" x14ac:dyDescent="0.25">
      <c r="C9196" s="116" t="s">
        <v>25895</v>
      </c>
      <c r="D9196" s="116" t="s">
        <v>25896</v>
      </c>
    </row>
    <row r="9197" spans="3:4" ht="15" hidden="1" customHeight="1" x14ac:dyDescent="0.25">
      <c r="C9197" s="116" t="s">
        <v>9570</v>
      </c>
      <c r="D9197" s="116" t="s">
        <v>9571</v>
      </c>
    </row>
    <row r="9198" spans="3:4" ht="15" hidden="1" customHeight="1" x14ac:dyDescent="0.25">
      <c r="C9198" s="116" t="s">
        <v>9572</v>
      </c>
      <c r="D9198" s="116" t="s">
        <v>7093</v>
      </c>
    </row>
    <row r="9199" spans="3:4" ht="15" hidden="1" customHeight="1" x14ac:dyDescent="0.25">
      <c r="C9199" s="116" t="s">
        <v>9573</v>
      </c>
      <c r="D9199" s="116" t="s">
        <v>11645</v>
      </c>
    </row>
    <row r="9200" spans="3:4" ht="15" hidden="1" customHeight="1" x14ac:dyDescent="0.25">
      <c r="C9200" s="116" t="s">
        <v>9574</v>
      </c>
      <c r="D9200" s="116" t="s">
        <v>9575</v>
      </c>
    </row>
    <row r="9201" spans="3:4" ht="15" hidden="1" customHeight="1" x14ac:dyDescent="0.25">
      <c r="C9201" s="116" t="s">
        <v>9576</v>
      </c>
      <c r="D9201" s="116" t="s">
        <v>9577</v>
      </c>
    </row>
    <row r="9202" spans="3:4" ht="15" hidden="1" customHeight="1" x14ac:dyDescent="0.25">
      <c r="C9202" s="116" t="s">
        <v>11646</v>
      </c>
      <c r="D9202" s="116" t="s">
        <v>9579</v>
      </c>
    </row>
    <row r="9203" spans="3:4" ht="15" hidden="1" customHeight="1" x14ac:dyDescent="0.25">
      <c r="C9203" s="116" t="s">
        <v>9578</v>
      </c>
      <c r="D9203" s="116" t="s">
        <v>9580</v>
      </c>
    </row>
    <row r="9204" spans="3:4" ht="15" hidden="1" customHeight="1" x14ac:dyDescent="0.25">
      <c r="C9204" s="116" t="s">
        <v>9581</v>
      </c>
      <c r="D9204" s="116" t="s">
        <v>25897</v>
      </c>
    </row>
    <row r="9205" spans="3:4" ht="15" hidden="1" customHeight="1" x14ac:dyDescent="0.25">
      <c r="C9205" s="116" t="s">
        <v>9582</v>
      </c>
      <c r="D9205" s="116" t="s">
        <v>9583</v>
      </c>
    </row>
    <row r="9206" spans="3:4" ht="15" hidden="1" customHeight="1" x14ac:dyDescent="0.25">
      <c r="C9206" s="116" t="s">
        <v>9584</v>
      </c>
      <c r="D9206" s="116" t="s">
        <v>9585</v>
      </c>
    </row>
    <row r="9207" spans="3:4" ht="15" hidden="1" customHeight="1" x14ac:dyDescent="0.25">
      <c r="C9207" s="116" t="s">
        <v>11647</v>
      </c>
      <c r="D9207" s="116" t="s">
        <v>18182</v>
      </c>
    </row>
    <row r="9208" spans="3:4" ht="15" hidden="1" customHeight="1" x14ac:dyDescent="0.25">
      <c r="C9208" s="116" t="s">
        <v>9586</v>
      </c>
      <c r="D9208" s="116" t="s">
        <v>9587</v>
      </c>
    </row>
    <row r="9209" spans="3:4" ht="15" hidden="1" customHeight="1" x14ac:dyDescent="0.25">
      <c r="C9209" s="116" t="s">
        <v>9588</v>
      </c>
      <c r="D9209" s="116" t="s">
        <v>9589</v>
      </c>
    </row>
    <row r="9210" spans="3:4" ht="15" hidden="1" customHeight="1" x14ac:dyDescent="0.25">
      <c r="C9210" s="116" t="s">
        <v>9590</v>
      </c>
      <c r="D9210" s="116" t="s">
        <v>9591</v>
      </c>
    </row>
    <row r="9211" spans="3:4" ht="15" hidden="1" customHeight="1" x14ac:dyDescent="0.25">
      <c r="C9211" s="116" t="s">
        <v>9592</v>
      </c>
      <c r="D9211" s="116" t="s">
        <v>9593</v>
      </c>
    </row>
    <row r="9212" spans="3:4" ht="15" hidden="1" customHeight="1" x14ac:dyDescent="0.25">
      <c r="C9212" s="116" t="s">
        <v>9594</v>
      </c>
      <c r="D9212" s="116" t="s">
        <v>9595</v>
      </c>
    </row>
    <row r="9213" spans="3:4" ht="15" hidden="1" customHeight="1" x14ac:dyDescent="0.25">
      <c r="C9213" s="116" t="s">
        <v>11648</v>
      </c>
      <c r="D9213" s="116" t="s">
        <v>11649</v>
      </c>
    </row>
    <row r="9214" spans="3:4" ht="15" hidden="1" customHeight="1" x14ac:dyDescent="0.25">
      <c r="C9214" s="116" t="s">
        <v>11650</v>
      </c>
      <c r="D9214" s="116" t="s">
        <v>11651</v>
      </c>
    </row>
    <row r="9215" spans="3:4" ht="15" hidden="1" customHeight="1" x14ac:dyDescent="0.25">
      <c r="C9215" s="116" t="s">
        <v>11652</v>
      </c>
      <c r="D9215" s="116" t="s">
        <v>11653</v>
      </c>
    </row>
    <row r="9216" spans="3:4" ht="15" hidden="1" customHeight="1" x14ac:dyDescent="0.25">
      <c r="C9216" s="116" t="s">
        <v>11654</v>
      </c>
      <c r="D9216" s="116" t="s">
        <v>11655</v>
      </c>
    </row>
    <row r="9217" spans="3:4" ht="15" hidden="1" customHeight="1" x14ac:dyDescent="0.25">
      <c r="C9217" s="116" t="s">
        <v>11656</v>
      </c>
      <c r="D9217" s="116" t="s">
        <v>11657</v>
      </c>
    </row>
    <row r="9218" spans="3:4" ht="15" hidden="1" customHeight="1" x14ac:dyDescent="0.25">
      <c r="C9218" s="116" t="s">
        <v>9596</v>
      </c>
      <c r="D9218" s="116" t="s">
        <v>2208</v>
      </c>
    </row>
    <row r="9219" spans="3:4" ht="15" hidden="1" customHeight="1" x14ac:dyDescent="0.25">
      <c r="C9219" s="116" t="s">
        <v>11658</v>
      </c>
      <c r="D9219" s="116" t="s">
        <v>18183</v>
      </c>
    </row>
    <row r="9220" spans="3:4" ht="15" hidden="1" customHeight="1" x14ac:dyDescent="0.25">
      <c r="C9220" s="116" t="s">
        <v>9597</v>
      </c>
      <c r="D9220" s="116" t="s">
        <v>18240</v>
      </c>
    </row>
    <row r="9221" spans="3:4" ht="15" hidden="1" customHeight="1" x14ac:dyDescent="0.25">
      <c r="C9221" s="116" t="s">
        <v>9598</v>
      </c>
      <c r="D9221" s="116" t="s">
        <v>2209</v>
      </c>
    </row>
    <row r="9222" spans="3:4" ht="15" hidden="1" customHeight="1" x14ac:dyDescent="0.25">
      <c r="C9222" s="116" t="s">
        <v>11659</v>
      </c>
      <c r="D9222" s="116" t="s">
        <v>9568</v>
      </c>
    </row>
    <row r="9223" spans="3:4" ht="15" hidden="1" customHeight="1" x14ac:dyDescent="0.25">
      <c r="C9223" s="116" t="s">
        <v>11660</v>
      </c>
      <c r="D9223" s="116" t="s">
        <v>9569</v>
      </c>
    </row>
    <row r="9224" spans="3:4" ht="15" hidden="1" customHeight="1" x14ac:dyDescent="0.25">
      <c r="C9224" s="116" t="s">
        <v>11661</v>
      </c>
      <c r="D9224" s="116" t="s">
        <v>25898</v>
      </c>
    </row>
    <row r="9225" spans="3:4" ht="15" hidden="1" customHeight="1" x14ac:dyDescent="0.25">
      <c r="C9225" s="116" t="s">
        <v>9599</v>
      </c>
      <c r="D9225" s="116" t="s">
        <v>2210</v>
      </c>
    </row>
    <row r="9226" spans="3:4" ht="15" hidden="1" customHeight="1" x14ac:dyDescent="0.25">
      <c r="C9226" s="116" t="s">
        <v>18241</v>
      </c>
      <c r="D9226" s="116" t="s">
        <v>25899</v>
      </c>
    </row>
    <row r="9227" spans="3:4" ht="15" hidden="1" customHeight="1" x14ac:dyDescent="0.25">
      <c r="C9227" s="116" t="s">
        <v>9600</v>
      </c>
      <c r="D9227" s="116" t="s">
        <v>2211</v>
      </c>
    </row>
    <row r="9228" spans="3:4" ht="15" hidden="1" customHeight="1" x14ac:dyDescent="0.25">
      <c r="C9228" s="116" t="s">
        <v>9601</v>
      </c>
      <c r="D9228" s="116" t="s">
        <v>2212</v>
      </c>
    </row>
    <row r="9229" spans="3:4" ht="15" hidden="1" customHeight="1" x14ac:dyDescent="0.25">
      <c r="C9229" s="116" t="s">
        <v>9602</v>
      </c>
      <c r="D9229" s="116" t="s">
        <v>2213</v>
      </c>
    </row>
    <row r="9230" spans="3:4" ht="15" hidden="1" customHeight="1" x14ac:dyDescent="0.25">
      <c r="C9230" s="116" t="s">
        <v>9603</v>
      </c>
      <c r="D9230" s="116" t="s">
        <v>2214</v>
      </c>
    </row>
    <row r="9231" spans="3:4" ht="15" hidden="1" customHeight="1" x14ac:dyDescent="0.25">
      <c r="C9231" s="116" t="s">
        <v>9604</v>
      </c>
      <c r="D9231" s="116" t="s">
        <v>2215</v>
      </c>
    </row>
    <row r="9232" spans="3:4" ht="15" hidden="1" customHeight="1" x14ac:dyDescent="0.25">
      <c r="C9232" s="116" t="s">
        <v>9605</v>
      </c>
      <c r="D9232" s="116" t="s">
        <v>2216</v>
      </c>
    </row>
    <row r="9233" spans="3:4" ht="15" hidden="1" customHeight="1" x14ac:dyDescent="0.25">
      <c r="C9233" s="116" t="s">
        <v>9606</v>
      </c>
      <c r="D9233" s="116" t="s">
        <v>9607</v>
      </c>
    </row>
    <row r="9234" spans="3:4" ht="15" hidden="1" customHeight="1" x14ac:dyDescent="0.25">
      <c r="C9234" s="116" t="s">
        <v>9608</v>
      </c>
      <c r="D9234" s="116" t="s">
        <v>9609</v>
      </c>
    </row>
    <row r="9235" spans="3:4" ht="15" hidden="1" customHeight="1" x14ac:dyDescent="0.25">
      <c r="C9235" s="116" t="s">
        <v>9610</v>
      </c>
      <c r="D9235" s="116" t="s">
        <v>2217</v>
      </c>
    </row>
    <row r="9236" spans="3:4" ht="15" hidden="1" customHeight="1" x14ac:dyDescent="0.25">
      <c r="C9236" s="116" t="s">
        <v>9611</v>
      </c>
      <c r="D9236" s="116" t="s">
        <v>9612</v>
      </c>
    </row>
    <row r="9237" spans="3:4" ht="15" hidden="1" customHeight="1" x14ac:dyDescent="0.25">
      <c r="C9237" s="116" t="s">
        <v>9613</v>
      </c>
      <c r="D9237" s="116" t="s">
        <v>9614</v>
      </c>
    </row>
    <row r="9238" spans="3:4" ht="15" hidden="1" customHeight="1" x14ac:dyDescent="0.25">
      <c r="C9238" s="116" t="s">
        <v>9615</v>
      </c>
      <c r="D9238" s="116" t="s">
        <v>9616</v>
      </c>
    </row>
    <row r="9239" spans="3:4" ht="15" hidden="1" customHeight="1" x14ac:dyDescent="0.25">
      <c r="C9239" s="116" t="s">
        <v>11662</v>
      </c>
      <c r="D9239" s="116" t="s">
        <v>11663</v>
      </c>
    </row>
    <row r="9240" spans="3:4" ht="15" hidden="1" customHeight="1" x14ac:dyDescent="0.25">
      <c r="C9240" s="116" t="s">
        <v>9617</v>
      </c>
      <c r="D9240" s="116" t="s">
        <v>9618</v>
      </c>
    </row>
    <row r="9241" spans="3:4" ht="15" hidden="1" customHeight="1" x14ac:dyDescent="0.25">
      <c r="C9241" s="116" t="s">
        <v>9619</v>
      </c>
      <c r="D9241" s="116" t="s">
        <v>6546</v>
      </c>
    </row>
    <row r="9242" spans="3:4" ht="15" hidden="1" customHeight="1" x14ac:dyDescent="0.25">
      <c r="C9242" s="116" t="s">
        <v>9620</v>
      </c>
      <c r="D9242" s="116" t="s">
        <v>2218</v>
      </c>
    </row>
    <row r="9243" spans="3:4" ht="15" hidden="1" customHeight="1" x14ac:dyDescent="0.25">
      <c r="C9243" s="116" t="s">
        <v>9621</v>
      </c>
      <c r="D9243" s="116" t="s">
        <v>2219</v>
      </c>
    </row>
    <row r="9244" spans="3:4" ht="15" hidden="1" customHeight="1" x14ac:dyDescent="0.25">
      <c r="C9244" s="116" t="s">
        <v>9622</v>
      </c>
      <c r="D9244" s="116" t="s">
        <v>2220</v>
      </c>
    </row>
    <row r="9245" spans="3:4" ht="15" hidden="1" customHeight="1" x14ac:dyDescent="0.25">
      <c r="C9245" s="116" t="s">
        <v>9623</v>
      </c>
      <c r="D9245" s="116" t="s">
        <v>2221</v>
      </c>
    </row>
    <row r="9246" spans="3:4" ht="15" hidden="1" customHeight="1" x14ac:dyDescent="0.25">
      <c r="C9246" s="116" t="s">
        <v>9624</v>
      </c>
      <c r="D9246" s="116" t="s">
        <v>2222</v>
      </c>
    </row>
    <row r="9247" spans="3:4" ht="15" hidden="1" customHeight="1" x14ac:dyDescent="0.25">
      <c r="C9247" s="116" t="s">
        <v>9625</v>
      </c>
      <c r="D9247" s="116" t="s">
        <v>9626</v>
      </c>
    </row>
    <row r="9248" spans="3:4" ht="15" hidden="1" customHeight="1" x14ac:dyDescent="0.25">
      <c r="C9248" s="116" t="s">
        <v>9627</v>
      </c>
      <c r="D9248" s="116" t="s">
        <v>9628</v>
      </c>
    </row>
    <row r="9249" spans="3:4" ht="15" hidden="1" customHeight="1" x14ac:dyDescent="0.25">
      <c r="C9249" s="116" t="s">
        <v>9629</v>
      </c>
      <c r="D9249" s="116" t="s">
        <v>2223</v>
      </c>
    </row>
    <row r="9250" spans="3:4" ht="15" hidden="1" customHeight="1" x14ac:dyDescent="0.25">
      <c r="C9250" s="116" t="s">
        <v>9630</v>
      </c>
      <c r="D9250" s="116" t="s">
        <v>2224</v>
      </c>
    </row>
    <row r="9251" spans="3:4" ht="15" hidden="1" customHeight="1" x14ac:dyDescent="0.25">
      <c r="C9251" s="116" t="s">
        <v>9631</v>
      </c>
      <c r="D9251" s="116" t="s">
        <v>2225</v>
      </c>
    </row>
    <row r="9252" spans="3:4" ht="15" hidden="1" customHeight="1" x14ac:dyDescent="0.25">
      <c r="C9252" s="116" t="s">
        <v>9632</v>
      </c>
      <c r="D9252" s="116" t="s">
        <v>9633</v>
      </c>
    </row>
    <row r="9253" spans="3:4" ht="15" hidden="1" customHeight="1" x14ac:dyDescent="0.25">
      <c r="C9253" s="116" t="s">
        <v>9634</v>
      </c>
      <c r="D9253" s="116" t="s">
        <v>2226</v>
      </c>
    </row>
    <row r="9254" spans="3:4" ht="15" hidden="1" customHeight="1" x14ac:dyDescent="0.25">
      <c r="C9254" s="116" t="s">
        <v>9635</v>
      </c>
      <c r="D9254" s="116" t="s">
        <v>18184</v>
      </c>
    </row>
    <row r="9255" spans="3:4" ht="15" hidden="1" customHeight="1" x14ac:dyDescent="0.25">
      <c r="C9255" s="116" t="s">
        <v>9636</v>
      </c>
      <c r="D9255" s="116" t="s">
        <v>2227</v>
      </c>
    </row>
    <row r="9256" spans="3:4" ht="15" hidden="1" customHeight="1" x14ac:dyDescent="0.25">
      <c r="C9256" s="116" t="s">
        <v>9637</v>
      </c>
      <c r="D9256" s="116" t="s">
        <v>2228</v>
      </c>
    </row>
    <row r="9257" spans="3:4" ht="15" hidden="1" customHeight="1" x14ac:dyDescent="0.25">
      <c r="C9257" s="116" t="s">
        <v>9638</v>
      </c>
      <c r="D9257" s="116" t="s">
        <v>2229</v>
      </c>
    </row>
    <row r="9258" spans="3:4" ht="15" hidden="1" customHeight="1" x14ac:dyDescent="0.25">
      <c r="C9258" s="116" t="s">
        <v>9639</v>
      </c>
      <c r="D9258" s="116" t="s">
        <v>2230</v>
      </c>
    </row>
    <row r="9259" spans="3:4" ht="15" hidden="1" customHeight="1" x14ac:dyDescent="0.25">
      <c r="C9259" s="116" t="s">
        <v>25900</v>
      </c>
      <c r="D9259" s="116" t="s">
        <v>25901</v>
      </c>
    </row>
    <row r="9260" spans="3:4" ht="15" hidden="1" customHeight="1" x14ac:dyDescent="0.25">
      <c r="C9260" s="116" t="s">
        <v>25902</v>
      </c>
      <c r="D9260" s="116" t="s">
        <v>25903</v>
      </c>
    </row>
    <row r="9261" spans="3:4" ht="15" hidden="1" customHeight="1" x14ac:dyDescent="0.25">
      <c r="C9261" s="116" t="s">
        <v>9640</v>
      </c>
      <c r="D9261" s="116" t="s">
        <v>2231</v>
      </c>
    </row>
    <row r="9262" spans="3:4" ht="15" hidden="1" customHeight="1" x14ac:dyDescent="0.25">
      <c r="C9262" s="116" t="s">
        <v>9641</v>
      </c>
      <c r="D9262" s="116" t="s">
        <v>2232</v>
      </c>
    </row>
    <row r="9263" spans="3:4" ht="15" hidden="1" customHeight="1" x14ac:dyDescent="0.25">
      <c r="C9263" s="116" t="s">
        <v>9642</v>
      </c>
      <c r="D9263" s="116" t="s">
        <v>2233</v>
      </c>
    </row>
    <row r="9264" spans="3:4" ht="15" hidden="1" customHeight="1" x14ac:dyDescent="0.25">
      <c r="C9264" s="116" t="s">
        <v>9643</v>
      </c>
      <c r="D9264" s="116" t="s">
        <v>2234</v>
      </c>
    </row>
    <row r="9265" spans="3:4" ht="15" hidden="1" customHeight="1" x14ac:dyDescent="0.25">
      <c r="C9265" s="116" t="s">
        <v>9644</v>
      </c>
      <c r="D9265" s="116" t="s">
        <v>2235</v>
      </c>
    </row>
    <row r="9266" spans="3:4" ht="15" hidden="1" customHeight="1" x14ac:dyDescent="0.25">
      <c r="C9266" s="116" t="s">
        <v>9645</v>
      </c>
      <c r="D9266" s="116" t="s">
        <v>2236</v>
      </c>
    </row>
    <row r="9267" spans="3:4" ht="15" hidden="1" customHeight="1" x14ac:dyDescent="0.25">
      <c r="C9267" s="116" t="s">
        <v>9646</v>
      </c>
      <c r="D9267" s="116" t="s">
        <v>2237</v>
      </c>
    </row>
    <row r="9268" spans="3:4" ht="15" hidden="1" customHeight="1" x14ac:dyDescent="0.25">
      <c r="C9268" s="116" t="s">
        <v>9647</v>
      </c>
      <c r="D9268" s="116" t="s">
        <v>2238</v>
      </c>
    </row>
    <row r="9269" spans="3:4" ht="15" hidden="1" customHeight="1" x14ac:dyDescent="0.25">
      <c r="C9269" s="116" t="s">
        <v>9648</v>
      </c>
      <c r="D9269" s="116" t="s">
        <v>2239</v>
      </c>
    </row>
    <row r="9270" spans="3:4" ht="15" hidden="1" customHeight="1" x14ac:dyDescent="0.25">
      <c r="C9270" s="116" t="s">
        <v>9649</v>
      </c>
      <c r="D9270" s="116" t="s">
        <v>2240</v>
      </c>
    </row>
    <row r="9271" spans="3:4" ht="15" hidden="1" customHeight="1" x14ac:dyDescent="0.25">
      <c r="C9271" s="116" t="s">
        <v>9650</v>
      </c>
      <c r="D9271" s="116" t="s">
        <v>2241</v>
      </c>
    </row>
    <row r="9272" spans="3:4" ht="15" hidden="1" customHeight="1" x14ac:dyDescent="0.25">
      <c r="C9272" s="116" t="s">
        <v>9651</v>
      </c>
      <c r="D9272" s="116" t="s">
        <v>9652</v>
      </c>
    </row>
    <row r="9273" spans="3:4" ht="15" hidden="1" customHeight="1" x14ac:dyDescent="0.25">
      <c r="C9273" s="116" t="s">
        <v>9653</v>
      </c>
      <c r="D9273" s="116" t="s">
        <v>2242</v>
      </c>
    </row>
    <row r="9274" spans="3:4" ht="15" hidden="1" customHeight="1" x14ac:dyDescent="0.25">
      <c r="C9274" s="116" t="s">
        <v>9654</v>
      </c>
      <c r="D9274" s="116" t="s">
        <v>2243</v>
      </c>
    </row>
    <row r="9275" spans="3:4" ht="15" hidden="1" customHeight="1" x14ac:dyDescent="0.25">
      <c r="C9275" s="116" t="s">
        <v>9655</v>
      </c>
      <c r="D9275" s="116" t="s">
        <v>2244</v>
      </c>
    </row>
    <row r="9276" spans="3:4" ht="15" hidden="1" customHeight="1" x14ac:dyDescent="0.25">
      <c r="C9276" s="116" t="s">
        <v>9656</v>
      </c>
      <c r="D9276" s="116" t="s">
        <v>2245</v>
      </c>
    </row>
    <row r="9277" spans="3:4" ht="15" hidden="1" customHeight="1" x14ac:dyDescent="0.25">
      <c r="C9277" s="116" t="s">
        <v>9657</v>
      </c>
      <c r="D9277" s="116" t="s">
        <v>2246</v>
      </c>
    </row>
    <row r="9278" spans="3:4" ht="15" hidden="1" customHeight="1" x14ac:dyDescent="0.25">
      <c r="C9278" s="116" t="s">
        <v>9658</v>
      </c>
      <c r="D9278" s="116" t="s">
        <v>2247</v>
      </c>
    </row>
    <row r="9279" spans="3:4" ht="15" hidden="1" customHeight="1" x14ac:dyDescent="0.25">
      <c r="C9279" s="116" t="s">
        <v>9659</v>
      </c>
      <c r="D9279" s="116" t="s">
        <v>9660</v>
      </c>
    </row>
    <row r="9280" spans="3:4" ht="15" hidden="1" customHeight="1" x14ac:dyDescent="0.25">
      <c r="C9280" s="116" t="s">
        <v>9661</v>
      </c>
      <c r="D9280" s="116" t="s">
        <v>2248</v>
      </c>
    </row>
    <row r="9281" spans="3:4" ht="15" hidden="1" customHeight="1" x14ac:dyDescent="0.25">
      <c r="C9281" s="116" t="s">
        <v>9662</v>
      </c>
      <c r="D9281" s="116" t="s">
        <v>2249</v>
      </c>
    </row>
    <row r="9282" spans="3:4" ht="15" hidden="1" customHeight="1" x14ac:dyDescent="0.25">
      <c r="C9282" s="116" t="s">
        <v>9663</v>
      </c>
      <c r="D9282" s="116" t="s">
        <v>2250</v>
      </c>
    </row>
    <row r="9283" spans="3:4" ht="15" hidden="1" customHeight="1" x14ac:dyDescent="0.25">
      <c r="C9283" s="116" t="s">
        <v>25904</v>
      </c>
      <c r="D9283" s="116" t="s">
        <v>25905</v>
      </c>
    </row>
    <row r="9284" spans="3:4" ht="15" hidden="1" customHeight="1" x14ac:dyDescent="0.25">
      <c r="C9284" s="116" t="s">
        <v>9664</v>
      </c>
      <c r="D9284" s="116" t="s">
        <v>2251</v>
      </c>
    </row>
    <row r="9285" spans="3:4" ht="15" hidden="1" customHeight="1" x14ac:dyDescent="0.25">
      <c r="C9285" s="116" t="s">
        <v>9665</v>
      </c>
      <c r="D9285" s="116" t="s">
        <v>2252</v>
      </c>
    </row>
    <row r="9286" spans="3:4" ht="15" hidden="1" customHeight="1" x14ac:dyDescent="0.25">
      <c r="C9286" s="116" t="s">
        <v>9666</v>
      </c>
      <c r="D9286" s="116" t="s">
        <v>2253</v>
      </c>
    </row>
    <row r="9287" spans="3:4" ht="15" hidden="1" customHeight="1" x14ac:dyDescent="0.25">
      <c r="C9287" s="116" t="s">
        <v>9667</v>
      </c>
      <c r="D9287" s="116" t="s">
        <v>2254</v>
      </c>
    </row>
    <row r="9288" spans="3:4" ht="15" hidden="1" customHeight="1" x14ac:dyDescent="0.25">
      <c r="C9288" s="116" t="s">
        <v>9668</v>
      </c>
      <c r="D9288" s="116" t="s">
        <v>2255</v>
      </c>
    </row>
    <row r="9289" spans="3:4" ht="15" hidden="1" customHeight="1" x14ac:dyDescent="0.25">
      <c r="C9289" s="116" t="s">
        <v>9669</v>
      </c>
      <c r="D9289" s="116" t="s">
        <v>2256</v>
      </c>
    </row>
    <row r="9290" spans="3:4" ht="15" hidden="1" customHeight="1" x14ac:dyDescent="0.25">
      <c r="C9290" s="116" t="s">
        <v>25906</v>
      </c>
      <c r="D9290" s="116" t="s">
        <v>25907</v>
      </c>
    </row>
    <row r="9291" spans="3:4" ht="15" hidden="1" customHeight="1" x14ac:dyDescent="0.25">
      <c r="C9291" s="116" t="s">
        <v>9670</v>
      </c>
      <c r="D9291" s="116" t="s">
        <v>2257</v>
      </c>
    </row>
    <row r="9292" spans="3:4" ht="15" hidden="1" customHeight="1" x14ac:dyDescent="0.25">
      <c r="C9292" s="116" t="s">
        <v>9671</v>
      </c>
      <c r="D9292" s="116" t="s">
        <v>2258</v>
      </c>
    </row>
    <row r="9293" spans="3:4" ht="15" hidden="1" customHeight="1" x14ac:dyDescent="0.25">
      <c r="C9293" s="116" t="s">
        <v>9672</v>
      </c>
      <c r="D9293" s="116" t="s">
        <v>2259</v>
      </c>
    </row>
    <row r="9294" spans="3:4" ht="15" hidden="1" customHeight="1" x14ac:dyDescent="0.25">
      <c r="C9294" s="116" t="s">
        <v>9673</v>
      </c>
      <c r="D9294" s="116" t="s">
        <v>2260</v>
      </c>
    </row>
    <row r="9295" spans="3:4" ht="15" hidden="1" customHeight="1" x14ac:dyDescent="0.25">
      <c r="C9295" s="116" t="s">
        <v>9674</v>
      </c>
      <c r="D9295" s="116" t="s">
        <v>9675</v>
      </c>
    </row>
    <row r="9296" spans="3:4" ht="15" hidden="1" customHeight="1" x14ac:dyDescent="0.25">
      <c r="C9296" s="116" t="s">
        <v>9676</v>
      </c>
      <c r="D9296" s="116" t="s">
        <v>25908</v>
      </c>
    </row>
    <row r="9297" spans="3:4" ht="15" hidden="1" customHeight="1" x14ac:dyDescent="0.25">
      <c r="C9297" s="116" t="s">
        <v>9677</v>
      </c>
      <c r="D9297" s="116" t="s">
        <v>2261</v>
      </c>
    </row>
    <row r="9298" spans="3:4" ht="15" hidden="1" customHeight="1" x14ac:dyDescent="0.25">
      <c r="C9298" s="116" t="s">
        <v>9678</v>
      </c>
      <c r="D9298" s="116" t="s">
        <v>2262</v>
      </c>
    </row>
    <row r="9299" spans="3:4" ht="15" hidden="1" customHeight="1" x14ac:dyDescent="0.25">
      <c r="C9299" s="116" t="s">
        <v>9679</v>
      </c>
      <c r="D9299" s="116" t="s">
        <v>2263</v>
      </c>
    </row>
    <row r="9300" spans="3:4" ht="15" hidden="1" customHeight="1" x14ac:dyDescent="0.25">
      <c r="C9300" s="116" t="s">
        <v>9680</v>
      </c>
      <c r="D9300" s="116" t="s">
        <v>2264</v>
      </c>
    </row>
    <row r="9301" spans="3:4" ht="15" hidden="1" customHeight="1" x14ac:dyDescent="0.25">
      <c r="C9301" s="116" t="s">
        <v>25909</v>
      </c>
      <c r="D9301" s="116" t="s">
        <v>25910</v>
      </c>
    </row>
    <row r="9302" spans="3:4" ht="15" hidden="1" customHeight="1" x14ac:dyDescent="0.25">
      <c r="C9302" s="116" t="s">
        <v>25911</v>
      </c>
      <c r="D9302" s="116" t="s">
        <v>25912</v>
      </c>
    </row>
    <row r="9303" spans="3:4" ht="15" hidden="1" customHeight="1" x14ac:dyDescent="0.25">
      <c r="C9303" s="116" t="s">
        <v>25913</v>
      </c>
      <c r="D9303" s="116" t="s">
        <v>25914</v>
      </c>
    </row>
    <row r="9304" spans="3:4" ht="15" hidden="1" customHeight="1" x14ac:dyDescent="0.25">
      <c r="C9304" s="116" t="s">
        <v>25915</v>
      </c>
      <c r="D9304" s="116" t="s">
        <v>25916</v>
      </c>
    </row>
    <row r="9305" spans="3:4" ht="15" hidden="1" customHeight="1" x14ac:dyDescent="0.25">
      <c r="C9305" s="116" t="s">
        <v>25917</v>
      </c>
      <c r="D9305" s="116" t="s">
        <v>25918</v>
      </c>
    </row>
    <row r="9306" spans="3:4" ht="15" hidden="1" customHeight="1" x14ac:dyDescent="0.25">
      <c r="C9306" s="116" t="s">
        <v>25919</v>
      </c>
      <c r="D9306" s="116" t="s">
        <v>25920</v>
      </c>
    </row>
    <row r="9307" spans="3:4" ht="15" hidden="1" customHeight="1" x14ac:dyDescent="0.25">
      <c r="C9307" s="116" t="s">
        <v>25921</v>
      </c>
      <c r="D9307" s="116" t="s">
        <v>25922</v>
      </c>
    </row>
    <row r="9308" spans="3:4" ht="15" hidden="1" customHeight="1" x14ac:dyDescent="0.25">
      <c r="C9308" s="116" t="s">
        <v>25923</v>
      </c>
      <c r="D9308" s="116" t="s">
        <v>25924</v>
      </c>
    </row>
    <row r="9309" spans="3:4" ht="15" hidden="1" customHeight="1" x14ac:dyDescent="0.25">
      <c r="C9309" s="116" t="s">
        <v>25925</v>
      </c>
      <c r="D9309" s="116" t="s">
        <v>25926</v>
      </c>
    </row>
    <row r="9310" spans="3:4" ht="15" hidden="1" customHeight="1" x14ac:dyDescent="0.25">
      <c r="C9310" s="116" t="s">
        <v>25927</v>
      </c>
      <c r="D9310" s="116" t="s">
        <v>25928</v>
      </c>
    </row>
    <row r="9311" spans="3:4" ht="15" hidden="1" customHeight="1" x14ac:dyDescent="0.25">
      <c r="C9311" s="116" t="s">
        <v>25929</v>
      </c>
      <c r="D9311" s="116" t="s">
        <v>25930</v>
      </c>
    </row>
    <row r="9312" spans="3:4" ht="15" hidden="1" customHeight="1" x14ac:dyDescent="0.25">
      <c r="C9312" s="116" t="s">
        <v>25931</v>
      </c>
      <c r="D9312" s="116" t="s">
        <v>25932</v>
      </c>
    </row>
    <row r="9313" spans="3:4" ht="15" hidden="1" customHeight="1" x14ac:dyDescent="0.25">
      <c r="C9313" s="116" t="s">
        <v>25933</v>
      </c>
      <c r="D9313" s="116" t="s">
        <v>25934</v>
      </c>
    </row>
    <row r="9314" spans="3:4" ht="15" hidden="1" customHeight="1" x14ac:dyDescent="0.25">
      <c r="C9314" s="116" t="s">
        <v>25935</v>
      </c>
      <c r="D9314" s="116" t="s">
        <v>25936</v>
      </c>
    </row>
    <row r="9315" spans="3:4" ht="15" hidden="1" customHeight="1" x14ac:dyDescent="0.25">
      <c r="C9315" s="116" t="s">
        <v>25937</v>
      </c>
      <c r="D9315" s="116" t="s">
        <v>25938</v>
      </c>
    </row>
    <row r="9316" spans="3:4" ht="15" hidden="1" customHeight="1" x14ac:dyDescent="0.25">
      <c r="C9316" s="116" t="s">
        <v>25939</v>
      </c>
      <c r="D9316" s="116" t="s">
        <v>25940</v>
      </c>
    </row>
    <row r="9317" spans="3:4" ht="15" hidden="1" customHeight="1" x14ac:dyDescent="0.25">
      <c r="C9317" s="116" t="s">
        <v>25941</v>
      </c>
      <c r="D9317" s="116" t="s">
        <v>25942</v>
      </c>
    </row>
    <row r="9318" spans="3:4" ht="15" hidden="1" customHeight="1" x14ac:dyDescent="0.25">
      <c r="C9318" s="116" t="s">
        <v>25943</v>
      </c>
      <c r="D9318" s="116" t="s">
        <v>25944</v>
      </c>
    </row>
    <row r="9319" spans="3:4" ht="15" hidden="1" customHeight="1" x14ac:dyDescent="0.25">
      <c r="C9319" s="116" t="s">
        <v>25945</v>
      </c>
      <c r="D9319" s="116" t="s">
        <v>25946</v>
      </c>
    </row>
    <row r="9320" spans="3:4" ht="15" hidden="1" customHeight="1" x14ac:dyDescent="0.25">
      <c r="C9320" s="116" t="s">
        <v>25947</v>
      </c>
      <c r="D9320" s="116" t="s">
        <v>25948</v>
      </c>
    </row>
    <row r="9321" spans="3:4" ht="15" hidden="1" customHeight="1" x14ac:dyDescent="0.25">
      <c r="C9321" s="116" t="s">
        <v>25949</v>
      </c>
      <c r="D9321" s="116" t="s">
        <v>25950</v>
      </c>
    </row>
    <row r="9322" spans="3:4" ht="15" hidden="1" customHeight="1" x14ac:dyDescent="0.25">
      <c r="C9322" s="116" t="s">
        <v>25951</v>
      </c>
      <c r="D9322" s="116" t="s">
        <v>25952</v>
      </c>
    </row>
    <row r="9323" spans="3:4" ht="15" hidden="1" customHeight="1" x14ac:dyDescent="0.25">
      <c r="C9323" s="116" t="s">
        <v>25953</v>
      </c>
      <c r="D9323" s="116" t="s">
        <v>6263</v>
      </c>
    </row>
    <row r="9324" spans="3:4" ht="15" hidden="1" customHeight="1" x14ac:dyDescent="0.25">
      <c r="C9324" s="116" t="s">
        <v>25954</v>
      </c>
      <c r="D9324" s="116" t="s">
        <v>25955</v>
      </c>
    </row>
    <row r="9325" spans="3:4" ht="15" hidden="1" customHeight="1" x14ac:dyDescent="0.25">
      <c r="C9325" s="116" t="s">
        <v>25956</v>
      </c>
      <c r="D9325" s="116" t="s">
        <v>25957</v>
      </c>
    </row>
    <row r="9326" spans="3:4" ht="15" hidden="1" customHeight="1" x14ac:dyDescent="0.25">
      <c r="C9326" s="116" t="s">
        <v>25958</v>
      </c>
      <c r="D9326" s="116" t="s">
        <v>25959</v>
      </c>
    </row>
    <row r="9327" spans="3:4" ht="15" hidden="1" customHeight="1" x14ac:dyDescent="0.25">
      <c r="C9327" s="116" t="s">
        <v>25960</v>
      </c>
      <c r="D9327" s="116" t="s">
        <v>25961</v>
      </c>
    </row>
    <row r="9328" spans="3:4" ht="15" hidden="1" customHeight="1" x14ac:dyDescent="0.25">
      <c r="C9328" s="116" t="s">
        <v>25962</v>
      </c>
      <c r="D9328" s="116" t="s">
        <v>25963</v>
      </c>
    </row>
    <row r="9329" spans="3:4" ht="15" hidden="1" customHeight="1" x14ac:dyDescent="0.25">
      <c r="C9329" s="116" t="s">
        <v>25964</v>
      </c>
      <c r="D9329" s="116" t="s">
        <v>25965</v>
      </c>
    </row>
    <row r="9330" spans="3:4" ht="15" hidden="1" customHeight="1" x14ac:dyDescent="0.25">
      <c r="C9330" s="116" t="s">
        <v>25966</v>
      </c>
      <c r="D9330" s="116" t="s">
        <v>25967</v>
      </c>
    </row>
    <row r="9331" spans="3:4" ht="15" hidden="1" customHeight="1" x14ac:dyDescent="0.25">
      <c r="C9331" s="116" t="s">
        <v>25968</v>
      </c>
      <c r="D9331" s="116" t="s">
        <v>25969</v>
      </c>
    </row>
    <row r="9332" spans="3:4" ht="15" hidden="1" customHeight="1" x14ac:dyDescent="0.25">
      <c r="C9332" s="116" t="s">
        <v>25970</v>
      </c>
      <c r="D9332" s="116" t="s">
        <v>25971</v>
      </c>
    </row>
    <row r="9333" spans="3:4" ht="15" hidden="1" customHeight="1" x14ac:dyDescent="0.25">
      <c r="C9333" s="116" t="s">
        <v>25972</v>
      </c>
      <c r="D9333" s="116" t="s">
        <v>25973</v>
      </c>
    </row>
    <row r="9334" spans="3:4" ht="15" hidden="1" customHeight="1" x14ac:dyDescent="0.25">
      <c r="C9334" s="116" t="s">
        <v>25974</v>
      </c>
      <c r="D9334" s="116" t="s">
        <v>25975</v>
      </c>
    </row>
    <row r="9335" spans="3:4" ht="15" hidden="1" customHeight="1" x14ac:dyDescent="0.25">
      <c r="C9335" s="116" t="s">
        <v>25976</v>
      </c>
      <c r="D9335" s="116" t="s">
        <v>25977</v>
      </c>
    </row>
    <row r="9336" spans="3:4" ht="15" hidden="1" customHeight="1" x14ac:dyDescent="0.25">
      <c r="C9336" s="116" t="s">
        <v>25978</v>
      </c>
      <c r="D9336" s="116" t="s">
        <v>25979</v>
      </c>
    </row>
    <row r="9337" spans="3:4" ht="15" hidden="1" customHeight="1" x14ac:dyDescent="0.25">
      <c r="C9337" s="116" t="s">
        <v>25980</v>
      </c>
      <c r="D9337" s="116" t="s">
        <v>25981</v>
      </c>
    </row>
    <row r="9338" spans="3:4" ht="15" hidden="1" customHeight="1" x14ac:dyDescent="0.25">
      <c r="C9338" s="116" t="s">
        <v>25982</v>
      </c>
      <c r="D9338" s="116" t="s">
        <v>25983</v>
      </c>
    </row>
    <row r="9339" spans="3:4" ht="15" hidden="1" customHeight="1" x14ac:dyDescent="0.25">
      <c r="C9339" s="116" t="s">
        <v>25984</v>
      </c>
      <c r="D9339" s="116" t="s">
        <v>25985</v>
      </c>
    </row>
    <row r="9340" spans="3:4" ht="15" hidden="1" customHeight="1" x14ac:dyDescent="0.25">
      <c r="C9340" s="116" t="s">
        <v>25986</v>
      </c>
      <c r="D9340" s="116" t="s">
        <v>25987</v>
      </c>
    </row>
    <row r="9341" spans="3:4" ht="15" hidden="1" customHeight="1" x14ac:dyDescent="0.25">
      <c r="C9341" s="116" t="s">
        <v>25988</v>
      </c>
      <c r="D9341" s="116" t="s">
        <v>25989</v>
      </c>
    </row>
    <row r="9342" spans="3:4" ht="15" hidden="1" customHeight="1" x14ac:dyDescent="0.25">
      <c r="C9342" s="116" t="s">
        <v>25990</v>
      </c>
      <c r="D9342" s="116" t="s">
        <v>25991</v>
      </c>
    </row>
    <row r="9343" spans="3:4" ht="15" hidden="1" customHeight="1" x14ac:dyDescent="0.25">
      <c r="C9343" s="116" t="s">
        <v>25992</v>
      </c>
      <c r="D9343" s="116" t="s">
        <v>25993</v>
      </c>
    </row>
    <row r="9344" spans="3:4" ht="15" hidden="1" customHeight="1" x14ac:dyDescent="0.25">
      <c r="C9344" s="116" t="s">
        <v>25994</v>
      </c>
      <c r="D9344" s="116" t="s">
        <v>25995</v>
      </c>
    </row>
    <row r="9345" spans="3:4" ht="15" hidden="1" customHeight="1" x14ac:dyDescent="0.25">
      <c r="C9345" s="116" t="s">
        <v>25996</v>
      </c>
      <c r="D9345" s="116" t="s">
        <v>25997</v>
      </c>
    </row>
    <row r="9346" spans="3:4" ht="15" hidden="1" customHeight="1" x14ac:dyDescent="0.25">
      <c r="C9346" s="116" t="s">
        <v>25998</v>
      </c>
      <c r="D9346" s="116" t="s">
        <v>25999</v>
      </c>
    </row>
    <row r="9347" spans="3:4" ht="15" hidden="1" customHeight="1" x14ac:dyDescent="0.25">
      <c r="C9347" s="116" t="s">
        <v>26000</v>
      </c>
      <c r="D9347" s="116" t="s">
        <v>26001</v>
      </c>
    </row>
    <row r="9348" spans="3:4" ht="15" hidden="1" customHeight="1" x14ac:dyDescent="0.25">
      <c r="C9348" s="116" t="s">
        <v>26002</v>
      </c>
      <c r="D9348" s="116" t="s">
        <v>26003</v>
      </c>
    </row>
    <row r="9349" spans="3:4" ht="15" hidden="1" customHeight="1" x14ac:dyDescent="0.25">
      <c r="C9349" s="116" t="s">
        <v>26004</v>
      </c>
      <c r="D9349" s="116" t="s">
        <v>26005</v>
      </c>
    </row>
    <row r="9350" spans="3:4" ht="15" hidden="1" customHeight="1" x14ac:dyDescent="0.25">
      <c r="C9350" s="116" t="s">
        <v>26006</v>
      </c>
      <c r="D9350" s="116" t="s">
        <v>26007</v>
      </c>
    </row>
    <row r="9351" spans="3:4" ht="15" hidden="1" customHeight="1" x14ac:dyDescent="0.25">
      <c r="C9351" s="116" t="s">
        <v>26008</v>
      </c>
      <c r="D9351" s="116" t="s">
        <v>26009</v>
      </c>
    </row>
    <row r="9352" spans="3:4" ht="15" hidden="1" customHeight="1" x14ac:dyDescent="0.25">
      <c r="C9352" s="116" t="s">
        <v>26010</v>
      </c>
      <c r="D9352" s="116" t="s">
        <v>26011</v>
      </c>
    </row>
    <row r="9353" spans="3:4" ht="15" hidden="1" customHeight="1" x14ac:dyDescent="0.25">
      <c r="C9353" s="116" t="s">
        <v>26012</v>
      </c>
      <c r="D9353" s="116" t="s">
        <v>26013</v>
      </c>
    </row>
    <row r="9354" spans="3:4" ht="15" hidden="1" customHeight="1" x14ac:dyDescent="0.25">
      <c r="C9354" s="116" t="s">
        <v>26014</v>
      </c>
      <c r="D9354" s="116" t="s">
        <v>26015</v>
      </c>
    </row>
    <row r="9355" spans="3:4" ht="15" hidden="1" customHeight="1" x14ac:dyDescent="0.25">
      <c r="C9355" s="116" t="s">
        <v>26016</v>
      </c>
      <c r="D9355" s="116" t="s">
        <v>26017</v>
      </c>
    </row>
    <row r="9356" spans="3:4" ht="15" hidden="1" customHeight="1" x14ac:dyDescent="0.25">
      <c r="C9356" s="116" t="s">
        <v>9681</v>
      </c>
      <c r="D9356" s="116" t="s">
        <v>11664</v>
      </c>
    </row>
    <row r="9357" spans="3:4" ht="15" hidden="1" customHeight="1" x14ac:dyDescent="0.25">
      <c r="C9357" s="116" t="s">
        <v>9682</v>
      </c>
      <c r="D9357" s="116" t="s">
        <v>11665</v>
      </c>
    </row>
    <row r="9358" spans="3:4" ht="15" hidden="1" customHeight="1" x14ac:dyDescent="0.25">
      <c r="C9358" s="116" t="s">
        <v>9683</v>
      </c>
      <c r="D9358" s="116" t="s">
        <v>11666</v>
      </c>
    </row>
    <row r="9359" spans="3:4" ht="15" hidden="1" customHeight="1" x14ac:dyDescent="0.25">
      <c r="C9359" s="116" t="s">
        <v>9684</v>
      </c>
      <c r="D9359" s="116" t="s">
        <v>11667</v>
      </c>
    </row>
    <row r="9360" spans="3:4" ht="15" hidden="1" customHeight="1" x14ac:dyDescent="0.25">
      <c r="C9360" s="116" t="s">
        <v>9685</v>
      </c>
      <c r="D9360" s="116" t="s">
        <v>7067</v>
      </c>
    </row>
    <row r="9361" spans="3:4" ht="15" hidden="1" customHeight="1" x14ac:dyDescent="0.25">
      <c r="C9361" s="116" t="s">
        <v>9686</v>
      </c>
      <c r="D9361" s="116" t="s">
        <v>7068</v>
      </c>
    </row>
    <row r="9362" spans="3:4" ht="15" hidden="1" customHeight="1" x14ac:dyDescent="0.25">
      <c r="C9362" s="116" t="s">
        <v>9687</v>
      </c>
      <c r="D9362" s="116" t="s">
        <v>7069</v>
      </c>
    </row>
    <row r="9363" spans="3:4" ht="15" hidden="1" customHeight="1" x14ac:dyDescent="0.25">
      <c r="C9363" s="116" t="s">
        <v>9688</v>
      </c>
      <c r="D9363" s="116" t="s">
        <v>7070</v>
      </c>
    </row>
    <row r="9364" spans="3:4" ht="15" hidden="1" customHeight="1" x14ac:dyDescent="0.25">
      <c r="C9364" s="116" t="s">
        <v>9689</v>
      </c>
      <c r="D9364" s="116" t="s">
        <v>7071</v>
      </c>
    </row>
    <row r="9365" spans="3:4" ht="15" hidden="1" customHeight="1" x14ac:dyDescent="0.25">
      <c r="C9365" s="116" t="s">
        <v>9690</v>
      </c>
      <c r="D9365" s="116" t="s">
        <v>7072</v>
      </c>
    </row>
    <row r="9366" spans="3:4" ht="15" hidden="1" customHeight="1" x14ac:dyDescent="0.25">
      <c r="C9366" s="116" t="s">
        <v>9691</v>
      </c>
      <c r="D9366" s="116" t="s">
        <v>2265</v>
      </c>
    </row>
    <row r="9367" spans="3:4" ht="15" hidden="1" customHeight="1" x14ac:dyDescent="0.25">
      <c r="C9367" s="116" t="s">
        <v>9692</v>
      </c>
      <c r="D9367" s="116" t="s">
        <v>2266</v>
      </c>
    </row>
    <row r="9368" spans="3:4" ht="15" hidden="1" customHeight="1" x14ac:dyDescent="0.25">
      <c r="C9368" s="116" t="s">
        <v>9693</v>
      </c>
      <c r="D9368" s="116" t="s">
        <v>9694</v>
      </c>
    </row>
    <row r="9369" spans="3:4" ht="15" hidden="1" customHeight="1" x14ac:dyDescent="0.25">
      <c r="C9369" s="116" t="s">
        <v>9695</v>
      </c>
      <c r="D9369" s="116" t="s">
        <v>9696</v>
      </c>
    </row>
    <row r="9370" spans="3:4" ht="15" hidden="1" customHeight="1" x14ac:dyDescent="0.25">
      <c r="C9370" s="116" t="s">
        <v>9697</v>
      </c>
      <c r="D9370" s="116" t="s">
        <v>2267</v>
      </c>
    </row>
    <row r="9371" spans="3:4" ht="15" hidden="1" customHeight="1" x14ac:dyDescent="0.25">
      <c r="C9371" s="116" t="s">
        <v>9698</v>
      </c>
      <c r="D9371" s="116" t="s">
        <v>2268</v>
      </c>
    </row>
    <row r="9372" spans="3:4" ht="15" hidden="1" customHeight="1" x14ac:dyDescent="0.25">
      <c r="C9372" s="116" t="s">
        <v>9699</v>
      </c>
      <c r="D9372" s="116" t="s">
        <v>26018</v>
      </c>
    </row>
    <row r="9373" spans="3:4" ht="15" hidden="1" customHeight="1" x14ac:dyDescent="0.25">
      <c r="C9373" s="116" t="s">
        <v>26019</v>
      </c>
      <c r="D9373" s="116" t="s">
        <v>26020</v>
      </c>
    </row>
    <row r="9374" spans="3:4" ht="15" hidden="1" customHeight="1" x14ac:dyDescent="0.25">
      <c r="C9374" s="116" t="s">
        <v>9700</v>
      </c>
      <c r="D9374" s="116" t="s">
        <v>9701</v>
      </c>
    </row>
    <row r="9375" spans="3:4" ht="15" hidden="1" customHeight="1" x14ac:dyDescent="0.25">
      <c r="C9375" s="116" t="s">
        <v>9702</v>
      </c>
      <c r="D9375" s="116" t="s">
        <v>9703</v>
      </c>
    </row>
    <row r="9376" spans="3:4" ht="15" hidden="1" customHeight="1" x14ac:dyDescent="0.25">
      <c r="C9376" s="116" t="s">
        <v>9704</v>
      </c>
      <c r="D9376" s="116" t="s">
        <v>9705</v>
      </c>
    </row>
    <row r="9377" spans="3:4" ht="15" hidden="1" customHeight="1" x14ac:dyDescent="0.25">
      <c r="C9377" s="116" t="s">
        <v>9706</v>
      </c>
      <c r="D9377" s="116" t="s">
        <v>9707</v>
      </c>
    </row>
    <row r="9378" spans="3:4" ht="15" hidden="1" customHeight="1" x14ac:dyDescent="0.25">
      <c r="C9378" s="116" t="s">
        <v>9708</v>
      </c>
      <c r="D9378" s="116" t="s">
        <v>9709</v>
      </c>
    </row>
    <row r="9379" spans="3:4" ht="15" hidden="1" customHeight="1" x14ac:dyDescent="0.25">
      <c r="C9379" s="116" t="s">
        <v>9710</v>
      </c>
      <c r="D9379" s="116" t="s">
        <v>9711</v>
      </c>
    </row>
    <row r="9380" spans="3:4" ht="15" hidden="1" customHeight="1" x14ac:dyDescent="0.25">
      <c r="C9380" s="116" t="s">
        <v>9712</v>
      </c>
      <c r="D9380" s="116" t="s">
        <v>9713</v>
      </c>
    </row>
    <row r="9381" spans="3:4" ht="15" hidden="1" customHeight="1" x14ac:dyDescent="0.25">
      <c r="C9381" s="116" t="s">
        <v>9714</v>
      </c>
      <c r="D9381" s="116" t="s">
        <v>9715</v>
      </c>
    </row>
    <row r="9382" spans="3:4" ht="15" hidden="1" customHeight="1" x14ac:dyDescent="0.25">
      <c r="C9382" s="116" t="s">
        <v>9716</v>
      </c>
      <c r="D9382" s="116" t="s">
        <v>9717</v>
      </c>
    </row>
    <row r="9383" spans="3:4" ht="15" hidden="1" customHeight="1" x14ac:dyDescent="0.25">
      <c r="C9383" s="116" t="s">
        <v>9718</v>
      </c>
      <c r="D9383" s="116" t="s">
        <v>9719</v>
      </c>
    </row>
    <row r="9384" spans="3:4" ht="15" hidden="1" customHeight="1" x14ac:dyDescent="0.25">
      <c r="C9384" s="116" t="s">
        <v>9720</v>
      </c>
      <c r="D9384" s="116" t="s">
        <v>9721</v>
      </c>
    </row>
    <row r="9385" spans="3:4" ht="15" hidden="1" customHeight="1" x14ac:dyDescent="0.25">
      <c r="C9385" s="116" t="s">
        <v>9722</v>
      </c>
      <c r="D9385" s="116" t="s">
        <v>9723</v>
      </c>
    </row>
    <row r="9386" spans="3:4" ht="15" hidden="1" customHeight="1" x14ac:dyDescent="0.25">
      <c r="C9386" s="116" t="s">
        <v>9724</v>
      </c>
      <c r="D9386" s="116" t="s">
        <v>9725</v>
      </c>
    </row>
    <row r="9387" spans="3:4" ht="15" hidden="1" customHeight="1" x14ac:dyDescent="0.25">
      <c r="C9387" s="116" t="s">
        <v>9726</v>
      </c>
      <c r="D9387" s="116" t="s">
        <v>11668</v>
      </c>
    </row>
    <row r="9388" spans="3:4" ht="15" hidden="1" customHeight="1" x14ac:dyDescent="0.25">
      <c r="C9388" s="116" t="s">
        <v>9727</v>
      </c>
      <c r="D9388" s="116" t="s">
        <v>9728</v>
      </c>
    </row>
    <row r="9389" spans="3:4" ht="15" hidden="1" customHeight="1" x14ac:dyDescent="0.25">
      <c r="C9389" s="116" t="s">
        <v>9729</v>
      </c>
      <c r="D9389" s="116" t="s">
        <v>9730</v>
      </c>
    </row>
    <row r="9390" spans="3:4" ht="15" hidden="1" customHeight="1" x14ac:dyDescent="0.25">
      <c r="C9390" s="116" t="s">
        <v>9731</v>
      </c>
      <c r="D9390" s="116" t="s">
        <v>9732</v>
      </c>
    </row>
    <row r="9391" spans="3:4" ht="15" hidden="1" customHeight="1" x14ac:dyDescent="0.25">
      <c r="C9391" s="116" t="s">
        <v>9733</v>
      </c>
      <c r="D9391" s="116" t="s">
        <v>9734</v>
      </c>
    </row>
    <row r="9392" spans="3:4" ht="15" hidden="1" customHeight="1" x14ac:dyDescent="0.25">
      <c r="C9392" s="116" t="s">
        <v>9735</v>
      </c>
      <c r="D9392" s="116" t="s">
        <v>9736</v>
      </c>
    </row>
    <row r="9393" spans="3:4" ht="15" hidden="1" customHeight="1" x14ac:dyDescent="0.25">
      <c r="C9393" s="116" t="s">
        <v>9737</v>
      </c>
      <c r="D9393" s="116" t="s">
        <v>9738</v>
      </c>
    </row>
    <row r="9394" spans="3:4" ht="15" hidden="1" customHeight="1" x14ac:dyDescent="0.25">
      <c r="C9394" s="116" t="s">
        <v>9739</v>
      </c>
      <c r="D9394" s="116" t="s">
        <v>9740</v>
      </c>
    </row>
    <row r="9395" spans="3:4" ht="15" hidden="1" customHeight="1" x14ac:dyDescent="0.25">
      <c r="C9395" s="116" t="s">
        <v>9741</v>
      </c>
      <c r="D9395" s="116" t="s">
        <v>2033</v>
      </c>
    </row>
    <row r="9396" spans="3:4" ht="15" hidden="1" customHeight="1" x14ac:dyDescent="0.25">
      <c r="C9396" s="116" t="s">
        <v>9742</v>
      </c>
      <c r="D9396" s="116" t="s">
        <v>2034</v>
      </c>
    </row>
    <row r="9397" spans="3:4" ht="15" hidden="1" customHeight="1" x14ac:dyDescent="0.25">
      <c r="C9397" s="116" t="s">
        <v>9743</v>
      </c>
      <c r="D9397" s="116" t="s">
        <v>2035</v>
      </c>
    </row>
    <row r="9398" spans="3:4" ht="15" hidden="1" customHeight="1" x14ac:dyDescent="0.25">
      <c r="C9398" s="116" t="s">
        <v>9744</v>
      </c>
      <c r="D9398" s="116" t="s">
        <v>2036</v>
      </c>
    </row>
    <row r="9399" spans="3:4" ht="15" hidden="1" customHeight="1" x14ac:dyDescent="0.25">
      <c r="C9399" s="116" t="s">
        <v>9745</v>
      </c>
      <c r="D9399" s="116" t="s">
        <v>2037</v>
      </c>
    </row>
    <row r="9400" spans="3:4" ht="15" hidden="1" customHeight="1" x14ac:dyDescent="0.25">
      <c r="C9400" s="116" t="s">
        <v>9746</v>
      </c>
      <c r="D9400" s="116" t="s">
        <v>9747</v>
      </c>
    </row>
    <row r="9401" spans="3:4" ht="15" hidden="1" customHeight="1" x14ac:dyDescent="0.25">
      <c r="C9401" s="116" t="s">
        <v>9748</v>
      </c>
      <c r="D9401" s="116" t="s">
        <v>2038</v>
      </c>
    </row>
    <row r="9402" spans="3:4" ht="15" hidden="1" customHeight="1" x14ac:dyDescent="0.25">
      <c r="C9402" s="116" t="s">
        <v>9749</v>
      </c>
      <c r="D9402" s="116" t="s">
        <v>9750</v>
      </c>
    </row>
    <row r="9403" spans="3:4" ht="15" hidden="1" customHeight="1" x14ac:dyDescent="0.25">
      <c r="C9403" s="116" t="s">
        <v>26021</v>
      </c>
      <c r="D9403" s="116" t="s">
        <v>26022</v>
      </c>
    </row>
    <row r="9404" spans="3:4" ht="15" hidden="1" customHeight="1" x14ac:dyDescent="0.25">
      <c r="C9404" s="116" t="s">
        <v>26023</v>
      </c>
      <c r="D9404" s="116" t="s">
        <v>26024</v>
      </c>
    </row>
    <row r="9405" spans="3:4" ht="15" hidden="1" customHeight="1" x14ac:dyDescent="0.25">
      <c r="C9405" s="116" t="s">
        <v>9751</v>
      </c>
      <c r="D9405" s="116" t="s">
        <v>2039</v>
      </c>
    </row>
    <row r="9406" spans="3:4" ht="15" hidden="1" customHeight="1" x14ac:dyDescent="0.25">
      <c r="C9406" s="116" t="s">
        <v>9752</v>
      </c>
      <c r="D9406" s="116" t="s">
        <v>2040</v>
      </c>
    </row>
    <row r="9407" spans="3:4" ht="15" hidden="1" customHeight="1" x14ac:dyDescent="0.25">
      <c r="C9407" s="116" t="s">
        <v>9753</v>
      </c>
      <c r="D9407" s="116" t="s">
        <v>2041</v>
      </c>
    </row>
    <row r="9408" spans="3:4" ht="15" hidden="1" customHeight="1" x14ac:dyDescent="0.25">
      <c r="C9408" s="116" t="s">
        <v>9754</v>
      </c>
      <c r="D9408" s="116" t="s">
        <v>2042</v>
      </c>
    </row>
    <row r="9409" spans="3:4" ht="15" hidden="1" customHeight="1" x14ac:dyDescent="0.25">
      <c r="C9409" s="116" t="s">
        <v>9755</v>
      </c>
      <c r="D9409" s="116" t="s">
        <v>2043</v>
      </c>
    </row>
    <row r="9410" spans="3:4" ht="15" hidden="1" customHeight="1" x14ac:dyDescent="0.25">
      <c r="C9410" s="116" t="s">
        <v>18185</v>
      </c>
      <c r="D9410" s="116" t="s">
        <v>18186</v>
      </c>
    </row>
    <row r="9411" spans="3:4" ht="15" hidden="1" customHeight="1" x14ac:dyDescent="0.25">
      <c r="C9411" s="116" t="s">
        <v>11669</v>
      </c>
      <c r="D9411" s="116" t="s">
        <v>26025</v>
      </c>
    </row>
    <row r="9412" spans="3:4" ht="15" hidden="1" customHeight="1" x14ac:dyDescent="0.25">
      <c r="C9412" s="116" t="s">
        <v>11670</v>
      </c>
      <c r="D9412" s="116" t="s">
        <v>11671</v>
      </c>
    </row>
    <row r="9413" spans="3:4" ht="15" hidden="1" customHeight="1" x14ac:dyDescent="0.25">
      <c r="C9413" s="116" t="s">
        <v>11672</v>
      </c>
      <c r="D9413" s="116" t="s">
        <v>11673</v>
      </c>
    </row>
    <row r="9414" spans="3:4" ht="15" hidden="1" customHeight="1" x14ac:dyDescent="0.25">
      <c r="C9414" s="116" t="s">
        <v>11674</v>
      </c>
      <c r="D9414" s="116" t="s">
        <v>11675</v>
      </c>
    </row>
    <row r="9415" spans="3:4" ht="15" hidden="1" customHeight="1" x14ac:dyDescent="0.25">
      <c r="C9415" s="116" t="s">
        <v>11676</v>
      </c>
      <c r="D9415" s="116" t="s">
        <v>11677</v>
      </c>
    </row>
    <row r="9416" spans="3:4" ht="15" hidden="1" customHeight="1" x14ac:dyDescent="0.25">
      <c r="C9416" s="116" t="s">
        <v>11678</v>
      </c>
      <c r="D9416" s="116" t="s">
        <v>11679</v>
      </c>
    </row>
    <row r="9417" spans="3:4" ht="15" hidden="1" customHeight="1" x14ac:dyDescent="0.25">
      <c r="C9417" s="116" t="s">
        <v>11680</v>
      </c>
      <c r="D9417" s="116" t="s">
        <v>11681</v>
      </c>
    </row>
    <row r="9418" spans="3:4" ht="15" hidden="1" customHeight="1" x14ac:dyDescent="0.25">
      <c r="C9418" s="116" t="s">
        <v>11682</v>
      </c>
      <c r="D9418" s="116" t="s">
        <v>11683</v>
      </c>
    </row>
    <row r="9419" spans="3:4" ht="15" hidden="1" customHeight="1" x14ac:dyDescent="0.25">
      <c r="C9419" s="116" t="s">
        <v>11684</v>
      </c>
      <c r="D9419" s="116" t="s">
        <v>11685</v>
      </c>
    </row>
    <row r="9420" spans="3:4" ht="15" hidden="1" customHeight="1" x14ac:dyDescent="0.25">
      <c r="C9420" s="116" t="s">
        <v>11686</v>
      </c>
      <c r="D9420" s="116" t="s">
        <v>11687</v>
      </c>
    </row>
    <row r="9421" spans="3:4" ht="15" hidden="1" customHeight="1" x14ac:dyDescent="0.25">
      <c r="C9421" s="116" t="s">
        <v>11688</v>
      </c>
      <c r="D9421" s="116" t="s">
        <v>11689</v>
      </c>
    </row>
    <row r="9422" spans="3:4" ht="15" hidden="1" customHeight="1" x14ac:dyDescent="0.25">
      <c r="C9422" s="116" t="s">
        <v>11690</v>
      </c>
      <c r="D9422" s="116" t="s">
        <v>11691</v>
      </c>
    </row>
    <row r="9423" spans="3:4" ht="15" hidden="1" customHeight="1" x14ac:dyDescent="0.25">
      <c r="C9423" s="116" t="s">
        <v>11692</v>
      </c>
      <c r="D9423" s="116" t="s">
        <v>11693</v>
      </c>
    </row>
    <row r="9424" spans="3:4" ht="15" hidden="1" customHeight="1" x14ac:dyDescent="0.25">
      <c r="C9424" s="116" t="s">
        <v>11694</v>
      </c>
      <c r="D9424" s="116" t="s">
        <v>11695</v>
      </c>
    </row>
    <row r="9425" spans="3:4" ht="15" hidden="1" customHeight="1" x14ac:dyDescent="0.25">
      <c r="C9425" s="116" t="s">
        <v>11696</v>
      </c>
      <c r="D9425" s="116" t="s">
        <v>11697</v>
      </c>
    </row>
    <row r="9426" spans="3:4" ht="15" hidden="1" customHeight="1" x14ac:dyDescent="0.25">
      <c r="C9426" s="116" t="s">
        <v>11698</v>
      </c>
      <c r="D9426" s="116" t="s">
        <v>11699</v>
      </c>
    </row>
    <row r="9427" spans="3:4" ht="15" hidden="1" customHeight="1" x14ac:dyDescent="0.25">
      <c r="C9427" s="116" t="s">
        <v>11700</v>
      </c>
      <c r="D9427" s="116" t="s">
        <v>11701</v>
      </c>
    </row>
    <row r="9428" spans="3:4" ht="15" hidden="1" customHeight="1" x14ac:dyDescent="0.25">
      <c r="C9428" s="116" t="s">
        <v>11702</v>
      </c>
      <c r="D9428" s="116" t="s">
        <v>11703</v>
      </c>
    </row>
    <row r="9429" spans="3:4" ht="15" hidden="1" customHeight="1" x14ac:dyDescent="0.25">
      <c r="C9429" s="116" t="s">
        <v>11704</v>
      </c>
      <c r="D9429" s="116" t="s">
        <v>11705</v>
      </c>
    </row>
    <row r="9430" spans="3:4" ht="15" hidden="1" customHeight="1" x14ac:dyDescent="0.25">
      <c r="C9430" s="116" t="s">
        <v>11706</v>
      </c>
      <c r="D9430" s="116" t="s">
        <v>11707</v>
      </c>
    </row>
    <row r="9431" spans="3:4" ht="15" hidden="1" customHeight="1" x14ac:dyDescent="0.25">
      <c r="C9431" s="116" t="s">
        <v>11708</v>
      </c>
      <c r="D9431" s="116" t="s">
        <v>11709</v>
      </c>
    </row>
    <row r="9432" spans="3:4" ht="15" hidden="1" customHeight="1" x14ac:dyDescent="0.25">
      <c r="C9432" s="116" t="s">
        <v>11710</v>
      </c>
      <c r="D9432" s="116" t="s">
        <v>11711</v>
      </c>
    </row>
    <row r="9433" spans="3:4" ht="15" hidden="1" customHeight="1" x14ac:dyDescent="0.25">
      <c r="C9433" s="116" t="s">
        <v>11712</v>
      </c>
      <c r="D9433" s="116" t="s">
        <v>11713</v>
      </c>
    </row>
    <row r="9434" spans="3:4" ht="15" hidden="1" customHeight="1" x14ac:dyDescent="0.25">
      <c r="C9434" s="116" t="s">
        <v>11714</v>
      </c>
      <c r="D9434" s="116" t="s">
        <v>11715</v>
      </c>
    </row>
    <row r="9435" spans="3:4" ht="15" hidden="1" customHeight="1" x14ac:dyDescent="0.25">
      <c r="C9435" s="116" t="s">
        <v>11716</v>
      </c>
      <c r="D9435" s="116" t="s">
        <v>11717</v>
      </c>
    </row>
    <row r="9436" spans="3:4" ht="15" hidden="1" customHeight="1" x14ac:dyDescent="0.25">
      <c r="C9436" s="116" t="s">
        <v>11718</v>
      </c>
      <c r="D9436" s="116" t="s">
        <v>11719</v>
      </c>
    </row>
    <row r="9437" spans="3:4" ht="15" hidden="1" customHeight="1" x14ac:dyDescent="0.25">
      <c r="C9437" s="116" t="s">
        <v>11720</v>
      </c>
      <c r="D9437" s="116" t="s">
        <v>11721</v>
      </c>
    </row>
    <row r="9438" spans="3:4" ht="15" hidden="1" customHeight="1" x14ac:dyDescent="0.25">
      <c r="C9438" s="116" t="s">
        <v>11722</v>
      </c>
      <c r="D9438" s="116" t="s">
        <v>11723</v>
      </c>
    </row>
    <row r="9439" spans="3:4" ht="15" hidden="1" customHeight="1" x14ac:dyDescent="0.25">
      <c r="C9439" s="116" t="s">
        <v>11724</v>
      </c>
      <c r="D9439" s="116" t="s">
        <v>11725</v>
      </c>
    </row>
    <row r="9440" spans="3:4" ht="15" hidden="1" customHeight="1" x14ac:dyDescent="0.25">
      <c r="C9440" s="116" t="s">
        <v>11726</v>
      </c>
      <c r="D9440" s="116" t="s">
        <v>11727</v>
      </c>
    </row>
    <row r="9441" spans="3:4" ht="15" hidden="1" customHeight="1" x14ac:dyDescent="0.25">
      <c r="C9441" s="116" t="s">
        <v>26026</v>
      </c>
      <c r="D9441" s="116" t="s">
        <v>26027</v>
      </c>
    </row>
    <row r="9442" spans="3:4" ht="15" hidden="1" customHeight="1" x14ac:dyDescent="0.25">
      <c r="C9442" s="116" t="s">
        <v>26028</v>
      </c>
      <c r="D9442" s="116" t="s">
        <v>26029</v>
      </c>
    </row>
    <row r="9443" spans="3:4" ht="15" hidden="1" customHeight="1" x14ac:dyDescent="0.25">
      <c r="C9443" s="116" t="s">
        <v>26030</v>
      </c>
      <c r="D9443" s="116" t="s">
        <v>26031</v>
      </c>
    </row>
    <row r="9444" spans="3:4" ht="15" hidden="1" customHeight="1" x14ac:dyDescent="0.25">
      <c r="C9444" s="116" t="s">
        <v>26032</v>
      </c>
      <c r="D9444" s="116" t="s">
        <v>26033</v>
      </c>
    </row>
    <row r="9445" spans="3:4" ht="15" hidden="1" customHeight="1" x14ac:dyDescent="0.25">
      <c r="C9445" s="116" t="s">
        <v>26034</v>
      </c>
      <c r="D9445" s="116" t="s">
        <v>26035</v>
      </c>
    </row>
    <row r="9446" spans="3:4" ht="15" hidden="1" customHeight="1" x14ac:dyDescent="0.25">
      <c r="C9446" s="116" t="s">
        <v>26036</v>
      </c>
      <c r="D9446" s="116" t="s">
        <v>26037</v>
      </c>
    </row>
    <row r="9447" spans="3:4" ht="15" hidden="1" customHeight="1" x14ac:dyDescent="0.25">
      <c r="C9447" s="116" t="s">
        <v>26038</v>
      </c>
      <c r="D9447" s="116" t="s">
        <v>26039</v>
      </c>
    </row>
    <row r="9448" spans="3:4" ht="15" hidden="1" customHeight="1" x14ac:dyDescent="0.25">
      <c r="C9448" s="116" t="s">
        <v>26040</v>
      </c>
      <c r="D9448" s="116" t="s">
        <v>26041</v>
      </c>
    </row>
    <row r="9449" spans="3:4" ht="15" hidden="1" customHeight="1" x14ac:dyDescent="0.25">
      <c r="C9449" s="116" t="s">
        <v>26042</v>
      </c>
      <c r="D9449" s="116" t="s">
        <v>26043</v>
      </c>
    </row>
    <row r="9450" spans="3:4" ht="15" hidden="1" customHeight="1" x14ac:dyDescent="0.25">
      <c r="C9450" s="116" t="s">
        <v>26044</v>
      </c>
      <c r="D9450" s="116" t="s">
        <v>26045</v>
      </c>
    </row>
    <row r="9451" spans="3:4" ht="15" hidden="1" customHeight="1" x14ac:dyDescent="0.25">
      <c r="C9451" s="116" t="s">
        <v>26046</v>
      </c>
      <c r="D9451" s="116" t="s">
        <v>26047</v>
      </c>
    </row>
    <row r="9452" spans="3:4" ht="15" hidden="1" customHeight="1" x14ac:dyDescent="0.25">
      <c r="C9452" s="116" t="s">
        <v>26048</v>
      </c>
      <c r="D9452" s="116" t="s">
        <v>26049</v>
      </c>
    </row>
    <row r="9453" spans="3:4" ht="15" hidden="1" customHeight="1" x14ac:dyDescent="0.25">
      <c r="C9453" s="116" t="s">
        <v>26050</v>
      </c>
      <c r="D9453" s="116" t="s">
        <v>26051</v>
      </c>
    </row>
    <row r="9454" spans="3:4" ht="15" hidden="1" customHeight="1" x14ac:dyDescent="0.25">
      <c r="C9454" s="116" t="s">
        <v>26052</v>
      </c>
      <c r="D9454" s="116" t="s">
        <v>26053</v>
      </c>
    </row>
    <row r="9455" spans="3:4" ht="15" hidden="1" customHeight="1" x14ac:dyDescent="0.25">
      <c r="C9455" s="116" t="s">
        <v>26062</v>
      </c>
      <c r="D9455" s="116" t="s">
        <v>26063</v>
      </c>
    </row>
    <row r="9456" spans="3:4" ht="15" hidden="1" customHeight="1" x14ac:dyDescent="0.25">
      <c r="C9456" s="116" t="s">
        <v>26064</v>
      </c>
      <c r="D9456" s="116" t="s">
        <v>26065</v>
      </c>
    </row>
    <row r="9457" spans="3:4" ht="15" hidden="1" customHeight="1" x14ac:dyDescent="0.25">
      <c r="C9457" s="116" t="s">
        <v>26054</v>
      </c>
      <c r="D9457" s="116" t="s">
        <v>26055</v>
      </c>
    </row>
    <row r="9458" spans="3:4" ht="15" hidden="1" customHeight="1" x14ac:dyDescent="0.25">
      <c r="C9458" s="116" t="s">
        <v>26056</v>
      </c>
      <c r="D9458" s="116" t="s">
        <v>26057</v>
      </c>
    </row>
    <row r="9459" spans="3:4" ht="15" hidden="1" customHeight="1" x14ac:dyDescent="0.25">
      <c r="C9459" s="116" t="s">
        <v>26058</v>
      </c>
      <c r="D9459" s="116" t="s">
        <v>26059</v>
      </c>
    </row>
    <row r="9460" spans="3:4" ht="15" hidden="1" customHeight="1" x14ac:dyDescent="0.25">
      <c r="C9460" s="116" t="s">
        <v>26060</v>
      </c>
      <c r="D9460" s="116" t="s">
        <v>26061</v>
      </c>
    </row>
    <row r="9461" spans="3:4" ht="15" hidden="1" customHeight="1" x14ac:dyDescent="0.25">
      <c r="C9461" s="116" t="s">
        <v>26066</v>
      </c>
      <c r="D9461" s="116" t="s">
        <v>26067</v>
      </c>
    </row>
    <row r="9462" spans="3:4" ht="15" hidden="1" customHeight="1" x14ac:dyDescent="0.25">
      <c r="C9462" s="116" t="s">
        <v>26068</v>
      </c>
      <c r="D9462" s="116" t="s">
        <v>26069</v>
      </c>
    </row>
    <row r="9463" spans="3:4" ht="15" hidden="1" customHeight="1" x14ac:dyDescent="0.25">
      <c r="C9463" s="116" t="s">
        <v>26070</v>
      </c>
      <c r="D9463" s="116" t="s">
        <v>26071</v>
      </c>
    </row>
    <row r="9464" spans="3:4" ht="15" hidden="1" customHeight="1" x14ac:dyDescent="0.25">
      <c r="C9464" s="116" t="s">
        <v>26072</v>
      </c>
      <c r="D9464" s="116" t="s">
        <v>26073</v>
      </c>
    </row>
    <row r="9465" spans="3:4" ht="15" hidden="1" customHeight="1" x14ac:dyDescent="0.25">
      <c r="C9465" s="116" t="s">
        <v>26074</v>
      </c>
      <c r="D9465" s="116" t="s">
        <v>26075</v>
      </c>
    </row>
    <row r="9466" spans="3:4" ht="15" hidden="1" customHeight="1" x14ac:dyDescent="0.25">
      <c r="C9466" s="116" t="s">
        <v>26076</v>
      </c>
      <c r="D9466" s="116" t="s">
        <v>26077</v>
      </c>
    </row>
    <row r="9467" spans="3:4" ht="15" hidden="1" customHeight="1" x14ac:dyDescent="0.25">
      <c r="C9467" s="116" t="s">
        <v>26080</v>
      </c>
      <c r="D9467" s="116" t="s">
        <v>26081</v>
      </c>
    </row>
    <row r="9468" spans="3:4" ht="15" hidden="1" customHeight="1" x14ac:dyDescent="0.25">
      <c r="C9468" s="116" t="s">
        <v>26082</v>
      </c>
      <c r="D9468" s="116" t="s">
        <v>26083</v>
      </c>
    </row>
    <row r="9469" spans="3:4" ht="15" hidden="1" customHeight="1" x14ac:dyDescent="0.25">
      <c r="C9469" s="116" t="s">
        <v>26084</v>
      </c>
      <c r="D9469" s="116" t="s">
        <v>26085</v>
      </c>
    </row>
    <row r="9470" spans="3:4" ht="15" hidden="1" customHeight="1" x14ac:dyDescent="0.25">
      <c r="C9470" s="116" t="s">
        <v>26086</v>
      </c>
      <c r="D9470" s="116" t="s">
        <v>26087</v>
      </c>
    </row>
    <row r="9471" spans="3:4" ht="15" hidden="1" customHeight="1" x14ac:dyDescent="0.25">
      <c r="C9471" s="116" t="s">
        <v>26088</v>
      </c>
      <c r="D9471" s="116" t="s">
        <v>26089</v>
      </c>
    </row>
    <row r="9472" spans="3:4" ht="15" hidden="1" customHeight="1" x14ac:dyDescent="0.25">
      <c r="C9472" s="116" t="s">
        <v>26090</v>
      </c>
      <c r="D9472" s="116" t="s">
        <v>26091</v>
      </c>
    </row>
    <row r="9473" spans="3:4" ht="15" hidden="1" customHeight="1" x14ac:dyDescent="0.25">
      <c r="C9473" s="116" t="s">
        <v>26092</v>
      </c>
      <c r="D9473" s="116" t="s">
        <v>26093</v>
      </c>
    </row>
    <row r="9474" spans="3:4" ht="15" hidden="1" customHeight="1" x14ac:dyDescent="0.25">
      <c r="C9474" s="116" t="s">
        <v>26094</v>
      </c>
      <c r="D9474" s="116" t="s">
        <v>26095</v>
      </c>
    </row>
    <row r="9475" spans="3:4" ht="15" hidden="1" customHeight="1" x14ac:dyDescent="0.25">
      <c r="C9475" s="116" t="s">
        <v>26096</v>
      </c>
      <c r="D9475" s="116" t="s">
        <v>26097</v>
      </c>
    </row>
    <row r="9476" spans="3:4" ht="15" hidden="1" customHeight="1" x14ac:dyDescent="0.25">
      <c r="C9476" s="116" t="s">
        <v>26098</v>
      </c>
      <c r="D9476" s="116" t="s">
        <v>26099</v>
      </c>
    </row>
    <row r="9477" spans="3:4" ht="15" hidden="1" customHeight="1" x14ac:dyDescent="0.25">
      <c r="C9477" s="116" t="s">
        <v>26100</v>
      </c>
      <c r="D9477" s="116" t="s">
        <v>26101</v>
      </c>
    </row>
    <row r="9478" spans="3:4" ht="15" hidden="1" customHeight="1" x14ac:dyDescent="0.25">
      <c r="C9478" s="116" t="s">
        <v>26102</v>
      </c>
      <c r="D9478" s="116" t="s">
        <v>26103</v>
      </c>
    </row>
    <row r="9479" spans="3:4" ht="15" hidden="1" customHeight="1" x14ac:dyDescent="0.25">
      <c r="C9479" s="116" t="s">
        <v>26104</v>
      </c>
      <c r="D9479" s="116" t="s">
        <v>26105</v>
      </c>
    </row>
    <row r="9480" spans="3:4" ht="15" hidden="1" customHeight="1" x14ac:dyDescent="0.25">
      <c r="C9480" s="116" t="s">
        <v>26106</v>
      </c>
      <c r="D9480" s="116" t="s">
        <v>26107</v>
      </c>
    </row>
    <row r="9481" spans="3:4" ht="15" hidden="1" customHeight="1" x14ac:dyDescent="0.25">
      <c r="C9481" s="116" t="s">
        <v>26108</v>
      </c>
      <c r="D9481" s="116" t="s">
        <v>26109</v>
      </c>
    </row>
    <row r="9482" spans="3:4" ht="15" hidden="1" customHeight="1" x14ac:dyDescent="0.25">
      <c r="C9482" s="116" t="s">
        <v>26078</v>
      </c>
      <c r="D9482" s="116" t="s">
        <v>26079</v>
      </c>
    </row>
    <row r="9483" spans="3:4" ht="15" hidden="1" customHeight="1" x14ac:dyDescent="0.25">
      <c r="C9483" s="116" t="s">
        <v>26112</v>
      </c>
      <c r="D9483" s="116" t="s">
        <v>26113</v>
      </c>
    </row>
    <row r="9484" spans="3:4" ht="15" hidden="1" customHeight="1" x14ac:dyDescent="0.25">
      <c r="C9484" s="116" t="s">
        <v>26116</v>
      </c>
      <c r="D9484" s="116" t="s">
        <v>26117</v>
      </c>
    </row>
    <row r="9485" spans="3:4" ht="15" hidden="1" customHeight="1" x14ac:dyDescent="0.25">
      <c r="C9485" s="116" t="s">
        <v>26118</v>
      </c>
      <c r="D9485" s="116" t="s">
        <v>26119</v>
      </c>
    </row>
    <row r="9486" spans="3:4" ht="15" hidden="1" customHeight="1" x14ac:dyDescent="0.25">
      <c r="C9486" s="116" t="s">
        <v>26120</v>
      </c>
      <c r="D9486" s="116" t="s">
        <v>26121</v>
      </c>
    </row>
    <row r="9487" spans="3:4" ht="15" hidden="1" customHeight="1" x14ac:dyDescent="0.25">
      <c r="C9487" s="116" t="s">
        <v>26122</v>
      </c>
      <c r="D9487" s="116" t="s">
        <v>26123</v>
      </c>
    </row>
    <row r="9488" spans="3:4" ht="15" hidden="1" customHeight="1" x14ac:dyDescent="0.25">
      <c r="C9488" s="116" t="s">
        <v>26124</v>
      </c>
      <c r="D9488" s="116" t="s">
        <v>26125</v>
      </c>
    </row>
    <row r="9489" spans="3:4" ht="15" hidden="1" customHeight="1" x14ac:dyDescent="0.25">
      <c r="C9489" s="116" t="s">
        <v>26126</v>
      </c>
      <c r="D9489" s="116" t="s">
        <v>26127</v>
      </c>
    </row>
    <row r="9490" spans="3:4" ht="15" hidden="1" customHeight="1" x14ac:dyDescent="0.25">
      <c r="C9490" s="116" t="s">
        <v>26128</v>
      </c>
      <c r="D9490" s="116" t="s">
        <v>26129</v>
      </c>
    </row>
    <row r="9491" spans="3:4" ht="15" hidden="1" customHeight="1" x14ac:dyDescent="0.25">
      <c r="C9491" s="116" t="s">
        <v>26130</v>
      </c>
      <c r="D9491" s="116" t="s">
        <v>26131</v>
      </c>
    </row>
    <row r="9492" spans="3:4" ht="15" hidden="1" customHeight="1" x14ac:dyDescent="0.25">
      <c r="C9492" s="116" t="s">
        <v>26132</v>
      </c>
      <c r="D9492" s="116" t="s">
        <v>26133</v>
      </c>
    </row>
    <row r="9493" spans="3:4" ht="15" hidden="1" customHeight="1" x14ac:dyDescent="0.25">
      <c r="C9493" s="116" t="s">
        <v>26134</v>
      </c>
      <c r="D9493" s="116" t="s">
        <v>26135</v>
      </c>
    </row>
    <row r="9494" spans="3:4" ht="15" hidden="1" customHeight="1" x14ac:dyDescent="0.25">
      <c r="C9494" s="116" t="s">
        <v>26136</v>
      </c>
      <c r="D9494" s="116" t="s">
        <v>26137</v>
      </c>
    </row>
    <row r="9495" spans="3:4" ht="15" hidden="1" customHeight="1" x14ac:dyDescent="0.25">
      <c r="C9495" s="116" t="s">
        <v>26114</v>
      </c>
      <c r="D9495" s="116" t="s">
        <v>26115</v>
      </c>
    </row>
    <row r="9496" spans="3:4" ht="15" hidden="1" customHeight="1" x14ac:dyDescent="0.25">
      <c r="C9496" s="116" t="s">
        <v>26110</v>
      </c>
      <c r="D9496" s="116" t="s">
        <v>26111</v>
      </c>
    </row>
    <row r="9497" spans="3:4" ht="15" hidden="1" customHeight="1" x14ac:dyDescent="0.25">
      <c r="C9497" s="116" t="s">
        <v>9756</v>
      </c>
      <c r="D9497" s="116" t="s">
        <v>2044</v>
      </c>
    </row>
    <row r="9498" spans="3:4" ht="15" hidden="1" customHeight="1" x14ac:dyDescent="0.25">
      <c r="C9498" s="116" t="s">
        <v>9757</v>
      </c>
      <c r="D9498" s="116" t="s">
        <v>9758</v>
      </c>
    </row>
    <row r="9499" spans="3:4" ht="15" hidden="1" customHeight="1" x14ac:dyDescent="0.25">
      <c r="C9499" s="116" t="s">
        <v>9759</v>
      </c>
      <c r="D9499" s="116" t="s">
        <v>2045</v>
      </c>
    </row>
    <row r="9500" spans="3:4" ht="15" hidden="1" customHeight="1" x14ac:dyDescent="0.25">
      <c r="C9500" s="116" t="s">
        <v>26138</v>
      </c>
      <c r="D9500" s="116" t="s">
        <v>26139</v>
      </c>
    </row>
    <row r="9501" spans="3:4" ht="15" hidden="1" customHeight="1" x14ac:dyDescent="0.25">
      <c r="C9501" s="116" t="s">
        <v>26140</v>
      </c>
      <c r="D9501" s="116" t="s">
        <v>26141</v>
      </c>
    </row>
    <row r="9502" spans="3:4" ht="15" hidden="1" customHeight="1" x14ac:dyDescent="0.25">
      <c r="C9502" s="116" t="s">
        <v>26142</v>
      </c>
      <c r="D9502" s="116" t="s">
        <v>26143</v>
      </c>
    </row>
    <row r="9503" spans="3:4" ht="15" hidden="1" customHeight="1" x14ac:dyDescent="0.25">
      <c r="C9503" s="116" t="s">
        <v>26144</v>
      </c>
      <c r="D9503" s="116" t="s">
        <v>26145</v>
      </c>
    </row>
    <row r="9504" spans="3:4" ht="15" hidden="1" customHeight="1" x14ac:dyDescent="0.25">
      <c r="C9504" s="116" t="s">
        <v>26146</v>
      </c>
      <c r="D9504" s="116" t="s">
        <v>26147</v>
      </c>
    </row>
    <row r="9505" spans="3:4" ht="15" hidden="1" customHeight="1" x14ac:dyDescent="0.25">
      <c r="C9505" s="116" t="s">
        <v>26148</v>
      </c>
      <c r="D9505" s="116" t="s">
        <v>26149</v>
      </c>
    </row>
    <row r="9506" spans="3:4" ht="15" hidden="1" customHeight="1" x14ac:dyDescent="0.25">
      <c r="C9506" s="116" t="s">
        <v>26150</v>
      </c>
      <c r="D9506" s="116" t="s">
        <v>26151</v>
      </c>
    </row>
    <row r="9507" spans="3:4" ht="15" hidden="1" customHeight="1" x14ac:dyDescent="0.25">
      <c r="C9507" s="116" t="s">
        <v>26152</v>
      </c>
      <c r="D9507" s="116" t="s">
        <v>26153</v>
      </c>
    </row>
    <row r="9508" spans="3:4" ht="15" hidden="1" customHeight="1" x14ac:dyDescent="0.25">
      <c r="C9508" s="116" t="s">
        <v>26154</v>
      </c>
      <c r="D9508" s="116" t="s">
        <v>26155</v>
      </c>
    </row>
    <row r="9509" spans="3:4" ht="15" hidden="1" customHeight="1" x14ac:dyDescent="0.25">
      <c r="C9509" s="116" t="s">
        <v>26156</v>
      </c>
      <c r="D9509" s="116" t="s">
        <v>26157</v>
      </c>
    </row>
    <row r="9510" spans="3:4" ht="15" hidden="1" customHeight="1" x14ac:dyDescent="0.25">
      <c r="C9510" s="116" t="s">
        <v>26158</v>
      </c>
      <c r="D9510" s="116" t="s">
        <v>26159</v>
      </c>
    </row>
    <row r="9511" spans="3:4" ht="15" hidden="1" customHeight="1" x14ac:dyDescent="0.25">
      <c r="C9511" s="116" t="s">
        <v>26160</v>
      </c>
      <c r="D9511" s="116" t="s">
        <v>26161</v>
      </c>
    </row>
    <row r="9512" spans="3:4" ht="15" hidden="1" customHeight="1" x14ac:dyDescent="0.25">
      <c r="C9512" s="116" t="s">
        <v>26162</v>
      </c>
      <c r="D9512" s="116" t="s">
        <v>26163</v>
      </c>
    </row>
    <row r="9513" spans="3:4" ht="15" hidden="1" customHeight="1" x14ac:dyDescent="0.25">
      <c r="C9513" s="116" t="s">
        <v>26164</v>
      </c>
      <c r="D9513" s="116" t="s">
        <v>26165</v>
      </c>
    </row>
    <row r="9514" spans="3:4" ht="15" hidden="1" customHeight="1" x14ac:dyDescent="0.25">
      <c r="C9514" s="116" t="s">
        <v>26166</v>
      </c>
      <c r="D9514" s="116" t="s">
        <v>26167</v>
      </c>
    </row>
    <row r="9515" spans="3:4" ht="15" hidden="1" customHeight="1" x14ac:dyDescent="0.25">
      <c r="C9515" s="116" t="s">
        <v>26168</v>
      </c>
      <c r="D9515" s="116" t="s">
        <v>26169</v>
      </c>
    </row>
    <row r="9516" spans="3:4" ht="15" hidden="1" customHeight="1" x14ac:dyDescent="0.25">
      <c r="C9516" s="116" t="s">
        <v>9760</v>
      </c>
      <c r="D9516" s="116" t="s">
        <v>2046</v>
      </c>
    </row>
    <row r="9517" spans="3:4" ht="15" hidden="1" customHeight="1" x14ac:dyDescent="0.25">
      <c r="C9517" s="116" t="s">
        <v>9761</v>
      </c>
      <c r="D9517" s="116" t="s">
        <v>2047</v>
      </c>
    </row>
    <row r="9518" spans="3:4" ht="15" hidden="1" customHeight="1" x14ac:dyDescent="0.25">
      <c r="C9518" s="116" t="s">
        <v>9762</v>
      </c>
      <c r="D9518" s="116" t="s">
        <v>2048</v>
      </c>
    </row>
    <row r="9519" spans="3:4" ht="15" hidden="1" customHeight="1" x14ac:dyDescent="0.25">
      <c r="C9519" s="116" t="s">
        <v>26170</v>
      </c>
      <c r="D9519" s="116" t="s">
        <v>26171</v>
      </c>
    </row>
    <row r="9520" spans="3:4" ht="15" hidden="1" customHeight="1" x14ac:dyDescent="0.25">
      <c r="C9520" s="116" t="s">
        <v>9763</v>
      </c>
      <c r="D9520" s="116" t="s">
        <v>2049</v>
      </c>
    </row>
    <row r="9521" spans="3:4" ht="15" hidden="1" customHeight="1" x14ac:dyDescent="0.25">
      <c r="C9521" s="116" t="s">
        <v>9764</v>
      </c>
      <c r="D9521" s="116" t="s">
        <v>2050</v>
      </c>
    </row>
    <row r="9522" spans="3:4" ht="15" hidden="1" customHeight="1" x14ac:dyDescent="0.25">
      <c r="C9522" s="116" t="s">
        <v>9765</v>
      </c>
      <c r="D9522" s="116" t="s">
        <v>2051</v>
      </c>
    </row>
    <row r="9523" spans="3:4" ht="15" hidden="1" customHeight="1" x14ac:dyDescent="0.25">
      <c r="C9523" s="116" t="s">
        <v>9766</v>
      </c>
      <c r="D9523" s="116" t="s">
        <v>2052</v>
      </c>
    </row>
    <row r="9524" spans="3:4" ht="15" hidden="1" customHeight="1" x14ac:dyDescent="0.25">
      <c r="C9524" s="116" t="s">
        <v>11728</v>
      </c>
      <c r="D9524" s="116" t="s">
        <v>11729</v>
      </c>
    </row>
    <row r="9525" spans="3:4" ht="15" hidden="1" customHeight="1" x14ac:dyDescent="0.25">
      <c r="C9525" s="116" t="s">
        <v>11730</v>
      </c>
      <c r="D9525" s="116" t="s">
        <v>11731</v>
      </c>
    </row>
    <row r="9526" spans="3:4" ht="15" hidden="1" customHeight="1" x14ac:dyDescent="0.25">
      <c r="C9526" s="116" t="s">
        <v>11732</v>
      </c>
      <c r="D9526" s="116" t="s">
        <v>11733</v>
      </c>
    </row>
    <row r="9527" spans="3:4" ht="15" hidden="1" customHeight="1" x14ac:dyDescent="0.25">
      <c r="C9527" s="116" t="s">
        <v>11734</v>
      </c>
      <c r="D9527" s="116" t="s">
        <v>11735</v>
      </c>
    </row>
    <row r="9528" spans="3:4" ht="15" hidden="1" customHeight="1" x14ac:dyDescent="0.25">
      <c r="C9528" s="116" t="s">
        <v>11736</v>
      </c>
      <c r="D9528" s="116" t="s">
        <v>11737</v>
      </c>
    </row>
    <row r="9529" spans="3:4" ht="15" hidden="1" customHeight="1" x14ac:dyDescent="0.25">
      <c r="C9529" s="116" t="s">
        <v>11738</v>
      </c>
      <c r="D9529" s="116" t="s">
        <v>11739</v>
      </c>
    </row>
    <row r="9530" spans="3:4" ht="15" hidden="1" customHeight="1" x14ac:dyDescent="0.25">
      <c r="C9530" s="116" t="s">
        <v>11740</v>
      </c>
      <c r="D9530" s="116" t="s">
        <v>11741</v>
      </c>
    </row>
    <row r="9531" spans="3:4" ht="15" hidden="1" customHeight="1" x14ac:dyDescent="0.25">
      <c r="C9531" s="116" t="s">
        <v>11742</v>
      </c>
      <c r="D9531" s="116" t="s">
        <v>11743</v>
      </c>
    </row>
    <row r="9532" spans="3:4" ht="15" hidden="1" customHeight="1" x14ac:dyDescent="0.25">
      <c r="C9532" s="116" t="s">
        <v>11744</v>
      </c>
      <c r="D9532" s="116" t="s">
        <v>11745</v>
      </c>
    </row>
    <row r="9533" spans="3:4" ht="15" hidden="1" customHeight="1" x14ac:dyDescent="0.25">
      <c r="C9533" s="116" t="s">
        <v>11746</v>
      </c>
      <c r="D9533" s="116" t="s">
        <v>11747</v>
      </c>
    </row>
    <row r="9534" spans="3:4" ht="15" hidden="1" customHeight="1" x14ac:dyDescent="0.25">
      <c r="C9534" s="116" t="s">
        <v>11748</v>
      </c>
      <c r="D9534" s="116" t="s">
        <v>11749</v>
      </c>
    </row>
    <row r="9535" spans="3:4" ht="15" hidden="1" customHeight="1" x14ac:dyDescent="0.25">
      <c r="C9535" s="116" t="s">
        <v>26172</v>
      </c>
      <c r="D9535" s="116" t="s">
        <v>26173</v>
      </c>
    </row>
    <row r="9536" spans="3:4" ht="15" hidden="1" customHeight="1" x14ac:dyDescent="0.25">
      <c r="C9536" s="116" t="s">
        <v>9767</v>
      </c>
      <c r="D9536" s="116" t="s">
        <v>2053</v>
      </c>
    </row>
    <row r="9537" spans="3:4" ht="15" hidden="1" customHeight="1" x14ac:dyDescent="0.25">
      <c r="C9537" s="116" t="s">
        <v>9768</v>
      </c>
      <c r="D9537" s="116" t="s">
        <v>2054</v>
      </c>
    </row>
    <row r="9538" spans="3:4" ht="15" hidden="1" customHeight="1" x14ac:dyDescent="0.25">
      <c r="C9538" s="116" t="s">
        <v>26174</v>
      </c>
      <c r="D9538" s="116" t="s">
        <v>26175</v>
      </c>
    </row>
    <row r="9539" spans="3:4" ht="15" hidden="1" customHeight="1" x14ac:dyDescent="0.25">
      <c r="C9539" s="116" t="s">
        <v>26176</v>
      </c>
      <c r="D9539" s="116" t="s">
        <v>18187</v>
      </c>
    </row>
    <row r="9540" spans="3:4" ht="15" hidden="1" customHeight="1" x14ac:dyDescent="0.25">
      <c r="C9540" s="116" t="s">
        <v>26177</v>
      </c>
      <c r="D9540" s="116" t="s">
        <v>18188</v>
      </c>
    </row>
    <row r="9541" spans="3:4" ht="15" hidden="1" customHeight="1" x14ac:dyDescent="0.25">
      <c r="C9541" s="116" t="s">
        <v>26178</v>
      </c>
      <c r="D9541" s="116" t="s">
        <v>26179</v>
      </c>
    </row>
    <row r="9542" spans="3:4" ht="15" hidden="1" customHeight="1" x14ac:dyDescent="0.25">
      <c r="C9542" s="116" t="s">
        <v>26180</v>
      </c>
      <c r="D9542" s="116" t="s">
        <v>26181</v>
      </c>
    </row>
    <row r="9543" spans="3:4" ht="15" hidden="1" customHeight="1" x14ac:dyDescent="0.25">
      <c r="C9543" s="116" t="s">
        <v>9769</v>
      </c>
      <c r="D9543" s="116" t="s">
        <v>6547</v>
      </c>
    </row>
    <row r="9544" spans="3:4" ht="15" hidden="1" customHeight="1" x14ac:dyDescent="0.25">
      <c r="C9544" s="116" t="s">
        <v>9770</v>
      </c>
      <c r="D9544" s="116" t="s">
        <v>7092</v>
      </c>
    </row>
    <row r="9545" spans="3:4" ht="15" hidden="1" customHeight="1" x14ac:dyDescent="0.25">
      <c r="C9545" s="116" t="s">
        <v>9771</v>
      </c>
      <c r="D9545" s="116" t="s">
        <v>2055</v>
      </c>
    </row>
    <row r="9546" spans="3:4" ht="15" hidden="1" customHeight="1" x14ac:dyDescent="0.25">
      <c r="C9546" s="116" t="s">
        <v>9772</v>
      </c>
      <c r="D9546" s="116" t="s">
        <v>6548</v>
      </c>
    </row>
    <row r="9547" spans="3:4" ht="15" hidden="1" customHeight="1" x14ac:dyDescent="0.25">
      <c r="C9547" s="116" t="s">
        <v>9773</v>
      </c>
      <c r="D9547" s="116" t="s">
        <v>26182</v>
      </c>
    </row>
    <row r="9548" spans="3:4" ht="15" hidden="1" customHeight="1" x14ac:dyDescent="0.25">
      <c r="C9548" s="116" t="s">
        <v>9774</v>
      </c>
      <c r="D9548" s="116" t="s">
        <v>2056</v>
      </c>
    </row>
    <row r="9549" spans="3:4" ht="15" hidden="1" customHeight="1" x14ac:dyDescent="0.25">
      <c r="C9549" s="116" t="s">
        <v>9775</v>
      </c>
      <c r="D9549" s="116" t="s">
        <v>2057</v>
      </c>
    </row>
    <row r="9550" spans="3:4" ht="15" hidden="1" customHeight="1" x14ac:dyDescent="0.25">
      <c r="C9550" s="116" t="s">
        <v>26183</v>
      </c>
      <c r="D9550" s="116" t="s">
        <v>26184</v>
      </c>
    </row>
    <row r="9551" spans="3:4" ht="15" hidden="1" customHeight="1" x14ac:dyDescent="0.25">
      <c r="C9551" s="116" t="s">
        <v>9776</v>
      </c>
      <c r="D9551" s="116" t="s">
        <v>2058</v>
      </c>
    </row>
    <row r="9552" spans="3:4" ht="15" hidden="1" customHeight="1" x14ac:dyDescent="0.25">
      <c r="C9552" s="116" t="s">
        <v>9777</v>
      </c>
      <c r="D9552" s="116" t="s">
        <v>9778</v>
      </c>
    </row>
    <row r="9553" spans="3:4" ht="15" hidden="1" customHeight="1" x14ac:dyDescent="0.25">
      <c r="C9553" s="116" t="s">
        <v>9779</v>
      </c>
      <c r="D9553" s="116" t="s">
        <v>2059</v>
      </c>
    </row>
    <row r="9554" spans="3:4" ht="15" hidden="1" customHeight="1" x14ac:dyDescent="0.25">
      <c r="C9554" s="116" t="s">
        <v>9780</v>
      </c>
      <c r="D9554" s="116" t="s">
        <v>6549</v>
      </c>
    </row>
    <row r="9555" spans="3:4" ht="15" hidden="1" customHeight="1" x14ac:dyDescent="0.25">
      <c r="C9555" s="116" t="s">
        <v>9781</v>
      </c>
      <c r="D9555" s="116" t="s">
        <v>2060</v>
      </c>
    </row>
    <row r="9556" spans="3:4" ht="15" hidden="1" customHeight="1" x14ac:dyDescent="0.25">
      <c r="C9556" s="116" t="s">
        <v>9782</v>
      </c>
      <c r="D9556" s="116" t="s">
        <v>18189</v>
      </c>
    </row>
    <row r="9557" spans="3:4" ht="15" hidden="1" customHeight="1" x14ac:dyDescent="0.25">
      <c r="C9557" s="116" t="s">
        <v>9783</v>
      </c>
      <c r="D9557" s="116" t="s">
        <v>18190</v>
      </c>
    </row>
    <row r="9558" spans="3:4" ht="15" hidden="1" customHeight="1" x14ac:dyDescent="0.25">
      <c r="C9558" s="116" t="s">
        <v>9784</v>
      </c>
      <c r="D9558" s="116" t="s">
        <v>18191</v>
      </c>
    </row>
    <row r="9559" spans="3:4" ht="15" hidden="1" customHeight="1" x14ac:dyDescent="0.25">
      <c r="C9559" s="116" t="s">
        <v>9785</v>
      </c>
      <c r="D9559" s="116" t="s">
        <v>18192</v>
      </c>
    </row>
    <row r="9560" spans="3:4" ht="15" hidden="1" customHeight="1" x14ac:dyDescent="0.25">
      <c r="C9560" s="116" t="s">
        <v>9786</v>
      </c>
      <c r="D9560" s="116" t="s">
        <v>9787</v>
      </c>
    </row>
    <row r="9561" spans="3:4" ht="15" hidden="1" customHeight="1" x14ac:dyDescent="0.25">
      <c r="C9561" s="116" t="s">
        <v>9788</v>
      </c>
      <c r="D9561" s="116" t="s">
        <v>9789</v>
      </c>
    </row>
    <row r="9562" spans="3:4" ht="15" hidden="1" customHeight="1" x14ac:dyDescent="0.25">
      <c r="C9562" s="116" t="s">
        <v>9790</v>
      </c>
      <c r="D9562" s="116" t="s">
        <v>6550</v>
      </c>
    </row>
    <row r="9563" spans="3:4" ht="15" hidden="1" customHeight="1" x14ac:dyDescent="0.25">
      <c r="C9563" s="116" t="s">
        <v>9791</v>
      </c>
      <c r="D9563" s="116" t="s">
        <v>2269</v>
      </c>
    </row>
    <row r="9564" spans="3:4" ht="15" hidden="1" customHeight="1" x14ac:dyDescent="0.25">
      <c r="C9564" s="116" t="s">
        <v>9792</v>
      </c>
      <c r="D9564" s="116" t="s">
        <v>2270</v>
      </c>
    </row>
    <row r="9565" spans="3:4" ht="15" hidden="1" customHeight="1" x14ac:dyDescent="0.25">
      <c r="C9565" s="116" t="s">
        <v>5647</v>
      </c>
      <c r="D9565" s="116" t="s">
        <v>11750</v>
      </c>
    </row>
    <row r="9566" spans="3:4" ht="15" hidden="1" customHeight="1" x14ac:dyDescent="0.25">
      <c r="C9566" s="116" t="s">
        <v>9793</v>
      </c>
      <c r="D9566" s="116" t="s">
        <v>2271</v>
      </c>
    </row>
    <row r="9567" spans="3:4" ht="15" hidden="1" customHeight="1" x14ac:dyDescent="0.25">
      <c r="C9567" s="116" t="s">
        <v>9794</v>
      </c>
      <c r="D9567" s="116" t="s">
        <v>2272</v>
      </c>
    </row>
    <row r="9568" spans="3:4" ht="15" hidden="1" customHeight="1" x14ac:dyDescent="0.25">
      <c r="C9568" s="116" t="s">
        <v>9795</v>
      </c>
      <c r="D9568" s="116" t="s">
        <v>7079</v>
      </c>
    </row>
    <row r="9569" spans="3:4" ht="15" hidden="1" customHeight="1" x14ac:dyDescent="0.25">
      <c r="C9569" s="116" t="s">
        <v>9796</v>
      </c>
      <c r="D9569" s="116" t="s">
        <v>18193</v>
      </c>
    </row>
    <row r="9570" spans="3:4" ht="15" hidden="1" customHeight="1" x14ac:dyDescent="0.25">
      <c r="C9570" s="116" t="s">
        <v>9797</v>
      </c>
      <c r="D9570" s="116" t="s">
        <v>18194</v>
      </c>
    </row>
    <row r="9571" spans="3:4" ht="15" hidden="1" customHeight="1" x14ac:dyDescent="0.25">
      <c r="C9571" s="116" t="s">
        <v>26185</v>
      </c>
      <c r="D9571" s="116" t="s">
        <v>26186</v>
      </c>
    </row>
    <row r="9572" spans="3:4" ht="15" hidden="1" customHeight="1" x14ac:dyDescent="0.25">
      <c r="C9572" s="116" t="s">
        <v>9798</v>
      </c>
      <c r="D9572" s="116" t="s">
        <v>6551</v>
      </c>
    </row>
    <row r="9573" spans="3:4" ht="15" hidden="1" customHeight="1" x14ac:dyDescent="0.25">
      <c r="C9573" s="116" t="s">
        <v>9799</v>
      </c>
      <c r="D9573" s="116" t="s">
        <v>2273</v>
      </c>
    </row>
    <row r="9574" spans="3:4" ht="15" hidden="1" customHeight="1" x14ac:dyDescent="0.25">
      <c r="C9574" s="116" t="s">
        <v>9800</v>
      </c>
      <c r="D9574" s="116" t="s">
        <v>9801</v>
      </c>
    </row>
    <row r="9575" spans="3:4" ht="15" hidden="1" customHeight="1" x14ac:dyDescent="0.25">
      <c r="C9575" s="116" t="s">
        <v>9802</v>
      </c>
      <c r="D9575" s="116" t="s">
        <v>9803</v>
      </c>
    </row>
    <row r="9576" spans="3:4" ht="15" hidden="1" customHeight="1" x14ac:dyDescent="0.25">
      <c r="C9576" s="116" t="s">
        <v>9804</v>
      </c>
      <c r="D9576" s="116" t="s">
        <v>6552</v>
      </c>
    </row>
    <row r="9577" spans="3:4" ht="15" hidden="1" customHeight="1" x14ac:dyDescent="0.25">
      <c r="C9577" s="116" t="s">
        <v>9805</v>
      </c>
      <c r="D9577" s="116" t="s">
        <v>6553</v>
      </c>
    </row>
    <row r="9578" spans="3:4" ht="15" hidden="1" customHeight="1" x14ac:dyDescent="0.25">
      <c r="C9578" s="116" t="s">
        <v>26187</v>
      </c>
      <c r="D9578" s="116" t="s">
        <v>26188</v>
      </c>
    </row>
    <row r="9579" spans="3:4" ht="15" hidden="1" customHeight="1" x14ac:dyDescent="0.25">
      <c r="C9579" s="116" t="s">
        <v>26189</v>
      </c>
      <c r="D9579" s="116" t="s">
        <v>26190</v>
      </c>
    </row>
    <row r="9580" spans="3:4" ht="15" hidden="1" customHeight="1" x14ac:dyDescent="0.25">
      <c r="C9580" s="116" t="s">
        <v>26191</v>
      </c>
      <c r="D9580" s="116" t="s">
        <v>26192</v>
      </c>
    </row>
    <row r="9581" spans="3:4" ht="15" hidden="1" customHeight="1" x14ac:dyDescent="0.25">
      <c r="C9581" s="116" t="s">
        <v>26193</v>
      </c>
      <c r="D9581" s="116" t="s">
        <v>26194</v>
      </c>
    </row>
    <row r="9582" spans="3:4" ht="15" hidden="1" customHeight="1" x14ac:dyDescent="0.25">
      <c r="C9582" s="116" t="s">
        <v>9806</v>
      </c>
      <c r="D9582" s="116" t="s">
        <v>9807</v>
      </c>
    </row>
    <row r="9583" spans="3:4" ht="15" hidden="1" customHeight="1" x14ac:dyDescent="0.25">
      <c r="C9583" s="116" t="s">
        <v>9808</v>
      </c>
      <c r="D9583" s="116" t="s">
        <v>2274</v>
      </c>
    </row>
    <row r="9584" spans="3:4" ht="15" hidden="1" customHeight="1" x14ac:dyDescent="0.25">
      <c r="C9584" s="116" t="s">
        <v>26195</v>
      </c>
      <c r="D9584" s="116" t="s">
        <v>26196</v>
      </c>
    </row>
    <row r="9585" spans="3:4" ht="15" hidden="1" customHeight="1" x14ac:dyDescent="0.25">
      <c r="C9585" s="116" t="s">
        <v>26197</v>
      </c>
      <c r="D9585" s="116" t="s">
        <v>26198</v>
      </c>
    </row>
    <row r="9586" spans="3:4" ht="15" hidden="1" customHeight="1" x14ac:dyDescent="0.25">
      <c r="C9586" s="116" t="s">
        <v>9809</v>
      </c>
      <c r="D9586" s="116" t="s">
        <v>2275</v>
      </c>
    </row>
    <row r="9587" spans="3:4" ht="15" hidden="1" customHeight="1" x14ac:dyDescent="0.25">
      <c r="C9587" s="116" t="s">
        <v>9810</v>
      </c>
      <c r="D9587" s="116" t="s">
        <v>2276</v>
      </c>
    </row>
    <row r="9588" spans="3:4" ht="15" hidden="1" customHeight="1" x14ac:dyDescent="0.25">
      <c r="C9588" s="116" t="s">
        <v>9811</v>
      </c>
      <c r="D9588" s="116" t="s">
        <v>2277</v>
      </c>
    </row>
    <row r="9589" spans="3:4" ht="15" hidden="1" customHeight="1" x14ac:dyDescent="0.25">
      <c r="C9589" s="116" t="s">
        <v>9812</v>
      </c>
      <c r="D9589" s="116" t="s">
        <v>2278</v>
      </c>
    </row>
    <row r="9590" spans="3:4" ht="15" hidden="1" customHeight="1" x14ac:dyDescent="0.25">
      <c r="C9590" s="116" t="s">
        <v>9813</v>
      </c>
      <c r="D9590" s="116" t="s">
        <v>2279</v>
      </c>
    </row>
    <row r="9591" spans="3:4" ht="15" hidden="1" customHeight="1" x14ac:dyDescent="0.25">
      <c r="C9591" s="116" t="s">
        <v>9814</v>
      </c>
      <c r="D9591" s="116" t="s">
        <v>2280</v>
      </c>
    </row>
    <row r="9592" spans="3:4" ht="15" hidden="1" customHeight="1" x14ac:dyDescent="0.25">
      <c r="C9592" s="116" t="s">
        <v>9815</v>
      </c>
      <c r="D9592" s="116" t="s">
        <v>2281</v>
      </c>
    </row>
    <row r="9593" spans="3:4" ht="15" hidden="1" customHeight="1" x14ac:dyDescent="0.25">
      <c r="C9593" s="116" t="s">
        <v>9816</v>
      </c>
      <c r="D9593" s="116" t="s">
        <v>18195</v>
      </c>
    </row>
    <row r="9594" spans="3:4" ht="15" hidden="1" customHeight="1" x14ac:dyDescent="0.25">
      <c r="C9594" s="116" t="s">
        <v>9817</v>
      </c>
      <c r="D9594" s="116" t="s">
        <v>18196</v>
      </c>
    </row>
    <row r="9595" spans="3:4" ht="15" hidden="1" customHeight="1" x14ac:dyDescent="0.25">
      <c r="C9595" s="116" t="s">
        <v>9818</v>
      </c>
      <c r="D9595" s="116" t="s">
        <v>9819</v>
      </c>
    </row>
    <row r="9596" spans="3:4" ht="15" hidden="1" customHeight="1" x14ac:dyDescent="0.25">
      <c r="C9596" s="116" t="s">
        <v>9820</v>
      </c>
      <c r="D9596" s="116" t="s">
        <v>9821</v>
      </c>
    </row>
    <row r="9597" spans="3:4" ht="15" hidden="1" customHeight="1" x14ac:dyDescent="0.25">
      <c r="C9597" s="116" t="s">
        <v>9822</v>
      </c>
      <c r="D9597" s="116" t="s">
        <v>9823</v>
      </c>
    </row>
    <row r="9598" spans="3:4" ht="15" hidden="1" customHeight="1" x14ac:dyDescent="0.25">
      <c r="C9598" s="116" t="s">
        <v>9824</v>
      </c>
      <c r="D9598" s="116" t="s">
        <v>9825</v>
      </c>
    </row>
    <row r="9599" spans="3:4" ht="15" hidden="1" customHeight="1" x14ac:dyDescent="0.25">
      <c r="C9599" s="116" t="s">
        <v>9826</v>
      </c>
      <c r="D9599" s="116" t="s">
        <v>2282</v>
      </c>
    </row>
    <row r="9600" spans="3:4" ht="15" hidden="1" customHeight="1" x14ac:dyDescent="0.25">
      <c r="C9600" s="116" t="s">
        <v>9827</v>
      </c>
      <c r="D9600" s="116" t="s">
        <v>2283</v>
      </c>
    </row>
    <row r="9601" spans="3:4" ht="15" hidden="1" customHeight="1" x14ac:dyDescent="0.25">
      <c r="C9601" s="116" t="s">
        <v>9828</v>
      </c>
      <c r="D9601" s="116" t="s">
        <v>2284</v>
      </c>
    </row>
    <row r="9602" spans="3:4" ht="15" hidden="1" customHeight="1" x14ac:dyDescent="0.25">
      <c r="C9602" s="116" t="s">
        <v>9829</v>
      </c>
      <c r="D9602" s="116" t="s">
        <v>2285</v>
      </c>
    </row>
    <row r="9603" spans="3:4" ht="15" hidden="1" customHeight="1" x14ac:dyDescent="0.25">
      <c r="C9603" s="116" t="s">
        <v>9830</v>
      </c>
      <c r="D9603" s="116" t="s">
        <v>2286</v>
      </c>
    </row>
    <row r="9604" spans="3:4" ht="15" hidden="1" customHeight="1" x14ac:dyDescent="0.25">
      <c r="C9604" s="116" t="s">
        <v>9831</v>
      </c>
      <c r="D9604" s="116" t="s">
        <v>2287</v>
      </c>
    </row>
    <row r="9605" spans="3:4" ht="15" hidden="1" customHeight="1" x14ac:dyDescent="0.25">
      <c r="C9605" s="116" t="s">
        <v>9832</v>
      </c>
      <c r="D9605" s="116" t="s">
        <v>2288</v>
      </c>
    </row>
    <row r="9606" spans="3:4" ht="15" hidden="1" customHeight="1" x14ac:dyDescent="0.25">
      <c r="C9606" s="116" t="s">
        <v>9833</v>
      </c>
      <c r="D9606" s="116" t="s">
        <v>2289</v>
      </c>
    </row>
    <row r="9607" spans="3:4" ht="15" hidden="1" customHeight="1" x14ac:dyDescent="0.25">
      <c r="C9607" s="116" t="s">
        <v>9834</v>
      </c>
      <c r="D9607" s="116" t="s">
        <v>18197</v>
      </c>
    </row>
    <row r="9608" spans="3:4" ht="15" hidden="1" customHeight="1" x14ac:dyDescent="0.25">
      <c r="C9608" s="116" t="s">
        <v>9835</v>
      </c>
      <c r="D9608" s="116" t="s">
        <v>18198</v>
      </c>
    </row>
    <row r="9609" spans="3:4" ht="15" hidden="1" customHeight="1" x14ac:dyDescent="0.25">
      <c r="C9609" s="116" t="s">
        <v>9836</v>
      </c>
      <c r="D9609" s="116" t="s">
        <v>11751</v>
      </c>
    </row>
    <row r="9610" spans="3:4" ht="15" hidden="1" customHeight="1" x14ac:dyDescent="0.25">
      <c r="C9610" s="116" t="s">
        <v>26199</v>
      </c>
      <c r="D9610" s="116" t="s">
        <v>26200</v>
      </c>
    </row>
    <row r="9611" spans="3:4" ht="15" hidden="1" customHeight="1" x14ac:dyDescent="0.25">
      <c r="C9611" s="116" t="s">
        <v>26201</v>
      </c>
      <c r="D9611" s="116" t="s">
        <v>26202</v>
      </c>
    </row>
    <row r="9612" spans="3:4" ht="15" hidden="1" customHeight="1" x14ac:dyDescent="0.25">
      <c r="C9612" s="116" t="s">
        <v>26203</v>
      </c>
      <c r="D9612" s="116" t="s">
        <v>26204</v>
      </c>
    </row>
    <row r="9613" spans="3:4" ht="15" hidden="1" customHeight="1" x14ac:dyDescent="0.25">
      <c r="C9613" s="116" t="s">
        <v>9837</v>
      </c>
      <c r="D9613" s="116" t="s">
        <v>2290</v>
      </c>
    </row>
    <row r="9614" spans="3:4" ht="15" hidden="1" customHeight="1" x14ac:dyDescent="0.25">
      <c r="C9614" s="116" t="s">
        <v>9838</v>
      </c>
      <c r="D9614" s="116" t="s">
        <v>2291</v>
      </c>
    </row>
    <row r="9615" spans="3:4" ht="15" hidden="1" customHeight="1" x14ac:dyDescent="0.25">
      <c r="C9615" s="116" t="s">
        <v>9839</v>
      </c>
      <c r="D9615" s="116" t="s">
        <v>2292</v>
      </c>
    </row>
    <row r="9616" spans="3:4" ht="15" hidden="1" customHeight="1" x14ac:dyDescent="0.25">
      <c r="C9616" s="116" t="s">
        <v>9840</v>
      </c>
      <c r="D9616" s="116" t="s">
        <v>2293</v>
      </c>
    </row>
    <row r="9617" spans="3:4" ht="15" hidden="1" customHeight="1" x14ac:dyDescent="0.25">
      <c r="C9617" s="116" t="s">
        <v>9841</v>
      </c>
      <c r="D9617" s="116" t="s">
        <v>2294</v>
      </c>
    </row>
    <row r="9618" spans="3:4" ht="15" hidden="1" customHeight="1" x14ac:dyDescent="0.25">
      <c r="C9618" s="116" t="s">
        <v>26205</v>
      </c>
      <c r="D9618" s="116" t="s">
        <v>26206</v>
      </c>
    </row>
    <row r="9619" spans="3:4" ht="15" hidden="1" customHeight="1" x14ac:dyDescent="0.25">
      <c r="C9619" s="116" t="s">
        <v>26207</v>
      </c>
      <c r="D9619" s="116" t="s">
        <v>26208</v>
      </c>
    </row>
    <row r="9620" spans="3:4" ht="15" hidden="1" customHeight="1" x14ac:dyDescent="0.25">
      <c r="C9620" s="116" t="s">
        <v>9842</v>
      </c>
      <c r="D9620" s="116" t="s">
        <v>2295</v>
      </c>
    </row>
    <row r="9621" spans="3:4" ht="15" hidden="1" customHeight="1" x14ac:dyDescent="0.25">
      <c r="C9621" s="116" t="s">
        <v>9843</v>
      </c>
      <c r="D9621" s="116" t="s">
        <v>9844</v>
      </c>
    </row>
    <row r="9622" spans="3:4" ht="15" hidden="1" customHeight="1" x14ac:dyDescent="0.25">
      <c r="C9622" s="116" t="s">
        <v>9845</v>
      </c>
      <c r="D9622" s="116" t="s">
        <v>9846</v>
      </c>
    </row>
    <row r="9623" spans="3:4" ht="15" hidden="1" customHeight="1" x14ac:dyDescent="0.25">
      <c r="C9623" s="116" t="s">
        <v>9847</v>
      </c>
      <c r="D9623" s="116" t="s">
        <v>2076</v>
      </c>
    </row>
    <row r="9624" spans="3:4" ht="15" hidden="1" customHeight="1" x14ac:dyDescent="0.25">
      <c r="C9624" s="116" t="s">
        <v>9848</v>
      </c>
      <c r="D9624" s="116" t="s">
        <v>2077</v>
      </c>
    </row>
    <row r="9625" spans="3:4" ht="15" hidden="1" customHeight="1" x14ac:dyDescent="0.25">
      <c r="C9625" s="116" t="s">
        <v>9849</v>
      </c>
      <c r="D9625" s="116" t="s">
        <v>7116</v>
      </c>
    </row>
    <row r="9626" spans="3:4" ht="15" hidden="1" customHeight="1" x14ac:dyDescent="0.25">
      <c r="C9626" s="116" t="s">
        <v>9850</v>
      </c>
      <c r="D9626" s="116" t="s">
        <v>7117</v>
      </c>
    </row>
    <row r="9627" spans="3:4" ht="15" hidden="1" customHeight="1" x14ac:dyDescent="0.25">
      <c r="C9627" s="116" t="s">
        <v>9851</v>
      </c>
      <c r="D9627" s="116" t="s">
        <v>2078</v>
      </c>
    </row>
    <row r="9628" spans="3:4" ht="15" hidden="1" customHeight="1" x14ac:dyDescent="0.25">
      <c r="C9628" s="116" t="s">
        <v>9852</v>
      </c>
      <c r="D9628" s="116" t="s">
        <v>2079</v>
      </c>
    </row>
    <row r="9629" spans="3:4" ht="15" hidden="1" customHeight="1" x14ac:dyDescent="0.25">
      <c r="C9629" s="116" t="s">
        <v>9853</v>
      </c>
      <c r="D9629" s="116" t="s">
        <v>7108</v>
      </c>
    </row>
    <row r="9630" spans="3:4" ht="15" hidden="1" customHeight="1" x14ac:dyDescent="0.25">
      <c r="C9630" s="116" t="s">
        <v>9854</v>
      </c>
      <c r="D9630" s="116" t="s">
        <v>7109</v>
      </c>
    </row>
    <row r="9631" spans="3:4" ht="15" hidden="1" customHeight="1" x14ac:dyDescent="0.25">
      <c r="C9631" s="116" t="s">
        <v>9855</v>
      </c>
      <c r="D9631" s="116" t="s">
        <v>7112</v>
      </c>
    </row>
    <row r="9632" spans="3:4" ht="15" hidden="1" customHeight="1" x14ac:dyDescent="0.25">
      <c r="C9632" s="116" t="s">
        <v>9856</v>
      </c>
      <c r="D9632" s="116" t="s">
        <v>7113</v>
      </c>
    </row>
    <row r="9633" spans="3:4" ht="15" hidden="1" customHeight="1" x14ac:dyDescent="0.25">
      <c r="C9633" s="116" t="s">
        <v>11752</v>
      </c>
      <c r="D9633" s="116" t="s">
        <v>11753</v>
      </c>
    </row>
    <row r="9634" spans="3:4" ht="15" hidden="1" customHeight="1" x14ac:dyDescent="0.25">
      <c r="C9634" s="116" t="s">
        <v>11754</v>
      </c>
      <c r="D9634" s="116" t="s">
        <v>11755</v>
      </c>
    </row>
    <row r="9635" spans="3:4" ht="15" hidden="1" customHeight="1" x14ac:dyDescent="0.25">
      <c r="C9635" s="116" t="s">
        <v>9857</v>
      </c>
      <c r="D9635" s="116" t="s">
        <v>2080</v>
      </c>
    </row>
    <row r="9636" spans="3:4" ht="15" hidden="1" customHeight="1" x14ac:dyDescent="0.25">
      <c r="C9636" s="116" t="s">
        <v>9858</v>
      </c>
      <c r="D9636" s="116" t="s">
        <v>2081</v>
      </c>
    </row>
    <row r="9637" spans="3:4" ht="15" hidden="1" customHeight="1" x14ac:dyDescent="0.25">
      <c r="C9637" s="116" t="s">
        <v>9859</v>
      </c>
      <c r="D9637" s="116" t="s">
        <v>26209</v>
      </c>
    </row>
    <row r="9638" spans="3:4" ht="15" hidden="1" customHeight="1" x14ac:dyDescent="0.25">
      <c r="C9638" s="116" t="s">
        <v>9860</v>
      </c>
      <c r="D9638" s="116" t="s">
        <v>26210</v>
      </c>
    </row>
    <row r="9639" spans="3:4" ht="15" hidden="1" customHeight="1" x14ac:dyDescent="0.25">
      <c r="C9639" s="116" t="s">
        <v>9861</v>
      </c>
      <c r="D9639" s="116" t="s">
        <v>6554</v>
      </c>
    </row>
    <row r="9640" spans="3:4" ht="15" hidden="1" customHeight="1" x14ac:dyDescent="0.25">
      <c r="C9640" s="116" t="s">
        <v>9862</v>
      </c>
      <c r="D9640" s="116" t="s">
        <v>6555</v>
      </c>
    </row>
    <row r="9641" spans="3:4" ht="15" hidden="1" customHeight="1" x14ac:dyDescent="0.25">
      <c r="C9641" s="116" t="s">
        <v>9863</v>
      </c>
      <c r="D9641" s="116" t="s">
        <v>2082</v>
      </c>
    </row>
    <row r="9642" spans="3:4" ht="15" hidden="1" customHeight="1" x14ac:dyDescent="0.25">
      <c r="C9642" s="116" t="s">
        <v>9864</v>
      </c>
      <c r="D9642" s="116" t="s">
        <v>2083</v>
      </c>
    </row>
    <row r="9643" spans="3:4" ht="15" hidden="1" customHeight="1" x14ac:dyDescent="0.25">
      <c r="C9643" s="116" t="s">
        <v>9865</v>
      </c>
      <c r="D9643" s="116" t="s">
        <v>18199</v>
      </c>
    </row>
    <row r="9644" spans="3:4" ht="15" hidden="1" customHeight="1" x14ac:dyDescent="0.25">
      <c r="C9644" s="116" t="s">
        <v>9866</v>
      </c>
      <c r="D9644" s="116" t="s">
        <v>18200</v>
      </c>
    </row>
    <row r="9645" spans="3:4" ht="15" hidden="1" customHeight="1" x14ac:dyDescent="0.25">
      <c r="C9645" s="116" t="s">
        <v>9867</v>
      </c>
      <c r="D9645" s="116" t="s">
        <v>2084</v>
      </c>
    </row>
    <row r="9646" spans="3:4" ht="15" hidden="1" customHeight="1" x14ac:dyDescent="0.25">
      <c r="C9646" s="116" t="s">
        <v>9868</v>
      </c>
      <c r="D9646" s="116" t="s">
        <v>2085</v>
      </c>
    </row>
    <row r="9647" spans="3:4" ht="15" hidden="1" customHeight="1" x14ac:dyDescent="0.25">
      <c r="C9647" s="116" t="s">
        <v>9869</v>
      </c>
      <c r="D9647" s="116" t="s">
        <v>2086</v>
      </c>
    </row>
    <row r="9648" spans="3:4" ht="15" hidden="1" customHeight="1" x14ac:dyDescent="0.25">
      <c r="C9648" s="116" t="s">
        <v>9870</v>
      </c>
      <c r="D9648" s="116" t="s">
        <v>2087</v>
      </c>
    </row>
    <row r="9649" spans="3:4" ht="15" hidden="1" customHeight="1" x14ac:dyDescent="0.25">
      <c r="C9649" s="116" t="s">
        <v>11756</v>
      </c>
      <c r="D9649" s="116" t="s">
        <v>11757</v>
      </c>
    </row>
    <row r="9650" spans="3:4" ht="15" hidden="1" customHeight="1" x14ac:dyDescent="0.25">
      <c r="C9650" s="116" t="s">
        <v>9871</v>
      </c>
      <c r="D9650" s="116" t="s">
        <v>9872</v>
      </c>
    </row>
    <row r="9651" spans="3:4" ht="15" hidden="1" customHeight="1" x14ac:dyDescent="0.25">
      <c r="C9651" s="116" t="s">
        <v>11758</v>
      </c>
      <c r="D9651" s="116" t="s">
        <v>18201</v>
      </c>
    </row>
    <row r="9652" spans="3:4" ht="15" hidden="1" customHeight="1" x14ac:dyDescent="0.25">
      <c r="C9652" s="116" t="s">
        <v>9873</v>
      </c>
      <c r="D9652" s="116" t="s">
        <v>18202</v>
      </c>
    </row>
    <row r="9653" spans="3:4" ht="15" hidden="1" customHeight="1" x14ac:dyDescent="0.25">
      <c r="C9653" s="116" t="s">
        <v>11759</v>
      </c>
      <c r="D9653" s="116" t="s">
        <v>26211</v>
      </c>
    </row>
    <row r="9654" spans="3:4" ht="15" hidden="1" customHeight="1" x14ac:dyDescent="0.25">
      <c r="C9654" s="116" t="s">
        <v>11760</v>
      </c>
      <c r="D9654" s="116" t="s">
        <v>9880</v>
      </c>
    </row>
    <row r="9655" spans="3:4" ht="15" hidden="1" customHeight="1" x14ac:dyDescent="0.25">
      <c r="C9655" s="116" t="s">
        <v>9874</v>
      </c>
      <c r="D9655" s="116" t="s">
        <v>2088</v>
      </c>
    </row>
    <row r="9656" spans="3:4" ht="15" hidden="1" customHeight="1" x14ac:dyDescent="0.25">
      <c r="C9656" s="116" t="s">
        <v>9875</v>
      </c>
      <c r="D9656" s="116" t="s">
        <v>2089</v>
      </c>
    </row>
    <row r="9657" spans="3:4" ht="15" hidden="1" customHeight="1" x14ac:dyDescent="0.25">
      <c r="C9657" s="116" t="s">
        <v>9876</v>
      </c>
      <c r="D9657" s="116" t="s">
        <v>9877</v>
      </c>
    </row>
    <row r="9658" spans="3:4" ht="15" hidden="1" customHeight="1" x14ac:dyDescent="0.25">
      <c r="C9658" s="116" t="s">
        <v>9878</v>
      </c>
      <c r="D9658" s="116" t="s">
        <v>9879</v>
      </c>
    </row>
    <row r="9659" spans="3:4" ht="15" hidden="1" customHeight="1" x14ac:dyDescent="0.25">
      <c r="C9659" s="116" t="s">
        <v>9881</v>
      </c>
      <c r="D9659" s="116" t="s">
        <v>9882</v>
      </c>
    </row>
    <row r="9660" spans="3:4" ht="15" hidden="1" customHeight="1" x14ac:dyDescent="0.25">
      <c r="C9660" s="116" t="s">
        <v>18203</v>
      </c>
      <c r="D9660" s="116" t="s">
        <v>18204</v>
      </c>
    </row>
    <row r="9661" spans="3:4" ht="15" hidden="1" customHeight="1" x14ac:dyDescent="0.25">
      <c r="C9661" s="116" t="s">
        <v>18205</v>
      </c>
      <c r="D9661" s="116" t="s">
        <v>18206</v>
      </c>
    </row>
    <row r="9662" spans="3:4" ht="15" hidden="1" customHeight="1" x14ac:dyDescent="0.25">
      <c r="C9662" s="116" t="s">
        <v>18207</v>
      </c>
      <c r="D9662" s="116" t="s">
        <v>18208</v>
      </c>
    </row>
    <row r="9663" spans="3:4" ht="15" hidden="1" customHeight="1" x14ac:dyDescent="0.25">
      <c r="C9663" s="116" t="s">
        <v>18209</v>
      </c>
      <c r="D9663" s="116" t="s">
        <v>18210</v>
      </c>
    </row>
    <row r="9664" spans="3:4" ht="15" hidden="1" customHeight="1" x14ac:dyDescent="0.25">
      <c r="C9664" s="116" t="s">
        <v>26212</v>
      </c>
      <c r="D9664" s="116" t="s">
        <v>26213</v>
      </c>
    </row>
    <row r="9665" spans="3:4" ht="15" hidden="1" customHeight="1" x14ac:dyDescent="0.25">
      <c r="C9665" s="116" t="s">
        <v>26214</v>
      </c>
      <c r="D9665" s="116" t="s">
        <v>26215</v>
      </c>
    </row>
    <row r="9666" spans="3:4" ht="15" hidden="1" customHeight="1" x14ac:dyDescent="0.25">
      <c r="C9666" s="116" t="s">
        <v>26216</v>
      </c>
      <c r="D9666" s="116" t="s">
        <v>26217</v>
      </c>
    </row>
    <row r="9667" spans="3:4" ht="15" hidden="1" customHeight="1" x14ac:dyDescent="0.25">
      <c r="C9667" s="116" t="s">
        <v>26218</v>
      </c>
      <c r="D9667" s="116" t="s">
        <v>26219</v>
      </c>
    </row>
    <row r="9668" spans="3:4" ht="15" hidden="1" customHeight="1" x14ac:dyDescent="0.25">
      <c r="C9668" s="116" t="s">
        <v>9883</v>
      </c>
      <c r="D9668" s="116" t="s">
        <v>9884</v>
      </c>
    </row>
    <row r="9669" spans="3:4" ht="15" hidden="1" customHeight="1" x14ac:dyDescent="0.25">
      <c r="C9669" s="116" t="s">
        <v>9885</v>
      </c>
      <c r="D9669" s="116" t="s">
        <v>9886</v>
      </c>
    </row>
    <row r="9670" spans="3:4" ht="15" hidden="1" customHeight="1" x14ac:dyDescent="0.25">
      <c r="C9670" s="116" t="s">
        <v>9887</v>
      </c>
      <c r="D9670" s="116" t="s">
        <v>9888</v>
      </c>
    </row>
    <row r="9671" spans="3:4" ht="15" hidden="1" customHeight="1" x14ac:dyDescent="0.25">
      <c r="C9671" s="116" t="s">
        <v>9889</v>
      </c>
      <c r="D9671" s="116" t="s">
        <v>9890</v>
      </c>
    </row>
    <row r="9672" spans="3:4" ht="15" hidden="1" customHeight="1" x14ac:dyDescent="0.25">
      <c r="C9672" s="116" t="s">
        <v>9891</v>
      </c>
      <c r="D9672" s="116" t="s">
        <v>9892</v>
      </c>
    </row>
    <row r="9673" spans="3:4" ht="15" hidden="1" customHeight="1" x14ac:dyDescent="0.25">
      <c r="C9673" s="116" t="s">
        <v>9893</v>
      </c>
      <c r="D9673" s="116" t="s">
        <v>9894</v>
      </c>
    </row>
    <row r="9674" spans="3:4" ht="15" hidden="1" customHeight="1" x14ac:dyDescent="0.25">
      <c r="C9674" s="116" t="s">
        <v>9895</v>
      </c>
      <c r="D9674" s="116" t="s">
        <v>18242</v>
      </c>
    </row>
    <row r="9675" spans="3:4" ht="15" hidden="1" customHeight="1" x14ac:dyDescent="0.25">
      <c r="C9675" s="116" t="s">
        <v>9896</v>
      </c>
      <c r="D9675" s="116" t="s">
        <v>9897</v>
      </c>
    </row>
    <row r="9676" spans="3:4" ht="15" hidden="1" customHeight="1" x14ac:dyDescent="0.25">
      <c r="C9676" s="116" t="s">
        <v>26220</v>
      </c>
      <c r="D9676" s="116" t="s">
        <v>26221</v>
      </c>
    </row>
    <row r="9677" spans="3:4" ht="15" hidden="1" customHeight="1" x14ac:dyDescent="0.25">
      <c r="C9677" s="116" t="s">
        <v>9898</v>
      </c>
      <c r="D9677" s="116" t="s">
        <v>9899</v>
      </c>
    </row>
    <row r="9678" spans="3:4" ht="15" hidden="1" customHeight="1" x14ac:dyDescent="0.25">
      <c r="C9678" s="116" t="s">
        <v>9900</v>
      </c>
      <c r="D9678" s="116" t="s">
        <v>9901</v>
      </c>
    </row>
    <row r="9679" spans="3:4" ht="15" hidden="1" customHeight="1" x14ac:dyDescent="0.25">
      <c r="C9679" s="116" t="s">
        <v>9902</v>
      </c>
      <c r="D9679" s="116" t="s">
        <v>9903</v>
      </c>
    </row>
    <row r="9680" spans="3:4" ht="15" hidden="1" customHeight="1" x14ac:dyDescent="0.25">
      <c r="C9680" s="116" t="s">
        <v>11761</v>
      </c>
      <c r="D9680" s="116" t="s">
        <v>11762</v>
      </c>
    </row>
    <row r="9681" spans="3:4" ht="15" hidden="1" customHeight="1" x14ac:dyDescent="0.25">
      <c r="C9681" s="116" t="s">
        <v>11763</v>
      </c>
      <c r="D9681" s="116" t="s">
        <v>11764</v>
      </c>
    </row>
    <row r="9682" spans="3:4" ht="15" hidden="1" customHeight="1" x14ac:dyDescent="0.25">
      <c r="C9682" s="116" t="s">
        <v>11765</v>
      </c>
      <c r="D9682" s="116" t="s">
        <v>11766</v>
      </c>
    </row>
    <row r="9683" spans="3:4" ht="15" hidden="1" customHeight="1" x14ac:dyDescent="0.25">
      <c r="C9683" s="116" t="s">
        <v>11767</v>
      </c>
      <c r="D9683" s="116" t="s">
        <v>11768</v>
      </c>
    </row>
    <row r="9684" spans="3:4" ht="15" hidden="1" customHeight="1" x14ac:dyDescent="0.25">
      <c r="C9684" s="116" t="s">
        <v>11769</v>
      </c>
      <c r="D9684" s="116" t="s">
        <v>11770</v>
      </c>
    </row>
    <row r="9685" spans="3:4" ht="15" hidden="1" customHeight="1" x14ac:dyDescent="0.25">
      <c r="C9685" s="116" t="s">
        <v>11771</v>
      </c>
      <c r="D9685" s="116" t="s">
        <v>11772</v>
      </c>
    </row>
    <row r="9686" spans="3:4" ht="15" hidden="1" customHeight="1" x14ac:dyDescent="0.25">
      <c r="C9686" s="116" t="s">
        <v>11773</v>
      </c>
      <c r="D9686" s="116" t="s">
        <v>11774</v>
      </c>
    </row>
    <row r="9687" spans="3:4" ht="15" hidden="1" customHeight="1" x14ac:dyDescent="0.25">
      <c r="C9687" s="116" t="s">
        <v>18211</v>
      </c>
      <c r="D9687" s="116" t="s">
        <v>18212</v>
      </c>
    </row>
    <row r="9688" spans="3:4" ht="15" hidden="1" customHeight="1" x14ac:dyDescent="0.25">
      <c r="C9688" s="116" t="s">
        <v>26222</v>
      </c>
      <c r="D9688" s="116" t="s">
        <v>26223</v>
      </c>
    </row>
    <row r="9689" spans="3:4" ht="15" hidden="1" customHeight="1" x14ac:dyDescent="0.25">
      <c r="C9689" s="116" t="s">
        <v>26224</v>
      </c>
      <c r="D9689" s="116" t="s">
        <v>26225</v>
      </c>
    </row>
    <row r="9690" spans="3:4" ht="15" hidden="1" customHeight="1" x14ac:dyDescent="0.25">
      <c r="C9690" s="116" t="s">
        <v>26226</v>
      </c>
      <c r="D9690" s="116" t="s">
        <v>26227</v>
      </c>
    </row>
    <row r="9691" spans="3:4" ht="15" hidden="1" customHeight="1" x14ac:dyDescent="0.25">
      <c r="C9691" s="116" t="s">
        <v>26228</v>
      </c>
      <c r="D9691" s="116" t="s">
        <v>26229</v>
      </c>
    </row>
    <row r="9692" spans="3:4" ht="15" hidden="1" customHeight="1" x14ac:dyDescent="0.25">
      <c r="C9692" s="116" t="s">
        <v>26230</v>
      </c>
      <c r="D9692" s="116" t="s">
        <v>26231</v>
      </c>
    </row>
    <row r="9693" spans="3:4" ht="15" hidden="1" customHeight="1" x14ac:dyDescent="0.25">
      <c r="C9693" s="116" t="s">
        <v>26232</v>
      </c>
      <c r="D9693" s="116" t="s">
        <v>26233</v>
      </c>
    </row>
    <row r="9694" spans="3:4" ht="15" hidden="1" customHeight="1" x14ac:dyDescent="0.25">
      <c r="C9694" s="116" t="s">
        <v>26234</v>
      </c>
      <c r="D9694" s="116" t="s">
        <v>26235</v>
      </c>
    </row>
    <row r="9695" spans="3:4" ht="15" hidden="1" customHeight="1" x14ac:dyDescent="0.25">
      <c r="C9695" s="116" t="s">
        <v>26236</v>
      </c>
      <c r="D9695" s="116" t="s">
        <v>26237</v>
      </c>
    </row>
    <row r="9696" spans="3:4" ht="15" hidden="1" customHeight="1" x14ac:dyDescent="0.25">
      <c r="C9696" s="116" t="s">
        <v>26238</v>
      </c>
      <c r="D9696" s="116" t="s">
        <v>26239</v>
      </c>
    </row>
    <row r="9697" spans="3:4" ht="15" hidden="1" customHeight="1" x14ac:dyDescent="0.25">
      <c r="C9697" s="116" t="s">
        <v>26240</v>
      </c>
      <c r="D9697" s="116" t="s">
        <v>26241</v>
      </c>
    </row>
    <row r="9698" spans="3:4" ht="15" hidden="1" customHeight="1" x14ac:dyDescent="0.25">
      <c r="C9698" s="116" t="s">
        <v>26242</v>
      </c>
      <c r="D9698" s="116" t="s">
        <v>26243</v>
      </c>
    </row>
    <row r="9699" spans="3:4" ht="15" hidden="1" customHeight="1" x14ac:dyDescent="0.25">
      <c r="C9699" s="116" t="s">
        <v>26244</v>
      </c>
      <c r="D9699" s="116" t="s">
        <v>26245</v>
      </c>
    </row>
    <row r="9700" spans="3:4" ht="15" hidden="1" customHeight="1" x14ac:dyDescent="0.25">
      <c r="C9700" s="116" t="s">
        <v>26246</v>
      </c>
      <c r="D9700" s="116" t="s">
        <v>26247</v>
      </c>
    </row>
    <row r="9701" spans="3:4" ht="15" hidden="1" customHeight="1" x14ac:dyDescent="0.25">
      <c r="C9701" s="116" t="s">
        <v>26248</v>
      </c>
      <c r="D9701" s="116" t="s">
        <v>26249</v>
      </c>
    </row>
    <row r="9702" spans="3:4" ht="15" hidden="1" customHeight="1" x14ac:dyDescent="0.25">
      <c r="C9702" s="116" t="s">
        <v>26250</v>
      </c>
      <c r="D9702" s="116" t="s">
        <v>26251</v>
      </c>
    </row>
    <row r="9703" spans="3:4" ht="15" hidden="1" customHeight="1" x14ac:dyDescent="0.25">
      <c r="C9703" s="116" t="s">
        <v>26252</v>
      </c>
      <c r="D9703" s="116" t="s">
        <v>26253</v>
      </c>
    </row>
    <row r="9704" spans="3:4" ht="15" hidden="1" customHeight="1" x14ac:dyDescent="0.25">
      <c r="C9704" s="116" t="s">
        <v>26254</v>
      </c>
      <c r="D9704" s="116" t="s">
        <v>26255</v>
      </c>
    </row>
    <row r="9705" spans="3:4" ht="15" hidden="1" customHeight="1" x14ac:dyDescent="0.25">
      <c r="C9705" s="116" t="s">
        <v>26256</v>
      </c>
      <c r="D9705" s="116" t="s">
        <v>26257</v>
      </c>
    </row>
    <row r="9706" spans="3:4" ht="15" hidden="1" customHeight="1" x14ac:dyDescent="0.25">
      <c r="C9706" s="116" t="s">
        <v>26258</v>
      </c>
      <c r="D9706" s="116" t="s">
        <v>26259</v>
      </c>
    </row>
    <row r="9707" spans="3:4" ht="15" hidden="1" customHeight="1" x14ac:dyDescent="0.25">
      <c r="C9707" s="116" t="s">
        <v>26260</v>
      </c>
      <c r="D9707" s="116" t="s">
        <v>26261</v>
      </c>
    </row>
    <row r="9708" spans="3:4" ht="15" hidden="1" customHeight="1" x14ac:dyDescent="0.25">
      <c r="C9708" s="116" t="s">
        <v>26262</v>
      </c>
      <c r="D9708" s="116" t="s">
        <v>26263</v>
      </c>
    </row>
    <row r="9709" spans="3:4" ht="15" hidden="1" customHeight="1" x14ac:dyDescent="0.25">
      <c r="C9709" s="116" t="s">
        <v>26264</v>
      </c>
      <c r="D9709" s="116" t="s">
        <v>26265</v>
      </c>
    </row>
    <row r="9710" spans="3:4" ht="15" hidden="1" customHeight="1" x14ac:dyDescent="0.25">
      <c r="C9710" s="116" t="s">
        <v>26266</v>
      </c>
      <c r="D9710" s="116" t="s">
        <v>26267</v>
      </c>
    </row>
    <row r="9711" spans="3:4" ht="15" hidden="1" customHeight="1" x14ac:dyDescent="0.25">
      <c r="C9711" s="116" t="s">
        <v>26268</v>
      </c>
      <c r="D9711" s="116" t="s">
        <v>26269</v>
      </c>
    </row>
    <row r="9712" spans="3:4" ht="15" hidden="1" customHeight="1" x14ac:dyDescent="0.25">
      <c r="C9712" s="116" t="s">
        <v>26270</v>
      </c>
      <c r="D9712" s="116" t="s">
        <v>26271</v>
      </c>
    </row>
    <row r="9713" spans="3:4" ht="15" hidden="1" customHeight="1" x14ac:dyDescent="0.25">
      <c r="C9713" s="116" t="s">
        <v>26272</v>
      </c>
      <c r="D9713" s="116" t="s">
        <v>26273</v>
      </c>
    </row>
    <row r="9714" spans="3:4" ht="15" hidden="1" customHeight="1" x14ac:dyDescent="0.25">
      <c r="C9714" s="116" t="s">
        <v>26274</v>
      </c>
      <c r="D9714" s="116" t="s">
        <v>26275</v>
      </c>
    </row>
    <row r="9715" spans="3:4" ht="15" hidden="1" customHeight="1" x14ac:dyDescent="0.25">
      <c r="C9715" s="116" t="s">
        <v>26276</v>
      </c>
      <c r="D9715" s="116" t="s">
        <v>26277</v>
      </c>
    </row>
    <row r="9716" spans="3:4" ht="15" hidden="1" customHeight="1" x14ac:dyDescent="0.25">
      <c r="C9716" s="116" t="s">
        <v>26278</v>
      </c>
      <c r="D9716" s="116" t="s">
        <v>26279</v>
      </c>
    </row>
    <row r="9717" spans="3:4" ht="15" hidden="1" customHeight="1" x14ac:dyDescent="0.25">
      <c r="C9717" s="116" t="s">
        <v>26280</v>
      </c>
      <c r="D9717" s="116" t="s">
        <v>26281</v>
      </c>
    </row>
    <row r="9718" spans="3:4" ht="15" hidden="1" customHeight="1" x14ac:dyDescent="0.25">
      <c r="C9718" s="116" t="s">
        <v>26282</v>
      </c>
      <c r="D9718" s="116" t="s">
        <v>26283</v>
      </c>
    </row>
    <row r="9719" spans="3:4" ht="15" hidden="1" customHeight="1" x14ac:dyDescent="0.25">
      <c r="C9719" s="116" t="s">
        <v>26284</v>
      </c>
      <c r="D9719" s="116" t="s">
        <v>26285</v>
      </c>
    </row>
    <row r="9720" spans="3:4" ht="15" hidden="1" customHeight="1" x14ac:dyDescent="0.25">
      <c r="C9720" s="116" t="s">
        <v>26286</v>
      </c>
      <c r="D9720" s="116" t="s">
        <v>26287</v>
      </c>
    </row>
    <row r="9721" spans="3:4" ht="15" hidden="1" customHeight="1" x14ac:dyDescent="0.25">
      <c r="C9721" s="116" t="s">
        <v>26288</v>
      </c>
      <c r="D9721" s="116" t="s">
        <v>26289</v>
      </c>
    </row>
    <row r="9722" spans="3:4" ht="15" hidden="1" customHeight="1" x14ac:dyDescent="0.25">
      <c r="C9722" s="116" t="s">
        <v>26290</v>
      </c>
      <c r="D9722" s="116" t="s">
        <v>26291</v>
      </c>
    </row>
    <row r="9723" spans="3:4" ht="15" hidden="1" customHeight="1" x14ac:dyDescent="0.25">
      <c r="C9723" s="116" t="s">
        <v>26292</v>
      </c>
      <c r="D9723" s="116" t="s">
        <v>26293</v>
      </c>
    </row>
    <row r="9724" spans="3:4" ht="15" hidden="1" customHeight="1" x14ac:dyDescent="0.25">
      <c r="C9724" s="116" t="s">
        <v>26294</v>
      </c>
      <c r="D9724" s="116" t="s">
        <v>26295</v>
      </c>
    </row>
    <row r="9725" spans="3:4" ht="15" hidden="1" customHeight="1" x14ac:dyDescent="0.25">
      <c r="C9725" s="116" t="s">
        <v>26296</v>
      </c>
      <c r="D9725" s="116" t="s">
        <v>26297</v>
      </c>
    </row>
    <row r="9726" spans="3:4" ht="15" hidden="1" customHeight="1" x14ac:dyDescent="0.25">
      <c r="C9726" s="116" t="s">
        <v>26298</v>
      </c>
      <c r="D9726" s="116" t="s">
        <v>26299</v>
      </c>
    </row>
    <row r="9727" spans="3:4" ht="15" hidden="1" customHeight="1" x14ac:dyDescent="0.25">
      <c r="C9727" s="116" t="s">
        <v>26300</v>
      </c>
      <c r="D9727" s="116" t="s">
        <v>26301</v>
      </c>
    </row>
    <row r="9728" spans="3:4" ht="15" hidden="1" customHeight="1" x14ac:dyDescent="0.25">
      <c r="C9728" s="116" t="s">
        <v>26302</v>
      </c>
      <c r="D9728" s="116" t="s">
        <v>26303</v>
      </c>
    </row>
    <row r="9729" spans="3:4" ht="15" hidden="1" customHeight="1" x14ac:dyDescent="0.25">
      <c r="C9729" s="116" t="s">
        <v>26304</v>
      </c>
      <c r="D9729" s="116" t="s">
        <v>26305</v>
      </c>
    </row>
    <row r="9730" spans="3:4" ht="15" hidden="1" customHeight="1" x14ac:dyDescent="0.25">
      <c r="C9730" s="116" t="s">
        <v>26306</v>
      </c>
      <c r="D9730" s="116" t="s">
        <v>26307</v>
      </c>
    </row>
    <row r="9731" spans="3:4" ht="15" hidden="1" customHeight="1" x14ac:dyDescent="0.25">
      <c r="C9731" s="116" t="s">
        <v>26308</v>
      </c>
      <c r="D9731" s="116" t="s">
        <v>26309</v>
      </c>
    </row>
    <row r="9732" spans="3:4" ht="15" hidden="1" customHeight="1" x14ac:dyDescent="0.25">
      <c r="C9732" s="116" t="s">
        <v>26310</v>
      </c>
      <c r="D9732" s="116" t="s">
        <v>26311</v>
      </c>
    </row>
    <row r="9733" spans="3:4" ht="15" hidden="1" customHeight="1" x14ac:dyDescent="0.25">
      <c r="C9733" s="116" t="s">
        <v>26312</v>
      </c>
      <c r="D9733" s="116" t="s">
        <v>26313</v>
      </c>
    </row>
    <row r="9734" spans="3:4" ht="15" hidden="1" customHeight="1" x14ac:dyDescent="0.25">
      <c r="C9734" s="116" t="s">
        <v>26314</v>
      </c>
      <c r="D9734" s="116" t="s">
        <v>26315</v>
      </c>
    </row>
    <row r="9735" spans="3:4" ht="15" hidden="1" customHeight="1" x14ac:dyDescent="0.25">
      <c r="C9735" s="116" t="s">
        <v>26316</v>
      </c>
      <c r="D9735" s="116" t="s">
        <v>26317</v>
      </c>
    </row>
    <row r="9736" spans="3:4" ht="15" hidden="1" customHeight="1" x14ac:dyDescent="0.25">
      <c r="C9736" s="116" t="s">
        <v>26318</v>
      </c>
      <c r="D9736" s="116" t="s">
        <v>26319</v>
      </c>
    </row>
    <row r="9737" spans="3:4" ht="15" hidden="1" customHeight="1" x14ac:dyDescent="0.25">
      <c r="C9737" s="116" t="s">
        <v>26320</v>
      </c>
      <c r="D9737" s="116" t="s">
        <v>26321</v>
      </c>
    </row>
    <row r="9738" spans="3:4" ht="15" hidden="1" customHeight="1" x14ac:dyDescent="0.25">
      <c r="C9738" s="116" t="s">
        <v>26322</v>
      </c>
      <c r="D9738" s="116" t="s">
        <v>26323</v>
      </c>
    </row>
    <row r="9739" spans="3:4" ht="15" hidden="1" customHeight="1" x14ac:dyDescent="0.25">
      <c r="C9739" s="116" t="s">
        <v>26324</v>
      </c>
      <c r="D9739" s="116" t="s">
        <v>26325</v>
      </c>
    </row>
    <row r="9740" spans="3:4" ht="15" hidden="1" customHeight="1" x14ac:dyDescent="0.25">
      <c r="C9740" s="116" t="s">
        <v>26326</v>
      </c>
      <c r="D9740" s="116" t="s">
        <v>26327</v>
      </c>
    </row>
    <row r="9741" spans="3:4" ht="15" hidden="1" customHeight="1" x14ac:dyDescent="0.25">
      <c r="C9741" s="116" t="s">
        <v>26328</v>
      </c>
      <c r="D9741" s="116" t="s">
        <v>26329</v>
      </c>
    </row>
    <row r="9742" spans="3:4" ht="15" hidden="1" customHeight="1" x14ac:dyDescent="0.25">
      <c r="C9742" s="116" t="s">
        <v>26330</v>
      </c>
      <c r="D9742" s="116" t="s">
        <v>26331</v>
      </c>
    </row>
    <row r="9743" spans="3:4" ht="15" hidden="1" customHeight="1" x14ac:dyDescent="0.25">
      <c r="C9743" s="116" t="s">
        <v>26332</v>
      </c>
      <c r="D9743" s="116" t="s">
        <v>26333</v>
      </c>
    </row>
    <row r="9744" spans="3:4" ht="15" hidden="1" customHeight="1" x14ac:dyDescent="0.25">
      <c r="C9744" s="116" t="s">
        <v>26334</v>
      </c>
      <c r="D9744" s="116" t="s">
        <v>26335</v>
      </c>
    </row>
    <row r="9745" spans="3:4" ht="15" hidden="1" customHeight="1" x14ac:dyDescent="0.25">
      <c r="C9745" s="116" t="s">
        <v>26336</v>
      </c>
      <c r="D9745" s="116" t="s">
        <v>26337</v>
      </c>
    </row>
    <row r="9746" spans="3:4" ht="15" hidden="1" customHeight="1" x14ac:dyDescent="0.25">
      <c r="C9746" s="116" t="s">
        <v>26338</v>
      </c>
      <c r="D9746" s="116" t="s">
        <v>26339</v>
      </c>
    </row>
    <row r="9747" spans="3:4" ht="15" hidden="1" customHeight="1" x14ac:dyDescent="0.25">
      <c r="C9747" s="116" t="s">
        <v>26340</v>
      </c>
      <c r="D9747" s="116" t="s">
        <v>26341</v>
      </c>
    </row>
    <row r="9748" spans="3:4" ht="15" hidden="1" customHeight="1" x14ac:dyDescent="0.25">
      <c r="C9748" s="116" t="s">
        <v>26342</v>
      </c>
      <c r="D9748" s="116" t="s">
        <v>26343</v>
      </c>
    </row>
    <row r="9749" spans="3:4" ht="15" hidden="1" customHeight="1" x14ac:dyDescent="0.25">
      <c r="C9749" s="116" t="s">
        <v>26344</v>
      </c>
      <c r="D9749" s="116" t="s">
        <v>26345</v>
      </c>
    </row>
    <row r="9750" spans="3:4" ht="15" hidden="1" customHeight="1" x14ac:dyDescent="0.25">
      <c r="C9750" s="116" t="s">
        <v>26346</v>
      </c>
      <c r="D9750" s="116" t="s">
        <v>26347</v>
      </c>
    </row>
    <row r="9751" spans="3:4" ht="15" hidden="1" customHeight="1" x14ac:dyDescent="0.25">
      <c r="C9751" s="116" t="s">
        <v>26348</v>
      </c>
      <c r="D9751" s="116" t="s">
        <v>26349</v>
      </c>
    </row>
    <row r="9752" spans="3:4" ht="15" hidden="1" customHeight="1" x14ac:dyDescent="0.25">
      <c r="C9752" s="116" t="s">
        <v>26350</v>
      </c>
      <c r="D9752" s="116" t="s">
        <v>26351</v>
      </c>
    </row>
    <row r="9753" spans="3:4" ht="15" hidden="1" customHeight="1" x14ac:dyDescent="0.25">
      <c r="C9753" s="116" t="s">
        <v>26352</v>
      </c>
      <c r="D9753" s="116" t="s">
        <v>26353</v>
      </c>
    </row>
    <row r="9754" spans="3:4" ht="15" hidden="1" customHeight="1" x14ac:dyDescent="0.25">
      <c r="C9754" s="116" t="s">
        <v>26354</v>
      </c>
      <c r="D9754" s="116" t="s">
        <v>26355</v>
      </c>
    </row>
    <row r="9755" spans="3:4" ht="15" hidden="1" customHeight="1" x14ac:dyDescent="0.25">
      <c r="C9755" s="116" t="s">
        <v>26356</v>
      </c>
      <c r="D9755" s="116" t="s">
        <v>26357</v>
      </c>
    </row>
    <row r="9756" spans="3:4" ht="15" hidden="1" customHeight="1" x14ac:dyDescent="0.25">
      <c r="C9756" s="116" t="s">
        <v>26358</v>
      </c>
      <c r="D9756" s="116" t="s">
        <v>26359</v>
      </c>
    </row>
    <row r="9757" spans="3:4" ht="15" hidden="1" customHeight="1" x14ac:dyDescent="0.25">
      <c r="C9757" s="116" t="s">
        <v>26360</v>
      </c>
      <c r="D9757" s="116" t="s">
        <v>26361</v>
      </c>
    </row>
    <row r="9758" spans="3:4" ht="15" hidden="1" customHeight="1" x14ac:dyDescent="0.25">
      <c r="C9758" s="116" t="s">
        <v>26362</v>
      </c>
      <c r="D9758" s="116" t="s">
        <v>26363</v>
      </c>
    </row>
    <row r="9759" spans="3:4" ht="15" hidden="1" customHeight="1" x14ac:dyDescent="0.25">
      <c r="C9759" s="116" t="s">
        <v>26364</v>
      </c>
      <c r="D9759" s="116" t="s">
        <v>26365</v>
      </c>
    </row>
    <row r="9760" spans="3:4" ht="15" hidden="1" customHeight="1" x14ac:dyDescent="0.25">
      <c r="C9760" s="116" t="s">
        <v>26366</v>
      </c>
      <c r="D9760" s="116" t="s">
        <v>26367</v>
      </c>
    </row>
    <row r="9761" spans="3:4" ht="15" hidden="1" customHeight="1" x14ac:dyDescent="0.25">
      <c r="C9761" s="116" t="s">
        <v>26368</v>
      </c>
      <c r="D9761" s="116" t="s">
        <v>26369</v>
      </c>
    </row>
    <row r="9762" spans="3:4" ht="15" hidden="1" customHeight="1" x14ac:dyDescent="0.25">
      <c r="C9762" s="116" t="s">
        <v>26374</v>
      </c>
      <c r="D9762" s="116" t="s">
        <v>26375</v>
      </c>
    </row>
    <row r="9763" spans="3:4" ht="15" hidden="1" customHeight="1" x14ac:dyDescent="0.25">
      <c r="C9763" s="116" t="s">
        <v>26376</v>
      </c>
      <c r="D9763" s="116" t="s">
        <v>26377</v>
      </c>
    </row>
    <row r="9764" spans="3:4" ht="15" hidden="1" customHeight="1" x14ac:dyDescent="0.25">
      <c r="C9764" s="116" t="s">
        <v>26378</v>
      </c>
      <c r="D9764" s="116" t="s">
        <v>26379</v>
      </c>
    </row>
    <row r="9765" spans="3:4" ht="15" hidden="1" customHeight="1" x14ac:dyDescent="0.25">
      <c r="C9765" s="116" t="s">
        <v>26380</v>
      </c>
      <c r="D9765" s="116" t="s">
        <v>26381</v>
      </c>
    </row>
    <row r="9766" spans="3:4" ht="15" hidden="1" customHeight="1" x14ac:dyDescent="0.25">
      <c r="C9766" s="116" t="s">
        <v>26382</v>
      </c>
      <c r="D9766" s="116" t="s">
        <v>26383</v>
      </c>
    </row>
    <row r="9767" spans="3:4" ht="15" hidden="1" customHeight="1" x14ac:dyDescent="0.25">
      <c r="C9767" s="116" t="s">
        <v>26384</v>
      </c>
      <c r="D9767" s="116" t="s">
        <v>26385</v>
      </c>
    </row>
    <row r="9768" spans="3:4" ht="15" hidden="1" customHeight="1" x14ac:dyDescent="0.25">
      <c r="C9768" s="116" t="s">
        <v>26386</v>
      </c>
      <c r="D9768" s="116" t="s">
        <v>26387</v>
      </c>
    </row>
    <row r="9769" spans="3:4" ht="15" hidden="1" customHeight="1" x14ac:dyDescent="0.25">
      <c r="C9769" s="116" t="s">
        <v>26388</v>
      </c>
      <c r="D9769" s="116" t="s">
        <v>26389</v>
      </c>
    </row>
    <row r="9770" spans="3:4" ht="15" hidden="1" customHeight="1" x14ac:dyDescent="0.25">
      <c r="C9770" s="116" t="s">
        <v>26390</v>
      </c>
      <c r="D9770" s="116" t="s">
        <v>26391</v>
      </c>
    </row>
    <row r="9771" spans="3:4" ht="15" hidden="1" customHeight="1" x14ac:dyDescent="0.25">
      <c r="C9771" s="116" t="s">
        <v>26392</v>
      </c>
      <c r="D9771" s="116" t="s">
        <v>26393</v>
      </c>
    </row>
    <row r="9772" spans="3:4" ht="15" hidden="1" customHeight="1" x14ac:dyDescent="0.25">
      <c r="C9772" s="116" t="s">
        <v>26394</v>
      </c>
      <c r="D9772" s="116" t="s">
        <v>26395</v>
      </c>
    </row>
    <row r="9773" spans="3:4" ht="15" hidden="1" customHeight="1" x14ac:dyDescent="0.25">
      <c r="C9773" s="116" t="s">
        <v>26396</v>
      </c>
      <c r="D9773" s="116" t="s">
        <v>26397</v>
      </c>
    </row>
    <row r="9774" spans="3:4" ht="15" hidden="1" customHeight="1" x14ac:dyDescent="0.25">
      <c r="C9774" s="116" t="s">
        <v>26398</v>
      </c>
      <c r="D9774" s="116" t="s">
        <v>26399</v>
      </c>
    </row>
    <row r="9775" spans="3:4" ht="15" hidden="1" customHeight="1" x14ac:dyDescent="0.25">
      <c r="C9775" s="116" t="s">
        <v>26400</v>
      </c>
      <c r="D9775" s="116" t="s">
        <v>26401</v>
      </c>
    </row>
    <row r="9776" spans="3:4" ht="15" hidden="1" customHeight="1" x14ac:dyDescent="0.25">
      <c r="C9776" s="116" t="s">
        <v>26402</v>
      </c>
      <c r="D9776" s="116" t="s">
        <v>26403</v>
      </c>
    </row>
    <row r="9777" spans="3:4" ht="15" hidden="1" customHeight="1" x14ac:dyDescent="0.25">
      <c r="C9777" s="116" t="s">
        <v>26404</v>
      </c>
      <c r="D9777" s="116" t="s">
        <v>26405</v>
      </c>
    </row>
    <row r="9778" spans="3:4" ht="15" hidden="1" customHeight="1" x14ac:dyDescent="0.25">
      <c r="C9778" s="116" t="s">
        <v>26406</v>
      </c>
      <c r="D9778" s="116" t="s">
        <v>26407</v>
      </c>
    </row>
    <row r="9779" spans="3:4" ht="15" hidden="1" customHeight="1" x14ac:dyDescent="0.25">
      <c r="C9779" s="116" t="s">
        <v>26408</v>
      </c>
      <c r="D9779" s="116" t="s">
        <v>26409</v>
      </c>
    </row>
    <row r="9780" spans="3:4" ht="15" hidden="1" customHeight="1" x14ac:dyDescent="0.25">
      <c r="C9780" s="116" t="s">
        <v>26410</v>
      </c>
      <c r="D9780" s="116" t="s">
        <v>26411</v>
      </c>
    </row>
    <row r="9781" spans="3:4" ht="15" hidden="1" customHeight="1" x14ac:dyDescent="0.25">
      <c r="C9781" s="116" t="s">
        <v>26412</v>
      </c>
      <c r="D9781" s="116" t="s">
        <v>26413</v>
      </c>
    </row>
    <row r="9782" spans="3:4" ht="15" hidden="1" customHeight="1" x14ac:dyDescent="0.25">
      <c r="C9782" s="116" t="s">
        <v>26414</v>
      </c>
      <c r="D9782" s="116" t="s">
        <v>26415</v>
      </c>
    </row>
    <row r="9783" spans="3:4" ht="15" hidden="1" customHeight="1" x14ac:dyDescent="0.25">
      <c r="C9783" s="116" t="s">
        <v>26416</v>
      </c>
      <c r="D9783" s="116" t="s">
        <v>26417</v>
      </c>
    </row>
    <row r="9784" spans="3:4" ht="15" hidden="1" customHeight="1" x14ac:dyDescent="0.25">
      <c r="C9784" s="116" t="s">
        <v>26418</v>
      </c>
      <c r="D9784" s="116" t="s">
        <v>26419</v>
      </c>
    </row>
    <row r="9785" spans="3:4" ht="15" hidden="1" customHeight="1" x14ac:dyDescent="0.25">
      <c r="C9785" s="116" t="s">
        <v>26420</v>
      </c>
      <c r="D9785" s="116" t="s">
        <v>26421</v>
      </c>
    </row>
    <row r="9786" spans="3:4" ht="15" hidden="1" customHeight="1" x14ac:dyDescent="0.25">
      <c r="C9786" s="116" t="s">
        <v>26422</v>
      </c>
      <c r="D9786" s="116" t="s">
        <v>26423</v>
      </c>
    </row>
    <row r="9787" spans="3:4" ht="15" hidden="1" customHeight="1" x14ac:dyDescent="0.25">
      <c r="C9787" s="116" t="s">
        <v>26424</v>
      </c>
      <c r="D9787" s="116" t="s">
        <v>26425</v>
      </c>
    </row>
    <row r="9788" spans="3:4" ht="15" hidden="1" customHeight="1" x14ac:dyDescent="0.25">
      <c r="C9788" s="116" t="s">
        <v>26426</v>
      </c>
      <c r="D9788" s="116" t="s">
        <v>26427</v>
      </c>
    </row>
    <row r="9789" spans="3:4" ht="15" hidden="1" customHeight="1" x14ac:dyDescent="0.25">
      <c r="C9789" s="116" t="s">
        <v>26428</v>
      </c>
      <c r="D9789" s="116" t="s">
        <v>26429</v>
      </c>
    </row>
    <row r="9790" spans="3:4" ht="15" hidden="1" customHeight="1" x14ac:dyDescent="0.25">
      <c r="C9790" s="116" t="s">
        <v>26430</v>
      </c>
      <c r="D9790" s="116" t="s">
        <v>26431</v>
      </c>
    </row>
    <row r="9791" spans="3:4" ht="15" hidden="1" customHeight="1" x14ac:dyDescent="0.25">
      <c r="C9791" s="116" t="s">
        <v>26432</v>
      </c>
      <c r="D9791" s="116" t="s">
        <v>26433</v>
      </c>
    </row>
    <row r="9792" spans="3:4" ht="15" hidden="1" customHeight="1" x14ac:dyDescent="0.25">
      <c r="C9792" s="116" t="s">
        <v>26434</v>
      </c>
      <c r="D9792" s="116" t="s">
        <v>26435</v>
      </c>
    </row>
    <row r="9793" spans="3:4" ht="15" hidden="1" customHeight="1" x14ac:dyDescent="0.25">
      <c r="C9793" s="116" t="s">
        <v>26436</v>
      </c>
      <c r="D9793" s="116" t="s">
        <v>26437</v>
      </c>
    </row>
    <row r="9794" spans="3:4" ht="15" hidden="1" customHeight="1" x14ac:dyDescent="0.25">
      <c r="C9794" s="116" t="s">
        <v>26438</v>
      </c>
      <c r="D9794" s="116" t="s">
        <v>26439</v>
      </c>
    </row>
    <row r="9795" spans="3:4" ht="15" hidden="1" customHeight="1" x14ac:dyDescent="0.25">
      <c r="C9795" s="116" t="s">
        <v>26440</v>
      </c>
      <c r="D9795" s="116" t="s">
        <v>26441</v>
      </c>
    </row>
    <row r="9796" spans="3:4" ht="15" hidden="1" customHeight="1" x14ac:dyDescent="0.25">
      <c r="C9796" s="116" t="s">
        <v>26442</v>
      </c>
      <c r="D9796" s="116" t="s">
        <v>26443</v>
      </c>
    </row>
    <row r="9797" spans="3:4" ht="15" hidden="1" customHeight="1" x14ac:dyDescent="0.25">
      <c r="C9797" s="116" t="s">
        <v>26444</v>
      </c>
      <c r="D9797" s="116" t="s">
        <v>26445</v>
      </c>
    </row>
    <row r="9798" spans="3:4" ht="15" hidden="1" customHeight="1" x14ac:dyDescent="0.25">
      <c r="C9798" s="116" t="s">
        <v>26446</v>
      </c>
      <c r="D9798" s="116" t="s">
        <v>26447</v>
      </c>
    </row>
    <row r="9799" spans="3:4" ht="15" hidden="1" customHeight="1" x14ac:dyDescent="0.25">
      <c r="C9799" s="116" t="s">
        <v>26448</v>
      </c>
      <c r="D9799" s="116" t="s">
        <v>26449</v>
      </c>
    </row>
    <row r="9800" spans="3:4" ht="15" hidden="1" customHeight="1" x14ac:dyDescent="0.25">
      <c r="C9800" s="116" t="s">
        <v>26450</v>
      </c>
      <c r="D9800" s="116" t="s">
        <v>26451</v>
      </c>
    </row>
    <row r="9801" spans="3:4" ht="15" hidden="1" customHeight="1" x14ac:dyDescent="0.25">
      <c r="C9801" s="116" t="s">
        <v>26452</v>
      </c>
      <c r="D9801" s="116" t="s">
        <v>26453</v>
      </c>
    </row>
    <row r="9802" spans="3:4" ht="15" hidden="1" customHeight="1" x14ac:dyDescent="0.25">
      <c r="C9802" s="116" t="s">
        <v>26454</v>
      </c>
      <c r="D9802" s="116" t="s">
        <v>26455</v>
      </c>
    </row>
    <row r="9803" spans="3:4" ht="15" hidden="1" customHeight="1" x14ac:dyDescent="0.25">
      <c r="C9803" s="116" t="s">
        <v>26456</v>
      </c>
      <c r="D9803" s="116" t="s">
        <v>26457</v>
      </c>
    </row>
    <row r="9804" spans="3:4" ht="15" hidden="1" customHeight="1" x14ac:dyDescent="0.25">
      <c r="C9804" s="116" t="s">
        <v>26458</v>
      </c>
      <c r="D9804" s="116" t="s">
        <v>26459</v>
      </c>
    </row>
    <row r="9805" spans="3:4" ht="15" hidden="1" customHeight="1" x14ac:dyDescent="0.25">
      <c r="C9805" s="116" t="s">
        <v>26460</v>
      </c>
      <c r="D9805" s="116" t="s">
        <v>26461</v>
      </c>
    </row>
    <row r="9806" spans="3:4" ht="15" hidden="1" customHeight="1" x14ac:dyDescent="0.25">
      <c r="C9806" s="116" t="s">
        <v>26462</v>
      </c>
      <c r="D9806" s="116" t="s">
        <v>26463</v>
      </c>
    </row>
    <row r="9807" spans="3:4" ht="15" hidden="1" customHeight="1" x14ac:dyDescent="0.25">
      <c r="C9807" s="116" t="s">
        <v>26464</v>
      </c>
      <c r="D9807" s="116" t="s">
        <v>26465</v>
      </c>
    </row>
    <row r="9808" spans="3:4" ht="15" hidden="1" customHeight="1" x14ac:dyDescent="0.25">
      <c r="C9808" s="116" t="s">
        <v>26466</v>
      </c>
      <c r="D9808" s="116" t="s">
        <v>26467</v>
      </c>
    </row>
    <row r="9809" spans="3:4" ht="15" hidden="1" customHeight="1" x14ac:dyDescent="0.25">
      <c r="C9809" s="116" t="s">
        <v>26468</v>
      </c>
      <c r="D9809" s="116" t="s">
        <v>26469</v>
      </c>
    </row>
    <row r="9810" spans="3:4" ht="15" hidden="1" customHeight="1" x14ac:dyDescent="0.25">
      <c r="C9810" s="116" t="s">
        <v>26470</v>
      </c>
      <c r="D9810" s="116" t="s">
        <v>26471</v>
      </c>
    </row>
    <row r="9811" spans="3:4" ht="15" hidden="1" customHeight="1" x14ac:dyDescent="0.25">
      <c r="C9811" s="116" t="s">
        <v>26472</v>
      </c>
      <c r="D9811" s="116" t="s">
        <v>26473</v>
      </c>
    </row>
    <row r="9812" spans="3:4" ht="15" hidden="1" customHeight="1" x14ac:dyDescent="0.25">
      <c r="C9812" s="116" t="s">
        <v>26474</v>
      </c>
      <c r="D9812" s="116" t="s">
        <v>26475</v>
      </c>
    </row>
    <row r="9813" spans="3:4" ht="15" hidden="1" customHeight="1" x14ac:dyDescent="0.25">
      <c r="C9813" s="116" t="s">
        <v>26476</v>
      </c>
      <c r="D9813" s="116" t="s">
        <v>26477</v>
      </c>
    </row>
    <row r="9814" spans="3:4" ht="15" hidden="1" customHeight="1" x14ac:dyDescent="0.25">
      <c r="C9814" s="116" t="s">
        <v>26478</v>
      </c>
      <c r="D9814" s="116" t="s">
        <v>26479</v>
      </c>
    </row>
    <row r="9815" spans="3:4" ht="15" hidden="1" customHeight="1" x14ac:dyDescent="0.25">
      <c r="C9815" s="116" t="s">
        <v>26480</v>
      </c>
      <c r="D9815" s="116" t="s">
        <v>26481</v>
      </c>
    </row>
    <row r="9816" spans="3:4" ht="15" hidden="1" customHeight="1" x14ac:dyDescent="0.25">
      <c r="C9816" s="116" t="s">
        <v>26482</v>
      </c>
      <c r="D9816" s="116" t="s">
        <v>26483</v>
      </c>
    </row>
    <row r="9817" spans="3:4" ht="15" hidden="1" customHeight="1" x14ac:dyDescent="0.25">
      <c r="C9817" s="116" t="s">
        <v>26484</v>
      </c>
      <c r="D9817" s="116" t="s">
        <v>26485</v>
      </c>
    </row>
    <row r="9818" spans="3:4" ht="15" hidden="1" customHeight="1" x14ac:dyDescent="0.25">
      <c r="C9818" s="116" t="s">
        <v>26486</v>
      </c>
      <c r="D9818" s="116" t="s">
        <v>26487</v>
      </c>
    </row>
    <row r="9819" spans="3:4" ht="15" hidden="1" customHeight="1" x14ac:dyDescent="0.25">
      <c r="C9819" s="116" t="s">
        <v>26488</v>
      </c>
      <c r="D9819" s="116" t="s">
        <v>26489</v>
      </c>
    </row>
    <row r="9820" spans="3:4" ht="15" hidden="1" customHeight="1" x14ac:dyDescent="0.25">
      <c r="C9820" s="116" t="s">
        <v>26490</v>
      </c>
      <c r="D9820" s="116" t="s">
        <v>26491</v>
      </c>
    </row>
    <row r="9821" spans="3:4" ht="15" hidden="1" customHeight="1" x14ac:dyDescent="0.25">
      <c r="C9821" s="116" t="s">
        <v>26492</v>
      </c>
      <c r="D9821" s="116" t="s">
        <v>26493</v>
      </c>
    </row>
    <row r="9822" spans="3:4" ht="15" hidden="1" customHeight="1" x14ac:dyDescent="0.25">
      <c r="C9822" s="116" t="s">
        <v>26494</v>
      </c>
      <c r="D9822" s="116" t="s">
        <v>26495</v>
      </c>
    </row>
    <row r="9823" spans="3:4" ht="15" hidden="1" customHeight="1" x14ac:dyDescent="0.25">
      <c r="C9823" s="116" t="s">
        <v>26496</v>
      </c>
      <c r="D9823" s="116" t="s">
        <v>26497</v>
      </c>
    </row>
    <row r="9824" spans="3:4" ht="15" hidden="1" customHeight="1" x14ac:dyDescent="0.25">
      <c r="C9824" s="116" t="s">
        <v>26498</v>
      </c>
      <c r="D9824" s="116" t="s">
        <v>26499</v>
      </c>
    </row>
    <row r="9825" spans="3:4" ht="15" hidden="1" customHeight="1" x14ac:dyDescent="0.25">
      <c r="C9825" s="116" t="s">
        <v>26500</v>
      </c>
      <c r="D9825" s="116" t="s">
        <v>26501</v>
      </c>
    </row>
    <row r="9826" spans="3:4" ht="15" hidden="1" customHeight="1" x14ac:dyDescent="0.25">
      <c r="C9826" s="116" t="s">
        <v>26502</v>
      </c>
      <c r="D9826" s="116" t="s">
        <v>26503</v>
      </c>
    </row>
    <row r="9827" spans="3:4" ht="15" hidden="1" customHeight="1" x14ac:dyDescent="0.25">
      <c r="C9827" s="116" t="s">
        <v>26504</v>
      </c>
      <c r="D9827" s="116" t="s">
        <v>26505</v>
      </c>
    </row>
    <row r="9828" spans="3:4" ht="15" hidden="1" customHeight="1" x14ac:dyDescent="0.25">
      <c r="C9828" s="116" t="s">
        <v>26506</v>
      </c>
      <c r="D9828" s="116" t="s">
        <v>26507</v>
      </c>
    </row>
    <row r="9829" spans="3:4" ht="15" hidden="1" customHeight="1" x14ac:dyDescent="0.25">
      <c r="C9829" s="116" t="s">
        <v>26508</v>
      </c>
      <c r="D9829" s="116" t="s">
        <v>26509</v>
      </c>
    </row>
    <row r="9830" spans="3:4" ht="15" hidden="1" customHeight="1" x14ac:dyDescent="0.25">
      <c r="C9830" s="116" t="s">
        <v>26510</v>
      </c>
      <c r="D9830" s="116" t="s">
        <v>26511</v>
      </c>
    </row>
    <row r="9831" spans="3:4" ht="15" hidden="1" customHeight="1" x14ac:dyDescent="0.25">
      <c r="C9831" s="116" t="s">
        <v>26512</v>
      </c>
      <c r="D9831" s="116" t="s">
        <v>26513</v>
      </c>
    </row>
    <row r="9832" spans="3:4" ht="15" hidden="1" customHeight="1" x14ac:dyDescent="0.25">
      <c r="C9832" s="116" t="s">
        <v>26514</v>
      </c>
      <c r="D9832" s="116" t="s">
        <v>26515</v>
      </c>
    </row>
    <row r="9833" spans="3:4" ht="15" hidden="1" customHeight="1" x14ac:dyDescent="0.25">
      <c r="C9833" s="116" t="s">
        <v>26370</v>
      </c>
      <c r="D9833" s="116" t="s">
        <v>26371</v>
      </c>
    </row>
    <row r="9834" spans="3:4" ht="15" hidden="1" customHeight="1" x14ac:dyDescent="0.25">
      <c r="C9834" s="116" t="s">
        <v>26372</v>
      </c>
      <c r="D9834" s="116" t="s">
        <v>26373</v>
      </c>
    </row>
    <row r="9835" spans="3:4" ht="15" hidden="1" customHeight="1" x14ac:dyDescent="0.25">
      <c r="C9835" s="116" t="s">
        <v>26516</v>
      </c>
      <c r="D9835" s="116" t="s">
        <v>26517</v>
      </c>
    </row>
    <row r="9836" spans="3:4" ht="15" hidden="1" customHeight="1" x14ac:dyDescent="0.25">
      <c r="C9836" s="116" t="s">
        <v>26518</v>
      </c>
      <c r="D9836" s="116" t="s">
        <v>26519</v>
      </c>
    </row>
    <row r="9837" spans="3:4" ht="15" hidden="1" customHeight="1" x14ac:dyDescent="0.25">
      <c r="C9837" s="116" t="s">
        <v>26520</v>
      </c>
      <c r="D9837" s="116" t="s">
        <v>26521</v>
      </c>
    </row>
    <row r="9838" spans="3:4" ht="15" hidden="1" customHeight="1" x14ac:dyDescent="0.25">
      <c r="C9838" s="116" t="s">
        <v>26522</v>
      </c>
      <c r="D9838" s="116" t="s">
        <v>26523</v>
      </c>
    </row>
    <row r="9839" spans="3:4" ht="15" hidden="1" customHeight="1" x14ac:dyDescent="0.25">
      <c r="C9839" s="116" t="s">
        <v>26524</v>
      </c>
      <c r="D9839" s="116" t="s">
        <v>26525</v>
      </c>
    </row>
    <row r="9840" spans="3:4" ht="15" hidden="1" customHeight="1" x14ac:dyDescent="0.25">
      <c r="C9840" s="116" t="s">
        <v>26526</v>
      </c>
      <c r="D9840" s="116" t="s">
        <v>26527</v>
      </c>
    </row>
    <row r="9841" spans="3:4" ht="15" hidden="1" customHeight="1" x14ac:dyDescent="0.25">
      <c r="C9841" s="116" t="s">
        <v>26528</v>
      </c>
      <c r="D9841" s="116" t="s">
        <v>26529</v>
      </c>
    </row>
    <row r="9842" spans="3:4" ht="15" hidden="1" customHeight="1" x14ac:dyDescent="0.25">
      <c r="C9842" s="116" t="s">
        <v>26530</v>
      </c>
      <c r="D9842" s="116" t="s">
        <v>26531</v>
      </c>
    </row>
    <row r="9843" spans="3:4" ht="15" hidden="1" customHeight="1" x14ac:dyDescent="0.25">
      <c r="C9843" s="116" t="s">
        <v>26532</v>
      </c>
      <c r="D9843" s="116" t="s">
        <v>26533</v>
      </c>
    </row>
    <row r="9844" spans="3:4" ht="15" hidden="1" customHeight="1" x14ac:dyDescent="0.25">
      <c r="C9844" s="116" t="s">
        <v>26534</v>
      </c>
      <c r="D9844" s="116" t="s">
        <v>26535</v>
      </c>
    </row>
    <row r="9845" spans="3:4" ht="15" hidden="1" customHeight="1" x14ac:dyDescent="0.25">
      <c r="C9845" s="116" t="s">
        <v>26536</v>
      </c>
      <c r="D9845" s="116" t="s">
        <v>26537</v>
      </c>
    </row>
    <row r="9846" spans="3:4" ht="15" hidden="1" customHeight="1" x14ac:dyDescent="0.25">
      <c r="C9846" s="116" t="s">
        <v>26538</v>
      </c>
      <c r="D9846" s="116" t="s">
        <v>26539</v>
      </c>
    </row>
    <row r="9847" spans="3:4" ht="15" hidden="1" customHeight="1" x14ac:dyDescent="0.25">
      <c r="C9847" s="116" t="s">
        <v>26540</v>
      </c>
      <c r="D9847" s="116" t="s">
        <v>26541</v>
      </c>
    </row>
    <row r="9848" spans="3:4" ht="15" hidden="1" customHeight="1" x14ac:dyDescent="0.25">
      <c r="C9848" s="116" t="s">
        <v>26542</v>
      </c>
      <c r="D9848" s="116" t="s">
        <v>26543</v>
      </c>
    </row>
    <row r="9849" spans="3:4" ht="15" hidden="1" customHeight="1" x14ac:dyDescent="0.25">
      <c r="C9849" s="116" t="s">
        <v>26544</v>
      </c>
      <c r="D9849" s="116" t="s">
        <v>26545</v>
      </c>
    </row>
    <row r="9850" spans="3:4" ht="15" hidden="1" customHeight="1" x14ac:dyDescent="0.25">
      <c r="C9850" s="116" t="s">
        <v>26546</v>
      </c>
      <c r="D9850" s="116" t="s">
        <v>26547</v>
      </c>
    </row>
    <row r="9851" spans="3:4" ht="15" hidden="1" customHeight="1" x14ac:dyDescent="0.25">
      <c r="C9851" s="116" t="s">
        <v>12364</v>
      </c>
      <c r="D9851" s="116" t="s">
        <v>26548</v>
      </c>
    </row>
    <row r="9852" spans="3:4" ht="15" hidden="1" customHeight="1" x14ac:dyDescent="0.25">
      <c r="C9852" s="116" t="s">
        <v>26549</v>
      </c>
      <c r="D9852" s="116" t="s">
        <v>26550</v>
      </c>
    </row>
    <row r="9853" spans="3:4" ht="15" hidden="1" customHeight="1" x14ac:dyDescent="0.25">
      <c r="C9853" s="116" t="s">
        <v>26551</v>
      </c>
      <c r="D9853" s="116" t="s">
        <v>26552</v>
      </c>
    </row>
    <row r="9854" spans="3:4" ht="15" hidden="1" customHeight="1" x14ac:dyDescent="0.25">
      <c r="C9854" s="116" t="s">
        <v>26553</v>
      </c>
      <c r="D9854" s="116" t="s">
        <v>26554</v>
      </c>
    </row>
    <row r="9855" spans="3:4" ht="15" hidden="1" customHeight="1" x14ac:dyDescent="0.25">
      <c r="C9855" s="116" t="s">
        <v>26555</v>
      </c>
      <c r="D9855" s="116" t="s">
        <v>26556</v>
      </c>
    </row>
    <row r="9856" spans="3:4" ht="15" hidden="1" customHeight="1" x14ac:dyDescent="0.25">
      <c r="C9856" s="116" t="s">
        <v>26557</v>
      </c>
      <c r="D9856" s="116" t="s">
        <v>26558</v>
      </c>
    </row>
    <row r="9857" spans="3:4" ht="15" hidden="1" customHeight="1" x14ac:dyDescent="0.25">
      <c r="C9857" s="116" t="s">
        <v>26559</v>
      </c>
      <c r="D9857" s="116" t="s">
        <v>26560</v>
      </c>
    </row>
    <row r="9858" spans="3:4" ht="15" hidden="1" customHeight="1" x14ac:dyDescent="0.25">
      <c r="C9858" s="116" t="s">
        <v>26561</v>
      </c>
      <c r="D9858" s="116" t="s">
        <v>26562</v>
      </c>
    </row>
    <row r="9859" spans="3:4" ht="15" hidden="1" customHeight="1" x14ac:dyDescent="0.25">
      <c r="C9859" s="116" t="s">
        <v>26563</v>
      </c>
      <c r="D9859" s="116" t="s">
        <v>26564</v>
      </c>
    </row>
    <row r="9860" spans="3:4" ht="15" hidden="1" customHeight="1" x14ac:dyDescent="0.25">
      <c r="C9860" s="116" t="s">
        <v>26565</v>
      </c>
      <c r="D9860" s="116" t="s">
        <v>26566</v>
      </c>
    </row>
    <row r="9861" spans="3:4" ht="15" hidden="1" customHeight="1" x14ac:dyDescent="0.25">
      <c r="C9861" s="116" t="s">
        <v>26567</v>
      </c>
      <c r="D9861" s="116" t="s">
        <v>26568</v>
      </c>
    </row>
    <row r="9862" spans="3:4" ht="15" hidden="1" customHeight="1" x14ac:dyDescent="0.25">
      <c r="C9862" s="116" t="s">
        <v>26569</v>
      </c>
      <c r="D9862" s="116" t="s">
        <v>26570</v>
      </c>
    </row>
    <row r="9863" spans="3:4" ht="15" hidden="1" customHeight="1" x14ac:dyDescent="0.25">
      <c r="C9863" s="116" t="s">
        <v>26571</v>
      </c>
      <c r="D9863" s="116" t="s">
        <v>26572</v>
      </c>
    </row>
    <row r="9864" spans="3:4" ht="15" hidden="1" customHeight="1" x14ac:dyDescent="0.25">
      <c r="C9864" s="116" t="s">
        <v>26573</v>
      </c>
      <c r="D9864" s="116" t="s">
        <v>26574</v>
      </c>
    </row>
    <row r="9865" spans="3:4" ht="15" hidden="1" customHeight="1" x14ac:dyDescent="0.25">
      <c r="C9865" s="116" t="s">
        <v>26575</v>
      </c>
      <c r="D9865" s="116" t="s">
        <v>26576</v>
      </c>
    </row>
    <row r="9866" spans="3:4" ht="15" hidden="1" customHeight="1" x14ac:dyDescent="0.25">
      <c r="C9866" s="116" t="s">
        <v>26577</v>
      </c>
      <c r="D9866" s="116" t="s">
        <v>26578</v>
      </c>
    </row>
    <row r="9867" spans="3:4" ht="15" hidden="1" customHeight="1" x14ac:dyDescent="0.25">
      <c r="C9867" s="116" t="s">
        <v>26579</v>
      </c>
      <c r="D9867" s="116" t="s">
        <v>26580</v>
      </c>
    </row>
    <row r="9868" spans="3:4" ht="15" hidden="1" customHeight="1" x14ac:dyDescent="0.25">
      <c r="C9868" s="116" t="s">
        <v>12372</v>
      </c>
      <c r="D9868" s="116" t="s">
        <v>26581</v>
      </c>
    </row>
    <row r="9869" spans="3:4" ht="15" hidden="1" customHeight="1" x14ac:dyDescent="0.25">
      <c r="C9869" s="116" t="s">
        <v>26582</v>
      </c>
      <c r="D9869" s="116" t="s">
        <v>26583</v>
      </c>
    </row>
    <row r="9870" spans="3:4" ht="15" hidden="1" customHeight="1" x14ac:dyDescent="0.25">
      <c r="C9870" s="116" t="s">
        <v>26584</v>
      </c>
      <c r="D9870" s="116" t="s">
        <v>26585</v>
      </c>
    </row>
    <row r="9871" spans="3:4" ht="15" hidden="1" customHeight="1" x14ac:dyDescent="0.25">
      <c r="C9871" s="116" t="s">
        <v>26586</v>
      </c>
      <c r="D9871" s="116" t="s">
        <v>26587</v>
      </c>
    </row>
    <row r="9872" spans="3:4" ht="15" hidden="1" customHeight="1" x14ac:dyDescent="0.25">
      <c r="C9872" s="116" t="s">
        <v>26588</v>
      </c>
      <c r="D9872" s="116" t="s">
        <v>26589</v>
      </c>
    </row>
    <row r="9873" spans="3:4" ht="15" hidden="1" customHeight="1" x14ac:dyDescent="0.25">
      <c r="C9873" s="116" t="s">
        <v>26590</v>
      </c>
      <c r="D9873" s="116" t="s">
        <v>26591</v>
      </c>
    </row>
    <row r="9874" spans="3:4" ht="15" hidden="1" customHeight="1" x14ac:dyDescent="0.25">
      <c r="C9874" s="116" t="s">
        <v>26592</v>
      </c>
      <c r="D9874" s="116" t="s">
        <v>26593</v>
      </c>
    </row>
    <row r="9875" spans="3:4" ht="15" hidden="1" customHeight="1" x14ac:dyDescent="0.25">
      <c r="C9875" s="116" t="s">
        <v>26594</v>
      </c>
      <c r="D9875" s="116" t="s">
        <v>26595</v>
      </c>
    </row>
    <row r="9876" spans="3:4" ht="15" hidden="1" customHeight="1" x14ac:dyDescent="0.25">
      <c r="C9876" s="116" t="s">
        <v>26596</v>
      </c>
      <c r="D9876" s="116" t="s">
        <v>26597</v>
      </c>
    </row>
    <row r="9877" spans="3:4" ht="15" hidden="1" customHeight="1" x14ac:dyDescent="0.25">
      <c r="C9877" s="116" t="s">
        <v>26598</v>
      </c>
      <c r="D9877" s="116" t="s">
        <v>26599</v>
      </c>
    </row>
    <row r="9878" spans="3:4" ht="15" hidden="1" customHeight="1" x14ac:dyDescent="0.25">
      <c r="C9878" s="116" t="s">
        <v>26600</v>
      </c>
      <c r="D9878" s="116" t="s">
        <v>26601</v>
      </c>
    </row>
    <row r="9879" spans="3:4" ht="15" hidden="1" customHeight="1" x14ac:dyDescent="0.25">
      <c r="C9879" s="116" t="s">
        <v>26602</v>
      </c>
      <c r="D9879" s="116" t="s">
        <v>26603</v>
      </c>
    </row>
    <row r="9880" spans="3:4" ht="15" hidden="1" customHeight="1" x14ac:dyDescent="0.25">
      <c r="C9880" s="116" t="s">
        <v>26604</v>
      </c>
      <c r="D9880" s="116" t="s">
        <v>26605</v>
      </c>
    </row>
    <row r="9881" spans="3:4" ht="15" hidden="1" customHeight="1" x14ac:dyDescent="0.25">
      <c r="C9881" s="116" t="s">
        <v>26606</v>
      </c>
      <c r="D9881" s="116" t="s">
        <v>26607</v>
      </c>
    </row>
    <row r="9882" spans="3:4" ht="15" hidden="1" customHeight="1" x14ac:dyDescent="0.25">
      <c r="C9882" s="116" t="s">
        <v>26608</v>
      </c>
      <c r="D9882" s="116" t="s">
        <v>26609</v>
      </c>
    </row>
    <row r="9883" spans="3:4" ht="15" hidden="1" customHeight="1" x14ac:dyDescent="0.25">
      <c r="C9883" s="116" t="s">
        <v>26610</v>
      </c>
      <c r="D9883" s="116" t="s">
        <v>26611</v>
      </c>
    </row>
    <row r="9884" spans="3:4" ht="15" hidden="1" customHeight="1" x14ac:dyDescent="0.25">
      <c r="C9884" s="116" t="s">
        <v>26612</v>
      </c>
      <c r="D9884" s="116" t="s">
        <v>26613</v>
      </c>
    </row>
    <row r="9885" spans="3:4" ht="15" hidden="1" customHeight="1" x14ac:dyDescent="0.25">
      <c r="C9885" s="116" t="s">
        <v>26614</v>
      </c>
      <c r="D9885" s="116" t="s">
        <v>26615</v>
      </c>
    </row>
    <row r="9886" spans="3:4" ht="15" hidden="1" customHeight="1" x14ac:dyDescent="0.25">
      <c r="C9886" s="116" t="s">
        <v>26616</v>
      </c>
      <c r="D9886" s="116" t="s">
        <v>26617</v>
      </c>
    </row>
    <row r="9887" spans="3:4" ht="15" hidden="1" customHeight="1" x14ac:dyDescent="0.25">
      <c r="C9887" s="116" t="s">
        <v>26618</v>
      </c>
      <c r="D9887" s="116" t="s">
        <v>26619</v>
      </c>
    </row>
    <row r="9888" spans="3:4" ht="15" hidden="1" customHeight="1" x14ac:dyDescent="0.25">
      <c r="C9888" s="116" t="s">
        <v>26620</v>
      </c>
      <c r="D9888" s="116" t="s">
        <v>26621</v>
      </c>
    </row>
    <row r="9889" spans="3:4" ht="15" hidden="1" customHeight="1" x14ac:dyDescent="0.25">
      <c r="C9889" s="116" t="s">
        <v>26622</v>
      </c>
      <c r="D9889" s="116" t="s">
        <v>26623</v>
      </c>
    </row>
    <row r="9890" spans="3:4" ht="15" hidden="1" customHeight="1" x14ac:dyDescent="0.25">
      <c r="C9890" s="116" t="s">
        <v>26624</v>
      </c>
      <c r="D9890" s="116" t="s">
        <v>26625</v>
      </c>
    </row>
    <row r="9891" spans="3:4" ht="15" hidden="1" customHeight="1" x14ac:dyDescent="0.25">
      <c r="C9891" s="116" t="s">
        <v>26626</v>
      </c>
      <c r="D9891" s="116" t="s">
        <v>26627</v>
      </c>
    </row>
    <row r="9892" spans="3:4" ht="15" hidden="1" customHeight="1" x14ac:dyDescent="0.25">
      <c r="C9892" s="116" t="s">
        <v>26628</v>
      </c>
      <c r="D9892" s="116" t="s">
        <v>26629</v>
      </c>
    </row>
    <row r="9893" spans="3:4" ht="15" hidden="1" customHeight="1" x14ac:dyDescent="0.25">
      <c r="C9893" s="116" t="s">
        <v>26630</v>
      </c>
      <c r="D9893" s="116" t="s">
        <v>26631</v>
      </c>
    </row>
    <row r="9894" spans="3:4" ht="15" hidden="1" customHeight="1" x14ac:dyDescent="0.25">
      <c r="C9894" s="116" t="s">
        <v>26632</v>
      </c>
      <c r="D9894" s="116" t="s">
        <v>26633</v>
      </c>
    </row>
    <row r="9895" spans="3:4" ht="15" hidden="1" customHeight="1" x14ac:dyDescent="0.25">
      <c r="C9895" s="116" t="s">
        <v>26634</v>
      </c>
      <c r="D9895" s="116" t="s">
        <v>26635</v>
      </c>
    </row>
    <row r="9896" spans="3:4" ht="15" hidden="1" customHeight="1" x14ac:dyDescent="0.25">
      <c r="C9896" s="116" t="s">
        <v>26636</v>
      </c>
      <c r="D9896" s="116" t="s">
        <v>26637</v>
      </c>
    </row>
    <row r="9897" spans="3:4" ht="15" hidden="1" customHeight="1" x14ac:dyDescent="0.25">
      <c r="C9897" s="116" t="s">
        <v>26638</v>
      </c>
      <c r="D9897" s="116" t="s">
        <v>26639</v>
      </c>
    </row>
    <row r="9898" spans="3:4" ht="15" hidden="1" customHeight="1" x14ac:dyDescent="0.25">
      <c r="C9898" s="116" t="s">
        <v>26640</v>
      </c>
      <c r="D9898" s="116" t="s">
        <v>26641</v>
      </c>
    </row>
    <row r="9899" spans="3:4" ht="15" hidden="1" customHeight="1" x14ac:dyDescent="0.25">
      <c r="C9899" s="116" t="s">
        <v>26642</v>
      </c>
      <c r="D9899" s="116" t="s">
        <v>26643</v>
      </c>
    </row>
    <row r="9900" spans="3:4" ht="15" hidden="1" customHeight="1" x14ac:dyDescent="0.25">
      <c r="C9900" s="116" t="s">
        <v>26644</v>
      </c>
      <c r="D9900" s="116" t="s">
        <v>26645</v>
      </c>
    </row>
    <row r="9901" spans="3:4" ht="15" hidden="1" customHeight="1" x14ac:dyDescent="0.25">
      <c r="C9901" s="116" t="s">
        <v>26646</v>
      </c>
      <c r="D9901" s="116" t="s">
        <v>26647</v>
      </c>
    </row>
    <row r="9902" spans="3:4" ht="15" hidden="1" customHeight="1" x14ac:dyDescent="0.25">
      <c r="C9902" s="116" t="s">
        <v>26648</v>
      </c>
      <c r="D9902" s="116" t="s">
        <v>26649</v>
      </c>
    </row>
    <row r="9903" spans="3:4" ht="15" hidden="1" customHeight="1" x14ac:dyDescent="0.25">
      <c r="C9903" s="116" t="s">
        <v>26650</v>
      </c>
      <c r="D9903" s="116" t="s">
        <v>26651</v>
      </c>
    </row>
    <row r="9904" spans="3:4" ht="15" hidden="1" customHeight="1" x14ac:dyDescent="0.25">
      <c r="C9904" s="116" t="s">
        <v>26652</v>
      </c>
      <c r="D9904" s="116" t="s">
        <v>26653</v>
      </c>
    </row>
    <row r="9905" spans="3:4" ht="15" hidden="1" customHeight="1" x14ac:dyDescent="0.25">
      <c r="C9905" s="116" t="s">
        <v>26654</v>
      </c>
      <c r="D9905" s="116" t="s">
        <v>26655</v>
      </c>
    </row>
    <row r="9906" spans="3:4" ht="15" hidden="1" customHeight="1" x14ac:dyDescent="0.25">
      <c r="C9906" s="116" t="s">
        <v>26656</v>
      </c>
      <c r="D9906" s="116" t="s">
        <v>26657</v>
      </c>
    </row>
    <row r="9907" spans="3:4" ht="15" hidden="1" customHeight="1" x14ac:dyDescent="0.25">
      <c r="C9907" s="116" t="s">
        <v>26658</v>
      </c>
      <c r="D9907" s="116" t="s">
        <v>26659</v>
      </c>
    </row>
    <row r="9908" spans="3:4" ht="15" hidden="1" customHeight="1" x14ac:dyDescent="0.25">
      <c r="C9908" s="116" t="s">
        <v>26660</v>
      </c>
      <c r="D9908" s="116" t="s">
        <v>26661</v>
      </c>
    </row>
    <row r="9909" spans="3:4" ht="15" hidden="1" customHeight="1" x14ac:dyDescent="0.25">
      <c r="C9909" s="116" t="s">
        <v>26662</v>
      </c>
      <c r="D9909" s="116" t="s">
        <v>26663</v>
      </c>
    </row>
    <row r="9910" spans="3:4" ht="15" hidden="1" customHeight="1" x14ac:dyDescent="0.25">
      <c r="C9910" s="116" t="s">
        <v>26664</v>
      </c>
      <c r="D9910" s="116" t="s">
        <v>26665</v>
      </c>
    </row>
    <row r="9911" spans="3:4" ht="15" hidden="1" customHeight="1" x14ac:dyDescent="0.25">
      <c r="C9911" s="116" t="s">
        <v>26666</v>
      </c>
      <c r="D9911" s="116" t="s">
        <v>26667</v>
      </c>
    </row>
    <row r="9912" spans="3:4" ht="15" hidden="1" customHeight="1" x14ac:dyDescent="0.25">
      <c r="C9912" s="116" t="s">
        <v>26668</v>
      </c>
      <c r="D9912" s="116" t="s">
        <v>26669</v>
      </c>
    </row>
    <row r="9913" spans="3:4" ht="15" hidden="1" customHeight="1" x14ac:dyDescent="0.25">
      <c r="C9913" s="116" t="s">
        <v>26670</v>
      </c>
      <c r="D9913" s="116" t="s">
        <v>26671</v>
      </c>
    </row>
    <row r="9914" spans="3:4" ht="15" hidden="1" customHeight="1" x14ac:dyDescent="0.25">
      <c r="C9914" s="116" t="s">
        <v>26672</v>
      </c>
      <c r="D9914" s="116" t="s">
        <v>26673</v>
      </c>
    </row>
    <row r="9915" spans="3:4" ht="15" hidden="1" customHeight="1" x14ac:dyDescent="0.25">
      <c r="C9915" s="116" t="s">
        <v>26674</v>
      </c>
      <c r="D9915" s="116" t="s">
        <v>26675</v>
      </c>
    </row>
    <row r="9916" spans="3:4" ht="15" hidden="1" customHeight="1" x14ac:dyDescent="0.25">
      <c r="C9916" s="116" t="s">
        <v>26676</v>
      </c>
      <c r="D9916" s="116" t="s">
        <v>26677</v>
      </c>
    </row>
    <row r="9917" spans="3:4" ht="15" hidden="1" customHeight="1" x14ac:dyDescent="0.25">
      <c r="C9917" s="116" t="s">
        <v>26678</v>
      </c>
      <c r="D9917" s="116" t="s">
        <v>26679</v>
      </c>
    </row>
    <row r="9918" spans="3:4" ht="15" hidden="1" customHeight="1" x14ac:dyDescent="0.25">
      <c r="C9918" s="116" t="s">
        <v>26680</v>
      </c>
      <c r="D9918" s="116" t="s">
        <v>26681</v>
      </c>
    </row>
    <row r="9919" spans="3:4" ht="15" hidden="1" customHeight="1" x14ac:dyDescent="0.25">
      <c r="C9919" s="116" t="s">
        <v>26682</v>
      </c>
      <c r="D9919" s="116" t="s">
        <v>26683</v>
      </c>
    </row>
    <row r="9920" spans="3:4" ht="15" hidden="1" customHeight="1" x14ac:dyDescent="0.25">
      <c r="C9920" s="116" t="s">
        <v>26684</v>
      </c>
      <c r="D9920" s="116" t="s">
        <v>26685</v>
      </c>
    </row>
    <row r="9921" spans="3:4" ht="15" hidden="1" customHeight="1" x14ac:dyDescent="0.25">
      <c r="C9921" s="116" t="s">
        <v>26686</v>
      </c>
      <c r="D9921" s="116" t="s">
        <v>26687</v>
      </c>
    </row>
    <row r="9922" spans="3:4" ht="15" hidden="1" customHeight="1" x14ac:dyDescent="0.25">
      <c r="C9922" s="116" t="s">
        <v>26688</v>
      </c>
      <c r="D9922" s="116" t="s">
        <v>26689</v>
      </c>
    </row>
    <row r="9923" spans="3:4" ht="15" hidden="1" customHeight="1" x14ac:dyDescent="0.25">
      <c r="C9923" s="116" t="s">
        <v>26690</v>
      </c>
      <c r="D9923" s="116" t="s">
        <v>26691</v>
      </c>
    </row>
    <row r="9924" spans="3:4" ht="15" hidden="1" customHeight="1" x14ac:dyDescent="0.25">
      <c r="C9924" s="116" t="s">
        <v>26692</v>
      </c>
      <c r="D9924" s="116" t="s">
        <v>26693</v>
      </c>
    </row>
    <row r="9925" spans="3:4" ht="15" hidden="1" customHeight="1" x14ac:dyDescent="0.25">
      <c r="C9925" s="116" t="s">
        <v>26694</v>
      </c>
      <c r="D9925" s="116" t="s">
        <v>26695</v>
      </c>
    </row>
    <row r="9926" spans="3:4" ht="15" hidden="1" customHeight="1" x14ac:dyDescent="0.25">
      <c r="C9926" s="116" t="s">
        <v>26696</v>
      </c>
      <c r="D9926" s="116" t="s">
        <v>26697</v>
      </c>
    </row>
    <row r="9927" spans="3:4" ht="15" hidden="1" customHeight="1" x14ac:dyDescent="0.25">
      <c r="C9927" s="116" t="s">
        <v>26698</v>
      </c>
      <c r="D9927" s="116" t="s">
        <v>26699</v>
      </c>
    </row>
    <row r="9928" spans="3:4" ht="15" hidden="1" customHeight="1" x14ac:dyDescent="0.25">
      <c r="C9928" s="116" t="s">
        <v>26700</v>
      </c>
      <c r="D9928" s="116" t="s">
        <v>26701</v>
      </c>
    </row>
    <row r="9929" spans="3:4" ht="15" hidden="1" customHeight="1" x14ac:dyDescent="0.25">
      <c r="C9929" s="116" t="s">
        <v>26702</v>
      </c>
      <c r="D9929" s="116" t="s">
        <v>26703</v>
      </c>
    </row>
    <row r="9930" spans="3:4" ht="15" hidden="1" customHeight="1" x14ac:dyDescent="0.25">
      <c r="C9930" s="116" t="s">
        <v>26704</v>
      </c>
      <c r="D9930" s="116" t="s">
        <v>26705</v>
      </c>
    </row>
    <row r="9931" spans="3:4" ht="15" hidden="1" customHeight="1" x14ac:dyDescent="0.25">
      <c r="C9931" s="116" t="s">
        <v>26706</v>
      </c>
      <c r="D9931" s="116" t="s">
        <v>26707</v>
      </c>
    </row>
    <row r="9932" spans="3:4" ht="15" hidden="1" customHeight="1" x14ac:dyDescent="0.25">
      <c r="C9932" s="116" t="s">
        <v>26708</v>
      </c>
      <c r="D9932" s="116" t="s">
        <v>26709</v>
      </c>
    </row>
    <row r="9933" spans="3:4" ht="15" hidden="1" customHeight="1" x14ac:dyDescent="0.25">
      <c r="C9933" s="116" t="s">
        <v>26710</v>
      </c>
      <c r="D9933" s="116" t="s">
        <v>26711</v>
      </c>
    </row>
    <row r="9934" spans="3:4" ht="15" hidden="1" customHeight="1" x14ac:dyDescent="0.25">
      <c r="C9934" s="116" t="s">
        <v>26712</v>
      </c>
      <c r="D9934" s="116" t="s">
        <v>26713</v>
      </c>
    </row>
    <row r="9935" spans="3:4" ht="15" hidden="1" customHeight="1" x14ac:dyDescent="0.25">
      <c r="C9935" s="116" t="s">
        <v>26714</v>
      </c>
      <c r="D9935" s="116" t="s">
        <v>26715</v>
      </c>
    </row>
    <row r="9936" spans="3:4" ht="15" hidden="1" customHeight="1" x14ac:dyDescent="0.25">
      <c r="C9936" s="116" t="s">
        <v>26716</v>
      </c>
      <c r="D9936" s="116" t="s">
        <v>26717</v>
      </c>
    </row>
    <row r="9937" spans="3:4" ht="15" hidden="1" customHeight="1" x14ac:dyDescent="0.25">
      <c r="C9937" s="116" t="s">
        <v>26718</v>
      </c>
      <c r="D9937" s="116" t="s">
        <v>26719</v>
      </c>
    </row>
    <row r="9938" spans="3:4" ht="15" hidden="1" customHeight="1" x14ac:dyDescent="0.25">
      <c r="C9938" s="116" t="s">
        <v>26720</v>
      </c>
      <c r="D9938" s="116" t="s">
        <v>26721</v>
      </c>
    </row>
    <row r="9939" spans="3:4" ht="15" hidden="1" customHeight="1" x14ac:dyDescent="0.25">
      <c r="C9939" s="116" t="s">
        <v>26722</v>
      </c>
      <c r="D9939" s="116" t="s">
        <v>26723</v>
      </c>
    </row>
    <row r="9940" spans="3:4" ht="15" hidden="1" customHeight="1" x14ac:dyDescent="0.25">
      <c r="C9940" s="116" t="s">
        <v>26724</v>
      </c>
      <c r="D9940" s="116" t="s">
        <v>26725</v>
      </c>
    </row>
    <row r="9941" spans="3:4" ht="15" hidden="1" customHeight="1" x14ac:dyDescent="0.25">
      <c r="C9941" s="116" t="s">
        <v>26726</v>
      </c>
      <c r="D9941" s="116" t="s">
        <v>26727</v>
      </c>
    </row>
    <row r="9942" spans="3:4" ht="15" hidden="1" customHeight="1" x14ac:dyDescent="0.25">
      <c r="C9942" s="116" t="s">
        <v>26728</v>
      </c>
      <c r="D9942" s="116" t="s">
        <v>26729</v>
      </c>
    </row>
    <row r="9943" spans="3:4" ht="15" hidden="1" customHeight="1" x14ac:dyDescent="0.25">
      <c r="C9943" s="116" t="s">
        <v>26730</v>
      </c>
      <c r="D9943" s="116" t="s">
        <v>26731</v>
      </c>
    </row>
    <row r="9944" spans="3:4" ht="15" hidden="1" customHeight="1" x14ac:dyDescent="0.25">
      <c r="C9944" s="116" t="s">
        <v>26732</v>
      </c>
      <c r="D9944" s="116" t="s">
        <v>26733</v>
      </c>
    </row>
    <row r="9945" spans="3:4" ht="15" hidden="1" customHeight="1" x14ac:dyDescent="0.25">
      <c r="C9945" s="116" t="s">
        <v>26734</v>
      </c>
      <c r="D9945" s="116" t="s">
        <v>26735</v>
      </c>
    </row>
    <row r="9946" spans="3:4" ht="15" hidden="1" customHeight="1" x14ac:dyDescent="0.25">
      <c r="C9946" s="116" t="s">
        <v>26736</v>
      </c>
      <c r="D9946" s="116" t="s">
        <v>26737</v>
      </c>
    </row>
    <row r="9947" spans="3:4" ht="15" hidden="1" customHeight="1" x14ac:dyDescent="0.25">
      <c r="C9947" s="116" t="s">
        <v>26738</v>
      </c>
      <c r="D9947" s="116" t="s">
        <v>26739</v>
      </c>
    </row>
    <row r="9948" spans="3:4" ht="15" hidden="1" customHeight="1" x14ac:dyDescent="0.25">
      <c r="C9948" s="116" t="s">
        <v>26740</v>
      </c>
      <c r="D9948" s="116" t="s">
        <v>26741</v>
      </c>
    </row>
    <row r="9949" spans="3:4" ht="15" hidden="1" customHeight="1" x14ac:dyDescent="0.25">
      <c r="C9949" s="116" t="s">
        <v>26742</v>
      </c>
      <c r="D9949" s="116" t="s">
        <v>26743</v>
      </c>
    </row>
    <row r="9950" spans="3:4" ht="15" hidden="1" customHeight="1" x14ac:dyDescent="0.25">
      <c r="C9950" s="116" t="s">
        <v>26744</v>
      </c>
      <c r="D9950" s="116" t="s">
        <v>26745</v>
      </c>
    </row>
    <row r="9951" spans="3:4" ht="15" hidden="1" customHeight="1" x14ac:dyDescent="0.25">
      <c r="C9951" s="116" t="s">
        <v>26746</v>
      </c>
      <c r="D9951" s="116" t="s">
        <v>26747</v>
      </c>
    </row>
    <row r="9952" spans="3:4" ht="15" hidden="1" customHeight="1" x14ac:dyDescent="0.25">
      <c r="C9952" s="116" t="s">
        <v>26748</v>
      </c>
      <c r="D9952" s="116" t="s">
        <v>26749</v>
      </c>
    </row>
    <row r="9953" spans="3:4" ht="15" hidden="1" customHeight="1" x14ac:dyDescent="0.25">
      <c r="C9953" s="116" t="s">
        <v>26750</v>
      </c>
      <c r="D9953" s="116" t="s">
        <v>26751</v>
      </c>
    </row>
    <row r="9954" spans="3:4" ht="15" hidden="1" customHeight="1" x14ac:dyDescent="0.25">
      <c r="C9954" s="116" t="s">
        <v>26752</v>
      </c>
      <c r="D9954" s="116" t="s">
        <v>26753</v>
      </c>
    </row>
    <row r="9955" spans="3:4" ht="15" hidden="1" customHeight="1" x14ac:dyDescent="0.25">
      <c r="C9955" s="116" t="s">
        <v>26754</v>
      </c>
      <c r="D9955" s="116" t="s">
        <v>26755</v>
      </c>
    </row>
    <row r="9956" spans="3:4" ht="15" hidden="1" customHeight="1" x14ac:dyDescent="0.25">
      <c r="C9956" s="116" t="s">
        <v>26756</v>
      </c>
      <c r="D9956" s="116" t="s">
        <v>26757</v>
      </c>
    </row>
    <row r="9957" spans="3:4" ht="15" hidden="1" customHeight="1" x14ac:dyDescent="0.25">
      <c r="C9957" s="116" t="s">
        <v>26758</v>
      </c>
      <c r="D9957" s="116" t="s">
        <v>26759</v>
      </c>
    </row>
    <row r="9958" spans="3:4" ht="15" hidden="1" customHeight="1" x14ac:dyDescent="0.25">
      <c r="C9958" s="116" t="s">
        <v>26760</v>
      </c>
      <c r="D9958" s="116" t="s">
        <v>26761</v>
      </c>
    </row>
    <row r="9959" spans="3:4" ht="15" hidden="1" customHeight="1" x14ac:dyDescent="0.25">
      <c r="C9959" s="116" t="s">
        <v>26762</v>
      </c>
      <c r="D9959" s="116" t="s">
        <v>26763</v>
      </c>
    </row>
    <row r="9960" spans="3:4" ht="15" hidden="1" customHeight="1" x14ac:dyDescent="0.25">
      <c r="C9960" s="116" t="s">
        <v>26764</v>
      </c>
      <c r="D9960" s="116" t="s">
        <v>26765</v>
      </c>
    </row>
    <row r="9961" spans="3:4" ht="15" hidden="1" customHeight="1" x14ac:dyDescent="0.25">
      <c r="C9961" s="116" t="s">
        <v>26766</v>
      </c>
      <c r="D9961" s="116" t="s">
        <v>26767</v>
      </c>
    </row>
    <row r="9962" spans="3:4" ht="15" hidden="1" customHeight="1" x14ac:dyDescent="0.25">
      <c r="C9962" s="116" t="s">
        <v>26768</v>
      </c>
      <c r="D9962" s="116" t="s">
        <v>26769</v>
      </c>
    </row>
    <row r="9963" spans="3:4" ht="15" hidden="1" customHeight="1" x14ac:dyDescent="0.25">
      <c r="C9963" s="116" t="s">
        <v>26770</v>
      </c>
      <c r="D9963" s="116" t="s">
        <v>26771</v>
      </c>
    </row>
    <row r="9964" spans="3:4" ht="15" hidden="1" customHeight="1" x14ac:dyDescent="0.25">
      <c r="C9964" s="116" t="s">
        <v>26772</v>
      </c>
      <c r="D9964" s="116" t="s">
        <v>26773</v>
      </c>
    </row>
    <row r="9965" spans="3:4" ht="15" hidden="1" customHeight="1" x14ac:dyDescent="0.25">
      <c r="C9965" s="116" t="s">
        <v>26774</v>
      </c>
      <c r="D9965" s="116" t="s">
        <v>26775</v>
      </c>
    </row>
    <row r="9966" spans="3:4" ht="15" hidden="1" customHeight="1" x14ac:dyDescent="0.25">
      <c r="C9966" s="116" t="s">
        <v>26776</v>
      </c>
      <c r="D9966" s="116" t="s">
        <v>26777</v>
      </c>
    </row>
    <row r="9967" spans="3:4" ht="15" hidden="1" customHeight="1" x14ac:dyDescent="0.25">
      <c r="C9967" s="116" t="s">
        <v>26778</v>
      </c>
      <c r="D9967" s="116" t="s">
        <v>26779</v>
      </c>
    </row>
    <row r="9968" spans="3:4" ht="15" hidden="1" customHeight="1" x14ac:dyDescent="0.25">
      <c r="C9968" s="116" t="s">
        <v>26780</v>
      </c>
      <c r="D9968" s="116" t="s">
        <v>26781</v>
      </c>
    </row>
    <row r="9969" spans="3:4" ht="15" hidden="1" customHeight="1" x14ac:dyDescent="0.25">
      <c r="C9969" s="116" t="s">
        <v>26782</v>
      </c>
      <c r="D9969" s="116" t="s">
        <v>26783</v>
      </c>
    </row>
    <row r="9970" spans="3:4" ht="15" hidden="1" customHeight="1" x14ac:dyDescent="0.25">
      <c r="C9970" s="116" t="s">
        <v>26784</v>
      </c>
      <c r="D9970" s="116" t="s">
        <v>26785</v>
      </c>
    </row>
    <row r="9971" spans="3:4" ht="15" hidden="1" customHeight="1" x14ac:dyDescent="0.25">
      <c r="C9971" s="116" t="s">
        <v>26786</v>
      </c>
      <c r="D9971" s="116" t="s">
        <v>26787</v>
      </c>
    </row>
    <row r="9972" spans="3:4" ht="15" hidden="1" customHeight="1" x14ac:dyDescent="0.25">
      <c r="C9972" s="116" t="s">
        <v>26788</v>
      </c>
      <c r="D9972" s="116" t="s">
        <v>26789</v>
      </c>
    </row>
    <row r="9973" spans="3:4" ht="15" hidden="1" customHeight="1" x14ac:dyDescent="0.25">
      <c r="C9973" s="116" t="s">
        <v>26790</v>
      </c>
      <c r="D9973" s="116" t="s">
        <v>26791</v>
      </c>
    </row>
    <row r="9974" spans="3:4" ht="15" hidden="1" customHeight="1" x14ac:dyDescent="0.25">
      <c r="C9974" s="116" t="s">
        <v>26792</v>
      </c>
      <c r="D9974" s="116" t="s">
        <v>26793</v>
      </c>
    </row>
    <row r="9975" spans="3:4" ht="15" hidden="1" customHeight="1" x14ac:dyDescent="0.25">
      <c r="C9975" s="116" t="s">
        <v>26794</v>
      </c>
      <c r="D9975" s="116" t="s">
        <v>26795</v>
      </c>
    </row>
    <row r="9976" spans="3:4" ht="15" hidden="1" customHeight="1" x14ac:dyDescent="0.25">
      <c r="C9976" s="116" t="s">
        <v>26796</v>
      </c>
      <c r="D9976" s="116" t="s">
        <v>26797</v>
      </c>
    </row>
    <row r="9977" spans="3:4" ht="15" hidden="1" customHeight="1" x14ac:dyDescent="0.25">
      <c r="C9977" s="116" t="s">
        <v>26798</v>
      </c>
      <c r="D9977" s="116" t="s">
        <v>26799</v>
      </c>
    </row>
    <row r="9978" spans="3:4" ht="15" hidden="1" customHeight="1" x14ac:dyDescent="0.25">
      <c r="C9978" s="116" t="s">
        <v>26800</v>
      </c>
      <c r="D9978" s="116" t="s">
        <v>26801</v>
      </c>
    </row>
    <row r="9979" spans="3:4" ht="15" hidden="1" customHeight="1" x14ac:dyDescent="0.25">
      <c r="C9979" s="116" t="s">
        <v>26802</v>
      </c>
      <c r="D9979" s="116" t="s">
        <v>26803</v>
      </c>
    </row>
    <row r="9980" spans="3:4" ht="15" hidden="1" customHeight="1" x14ac:dyDescent="0.25">
      <c r="C9980" s="116" t="s">
        <v>26804</v>
      </c>
      <c r="D9980" s="116" t="s">
        <v>26805</v>
      </c>
    </row>
    <row r="9981" spans="3:4" ht="15" hidden="1" customHeight="1" x14ac:dyDescent="0.25">
      <c r="C9981" s="116" t="s">
        <v>26806</v>
      </c>
      <c r="D9981" s="116" t="s">
        <v>26807</v>
      </c>
    </row>
    <row r="9982" spans="3:4" ht="15" hidden="1" customHeight="1" x14ac:dyDescent="0.25">
      <c r="C9982" s="116" t="s">
        <v>26808</v>
      </c>
      <c r="D9982" s="116" t="s">
        <v>26809</v>
      </c>
    </row>
    <row r="9983" spans="3:4" ht="15" hidden="1" customHeight="1" x14ac:dyDescent="0.25">
      <c r="C9983" s="116" t="s">
        <v>26810</v>
      </c>
      <c r="D9983" s="116" t="s">
        <v>26811</v>
      </c>
    </row>
    <row r="9984" spans="3:4" ht="15" hidden="1" customHeight="1" x14ac:dyDescent="0.25">
      <c r="C9984" s="116" t="s">
        <v>26812</v>
      </c>
      <c r="D9984" s="116" t="s">
        <v>26813</v>
      </c>
    </row>
    <row r="9985" spans="3:4" ht="15" hidden="1" customHeight="1" x14ac:dyDescent="0.25">
      <c r="C9985" s="116" t="s">
        <v>26814</v>
      </c>
      <c r="D9985" s="116" t="s">
        <v>26815</v>
      </c>
    </row>
    <row r="9986" spans="3:4" ht="15" hidden="1" customHeight="1" x14ac:dyDescent="0.25">
      <c r="C9986" s="116" t="s">
        <v>26816</v>
      </c>
      <c r="D9986" s="116" t="s">
        <v>26817</v>
      </c>
    </row>
    <row r="9987" spans="3:4" ht="15" hidden="1" customHeight="1" x14ac:dyDescent="0.25">
      <c r="C9987" s="116" t="s">
        <v>26818</v>
      </c>
      <c r="D9987" s="116" t="s">
        <v>26819</v>
      </c>
    </row>
    <row r="9988" spans="3:4" ht="15" hidden="1" customHeight="1" x14ac:dyDescent="0.25">
      <c r="C9988" s="116" t="s">
        <v>26820</v>
      </c>
      <c r="D9988" s="116" t="s">
        <v>26821</v>
      </c>
    </row>
    <row r="9989" spans="3:4" ht="15" hidden="1" customHeight="1" x14ac:dyDescent="0.25">
      <c r="C9989" s="116" t="s">
        <v>26822</v>
      </c>
      <c r="D9989" s="116" t="s">
        <v>26823</v>
      </c>
    </row>
    <row r="9990" spans="3:4" ht="15" hidden="1" customHeight="1" x14ac:dyDescent="0.25">
      <c r="C9990" s="116" t="s">
        <v>26824</v>
      </c>
      <c r="D9990" s="116" t="s">
        <v>26825</v>
      </c>
    </row>
    <row r="9991" spans="3:4" ht="15" hidden="1" customHeight="1" x14ac:dyDescent="0.25">
      <c r="C9991" s="116" t="s">
        <v>26826</v>
      </c>
      <c r="D9991" s="116" t="s">
        <v>26827</v>
      </c>
    </row>
    <row r="9992" spans="3:4" ht="15" hidden="1" customHeight="1" x14ac:dyDescent="0.25">
      <c r="C9992" s="116" t="s">
        <v>26828</v>
      </c>
      <c r="D9992" s="116" t="s">
        <v>26829</v>
      </c>
    </row>
    <row r="9993" spans="3:4" ht="15" hidden="1" customHeight="1" x14ac:dyDescent="0.25">
      <c r="C9993" s="116" t="s">
        <v>26830</v>
      </c>
      <c r="D9993" s="116" t="s">
        <v>26831</v>
      </c>
    </row>
    <row r="9994" spans="3:4" ht="15" hidden="1" customHeight="1" x14ac:dyDescent="0.25">
      <c r="C9994" s="116" t="s">
        <v>26832</v>
      </c>
      <c r="D9994" s="116" t="s">
        <v>26833</v>
      </c>
    </row>
    <row r="9995" spans="3:4" ht="15" hidden="1" customHeight="1" x14ac:dyDescent="0.25">
      <c r="C9995" s="116" t="s">
        <v>26834</v>
      </c>
      <c r="D9995" s="116" t="s">
        <v>26835</v>
      </c>
    </row>
    <row r="9996" spans="3:4" ht="15" hidden="1" customHeight="1" x14ac:dyDescent="0.25">
      <c r="C9996" s="116" t="s">
        <v>26836</v>
      </c>
      <c r="D9996" s="116" t="s">
        <v>26837</v>
      </c>
    </row>
    <row r="9997" spans="3:4" ht="15" hidden="1" customHeight="1" x14ac:dyDescent="0.25">
      <c r="C9997" s="116" t="s">
        <v>26838</v>
      </c>
      <c r="D9997" s="116" t="s">
        <v>26839</v>
      </c>
    </row>
    <row r="9998" spans="3:4" ht="15" hidden="1" customHeight="1" x14ac:dyDescent="0.25">
      <c r="C9998" s="116" t="s">
        <v>26840</v>
      </c>
      <c r="D9998" s="116" t="s">
        <v>26841</v>
      </c>
    </row>
    <row r="9999" spans="3:4" ht="15" hidden="1" customHeight="1" x14ac:dyDescent="0.25">
      <c r="C9999" s="116" t="s">
        <v>26842</v>
      </c>
      <c r="D9999" s="116" t="s">
        <v>26843</v>
      </c>
    </row>
    <row r="10000" spans="3:4" ht="15" hidden="1" customHeight="1" x14ac:dyDescent="0.25">
      <c r="C10000" s="116" t="s">
        <v>26844</v>
      </c>
      <c r="D10000" s="116" t="s">
        <v>26845</v>
      </c>
    </row>
    <row r="10001" spans="3:4" ht="15" hidden="1" customHeight="1" x14ac:dyDescent="0.25">
      <c r="C10001" s="116" t="s">
        <v>26846</v>
      </c>
      <c r="D10001" s="116" t="s">
        <v>26847</v>
      </c>
    </row>
    <row r="10002" spans="3:4" ht="15" hidden="1" customHeight="1" x14ac:dyDescent="0.25">
      <c r="C10002" s="116" t="s">
        <v>26848</v>
      </c>
      <c r="D10002" s="116" t="s">
        <v>26849</v>
      </c>
    </row>
    <row r="10003" spans="3:4" ht="15" hidden="1" customHeight="1" x14ac:dyDescent="0.25">
      <c r="C10003" s="116" t="s">
        <v>26850</v>
      </c>
      <c r="D10003" s="116" t="s">
        <v>26851</v>
      </c>
    </row>
    <row r="10004" spans="3:4" ht="15" hidden="1" customHeight="1" x14ac:dyDescent="0.25">
      <c r="C10004" s="116" t="s">
        <v>26852</v>
      </c>
      <c r="D10004" s="116" t="s">
        <v>26853</v>
      </c>
    </row>
    <row r="10005" spans="3:4" ht="15" hidden="1" customHeight="1" x14ac:dyDescent="0.25">
      <c r="C10005" s="116" t="s">
        <v>26854</v>
      </c>
      <c r="D10005" s="116" t="s">
        <v>26855</v>
      </c>
    </row>
    <row r="10006" spans="3:4" ht="15" hidden="1" customHeight="1" x14ac:dyDescent="0.25">
      <c r="C10006" s="116" t="s">
        <v>26856</v>
      </c>
      <c r="D10006" s="116" t="s">
        <v>26857</v>
      </c>
    </row>
    <row r="10007" spans="3:4" ht="15" hidden="1" customHeight="1" x14ac:dyDescent="0.25">
      <c r="C10007" s="116" t="s">
        <v>26858</v>
      </c>
      <c r="D10007" s="116" t="s">
        <v>26859</v>
      </c>
    </row>
    <row r="10008" spans="3:4" ht="15" hidden="1" customHeight="1" x14ac:dyDescent="0.25">
      <c r="C10008" s="116" t="s">
        <v>26860</v>
      </c>
      <c r="D10008" s="116" t="s">
        <v>26861</v>
      </c>
    </row>
    <row r="10009" spans="3:4" ht="15" hidden="1" customHeight="1" x14ac:dyDescent="0.25">
      <c r="C10009" s="116" t="s">
        <v>26862</v>
      </c>
      <c r="D10009" s="116" t="s">
        <v>26863</v>
      </c>
    </row>
    <row r="10010" spans="3:4" ht="15" hidden="1" customHeight="1" x14ac:dyDescent="0.25">
      <c r="C10010" s="116" t="s">
        <v>26864</v>
      </c>
      <c r="D10010" s="116" t="s">
        <v>26865</v>
      </c>
    </row>
    <row r="10011" spans="3:4" ht="15" hidden="1" customHeight="1" x14ac:dyDescent="0.25">
      <c r="C10011" s="116" t="s">
        <v>26866</v>
      </c>
      <c r="D10011" s="116" t="s">
        <v>26867</v>
      </c>
    </row>
    <row r="10012" spans="3:4" ht="15" hidden="1" customHeight="1" x14ac:dyDescent="0.25">
      <c r="C10012" s="116" t="s">
        <v>26868</v>
      </c>
      <c r="D10012" s="116" t="s">
        <v>26869</v>
      </c>
    </row>
    <row r="10013" spans="3:4" ht="15" hidden="1" customHeight="1" x14ac:dyDescent="0.25">
      <c r="C10013" s="116" t="s">
        <v>26870</v>
      </c>
      <c r="D10013" s="116" t="s">
        <v>26871</v>
      </c>
    </row>
    <row r="10014" spans="3:4" ht="15" hidden="1" customHeight="1" x14ac:dyDescent="0.25">
      <c r="C10014" s="116" t="s">
        <v>26872</v>
      </c>
      <c r="D10014" s="116" t="s">
        <v>26873</v>
      </c>
    </row>
    <row r="10015" spans="3:4" ht="15" hidden="1" customHeight="1" x14ac:dyDescent="0.25">
      <c r="C10015" s="116" t="s">
        <v>26874</v>
      </c>
      <c r="D10015" s="116" t="s">
        <v>26875</v>
      </c>
    </row>
    <row r="10016" spans="3:4" ht="15" hidden="1" customHeight="1" x14ac:dyDescent="0.25">
      <c r="C10016" s="116" t="s">
        <v>26876</v>
      </c>
      <c r="D10016" s="116" t="s">
        <v>26877</v>
      </c>
    </row>
    <row r="10017" spans="3:4" ht="15" hidden="1" customHeight="1" x14ac:dyDescent="0.25">
      <c r="C10017" s="116" t="s">
        <v>26878</v>
      </c>
      <c r="D10017" s="116" t="s">
        <v>26879</v>
      </c>
    </row>
    <row r="10018" spans="3:4" ht="15" hidden="1" customHeight="1" x14ac:dyDescent="0.25">
      <c r="C10018" s="116" t="s">
        <v>26880</v>
      </c>
      <c r="D10018" s="116" t="s">
        <v>26881</v>
      </c>
    </row>
    <row r="10019" spans="3:4" ht="15" hidden="1" customHeight="1" x14ac:dyDescent="0.25">
      <c r="C10019" s="116" t="s">
        <v>26882</v>
      </c>
      <c r="D10019" s="116" t="s">
        <v>26883</v>
      </c>
    </row>
    <row r="10020" spans="3:4" ht="15" hidden="1" customHeight="1" x14ac:dyDescent="0.25">
      <c r="C10020" s="116" t="s">
        <v>26884</v>
      </c>
      <c r="D10020" s="116" t="s">
        <v>26885</v>
      </c>
    </row>
    <row r="10021" spans="3:4" ht="15" hidden="1" customHeight="1" x14ac:dyDescent="0.25">
      <c r="C10021" s="116" t="s">
        <v>26886</v>
      </c>
      <c r="D10021" s="116" t="s">
        <v>26887</v>
      </c>
    </row>
    <row r="10022" spans="3:4" ht="15" hidden="1" customHeight="1" x14ac:dyDescent="0.25">
      <c r="C10022" s="116" t="s">
        <v>26888</v>
      </c>
      <c r="D10022" s="116" t="s">
        <v>26889</v>
      </c>
    </row>
    <row r="10023" spans="3:4" ht="15" hidden="1" customHeight="1" x14ac:dyDescent="0.25">
      <c r="C10023" s="116" t="s">
        <v>26890</v>
      </c>
      <c r="D10023" s="116" t="s">
        <v>26891</v>
      </c>
    </row>
    <row r="10024" spans="3:4" ht="15" hidden="1" customHeight="1" x14ac:dyDescent="0.25">
      <c r="C10024" s="116" t="s">
        <v>26892</v>
      </c>
      <c r="D10024" s="116" t="s">
        <v>26893</v>
      </c>
    </row>
    <row r="10025" spans="3:4" ht="15" hidden="1" customHeight="1" x14ac:dyDescent="0.25">
      <c r="C10025" s="116" t="s">
        <v>26894</v>
      </c>
      <c r="D10025" s="116" t="s">
        <v>26895</v>
      </c>
    </row>
    <row r="10026" spans="3:4" ht="15" hidden="1" customHeight="1" x14ac:dyDescent="0.25">
      <c r="C10026" s="116" t="s">
        <v>26896</v>
      </c>
      <c r="D10026" s="116" t="s">
        <v>26897</v>
      </c>
    </row>
    <row r="10027" spans="3:4" ht="15" hidden="1" customHeight="1" x14ac:dyDescent="0.25">
      <c r="C10027" s="116" t="s">
        <v>26898</v>
      </c>
      <c r="D10027" s="116" t="s">
        <v>26899</v>
      </c>
    </row>
    <row r="10028" spans="3:4" ht="15" hidden="1" customHeight="1" x14ac:dyDescent="0.25">
      <c r="C10028" s="116" t="s">
        <v>26900</v>
      </c>
      <c r="D10028" s="116" t="s">
        <v>26901</v>
      </c>
    </row>
    <row r="10029" spans="3:4" ht="15" hidden="1" customHeight="1" x14ac:dyDescent="0.25">
      <c r="C10029" s="116" t="s">
        <v>26902</v>
      </c>
      <c r="D10029" s="116" t="s">
        <v>26903</v>
      </c>
    </row>
    <row r="10030" spans="3:4" ht="15" hidden="1" customHeight="1" x14ac:dyDescent="0.25">
      <c r="C10030" s="116" t="s">
        <v>26904</v>
      </c>
      <c r="D10030" s="116" t="s">
        <v>26905</v>
      </c>
    </row>
    <row r="10031" spans="3:4" ht="15" hidden="1" customHeight="1" x14ac:dyDescent="0.25">
      <c r="C10031" s="116" t="s">
        <v>26906</v>
      </c>
      <c r="D10031" s="116" t="s">
        <v>26907</v>
      </c>
    </row>
    <row r="10032" spans="3:4" ht="15" hidden="1" customHeight="1" x14ac:dyDescent="0.25">
      <c r="C10032" s="116" t="s">
        <v>26908</v>
      </c>
      <c r="D10032" s="116" t="s">
        <v>26909</v>
      </c>
    </row>
    <row r="10033" spans="3:4" ht="15" hidden="1" customHeight="1" x14ac:dyDescent="0.25">
      <c r="C10033" s="116" t="s">
        <v>26910</v>
      </c>
      <c r="D10033" s="116" t="s">
        <v>26911</v>
      </c>
    </row>
    <row r="10034" spans="3:4" ht="15" hidden="1" customHeight="1" x14ac:dyDescent="0.25">
      <c r="C10034" s="116" t="s">
        <v>26912</v>
      </c>
      <c r="D10034" s="116" t="s">
        <v>26913</v>
      </c>
    </row>
    <row r="10035" spans="3:4" ht="15" hidden="1" customHeight="1" x14ac:dyDescent="0.25">
      <c r="C10035" s="116" t="s">
        <v>26914</v>
      </c>
      <c r="D10035" s="116" t="s">
        <v>26915</v>
      </c>
    </row>
    <row r="10036" spans="3:4" ht="15" hidden="1" customHeight="1" x14ac:dyDescent="0.25">
      <c r="C10036" s="116" t="s">
        <v>26916</v>
      </c>
      <c r="D10036" s="116" t="s">
        <v>26917</v>
      </c>
    </row>
    <row r="10037" spans="3:4" ht="15" hidden="1" customHeight="1" x14ac:dyDescent="0.25">
      <c r="C10037" s="116" t="s">
        <v>26918</v>
      </c>
      <c r="D10037" s="116" t="s">
        <v>26919</v>
      </c>
    </row>
    <row r="10038" spans="3:4" ht="15" hidden="1" customHeight="1" x14ac:dyDescent="0.25">
      <c r="C10038" s="116" t="s">
        <v>26920</v>
      </c>
      <c r="D10038" s="116" t="s">
        <v>26921</v>
      </c>
    </row>
    <row r="10039" spans="3:4" ht="15" hidden="1" customHeight="1" x14ac:dyDescent="0.25">
      <c r="C10039" s="116" t="s">
        <v>26922</v>
      </c>
      <c r="D10039" s="116" t="s">
        <v>26923</v>
      </c>
    </row>
    <row r="10040" spans="3:4" ht="15" hidden="1" customHeight="1" x14ac:dyDescent="0.25">
      <c r="C10040" s="116" t="s">
        <v>26924</v>
      </c>
      <c r="D10040" s="116" t="s">
        <v>26925</v>
      </c>
    </row>
    <row r="10041" spans="3:4" ht="15" hidden="1" customHeight="1" x14ac:dyDescent="0.25">
      <c r="C10041" s="116" t="s">
        <v>26926</v>
      </c>
      <c r="D10041" s="116" t="s">
        <v>26927</v>
      </c>
    </row>
    <row r="10042" spans="3:4" ht="15" hidden="1" customHeight="1" x14ac:dyDescent="0.25">
      <c r="C10042" s="116" t="s">
        <v>26928</v>
      </c>
      <c r="D10042" s="116" t="s">
        <v>26929</v>
      </c>
    </row>
    <row r="10043" spans="3:4" ht="15" hidden="1" customHeight="1" x14ac:dyDescent="0.25">
      <c r="C10043" s="116" t="s">
        <v>26930</v>
      </c>
      <c r="D10043" s="116" t="s">
        <v>26931</v>
      </c>
    </row>
    <row r="10044" spans="3:4" ht="15" hidden="1" customHeight="1" x14ac:dyDescent="0.25">
      <c r="C10044" s="116" t="s">
        <v>26932</v>
      </c>
      <c r="D10044" s="116" t="s">
        <v>26933</v>
      </c>
    </row>
    <row r="10045" spans="3:4" ht="15" hidden="1" customHeight="1" x14ac:dyDescent="0.25">
      <c r="C10045" s="116" t="s">
        <v>26934</v>
      </c>
      <c r="D10045" s="116" t="s">
        <v>26935</v>
      </c>
    </row>
    <row r="10046" spans="3:4" ht="15" hidden="1" customHeight="1" x14ac:dyDescent="0.25">
      <c r="C10046" s="116" t="s">
        <v>26936</v>
      </c>
      <c r="D10046" s="116" t="s">
        <v>26937</v>
      </c>
    </row>
    <row r="10047" spans="3:4" ht="15" hidden="1" customHeight="1" x14ac:dyDescent="0.25">
      <c r="C10047" s="116" t="s">
        <v>26938</v>
      </c>
      <c r="D10047" s="116" t="s">
        <v>26939</v>
      </c>
    </row>
    <row r="10048" spans="3:4" ht="15" hidden="1" customHeight="1" x14ac:dyDescent="0.25">
      <c r="C10048" s="116" t="s">
        <v>26940</v>
      </c>
      <c r="D10048" s="116" t="s">
        <v>26941</v>
      </c>
    </row>
    <row r="10049" spans="3:4" ht="15" hidden="1" customHeight="1" x14ac:dyDescent="0.25">
      <c r="C10049" s="116" t="s">
        <v>26942</v>
      </c>
      <c r="D10049" s="116" t="s">
        <v>26943</v>
      </c>
    </row>
    <row r="10050" spans="3:4" ht="15" hidden="1" customHeight="1" x14ac:dyDescent="0.25">
      <c r="C10050" s="116" t="s">
        <v>26944</v>
      </c>
      <c r="D10050" s="116" t="s">
        <v>26945</v>
      </c>
    </row>
    <row r="10051" spans="3:4" ht="15" hidden="1" customHeight="1" x14ac:dyDescent="0.25">
      <c r="C10051" s="116" t="s">
        <v>26946</v>
      </c>
      <c r="D10051" s="116" t="s">
        <v>26947</v>
      </c>
    </row>
    <row r="10052" spans="3:4" ht="15" hidden="1" customHeight="1" x14ac:dyDescent="0.25">
      <c r="C10052" s="116" t="s">
        <v>26948</v>
      </c>
      <c r="D10052" s="116" t="s">
        <v>26949</v>
      </c>
    </row>
    <row r="10053" spans="3:4" ht="15" hidden="1" customHeight="1" x14ac:dyDescent="0.25">
      <c r="C10053" s="116" t="s">
        <v>26950</v>
      </c>
      <c r="D10053" s="116" t="s">
        <v>26951</v>
      </c>
    </row>
    <row r="10054" spans="3:4" ht="15" hidden="1" customHeight="1" x14ac:dyDescent="0.25">
      <c r="C10054" s="116" t="s">
        <v>26952</v>
      </c>
      <c r="D10054" s="116" t="s">
        <v>26953</v>
      </c>
    </row>
    <row r="10055" spans="3:4" ht="15" hidden="1" customHeight="1" x14ac:dyDescent="0.25">
      <c r="C10055" s="116" t="s">
        <v>26954</v>
      </c>
      <c r="D10055" s="116" t="s">
        <v>26955</v>
      </c>
    </row>
    <row r="10056" spans="3:4" ht="15" hidden="1" customHeight="1" x14ac:dyDescent="0.25">
      <c r="C10056" s="116" t="s">
        <v>26956</v>
      </c>
      <c r="D10056" s="116" t="s">
        <v>26957</v>
      </c>
    </row>
    <row r="10057" spans="3:4" ht="15" hidden="1" customHeight="1" x14ac:dyDescent="0.25">
      <c r="C10057" s="116" t="s">
        <v>26958</v>
      </c>
      <c r="D10057" s="116" t="s">
        <v>26959</v>
      </c>
    </row>
    <row r="10058" spans="3:4" ht="15" hidden="1" customHeight="1" x14ac:dyDescent="0.25">
      <c r="C10058" s="116" t="s">
        <v>26960</v>
      </c>
      <c r="D10058" s="116" t="s">
        <v>26961</v>
      </c>
    </row>
    <row r="10059" spans="3:4" ht="15" hidden="1" customHeight="1" x14ac:dyDescent="0.25">
      <c r="C10059" s="116" t="s">
        <v>26962</v>
      </c>
      <c r="D10059" s="116" t="s">
        <v>26963</v>
      </c>
    </row>
    <row r="10060" spans="3:4" ht="15" hidden="1" customHeight="1" x14ac:dyDescent="0.25">
      <c r="C10060" s="116" t="s">
        <v>26964</v>
      </c>
      <c r="D10060" s="116" t="s">
        <v>26965</v>
      </c>
    </row>
    <row r="10061" spans="3:4" ht="15" hidden="1" customHeight="1" x14ac:dyDescent="0.25">
      <c r="C10061" s="116" t="s">
        <v>26966</v>
      </c>
      <c r="D10061" s="116" t="s">
        <v>26967</v>
      </c>
    </row>
    <row r="10062" spans="3:4" ht="15" hidden="1" customHeight="1" x14ac:dyDescent="0.25">
      <c r="C10062" s="116" t="s">
        <v>26968</v>
      </c>
      <c r="D10062" s="116" t="s">
        <v>26969</v>
      </c>
    </row>
    <row r="10063" spans="3:4" ht="15" hidden="1" customHeight="1" x14ac:dyDescent="0.25">
      <c r="C10063" s="116" t="s">
        <v>26970</v>
      </c>
      <c r="D10063" s="116" t="s">
        <v>26971</v>
      </c>
    </row>
    <row r="10064" spans="3:4" ht="15" hidden="1" customHeight="1" x14ac:dyDescent="0.25">
      <c r="C10064" s="116" t="s">
        <v>26972</v>
      </c>
      <c r="D10064" s="116" t="s">
        <v>26973</v>
      </c>
    </row>
    <row r="10065" spans="3:4" ht="15" hidden="1" customHeight="1" x14ac:dyDescent="0.25">
      <c r="C10065" s="116" t="s">
        <v>26974</v>
      </c>
      <c r="D10065" s="116" t="s">
        <v>26975</v>
      </c>
    </row>
    <row r="10066" spans="3:4" ht="15" hidden="1" customHeight="1" x14ac:dyDescent="0.25">
      <c r="C10066" s="116" t="s">
        <v>26976</v>
      </c>
      <c r="D10066" s="116" t="s">
        <v>26977</v>
      </c>
    </row>
    <row r="10067" spans="3:4" ht="15" hidden="1" customHeight="1" x14ac:dyDescent="0.25">
      <c r="C10067" s="116" t="s">
        <v>26978</v>
      </c>
      <c r="D10067" s="116" t="s">
        <v>26979</v>
      </c>
    </row>
    <row r="10068" spans="3:4" ht="15" hidden="1" customHeight="1" x14ac:dyDescent="0.25">
      <c r="C10068" s="116" t="s">
        <v>26980</v>
      </c>
      <c r="D10068" s="116" t="s">
        <v>26981</v>
      </c>
    </row>
    <row r="10069" spans="3:4" ht="15" hidden="1" customHeight="1" x14ac:dyDescent="0.25">
      <c r="C10069" s="116" t="s">
        <v>26982</v>
      </c>
      <c r="D10069" s="116" t="s">
        <v>26983</v>
      </c>
    </row>
    <row r="10070" spans="3:4" ht="15" hidden="1" customHeight="1" x14ac:dyDescent="0.25">
      <c r="C10070" s="116" t="s">
        <v>26984</v>
      </c>
      <c r="D10070" s="116" t="s">
        <v>26985</v>
      </c>
    </row>
    <row r="10071" spans="3:4" ht="15" hidden="1" customHeight="1" x14ac:dyDescent="0.25">
      <c r="C10071" s="116" t="s">
        <v>26986</v>
      </c>
      <c r="D10071" s="116" t="s">
        <v>26987</v>
      </c>
    </row>
    <row r="10072" spans="3:4" ht="15" hidden="1" customHeight="1" x14ac:dyDescent="0.25">
      <c r="C10072" s="116" t="s">
        <v>26988</v>
      </c>
      <c r="D10072" s="116" t="s">
        <v>26989</v>
      </c>
    </row>
    <row r="10073" spans="3:4" ht="15" hidden="1" customHeight="1" x14ac:dyDescent="0.25">
      <c r="C10073" s="116" t="s">
        <v>26990</v>
      </c>
      <c r="D10073" s="116" t="s">
        <v>26991</v>
      </c>
    </row>
    <row r="10074" spans="3:4" ht="15" hidden="1" customHeight="1" x14ac:dyDescent="0.25">
      <c r="C10074" s="116" t="s">
        <v>26992</v>
      </c>
      <c r="D10074" s="116" t="s">
        <v>26993</v>
      </c>
    </row>
    <row r="10075" spans="3:4" ht="15" hidden="1" customHeight="1" x14ac:dyDescent="0.25">
      <c r="C10075" s="116" t="s">
        <v>26994</v>
      </c>
      <c r="D10075" s="116" t="s">
        <v>26995</v>
      </c>
    </row>
    <row r="10076" spans="3:4" ht="15" hidden="1" customHeight="1" x14ac:dyDescent="0.25">
      <c r="C10076" s="116" t="s">
        <v>26996</v>
      </c>
      <c r="D10076" s="116" t="s">
        <v>26997</v>
      </c>
    </row>
    <row r="10077" spans="3:4" ht="15" hidden="1" customHeight="1" x14ac:dyDescent="0.25">
      <c r="C10077" s="116" t="s">
        <v>26998</v>
      </c>
      <c r="D10077" s="116" t="s">
        <v>26999</v>
      </c>
    </row>
    <row r="10078" spans="3:4" ht="15" hidden="1" customHeight="1" x14ac:dyDescent="0.25">
      <c r="C10078" s="116" t="s">
        <v>27000</v>
      </c>
      <c r="D10078" s="116" t="s">
        <v>27001</v>
      </c>
    </row>
    <row r="10079" spans="3:4" ht="15" hidden="1" customHeight="1" x14ac:dyDescent="0.25">
      <c r="C10079" s="116" t="s">
        <v>27002</v>
      </c>
      <c r="D10079" s="116" t="s">
        <v>27003</v>
      </c>
    </row>
    <row r="10080" spans="3:4" ht="15" hidden="1" customHeight="1" x14ac:dyDescent="0.25">
      <c r="C10080" s="116" t="s">
        <v>27004</v>
      </c>
      <c r="D10080" s="116" t="s">
        <v>27005</v>
      </c>
    </row>
    <row r="10081" spans="3:4" ht="15" hidden="1" customHeight="1" x14ac:dyDescent="0.25">
      <c r="C10081" s="116" t="s">
        <v>27006</v>
      </c>
      <c r="D10081" s="116" t="s">
        <v>27007</v>
      </c>
    </row>
    <row r="10082" spans="3:4" ht="15" hidden="1" customHeight="1" x14ac:dyDescent="0.25">
      <c r="C10082" s="116" t="s">
        <v>27008</v>
      </c>
      <c r="D10082" s="116" t="s">
        <v>27009</v>
      </c>
    </row>
    <row r="10083" spans="3:4" ht="15" hidden="1" customHeight="1" x14ac:dyDescent="0.25">
      <c r="C10083" s="116" t="s">
        <v>27010</v>
      </c>
      <c r="D10083" s="116" t="s">
        <v>27011</v>
      </c>
    </row>
    <row r="10084" spans="3:4" ht="15" hidden="1" customHeight="1" x14ac:dyDescent="0.25">
      <c r="C10084" s="116" t="s">
        <v>27012</v>
      </c>
      <c r="D10084" s="116" t="s">
        <v>27013</v>
      </c>
    </row>
    <row r="10085" spans="3:4" ht="15" hidden="1" customHeight="1" x14ac:dyDescent="0.25">
      <c r="C10085" s="116" t="s">
        <v>27014</v>
      </c>
      <c r="D10085" s="116" t="s">
        <v>27015</v>
      </c>
    </row>
    <row r="10086" spans="3:4" ht="15" hidden="1" customHeight="1" x14ac:dyDescent="0.25">
      <c r="C10086" s="116" t="s">
        <v>27016</v>
      </c>
      <c r="D10086" s="116" t="s">
        <v>27017</v>
      </c>
    </row>
    <row r="10087" spans="3:4" ht="15" hidden="1" customHeight="1" x14ac:dyDescent="0.25">
      <c r="C10087" s="116" t="s">
        <v>27018</v>
      </c>
      <c r="D10087" s="116" t="s">
        <v>27019</v>
      </c>
    </row>
    <row r="10088" spans="3:4" ht="15" hidden="1" customHeight="1" x14ac:dyDescent="0.25">
      <c r="C10088" s="116" t="s">
        <v>27020</v>
      </c>
      <c r="D10088" s="116" t="s">
        <v>27021</v>
      </c>
    </row>
    <row r="10089" spans="3:4" ht="15" hidden="1" customHeight="1" x14ac:dyDescent="0.25">
      <c r="C10089" s="116" t="s">
        <v>27022</v>
      </c>
      <c r="D10089" s="116" t="s">
        <v>27023</v>
      </c>
    </row>
    <row r="10090" spans="3:4" ht="15" hidden="1" customHeight="1" x14ac:dyDescent="0.25">
      <c r="C10090" s="116" t="s">
        <v>27024</v>
      </c>
      <c r="D10090" s="116" t="s">
        <v>27025</v>
      </c>
    </row>
    <row r="10091" spans="3:4" ht="15" hidden="1" customHeight="1" x14ac:dyDescent="0.25">
      <c r="C10091" s="116" t="s">
        <v>27026</v>
      </c>
      <c r="D10091" s="116" t="s">
        <v>27027</v>
      </c>
    </row>
    <row r="10092" spans="3:4" ht="15" hidden="1" customHeight="1" x14ac:dyDescent="0.25">
      <c r="C10092" s="116" t="s">
        <v>27028</v>
      </c>
      <c r="D10092" s="116" t="s">
        <v>27029</v>
      </c>
    </row>
    <row r="10093" spans="3:4" ht="15" hidden="1" customHeight="1" x14ac:dyDescent="0.25">
      <c r="C10093" s="116" t="s">
        <v>27030</v>
      </c>
      <c r="D10093" s="116" t="s">
        <v>27031</v>
      </c>
    </row>
    <row r="10094" spans="3:4" ht="15" hidden="1" customHeight="1" x14ac:dyDescent="0.25">
      <c r="C10094" s="116" t="s">
        <v>27032</v>
      </c>
      <c r="D10094" s="116" t="s">
        <v>27033</v>
      </c>
    </row>
    <row r="10095" spans="3:4" ht="15" hidden="1" customHeight="1" x14ac:dyDescent="0.25">
      <c r="C10095" s="116" t="s">
        <v>27034</v>
      </c>
      <c r="D10095" s="116" t="s">
        <v>27035</v>
      </c>
    </row>
    <row r="10096" spans="3:4" ht="15" hidden="1" customHeight="1" x14ac:dyDescent="0.25">
      <c r="C10096" s="116" t="s">
        <v>27036</v>
      </c>
      <c r="D10096" s="116" t="s">
        <v>27037</v>
      </c>
    </row>
    <row r="10097" spans="3:4" ht="15" hidden="1" customHeight="1" x14ac:dyDescent="0.25">
      <c r="C10097" s="116" t="s">
        <v>27038</v>
      </c>
      <c r="D10097" s="116" t="s">
        <v>27039</v>
      </c>
    </row>
    <row r="10098" spans="3:4" ht="15" hidden="1" customHeight="1" x14ac:dyDescent="0.25">
      <c r="C10098" s="116" t="s">
        <v>27040</v>
      </c>
      <c r="D10098" s="116" t="s">
        <v>27041</v>
      </c>
    </row>
    <row r="10099" spans="3:4" ht="15" hidden="1" customHeight="1" x14ac:dyDescent="0.25">
      <c r="C10099" s="116" t="s">
        <v>27042</v>
      </c>
      <c r="D10099" s="116" t="s">
        <v>27043</v>
      </c>
    </row>
    <row r="10100" spans="3:4" ht="15" hidden="1" customHeight="1" x14ac:dyDescent="0.25">
      <c r="C10100" s="116" t="s">
        <v>27044</v>
      </c>
      <c r="D10100" s="116" t="s">
        <v>27045</v>
      </c>
    </row>
    <row r="10101" spans="3:4" ht="15" hidden="1" customHeight="1" x14ac:dyDescent="0.25">
      <c r="C10101" s="116" t="s">
        <v>27046</v>
      </c>
      <c r="D10101" s="116" t="s">
        <v>27047</v>
      </c>
    </row>
    <row r="10102" spans="3:4" ht="15" hidden="1" customHeight="1" x14ac:dyDescent="0.25">
      <c r="C10102" s="116" t="s">
        <v>27048</v>
      </c>
      <c r="D10102" s="116" t="s">
        <v>27049</v>
      </c>
    </row>
    <row r="10103" spans="3:4" ht="15" hidden="1" customHeight="1" x14ac:dyDescent="0.25">
      <c r="C10103" s="116" t="s">
        <v>27050</v>
      </c>
      <c r="D10103" s="116" t="s">
        <v>27051</v>
      </c>
    </row>
    <row r="10104" spans="3:4" ht="15" hidden="1" customHeight="1" x14ac:dyDescent="0.25">
      <c r="C10104" s="116" t="s">
        <v>27052</v>
      </c>
      <c r="D10104" s="116" t="s">
        <v>27053</v>
      </c>
    </row>
    <row r="10105" spans="3:4" ht="15" hidden="1" customHeight="1" x14ac:dyDescent="0.25">
      <c r="C10105" s="116" t="s">
        <v>27054</v>
      </c>
      <c r="D10105" s="116" t="s">
        <v>27055</v>
      </c>
    </row>
    <row r="10106" spans="3:4" ht="15" hidden="1" customHeight="1" x14ac:dyDescent="0.25">
      <c r="C10106" s="116" t="s">
        <v>27056</v>
      </c>
      <c r="D10106" s="116" t="s">
        <v>27057</v>
      </c>
    </row>
    <row r="10107" spans="3:4" ht="15" hidden="1" customHeight="1" x14ac:dyDescent="0.25">
      <c r="C10107" s="116" t="s">
        <v>27058</v>
      </c>
      <c r="D10107" s="116" t="s">
        <v>27059</v>
      </c>
    </row>
    <row r="10108" spans="3:4" ht="15" hidden="1" customHeight="1" x14ac:dyDescent="0.25">
      <c r="C10108" s="116" t="s">
        <v>27060</v>
      </c>
      <c r="D10108" s="116" t="s">
        <v>27061</v>
      </c>
    </row>
    <row r="10109" spans="3:4" ht="15" hidden="1" customHeight="1" x14ac:dyDescent="0.25">
      <c r="C10109" s="116" t="s">
        <v>27062</v>
      </c>
      <c r="D10109" s="116" t="s">
        <v>27063</v>
      </c>
    </row>
    <row r="10110" spans="3:4" ht="15" hidden="1" customHeight="1" x14ac:dyDescent="0.25">
      <c r="C10110" s="116" t="s">
        <v>27064</v>
      </c>
      <c r="D10110" s="116" t="s">
        <v>27065</v>
      </c>
    </row>
    <row r="10111" spans="3:4" ht="15" hidden="1" customHeight="1" x14ac:dyDescent="0.25">
      <c r="C10111" s="116" t="s">
        <v>27066</v>
      </c>
      <c r="D10111" s="116" t="s">
        <v>27067</v>
      </c>
    </row>
    <row r="10112" spans="3:4" ht="15" hidden="1" customHeight="1" x14ac:dyDescent="0.25">
      <c r="C10112" s="116" t="s">
        <v>27068</v>
      </c>
      <c r="D10112" s="116" t="s">
        <v>27069</v>
      </c>
    </row>
    <row r="10113" spans="3:4" ht="15" hidden="1" customHeight="1" x14ac:dyDescent="0.25">
      <c r="C10113" s="116" t="s">
        <v>27070</v>
      </c>
      <c r="D10113" s="116" t="s">
        <v>27071</v>
      </c>
    </row>
    <row r="10114" spans="3:4" ht="15" hidden="1" customHeight="1" x14ac:dyDescent="0.25">
      <c r="C10114" s="116" t="s">
        <v>27072</v>
      </c>
      <c r="D10114" s="116" t="s">
        <v>27073</v>
      </c>
    </row>
    <row r="10115" spans="3:4" ht="15" hidden="1" customHeight="1" x14ac:dyDescent="0.25">
      <c r="C10115" s="116" t="s">
        <v>27074</v>
      </c>
      <c r="D10115" s="116" t="s">
        <v>27075</v>
      </c>
    </row>
    <row r="10116" spans="3:4" ht="15" hidden="1" customHeight="1" x14ac:dyDescent="0.25">
      <c r="C10116" s="116" t="s">
        <v>27076</v>
      </c>
      <c r="D10116" s="116" t="s">
        <v>27077</v>
      </c>
    </row>
    <row r="10117" spans="3:4" ht="15" hidden="1" customHeight="1" x14ac:dyDescent="0.25">
      <c r="C10117" s="116" t="s">
        <v>27078</v>
      </c>
      <c r="D10117" s="116" t="s">
        <v>27079</v>
      </c>
    </row>
    <row r="10118" spans="3:4" ht="15" hidden="1" customHeight="1" x14ac:dyDescent="0.25">
      <c r="C10118" s="116" t="s">
        <v>27080</v>
      </c>
      <c r="D10118" s="116" t="s">
        <v>27081</v>
      </c>
    </row>
    <row r="10119" spans="3:4" ht="15" hidden="1" customHeight="1" x14ac:dyDescent="0.25">
      <c r="C10119" s="116" t="s">
        <v>27082</v>
      </c>
      <c r="D10119" s="116" t="s">
        <v>27083</v>
      </c>
    </row>
    <row r="10120" spans="3:4" ht="15" hidden="1" customHeight="1" x14ac:dyDescent="0.25">
      <c r="C10120" s="116" t="s">
        <v>27084</v>
      </c>
      <c r="D10120" s="116" t="s">
        <v>27085</v>
      </c>
    </row>
    <row r="10121" spans="3:4" ht="15" hidden="1" customHeight="1" x14ac:dyDescent="0.25">
      <c r="C10121" s="116" t="s">
        <v>27086</v>
      </c>
      <c r="D10121" s="116" t="s">
        <v>27087</v>
      </c>
    </row>
    <row r="10122" spans="3:4" ht="15" hidden="1" customHeight="1" x14ac:dyDescent="0.25">
      <c r="C10122" s="116" t="s">
        <v>27088</v>
      </c>
      <c r="D10122" s="116" t="s">
        <v>27089</v>
      </c>
    </row>
    <row r="10123" spans="3:4" ht="15" hidden="1" customHeight="1" x14ac:dyDescent="0.25">
      <c r="C10123" s="116" t="s">
        <v>27090</v>
      </c>
      <c r="D10123" s="116" t="s">
        <v>27091</v>
      </c>
    </row>
    <row r="10124" spans="3:4" ht="15" hidden="1" customHeight="1" x14ac:dyDescent="0.25">
      <c r="C10124" s="116" t="s">
        <v>27092</v>
      </c>
      <c r="D10124" s="116" t="s">
        <v>27093</v>
      </c>
    </row>
    <row r="10125" spans="3:4" ht="15" hidden="1" customHeight="1" x14ac:dyDescent="0.25">
      <c r="C10125" s="116" t="s">
        <v>27094</v>
      </c>
      <c r="D10125" s="116" t="s">
        <v>27095</v>
      </c>
    </row>
    <row r="10126" spans="3:4" ht="15" hidden="1" customHeight="1" x14ac:dyDescent="0.25">
      <c r="C10126" s="116" t="s">
        <v>27096</v>
      </c>
      <c r="D10126" s="116" t="s">
        <v>27097</v>
      </c>
    </row>
    <row r="10127" spans="3:4" ht="15" hidden="1" customHeight="1" x14ac:dyDescent="0.25">
      <c r="C10127" s="116" t="s">
        <v>27098</v>
      </c>
      <c r="D10127" s="116" t="s">
        <v>27099</v>
      </c>
    </row>
    <row r="10128" spans="3:4" ht="15" hidden="1" customHeight="1" x14ac:dyDescent="0.25">
      <c r="C10128" s="116" t="s">
        <v>27100</v>
      </c>
      <c r="D10128" s="116" t="s">
        <v>27101</v>
      </c>
    </row>
    <row r="10129" spans="3:4" ht="15" hidden="1" customHeight="1" x14ac:dyDescent="0.25">
      <c r="C10129" s="116" t="s">
        <v>27102</v>
      </c>
      <c r="D10129" s="116" t="s">
        <v>27103</v>
      </c>
    </row>
    <row r="10130" spans="3:4" ht="15" hidden="1" customHeight="1" x14ac:dyDescent="0.25">
      <c r="C10130" s="116" t="s">
        <v>27104</v>
      </c>
      <c r="D10130" s="116" t="s">
        <v>27105</v>
      </c>
    </row>
    <row r="10131" spans="3:4" ht="15" hidden="1" customHeight="1" x14ac:dyDescent="0.25">
      <c r="C10131" s="116" t="s">
        <v>27106</v>
      </c>
      <c r="D10131" s="116" t="s">
        <v>27107</v>
      </c>
    </row>
    <row r="10132" spans="3:4" ht="15" hidden="1" customHeight="1" x14ac:dyDescent="0.25">
      <c r="C10132" s="116" t="s">
        <v>27108</v>
      </c>
      <c r="D10132" s="116" t="s">
        <v>27109</v>
      </c>
    </row>
    <row r="10133" spans="3:4" ht="15" hidden="1" customHeight="1" x14ac:dyDescent="0.25">
      <c r="C10133" s="116" t="s">
        <v>27110</v>
      </c>
      <c r="D10133" s="116" t="s">
        <v>27111</v>
      </c>
    </row>
    <row r="10134" spans="3:4" ht="15" hidden="1" customHeight="1" x14ac:dyDescent="0.25">
      <c r="C10134" s="116" t="s">
        <v>27112</v>
      </c>
      <c r="D10134" s="116" t="s">
        <v>27113</v>
      </c>
    </row>
    <row r="10135" spans="3:4" ht="15" hidden="1" customHeight="1" x14ac:dyDescent="0.25">
      <c r="C10135" s="116" t="s">
        <v>27114</v>
      </c>
      <c r="D10135" s="116" t="s">
        <v>27115</v>
      </c>
    </row>
    <row r="10136" spans="3:4" ht="15" hidden="1" customHeight="1" x14ac:dyDescent="0.25">
      <c r="C10136" s="116" t="s">
        <v>27116</v>
      </c>
      <c r="D10136" s="116" t="s">
        <v>27117</v>
      </c>
    </row>
    <row r="10137" spans="3:4" ht="15" hidden="1" customHeight="1" x14ac:dyDescent="0.25">
      <c r="C10137" s="116" t="s">
        <v>27118</v>
      </c>
      <c r="D10137" s="116" t="s">
        <v>27119</v>
      </c>
    </row>
    <row r="10138" spans="3:4" ht="15" hidden="1" customHeight="1" x14ac:dyDescent="0.25">
      <c r="C10138" s="116" t="s">
        <v>27120</v>
      </c>
      <c r="D10138" s="116" t="s">
        <v>27121</v>
      </c>
    </row>
    <row r="10139" spans="3:4" ht="15" hidden="1" customHeight="1" x14ac:dyDescent="0.25">
      <c r="C10139" s="116" t="s">
        <v>27122</v>
      </c>
      <c r="D10139" s="116" t="s">
        <v>27123</v>
      </c>
    </row>
    <row r="10140" spans="3:4" ht="15" hidden="1" customHeight="1" x14ac:dyDescent="0.25">
      <c r="C10140" s="116" t="s">
        <v>27124</v>
      </c>
      <c r="D10140" s="116" t="s">
        <v>27125</v>
      </c>
    </row>
    <row r="10141" spans="3:4" ht="15" hidden="1" customHeight="1" x14ac:dyDescent="0.25">
      <c r="C10141" s="116" t="s">
        <v>27126</v>
      </c>
      <c r="D10141" s="116" t="s">
        <v>27127</v>
      </c>
    </row>
    <row r="10142" spans="3:4" ht="15" hidden="1" customHeight="1" x14ac:dyDescent="0.25">
      <c r="C10142" s="116" t="s">
        <v>27128</v>
      </c>
      <c r="D10142" s="116" t="s">
        <v>27129</v>
      </c>
    </row>
    <row r="10143" spans="3:4" ht="15" hidden="1" customHeight="1" x14ac:dyDescent="0.25">
      <c r="C10143" s="116" t="s">
        <v>27130</v>
      </c>
      <c r="D10143" s="116" t="s">
        <v>27131</v>
      </c>
    </row>
    <row r="10144" spans="3:4" ht="15" hidden="1" customHeight="1" x14ac:dyDescent="0.25">
      <c r="C10144" s="116" t="s">
        <v>27132</v>
      </c>
      <c r="D10144" s="116" t="s">
        <v>27133</v>
      </c>
    </row>
    <row r="10145" spans="3:4" ht="15" hidden="1" customHeight="1" x14ac:dyDescent="0.25">
      <c r="C10145" s="116" t="s">
        <v>27134</v>
      </c>
      <c r="D10145" s="116" t="s">
        <v>27135</v>
      </c>
    </row>
    <row r="10146" spans="3:4" ht="15" hidden="1" customHeight="1" x14ac:dyDescent="0.25">
      <c r="C10146" s="116" t="s">
        <v>27136</v>
      </c>
      <c r="D10146" s="116" t="s">
        <v>27137</v>
      </c>
    </row>
    <row r="10147" spans="3:4" ht="15" hidden="1" customHeight="1" x14ac:dyDescent="0.25">
      <c r="C10147" s="116" t="s">
        <v>27138</v>
      </c>
      <c r="D10147" s="116" t="s">
        <v>27139</v>
      </c>
    </row>
    <row r="10148" spans="3:4" ht="15" hidden="1" customHeight="1" x14ac:dyDescent="0.25">
      <c r="C10148" s="116" t="s">
        <v>27140</v>
      </c>
      <c r="D10148" s="116" t="s">
        <v>27141</v>
      </c>
    </row>
    <row r="10149" spans="3:4" ht="15" hidden="1" customHeight="1" x14ac:dyDescent="0.25">
      <c r="C10149" s="116" t="s">
        <v>27142</v>
      </c>
      <c r="D10149" s="116" t="s">
        <v>27143</v>
      </c>
    </row>
    <row r="10150" spans="3:4" ht="15" hidden="1" customHeight="1" x14ac:dyDescent="0.25">
      <c r="C10150" s="116" t="s">
        <v>27144</v>
      </c>
      <c r="D10150" s="116" t="s">
        <v>27145</v>
      </c>
    </row>
    <row r="10151" spans="3:4" ht="15" hidden="1" customHeight="1" x14ac:dyDescent="0.25">
      <c r="C10151" s="116" t="s">
        <v>27146</v>
      </c>
      <c r="D10151" s="116" t="s">
        <v>27147</v>
      </c>
    </row>
    <row r="10152" spans="3:4" ht="15" hidden="1" customHeight="1" x14ac:dyDescent="0.25">
      <c r="C10152" s="116" t="s">
        <v>27148</v>
      </c>
      <c r="D10152" s="116" t="s">
        <v>27149</v>
      </c>
    </row>
    <row r="10153" spans="3:4" ht="15" hidden="1" customHeight="1" x14ac:dyDescent="0.25">
      <c r="C10153" s="116" t="s">
        <v>27150</v>
      </c>
      <c r="D10153" s="116" t="s">
        <v>27151</v>
      </c>
    </row>
    <row r="10154" spans="3:4" ht="15" hidden="1" customHeight="1" x14ac:dyDescent="0.25">
      <c r="C10154" s="116" t="s">
        <v>27152</v>
      </c>
      <c r="D10154" s="116" t="s">
        <v>27153</v>
      </c>
    </row>
    <row r="10155" spans="3:4" ht="15" hidden="1" customHeight="1" x14ac:dyDescent="0.25">
      <c r="C10155" s="116" t="s">
        <v>27154</v>
      </c>
      <c r="D10155" s="116" t="s">
        <v>27155</v>
      </c>
    </row>
    <row r="10156" spans="3:4" ht="15" hidden="1" customHeight="1" x14ac:dyDescent="0.25">
      <c r="C10156" s="116" t="s">
        <v>27156</v>
      </c>
      <c r="D10156" s="116" t="s">
        <v>27157</v>
      </c>
    </row>
    <row r="10157" spans="3:4" ht="15" hidden="1" customHeight="1" x14ac:dyDescent="0.25">
      <c r="C10157" s="116" t="s">
        <v>27158</v>
      </c>
      <c r="D10157" s="116" t="s">
        <v>27159</v>
      </c>
    </row>
    <row r="10158" spans="3:4" ht="15" hidden="1" customHeight="1" x14ac:dyDescent="0.25">
      <c r="C10158" s="116" t="s">
        <v>27160</v>
      </c>
      <c r="D10158" s="116" t="s">
        <v>27161</v>
      </c>
    </row>
    <row r="10159" spans="3:4" ht="15" hidden="1" customHeight="1" x14ac:dyDescent="0.25">
      <c r="C10159" s="116" t="s">
        <v>27162</v>
      </c>
      <c r="D10159" s="116" t="s">
        <v>27163</v>
      </c>
    </row>
    <row r="10160" spans="3:4" ht="15" hidden="1" customHeight="1" x14ac:dyDescent="0.25">
      <c r="C10160" s="116" t="s">
        <v>27164</v>
      </c>
      <c r="D10160" s="116" t="s">
        <v>27165</v>
      </c>
    </row>
    <row r="10161" spans="3:4" ht="15" hidden="1" customHeight="1" x14ac:dyDescent="0.25">
      <c r="C10161" s="116" t="s">
        <v>27166</v>
      </c>
      <c r="D10161" s="116" t="s">
        <v>27167</v>
      </c>
    </row>
    <row r="10162" spans="3:4" ht="15" hidden="1" customHeight="1" x14ac:dyDescent="0.25">
      <c r="C10162" s="116" t="s">
        <v>27168</v>
      </c>
      <c r="D10162" s="116" t="s">
        <v>27169</v>
      </c>
    </row>
    <row r="10163" spans="3:4" ht="15" hidden="1" customHeight="1" x14ac:dyDescent="0.25">
      <c r="C10163" s="116" t="s">
        <v>27170</v>
      </c>
      <c r="D10163" s="116" t="s">
        <v>27171</v>
      </c>
    </row>
    <row r="10164" spans="3:4" ht="15" hidden="1" customHeight="1" x14ac:dyDescent="0.25">
      <c r="C10164" s="116" t="s">
        <v>27172</v>
      </c>
      <c r="D10164" s="116" t="s">
        <v>27173</v>
      </c>
    </row>
    <row r="10165" spans="3:4" ht="15" hidden="1" customHeight="1" x14ac:dyDescent="0.25">
      <c r="C10165" s="116" t="s">
        <v>27174</v>
      </c>
      <c r="D10165" s="116" t="s">
        <v>27175</v>
      </c>
    </row>
    <row r="10166" spans="3:4" ht="15" hidden="1" customHeight="1" x14ac:dyDescent="0.25">
      <c r="C10166" s="116" t="s">
        <v>27176</v>
      </c>
      <c r="D10166" s="116" t="s">
        <v>27177</v>
      </c>
    </row>
    <row r="10167" spans="3:4" ht="15" hidden="1" customHeight="1" x14ac:dyDescent="0.25">
      <c r="C10167" s="116" t="s">
        <v>27178</v>
      </c>
      <c r="D10167" s="116" t="s">
        <v>27179</v>
      </c>
    </row>
    <row r="10168" spans="3:4" ht="15" hidden="1" customHeight="1" x14ac:dyDescent="0.25">
      <c r="C10168" s="116" t="s">
        <v>27180</v>
      </c>
      <c r="D10168" s="116" t="s">
        <v>27181</v>
      </c>
    </row>
    <row r="10169" spans="3:4" ht="15" hidden="1" customHeight="1" x14ac:dyDescent="0.25">
      <c r="C10169" s="116" t="s">
        <v>27182</v>
      </c>
      <c r="D10169" s="116" t="s">
        <v>27183</v>
      </c>
    </row>
    <row r="10170" spans="3:4" ht="15" hidden="1" customHeight="1" x14ac:dyDescent="0.25">
      <c r="C10170" s="116" t="s">
        <v>27184</v>
      </c>
      <c r="D10170" s="116" t="s">
        <v>27185</v>
      </c>
    </row>
    <row r="10171" spans="3:4" ht="15" hidden="1" customHeight="1" x14ac:dyDescent="0.25">
      <c r="C10171" s="116" t="s">
        <v>27186</v>
      </c>
      <c r="D10171" s="116" t="s">
        <v>27187</v>
      </c>
    </row>
    <row r="10172" spans="3:4" ht="15" hidden="1" customHeight="1" x14ac:dyDescent="0.25">
      <c r="C10172" s="116" t="s">
        <v>27188</v>
      </c>
      <c r="D10172" s="116" t="s">
        <v>27189</v>
      </c>
    </row>
    <row r="10173" spans="3:4" ht="15" hidden="1" customHeight="1" x14ac:dyDescent="0.25">
      <c r="C10173" s="116" t="s">
        <v>27190</v>
      </c>
      <c r="D10173" s="116" t="s">
        <v>27191</v>
      </c>
    </row>
    <row r="10174" spans="3:4" ht="15" hidden="1" customHeight="1" x14ac:dyDescent="0.25">
      <c r="C10174" s="116" t="s">
        <v>27192</v>
      </c>
      <c r="D10174" s="116" t="s">
        <v>27193</v>
      </c>
    </row>
    <row r="10175" spans="3:4" ht="15" hidden="1" customHeight="1" x14ac:dyDescent="0.25">
      <c r="C10175" s="116" t="s">
        <v>27194</v>
      </c>
      <c r="D10175" s="116" t="s">
        <v>27195</v>
      </c>
    </row>
    <row r="10176" spans="3:4" ht="15" hidden="1" customHeight="1" x14ac:dyDescent="0.25">
      <c r="C10176" s="116" t="s">
        <v>27196</v>
      </c>
      <c r="D10176" s="116" t="s">
        <v>27197</v>
      </c>
    </row>
    <row r="10177" spans="3:4" ht="15" hidden="1" customHeight="1" x14ac:dyDescent="0.25">
      <c r="C10177" s="116" t="s">
        <v>27198</v>
      </c>
      <c r="D10177" s="116" t="s">
        <v>27199</v>
      </c>
    </row>
    <row r="10178" spans="3:4" ht="15" hidden="1" customHeight="1" x14ac:dyDescent="0.25">
      <c r="C10178" s="116" t="s">
        <v>27200</v>
      </c>
      <c r="D10178" s="116" t="s">
        <v>27201</v>
      </c>
    </row>
    <row r="10179" spans="3:4" ht="15" hidden="1" customHeight="1" x14ac:dyDescent="0.25">
      <c r="C10179" s="116" t="s">
        <v>27202</v>
      </c>
      <c r="D10179" s="116" t="s">
        <v>27203</v>
      </c>
    </row>
    <row r="10180" spans="3:4" ht="15" hidden="1" customHeight="1" x14ac:dyDescent="0.25">
      <c r="C10180" s="116" t="s">
        <v>27204</v>
      </c>
      <c r="D10180" s="116" t="s">
        <v>27205</v>
      </c>
    </row>
    <row r="10181" spans="3:4" ht="15" hidden="1" customHeight="1" x14ac:dyDescent="0.25">
      <c r="C10181" s="116" t="s">
        <v>27206</v>
      </c>
      <c r="D10181" s="116" t="s">
        <v>27207</v>
      </c>
    </row>
    <row r="10182" spans="3:4" ht="15" hidden="1" customHeight="1" x14ac:dyDescent="0.25">
      <c r="C10182" s="116" t="s">
        <v>27208</v>
      </c>
      <c r="D10182" s="116" t="s">
        <v>27209</v>
      </c>
    </row>
    <row r="10183" spans="3:4" ht="15" hidden="1" customHeight="1" x14ac:dyDescent="0.25">
      <c r="C10183" s="116" t="s">
        <v>27210</v>
      </c>
      <c r="D10183" s="116" t="s">
        <v>27211</v>
      </c>
    </row>
    <row r="10184" spans="3:4" ht="15" hidden="1" customHeight="1" x14ac:dyDescent="0.25">
      <c r="C10184" s="116" t="s">
        <v>27212</v>
      </c>
      <c r="D10184" s="116" t="s">
        <v>27213</v>
      </c>
    </row>
    <row r="10185" spans="3:4" ht="15" hidden="1" customHeight="1" x14ac:dyDescent="0.25">
      <c r="C10185" s="116" t="s">
        <v>27214</v>
      </c>
      <c r="D10185" s="116" t="s">
        <v>27215</v>
      </c>
    </row>
    <row r="10186" spans="3:4" ht="15" hidden="1" customHeight="1" x14ac:dyDescent="0.25">
      <c r="C10186" s="116" t="s">
        <v>27216</v>
      </c>
      <c r="D10186" s="116" t="s">
        <v>27217</v>
      </c>
    </row>
    <row r="10187" spans="3:4" ht="15" hidden="1" customHeight="1" x14ac:dyDescent="0.25">
      <c r="C10187" s="116" t="s">
        <v>27218</v>
      </c>
      <c r="D10187" s="116" t="s">
        <v>27219</v>
      </c>
    </row>
    <row r="10188" spans="3:4" ht="15" hidden="1" customHeight="1" x14ac:dyDescent="0.25">
      <c r="C10188" s="116" t="s">
        <v>27220</v>
      </c>
      <c r="D10188" s="116" t="s">
        <v>27221</v>
      </c>
    </row>
    <row r="10189" spans="3:4" ht="15" hidden="1" customHeight="1" x14ac:dyDescent="0.25">
      <c r="C10189" s="116" t="s">
        <v>27222</v>
      </c>
      <c r="D10189" s="116" t="s">
        <v>27223</v>
      </c>
    </row>
    <row r="10190" spans="3:4" ht="15" hidden="1" customHeight="1" x14ac:dyDescent="0.25">
      <c r="C10190" s="116" t="s">
        <v>27224</v>
      </c>
      <c r="D10190" s="116" t="s">
        <v>27225</v>
      </c>
    </row>
    <row r="10191" spans="3:4" ht="15" hidden="1" customHeight="1" x14ac:dyDescent="0.25">
      <c r="C10191" s="116" t="s">
        <v>27226</v>
      </c>
      <c r="D10191" s="116" t="s">
        <v>27227</v>
      </c>
    </row>
    <row r="10192" spans="3:4" ht="15" hidden="1" customHeight="1" x14ac:dyDescent="0.25">
      <c r="C10192" s="116" t="s">
        <v>27228</v>
      </c>
      <c r="D10192" s="116" t="s">
        <v>27229</v>
      </c>
    </row>
    <row r="10193" spans="3:4" ht="15" hidden="1" customHeight="1" x14ac:dyDescent="0.25">
      <c r="C10193" s="116" t="s">
        <v>27230</v>
      </c>
      <c r="D10193" s="116" t="s">
        <v>27231</v>
      </c>
    </row>
    <row r="10194" spans="3:4" ht="15" hidden="1" customHeight="1" x14ac:dyDescent="0.25">
      <c r="C10194" s="116" t="s">
        <v>27232</v>
      </c>
      <c r="D10194" s="116" t="s">
        <v>27233</v>
      </c>
    </row>
    <row r="10195" spans="3:4" ht="15" hidden="1" customHeight="1" x14ac:dyDescent="0.25">
      <c r="C10195" s="116" t="s">
        <v>27762</v>
      </c>
      <c r="D10195" s="116" t="s">
        <v>27234</v>
      </c>
    </row>
    <row r="10196" spans="3:4" ht="15" hidden="1" customHeight="1" x14ac:dyDescent="0.25">
      <c r="C10196" s="116" t="s">
        <v>27235</v>
      </c>
      <c r="D10196" s="116" t="s">
        <v>27236</v>
      </c>
    </row>
    <row r="10197" spans="3:4" ht="15" hidden="1" customHeight="1" x14ac:dyDescent="0.25">
      <c r="C10197" s="116" t="s">
        <v>27237</v>
      </c>
      <c r="D10197" s="116" t="s">
        <v>27238</v>
      </c>
    </row>
    <row r="10198" spans="3:4" ht="15" hidden="1" customHeight="1" x14ac:dyDescent="0.25">
      <c r="C10198" s="116" t="s">
        <v>27239</v>
      </c>
      <c r="D10198" s="116" t="s">
        <v>27240</v>
      </c>
    </row>
    <row r="10199" spans="3:4" ht="15" hidden="1" customHeight="1" x14ac:dyDescent="0.25">
      <c r="C10199" s="116" t="s">
        <v>27241</v>
      </c>
      <c r="D10199" s="116" t="s">
        <v>27242</v>
      </c>
    </row>
    <row r="10200" spans="3:4" ht="15" hidden="1" customHeight="1" x14ac:dyDescent="0.25">
      <c r="C10200" s="116" t="s">
        <v>27243</v>
      </c>
      <c r="D10200" s="116" t="s">
        <v>27244</v>
      </c>
    </row>
    <row r="10201" spans="3:4" ht="15" hidden="1" customHeight="1" x14ac:dyDescent="0.25">
      <c r="C10201" s="116" t="s">
        <v>27245</v>
      </c>
      <c r="D10201" s="116" t="s">
        <v>27246</v>
      </c>
    </row>
    <row r="10202" spans="3:4" ht="15" hidden="1" customHeight="1" x14ac:dyDescent="0.25">
      <c r="C10202" s="116" t="s">
        <v>27247</v>
      </c>
      <c r="D10202" s="116" t="s">
        <v>27248</v>
      </c>
    </row>
    <row r="10203" spans="3:4" ht="15" hidden="1" customHeight="1" x14ac:dyDescent="0.25">
      <c r="C10203" s="116" t="s">
        <v>27249</v>
      </c>
      <c r="D10203" s="116" t="s">
        <v>27250</v>
      </c>
    </row>
    <row r="10204" spans="3:4" ht="15" hidden="1" customHeight="1" x14ac:dyDescent="0.25">
      <c r="C10204" s="116" t="s">
        <v>27251</v>
      </c>
      <c r="D10204" s="116" t="s">
        <v>27252</v>
      </c>
    </row>
    <row r="10205" spans="3:4" ht="15" hidden="1" customHeight="1" x14ac:dyDescent="0.25">
      <c r="C10205" s="116" t="s">
        <v>27253</v>
      </c>
      <c r="D10205" s="116" t="s">
        <v>27254</v>
      </c>
    </row>
    <row r="10206" spans="3:4" ht="15" hidden="1" customHeight="1" x14ac:dyDescent="0.25">
      <c r="C10206" s="116" t="s">
        <v>27255</v>
      </c>
      <c r="D10206" s="116" t="s">
        <v>27256</v>
      </c>
    </row>
    <row r="10207" spans="3:4" ht="15" hidden="1" customHeight="1" x14ac:dyDescent="0.25">
      <c r="C10207" s="116" t="s">
        <v>27257</v>
      </c>
      <c r="D10207" s="116" t="s">
        <v>27258</v>
      </c>
    </row>
    <row r="10208" spans="3:4" ht="15" hidden="1" customHeight="1" x14ac:dyDescent="0.25">
      <c r="C10208" s="116" t="s">
        <v>27259</v>
      </c>
      <c r="D10208" s="116" t="s">
        <v>27260</v>
      </c>
    </row>
    <row r="10209" spans="3:4" ht="15" hidden="1" customHeight="1" x14ac:dyDescent="0.25">
      <c r="C10209" s="116" t="s">
        <v>27261</v>
      </c>
      <c r="D10209" s="116" t="s">
        <v>27262</v>
      </c>
    </row>
    <row r="10210" spans="3:4" ht="15" hidden="1" customHeight="1" x14ac:dyDescent="0.25">
      <c r="C10210" s="116" t="s">
        <v>27263</v>
      </c>
      <c r="D10210" s="116" t="s">
        <v>27264</v>
      </c>
    </row>
    <row r="10211" spans="3:4" ht="15" hidden="1" customHeight="1" x14ac:dyDescent="0.25">
      <c r="C10211" s="116" t="s">
        <v>27265</v>
      </c>
      <c r="D10211" s="116" t="s">
        <v>27266</v>
      </c>
    </row>
    <row r="10212" spans="3:4" ht="15" hidden="1" customHeight="1" x14ac:dyDescent="0.25">
      <c r="C10212" s="116" t="s">
        <v>27267</v>
      </c>
      <c r="D10212" s="116" t="s">
        <v>27268</v>
      </c>
    </row>
    <row r="10213" spans="3:4" ht="15" hidden="1" customHeight="1" x14ac:dyDescent="0.25">
      <c r="C10213" s="116" t="s">
        <v>27269</v>
      </c>
      <c r="D10213" s="116" t="s">
        <v>27270</v>
      </c>
    </row>
    <row r="10214" spans="3:4" ht="15" hidden="1" customHeight="1" x14ac:dyDescent="0.25">
      <c r="C10214" s="116" t="s">
        <v>27271</v>
      </c>
      <c r="D10214" s="116" t="s">
        <v>27272</v>
      </c>
    </row>
    <row r="10215" spans="3:4" ht="15" hidden="1" customHeight="1" x14ac:dyDescent="0.25">
      <c r="C10215" s="116" t="s">
        <v>27273</v>
      </c>
      <c r="D10215" s="116" t="s">
        <v>27274</v>
      </c>
    </row>
    <row r="10216" spans="3:4" ht="15" hidden="1" customHeight="1" x14ac:dyDescent="0.25">
      <c r="C10216" s="116" t="s">
        <v>27275</v>
      </c>
      <c r="D10216" s="116" t="s">
        <v>27276</v>
      </c>
    </row>
    <row r="10217" spans="3:4" ht="15" hidden="1" customHeight="1" x14ac:dyDescent="0.25">
      <c r="C10217" s="116" t="s">
        <v>27277</v>
      </c>
      <c r="D10217" s="116" t="s">
        <v>27278</v>
      </c>
    </row>
    <row r="10218" spans="3:4" ht="15" hidden="1" customHeight="1" x14ac:dyDescent="0.25">
      <c r="C10218" s="116" t="s">
        <v>27279</v>
      </c>
      <c r="D10218" s="116" t="s">
        <v>27280</v>
      </c>
    </row>
    <row r="10219" spans="3:4" ht="15" hidden="1" customHeight="1" x14ac:dyDescent="0.25">
      <c r="C10219" s="116" t="s">
        <v>27281</v>
      </c>
      <c r="D10219" s="116" t="s">
        <v>27282</v>
      </c>
    </row>
    <row r="10220" spans="3:4" ht="15" hidden="1" customHeight="1" x14ac:dyDescent="0.25">
      <c r="C10220" s="116" t="s">
        <v>27283</v>
      </c>
      <c r="D10220" s="116" t="s">
        <v>27284</v>
      </c>
    </row>
    <row r="10221" spans="3:4" ht="15" hidden="1" customHeight="1" x14ac:dyDescent="0.25">
      <c r="C10221" s="116" t="s">
        <v>27285</v>
      </c>
      <c r="D10221" s="116" t="s">
        <v>27286</v>
      </c>
    </row>
    <row r="10222" spans="3:4" ht="15" hidden="1" customHeight="1" x14ac:dyDescent="0.25">
      <c r="C10222" s="116" t="s">
        <v>27287</v>
      </c>
      <c r="D10222" s="116" t="s">
        <v>27288</v>
      </c>
    </row>
    <row r="10223" spans="3:4" ht="15" hidden="1" customHeight="1" x14ac:dyDescent="0.25">
      <c r="C10223" s="116" t="s">
        <v>27289</v>
      </c>
      <c r="D10223" s="116" t="s">
        <v>27290</v>
      </c>
    </row>
    <row r="10224" spans="3:4" ht="15" hidden="1" customHeight="1" x14ac:dyDescent="0.25">
      <c r="C10224" s="116" t="s">
        <v>27291</v>
      </c>
      <c r="D10224" s="116" t="s">
        <v>27292</v>
      </c>
    </row>
    <row r="10225" spans="3:4" ht="15" hidden="1" customHeight="1" x14ac:dyDescent="0.25">
      <c r="C10225" s="116" t="s">
        <v>27293</v>
      </c>
      <c r="D10225" s="116" t="s">
        <v>27294</v>
      </c>
    </row>
    <row r="10226" spans="3:4" ht="15" hidden="1" customHeight="1" x14ac:dyDescent="0.25">
      <c r="C10226" s="116" t="s">
        <v>27295</v>
      </c>
      <c r="D10226" s="116" t="s">
        <v>27296</v>
      </c>
    </row>
    <row r="10227" spans="3:4" ht="15" hidden="1" customHeight="1" x14ac:dyDescent="0.25">
      <c r="C10227" s="116" t="s">
        <v>27297</v>
      </c>
      <c r="D10227" s="116" t="s">
        <v>27298</v>
      </c>
    </row>
    <row r="10228" spans="3:4" ht="15" hidden="1" customHeight="1" x14ac:dyDescent="0.25">
      <c r="C10228" s="116" t="s">
        <v>27299</v>
      </c>
      <c r="D10228" s="116" t="s">
        <v>27300</v>
      </c>
    </row>
    <row r="10229" spans="3:4" ht="15" hidden="1" customHeight="1" x14ac:dyDescent="0.25">
      <c r="C10229" s="116" t="s">
        <v>27301</v>
      </c>
      <c r="D10229" s="116" t="s">
        <v>27302</v>
      </c>
    </row>
    <row r="10230" spans="3:4" ht="15" hidden="1" customHeight="1" x14ac:dyDescent="0.25">
      <c r="C10230" s="116" t="s">
        <v>27303</v>
      </c>
      <c r="D10230" s="116" t="s">
        <v>27304</v>
      </c>
    </row>
    <row r="10231" spans="3:4" ht="15" hidden="1" customHeight="1" x14ac:dyDescent="0.25">
      <c r="C10231" s="116" t="s">
        <v>27305</v>
      </c>
      <c r="D10231" s="116" t="s">
        <v>27306</v>
      </c>
    </row>
    <row r="10232" spans="3:4" ht="15" hidden="1" customHeight="1" x14ac:dyDescent="0.25">
      <c r="C10232" s="116" t="s">
        <v>27307</v>
      </c>
      <c r="D10232" s="116" t="s">
        <v>27308</v>
      </c>
    </row>
    <row r="10233" spans="3:4" ht="15" hidden="1" customHeight="1" x14ac:dyDescent="0.25">
      <c r="C10233" s="116" t="s">
        <v>27309</v>
      </c>
      <c r="D10233" s="116" t="s">
        <v>27310</v>
      </c>
    </row>
    <row r="10234" spans="3:4" ht="15" hidden="1" customHeight="1" x14ac:dyDescent="0.25">
      <c r="C10234" s="116" t="s">
        <v>27311</v>
      </c>
      <c r="D10234" s="116" t="s">
        <v>27312</v>
      </c>
    </row>
    <row r="10235" spans="3:4" ht="15" hidden="1" customHeight="1" x14ac:dyDescent="0.25">
      <c r="C10235" s="116" t="s">
        <v>27313</v>
      </c>
      <c r="D10235" s="116" t="s">
        <v>27314</v>
      </c>
    </row>
    <row r="10236" spans="3:4" ht="15" hidden="1" customHeight="1" x14ac:dyDescent="0.25">
      <c r="C10236" s="116" t="s">
        <v>27315</v>
      </c>
      <c r="D10236" s="116" t="s">
        <v>27316</v>
      </c>
    </row>
    <row r="10237" spans="3:4" ht="15" hidden="1" customHeight="1" x14ac:dyDescent="0.25">
      <c r="C10237" s="116" t="s">
        <v>27317</v>
      </c>
      <c r="D10237" s="116" t="s">
        <v>27318</v>
      </c>
    </row>
    <row r="10238" spans="3:4" ht="15" hidden="1" customHeight="1" x14ac:dyDescent="0.25">
      <c r="C10238" s="116" t="s">
        <v>27319</v>
      </c>
      <c r="D10238" s="116" t="s">
        <v>27320</v>
      </c>
    </row>
    <row r="10239" spans="3:4" ht="15" hidden="1" customHeight="1" x14ac:dyDescent="0.25">
      <c r="C10239" s="116" t="s">
        <v>27321</v>
      </c>
      <c r="D10239" s="116" t="s">
        <v>27322</v>
      </c>
    </row>
    <row r="10240" spans="3:4" ht="15" hidden="1" customHeight="1" x14ac:dyDescent="0.25">
      <c r="C10240" s="116" t="s">
        <v>27323</v>
      </c>
      <c r="D10240" s="116" t="s">
        <v>27324</v>
      </c>
    </row>
    <row r="10241" spans="3:4" ht="15" hidden="1" customHeight="1" x14ac:dyDescent="0.25">
      <c r="C10241" s="116" t="s">
        <v>27325</v>
      </c>
      <c r="D10241" s="116" t="s">
        <v>27326</v>
      </c>
    </row>
    <row r="10242" spans="3:4" ht="15" hidden="1" customHeight="1" x14ac:dyDescent="0.25">
      <c r="C10242" s="116" t="s">
        <v>27327</v>
      </c>
      <c r="D10242" s="116" t="s">
        <v>27328</v>
      </c>
    </row>
    <row r="10243" spans="3:4" ht="15" hidden="1" customHeight="1" x14ac:dyDescent="0.25">
      <c r="C10243" s="116" t="s">
        <v>27329</v>
      </c>
      <c r="D10243" s="116" t="s">
        <v>27330</v>
      </c>
    </row>
    <row r="10244" spans="3:4" ht="15" hidden="1" customHeight="1" x14ac:dyDescent="0.25">
      <c r="C10244" s="116" t="s">
        <v>27331</v>
      </c>
      <c r="D10244" s="116" t="s">
        <v>27332</v>
      </c>
    </row>
    <row r="10245" spans="3:4" ht="15" hidden="1" customHeight="1" x14ac:dyDescent="0.25">
      <c r="C10245" s="116" t="s">
        <v>27333</v>
      </c>
      <c r="D10245" s="116" t="s">
        <v>27334</v>
      </c>
    </row>
    <row r="10246" spans="3:4" ht="15" hidden="1" customHeight="1" x14ac:dyDescent="0.25">
      <c r="C10246" s="116" t="s">
        <v>27335</v>
      </c>
      <c r="D10246" s="116" t="s">
        <v>27336</v>
      </c>
    </row>
    <row r="10247" spans="3:4" ht="15" hidden="1" customHeight="1" x14ac:dyDescent="0.25">
      <c r="C10247" s="116" t="s">
        <v>27337</v>
      </c>
      <c r="D10247" s="116" t="s">
        <v>27338</v>
      </c>
    </row>
    <row r="10248" spans="3:4" ht="15" hidden="1" customHeight="1" x14ac:dyDescent="0.25">
      <c r="C10248" s="116" t="s">
        <v>27339</v>
      </c>
      <c r="D10248" s="116" t="s">
        <v>27340</v>
      </c>
    </row>
    <row r="10249" spans="3:4" ht="15" hidden="1" customHeight="1" x14ac:dyDescent="0.25">
      <c r="C10249" s="116" t="s">
        <v>27341</v>
      </c>
      <c r="D10249" s="116" t="s">
        <v>27342</v>
      </c>
    </row>
    <row r="10250" spans="3:4" ht="15" hidden="1" customHeight="1" x14ac:dyDescent="0.25">
      <c r="C10250" s="116" t="s">
        <v>27343</v>
      </c>
      <c r="D10250" s="116" t="s">
        <v>27344</v>
      </c>
    </row>
    <row r="10251" spans="3:4" ht="15" hidden="1" customHeight="1" x14ac:dyDescent="0.25">
      <c r="C10251" s="116" t="s">
        <v>27345</v>
      </c>
      <c r="D10251" s="116" t="s">
        <v>27346</v>
      </c>
    </row>
    <row r="10252" spans="3:4" ht="15" hidden="1" customHeight="1" x14ac:dyDescent="0.25">
      <c r="C10252" s="116" t="s">
        <v>27347</v>
      </c>
      <c r="D10252" s="116" t="s">
        <v>27348</v>
      </c>
    </row>
    <row r="10253" spans="3:4" ht="15" hidden="1" customHeight="1" x14ac:dyDescent="0.25">
      <c r="C10253" s="116" t="s">
        <v>27349</v>
      </c>
      <c r="D10253" s="116" t="s">
        <v>27350</v>
      </c>
    </row>
    <row r="10254" spans="3:4" ht="15" hidden="1" customHeight="1" x14ac:dyDescent="0.25">
      <c r="C10254" s="116" t="s">
        <v>27351</v>
      </c>
      <c r="D10254" s="116" t="s">
        <v>27352</v>
      </c>
    </row>
    <row r="10255" spans="3:4" ht="15" hidden="1" customHeight="1" x14ac:dyDescent="0.25">
      <c r="C10255" s="116" t="s">
        <v>27353</v>
      </c>
      <c r="D10255" s="116" t="s">
        <v>27354</v>
      </c>
    </row>
    <row r="10256" spans="3:4" ht="15" hidden="1" customHeight="1" x14ac:dyDescent="0.25">
      <c r="C10256" s="116" t="s">
        <v>27355</v>
      </c>
      <c r="D10256" s="116" t="s">
        <v>27356</v>
      </c>
    </row>
    <row r="10257" spans="3:4" ht="15" hidden="1" customHeight="1" x14ac:dyDescent="0.25">
      <c r="C10257" s="116" t="s">
        <v>27357</v>
      </c>
      <c r="D10257" s="116" t="s">
        <v>27358</v>
      </c>
    </row>
    <row r="10258" spans="3:4" ht="15" hidden="1" customHeight="1" x14ac:dyDescent="0.25">
      <c r="C10258" s="116" t="s">
        <v>27359</v>
      </c>
      <c r="D10258" s="116" t="s">
        <v>27360</v>
      </c>
    </row>
    <row r="10259" spans="3:4" ht="15" hidden="1" customHeight="1" x14ac:dyDescent="0.25">
      <c r="C10259" s="116" t="s">
        <v>27361</v>
      </c>
      <c r="D10259" s="116" t="s">
        <v>27362</v>
      </c>
    </row>
    <row r="10260" spans="3:4" ht="15" hidden="1" customHeight="1" x14ac:dyDescent="0.25">
      <c r="C10260" s="116" t="s">
        <v>27363</v>
      </c>
      <c r="D10260" s="116" t="s">
        <v>27364</v>
      </c>
    </row>
    <row r="10261" spans="3:4" ht="15" hidden="1" customHeight="1" x14ac:dyDescent="0.25">
      <c r="C10261" s="116" t="s">
        <v>27365</v>
      </c>
      <c r="D10261" s="116" t="s">
        <v>27366</v>
      </c>
    </row>
    <row r="10262" spans="3:4" ht="15" hidden="1" customHeight="1" x14ac:dyDescent="0.25">
      <c r="C10262" s="116" t="s">
        <v>27367</v>
      </c>
      <c r="D10262" s="116" t="s">
        <v>27368</v>
      </c>
    </row>
    <row r="10263" spans="3:4" ht="15" hidden="1" customHeight="1" x14ac:dyDescent="0.25">
      <c r="C10263" s="116" t="s">
        <v>27369</v>
      </c>
      <c r="D10263" s="116" t="s">
        <v>27370</v>
      </c>
    </row>
    <row r="10264" spans="3:4" ht="15" hidden="1" customHeight="1" x14ac:dyDescent="0.25">
      <c r="C10264" s="116" t="s">
        <v>27371</v>
      </c>
      <c r="D10264" s="116" t="s">
        <v>27372</v>
      </c>
    </row>
    <row r="10265" spans="3:4" ht="15" hidden="1" customHeight="1" x14ac:dyDescent="0.25">
      <c r="C10265" s="116" t="s">
        <v>27373</v>
      </c>
      <c r="D10265" s="116" t="s">
        <v>27374</v>
      </c>
    </row>
    <row r="10266" spans="3:4" ht="15" hidden="1" customHeight="1" x14ac:dyDescent="0.25">
      <c r="C10266" s="116" t="s">
        <v>27375</v>
      </c>
      <c r="D10266" s="116" t="s">
        <v>27376</v>
      </c>
    </row>
    <row r="10267" spans="3:4" ht="15" hidden="1" customHeight="1" x14ac:dyDescent="0.25">
      <c r="C10267" s="116" t="s">
        <v>27377</v>
      </c>
      <c r="D10267" s="116" t="s">
        <v>27378</v>
      </c>
    </row>
    <row r="10268" spans="3:4" ht="15" hidden="1" customHeight="1" x14ac:dyDescent="0.25">
      <c r="C10268" s="116" t="s">
        <v>27379</v>
      </c>
      <c r="D10268" s="116" t="s">
        <v>27380</v>
      </c>
    </row>
    <row r="10269" spans="3:4" ht="15" hidden="1" customHeight="1" x14ac:dyDescent="0.25">
      <c r="C10269" s="116" t="s">
        <v>27381</v>
      </c>
      <c r="D10269" s="116" t="s">
        <v>27382</v>
      </c>
    </row>
    <row r="10270" spans="3:4" ht="15" hidden="1" customHeight="1" x14ac:dyDescent="0.25">
      <c r="C10270" s="116" t="s">
        <v>27383</v>
      </c>
      <c r="D10270" s="116" t="s">
        <v>27384</v>
      </c>
    </row>
    <row r="10271" spans="3:4" ht="15" hidden="1" customHeight="1" x14ac:dyDescent="0.25">
      <c r="C10271" s="116" t="s">
        <v>27385</v>
      </c>
      <c r="D10271" s="116" t="s">
        <v>27386</v>
      </c>
    </row>
    <row r="10272" spans="3:4" ht="15" hidden="1" customHeight="1" x14ac:dyDescent="0.25">
      <c r="C10272" s="116" t="s">
        <v>27387</v>
      </c>
      <c r="D10272" s="116" t="s">
        <v>27388</v>
      </c>
    </row>
    <row r="10273" spans="3:4" ht="15" hidden="1" customHeight="1" x14ac:dyDescent="0.25">
      <c r="C10273" s="116" t="s">
        <v>27389</v>
      </c>
      <c r="D10273" s="116" t="s">
        <v>27390</v>
      </c>
    </row>
    <row r="10274" spans="3:4" ht="15" hidden="1" customHeight="1" x14ac:dyDescent="0.25">
      <c r="C10274" s="116" t="s">
        <v>27391</v>
      </c>
      <c r="D10274" s="116" t="s">
        <v>27392</v>
      </c>
    </row>
    <row r="10275" spans="3:4" ht="15" hidden="1" customHeight="1" x14ac:dyDescent="0.25">
      <c r="C10275" s="116" t="s">
        <v>27393</v>
      </c>
      <c r="D10275" s="116" t="s">
        <v>27394</v>
      </c>
    </row>
    <row r="10276" spans="3:4" ht="15" hidden="1" customHeight="1" x14ac:dyDescent="0.25">
      <c r="C10276" s="116" t="s">
        <v>27395</v>
      </c>
      <c r="D10276" s="116" t="s">
        <v>27396</v>
      </c>
    </row>
    <row r="10277" spans="3:4" ht="15" hidden="1" customHeight="1" x14ac:dyDescent="0.25">
      <c r="C10277" s="116" t="s">
        <v>27397</v>
      </c>
      <c r="D10277" s="116" t="s">
        <v>27398</v>
      </c>
    </row>
    <row r="10278" spans="3:4" ht="15" hidden="1" customHeight="1" x14ac:dyDescent="0.25">
      <c r="C10278" s="116" t="s">
        <v>27399</v>
      </c>
      <c r="D10278" s="116" t="s">
        <v>27400</v>
      </c>
    </row>
    <row r="10279" spans="3:4" ht="15" hidden="1" customHeight="1" x14ac:dyDescent="0.25">
      <c r="C10279" s="116" t="s">
        <v>27401</v>
      </c>
      <c r="D10279" s="116" t="s">
        <v>27402</v>
      </c>
    </row>
    <row r="10280" spans="3:4" ht="15" hidden="1" customHeight="1" x14ac:dyDescent="0.25">
      <c r="C10280" s="116" t="s">
        <v>27403</v>
      </c>
      <c r="D10280" s="116" t="s">
        <v>27404</v>
      </c>
    </row>
    <row r="10281" spans="3:4" ht="15" hidden="1" customHeight="1" x14ac:dyDescent="0.25">
      <c r="C10281" s="116" t="s">
        <v>27405</v>
      </c>
      <c r="D10281" s="116" t="s">
        <v>27406</v>
      </c>
    </row>
    <row r="10282" spans="3:4" ht="15" hidden="1" customHeight="1" x14ac:dyDescent="0.25">
      <c r="C10282" s="116" t="s">
        <v>27407</v>
      </c>
      <c r="D10282" s="116" t="s">
        <v>27408</v>
      </c>
    </row>
    <row r="10283" spans="3:4" ht="15" hidden="1" customHeight="1" x14ac:dyDescent="0.25">
      <c r="C10283" s="116" t="s">
        <v>27409</v>
      </c>
      <c r="D10283" s="116" t="s">
        <v>27410</v>
      </c>
    </row>
    <row r="10284" spans="3:4" ht="15" hidden="1" customHeight="1" x14ac:dyDescent="0.25">
      <c r="C10284" s="116" t="s">
        <v>27411</v>
      </c>
      <c r="D10284" s="116" t="s">
        <v>27412</v>
      </c>
    </row>
    <row r="10285" spans="3:4" ht="15" hidden="1" customHeight="1" x14ac:dyDescent="0.25">
      <c r="C10285" s="116" t="s">
        <v>27413</v>
      </c>
      <c r="D10285" s="116" t="s">
        <v>27414</v>
      </c>
    </row>
    <row r="10286" spans="3:4" ht="15" hidden="1" customHeight="1" x14ac:dyDescent="0.25">
      <c r="C10286" s="116" t="s">
        <v>27415</v>
      </c>
      <c r="D10286" s="116" t="s">
        <v>27416</v>
      </c>
    </row>
    <row r="10287" spans="3:4" ht="15" hidden="1" customHeight="1" x14ac:dyDescent="0.25">
      <c r="C10287" s="116" t="s">
        <v>27417</v>
      </c>
      <c r="D10287" s="116" t="s">
        <v>27418</v>
      </c>
    </row>
    <row r="10288" spans="3:4" ht="15" hidden="1" customHeight="1" x14ac:dyDescent="0.25">
      <c r="C10288" s="116" t="s">
        <v>27419</v>
      </c>
      <c r="D10288" s="116" t="s">
        <v>27420</v>
      </c>
    </row>
    <row r="10289" spans="3:4" ht="15" hidden="1" customHeight="1" x14ac:dyDescent="0.25">
      <c r="C10289" s="116" t="s">
        <v>27421</v>
      </c>
      <c r="D10289" s="116" t="s">
        <v>27422</v>
      </c>
    </row>
    <row r="10290" spans="3:4" ht="15" hidden="1" customHeight="1" x14ac:dyDescent="0.25">
      <c r="C10290" s="116" t="s">
        <v>27423</v>
      </c>
      <c r="D10290" s="116" t="s">
        <v>27424</v>
      </c>
    </row>
    <row r="10291" spans="3:4" ht="15" hidden="1" customHeight="1" x14ac:dyDescent="0.25">
      <c r="C10291" s="116" t="s">
        <v>27425</v>
      </c>
      <c r="D10291" s="116" t="s">
        <v>27426</v>
      </c>
    </row>
    <row r="10292" spans="3:4" ht="15" hidden="1" customHeight="1" x14ac:dyDescent="0.25">
      <c r="C10292" s="116" t="s">
        <v>27427</v>
      </c>
      <c r="D10292" s="116" t="s">
        <v>27428</v>
      </c>
    </row>
    <row r="10293" spans="3:4" ht="15" hidden="1" customHeight="1" x14ac:dyDescent="0.25">
      <c r="C10293" s="116" t="s">
        <v>27429</v>
      </c>
      <c r="D10293" s="116" t="s">
        <v>27430</v>
      </c>
    </row>
    <row r="10294" spans="3:4" ht="15" hidden="1" customHeight="1" x14ac:dyDescent="0.25">
      <c r="C10294" s="116" t="s">
        <v>27431</v>
      </c>
      <c r="D10294" s="116" t="s">
        <v>27432</v>
      </c>
    </row>
    <row r="10295" spans="3:4" ht="15" hidden="1" customHeight="1" x14ac:dyDescent="0.25">
      <c r="C10295" s="116" t="s">
        <v>27433</v>
      </c>
      <c r="D10295" s="116" t="s">
        <v>27434</v>
      </c>
    </row>
    <row r="10296" spans="3:4" ht="15" hidden="1" customHeight="1" x14ac:dyDescent="0.25">
      <c r="C10296" s="116" t="s">
        <v>27435</v>
      </c>
      <c r="D10296" s="116" t="s">
        <v>27436</v>
      </c>
    </row>
    <row r="10297" spans="3:4" ht="15" hidden="1" customHeight="1" x14ac:dyDescent="0.25">
      <c r="C10297" s="116" t="s">
        <v>27437</v>
      </c>
      <c r="D10297" s="116" t="s">
        <v>27438</v>
      </c>
    </row>
    <row r="10298" spans="3:4" ht="15" hidden="1" customHeight="1" x14ac:dyDescent="0.25">
      <c r="C10298" s="116" t="s">
        <v>27439</v>
      </c>
      <c r="D10298" s="116" t="s">
        <v>27440</v>
      </c>
    </row>
    <row r="10299" spans="3:4" ht="15" hidden="1" customHeight="1" x14ac:dyDescent="0.25">
      <c r="C10299" s="116" t="s">
        <v>27441</v>
      </c>
      <c r="D10299" s="116" t="s">
        <v>27442</v>
      </c>
    </row>
    <row r="10300" spans="3:4" ht="15" hidden="1" customHeight="1" x14ac:dyDescent="0.25">
      <c r="C10300" s="116" t="s">
        <v>27443</v>
      </c>
      <c r="D10300" s="116" t="s">
        <v>27444</v>
      </c>
    </row>
    <row r="10301" spans="3:4" ht="15" hidden="1" customHeight="1" x14ac:dyDescent="0.25">
      <c r="C10301" s="116" t="s">
        <v>27445</v>
      </c>
      <c r="D10301" s="116" t="s">
        <v>27446</v>
      </c>
    </row>
    <row r="10302" spans="3:4" ht="15" hidden="1" customHeight="1" x14ac:dyDescent="0.25">
      <c r="C10302" s="116" t="s">
        <v>27447</v>
      </c>
      <c r="D10302" s="116" t="s">
        <v>27448</v>
      </c>
    </row>
    <row r="10303" spans="3:4" ht="15" hidden="1" customHeight="1" x14ac:dyDescent="0.25">
      <c r="C10303" s="116" t="s">
        <v>27449</v>
      </c>
      <c r="D10303" s="116" t="s">
        <v>27450</v>
      </c>
    </row>
    <row r="10304" spans="3:4" ht="15" hidden="1" customHeight="1" x14ac:dyDescent="0.25">
      <c r="C10304" s="116" t="s">
        <v>27451</v>
      </c>
      <c r="D10304" s="116" t="s">
        <v>27452</v>
      </c>
    </row>
    <row r="10305" spans="3:4" ht="15" hidden="1" customHeight="1" x14ac:dyDescent="0.25">
      <c r="C10305" s="116" t="s">
        <v>27453</v>
      </c>
      <c r="D10305" s="116" t="s">
        <v>27454</v>
      </c>
    </row>
    <row r="10306" spans="3:4" ht="15" hidden="1" customHeight="1" x14ac:dyDescent="0.25">
      <c r="C10306" s="116" t="s">
        <v>27455</v>
      </c>
      <c r="D10306" s="116" t="s">
        <v>27456</v>
      </c>
    </row>
    <row r="10307" spans="3:4" ht="15" hidden="1" customHeight="1" x14ac:dyDescent="0.25">
      <c r="C10307" s="116" t="s">
        <v>27457</v>
      </c>
      <c r="D10307" s="116" t="s">
        <v>27458</v>
      </c>
    </row>
    <row r="10308" spans="3:4" ht="15" hidden="1" customHeight="1" x14ac:dyDescent="0.25">
      <c r="C10308" s="116" t="s">
        <v>27459</v>
      </c>
      <c r="D10308" s="116" t="s">
        <v>27460</v>
      </c>
    </row>
    <row r="10309" spans="3:4" ht="15" hidden="1" customHeight="1" x14ac:dyDescent="0.25">
      <c r="C10309" s="116" t="s">
        <v>27461</v>
      </c>
      <c r="D10309" s="116" t="s">
        <v>27462</v>
      </c>
    </row>
    <row r="10310" spans="3:4" ht="15" hidden="1" customHeight="1" x14ac:dyDescent="0.25">
      <c r="C10310" s="116" t="s">
        <v>27463</v>
      </c>
      <c r="D10310" s="116" t="s">
        <v>27464</v>
      </c>
    </row>
    <row r="10311" spans="3:4" ht="15" hidden="1" customHeight="1" x14ac:dyDescent="0.25">
      <c r="C10311" s="116" t="s">
        <v>27465</v>
      </c>
      <c r="D10311" s="116" t="s">
        <v>27466</v>
      </c>
    </row>
    <row r="10312" spans="3:4" ht="15" hidden="1" customHeight="1" x14ac:dyDescent="0.25">
      <c r="C10312" s="116" t="s">
        <v>27467</v>
      </c>
      <c r="D10312" s="116" t="s">
        <v>27468</v>
      </c>
    </row>
    <row r="10313" spans="3:4" ht="15" hidden="1" customHeight="1" x14ac:dyDescent="0.25">
      <c r="C10313" s="116" t="s">
        <v>27469</v>
      </c>
      <c r="D10313" s="116" t="s">
        <v>27470</v>
      </c>
    </row>
    <row r="10314" spans="3:4" ht="15" hidden="1" customHeight="1" x14ac:dyDescent="0.25">
      <c r="C10314" s="116" t="s">
        <v>27471</v>
      </c>
      <c r="D10314" s="116" t="s">
        <v>27472</v>
      </c>
    </row>
    <row r="10315" spans="3:4" ht="15" hidden="1" customHeight="1" x14ac:dyDescent="0.25">
      <c r="C10315" s="116" t="s">
        <v>27473</v>
      </c>
      <c r="D10315" s="116" t="s">
        <v>27474</v>
      </c>
    </row>
    <row r="10316" spans="3:4" ht="15" hidden="1" customHeight="1" x14ac:dyDescent="0.25">
      <c r="C10316" s="116" t="s">
        <v>27475</v>
      </c>
      <c r="D10316" s="116" t="s">
        <v>27476</v>
      </c>
    </row>
    <row r="10317" spans="3:4" ht="15" hidden="1" customHeight="1" x14ac:dyDescent="0.25">
      <c r="C10317" s="116" t="s">
        <v>27477</v>
      </c>
      <c r="D10317" s="116" t="s">
        <v>27478</v>
      </c>
    </row>
    <row r="10318" spans="3:4" ht="15" hidden="1" customHeight="1" x14ac:dyDescent="0.25">
      <c r="C10318" s="116" t="s">
        <v>27479</v>
      </c>
      <c r="D10318" s="116" t="s">
        <v>27480</v>
      </c>
    </row>
    <row r="10319" spans="3:4" ht="15" hidden="1" customHeight="1" x14ac:dyDescent="0.25">
      <c r="C10319" s="116" t="s">
        <v>27481</v>
      </c>
      <c r="D10319" s="116" t="s">
        <v>27482</v>
      </c>
    </row>
    <row r="10320" spans="3:4" ht="15" hidden="1" customHeight="1" x14ac:dyDescent="0.25">
      <c r="C10320" s="116" t="s">
        <v>27483</v>
      </c>
      <c r="D10320" s="116" t="s">
        <v>27484</v>
      </c>
    </row>
    <row r="10321" spans="3:4" ht="15" hidden="1" customHeight="1" x14ac:dyDescent="0.25">
      <c r="C10321" s="116" t="s">
        <v>27485</v>
      </c>
      <c r="D10321" s="116" t="s">
        <v>27486</v>
      </c>
    </row>
    <row r="10322" spans="3:4" ht="15" hidden="1" customHeight="1" x14ac:dyDescent="0.25">
      <c r="C10322" s="116" t="s">
        <v>27487</v>
      </c>
      <c r="D10322" s="116" t="s">
        <v>10488</v>
      </c>
    </row>
    <row r="10323" spans="3:4" ht="15" hidden="1" customHeight="1" x14ac:dyDescent="0.25">
      <c r="C10323" s="116" t="s">
        <v>27488</v>
      </c>
      <c r="D10323" s="116" t="s">
        <v>27489</v>
      </c>
    </row>
    <row r="10324" spans="3:4" ht="15" hidden="1" customHeight="1" x14ac:dyDescent="0.25">
      <c r="C10324" s="116" t="s">
        <v>27490</v>
      </c>
      <c r="D10324" s="116" t="s">
        <v>27491</v>
      </c>
    </row>
    <row r="10325" spans="3:4" ht="15" hidden="1" customHeight="1" x14ac:dyDescent="0.25">
      <c r="C10325" s="116" t="s">
        <v>27492</v>
      </c>
      <c r="D10325" s="116" t="s">
        <v>27493</v>
      </c>
    </row>
    <row r="10326" spans="3:4" ht="15" hidden="1" customHeight="1" x14ac:dyDescent="0.25">
      <c r="C10326" s="116" t="s">
        <v>27494</v>
      </c>
      <c r="D10326" s="116" t="s">
        <v>27495</v>
      </c>
    </row>
    <row r="10327" spans="3:4" ht="15" hidden="1" customHeight="1" x14ac:dyDescent="0.25">
      <c r="C10327" s="116" t="s">
        <v>27496</v>
      </c>
      <c r="D10327" s="116" t="s">
        <v>27497</v>
      </c>
    </row>
    <row r="10328" spans="3:4" ht="15" hidden="1" customHeight="1" x14ac:dyDescent="0.25">
      <c r="C10328" s="116" t="s">
        <v>27498</v>
      </c>
      <c r="D10328" s="116" t="s">
        <v>27499</v>
      </c>
    </row>
    <row r="10329" spans="3:4" ht="15" hidden="1" customHeight="1" x14ac:dyDescent="0.25">
      <c r="C10329" s="116" t="s">
        <v>27500</v>
      </c>
      <c r="D10329" s="116" t="s">
        <v>27501</v>
      </c>
    </row>
    <row r="10330" spans="3:4" ht="15" hidden="1" customHeight="1" x14ac:dyDescent="0.25">
      <c r="C10330" s="116" t="s">
        <v>27502</v>
      </c>
      <c r="D10330" s="116" t="s">
        <v>27503</v>
      </c>
    </row>
    <row r="10331" spans="3:4" ht="15" hidden="1" customHeight="1" x14ac:dyDescent="0.25">
      <c r="C10331" s="116" t="s">
        <v>27504</v>
      </c>
      <c r="D10331" s="116" t="s">
        <v>27505</v>
      </c>
    </row>
    <row r="10332" spans="3:4" ht="15" hidden="1" customHeight="1" x14ac:dyDescent="0.25">
      <c r="C10332" s="116" t="s">
        <v>27506</v>
      </c>
      <c r="D10332" s="116" t="s">
        <v>27507</v>
      </c>
    </row>
    <row r="10333" spans="3:4" ht="15" hidden="1" customHeight="1" x14ac:dyDescent="0.25">
      <c r="C10333" s="116" t="s">
        <v>27508</v>
      </c>
      <c r="D10333" s="116" t="s">
        <v>27509</v>
      </c>
    </row>
    <row r="10334" spans="3:4" ht="15" hidden="1" customHeight="1" x14ac:dyDescent="0.25">
      <c r="C10334" s="116" t="s">
        <v>27510</v>
      </c>
      <c r="D10334" s="116" t="s">
        <v>27511</v>
      </c>
    </row>
    <row r="10335" spans="3:4" ht="15" hidden="1" customHeight="1" x14ac:dyDescent="0.25">
      <c r="C10335" s="116" t="s">
        <v>27512</v>
      </c>
      <c r="D10335" s="116" t="s">
        <v>27513</v>
      </c>
    </row>
    <row r="10336" spans="3:4" ht="15" hidden="1" customHeight="1" x14ac:dyDescent="0.25">
      <c r="C10336" s="116" t="s">
        <v>27514</v>
      </c>
      <c r="D10336" s="116" t="s">
        <v>27515</v>
      </c>
    </row>
    <row r="10337" spans="3:4" ht="15" hidden="1" customHeight="1" x14ac:dyDescent="0.25">
      <c r="C10337" s="116" t="s">
        <v>27516</v>
      </c>
      <c r="D10337" s="116" t="s">
        <v>27517</v>
      </c>
    </row>
    <row r="10338" spans="3:4" ht="15" hidden="1" customHeight="1" x14ac:dyDescent="0.25">
      <c r="C10338" s="116" t="s">
        <v>27518</v>
      </c>
      <c r="D10338" s="116" t="s">
        <v>27519</v>
      </c>
    </row>
    <row r="10339" spans="3:4" ht="15" hidden="1" customHeight="1" x14ac:dyDescent="0.25">
      <c r="C10339" s="116" t="s">
        <v>27520</v>
      </c>
      <c r="D10339" s="116" t="s">
        <v>27521</v>
      </c>
    </row>
    <row r="10340" spans="3:4" ht="15" hidden="1" customHeight="1" x14ac:dyDescent="0.25">
      <c r="C10340" s="116" t="s">
        <v>27522</v>
      </c>
      <c r="D10340" s="116" t="s">
        <v>27523</v>
      </c>
    </row>
    <row r="10341" spans="3:4" ht="15" hidden="1" customHeight="1" x14ac:dyDescent="0.25">
      <c r="C10341" s="116" t="s">
        <v>27524</v>
      </c>
      <c r="D10341" s="116" t="s">
        <v>27525</v>
      </c>
    </row>
    <row r="10342" spans="3:4" ht="15" hidden="1" customHeight="1" x14ac:dyDescent="0.25">
      <c r="C10342" s="116" t="s">
        <v>27526</v>
      </c>
      <c r="D10342" s="116" t="s">
        <v>27527</v>
      </c>
    </row>
    <row r="10343" spans="3:4" ht="15" hidden="1" customHeight="1" x14ac:dyDescent="0.25">
      <c r="C10343" s="116" t="s">
        <v>27528</v>
      </c>
      <c r="D10343" s="116" t="s">
        <v>27529</v>
      </c>
    </row>
    <row r="10344" spans="3:4" ht="15" hidden="1" customHeight="1" x14ac:dyDescent="0.25">
      <c r="C10344" s="116" t="s">
        <v>27530</v>
      </c>
      <c r="D10344" s="116" t="s">
        <v>27531</v>
      </c>
    </row>
    <row r="10345" spans="3:4" ht="15" hidden="1" customHeight="1" x14ac:dyDescent="0.25">
      <c r="C10345" s="116" t="s">
        <v>27532</v>
      </c>
      <c r="D10345" s="116" t="s">
        <v>27533</v>
      </c>
    </row>
    <row r="10346" spans="3:4" ht="15" hidden="1" customHeight="1" x14ac:dyDescent="0.25">
      <c r="C10346" s="116" t="s">
        <v>27534</v>
      </c>
      <c r="D10346" s="116" t="s">
        <v>27535</v>
      </c>
    </row>
    <row r="10347" spans="3:4" ht="15" hidden="1" customHeight="1" x14ac:dyDescent="0.25">
      <c r="C10347" s="116" t="s">
        <v>27536</v>
      </c>
      <c r="D10347" s="116" t="s">
        <v>27537</v>
      </c>
    </row>
    <row r="10348" spans="3:4" ht="15" hidden="1" customHeight="1" x14ac:dyDescent="0.25">
      <c r="C10348" s="116" t="s">
        <v>27538</v>
      </c>
      <c r="D10348" s="116" t="s">
        <v>27539</v>
      </c>
    </row>
    <row r="10349" spans="3:4" ht="15" hidden="1" customHeight="1" x14ac:dyDescent="0.25">
      <c r="C10349" s="116" t="s">
        <v>27540</v>
      </c>
      <c r="D10349" s="116" t="s">
        <v>27541</v>
      </c>
    </row>
    <row r="10350" spans="3:4" ht="15" hidden="1" customHeight="1" x14ac:dyDescent="0.25">
      <c r="C10350" s="116" t="s">
        <v>27542</v>
      </c>
      <c r="D10350" s="116" t="s">
        <v>27543</v>
      </c>
    </row>
    <row r="10351" spans="3:4" ht="15" hidden="1" customHeight="1" x14ac:dyDescent="0.25">
      <c r="C10351" s="116" t="s">
        <v>27544</v>
      </c>
      <c r="D10351" s="116" t="s">
        <v>27545</v>
      </c>
    </row>
    <row r="10352" spans="3:4" ht="15" hidden="1" customHeight="1" x14ac:dyDescent="0.25">
      <c r="C10352" s="116" t="s">
        <v>27546</v>
      </c>
      <c r="D10352" s="116" t="s">
        <v>27547</v>
      </c>
    </row>
    <row r="10353" spans="3:4" ht="15" hidden="1" customHeight="1" x14ac:dyDescent="0.25">
      <c r="C10353" s="116" t="s">
        <v>27548</v>
      </c>
      <c r="D10353" s="116" t="s">
        <v>27549</v>
      </c>
    </row>
    <row r="10354" spans="3:4" ht="15" hidden="1" customHeight="1" x14ac:dyDescent="0.25">
      <c r="C10354" s="116" t="s">
        <v>27550</v>
      </c>
      <c r="D10354" s="116" t="s">
        <v>27551</v>
      </c>
    </row>
    <row r="10355" spans="3:4" ht="15" hidden="1" customHeight="1" x14ac:dyDescent="0.25">
      <c r="C10355" s="116" t="s">
        <v>27552</v>
      </c>
      <c r="D10355" s="116" t="s">
        <v>27553</v>
      </c>
    </row>
    <row r="10356" spans="3:4" ht="15" hidden="1" customHeight="1" x14ac:dyDescent="0.25">
      <c r="C10356" s="116" t="s">
        <v>27554</v>
      </c>
      <c r="D10356" s="116" t="s">
        <v>27555</v>
      </c>
    </row>
    <row r="10357" spans="3:4" ht="15" hidden="1" customHeight="1" x14ac:dyDescent="0.25">
      <c r="C10357" s="116" t="s">
        <v>27556</v>
      </c>
      <c r="D10357" s="116" t="s">
        <v>27557</v>
      </c>
    </row>
    <row r="10358" spans="3:4" ht="15" hidden="1" customHeight="1" x14ac:dyDescent="0.25">
      <c r="C10358" s="116" t="s">
        <v>27558</v>
      </c>
      <c r="D10358" s="116" t="s">
        <v>27559</v>
      </c>
    </row>
    <row r="10359" spans="3:4" ht="15" hidden="1" customHeight="1" x14ac:dyDescent="0.25">
      <c r="C10359" s="116" t="s">
        <v>27560</v>
      </c>
      <c r="D10359" s="116" t="s">
        <v>27561</v>
      </c>
    </row>
    <row r="10360" spans="3:4" ht="15" hidden="1" customHeight="1" x14ac:dyDescent="0.25">
      <c r="C10360" s="116" t="s">
        <v>27562</v>
      </c>
      <c r="D10360" s="116" t="s">
        <v>27563</v>
      </c>
    </row>
    <row r="10361" spans="3:4" ht="15" hidden="1" customHeight="1" x14ac:dyDescent="0.25">
      <c r="C10361" s="116" t="s">
        <v>27564</v>
      </c>
      <c r="D10361" s="116" t="s">
        <v>27565</v>
      </c>
    </row>
    <row r="10362" spans="3:4" ht="15" hidden="1" customHeight="1" x14ac:dyDescent="0.25">
      <c r="C10362" s="116" t="s">
        <v>27566</v>
      </c>
      <c r="D10362" s="116" t="s">
        <v>27567</v>
      </c>
    </row>
    <row r="10363" spans="3:4" ht="15" hidden="1" customHeight="1" x14ac:dyDescent="0.25">
      <c r="C10363" s="116" t="s">
        <v>27568</v>
      </c>
      <c r="D10363" s="116" t="s">
        <v>27569</v>
      </c>
    </row>
    <row r="10364" spans="3:4" ht="15" hidden="1" customHeight="1" x14ac:dyDescent="0.25">
      <c r="C10364" s="116" t="s">
        <v>27570</v>
      </c>
      <c r="D10364" s="116" t="s">
        <v>27571</v>
      </c>
    </row>
    <row r="10365" spans="3:4" ht="15" hidden="1" customHeight="1" x14ac:dyDescent="0.25">
      <c r="C10365" s="116" t="s">
        <v>27572</v>
      </c>
      <c r="D10365" s="116" t="s">
        <v>27573</v>
      </c>
    </row>
    <row r="10366" spans="3:4" ht="15" hidden="1" customHeight="1" x14ac:dyDescent="0.25">
      <c r="C10366" s="116" t="s">
        <v>27574</v>
      </c>
      <c r="D10366" s="116" t="s">
        <v>27575</v>
      </c>
    </row>
    <row r="10367" spans="3:4" ht="15" hidden="1" customHeight="1" x14ac:dyDescent="0.25">
      <c r="C10367" s="116" t="s">
        <v>27576</v>
      </c>
      <c r="D10367" s="116" t="s">
        <v>27577</v>
      </c>
    </row>
    <row r="10368" spans="3:4" ht="15" hidden="1" customHeight="1" x14ac:dyDescent="0.25">
      <c r="C10368" s="116" t="s">
        <v>27578</v>
      </c>
      <c r="D10368" s="116" t="s">
        <v>27579</v>
      </c>
    </row>
    <row r="10369" spans="3:4" ht="15" hidden="1" customHeight="1" x14ac:dyDescent="0.25">
      <c r="C10369" s="116" t="s">
        <v>27580</v>
      </c>
      <c r="D10369" s="116" t="s">
        <v>27581</v>
      </c>
    </row>
    <row r="10370" spans="3:4" ht="15" hidden="1" customHeight="1" x14ac:dyDescent="0.25">
      <c r="C10370" s="116" t="s">
        <v>27582</v>
      </c>
      <c r="D10370" s="116" t="s">
        <v>27583</v>
      </c>
    </row>
    <row r="10371" spans="3:4" ht="15" hidden="1" customHeight="1" x14ac:dyDescent="0.25">
      <c r="C10371" s="116" t="s">
        <v>27584</v>
      </c>
      <c r="D10371" s="116" t="s">
        <v>27585</v>
      </c>
    </row>
    <row r="10372" spans="3:4" ht="15" hidden="1" customHeight="1" x14ac:dyDescent="0.25">
      <c r="C10372" s="116" t="s">
        <v>27586</v>
      </c>
      <c r="D10372" s="116" t="s">
        <v>27587</v>
      </c>
    </row>
    <row r="10373" spans="3:4" ht="15" hidden="1" customHeight="1" x14ac:dyDescent="0.25">
      <c r="C10373" s="116" t="s">
        <v>27588</v>
      </c>
      <c r="D10373" s="116" t="s">
        <v>27589</v>
      </c>
    </row>
    <row r="10374" spans="3:4" ht="15" hidden="1" customHeight="1" x14ac:dyDescent="0.25">
      <c r="C10374" s="116" t="s">
        <v>27590</v>
      </c>
      <c r="D10374" s="116" t="s">
        <v>27591</v>
      </c>
    </row>
    <row r="10375" spans="3:4" ht="15" hidden="1" customHeight="1" x14ac:dyDescent="0.25">
      <c r="C10375" s="116" t="s">
        <v>27592</v>
      </c>
      <c r="D10375" s="116" t="s">
        <v>27593</v>
      </c>
    </row>
    <row r="10376" spans="3:4" ht="15" hidden="1" customHeight="1" x14ac:dyDescent="0.25">
      <c r="C10376" s="116" t="s">
        <v>27594</v>
      </c>
      <c r="D10376" s="116" t="s">
        <v>27595</v>
      </c>
    </row>
    <row r="10377" spans="3:4" ht="15" hidden="1" customHeight="1" x14ac:dyDescent="0.25">
      <c r="C10377" s="116" t="s">
        <v>27596</v>
      </c>
      <c r="D10377" s="116" t="s">
        <v>27597</v>
      </c>
    </row>
    <row r="10378" spans="3:4" ht="15" hidden="1" customHeight="1" x14ac:dyDescent="0.25">
      <c r="C10378" s="116" t="s">
        <v>27598</v>
      </c>
      <c r="D10378" s="116" t="s">
        <v>27599</v>
      </c>
    </row>
    <row r="10379" spans="3:4" ht="15" hidden="1" customHeight="1" x14ac:dyDescent="0.25">
      <c r="C10379" s="116" t="s">
        <v>27600</v>
      </c>
      <c r="D10379" s="116" t="s">
        <v>27601</v>
      </c>
    </row>
    <row r="10380" spans="3:4" ht="15" hidden="1" customHeight="1" x14ac:dyDescent="0.25">
      <c r="C10380" s="116" t="s">
        <v>27602</v>
      </c>
      <c r="D10380" s="116" t="s">
        <v>27603</v>
      </c>
    </row>
    <row r="10381" spans="3:4" ht="15" hidden="1" customHeight="1" x14ac:dyDescent="0.25">
      <c r="C10381" s="116" t="s">
        <v>27604</v>
      </c>
      <c r="D10381" s="116" t="s">
        <v>27605</v>
      </c>
    </row>
    <row r="10382" spans="3:4" ht="15" hidden="1" customHeight="1" x14ac:dyDescent="0.25">
      <c r="C10382" s="116" t="s">
        <v>27606</v>
      </c>
      <c r="D10382" s="116" t="s">
        <v>27607</v>
      </c>
    </row>
    <row r="10383" spans="3:4" ht="15" hidden="1" customHeight="1" x14ac:dyDescent="0.25">
      <c r="C10383" s="116" t="s">
        <v>27608</v>
      </c>
      <c r="D10383" s="116" t="s">
        <v>27609</v>
      </c>
    </row>
    <row r="10384" spans="3:4" ht="15" hidden="1" customHeight="1" x14ac:dyDescent="0.25">
      <c r="C10384" s="116" t="s">
        <v>27610</v>
      </c>
      <c r="D10384" s="116" t="s">
        <v>27611</v>
      </c>
    </row>
    <row r="10385" spans="3:4" ht="15" hidden="1" customHeight="1" x14ac:dyDescent="0.25">
      <c r="C10385" s="116" t="s">
        <v>27612</v>
      </c>
      <c r="D10385" s="116" t="s">
        <v>27613</v>
      </c>
    </row>
    <row r="10386" spans="3:4" ht="15" hidden="1" customHeight="1" x14ac:dyDescent="0.25">
      <c r="C10386" s="116" t="s">
        <v>27614</v>
      </c>
      <c r="D10386" s="116" t="s">
        <v>27615</v>
      </c>
    </row>
    <row r="10387" spans="3:4" ht="15" hidden="1" customHeight="1" x14ac:dyDescent="0.25">
      <c r="C10387" s="116" t="s">
        <v>27616</v>
      </c>
      <c r="D10387" s="116" t="s">
        <v>27617</v>
      </c>
    </row>
    <row r="10388" spans="3:4" ht="15" hidden="1" customHeight="1" x14ac:dyDescent="0.25">
      <c r="C10388" s="116" t="s">
        <v>27618</v>
      </c>
      <c r="D10388" s="116" t="s">
        <v>27619</v>
      </c>
    </row>
    <row r="10389" spans="3:4" ht="15" hidden="1" customHeight="1" x14ac:dyDescent="0.25">
      <c r="C10389" s="116" t="s">
        <v>27620</v>
      </c>
      <c r="D10389" s="116" t="s">
        <v>27621</v>
      </c>
    </row>
    <row r="10390" spans="3:4" ht="15" hidden="1" customHeight="1" x14ac:dyDescent="0.25">
      <c r="C10390" s="116" t="s">
        <v>27622</v>
      </c>
      <c r="D10390" s="116" t="s">
        <v>27623</v>
      </c>
    </row>
    <row r="10391" spans="3:4" ht="15" hidden="1" customHeight="1" x14ac:dyDescent="0.25">
      <c r="C10391" s="116" t="s">
        <v>27624</v>
      </c>
      <c r="D10391" s="116" t="s">
        <v>27625</v>
      </c>
    </row>
    <row r="10392" spans="3:4" ht="15" hidden="1" customHeight="1" x14ac:dyDescent="0.25">
      <c r="C10392" s="116" t="s">
        <v>27626</v>
      </c>
      <c r="D10392" s="116" t="s">
        <v>27627</v>
      </c>
    </row>
    <row r="10393" spans="3:4" ht="15" hidden="1" customHeight="1" x14ac:dyDescent="0.25">
      <c r="C10393" s="116" t="s">
        <v>27628</v>
      </c>
      <c r="D10393" s="116" t="s">
        <v>27629</v>
      </c>
    </row>
    <row r="10394" spans="3:4" ht="15" hidden="1" customHeight="1" x14ac:dyDescent="0.25">
      <c r="C10394" s="116" t="s">
        <v>27630</v>
      </c>
      <c r="D10394" s="116" t="s">
        <v>27631</v>
      </c>
    </row>
    <row r="10395" spans="3:4" ht="15" hidden="1" customHeight="1" x14ac:dyDescent="0.25">
      <c r="C10395" s="116" t="s">
        <v>27632</v>
      </c>
      <c r="D10395" s="116" t="s">
        <v>27633</v>
      </c>
    </row>
    <row r="10396" spans="3:4" ht="15" hidden="1" customHeight="1" x14ac:dyDescent="0.25">
      <c r="C10396" s="116" t="s">
        <v>27634</v>
      </c>
      <c r="D10396" s="116" t="s">
        <v>27635</v>
      </c>
    </row>
    <row r="10397" spans="3:4" ht="15" hidden="1" customHeight="1" x14ac:dyDescent="0.25">
      <c r="C10397" s="116" t="s">
        <v>27636</v>
      </c>
      <c r="D10397" s="116" t="s">
        <v>27637</v>
      </c>
    </row>
    <row r="10398" spans="3:4" ht="15" hidden="1" customHeight="1" x14ac:dyDescent="0.25">
      <c r="C10398" s="116" t="s">
        <v>27638</v>
      </c>
      <c r="D10398" s="116" t="s">
        <v>27639</v>
      </c>
    </row>
    <row r="10399" spans="3:4" ht="15" hidden="1" customHeight="1" x14ac:dyDescent="0.25">
      <c r="C10399" s="116" t="s">
        <v>27640</v>
      </c>
      <c r="D10399" s="116" t="s">
        <v>27641</v>
      </c>
    </row>
    <row r="10400" spans="3:4" ht="15" hidden="1" customHeight="1" x14ac:dyDescent="0.25">
      <c r="C10400" s="116" t="s">
        <v>27642</v>
      </c>
      <c r="D10400" s="116" t="s">
        <v>27643</v>
      </c>
    </row>
    <row r="10401" spans="3:4" ht="15" hidden="1" customHeight="1" x14ac:dyDescent="0.25">
      <c r="C10401" s="116" t="s">
        <v>27644</v>
      </c>
      <c r="D10401" s="116" t="s">
        <v>27645</v>
      </c>
    </row>
    <row r="10402" spans="3:4" ht="15" hidden="1" customHeight="1" x14ac:dyDescent="0.25">
      <c r="C10402" s="116" t="s">
        <v>27646</v>
      </c>
      <c r="D10402" s="116" t="s">
        <v>27647</v>
      </c>
    </row>
    <row r="10403" spans="3:4" ht="15" hidden="1" customHeight="1" x14ac:dyDescent="0.25">
      <c r="C10403" s="116" t="s">
        <v>27648</v>
      </c>
      <c r="D10403" s="116" t="s">
        <v>27649</v>
      </c>
    </row>
    <row r="10404" spans="3:4" ht="15" hidden="1" customHeight="1" x14ac:dyDescent="0.25">
      <c r="C10404" s="116" t="s">
        <v>27650</v>
      </c>
      <c r="D10404" s="116" t="s">
        <v>27651</v>
      </c>
    </row>
    <row r="10405" spans="3:4" ht="15" hidden="1" customHeight="1" x14ac:dyDescent="0.25">
      <c r="C10405" s="116" t="s">
        <v>27652</v>
      </c>
      <c r="D10405" s="116" t="s">
        <v>27653</v>
      </c>
    </row>
    <row r="10406" spans="3:4" ht="15" hidden="1" customHeight="1" x14ac:dyDescent="0.25">
      <c r="C10406" s="116" t="s">
        <v>27654</v>
      </c>
      <c r="D10406" s="116" t="s">
        <v>27655</v>
      </c>
    </row>
    <row r="10407" spans="3:4" ht="15" hidden="1" customHeight="1" x14ac:dyDescent="0.25">
      <c r="C10407" s="116" t="s">
        <v>27656</v>
      </c>
      <c r="D10407" s="116" t="s">
        <v>27657</v>
      </c>
    </row>
    <row r="10408" spans="3:4" ht="15" hidden="1" customHeight="1" x14ac:dyDescent="0.25">
      <c r="C10408" s="116" t="s">
        <v>27658</v>
      </c>
      <c r="D10408" s="116" t="s">
        <v>27659</v>
      </c>
    </row>
    <row r="10409" spans="3:4" ht="15" hidden="1" customHeight="1" x14ac:dyDescent="0.25">
      <c r="C10409" s="116" t="s">
        <v>27660</v>
      </c>
      <c r="D10409" s="116" t="s">
        <v>27661</v>
      </c>
    </row>
    <row r="10410" spans="3:4" ht="15" hidden="1" customHeight="1" x14ac:dyDescent="0.25">
      <c r="C10410" s="116" t="s">
        <v>27662</v>
      </c>
      <c r="D10410" s="116" t="s">
        <v>27663</v>
      </c>
    </row>
    <row r="10411" spans="3:4" ht="15" hidden="1" customHeight="1" x14ac:dyDescent="0.25">
      <c r="C10411" s="116" t="s">
        <v>27664</v>
      </c>
      <c r="D10411" s="116" t="s">
        <v>27665</v>
      </c>
    </row>
    <row r="10412" spans="3:4" ht="15" hidden="1" customHeight="1" x14ac:dyDescent="0.25">
      <c r="C10412" s="116" t="s">
        <v>27666</v>
      </c>
      <c r="D10412" s="116" t="s">
        <v>27667</v>
      </c>
    </row>
    <row r="10413" spans="3:4" ht="15" hidden="1" customHeight="1" x14ac:dyDescent="0.25">
      <c r="C10413" s="116" t="s">
        <v>27668</v>
      </c>
      <c r="D10413" s="116" t="s">
        <v>27669</v>
      </c>
    </row>
    <row r="10414" spans="3:4" ht="15" hidden="1" customHeight="1" x14ac:dyDescent="0.25">
      <c r="C10414" s="116" t="s">
        <v>27670</v>
      </c>
      <c r="D10414" s="116" t="s">
        <v>27671</v>
      </c>
    </row>
    <row r="10415" spans="3:4" ht="15" hidden="1" customHeight="1" x14ac:dyDescent="0.25">
      <c r="C10415" s="116" t="s">
        <v>27672</v>
      </c>
      <c r="D10415" s="116" t="s">
        <v>27673</v>
      </c>
    </row>
    <row r="10416" spans="3:4" ht="15" hidden="1" customHeight="1" x14ac:dyDescent="0.25">
      <c r="C10416" s="116" t="s">
        <v>27674</v>
      </c>
      <c r="D10416" s="116" t="s">
        <v>27675</v>
      </c>
    </row>
    <row r="10417" spans="3:4" ht="15" hidden="1" customHeight="1" x14ac:dyDescent="0.25">
      <c r="C10417" s="116" t="s">
        <v>27676</v>
      </c>
      <c r="D10417" s="116" t="s">
        <v>27677</v>
      </c>
    </row>
    <row r="10418" spans="3:4" ht="15" hidden="1" customHeight="1" x14ac:dyDescent="0.25">
      <c r="C10418" s="116" t="s">
        <v>27678</v>
      </c>
      <c r="D10418" s="116" t="s">
        <v>27679</v>
      </c>
    </row>
    <row r="10419" spans="3:4" ht="15" hidden="1" customHeight="1" x14ac:dyDescent="0.25">
      <c r="C10419" s="116" t="s">
        <v>27680</v>
      </c>
      <c r="D10419" s="116" t="s">
        <v>27681</v>
      </c>
    </row>
    <row r="10420" spans="3:4" ht="15" hidden="1" customHeight="1" x14ac:dyDescent="0.25">
      <c r="C10420" s="116" t="s">
        <v>27682</v>
      </c>
      <c r="D10420" s="116" t="s">
        <v>27683</v>
      </c>
    </row>
    <row r="10421" spans="3:4" ht="15" hidden="1" customHeight="1" x14ac:dyDescent="0.25">
      <c r="C10421" s="116" t="s">
        <v>27684</v>
      </c>
      <c r="D10421" s="116" t="s">
        <v>27685</v>
      </c>
    </row>
    <row r="10422" spans="3:4" ht="15" hidden="1" customHeight="1" x14ac:dyDescent="0.25">
      <c r="C10422" s="116" t="s">
        <v>27686</v>
      </c>
      <c r="D10422" s="116" t="s">
        <v>27687</v>
      </c>
    </row>
    <row r="10423" spans="3:4" ht="15" hidden="1" customHeight="1" x14ac:dyDescent="0.25">
      <c r="C10423" s="116" t="s">
        <v>27688</v>
      </c>
      <c r="D10423" s="116" t="s">
        <v>27689</v>
      </c>
    </row>
    <row r="10424" spans="3:4" ht="15" hidden="1" customHeight="1" x14ac:dyDescent="0.25">
      <c r="C10424" s="116" t="s">
        <v>27690</v>
      </c>
      <c r="D10424" s="116" t="s">
        <v>27691</v>
      </c>
    </row>
    <row r="10425" spans="3:4" ht="15" hidden="1" customHeight="1" x14ac:dyDescent="0.25">
      <c r="C10425" s="116" t="s">
        <v>27692</v>
      </c>
      <c r="D10425" s="116" t="s">
        <v>27693</v>
      </c>
    </row>
    <row r="10426" spans="3:4" ht="15" hidden="1" customHeight="1" x14ac:dyDescent="0.25">
      <c r="C10426" s="116" t="s">
        <v>27694</v>
      </c>
      <c r="D10426" s="116" t="s">
        <v>27695</v>
      </c>
    </row>
    <row r="10427" spans="3:4" ht="15" hidden="1" customHeight="1" x14ac:dyDescent="0.25">
      <c r="C10427" s="116" t="s">
        <v>27696</v>
      </c>
      <c r="D10427" s="116" t="s">
        <v>27697</v>
      </c>
    </row>
    <row r="10428" spans="3:4" ht="15" hidden="1" customHeight="1" x14ac:dyDescent="0.25">
      <c r="C10428" s="116" t="s">
        <v>27698</v>
      </c>
      <c r="D10428" s="116" t="s">
        <v>27699</v>
      </c>
    </row>
    <row r="10429" spans="3:4" ht="15" hidden="1" customHeight="1" x14ac:dyDescent="0.25">
      <c r="C10429" s="116" t="s">
        <v>27700</v>
      </c>
      <c r="D10429" s="116" t="s">
        <v>27701</v>
      </c>
    </row>
    <row r="10430" spans="3:4" ht="15" hidden="1" customHeight="1" x14ac:dyDescent="0.25">
      <c r="C10430" s="116" t="s">
        <v>27702</v>
      </c>
      <c r="D10430" s="116" t="s">
        <v>27703</v>
      </c>
    </row>
    <row r="10431" spans="3:4" ht="15" hidden="1" customHeight="1" x14ac:dyDescent="0.25">
      <c r="C10431" s="116" t="s">
        <v>27704</v>
      </c>
      <c r="D10431" s="116" t="s">
        <v>27705</v>
      </c>
    </row>
    <row r="10432" spans="3:4" ht="15" hidden="1" customHeight="1" x14ac:dyDescent="0.25">
      <c r="C10432" s="116" t="s">
        <v>27706</v>
      </c>
      <c r="D10432" s="116" t="s">
        <v>27707</v>
      </c>
    </row>
    <row r="10433" spans="3:4" ht="15" hidden="1" customHeight="1" x14ac:dyDescent="0.25">
      <c r="C10433" s="116" t="s">
        <v>27708</v>
      </c>
      <c r="D10433" s="116" t="s">
        <v>27709</v>
      </c>
    </row>
    <row r="10434" spans="3:4" ht="15" hidden="1" customHeight="1" x14ac:dyDescent="0.25">
      <c r="C10434" s="116" t="s">
        <v>27710</v>
      </c>
      <c r="D10434" s="116" t="s">
        <v>27711</v>
      </c>
    </row>
    <row r="10435" spans="3:4" ht="15" hidden="1" customHeight="1" x14ac:dyDescent="0.25">
      <c r="C10435" s="116" t="s">
        <v>27712</v>
      </c>
      <c r="D10435" s="116" t="s">
        <v>27713</v>
      </c>
    </row>
    <row r="10436" spans="3:4" ht="15" hidden="1" customHeight="1" x14ac:dyDescent="0.25">
      <c r="C10436" s="116" t="s">
        <v>27714</v>
      </c>
      <c r="D10436" s="116" t="s">
        <v>27715</v>
      </c>
    </row>
    <row r="10437" spans="3:4" ht="15" hidden="1" customHeight="1" x14ac:dyDescent="0.25">
      <c r="C10437" s="116" t="s">
        <v>27716</v>
      </c>
      <c r="D10437" s="116" t="s">
        <v>27717</v>
      </c>
    </row>
    <row r="10438" spans="3:4" ht="15" hidden="1" customHeight="1" x14ac:dyDescent="0.25">
      <c r="C10438" s="116" t="s">
        <v>27718</v>
      </c>
      <c r="D10438" s="116" t="s">
        <v>27719</v>
      </c>
    </row>
    <row r="10439" spans="3:4" ht="15" hidden="1" customHeight="1" x14ac:dyDescent="0.25">
      <c r="C10439" s="116" t="s">
        <v>27720</v>
      </c>
      <c r="D10439" s="116" t="s">
        <v>27721</v>
      </c>
    </row>
    <row r="10440" spans="3:4" ht="15" hidden="1" customHeight="1" x14ac:dyDescent="0.25">
      <c r="C10440" s="116" t="s">
        <v>27722</v>
      </c>
      <c r="D10440" s="116" t="s">
        <v>27723</v>
      </c>
    </row>
    <row r="10441" spans="3:4" ht="15" hidden="1" customHeight="1" x14ac:dyDescent="0.25">
      <c r="C10441" s="116" t="s">
        <v>27724</v>
      </c>
      <c r="D10441" s="116" t="s">
        <v>27725</v>
      </c>
    </row>
    <row r="10442" spans="3:4" ht="15" hidden="1" customHeight="1" x14ac:dyDescent="0.25">
      <c r="C10442" s="116" t="s">
        <v>27726</v>
      </c>
      <c r="D10442" s="116" t="s">
        <v>27727</v>
      </c>
    </row>
    <row r="10443" spans="3:4" ht="15" hidden="1" customHeight="1" x14ac:dyDescent="0.25">
      <c r="C10443" s="116" t="s">
        <v>27728</v>
      </c>
      <c r="D10443" s="116" t="s">
        <v>27729</v>
      </c>
    </row>
    <row r="10444" spans="3:4" ht="15" hidden="1" customHeight="1" x14ac:dyDescent="0.25">
      <c r="C10444" s="116" t="s">
        <v>27730</v>
      </c>
      <c r="D10444" s="116" t="s">
        <v>27731</v>
      </c>
    </row>
    <row r="10445" spans="3:4" ht="15" hidden="1" customHeight="1" x14ac:dyDescent="0.25">
      <c r="C10445" s="116" t="s">
        <v>27732</v>
      </c>
      <c r="D10445" s="116" t="s">
        <v>27733</v>
      </c>
    </row>
    <row r="10446" spans="3:4" ht="15" hidden="1" customHeight="1" x14ac:dyDescent="0.25">
      <c r="C10446" s="116" t="s">
        <v>27734</v>
      </c>
      <c r="D10446" s="116" t="s">
        <v>27735</v>
      </c>
    </row>
    <row r="10447" spans="3:4" ht="15" hidden="1" customHeight="1" x14ac:dyDescent="0.25">
      <c r="C10447" s="116" t="s">
        <v>27736</v>
      </c>
      <c r="D10447" s="116" t="s">
        <v>27737</v>
      </c>
    </row>
    <row r="10448" spans="3:4" ht="15" hidden="1" customHeight="1" x14ac:dyDescent="0.25">
      <c r="C10448" s="116" t="s">
        <v>27738</v>
      </c>
      <c r="D10448" s="116" t="s">
        <v>27739</v>
      </c>
    </row>
    <row r="10449" spans="3:4" ht="15" hidden="1" customHeight="1" x14ac:dyDescent="0.25">
      <c r="C10449" s="116" t="s">
        <v>27740</v>
      </c>
      <c r="D10449" s="116" t="s">
        <v>27741</v>
      </c>
    </row>
    <row r="10450" spans="3:4" ht="15" hidden="1" customHeight="1" x14ac:dyDescent="0.25">
      <c r="C10450" s="116" t="s">
        <v>27742</v>
      </c>
      <c r="D10450" s="116" t="s">
        <v>27743</v>
      </c>
    </row>
    <row r="10451" spans="3:4" ht="15" hidden="1" customHeight="1" x14ac:dyDescent="0.25">
      <c r="C10451" s="116" t="s">
        <v>27744</v>
      </c>
      <c r="D10451" s="116" t="s">
        <v>27745</v>
      </c>
    </row>
    <row r="10452" spans="3:4" ht="15" hidden="1" customHeight="1" x14ac:dyDescent="0.25">
      <c r="C10452" s="116" t="s">
        <v>27746</v>
      </c>
      <c r="D10452" s="116" t="s">
        <v>27747</v>
      </c>
    </row>
    <row r="10453" spans="3:4" ht="15" hidden="1" customHeight="1" x14ac:dyDescent="0.25">
      <c r="C10453" s="116" t="s">
        <v>27748</v>
      </c>
      <c r="D10453" s="116" t="s">
        <v>27749</v>
      </c>
    </row>
    <row r="10454" spans="3:4" ht="15" hidden="1" customHeight="1" x14ac:dyDescent="0.25">
      <c r="C10454" s="116" t="s">
        <v>27750</v>
      </c>
      <c r="D10454" s="116" t="s">
        <v>27751</v>
      </c>
    </row>
    <row r="10455" spans="3:4" ht="15" hidden="1" customHeight="1" x14ac:dyDescent="0.25">
      <c r="C10455" s="116" t="s">
        <v>27752</v>
      </c>
      <c r="D10455" s="116" t="s">
        <v>27753</v>
      </c>
    </row>
    <row r="10456" spans="3:4" ht="15" hidden="1" customHeight="1" x14ac:dyDescent="0.25">
      <c r="C10456" s="116" t="s">
        <v>27754</v>
      </c>
      <c r="D10456" s="116" t="s">
        <v>27755</v>
      </c>
    </row>
    <row r="10457" spans="3:4" ht="15" hidden="1" customHeight="1" x14ac:dyDescent="0.25">
      <c r="C10457" s="116" t="s">
        <v>27756</v>
      </c>
      <c r="D10457" s="116" t="s">
        <v>27757</v>
      </c>
    </row>
    <row r="10458" spans="3:4" ht="15" hidden="1" customHeight="1" x14ac:dyDescent="0.25">
      <c r="C10458" s="116" t="s">
        <v>27758</v>
      </c>
      <c r="D10458" s="116" t="s">
        <v>27759</v>
      </c>
    </row>
    <row r="10459" spans="3:4" ht="15" hidden="1" customHeight="1" x14ac:dyDescent="0.25">
      <c r="C10459" s="116" t="s">
        <v>27760</v>
      </c>
      <c r="D10459" s="116" t="s">
        <v>27761</v>
      </c>
    </row>
  </sheetData>
  <sheetProtection sort="0" autoFilter="0" pivotTables="0"/>
  <autoFilter ref="C1:D10459">
    <filterColumn colId="1">
      <filters>
        <filter val="Расшифровка, описание и интерпретация электрокардиографических данных"/>
        <filter val="Телемедицинская расшифровка, описание и интерпретация цифровых электрокардиографических данных"/>
        <filter val="Телемедицинская регистрация, расшифровка и интерпретация параметров измерения уровня глюкозы в крови с помощью цифровых устройств"/>
        <filter val="Телемедицинская регистрация, расшифровка, описание и интерпретация параметров артериального давления с помощью цифровых устройств"/>
      </filters>
    </filterColumn>
    <sortState ref="C2:D10459">
      <sortCondition ref="C1:C10459"/>
    </sortState>
  </autoFilter>
  <phoneticPr fontId="1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P542"/>
  <sheetViews>
    <sheetView topLeftCell="B1" zoomScaleNormal="100" workbookViewId="0">
      <selection activeCell="C6" sqref="C6"/>
    </sheetView>
  </sheetViews>
  <sheetFormatPr defaultColWidth="8.85546875" defaultRowHeight="15" x14ac:dyDescent="0.25"/>
  <cols>
    <col min="1" max="1" width="15.7109375" style="78" customWidth="1"/>
    <col min="2" max="3" width="13.7109375" style="79" customWidth="1"/>
    <col min="4" max="4" width="70.7109375" style="63" customWidth="1"/>
    <col min="5" max="12" width="8.7109375" style="63" customWidth="1"/>
    <col min="13" max="14" width="8.7109375" style="118" customWidth="1"/>
    <col min="15" max="15" width="15.7109375" style="119" customWidth="1"/>
    <col min="16" max="16" width="29.42578125" style="119" customWidth="1"/>
    <col min="17" max="16384" width="8.85546875" style="63"/>
  </cols>
  <sheetData>
    <row r="1" spans="1:16" ht="18.75" x14ac:dyDescent="0.25">
      <c r="A1" s="60" t="s">
        <v>11776</v>
      </c>
      <c r="B1" s="75"/>
      <c r="C1" s="75"/>
      <c r="D1" s="76"/>
      <c r="E1" s="76"/>
      <c r="F1" s="62"/>
      <c r="G1" s="62"/>
      <c r="H1" s="62"/>
      <c r="I1" s="62"/>
      <c r="J1" s="62"/>
      <c r="K1" s="62"/>
      <c r="L1" s="62"/>
      <c r="O1" s="120"/>
      <c r="P1" s="120"/>
    </row>
    <row r="2" spans="1:16" ht="18.75" x14ac:dyDescent="0.25">
      <c r="A2" s="60" t="s">
        <v>5797</v>
      </c>
      <c r="B2" s="75"/>
      <c r="C2" s="75"/>
      <c r="D2" s="76"/>
      <c r="E2" s="76"/>
      <c r="F2" s="62"/>
      <c r="G2" s="62"/>
      <c r="H2" s="62"/>
      <c r="I2" s="62"/>
      <c r="J2" s="62"/>
      <c r="K2" s="62"/>
      <c r="L2" s="62"/>
      <c r="O2" s="121" t="s">
        <v>27766</v>
      </c>
      <c r="P2" s="120"/>
    </row>
    <row r="3" spans="1:16" ht="73.5" customHeight="1" x14ac:dyDescent="0.25">
      <c r="A3" s="64" t="s">
        <v>197</v>
      </c>
      <c r="B3" s="65" t="s">
        <v>11779</v>
      </c>
      <c r="C3" s="65" t="s">
        <v>11780</v>
      </c>
      <c r="D3" s="73" t="s">
        <v>198</v>
      </c>
      <c r="E3" s="62"/>
      <c r="F3" s="62"/>
      <c r="G3" s="62"/>
      <c r="H3" s="62"/>
      <c r="I3" s="62"/>
      <c r="J3" s="62"/>
      <c r="K3" s="62"/>
      <c r="L3" s="62"/>
      <c r="O3" s="122" t="s">
        <v>27767</v>
      </c>
      <c r="P3" s="122" t="s">
        <v>27768</v>
      </c>
    </row>
    <row r="4" spans="1:16" customFormat="1" x14ac:dyDescent="0.25">
      <c r="A4" s="193" t="s">
        <v>9409</v>
      </c>
      <c r="B4" s="225">
        <v>0.95</v>
      </c>
      <c r="C4" s="185">
        <v>1</v>
      </c>
      <c r="D4" s="9" t="str">
        <f>IF(ISBLANK(A4),"",VLOOKUP(A4,'Справочник услуг'!C:D,2,FALSE))</f>
        <v>Прием (осмотр, консультация) врача-офтальмолога первичный</v>
      </c>
      <c r="E4" s="9"/>
      <c r="F4" s="9"/>
      <c r="G4" s="9"/>
      <c r="H4" s="9"/>
      <c r="I4" s="9"/>
      <c r="J4" s="9"/>
      <c r="K4" s="9"/>
      <c r="L4" s="9"/>
      <c r="M4" s="123"/>
      <c r="N4" s="123"/>
      <c r="O4" s="119"/>
      <c r="P4" s="119"/>
    </row>
    <row r="5" spans="1:16" customFormat="1" x14ac:dyDescent="0.25">
      <c r="A5" s="222" t="s">
        <v>9405</v>
      </c>
      <c r="B5" s="222">
        <v>0.5</v>
      </c>
      <c r="C5" s="222">
        <v>1</v>
      </c>
      <c r="D5" s="123" t="str">
        <f>IF(ISBLANK(A5),"",VLOOKUP(A5,'Справочник услуг'!C:D,2,FALSE))</f>
        <v>Прием (осмотр, консультация) врача-оториноларинголога первичный</v>
      </c>
      <c r="E5" s="9"/>
      <c r="F5" s="9"/>
      <c r="G5" s="9"/>
      <c r="H5" s="9"/>
      <c r="I5" s="9"/>
      <c r="J5" s="9"/>
      <c r="K5" s="9"/>
      <c r="L5" s="9"/>
      <c r="M5" s="123"/>
      <c r="N5" s="123"/>
      <c r="O5" s="119"/>
      <c r="P5" s="216"/>
    </row>
    <row r="6" spans="1:16" customFormat="1" x14ac:dyDescent="0.25">
      <c r="A6" s="190" t="s">
        <v>9417</v>
      </c>
      <c r="B6" s="190">
        <v>0.5</v>
      </c>
      <c r="C6" s="190">
        <v>1</v>
      </c>
      <c r="D6" s="9" t="str">
        <f>IF(ISBLANK(A6),"",VLOOKUP(A6,'Справочник услуг'!C:D,2,FALSE))</f>
        <v>Прием (осмотр, консультация) врача-педиатра первичный</v>
      </c>
      <c r="E6" s="9"/>
      <c r="F6" s="9"/>
      <c r="G6" s="9"/>
      <c r="H6" s="9"/>
      <c r="I6" s="9"/>
      <c r="J6" s="9"/>
      <c r="K6" s="9"/>
      <c r="L6" s="9"/>
      <c r="M6" s="123"/>
      <c r="N6" s="123"/>
      <c r="O6" s="119"/>
      <c r="P6" s="216"/>
    </row>
    <row r="7" spans="1:16" customFormat="1" x14ac:dyDescent="0.25">
      <c r="A7" s="221" t="s">
        <v>9552</v>
      </c>
      <c r="B7" s="222">
        <v>0.4</v>
      </c>
      <c r="C7" s="222">
        <v>1</v>
      </c>
      <c r="D7" s="123" t="str">
        <f>IF(ISBLANK(A7),"",VLOOKUP(A7,'Справочник услуг'!C:D,2,FALSE))</f>
        <v>Прием (осмотр, консультация) врача-стоматолога-терапевта первичный</v>
      </c>
      <c r="E7" s="9"/>
      <c r="F7" s="9"/>
      <c r="G7" s="9"/>
      <c r="H7" s="9"/>
      <c r="I7" s="9"/>
      <c r="J7" s="9"/>
      <c r="K7" s="9"/>
      <c r="L7" s="9"/>
      <c r="M7" s="123"/>
      <c r="N7" s="123"/>
      <c r="O7" s="119" t="s">
        <v>27797</v>
      </c>
      <c r="P7" s="216"/>
    </row>
    <row r="8" spans="1:16" customFormat="1" x14ac:dyDescent="0.25">
      <c r="A8" s="193" t="s">
        <v>9325</v>
      </c>
      <c r="B8" s="190">
        <v>0.8</v>
      </c>
      <c r="C8" s="190">
        <v>1</v>
      </c>
      <c r="D8" s="9" t="str">
        <f>IF(ISBLANK(A8),"",VLOOKUP(A8,'Справочник услуг'!C:D,2,FALSE))</f>
        <v>Осмотр (консультация) врачом-анестезиологом-реаниматологом первичный</v>
      </c>
      <c r="E8" s="9"/>
      <c r="F8" s="9"/>
      <c r="G8" s="9"/>
      <c r="H8" s="9"/>
      <c r="I8" s="9"/>
      <c r="J8" s="9"/>
      <c r="K8" s="9"/>
      <c r="L8" s="9"/>
      <c r="M8" s="123"/>
      <c r="N8" s="123"/>
      <c r="O8" s="119"/>
      <c r="P8" s="216"/>
    </row>
    <row r="9" spans="1:16" customFormat="1" x14ac:dyDescent="0.25">
      <c r="A9" s="221" t="s">
        <v>11642</v>
      </c>
      <c r="B9" s="231">
        <v>0.5</v>
      </c>
      <c r="C9" s="201">
        <v>1</v>
      </c>
      <c r="D9" s="123" t="str">
        <f>IF(ISBLANK(A9),"",VLOOKUP(A9,'Справочник услуг'!C:D,2,FALSE))</f>
        <v>Прием (осмотр, консультация) врача-стоматолога детского первичный</v>
      </c>
      <c r="E9" s="9"/>
      <c r="F9" s="9"/>
      <c r="G9" s="9"/>
      <c r="H9" s="9"/>
      <c r="I9" s="9"/>
      <c r="J9" s="9"/>
      <c r="K9" s="9"/>
      <c r="L9" s="9"/>
      <c r="M9" s="123"/>
      <c r="N9" s="123"/>
      <c r="O9" s="119"/>
      <c r="P9" s="216"/>
    </row>
    <row r="10" spans="1:16" customFormat="1" x14ac:dyDescent="0.25">
      <c r="A10" s="221" t="s">
        <v>9372</v>
      </c>
      <c r="B10" s="232">
        <v>0.55000000000000004</v>
      </c>
      <c r="C10" s="221">
        <v>1</v>
      </c>
      <c r="D10" s="123" t="str">
        <f>IF(ISBLANK(A10),"",VLOOKUP(A10,'Справочник услуг'!C:D,2,FALSE))</f>
        <v>Прием (осмотр, консультация) врача - детского кардиолога первичный</v>
      </c>
      <c r="E10" s="9"/>
      <c r="F10" s="9"/>
      <c r="G10" s="9"/>
      <c r="H10" s="9"/>
      <c r="I10" s="9"/>
      <c r="J10" s="9"/>
      <c r="K10" s="9"/>
      <c r="L10" s="9"/>
      <c r="M10" s="123"/>
      <c r="N10" s="123"/>
      <c r="O10" s="119"/>
      <c r="P10" s="216"/>
    </row>
    <row r="11" spans="1:16" customFormat="1" x14ac:dyDescent="0.25">
      <c r="A11" s="221" t="s">
        <v>9387</v>
      </c>
      <c r="B11" s="232">
        <v>0.2</v>
      </c>
      <c r="C11" s="221">
        <v>1</v>
      </c>
      <c r="D11" s="123" t="str">
        <f>IF(ISBLANK(A11),"",VLOOKUP(A11,'Справочник услуг'!C:D,2,FALSE))</f>
        <v>Прием (осмотр, консультация) врача-невролога первичный</v>
      </c>
      <c r="E11" s="9"/>
      <c r="F11" s="9"/>
      <c r="G11" s="9"/>
      <c r="H11" s="9"/>
      <c r="I11" s="9"/>
      <c r="J11" s="9"/>
      <c r="K11" s="9"/>
      <c r="L11" s="9"/>
      <c r="M11" s="123"/>
      <c r="N11" s="123"/>
      <c r="O11" s="119"/>
      <c r="P11" s="216"/>
    </row>
    <row r="12" spans="1:16" customFormat="1" x14ac:dyDescent="0.25">
      <c r="A12" s="221" t="s">
        <v>9478</v>
      </c>
      <c r="B12" s="233">
        <v>0.01</v>
      </c>
      <c r="C12" s="221">
        <v>1</v>
      </c>
      <c r="D12" s="123" t="str">
        <f>IF(ISBLANK(A12),"",VLOOKUP(A12,'Справочник услуг'!C:D,2,FALSE))</f>
        <v>Прием (осмотр, консультация) врача-ревматолога первичный</v>
      </c>
      <c r="E12" s="9"/>
      <c r="F12" s="9"/>
      <c r="G12" s="9"/>
      <c r="H12" s="9"/>
      <c r="I12" s="9"/>
      <c r="J12" s="9"/>
      <c r="K12" s="9"/>
      <c r="L12" s="9"/>
      <c r="M12" s="123"/>
      <c r="N12" s="123"/>
      <c r="O12" s="119"/>
      <c r="P12" s="216"/>
    </row>
    <row r="13" spans="1:16" customFormat="1" x14ac:dyDescent="0.25">
      <c r="A13" s="221" t="s">
        <v>9543</v>
      </c>
      <c r="B13" s="232">
        <v>0.1</v>
      </c>
      <c r="C13" s="221">
        <v>1</v>
      </c>
      <c r="D13" s="123" t="str">
        <f>IF(ISBLANK(A13),"",VLOOKUP(A13,'Справочник услуг'!C:D,2,FALSE))</f>
        <v>Прием (осмотр, консультация) врача-эндокринолога первичный</v>
      </c>
      <c r="E13" s="9"/>
      <c r="F13" s="9"/>
      <c r="G13" s="9"/>
      <c r="H13" s="9"/>
      <c r="I13" s="9"/>
      <c r="J13" s="9"/>
      <c r="K13" s="9"/>
      <c r="L13" s="9"/>
      <c r="M13" s="123"/>
      <c r="N13" s="123"/>
      <c r="O13" s="119"/>
      <c r="P13" s="216"/>
    </row>
    <row r="14" spans="1:16" customFormat="1" x14ac:dyDescent="0.25">
      <c r="A14" s="221" t="s">
        <v>9321</v>
      </c>
      <c r="B14" s="233">
        <v>0.01</v>
      </c>
      <c r="C14" s="221">
        <v>1</v>
      </c>
      <c r="D14" s="123" t="str">
        <f>IF(ISBLANK(A14),"",VLOOKUP(A14,'Справочник услуг'!C:D,2,FALSE))</f>
        <v>Прием (осмотр, консультация) врача-аллерголога-иммунолога первичный</v>
      </c>
      <c r="E14" s="9"/>
      <c r="F14" s="9"/>
      <c r="G14" s="9"/>
      <c r="H14" s="9"/>
      <c r="I14" s="9"/>
      <c r="J14" s="9"/>
      <c r="K14" s="9"/>
      <c r="L14" s="9"/>
      <c r="M14" s="123"/>
      <c r="N14" s="123"/>
      <c r="O14" s="119"/>
      <c r="P14" s="216"/>
    </row>
    <row r="15" spans="1:16" customFormat="1" x14ac:dyDescent="0.25">
      <c r="A15" s="221" t="s">
        <v>9477</v>
      </c>
      <c r="B15" s="232">
        <v>0.5</v>
      </c>
      <c r="C15" s="221">
        <v>1</v>
      </c>
      <c r="D15" s="123" t="str">
        <f>IF(ISBLANK(A15),"",VLOOKUP(A15,'Справочник услуг'!C:D,2,FALSE))</f>
        <v>Прием (осмотр, консультация) врача-рентгенолога первичный</v>
      </c>
      <c r="E15" s="9"/>
      <c r="F15" s="9"/>
      <c r="G15" s="9"/>
      <c r="H15" s="9"/>
      <c r="I15" s="9"/>
      <c r="J15" s="9"/>
      <c r="K15" s="9"/>
      <c r="L15" s="9"/>
      <c r="M15" s="123"/>
      <c r="N15" s="123"/>
      <c r="O15" s="119"/>
      <c r="P15" s="216"/>
    </row>
    <row r="16" spans="1:16" customFormat="1" x14ac:dyDescent="0.25">
      <c r="A16" s="193" t="s">
        <v>9501</v>
      </c>
      <c r="B16" s="232">
        <v>0.3</v>
      </c>
      <c r="C16" s="209">
        <v>1</v>
      </c>
      <c r="D16" s="9" t="str">
        <f>IF(ISBLANK(A16),"",VLOOKUP(A16,'Справочник услуг'!C:D,2,FALSE))</f>
        <v>Прием (осмотр, консультация) врача-терапевта первичный</v>
      </c>
      <c r="E16" s="9"/>
      <c r="F16" s="9"/>
      <c r="G16" s="9"/>
      <c r="H16" s="9"/>
      <c r="I16" s="9"/>
      <c r="J16" s="9"/>
      <c r="K16" s="9"/>
      <c r="L16" s="9"/>
      <c r="M16" s="123"/>
      <c r="N16" s="123"/>
      <c r="O16" s="119"/>
      <c r="P16" s="216"/>
    </row>
    <row r="17" spans="1:16" customFormat="1" x14ac:dyDescent="0.25">
      <c r="A17" s="221" t="s">
        <v>9370</v>
      </c>
      <c r="B17" s="232">
        <v>0.35</v>
      </c>
      <c r="C17" s="221">
        <v>1</v>
      </c>
      <c r="D17" s="123" t="str">
        <f>IF(ISBLANK(A17),"",VLOOKUP(A17,'Справочник услуг'!C:D,2,FALSE))</f>
        <v>Прием (осмотр, консультация) врача-кардиолога первичный</v>
      </c>
      <c r="E17" s="9"/>
      <c r="F17" s="9"/>
      <c r="G17" s="9"/>
      <c r="H17" s="9"/>
      <c r="I17" s="9"/>
      <c r="J17" s="9"/>
      <c r="K17" s="9"/>
      <c r="L17" s="9"/>
      <c r="M17" s="123"/>
      <c r="N17" s="123"/>
      <c r="O17" s="119"/>
      <c r="P17" s="216"/>
    </row>
    <row r="18" spans="1:16" customFormat="1" x14ac:dyDescent="0.25">
      <c r="A18" s="77"/>
      <c r="B18" s="68"/>
      <c r="C18" s="68"/>
      <c r="D18" s="62" t="str">
        <f>IF(ISBLANK(A18),"",VLOOKUP(A18,'Справочник услуг'!C:D,2,FALSE))</f>
        <v/>
      </c>
      <c r="E18" s="9"/>
      <c r="F18" s="9"/>
      <c r="G18" s="9"/>
      <c r="H18" s="9"/>
      <c r="I18" s="9"/>
      <c r="J18" s="9"/>
      <c r="K18" s="9"/>
      <c r="L18" s="9"/>
      <c r="M18" s="123"/>
      <c r="N18" s="123"/>
      <c r="O18" s="119"/>
      <c r="P18" s="216"/>
    </row>
    <row r="19" spans="1:16" x14ac:dyDescent="0.25">
      <c r="A19" s="77"/>
      <c r="B19" s="68"/>
      <c r="C19" s="68"/>
      <c r="D19" s="62" t="str">
        <f>IF(ISBLANK(A19),"",VLOOKUP(A19,'Справочник услуг'!C:D,2,FALSE))</f>
        <v/>
      </c>
      <c r="E19" s="62"/>
      <c r="F19" s="62"/>
      <c r="G19" s="62"/>
      <c r="H19" s="62"/>
      <c r="I19" s="62"/>
      <c r="J19" s="62"/>
      <c r="K19" s="62"/>
      <c r="L19" s="62"/>
    </row>
    <row r="20" spans="1:16" x14ac:dyDescent="0.25">
      <c r="A20" s="77"/>
      <c r="B20" s="68"/>
      <c r="C20" s="68"/>
      <c r="D20" s="62" t="str">
        <f>IF(ISBLANK(A20),"",VLOOKUP(A20,'Справочник услуг'!C:D,2,FALSE))</f>
        <v/>
      </c>
      <c r="E20" s="62"/>
      <c r="F20" s="62"/>
      <c r="G20" s="62"/>
      <c r="H20" s="62"/>
      <c r="I20" s="62"/>
      <c r="J20" s="62"/>
      <c r="K20" s="62"/>
      <c r="L20" s="62"/>
    </row>
    <row r="21" spans="1:16" x14ac:dyDescent="0.25">
      <c r="A21" s="77"/>
      <c r="B21" s="68"/>
      <c r="C21" s="68"/>
      <c r="D21" s="62" t="str">
        <f>IF(ISBLANK(A21),"",VLOOKUP(A21,'Справочник услуг'!C:D,2,FALSE))</f>
        <v/>
      </c>
      <c r="E21" s="62"/>
      <c r="F21" s="62"/>
      <c r="G21" s="62"/>
      <c r="H21" s="62"/>
      <c r="I21" s="62"/>
      <c r="J21" s="62"/>
      <c r="K21" s="62"/>
      <c r="L21" s="62"/>
    </row>
    <row r="22" spans="1:16" x14ac:dyDescent="0.25">
      <c r="A22" s="77"/>
      <c r="B22" s="68"/>
      <c r="C22" s="68"/>
      <c r="D22" s="62" t="str">
        <f>IF(ISBLANK(A22),"",VLOOKUP(A22,'Справочник услуг'!C:D,2,FALSE))</f>
        <v/>
      </c>
      <c r="E22" s="62"/>
      <c r="F22" s="62"/>
      <c r="G22" s="62"/>
      <c r="H22" s="62"/>
      <c r="I22" s="62"/>
      <c r="J22" s="62"/>
      <c r="K22" s="62"/>
      <c r="L22" s="62"/>
    </row>
    <row r="23" spans="1:16" x14ac:dyDescent="0.25">
      <c r="A23" s="77"/>
      <c r="B23" s="68"/>
      <c r="C23" s="68"/>
      <c r="D23" s="62" t="str">
        <f>IF(ISBLANK(A23),"",VLOOKUP(A23,'Справочник услуг'!C:D,2,FALSE))</f>
        <v/>
      </c>
      <c r="E23" s="62"/>
      <c r="F23" s="62"/>
      <c r="G23" s="62"/>
      <c r="H23" s="62"/>
      <c r="I23" s="62"/>
      <c r="J23" s="62"/>
      <c r="K23" s="62"/>
      <c r="L23" s="62"/>
    </row>
    <row r="24" spans="1:16" x14ac:dyDescent="0.25">
      <c r="A24" s="77"/>
      <c r="B24" s="68"/>
      <c r="C24" s="68"/>
      <c r="D24" s="62" t="str">
        <f>IF(ISBLANK(A24),"",VLOOKUP(A24,'Справочник услуг'!C:D,2,FALSE))</f>
        <v/>
      </c>
      <c r="E24" s="62"/>
      <c r="F24" s="62"/>
      <c r="G24" s="62"/>
      <c r="H24" s="62"/>
      <c r="I24" s="62"/>
      <c r="J24" s="62"/>
      <c r="K24" s="62"/>
      <c r="L24" s="62"/>
    </row>
    <row r="25" spans="1:16" x14ac:dyDescent="0.25">
      <c r="A25" s="77"/>
      <c r="B25" s="68"/>
      <c r="C25" s="68"/>
      <c r="D25" s="62" t="str">
        <f>IF(ISBLANK(A25),"",VLOOKUP(A25,'Справочник услуг'!C:D,2,FALSE))</f>
        <v/>
      </c>
      <c r="E25" s="62"/>
      <c r="F25" s="62"/>
      <c r="G25" s="62"/>
      <c r="H25" s="62"/>
      <c r="I25" s="62"/>
      <c r="J25" s="62"/>
      <c r="K25" s="62"/>
      <c r="L25" s="62"/>
    </row>
    <row r="26" spans="1:16" x14ac:dyDescent="0.25">
      <c r="A26" s="77"/>
      <c r="B26" s="68"/>
      <c r="C26" s="68"/>
      <c r="D26" s="62" t="str">
        <f>IF(ISBLANK(A26),"",VLOOKUP(A26,'Справочник услуг'!C:D,2,FALSE))</f>
        <v/>
      </c>
      <c r="E26" s="62"/>
      <c r="F26" s="62"/>
      <c r="G26" s="62"/>
      <c r="H26" s="62"/>
      <c r="I26" s="62"/>
      <c r="J26" s="62"/>
      <c r="K26" s="62"/>
      <c r="L26" s="62"/>
    </row>
    <row r="27" spans="1:16" x14ac:dyDescent="0.25">
      <c r="A27" s="77"/>
      <c r="B27" s="68"/>
      <c r="C27" s="68"/>
      <c r="D27" s="62" t="str">
        <f>IF(ISBLANK(A27),"",VLOOKUP(A27,'Справочник услуг'!C:D,2,FALSE))</f>
        <v/>
      </c>
      <c r="E27" s="62"/>
      <c r="F27" s="62"/>
      <c r="G27" s="62"/>
      <c r="H27" s="62"/>
      <c r="I27" s="62"/>
      <c r="J27" s="62"/>
      <c r="K27" s="62"/>
      <c r="L27" s="62"/>
    </row>
    <row r="28" spans="1:16" x14ac:dyDescent="0.25">
      <c r="A28" s="77"/>
      <c r="B28" s="68"/>
      <c r="C28" s="68"/>
      <c r="D28" s="62" t="str">
        <f>IF(ISBLANK(A28),"",VLOOKUP(A28,'Справочник услуг'!C:D,2,FALSE))</f>
        <v/>
      </c>
      <c r="E28" s="62"/>
      <c r="F28" s="62"/>
      <c r="G28" s="62"/>
      <c r="H28" s="62"/>
      <c r="I28" s="62"/>
      <c r="J28" s="62"/>
      <c r="K28" s="62"/>
      <c r="L28" s="62"/>
    </row>
    <row r="29" spans="1:16" x14ac:dyDescent="0.25">
      <c r="A29" s="77"/>
      <c r="B29" s="68"/>
      <c r="C29" s="68"/>
      <c r="D29" s="62" t="str">
        <f>IF(ISBLANK(A29),"",VLOOKUP(A29,'Справочник услуг'!C:D,2,FALSE))</f>
        <v/>
      </c>
      <c r="E29" s="62"/>
      <c r="F29" s="62"/>
      <c r="G29" s="62"/>
      <c r="H29" s="62"/>
      <c r="I29" s="62"/>
      <c r="J29" s="62"/>
      <c r="K29" s="62"/>
      <c r="L29" s="62"/>
    </row>
    <row r="30" spans="1:16" x14ac:dyDescent="0.25">
      <c r="A30" s="55"/>
      <c r="B30" s="68"/>
      <c r="C30" s="68"/>
      <c r="D30" s="62" t="str">
        <f>IF(ISBLANK(A30),"",VLOOKUP(A30,'Справочник услуг'!C:D,2,FALSE))</f>
        <v/>
      </c>
      <c r="E30" s="62"/>
      <c r="F30" s="62"/>
      <c r="G30" s="62"/>
      <c r="H30" s="62"/>
      <c r="I30" s="62"/>
      <c r="J30" s="62"/>
      <c r="K30" s="62"/>
      <c r="L30" s="62"/>
    </row>
    <row r="31" spans="1:16" x14ac:dyDescent="0.25">
      <c r="A31" s="55"/>
      <c r="B31" s="68"/>
      <c r="C31" s="68"/>
      <c r="D31" s="62" t="str">
        <f>IF(ISBLANK(A31),"",VLOOKUP(A31,'Справочник услуг'!C:D,2,FALSE))</f>
        <v/>
      </c>
      <c r="E31" s="62"/>
      <c r="F31" s="62"/>
      <c r="G31" s="62"/>
      <c r="H31" s="62"/>
      <c r="I31" s="62"/>
      <c r="J31" s="62"/>
      <c r="K31" s="62"/>
      <c r="L31" s="62"/>
    </row>
    <row r="32" spans="1:16" x14ac:dyDescent="0.25">
      <c r="A32" s="55"/>
      <c r="B32" s="68"/>
      <c r="C32" s="68"/>
      <c r="D32" s="62" t="str">
        <f>IF(ISBLANK(A32),"",VLOOKUP(A32,'Справочник услуг'!C:D,2,FALSE))</f>
        <v/>
      </c>
      <c r="E32" s="62"/>
      <c r="F32" s="62"/>
      <c r="G32" s="62"/>
      <c r="H32" s="62"/>
      <c r="I32" s="62"/>
      <c r="J32" s="62"/>
      <c r="K32" s="62"/>
      <c r="L32" s="62"/>
    </row>
    <row r="33" spans="1:12" x14ac:dyDescent="0.25">
      <c r="A33" s="55"/>
      <c r="B33" s="68"/>
      <c r="C33" s="68"/>
      <c r="D33" s="62" t="str">
        <f>IF(ISBLANK(A33),"",VLOOKUP(A33,'Справочник услуг'!C:D,2,FALSE))</f>
        <v/>
      </c>
      <c r="E33" s="62"/>
      <c r="F33" s="62"/>
      <c r="G33" s="62"/>
      <c r="H33" s="62"/>
      <c r="I33" s="62"/>
      <c r="J33" s="62"/>
      <c r="K33" s="62"/>
      <c r="L33" s="62"/>
    </row>
    <row r="34" spans="1:12" x14ac:dyDescent="0.25">
      <c r="A34" s="55"/>
      <c r="B34" s="68"/>
      <c r="C34" s="68"/>
      <c r="D34" s="62" t="str">
        <f>IF(ISBLANK(A34),"",VLOOKUP(A34,'Справочник услуг'!C:D,2,FALSE))</f>
        <v/>
      </c>
      <c r="E34" s="62"/>
      <c r="F34" s="62"/>
      <c r="G34" s="62"/>
      <c r="H34" s="62"/>
      <c r="I34" s="62"/>
      <c r="J34" s="62"/>
      <c r="K34" s="62"/>
      <c r="L34" s="62"/>
    </row>
    <row r="35" spans="1:12" x14ac:dyDescent="0.25">
      <c r="A35" s="55"/>
      <c r="B35" s="68"/>
      <c r="C35" s="68"/>
      <c r="D35" s="62" t="str">
        <f>IF(ISBLANK(A35),"",VLOOKUP(A35,'Справочник услуг'!C:D,2,FALSE))</f>
        <v/>
      </c>
      <c r="E35" s="62"/>
      <c r="F35" s="62"/>
      <c r="G35" s="62"/>
      <c r="H35" s="62"/>
      <c r="I35" s="62"/>
      <c r="J35" s="62"/>
      <c r="K35" s="62"/>
      <c r="L35" s="62"/>
    </row>
    <row r="36" spans="1:12" x14ac:dyDescent="0.25">
      <c r="A36" s="55"/>
      <c r="B36" s="68"/>
      <c r="C36" s="68"/>
      <c r="D36" s="62" t="str">
        <f>IF(ISBLANK(A36),"",VLOOKUP(A36,'Справочник услуг'!C:D,2,FALSE))</f>
        <v/>
      </c>
      <c r="E36" s="62"/>
      <c r="F36" s="62"/>
      <c r="G36" s="62"/>
      <c r="H36" s="62"/>
      <c r="I36" s="62"/>
      <c r="J36" s="62"/>
      <c r="K36" s="62"/>
      <c r="L36" s="62"/>
    </row>
    <row r="37" spans="1:12" x14ac:dyDescent="0.25">
      <c r="A37" s="55"/>
      <c r="B37" s="68"/>
      <c r="C37" s="68"/>
      <c r="D37" s="62" t="str">
        <f>IF(ISBLANK(A37),"",VLOOKUP(A37,'Справочник услуг'!C:D,2,FALSE))</f>
        <v/>
      </c>
      <c r="E37" s="62"/>
      <c r="F37" s="62"/>
      <c r="G37" s="62"/>
      <c r="H37" s="62"/>
      <c r="I37" s="62"/>
      <c r="J37" s="62"/>
      <c r="K37" s="62"/>
      <c r="L37" s="62"/>
    </row>
    <row r="38" spans="1:12" x14ac:dyDescent="0.25">
      <c r="A38" s="55"/>
      <c r="B38" s="68"/>
      <c r="C38" s="68"/>
      <c r="D38" s="62" t="str">
        <f>IF(ISBLANK(A38),"",VLOOKUP(A38,'Справочник услуг'!C:D,2,FALSE))</f>
        <v/>
      </c>
      <c r="E38" s="62"/>
      <c r="F38" s="62"/>
      <c r="G38" s="62"/>
      <c r="H38" s="62"/>
      <c r="I38" s="62"/>
      <c r="J38" s="62"/>
      <c r="K38" s="62"/>
      <c r="L38" s="62"/>
    </row>
    <row r="39" spans="1:12" x14ac:dyDescent="0.25">
      <c r="A39" s="55"/>
      <c r="B39" s="68"/>
      <c r="C39" s="68"/>
      <c r="D39" s="62" t="str">
        <f>IF(ISBLANK(A39),"",VLOOKUP(A39,'Справочник услуг'!C:D,2,FALSE))</f>
        <v/>
      </c>
      <c r="E39" s="62"/>
      <c r="F39" s="62"/>
      <c r="G39" s="62"/>
      <c r="H39" s="62"/>
      <c r="I39" s="62"/>
      <c r="J39" s="62"/>
      <c r="K39" s="62"/>
      <c r="L39" s="62"/>
    </row>
    <row r="40" spans="1:12" x14ac:dyDescent="0.25">
      <c r="A40" s="55"/>
      <c r="B40" s="68"/>
      <c r="C40" s="68"/>
      <c r="D40" s="62" t="str">
        <f>IF(ISBLANK(A40),"",VLOOKUP(A40,'Справочник услуг'!C:D,2,FALSE))</f>
        <v/>
      </c>
      <c r="E40" s="62"/>
      <c r="F40" s="62"/>
      <c r="G40" s="62"/>
      <c r="H40" s="62"/>
      <c r="I40" s="62"/>
      <c r="J40" s="62"/>
      <c r="K40" s="62"/>
      <c r="L40" s="62"/>
    </row>
    <row r="41" spans="1:12" x14ac:dyDescent="0.25">
      <c r="A41" s="55"/>
      <c r="B41" s="68"/>
      <c r="C41" s="68"/>
      <c r="D41" s="62" t="str">
        <f>IF(ISBLANK(A41),"",VLOOKUP(A41,'Справочник услуг'!C:D,2,FALSE))</f>
        <v/>
      </c>
      <c r="E41" s="62"/>
      <c r="F41" s="62"/>
      <c r="G41" s="62"/>
      <c r="H41" s="62"/>
      <c r="I41" s="62"/>
      <c r="J41" s="62"/>
      <c r="K41" s="62"/>
      <c r="L41" s="62"/>
    </row>
    <row r="42" spans="1:12" x14ac:dyDescent="0.25">
      <c r="A42" s="55"/>
      <c r="B42" s="68"/>
      <c r="C42" s="68"/>
      <c r="D42" s="62" t="str">
        <f>IF(ISBLANK(A42),"",VLOOKUP(A42,'Справочник услуг'!C:D,2,FALSE))</f>
        <v/>
      </c>
      <c r="E42" s="62"/>
      <c r="F42" s="62"/>
      <c r="G42" s="62"/>
      <c r="H42" s="62"/>
      <c r="I42" s="62"/>
      <c r="J42" s="62"/>
      <c r="K42" s="62"/>
      <c r="L42" s="62"/>
    </row>
    <row r="43" spans="1:12" x14ac:dyDescent="0.25">
      <c r="A43" s="55"/>
      <c r="B43" s="68"/>
      <c r="C43" s="68"/>
      <c r="D43" s="62" t="str">
        <f>IF(ISBLANK(A43),"",VLOOKUP(A43,'Справочник услуг'!C:D,2,FALSE))</f>
        <v/>
      </c>
      <c r="E43" s="62"/>
      <c r="F43" s="62"/>
      <c r="G43" s="62"/>
      <c r="H43" s="62"/>
      <c r="I43" s="62"/>
      <c r="J43" s="62"/>
      <c r="K43" s="62"/>
      <c r="L43" s="62"/>
    </row>
    <row r="44" spans="1:12" x14ac:dyDescent="0.25">
      <c r="A44" s="55"/>
      <c r="B44" s="68"/>
      <c r="C44" s="68"/>
      <c r="D44" s="62" t="str">
        <f>IF(ISBLANK(A44),"",VLOOKUP(A44,'Справочник услуг'!C:D,2,FALSE))</f>
        <v/>
      </c>
      <c r="E44" s="62"/>
      <c r="F44" s="62"/>
      <c r="G44" s="62"/>
      <c r="H44" s="62"/>
      <c r="I44" s="62"/>
      <c r="J44" s="62"/>
      <c r="K44" s="62"/>
      <c r="L44" s="62"/>
    </row>
    <row r="45" spans="1:12" x14ac:dyDescent="0.25">
      <c r="A45" s="55"/>
      <c r="B45" s="68"/>
      <c r="C45" s="68"/>
      <c r="D45" s="62" t="str">
        <f>IF(ISBLANK(A45),"",VLOOKUP(A45,'Справочник услуг'!C:D,2,FALSE))</f>
        <v/>
      </c>
      <c r="E45" s="62"/>
      <c r="F45" s="62"/>
      <c r="G45" s="62"/>
      <c r="H45" s="62"/>
      <c r="I45" s="62"/>
      <c r="J45" s="62"/>
      <c r="K45" s="62"/>
      <c r="L45" s="62"/>
    </row>
    <row r="46" spans="1:12" x14ac:dyDescent="0.25">
      <c r="A46" s="55"/>
      <c r="B46" s="68"/>
      <c r="C46" s="68"/>
      <c r="D46" s="62" t="str">
        <f>IF(ISBLANK(A46),"",VLOOKUP(A46,'Справочник услуг'!C:D,2,FALSE))</f>
        <v/>
      </c>
      <c r="E46" s="62"/>
      <c r="F46" s="62"/>
      <c r="G46" s="62"/>
      <c r="H46" s="62"/>
      <c r="I46" s="62"/>
      <c r="J46" s="62"/>
      <c r="K46" s="62"/>
      <c r="L46" s="62"/>
    </row>
    <row r="47" spans="1:12" x14ac:dyDescent="0.25">
      <c r="A47" s="55"/>
      <c r="B47" s="68"/>
      <c r="C47" s="68"/>
      <c r="D47" s="62" t="str">
        <f>IF(ISBLANK(A47),"",VLOOKUP(A47,'Справочник услуг'!C:D,2,FALSE))</f>
        <v/>
      </c>
      <c r="E47" s="62"/>
      <c r="F47" s="62"/>
      <c r="G47" s="62"/>
      <c r="H47" s="62"/>
      <c r="I47" s="62"/>
      <c r="J47" s="62"/>
      <c r="K47" s="62"/>
      <c r="L47" s="62"/>
    </row>
    <row r="48" spans="1:12" x14ac:dyDescent="0.25">
      <c r="A48" s="55"/>
      <c r="B48" s="68"/>
      <c r="C48" s="68"/>
      <c r="D48" s="62" t="str">
        <f>IF(ISBLANK(A48),"",VLOOKUP(A48,'Справочник услуг'!C:D,2,FALSE))</f>
        <v/>
      </c>
      <c r="E48" s="62"/>
      <c r="F48" s="62"/>
      <c r="G48" s="62"/>
      <c r="H48" s="62"/>
      <c r="I48" s="62"/>
      <c r="J48" s="62"/>
      <c r="K48" s="62"/>
      <c r="L48" s="62"/>
    </row>
    <row r="49" spans="1:12" x14ac:dyDescent="0.25">
      <c r="A49" s="55"/>
      <c r="B49" s="68"/>
      <c r="C49" s="68"/>
      <c r="D49" s="62" t="str">
        <f>IF(ISBLANK(A49),"",VLOOKUP(A49,'Справочник услуг'!C:D,2,FALSE))</f>
        <v/>
      </c>
      <c r="E49" s="62"/>
      <c r="F49" s="62"/>
      <c r="G49" s="62"/>
      <c r="H49" s="62"/>
      <c r="I49" s="62"/>
      <c r="J49" s="62"/>
      <c r="K49" s="62"/>
      <c r="L49" s="62"/>
    </row>
    <row r="50" spans="1:12" x14ac:dyDescent="0.25">
      <c r="A50" s="55"/>
      <c r="B50" s="68"/>
      <c r="C50" s="68"/>
      <c r="D50" s="62" t="str">
        <f>IF(ISBLANK(A50),"",VLOOKUP(A50,'Справочник услуг'!C:D,2,FALSE))</f>
        <v/>
      </c>
      <c r="E50" s="62"/>
      <c r="F50" s="62"/>
      <c r="G50" s="62"/>
      <c r="H50" s="62"/>
      <c r="I50" s="62"/>
      <c r="J50" s="62"/>
      <c r="K50" s="62"/>
      <c r="L50" s="62"/>
    </row>
    <row r="51" spans="1:12" x14ac:dyDescent="0.25">
      <c r="A51" s="55"/>
      <c r="B51" s="68"/>
      <c r="C51" s="68"/>
      <c r="D51" s="62" t="str">
        <f>IF(ISBLANK(A51),"",VLOOKUP(A51,'Справочник услуг'!C:D,2,FALSE))</f>
        <v/>
      </c>
      <c r="E51" s="62"/>
      <c r="F51" s="62"/>
      <c r="G51" s="62"/>
      <c r="H51" s="62"/>
      <c r="I51" s="62"/>
      <c r="J51" s="62"/>
      <c r="K51" s="62"/>
      <c r="L51" s="62"/>
    </row>
    <row r="52" spans="1:12" x14ac:dyDescent="0.25">
      <c r="A52" s="55"/>
      <c r="B52" s="68"/>
      <c r="C52" s="68"/>
      <c r="D52" s="62" t="str">
        <f>IF(ISBLANK(A52),"",VLOOKUP(A52,'Справочник услуг'!C:D,2,FALSE))</f>
        <v/>
      </c>
      <c r="E52" s="62"/>
      <c r="F52" s="62"/>
      <c r="G52" s="62"/>
      <c r="H52" s="62"/>
      <c r="I52" s="62"/>
      <c r="J52" s="62"/>
      <c r="K52" s="62"/>
      <c r="L52" s="62"/>
    </row>
    <row r="53" spans="1:12" x14ac:dyDescent="0.25">
      <c r="A53" s="55"/>
      <c r="B53" s="68"/>
      <c r="C53" s="68"/>
      <c r="D53" s="62" t="str">
        <f>IF(ISBLANK(A53),"",VLOOKUP(A53,'Справочник услуг'!C:D,2,FALSE))</f>
        <v/>
      </c>
      <c r="E53" s="62"/>
      <c r="F53" s="62"/>
      <c r="G53" s="62"/>
      <c r="H53" s="62"/>
      <c r="I53" s="62"/>
      <c r="J53" s="62"/>
      <c r="K53" s="62"/>
      <c r="L53" s="62"/>
    </row>
    <row r="54" spans="1:12" x14ac:dyDescent="0.25">
      <c r="A54" s="55"/>
      <c r="B54" s="68"/>
      <c r="C54" s="68"/>
      <c r="D54" s="62" t="str">
        <f>IF(ISBLANK(A54),"",VLOOKUP(A54,'Справочник услуг'!C:D,2,FALSE))</f>
        <v/>
      </c>
      <c r="E54" s="62"/>
      <c r="F54" s="62"/>
      <c r="G54" s="62"/>
      <c r="H54" s="62"/>
      <c r="I54" s="62"/>
      <c r="J54" s="62"/>
      <c r="K54" s="62"/>
      <c r="L54" s="62"/>
    </row>
    <row r="55" spans="1:12" x14ac:dyDescent="0.25">
      <c r="A55" s="55"/>
      <c r="B55" s="68"/>
      <c r="C55" s="68"/>
      <c r="D55" s="62" t="str">
        <f>IF(ISBLANK(A55),"",VLOOKUP(A55,'Справочник услуг'!C:D,2,FALSE))</f>
        <v/>
      </c>
      <c r="E55" s="62"/>
      <c r="F55" s="62"/>
      <c r="G55" s="62"/>
      <c r="H55" s="62"/>
      <c r="I55" s="62"/>
      <c r="J55" s="62"/>
      <c r="K55" s="62"/>
      <c r="L55" s="62"/>
    </row>
    <row r="56" spans="1:12" x14ac:dyDescent="0.25">
      <c r="A56" s="55"/>
      <c r="B56" s="68"/>
      <c r="C56" s="68"/>
      <c r="D56" s="62" t="str">
        <f>IF(ISBLANK(A56),"",VLOOKUP(A56,'Справочник услуг'!C:D,2,FALSE))</f>
        <v/>
      </c>
      <c r="E56" s="62"/>
      <c r="F56" s="62"/>
      <c r="G56" s="62"/>
      <c r="H56" s="62"/>
      <c r="I56" s="62"/>
      <c r="J56" s="62"/>
      <c r="K56" s="62"/>
      <c r="L56" s="62"/>
    </row>
    <row r="57" spans="1:12" x14ac:dyDescent="0.25">
      <c r="A57" s="55"/>
      <c r="B57" s="68"/>
      <c r="C57" s="68"/>
      <c r="D57" s="62" t="str">
        <f>IF(ISBLANK(A57),"",VLOOKUP(A57,'Справочник услуг'!C:D,2,FALSE))</f>
        <v/>
      </c>
      <c r="E57" s="62"/>
      <c r="F57" s="62"/>
      <c r="G57" s="62"/>
      <c r="H57" s="62"/>
      <c r="I57" s="62"/>
      <c r="J57" s="62"/>
      <c r="K57" s="62"/>
      <c r="L57" s="62"/>
    </row>
    <row r="58" spans="1:12" x14ac:dyDescent="0.25">
      <c r="A58" s="55"/>
      <c r="B58" s="68"/>
      <c r="C58" s="68"/>
      <c r="D58" s="62" t="str">
        <f>IF(ISBLANK(A58),"",VLOOKUP(A58,'Справочник услуг'!C:D,2,FALSE))</f>
        <v/>
      </c>
      <c r="E58" s="62"/>
      <c r="F58" s="62"/>
      <c r="G58" s="62"/>
      <c r="H58" s="62"/>
      <c r="I58" s="62"/>
      <c r="J58" s="62"/>
      <c r="K58" s="62"/>
      <c r="L58" s="62"/>
    </row>
    <row r="59" spans="1:12" x14ac:dyDescent="0.25">
      <c r="A59" s="55"/>
      <c r="B59" s="68"/>
      <c r="C59" s="68"/>
      <c r="D59" s="62" t="str">
        <f>IF(ISBLANK(A59),"",VLOOKUP(A59,'Справочник услуг'!C:D,2,FALSE))</f>
        <v/>
      </c>
      <c r="E59" s="62"/>
      <c r="F59" s="62"/>
      <c r="G59" s="62"/>
      <c r="H59" s="62"/>
      <c r="I59" s="62"/>
      <c r="J59" s="62"/>
      <c r="K59" s="62"/>
      <c r="L59" s="62"/>
    </row>
    <row r="60" spans="1:12" x14ac:dyDescent="0.25">
      <c r="A60" s="55"/>
      <c r="B60" s="68"/>
      <c r="C60" s="68"/>
      <c r="D60" s="62" t="str">
        <f>IF(ISBLANK(A60),"",VLOOKUP(A60,'Справочник услуг'!C:D,2,FALSE))</f>
        <v/>
      </c>
      <c r="E60" s="62"/>
      <c r="F60" s="62"/>
      <c r="G60" s="62"/>
      <c r="H60" s="62"/>
      <c r="I60" s="62"/>
      <c r="J60" s="62"/>
      <c r="K60" s="62"/>
      <c r="L60" s="62"/>
    </row>
    <row r="61" spans="1:12" x14ac:dyDescent="0.25">
      <c r="A61" s="55"/>
      <c r="B61" s="68"/>
      <c r="C61" s="68"/>
      <c r="D61" s="62" t="str">
        <f>IF(ISBLANK(A61),"",VLOOKUP(A61,'Справочник услуг'!C:D,2,FALSE))</f>
        <v/>
      </c>
      <c r="E61" s="62"/>
      <c r="F61" s="62"/>
      <c r="G61" s="62"/>
      <c r="H61" s="62"/>
      <c r="I61" s="62"/>
      <c r="J61" s="62"/>
      <c r="K61" s="62"/>
      <c r="L61" s="62"/>
    </row>
    <row r="62" spans="1:12" x14ac:dyDescent="0.25">
      <c r="A62" s="55"/>
      <c r="B62" s="68"/>
      <c r="C62" s="68"/>
      <c r="D62" s="62" t="str">
        <f>IF(ISBLANK(A62),"",VLOOKUP(A62,'Справочник услуг'!C:D,2,FALSE))</f>
        <v/>
      </c>
      <c r="E62" s="62"/>
      <c r="F62" s="62"/>
      <c r="G62" s="62"/>
      <c r="H62" s="62"/>
      <c r="I62" s="62"/>
      <c r="J62" s="62"/>
      <c r="K62" s="62"/>
      <c r="L62" s="62"/>
    </row>
    <row r="63" spans="1:12" x14ac:dyDescent="0.25">
      <c r="A63" s="55"/>
      <c r="B63" s="68"/>
      <c r="C63" s="68"/>
      <c r="D63" s="62" t="str">
        <f>IF(ISBLANK(A63),"",VLOOKUP(A63,'Справочник услуг'!C:D,2,FALSE))</f>
        <v/>
      </c>
      <c r="E63" s="62"/>
      <c r="F63" s="62"/>
      <c r="G63" s="62"/>
      <c r="H63" s="62"/>
      <c r="I63" s="62"/>
      <c r="J63" s="62"/>
      <c r="K63" s="62"/>
      <c r="L63" s="62"/>
    </row>
    <row r="64" spans="1:12" x14ac:dyDescent="0.25">
      <c r="A64" s="55"/>
      <c r="B64" s="68"/>
      <c r="C64" s="68"/>
      <c r="D64" s="62" t="str">
        <f>IF(ISBLANK(A64),"",VLOOKUP(A64,'Справочник услуг'!C:D,2,FALSE))</f>
        <v/>
      </c>
      <c r="E64" s="62"/>
      <c r="F64" s="62"/>
      <c r="G64" s="62"/>
      <c r="H64" s="62"/>
      <c r="I64" s="62"/>
      <c r="J64" s="62"/>
      <c r="K64" s="62"/>
      <c r="L64" s="62"/>
    </row>
    <row r="65" spans="1:12" x14ac:dyDescent="0.25">
      <c r="A65" s="55"/>
      <c r="B65" s="68"/>
      <c r="C65" s="68"/>
      <c r="D65" s="62" t="str">
        <f>IF(ISBLANK(A65),"",VLOOKUP(A65,'Справочник услуг'!C:D,2,FALSE))</f>
        <v/>
      </c>
      <c r="E65" s="62"/>
      <c r="F65" s="62"/>
      <c r="G65" s="62"/>
      <c r="H65" s="62"/>
      <c r="I65" s="62"/>
      <c r="J65" s="62"/>
      <c r="K65" s="62"/>
      <c r="L65" s="62"/>
    </row>
    <row r="66" spans="1:12" x14ac:dyDescent="0.25">
      <c r="A66" s="55"/>
      <c r="B66" s="68"/>
      <c r="C66" s="68"/>
      <c r="D66" s="62" t="str">
        <f>IF(ISBLANK(A66),"",VLOOKUP(A66,'Справочник услуг'!C:D,2,FALSE))</f>
        <v/>
      </c>
      <c r="E66" s="62"/>
      <c r="F66" s="62"/>
      <c r="G66" s="62"/>
      <c r="H66" s="62"/>
      <c r="I66" s="62"/>
      <c r="J66" s="62"/>
      <c r="K66" s="62"/>
      <c r="L66" s="62"/>
    </row>
    <row r="67" spans="1:12" x14ac:dyDescent="0.25">
      <c r="A67" s="55"/>
      <c r="B67" s="68"/>
      <c r="C67" s="68"/>
      <c r="D67" s="62" t="str">
        <f>IF(ISBLANK(A67),"",VLOOKUP(A67,'Справочник услуг'!C:D,2,FALSE))</f>
        <v/>
      </c>
      <c r="E67" s="62"/>
      <c r="F67" s="62"/>
      <c r="G67" s="62"/>
      <c r="H67" s="62"/>
      <c r="I67" s="62"/>
      <c r="J67" s="62"/>
      <c r="K67" s="62"/>
      <c r="L67" s="62"/>
    </row>
    <row r="68" spans="1:12" x14ac:dyDescent="0.25">
      <c r="A68" s="55"/>
      <c r="B68" s="68"/>
      <c r="C68" s="68"/>
      <c r="D68" s="62" t="str">
        <f>IF(ISBLANK(A68),"",VLOOKUP(A68,'Справочник услуг'!C:D,2,FALSE))</f>
        <v/>
      </c>
      <c r="E68" s="62"/>
      <c r="F68" s="62"/>
      <c r="G68" s="62"/>
      <c r="H68" s="62"/>
      <c r="I68" s="62"/>
      <c r="J68" s="62"/>
      <c r="K68" s="62"/>
      <c r="L68" s="62"/>
    </row>
    <row r="69" spans="1:12" x14ac:dyDescent="0.25">
      <c r="A69" s="55"/>
      <c r="B69" s="68"/>
      <c r="C69" s="68"/>
      <c r="D69" s="62" t="str">
        <f>IF(ISBLANK(A69),"",VLOOKUP(A69,'Справочник услуг'!C:D,2,FALSE))</f>
        <v/>
      </c>
      <c r="E69" s="62"/>
      <c r="F69" s="62"/>
      <c r="G69" s="62"/>
      <c r="H69" s="62"/>
      <c r="I69" s="62"/>
      <c r="J69" s="62"/>
      <c r="K69" s="62"/>
      <c r="L69" s="62"/>
    </row>
    <row r="70" spans="1:12" x14ac:dyDescent="0.25">
      <c r="A70" s="55"/>
      <c r="B70" s="68"/>
      <c r="C70" s="68"/>
      <c r="D70" s="62" t="str">
        <f>IF(ISBLANK(A70),"",VLOOKUP(A70,'Справочник услуг'!C:D,2,FALSE))</f>
        <v/>
      </c>
      <c r="E70" s="62"/>
      <c r="F70" s="62"/>
      <c r="G70" s="62"/>
      <c r="H70" s="62"/>
      <c r="I70" s="62"/>
      <c r="J70" s="62"/>
      <c r="K70" s="62"/>
      <c r="L70" s="62"/>
    </row>
    <row r="71" spans="1:12" x14ac:dyDescent="0.25">
      <c r="A71" s="55"/>
      <c r="B71" s="68"/>
      <c r="C71" s="68"/>
      <c r="D71" s="62" t="str">
        <f>IF(ISBLANK(A71),"",VLOOKUP(A71,'Справочник услуг'!C:D,2,FALSE))</f>
        <v/>
      </c>
      <c r="E71" s="62"/>
      <c r="F71" s="62"/>
      <c r="G71" s="62"/>
      <c r="H71" s="62"/>
      <c r="I71" s="62"/>
      <c r="J71" s="62"/>
      <c r="K71" s="62"/>
      <c r="L71" s="62"/>
    </row>
    <row r="72" spans="1:12" x14ac:dyDescent="0.25">
      <c r="A72" s="55"/>
      <c r="B72" s="68"/>
      <c r="C72" s="68"/>
      <c r="D72" s="62" t="str">
        <f>IF(ISBLANK(A72),"",VLOOKUP(A72,'Справочник услуг'!C:D,2,FALSE))</f>
        <v/>
      </c>
      <c r="E72" s="62"/>
      <c r="F72" s="62"/>
      <c r="G72" s="62"/>
      <c r="H72" s="62"/>
      <c r="I72" s="62"/>
      <c r="J72" s="62"/>
      <c r="K72" s="62"/>
      <c r="L72" s="62"/>
    </row>
    <row r="73" spans="1:12" x14ac:dyDescent="0.25">
      <c r="A73" s="55"/>
      <c r="B73" s="68"/>
      <c r="C73" s="68"/>
      <c r="D73" s="62" t="str">
        <f>IF(ISBLANK(A73),"",VLOOKUP(A73,'Справочник услуг'!C:D,2,FALSE))</f>
        <v/>
      </c>
      <c r="E73" s="62"/>
      <c r="F73" s="62"/>
      <c r="G73" s="62"/>
      <c r="H73" s="62"/>
      <c r="I73" s="62"/>
      <c r="J73" s="62"/>
      <c r="K73" s="62"/>
      <c r="L73" s="62"/>
    </row>
    <row r="74" spans="1:12" x14ac:dyDescent="0.25">
      <c r="A74" s="55"/>
      <c r="B74" s="68"/>
      <c r="C74" s="68"/>
      <c r="D74" s="62" t="str">
        <f>IF(ISBLANK(A74),"",VLOOKUP(A74,'Справочник услуг'!C:D,2,FALSE))</f>
        <v/>
      </c>
      <c r="E74" s="62"/>
      <c r="F74" s="62"/>
      <c r="G74" s="62"/>
      <c r="H74" s="62"/>
      <c r="I74" s="62"/>
      <c r="J74" s="62"/>
      <c r="K74" s="62"/>
      <c r="L74" s="62"/>
    </row>
    <row r="75" spans="1:12" x14ac:dyDescent="0.25">
      <c r="A75" s="55"/>
      <c r="B75" s="68"/>
      <c r="C75" s="68"/>
      <c r="D75" s="62" t="str">
        <f>IF(ISBLANK(A75),"",VLOOKUP(A75,'Справочник услуг'!C:D,2,FALSE))</f>
        <v/>
      </c>
      <c r="E75" s="62"/>
      <c r="F75" s="62"/>
      <c r="G75" s="62"/>
      <c r="H75" s="62"/>
      <c r="I75" s="62"/>
      <c r="J75" s="62"/>
      <c r="K75" s="62"/>
      <c r="L75" s="62"/>
    </row>
    <row r="76" spans="1:12" x14ac:dyDescent="0.25">
      <c r="A76" s="55"/>
      <c r="B76" s="68"/>
      <c r="C76" s="68"/>
      <c r="D76" s="62" t="str">
        <f>IF(ISBLANK(A76),"",VLOOKUP(A76,'Справочник услуг'!C:D,2,FALSE))</f>
        <v/>
      </c>
      <c r="E76" s="62"/>
      <c r="F76" s="62"/>
      <c r="G76" s="62"/>
      <c r="H76" s="62"/>
      <c r="I76" s="62"/>
      <c r="J76" s="62"/>
      <c r="K76" s="62"/>
      <c r="L76" s="62"/>
    </row>
    <row r="77" spans="1:12" x14ac:dyDescent="0.25">
      <c r="A77" s="55"/>
      <c r="B77" s="68"/>
      <c r="C77" s="68"/>
      <c r="D77" s="62" t="str">
        <f>IF(ISBLANK(A77),"",VLOOKUP(A77,'Справочник услуг'!C:D,2,FALSE))</f>
        <v/>
      </c>
      <c r="E77" s="62"/>
      <c r="F77" s="62"/>
      <c r="G77" s="62"/>
      <c r="H77" s="62"/>
      <c r="I77" s="62"/>
      <c r="J77" s="62"/>
      <c r="K77" s="62"/>
      <c r="L77" s="62"/>
    </row>
    <row r="78" spans="1:12" x14ac:dyDescent="0.25">
      <c r="A78" s="55"/>
      <c r="B78" s="68"/>
      <c r="C78" s="68"/>
      <c r="D78" s="62" t="str">
        <f>IF(ISBLANK(A78),"",VLOOKUP(A78,'Справочник услуг'!C:D,2,FALSE))</f>
        <v/>
      </c>
      <c r="E78" s="62"/>
      <c r="F78" s="62"/>
      <c r="G78" s="62"/>
      <c r="H78" s="62"/>
      <c r="I78" s="62"/>
      <c r="J78" s="62"/>
      <c r="K78" s="62"/>
      <c r="L78" s="62"/>
    </row>
    <row r="79" spans="1:12" x14ac:dyDescent="0.25">
      <c r="A79" s="55"/>
      <c r="B79" s="68"/>
      <c r="C79" s="68"/>
      <c r="D79" s="62" t="str">
        <f>IF(ISBLANK(A79),"",VLOOKUP(A79,'Справочник услуг'!C:D,2,FALSE))</f>
        <v/>
      </c>
      <c r="E79" s="62"/>
      <c r="F79" s="62"/>
      <c r="G79" s="62"/>
      <c r="H79" s="62"/>
      <c r="I79" s="62"/>
      <c r="J79" s="62"/>
      <c r="K79" s="62"/>
      <c r="L79" s="62"/>
    </row>
    <row r="80" spans="1:12" x14ac:dyDescent="0.25">
      <c r="A80" s="55"/>
      <c r="B80" s="68"/>
      <c r="C80" s="68"/>
      <c r="D80" s="62" t="str">
        <f>IF(ISBLANK(A80),"",VLOOKUP(A80,'Справочник услуг'!C:D,2,FALSE))</f>
        <v/>
      </c>
      <c r="E80" s="62"/>
      <c r="F80" s="62"/>
      <c r="G80" s="62"/>
      <c r="H80" s="62"/>
      <c r="I80" s="62"/>
      <c r="J80" s="62"/>
      <c r="K80" s="62"/>
      <c r="L80" s="62"/>
    </row>
    <row r="81" spans="1:12" x14ac:dyDescent="0.25">
      <c r="A81" s="55"/>
      <c r="B81" s="68"/>
      <c r="C81" s="68"/>
      <c r="D81" s="62" t="str">
        <f>IF(ISBLANK(A81),"",VLOOKUP(A81,'Справочник услуг'!C:D,2,FALSE))</f>
        <v/>
      </c>
      <c r="E81" s="62"/>
      <c r="F81" s="62"/>
      <c r="G81" s="62"/>
      <c r="H81" s="62"/>
      <c r="I81" s="62"/>
      <c r="J81" s="62"/>
      <c r="K81" s="62"/>
      <c r="L81" s="62"/>
    </row>
    <row r="82" spans="1:12" x14ac:dyDescent="0.25">
      <c r="A82" s="55"/>
      <c r="B82" s="68"/>
      <c r="C82" s="68"/>
      <c r="D82" s="62" t="str">
        <f>IF(ISBLANK(A82),"",VLOOKUP(A82,'Справочник услуг'!C:D,2,FALSE))</f>
        <v/>
      </c>
      <c r="E82" s="62"/>
      <c r="F82" s="62"/>
      <c r="G82" s="62"/>
      <c r="H82" s="62"/>
      <c r="I82" s="62"/>
      <c r="J82" s="62"/>
      <c r="K82" s="62"/>
      <c r="L82" s="62"/>
    </row>
    <row r="83" spans="1:12" x14ac:dyDescent="0.25">
      <c r="A83" s="55"/>
      <c r="B83" s="68"/>
      <c r="C83" s="68"/>
      <c r="D83" s="62" t="str">
        <f>IF(ISBLANK(A83),"",VLOOKUP(A83,'Справочник услуг'!C:D,2,FALSE))</f>
        <v/>
      </c>
      <c r="E83" s="62"/>
      <c r="F83" s="62"/>
      <c r="G83" s="62"/>
      <c r="H83" s="62"/>
      <c r="I83" s="62"/>
      <c r="J83" s="62"/>
      <c r="K83" s="62"/>
      <c r="L83" s="62"/>
    </row>
    <row r="84" spans="1:12" x14ac:dyDescent="0.25">
      <c r="A84" s="55"/>
      <c r="B84" s="68"/>
      <c r="C84" s="68"/>
      <c r="D84" s="62" t="str">
        <f>IF(ISBLANK(A84),"",VLOOKUP(A84,'Справочник услуг'!C:D,2,FALSE))</f>
        <v/>
      </c>
      <c r="E84" s="62"/>
      <c r="F84" s="62"/>
      <c r="G84" s="62"/>
      <c r="H84" s="62"/>
      <c r="I84" s="62"/>
      <c r="J84" s="62"/>
      <c r="K84" s="62"/>
      <c r="L84" s="62"/>
    </row>
    <row r="85" spans="1:12" x14ac:dyDescent="0.25">
      <c r="A85" s="55"/>
      <c r="B85" s="68"/>
      <c r="C85" s="68"/>
      <c r="D85" s="62" t="str">
        <f>IF(ISBLANK(A85),"",VLOOKUP(A85,'Справочник услуг'!C:D,2,FALSE))</f>
        <v/>
      </c>
      <c r="E85" s="62"/>
      <c r="F85" s="62"/>
      <c r="G85" s="62"/>
      <c r="H85" s="62"/>
      <c r="I85" s="62"/>
      <c r="J85" s="62"/>
      <c r="K85" s="62"/>
      <c r="L85" s="62"/>
    </row>
    <row r="86" spans="1:12" x14ac:dyDescent="0.25">
      <c r="A86" s="55"/>
      <c r="B86" s="68"/>
      <c r="C86" s="68"/>
      <c r="D86" s="62" t="str">
        <f>IF(ISBLANK(A86),"",VLOOKUP(A86,'Справочник услуг'!C:D,2,FALSE))</f>
        <v/>
      </c>
      <c r="E86" s="62"/>
      <c r="F86" s="62"/>
      <c r="G86" s="62"/>
      <c r="H86" s="62"/>
      <c r="I86" s="62"/>
      <c r="J86" s="62"/>
      <c r="K86" s="62"/>
      <c r="L86" s="62"/>
    </row>
    <row r="87" spans="1:12" x14ac:dyDescent="0.25">
      <c r="A87" s="55"/>
      <c r="B87" s="68"/>
      <c r="C87" s="68"/>
      <c r="D87" s="62" t="str">
        <f>IF(ISBLANK(A87),"",VLOOKUP(A87,'Справочник услуг'!C:D,2,FALSE))</f>
        <v/>
      </c>
      <c r="E87" s="62"/>
      <c r="F87" s="62"/>
      <c r="G87" s="62"/>
      <c r="H87" s="62"/>
      <c r="I87" s="62"/>
      <c r="J87" s="62"/>
      <c r="K87" s="62"/>
      <c r="L87" s="62"/>
    </row>
    <row r="88" spans="1:12" x14ac:dyDescent="0.25">
      <c r="A88" s="55"/>
      <c r="B88" s="68"/>
      <c r="C88" s="68"/>
      <c r="D88" s="62" t="str">
        <f>IF(ISBLANK(A88),"",VLOOKUP(A88,'Справочник услуг'!C:D,2,FALSE))</f>
        <v/>
      </c>
      <c r="E88" s="62"/>
      <c r="F88" s="62"/>
      <c r="G88" s="62"/>
      <c r="H88" s="62"/>
      <c r="I88" s="62"/>
      <c r="J88" s="62"/>
      <c r="K88" s="62"/>
      <c r="L88" s="62"/>
    </row>
    <row r="89" spans="1:12" x14ac:dyDescent="0.25">
      <c r="A89" s="55"/>
      <c r="B89" s="68"/>
      <c r="C89" s="68"/>
      <c r="D89" s="62" t="str">
        <f>IF(ISBLANK(A89),"",VLOOKUP(A89,'Справочник услуг'!C:D,2,FALSE))</f>
        <v/>
      </c>
      <c r="E89" s="62"/>
      <c r="F89" s="62"/>
      <c r="G89" s="62"/>
      <c r="H89" s="62"/>
      <c r="I89" s="62"/>
      <c r="J89" s="62"/>
      <c r="K89" s="62"/>
      <c r="L89" s="62"/>
    </row>
    <row r="90" spans="1:12" x14ac:dyDescent="0.25">
      <c r="A90" s="55"/>
      <c r="B90" s="68"/>
      <c r="C90" s="68"/>
      <c r="D90" s="62" t="str">
        <f>IF(ISBLANK(A90),"",VLOOKUP(A90,'Справочник услуг'!C:D,2,FALSE))</f>
        <v/>
      </c>
      <c r="E90" s="62"/>
      <c r="F90" s="62"/>
      <c r="G90" s="62"/>
      <c r="H90" s="62"/>
      <c r="I90" s="62"/>
      <c r="J90" s="62"/>
      <c r="K90" s="62"/>
      <c r="L90" s="62"/>
    </row>
    <row r="91" spans="1:12" x14ac:dyDescent="0.25">
      <c r="A91" s="55"/>
      <c r="B91" s="68"/>
      <c r="C91" s="68"/>
      <c r="D91" s="62" t="str">
        <f>IF(ISBLANK(A91),"",VLOOKUP(A91,'Справочник услуг'!C:D,2,FALSE))</f>
        <v/>
      </c>
      <c r="E91" s="62"/>
      <c r="F91" s="62"/>
      <c r="G91" s="62"/>
      <c r="H91" s="62"/>
      <c r="I91" s="62"/>
      <c r="J91" s="62"/>
      <c r="K91" s="62"/>
      <c r="L91" s="62"/>
    </row>
    <row r="92" spans="1:12" x14ac:dyDescent="0.25">
      <c r="A92" s="55"/>
      <c r="B92" s="68"/>
      <c r="C92" s="68"/>
      <c r="D92" s="62" t="str">
        <f>IF(ISBLANK(A92),"",VLOOKUP(A92,'Справочник услуг'!C:D,2,FALSE))</f>
        <v/>
      </c>
      <c r="E92" s="62"/>
      <c r="F92" s="62"/>
      <c r="G92" s="62"/>
      <c r="H92" s="62"/>
      <c r="I92" s="62"/>
      <c r="J92" s="62"/>
      <c r="K92" s="62"/>
      <c r="L92" s="62"/>
    </row>
    <row r="93" spans="1:12" x14ac:dyDescent="0.25">
      <c r="A93" s="55"/>
      <c r="B93" s="68"/>
      <c r="C93" s="68"/>
      <c r="D93" s="62" t="str">
        <f>IF(ISBLANK(A93),"",VLOOKUP(A93,'Справочник услуг'!C:D,2,FALSE))</f>
        <v/>
      </c>
      <c r="E93" s="62"/>
      <c r="F93" s="62"/>
      <c r="G93" s="62"/>
      <c r="H93" s="62"/>
      <c r="I93" s="62"/>
      <c r="J93" s="62"/>
      <c r="K93" s="62"/>
      <c r="L93" s="62"/>
    </row>
    <row r="94" spans="1:12" x14ac:dyDescent="0.25">
      <c r="A94" s="55"/>
      <c r="B94" s="68"/>
      <c r="C94" s="68"/>
      <c r="D94" s="62" t="str">
        <f>IF(ISBLANK(A94),"",VLOOKUP(A94,'Справочник услуг'!C:D,2,FALSE))</f>
        <v/>
      </c>
      <c r="E94" s="62"/>
      <c r="F94" s="62"/>
      <c r="G94" s="62"/>
      <c r="H94" s="62"/>
      <c r="I94" s="62"/>
      <c r="J94" s="62"/>
      <c r="K94" s="62"/>
      <c r="L94" s="62"/>
    </row>
    <row r="95" spans="1:12" x14ac:dyDescent="0.25">
      <c r="A95" s="55"/>
      <c r="B95" s="68"/>
      <c r="C95" s="68"/>
      <c r="D95" s="62" t="str">
        <f>IF(ISBLANK(A95),"",VLOOKUP(A95,'Справочник услуг'!C:D,2,FALSE))</f>
        <v/>
      </c>
      <c r="E95" s="62"/>
      <c r="F95" s="62"/>
      <c r="G95" s="62"/>
      <c r="H95" s="62"/>
      <c r="I95" s="62"/>
      <c r="J95" s="62"/>
      <c r="K95" s="62"/>
      <c r="L95" s="62"/>
    </row>
    <row r="96" spans="1:12" x14ac:dyDescent="0.25">
      <c r="A96" s="55"/>
      <c r="B96" s="68"/>
      <c r="C96" s="68"/>
      <c r="D96" s="62" t="str">
        <f>IF(ISBLANK(A96),"",VLOOKUP(A96,'Справочник услуг'!C:D,2,FALSE))</f>
        <v/>
      </c>
      <c r="E96" s="62"/>
      <c r="F96" s="62"/>
      <c r="G96" s="62"/>
      <c r="H96" s="62"/>
      <c r="I96" s="62"/>
      <c r="J96" s="62"/>
      <c r="K96" s="62"/>
      <c r="L96" s="62"/>
    </row>
    <row r="97" spans="1:12" x14ac:dyDescent="0.25">
      <c r="A97" s="55"/>
      <c r="B97" s="68"/>
      <c r="C97" s="68"/>
      <c r="D97" s="62" t="str">
        <f>IF(ISBLANK(A97),"",VLOOKUP(A97,'Справочник услуг'!C:D,2,FALSE))</f>
        <v/>
      </c>
      <c r="E97" s="62"/>
      <c r="F97" s="62"/>
      <c r="G97" s="62"/>
      <c r="H97" s="62"/>
      <c r="I97" s="62"/>
      <c r="J97" s="62"/>
      <c r="K97" s="62"/>
      <c r="L97" s="62"/>
    </row>
    <row r="98" spans="1:12" x14ac:dyDescent="0.25">
      <c r="A98" s="55"/>
      <c r="B98" s="68"/>
      <c r="C98" s="68"/>
      <c r="D98" s="62" t="str">
        <f>IF(ISBLANK(A98),"",VLOOKUP(A98,'Справочник услуг'!C:D,2,FALSE))</f>
        <v/>
      </c>
      <c r="E98" s="62"/>
      <c r="F98" s="62"/>
      <c r="G98" s="62"/>
      <c r="H98" s="62"/>
      <c r="I98" s="62"/>
      <c r="J98" s="62"/>
      <c r="K98" s="62"/>
      <c r="L98" s="62"/>
    </row>
    <row r="99" spans="1:12" x14ac:dyDescent="0.25">
      <c r="A99" s="55"/>
      <c r="B99" s="68"/>
      <c r="C99" s="68"/>
      <c r="D99" s="62" t="str">
        <f>IF(ISBLANK(A99),"",VLOOKUP(A99,'Справочник услуг'!C:D,2,FALSE))</f>
        <v/>
      </c>
      <c r="E99" s="62"/>
      <c r="F99" s="62"/>
      <c r="G99" s="62"/>
      <c r="H99" s="62"/>
      <c r="I99" s="62"/>
      <c r="J99" s="62"/>
      <c r="K99" s="62"/>
      <c r="L99" s="62"/>
    </row>
    <row r="100" spans="1:12" x14ac:dyDescent="0.25">
      <c r="A100" s="55"/>
      <c r="B100" s="68"/>
      <c r="C100" s="68"/>
      <c r="D100" s="62" t="str">
        <f>IF(ISBLANK(A100),"",VLOOKUP(A100,'Справочник услуг'!C:D,2,FALSE))</f>
        <v/>
      </c>
      <c r="E100" s="62"/>
      <c r="F100" s="62"/>
      <c r="G100" s="62"/>
      <c r="H100" s="62"/>
      <c r="I100" s="62"/>
      <c r="J100" s="62"/>
      <c r="K100" s="62"/>
      <c r="L100" s="62"/>
    </row>
    <row r="101" spans="1:12" x14ac:dyDescent="0.25">
      <c r="A101" s="55"/>
      <c r="B101" s="68"/>
      <c r="C101" s="68"/>
      <c r="D101" s="62" t="str">
        <f>IF(ISBLANK(A101),"",VLOOKUP(A101,'Справочник услуг'!C:D,2,FALSE))</f>
        <v/>
      </c>
      <c r="E101" s="62"/>
      <c r="F101" s="62"/>
      <c r="G101" s="62"/>
      <c r="H101" s="62"/>
      <c r="I101" s="62"/>
      <c r="J101" s="62"/>
      <c r="K101" s="62"/>
      <c r="L101" s="62"/>
    </row>
    <row r="102" spans="1:12" x14ac:dyDescent="0.25">
      <c r="A102" s="55"/>
      <c r="B102" s="68"/>
      <c r="C102" s="68"/>
      <c r="D102" s="62" t="str">
        <f>IF(ISBLANK(A102),"",VLOOKUP(A102,'Справочник услуг'!C:D,2,FALSE))</f>
        <v/>
      </c>
      <c r="E102" s="62"/>
      <c r="F102" s="62"/>
      <c r="G102" s="62"/>
      <c r="H102" s="62"/>
      <c r="I102" s="62"/>
      <c r="J102" s="62"/>
      <c r="K102" s="62"/>
      <c r="L102" s="62"/>
    </row>
    <row r="103" spans="1:12" x14ac:dyDescent="0.25">
      <c r="A103" s="55"/>
      <c r="B103" s="68"/>
      <c r="C103" s="68"/>
      <c r="D103" s="62" t="str">
        <f>IF(ISBLANK(A103),"",VLOOKUP(A103,'Справочник услуг'!C:D,2,FALSE))</f>
        <v/>
      </c>
      <c r="E103" s="62"/>
      <c r="F103" s="62"/>
      <c r="G103" s="62"/>
      <c r="H103" s="62"/>
      <c r="I103" s="62"/>
      <c r="J103" s="62"/>
      <c r="K103" s="62"/>
      <c r="L103" s="62"/>
    </row>
    <row r="104" spans="1:12" x14ac:dyDescent="0.25">
      <c r="A104" s="55"/>
      <c r="B104" s="68"/>
      <c r="C104" s="68"/>
      <c r="D104" s="62" t="str">
        <f>IF(ISBLANK(A104),"",VLOOKUP(A104,'Справочник услуг'!C:D,2,FALSE))</f>
        <v/>
      </c>
      <c r="E104" s="62"/>
      <c r="F104" s="62"/>
      <c r="G104" s="62"/>
      <c r="H104" s="62"/>
      <c r="I104" s="62"/>
      <c r="J104" s="62"/>
      <c r="K104" s="62"/>
      <c r="L104" s="62"/>
    </row>
    <row r="105" spans="1:12" x14ac:dyDescent="0.25">
      <c r="A105" s="55"/>
      <c r="B105" s="68"/>
      <c r="C105" s="68"/>
      <c r="D105" s="62" t="str">
        <f>IF(ISBLANK(A105),"",VLOOKUP(A105,'Справочник услуг'!C:D,2,FALSE))</f>
        <v/>
      </c>
      <c r="E105" s="62"/>
      <c r="F105" s="62"/>
      <c r="G105" s="62"/>
      <c r="H105" s="62"/>
      <c r="I105" s="62"/>
      <c r="J105" s="62"/>
      <c r="K105" s="62"/>
      <c r="L105" s="62"/>
    </row>
    <row r="106" spans="1:12" x14ac:dyDescent="0.25">
      <c r="A106" s="55"/>
      <c r="B106" s="68"/>
      <c r="C106" s="68"/>
      <c r="D106" s="62" t="str">
        <f>IF(ISBLANK(A106),"",VLOOKUP(A106,'Справочник услуг'!C:D,2,FALSE))</f>
        <v/>
      </c>
      <c r="E106" s="62"/>
      <c r="F106" s="62"/>
      <c r="G106" s="62"/>
      <c r="H106" s="62"/>
      <c r="I106" s="62"/>
      <c r="J106" s="62"/>
      <c r="K106" s="62"/>
      <c r="L106" s="62"/>
    </row>
    <row r="107" spans="1:12" x14ac:dyDescent="0.25">
      <c r="A107" s="55"/>
      <c r="B107" s="68"/>
      <c r="C107" s="68"/>
      <c r="D107" s="62" t="str">
        <f>IF(ISBLANK(A107),"",VLOOKUP(A107,'Справочник услуг'!C:D,2,FALSE))</f>
        <v/>
      </c>
      <c r="E107" s="62"/>
      <c r="F107" s="62"/>
      <c r="G107" s="62"/>
      <c r="H107" s="62"/>
      <c r="I107" s="62"/>
      <c r="J107" s="62"/>
      <c r="K107" s="62"/>
      <c r="L107" s="62"/>
    </row>
    <row r="108" spans="1:12" x14ac:dyDescent="0.25">
      <c r="A108" s="55"/>
      <c r="B108" s="68"/>
      <c r="C108" s="68"/>
      <c r="D108" s="62" t="str">
        <f>IF(ISBLANK(A108),"",VLOOKUP(A108,'Справочник услуг'!C:D,2,FALSE))</f>
        <v/>
      </c>
      <c r="E108" s="62"/>
      <c r="F108" s="62"/>
      <c r="G108" s="62"/>
      <c r="H108" s="62"/>
      <c r="I108" s="62"/>
      <c r="J108" s="62"/>
      <c r="K108" s="62"/>
      <c r="L108" s="62"/>
    </row>
    <row r="109" spans="1:12" x14ac:dyDescent="0.25">
      <c r="A109" s="55"/>
      <c r="B109" s="68"/>
      <c r="C109" s="68"/>
      <c r="D109" s="62" t="str">
        <f>IF(ISBLANK(A109),"",VLOOKUP(A109,'Справочник услуг'!C:D,2,FALSE))</f>
        <v/>
      </c>
      <c r="E109" s="62"/>
      <c r="F109" s="62"/>
      <c r="G109" s="62"/>
      <c r="H109" s="62"/>
      <c r="I109" s="62"/>
      <c r="J109" s="62"/>
      <c r="K109" s="62"/>
      <c r="L109" s="62"/>
    </row>
    <row r="110" spans="1:12" x14ac:dyDescent="0.25">
      <c r="A110" s="55"/>
      <c r="B110" s="68"/>
      <c r="C110" s="68"/>
      <c r="D110" s="62" t="str">
        <f>IF(ISBLANK(A110),"",VLOOKUP(A110,'Справочник услуг'!C:D,2,FALSE))</f>
        <v/>
      </c>
      <c r="E110" s="62"/>
      <c r="F110" s="62"/>
      <c r="G110" s="62"/>
      <c r="H110" s="62"/>
      <c r="I110" s="62"/>
      <c r="J110" s="62"/>
      <c r="K110" s="62"/>
      <c r="L110" s="62"/>
    </row>
    <row r="111" spans="1:12" x14ac:dyDescent="0.25">
      <c r="A111" s="55"/>
      <c r="B111" s="68"/>
      <c r="C111" s="68"/>
      <c r="D111" s="62" t="str">
        <f>IF(ISBLANK(A111),"",VLOOKUP(A111,'Справочник услуг'!C:D,2,FALSE))</f>
        <v/>
      </c>
      <c r="E111" s="62"/>
      <c r="F111" s="62"/>
      <c r="G111" s="62"/>
      <c r="H111" s="62"/>
      <c r="I111" s="62"/>
      <c r="J111" s="62"/>
      <c r="K111" s="62"/>
      <c r="L111" s="62"/>
    </row>
    <row r="112" spans="1:12" x14ac:dyDescent="0.25">
      <c r="A112" s="55"/>
      <c r="B112" s="68"/>
      <c r="C112" s="68"/>
      <c r="D112" s="62" t="str">
        <f>IF(ISBLANK(A112),"",VLOOKUP(A112,'Справочник услуг'!C:D,2,FALSE))</f>
        <v/>
      </c>
      <c r="E112" s="62"/>
      <c r="F112" s="62"/>
      <c r="G112" s="62"/>
      <c r="H112" s="62"/>
      <c r="I112" s="62"/>
      <c r="J112" s="62"/>
      <c r="K112" s="62"/>
      <c r="L112" s="62"/>
    </row>
    <row r="113" spans="1:12" x14ac:dyDescent="0.25">
      <c r="A113" s="55"/>
      <c r="B113" s="68"/>
      <c r="C113" s="68"/>
      <c r="D113" s="62" t="str">
        <f>IF(ISBLANK(A113),"",VLOOKUP(A113,'Справочник услуг'!C:D,2,FALSE))</f>
        <v/>
      </c>
      <c r="E113" s="62"/>
      <c r="F113" s="62"/>
      <c r="G113" s="62"/>
      <c r="H113" s="62"/>
      <c r="I113" s="62"/>
      <c r="J113" s="62"/>
      <c r="K113" s="62"/>
      <c r="L113" s="62"/>
    </row>
    <row r="114" spans="1:12" x14ac:dyDescent="0.25">
      <c r="A114" s="55"/>
      <c r="B114" s="68"/>
      <c r="C114" s="68"/>
      <c r="D114" s="62" t="str">
        <f>IF(ISBLANK(A114),"",VLOOKUP(A114,'Справочник услуг'!C:D,2,FALSE))</f>
        <v/>
      </c>
      <c r="E114" s="62"/>
      <c r="F114" s="62"/>
      <c r="G114" s="62"/>
      <c r="H114" s="62"/>
      <c r="I114" s="62"/>
      <c r="J114" s="62"/>
      <c r="K114" s="62"/>
      <c r="L114" s="62"/>
    </row>
    <row r="115" spans="1:12" x14ac:dyDescent="0.25">
      <c r="A115" s="55"/>
      <c r="B115" s="68"/>
      <c r="C115" s="68"/>
      <c r="D115" s="62" t="str">
        <f>IF(ISBLANK(A115),"",VLOOKUP(A115,'Справочник услуг'!C:D,2,FALSE))</f>
        <v/>
      </c>
      <c r="E115" s="62"/>
      <c r="F115" s="62"/>
      <c r="G115" s="62"/>
      <c r="H115" s="62"/>
      <c r="I115" s="62"/>
      <c r="J115" s="62"/>
      <c r="K115" s="62"/>
      <c r="L115" s="62"/>
    </row>
    <row r="116" spans="1:12" x14ac:dyDescent="0.25">
      <c r="A116" s="55"/>
      <c r="B116" s="68"/>
      <c r="C116" s="68"/>
      <c r="D116" s="62" t="str">
        <f>IF(ISBLANK(A116),"",VLOOKUP(A116,'Справочник услуг'!C:D,2,FALSE))</f>
        <v/>
      </c>
      <c r="E116" s="62"/>
      <c r="F116" s="62"/>
      <c r="G116" s="62"/>
      <c r="H116" s="62"/>
      <c r="I116" s="62"/>
      <c r="J116" s="62"/>
      <c r="K116" s="62"/>
      <c r="L116" s="62"/>
    </row>
    <row r="117" spans="1:12" x14ac:dyDescent="0.25">
      <c r="A117" s="55"/>
      <c r="B117" s="68"/>
      <c r="C117" s="68"/>
      <c r="D117" s="62" t="str">
        <f>IF(ISBLANK(A117),"",VLOOKUP(A117,'Справочник услуг'!C:D,2,FALSE))</f>
        <v/>
      </c>
      <c r="E117" s="62"/>
      <c r="F117" s="62"/>
      <c r="G117" s="62"/>
      <c r="H117" s="62"/>
      <c r="I117" s="62"/>
      <c r="J117" s="62"/>
      <c r="K117" s="62"/>
      <c r="L117" s="62"/>
    </row>
    <row r="118" spans="1:12" x14ac:dyDescent="0.25">
      <c r="A118" s="55"/>
      <c r="B118" s="68"/>
      <c r="C118" s="68"/>
      <c r="D118" s="62" t="str">
        <f>IF(ISBLANK(A118),"",VLOOKUP(A118,'Справочник услуг'!C:D,2,FALSE))</f>
        <v/>
      </c>
      <c r="E118" s="62"/>
      <c r="F118" s="62"/>
      <c r="G118" s="62"/>
      <c r="H118" s="62"/>
      <c r="I118" s="62"/>
      <c r="J118" s="62"/>
      <c r="K118" s="62"/>
      <c r="L118" s="62"/>
    </row>
    <row r="119" spans="1:12" x14ac:dyDescent="0.25">
      <c r="A119" s="55"/>
      <c r="B119" s="68"/>
      <c r="C119" s="68"/>
      <c r="D119" s="62" t="str">
        <f>IF(ISBLANK(A119),"",VLOOKUP(A119,'Справочник услуг'!C:D,2,FALSE))</f>
        <v/>
      </c>
      <c r="E119" s="62"/>
      <c r="F119" s="62"/>
      <c r="G119" s="62"/>
      <c r="H119" s="62"/>
      <c r="I119" s="62"/>
      <c r="J119" s="62"/>
      <c r="K119" s="62"/>
      <c r="L119" s="62"/>
    </row>
    <row r="120" spans="1:12" x14ac:dyDescent="0.25">
      <c r="A120" s="55"/>
      <c r="B120" s="68"/>
      <c r="C120" s="68"/>
      <c r="D120" s="62" t="str">
        <f>IF(ISBLANK(A120),"",VLOOKUP(A120,'Справочник услуг'!C:D,2,FALSE))</f>
        <v/>
      </c>
      <c r="E120" s="62"/>
      <c r="F120" s="62"/>
      <c r="G120" s="62"/>
      <c r="H120" s="62"/>
      <c r="I120" s="62"/>
      <c r="J120" s="62"/>
      <c r="K120" s="62"/>
      <c r="L120" s="62"/>
    </row>
    <row r="121" spans="1:12" x14ac:dyDescent="0.25">
      <c r="A121" s="55"/>
      <c r="B121" s="68"/>
      <c r="C121" s="68"/>
      <c r="D121" s="62" t="str">
        <f>IF(ISBLANK(A121),"",VLOOKUP(A121,'Справочник услуг'!C:D,2,FALSE))</f>
        <v/>
      </c>
      <c r="E121" s="62"/>
      <c r="F121" s="62"/>
      <c r="G121" s="62"/>
      <c r="H121" s="62"/>
      <c r="I121" s="62"/>
      <c r="J121" s="62"/>
      <c r="K121" s="62"/>
      <c r="L121" s="62"/>
    </row>
    <row r="122" spans="1:12" x14ac:dyDescent="0.25">
      <c r="A122" s="55"/>
      <c r="B122" s="68"/>
      <c r="C122" s="68"/>
      <c r="D122" s="62" t="str">
        <f>IF(ISBLANK(A122),"",VLOOKUP(A122,'Справочник услуг'!C:D,2,FALSE))</f>
        <v/>
      </c>
      <c r="E122" s="62"/>
      <c r="F122" s="62"/>
      <c r="G122" s="62"/>
      <c r="H122" s="62"/>
      <c r="I122" s="62"/>
      <c r="J122" s="62"/>
      <c r="K122" s="62"/>
      <c r="L122" s="62"/>
    </row>
    <row r="123" spans="1:12" x14ac:dyDescent="0.25">
      <c r="A123" s="55"/>
      <c r="B123" s="68"/>
      <c r="C123" s="68"/>
      <c r="D123" s="62" t="str">
        <f>IF(ISBLANK(A123),"",VLOOKUP(A123,'Справочник услуг'!C:D,2,FALSE))</f>
        <v/>
      </c>
      <c r="E123" s="62"/>
      <c r="F123" s="62"/>
      <c r="G123" s="62"/>
      <c r="H123" s="62"/>
      <c r="I123" s="62"/>
      <c r="J123" s="62"/>
      <c r="K123" s="62"/>
      <c r="L123" s="62"/>
    </row>
    <row r="124" spans="1:12" x14ac:dyDescent="0.25">
      <c r="A124" s="55"/>
      <c r="B124" s="68"/>
      <c r="C124" s="68"/>
      <c r="D124" s="62" t="str">
        <f>IF(ISBLANK(A124),"",VLOOKUP(A124,'Справочник услуг'!C:D,2,FALSE))</f>
        <v/>
      </c>
      <c r="E124" s="62"/>
      <c r="F124" s="62"/>
      <c r="G124" s="62"/>
      <c r="H124" s="62"/>
      <c r="I124" s="62"/>
      <c r="J124" s="62"/>
      <c r="K124" s="62"/>
      <c r="L124" s="62"/>
    </row>
    <row r="125" spans="1:12" x14ac:dyDescent="0.25">
      <c r="A125" s="55"/>
      <c r="B125" s="68"/>
      <c r="C125" s="68"/>
      <c r="D125" s="62" t="str">
        <f>IF(ISBLANK(A125),"",VLOOKUP(A125,'Справочник услуг'!C:D,2,FALSE))</f>
        <v/>
      </c>
      <c r="E125" s="62"/>
      <c r="F125" s="62"/>
      <c r="G125" s="62"/>
      <c r="H125" s="62"/>
      <c r="I125" s="62"/>
      <c r="J125" s="62"/>
      <c r="K125" s="62"/>
      <c r="L125" s="62"/>
    </row>
    <row r="126" spans="1:12" x14ac:dyDescent="0.25">
      <c r="A126" s="55"/>
      <c r="B126" s="68"/>
      <c r="C126" s="68"/>
      <c r="D126" s="62" t="str">
        <f>IF(ISBLANK(A126),"",VLOOKUP(A126,'Справочник услуг'!C:D,2,FALSE))</f>
        <v/>
      </c>
      <c r="E126" s="62"/>
      <c r="F126" s="62"/>
      <c r="G126" s="62"/>
      <c r="H126" s="62"/>
      <c r="I126" s="62"/>
      <c r="J126" s="62"/>
      <c r="K126" s="62"/>
      <c r="L126" s="62"/>
    </row>
    <row r="127" spans="1:12" x14ac:dyDescent="0.25">
      <c r="A127" s="55"/>
      <c r="B127" s="68"/>
      <c r="C127" s="68"/>
      <c r="D127" s="62" t="str">
        <f>IF(ISBLANK(A127),"",VLOOKUP(A127,'Справочник услуг'!C:D,2,FALSE))</f>
        <v/>
      </c>
      <c r="E127" s="62"/>
      <c r="F127" s="62"/>
      <c r="G127" s="62"/>
      <c r="H127" s="62"/>
      <c r="I127" s="62"/>
      <c r="J127" s="62"/>
      <c r="K127" s="62"/>
      <c r="L127" s="62"/>
    </row>
    <row r="128" spans="1:12" x14ac:dyDescent="0.25">
      <c r="A128" s="55"/>
      <c r="B128" s="68"/>
      <c r="C128" s="68"/>
      <c r="D128" s="62" t="str">
        <f>IF(ISBLANK(A128),"",VLOOKUP(A128,'Справочник услуг'!C:D,2,FALSE))</f>
        <v/>
      </c>
      <c r="E128" s="62"/>
      <c r="F128" s="62"/>
      <c r="G128" s="62"/>
      <c r="H128" s="62"/>
      <c r="I128" s="62"/>
      <c r="J128" s="62"/>
      <c r="K128" s="62"/>
      <c r="L128" s="62"/>
    </row>
    <row r="129" spans="1:12" x14ac:dyDescent="0.25">
      <c r="A129" s="55"/>
      <c r="B129" s="68"/>
      <c r="C129" s="68"/>
      <c r="D129" s="62" t="str">
        <f>IF(ISBLANK(A129),"",VLOOKUP(A129,'Справочник услуг'!C:D,2,FALSE))</f>
        <v/>
      </c>
      <c r="E129" s="62"/>
      <c r="F129" s="62"/>
      <c r="G129" s="62"/>
      <c r="H129" s="62"/>
      <c r="I129" s="62"/>
      <c r="J129" s="62"/>
      <c r="K129" s="62"/>
      <c r="L129" s="62"/>
    </row>
    <row r="130" spans="1:12" x14ac:dyDescent="0.25">
      <c r="A130" s="55"/>
      <c r="B130" s="68"/>
      <c r="C130" s="68"/>
      <c r="D130" s="62" t="str">
        <f>IF(ISBLANK(A130),"",VLOOKUP(A130,'Справочник услуг'!C:D,2,FALSE))</f>
        <v/>
      </c>
      <c r="E130" s="62"/>
      <c r="F130" s="62"/>
      <c r="G130" s="62"/>
      <c r="H130" s="62"/>
      <c r="I130" s="62"/>
      <c r="J130" s="62"/>
      <c r="K130" s="62"/>
      <c r="L130" s="62"/>
    </row>
    <row r="131" spans="1:12" x14ac:dyDescent="0.25">
      <c r="A131" s="55"/>
      <c r="B131" s="68"/>
      <c r="C131" s="68"/>
      <c r="D131" s="62" t="str">
        <f>IF(ISBLANK(A131),"",VLOOKUP(A131,'Справочник услуг'!C:D,2,FALSE))</f>
        <v/>
      </c>
      <c r="E131" s="62"/>
      <c r="F131" s="62"/>
      <c r="G131" s="62"/>
      <c r="H131" s="62"/>
      <c r="I131" s="62"/>
      <c r="J131" s="62"/>
      <c r="K131" s="62"/>
      <c r="L131" s="62"/>
    </row>
    <row r="132" spans="1:12" x14ac:dyDescent="0.25">
      <c r="A132" s="55"/>
      <c r="B132" s="68"/>
      <c r="C132" s="68"/>
      <c r="D132" s="62" t="str">
        <f>IF(ISBLANK(A132),"",VLOOKUP(A132,'Справочник услуг'!C:D,2,FALSE))</f>
        <v/>
      </c>
      <c r="E132" s="62"/>
      <c r="F132" s="62"/>
      <c r="G132" s="62"/>
      <c r="H132" s="62"/>
      <c r="I132" s="62"/>
      <c r="J132" s="62"/>
      <c r="K132" s="62"/>
      <c r="L132" s="62"/>
    </row>
    <row r="133" spans="1:12" x14ac:dyDescent="0.25">
      <c r="A133" s="55"/>
      <c r="B133" s="68"/>
      <c r="C133" s="68"/>
      <c r="D133" s="62" t="str">
        <f>IF(ISBLANK(A133),"",VLOOKUP(A133,'Справочник услуг'!C:D,2,FALSE))</f>
        <v/>
      </c>
      <c r="E133" s="62"/>
      <c r="F133" s="62"/>
      <c r="G133" s="62"/>
      <c r="H133" s="62"/>
      <c r="I133" s="62"/>
      <c r="J133" s="62"/>
      <c r="K133" s="62"/>
      <c r="L133" s="62"/>
    </row>
    <row r="134" spans="1:12" x14ac:dyDescent="0.25">
      <c r="A134" s="55"/>
      <c r="B134" s="68"/>
      <c r="C134" s="68"/>
      <c r="D134" s="62" t="str">
        <f>IF(ISBLANK(A134),"",VLOOKUP(A134,'Справочник услуг'!C:D,2,FALSE))</f>
        <v/>
      </c>
      <c r="E134" s="62"/>
      <c r="F134" s="62"/>
      <c r="G134" s="62"/>
      <c r="H134" s="62"/>
      <c r="I134" s="62"/>
      <c r="J134" s="62"/>
      <c r="K134" s="62"/>
      <c r="L134" s="62"/>
    </row>
    <row r="135" spans="1:12" x14ac:dyDescent="0.25">
      <c r="A135" s="55"/>
      <c r="B135" s="68"/>
      <c r="C135" s="68"/>
      <c r="D135" s="62" t="str">
        <f>IF(ISBLANK(A135),"",VLOOKUP(A135,'Справочник услуг'!C:D,2,FALSE))</f>
        <v/>
      </c>
      <c r="E135" s="62"/>
      <c r="F135" s="62"/>
      <c r="G135" s="62"/>
      <c r="H135" s="62"/>
      <c r="I135" s="62"/>
      <c r="J135" s="62"/>
      <c r="K135" s="62"/>
      <c r="L135" s="62"/>
    </row>
    <row r="136" spans="1:12" x14ac:dyDescent="0.25">
      <c r="A136" s="55"/>
      <c r="B136" s="68"/>
      <c r="C136" s="68"/>
      <c r="D136" s="62" t="str">
        <f>IF(ISBLANK(A136),"",VLOOKUP(A136,'Справочник услуг'!C:D,2,FALSE))</f>
        <v/>
      </c>
      <c r="E136" s="62"/>
      <c r="F136" s="62"/>
      <c r="G136" s="62"/>
      <c r="H136" s="62"/>
      <c r="I136" s="62"/>
      <c r="J136" s="62"/>
      <c r="K136" s="62"/>
      <c r="L136" s="62"/>
    </row>
    <row r="137" spans="1:12" x14ac:dyDescent="0.25">
      <c r="A137" s="55"/>
      <c r="B137" s="68"/>
      <c r="C137" s="68"/>
      <c r="D137" s="62" t="str">
        <f>IF(ISBLANK(A137),"",VLOOKUP(A137,'Справочник услуг'!C:D,2,FALSE))</f>
        <v/>
      </c>
      <c r="E137" s="62"/>
      <c r="F137" s="62"/>
      <c r="G137" s="62"/>
      <c r="H137" s="62"/>
      <c r="I137" s="62"/>
      <c r="J137" s="62"/>
      <c r="K137" s="62"/>
      <c r="L137" s="62"/>
    </row>
    <row r="138" spans="1:12" x14ac:dyDescent="0.25">
      <c r="A138" s="55"/>
      <c r="B138" s="68"/>
      <c r="C138" s="68"/>
      <c r="D138" s="62" t="str">
        <f>IF(ISBLANK(A138),"",VLOOKUP(A138,'Справочник услуг'!C:D,2,FALSE))</f>
        <v/>
      </c>
      <c r="E138" s="62"/>
      <c r="F138" s="62"/>
      <c r="G138" s="62"/>
      <c r="H138" s="62"/>
      <c r="I138" s="62"/>
      <c r="J138" s="62"/>
      <c r="K138" s="62"/>
      <c r="L138" s="62"/>
    </row>
    <row r="139" spans="1:12" x14ac:dyDescent="0.25">
      <c r="A139" s="55"/>
      <c r="B139" s="68"/>
      <c r="C139" s="68"/>
      <c r="D139" s="62" t="str">
        <f>IF(ISBLANK(A139),"",VLOOKUP(A139,'Справочник услуг'!C:D,2,FALSE))</f>
        <v/>
      </c>
      <c r="E139" s="62"/>
      <c r="F139" s="62"/>
      <c r="G139" s="62"/>
      <c r="H139" s="62"/>
      <c r="I139" s="62"/>
      <c r="J139" s="62"/>
      <c r="K139" s="62"/>
      <c r="L139" s="62"/>
    </row>
    <row r="140" spans="1:12" x14ac:dyDescent="0.25">
      <c r="A140" s="55"/>
      <c r="B140" s="68"/>
      <c r="C140" s="68"/>
      <c r="D140" s="62" t="str">
        <f>IF(ISBLANK(A140),"",VLOOKUP(A140,'Справочник услуг'!C:D,2,FALSE))</f>
        <v/>
      </c>
      <c r="E140" s="62"/>
      <c r="F140" s="62"/>
      <c r="G140" s="62"/>
      <c r="H140" s="62"/>
      <c r="I140" s="62"/>
      <c r="J140" s="62"/>
      <c r="K140" s="62"/>
      <c r="L140" s="62"/>
    </row>
    <row r="141" spans="1:12" x14ac:dyDescent="0.25">
      <c r="A141" s="55"/>
      <c r="B141" s="68"/>
      <c r="C141" s="68"/>
      <c r="D141" s="62" t="str">
        <f>IF(ISBLANK(A141),"",VLOOKUP(A141,'Справочник услуг'!C:D,2,FALSE))</f>
        <v/>
      </c>
      <c r="E141" s="62"/>
      <c r="F141" s="62"/>
      <c r="G141" s="62"/>
      <c r="H141" s="62"/>
      <c r="I141" s="62"/>
      <c r="J141" s="62"/>
      <c r="K141" s="62"/>
      <c r="L141" s="62"/>
    </row>
    <row r="142" spans="1:12" x14ac:dyDescent="0.25">
      <c r="A142" s="55"/>
      <c r="B142" s="68"/>
      <c r="C142" s="68"/>
      <c r="D142" s="62" t="str">
        <f>IF(ISBLANK(A142),"",VLOOKUP(A142,'Справочник услуг'!C:D,2,FALSE))</f>
        <v/>
      </c>
      <c r="E142" s="62"/>
      <c r="F142" s="62"/>
      <c r="G142" s="62"/>
      <c r="H142" s="62"/>
      <c r="I142" s="62"/>
      <c r="J142" s="62"/>
      <c r="K142" s="62"/>
      <c r="L142" s="62"/>
    </row>
    <row r="143" spans="1:12" x14ac:dyDescent="0.25">
      <c r="A143" s="55"/>
      <c r="B143" s="68"/>
      <c r="C143" s="68"/>
      <c r="D143" s="62" t="str">
        <f>IF(ISBLANK(A143),"",VLOOKUP(A143,'Справочник услуг'!C:D,2,FALSE))</f>
        <v/>
      </c>
      <c r="E143" s="62"/>
      <c r="F143" s="62"/>
      <c r="G143" s="62"/>
      <c r="H143" s="62"/>
      <c r="I143" s="62"/>
      <c r="J143" s="62"/>
      <c r="K143" s="62"/>
      <c r="L143" s="62"/>
    </row>
    <row r="144" spans="1:12" x14ac:dyDescent="0.25">
      <c r="A144" s="55"/>
      <c r="B144" s="68"/>
      <c r="C144" s="68"/>
      <c r="D144" s="62" t="str">
        <f>IF(ISBLANK(A144),"",VLOOKUP(A144,'Справочник услуг'!C:D,2,FALSE))</f>
        <v/>
      </c>
      <c r="E144" s="62"/>
      <c r="F144" s="62"/>
      <c r="G144" s="62"/>
      <c r="H144" s="62"/>
      <c r="I144" s="62"/>
      <c r="J144" s="62"/>
      <c r="K144" s="62"/>
      <c r="L144" s="62"/>
    </row>
    <row r="145" spans="1:12" x14ac:dyDescent="0.25">
      <c r="A145" s="55"/>
      <c r="B145" s="68"/>
      <c r="C145" s="68"/>
      <c r="D145" s="62" t="str">
        <f>IF(ISBLANK(A145),"",VLOOKUP(A145,'Справочник услуг'!C:D,2,FALSE))</f>
        <v/>
      </c>
      <c r="E145" s="62"/>
      <c r="F145" s="62"/>
      <c r="G145" s="62"/>
      <c r="H145" s="62"/>
      <c r="I145" s="62"/>
      <c r="J145" s="62"/>
      <c r="K145" s="62"/>
      <c r="L145" s="62"/>
    </row>
    <row r="146" spans="1:12" x14ac:dyDescent="0.25">
      <c r="A146" s="55"/>
      <c r="B146" s="68"/>
      <c r="C146" s="68"/>
      <c r="D146" s="62" t="str">
        <f>IF(ISBLANK(A146),"",VLOOKUP(A146,'Справочник услуг'!C:D,2,FALSE))</f>
        <v/>
      </c>
      <c r="E146" s="62"/>
      <c r="F146" s="62"/>
      <c r="G146" s="62"/>
      <c r="H146" s="62"/>
      <c r="I146" s="62"/>
      <c r="J146" s="62"/>
      <c r="K146" s="62"/>
      <c r="L146" s="62"/>
    </row>
    <row r="147" spans="1:12" x14ac:dyDescent="0.25">
      <c r="A147" s="55"/>
      <c r="B147" s="68"/>
      <c r="C147" s="68"/>
      <c r="D147" s="62" t="str">
        <f>IF(ISBLANK(A147),"",VLOOKUP(A147,'Справочник услуг'!C:D,2,FALSE))</f>
        <v/>
      </c>
      <c r="E147" s="62"/>
      <c r="F147" s="62"/>
      <c r="G147" s="62"/>
      <c r="H147" s="62"/>
      <c r="I147" s="62"/>
      <c r="J147" s="62"/>
      <c r="K147" s="62"/>
      <c r="L147" s="62"/>
    </row>
    <row r="148" spans="1:12" x14ac:dyDescent="0.25">
      <c r="A148" s="55"/>
      <c r="B148" s="68"/>
      <c r="C148" s="68"/>
      <c r="D148" s="62" t="str">
        <f>IF(ISBLANK(A148),"",VLOOKUP(A148,'Справочник услуг'!C:D,2,FALSE))</f>
        <v/>
      </c>
      <c r="E148" s="62"/>
      <c r="F148" s="62"/>
      <c r="G148" s="62"/>
      <c r="H148" s="62"/>
      <c r="I148" s="62"/>
      <c r="J148" s="62"/>
      <c r="K148" s="62"/>
      <c r="L148" s="62"/>
    </row>
    <row r="149" spans="1:12" x14ac:dyDescent="0.25">
      <c r="A149" s="55"/>
      <c r="B149" s="68"/>
      <c r="C149" s="68"/>
      <c r="D149" s="62" t="str">
        <f>IF(ISBLANK(A149),"",VLOOKUP(A149,'Справочник услуг'!C:D,2,FALSE))</f>
        <v/>
      </c>
      <c r="E149" s="62"/>
      <c r="F149" s="62"/>
      <c r="G149" s="62"/>
      <c r="H149" s="62"/>
      <c r="I149" s="62"/>
      <c r="J149" s="62"/>
      <c r="K149" s="62"/>
      <c r="L149" s="62"/>
    </row>
    <row r="150" spans="1:12" x14ac:dyDescent="0.25">
      <c r="A150" s="55"/>
      <c r="B150" s="68"/>
      <c r="C150" s="68"/>
      <c r="D150" s="62" t="str">
        <f>IF(ISBLANK(A150),"",VLOOKUP(A150,'Справочник услуг'!C:D,2,FALSE))</f>
        <v/>
      </c>
      <c r="E150" s="62"/>
      <c r="F150" s="62"/>
      <c r="G150" s="62"/>
      <c r="H150" s="62"/>
      <c r="I150" s="62"/>
      <c r="J150" s="62"/>
      <c r="K150" s="62"/>
      <c r="L150" s="62"/>
    </row>
    <row r="151" spans="1:12" x14ac:dyDescent="0.25">
      <c r="A151" s="55"/>
      <c r="B151" s="68"/>
      <c r="C151" s="68"/>
      <c r="D151" s="62" t="str">
        <f>IF(ISBLANK(A151),"",VLOOKUP(A151,'Справочник услуг'!C:D,2,FALSE))</f>
        <v/>
      </c>
      <c r="E151" s="62"/>
      <c r="F151" s="62"/>
      <c r="G151" s="62"/>
      <c r="H151" s="62"/>
      <c r="I151" s="62"/>
      <c r="J151" s="62"/>
      <c r="K151" s="62"/>
      <c r="L151" s="62"/>
    </row>
    <row r="152" spans="1:12" x14ac:dyDescent="0.25">
      <c r="A152" s="55"/>
      <c r="B152" s="68"/>
      <c r="C152" s="68"/>
      <c r="D152" s="62" t="str">
        <f>IF(ISBLANK(A152),"",VLOOKUP(A152,'Справочник услуг'!C:D,2,FALSE))</f>
        <v/>
      </c>
      <c r="E152" s="62"/>
      <c r="F152" s="62"/>
      <c r="G152" s="62"/>
      <c r="H152" s="62"/>
      <c r="I152" s="62"/>
      <c r="J152" s="62"/>
      <c r="K152" s="62"/>
      <c r="L152" s="62"/>
    </row>
    <row r="153" spans="1:12" x14ac:dyDescent="0.25">
      <c r="A153" s="55"/>
      <c r="B153" s="68"/>
      <c r="C153" s="68"/>
      <c r="D153" s="62" t="str">
        <f>IF(ISBLANK(A153),"",VLOOKUP(A153,'Справочник услуг'!C:D,2,FALSE))</f>
        <v/>
      </c>
      <c r="E153" s="62"/>
      <c r="F153" s="62"/>
      <c r="G153" s="62"/>
      <c r="H153" s="62"/>
      <c r="I153" s="62"/>
      <c r="J153" s="62"/>
      <c r="K153" s="62"/>
      <c r="L153" s="62"/>
    </row>
    <row r="154" spans="1:12" x14ac:dyDescent="0.25">
      <c r="A154" s="55"/>
      <c r="B154" s="68"/>
      <c r="C154" s="68"/>
      <c r="D154" s="62" t="str">
        <f>IF(ISBLANK(A154),"",VLOOKUP(A154,'Справочник услуг'!C:D,2,FALSE))</f>
        <v/>
      </c>
      <c r="E154" s="62"/>
      <c r="F154" s="62"/>
      <c r="G154" s="62"/>
      <c r="H154" s="62"/>
      <c r="I154" s="62"/>
      <c r="J154" s="62"/>
      <c r="K154" s="62"/>
      <c r="L154" s="62"/>
    </row>
    <row r="155" spans="1:12" x14ac:dyDescent="0.25">
      <c r="A155" s="55"/>
      <c r="B155" s="68"/>
      <c r="C155" s="68"/>
      <c r="D155" s="62" t="str">
        <f>IF(ISBLANK(A155),"",VLOOKUP(A155,'Справочник услуг'!C:D,2,FALSE))</f>
        <v/>
      </c>
      <c r="E155" s="62"/>
      <c r="F155" s="62"/>
      <c r="G155" s="62"/>
      <c r="H155" s="62"/>
      <c r="I155" s="62"/>
      <c r="J155" s="62"/>
      <c r="K155" s="62"/>
      <c r="L155" s="62"/>
    </row>
    <row r="156" spans="1:12" x14ac:dyDescent="0.25">
      <c r="A156" s="55"/>
      <c r="B156" s="68"/>
      <c r="C156" s="68"/>
      <c r="D156" s="62" t="str">
        <f>IF(ISBLANK(A156),"",VLOOKUP(A156,'Справочник услуг'!C:D,2,FALSE))</f>
        <v/>
      </c>
      <c r="E156" s="62"/>
      <c r="F156" s="62"/>
      <c r="G156" s="62"/>
      <c r="H156" s="62"/>
      <c r="I156" s="62"/>
      <c r="J156" s="62"/>
      <c r="K156" s="62"/>
      <c r="L156" s="62"/>
    </row>
    <row r="157" spans="1:12" x14ac:dyDescent="0.25">
      <c r="A157" s="55"/>
      <c r="B157" s="68"/>
      <c r="C157" s="68"/>
      <c r="D157" s="62" t="str">
        <f>IF(ISBLANK(A157),"",VLOOKUP(A157,'Справочник услуг'!C:D,2,FALSE))</f>
        <v/>
      </c>
      <c r="E157" s="62"/>
      <c r="F157" s="62"/>
      <c r="G157" s="62"/>
      <c r="H157" s="62"/>
      <c r="I157" s="62"/>
      <c r="J157" s="62"/>
      <c r="K157" s="62"/>
      <c r="L157" s="62"/>
    </row>
    <row r="158" spans="1:12" x14ac:dyDescent="0.25">
      <c r="A158" s="55"/>
      <c r="B158" s="68"/>
      <c r="C158" s="68"/>
      <c r="D158" s="62" t="str">
        <f>IF(ISBLANK(A158),"",VLOOKUP(A158,'Справочник услуг'!C:D,2,FALSE))</f>
        <v/>
      </c>
      <c r="E158" s="62"/>
      <c r="F158" s="62"/>
      <c r="G158" s="62"/>
      <c r="H158" s="62"/>
      <c r="I158" s="62"/>
      <c r="J158" s="62"/>
      <c r="K158" s="62"/>
      <c r="L158" s="62"/>
    </row>
    <row r="159" spans="1:12" x14ac:dyDescent="0.25">
      <c r="A159" s="55"/>
      <c r="B159" s="68"/>
      <c r="C159" s="68"/>
      <c r="D159" s="62" t="str">
        <f>IF(ISBLANK(A159),"",VLOOKUP(A159,'Справочник услуг'!C:D,2,FALSE))</f>
        <v/>
      </c>
      <c r="E159" s="62"/>
      <c r="F159" s="62"/>
      <c r="G159" s="62"/>
      <c r="H159" s="62"/>
      <c r="I159" s="62"/>
      <c r="J159" s="62"/>
      <c r="K159" s="62"/>
      <c r="L159" s="62"/>
    </row>
    <row r="160" spans="1:12" x14ac:dyDescent="0.25">
      <c r="A160" s="55"/>
      <c r="B160" s="68"/>
      <c r="C160" s="68"/>
      <c r="D160" s="62" t="str">
        <f>IF(ISBLANK(A160),"",VLOOKUP(A160,'Справочник услуг'!C:D,2,FALSE))</f>
        <v/>
      </c>
      <c r="E160" s="62"/>
      <c r="F160" s="62"/>
      <c r="G160" s="62"/>
      <c r="H160" s="62"/>
      <c r="I160" s="62"/>
      <c r="J160" s="62"/>
      <c r="K160" s="62"/>
      <c r="L160" s="62"/>
    </row>
    <row r="161" spans="1:12" x14ac:dyDescent="0.25">
      <c r="A161" s="55"/>
      <c r="B161" s="68"/>
      <c r="C161" s="68"/>
      <c r="D161" s="62" t="str">
        <f>IF(ISBLANK(A161),"",VLOOKUP(A161,'Справочник услуг'!C:D,2,FALSE))</f>
        <v/>
      </c>
      <c r="E161" s="62"/>
      <c r="F161" s="62"/>
      <c r="G161" s="62"/>
      <c r="H161" s="62"/>
      <c r="I161" s="62"/>
      <c r="J161" s="62"/>
      <c r="K161" s="62"/>
      <c r="L161" s="62"/>
    </row>
    <row r="162" spans="1:12" x14ac:dyDescent="0.25">
      <c r="A162" s="55"/>
      <c r="B162" s="68"/>
      <c r="C162" s="68"/>
      <c r="D162" s="62" t="str">
        <f>IF(ISBLANK(A162),"",VLOOKUP(A162,'Справочник услуг'!C:D,2,FALSE))</f>
        <v/>
      </c>
      <c r="E162" s="62"/>
      <c r="F162" s="62"/>
      <c r="G162" s="62"/>
      <c r="H162" s="62"/>
      <c r="I162" s="62"/>
      <c r="J162" s="62"/>
      <c r="K162" s="62"/>
      <c r="L162" s="62"/>
    </row>
    <row r="163" spans="1:12" x14ac:dyDescent="0.25">
      <c r="A163" s="55"/>
      <c r="B163" s="68"/>
      <c r="C163" s="68"/>
      <c r="D163" s="62" t="str">
        <f>IF(ISBLANK(A163),"",VLOOKUP(A163,'Справочник услуг'!C:D,2,FALSE))</f>
        <v/>
      </c>
      <c r="E163" s="62"/>
      <c r="F163" s="62"/>
      <c r="G163" s="62"/>
      <c r="H163" s="62"/>
      <c r="I163" s="62"/>
      <c r="J163" s="62"/>
      <c r="K163" s="62"/>
      <c r="L163" s="62"/>
    </row>
    <row r="164" spans="1:12" x14ac:dyDescent="0.25">
      <c r="A164" s="55"/>
      <c r="B164" s="68"/>
      <c r="C164" s="68"/>
      <c r="D164" s="62" t="str">
        <f>IF(ISBLANK(A164),"",VLOOKUP(A164,'Справочник услуг'!C:D,2,FALSE))</f>
        <v/>
      </c>
      <c r="E164" s="62"/>
      <c r="F164" s="62"/>
      <c r="G164" s="62"/>
      <c r="H164" s="62"/>
      <c r="I164" s="62"/>
      <c r="J164" s="62"/>
      <c r="K164" s="62"/>
      <c r="L164" s="62"/>
    </row>
    <row r="165" spans="1:12" x14ac:dyDescent="0.25">
      <c r="A165" s="55"/>
      <c r="B165" s="68"/>
      <c r="C165" s="68"/>
      <c r="D165" s="62" t="str">
        <f>IF(ISBLANK(A165),"",VLOOKUP(A165,'Справочник услуг'!C:D,2,FALSE))</f>
        <v/>
      </c>
      <c r="E165" s="62"/>
      <c r="F165" s="62"/>
      <c r="G165" s="62"/>
      <c r="H165" s="62"/>
      <c r="I165" s="62"/>
      <c r="J165" s="62"/>
      <c r="K165" s="62"/>
      <c r="L165" s="62"/>
    </row>
    <row r="166" spans="1:12" x14ac:dyDescent="0.25">
      <c r="A166" s="55"/>
      <c r="B166" s="68"/>
      <c r="C166" s="68"/>
      <c r="D166" s="62" t="str">
        <f>IF(ISBLANK(A166),"",VLOOKUP(A166,'Справочник услуг'!C:D,2,FALSE))</f>
        <v/>
      </c>
      <c r="E166" s="62"/>
      <c r="F166" s="62"/>
      <c r="G166" s="62"/>
      <c r="H166" s="62"/>
      <c r="I166" s="62"/>
      <c r="J166" s="62"/>
      <c r="K166" s="62"/>
      <c r="L166" s="62"/>
    </row>
    <row r="167" spans="1:12" x14ac:dyDescent="0.25">
      <c r="A167" s="55"/>
      <c r="B167" s="68"/>
      <c r="C167" s="68"/>
      <c r="D167" s="62" t="str">
        <f>IF(ISBLANK(A167),"",VLOOKUP(A167,'Справочник услуг'!C:D,2,FALSE))</f>
        <v/>
      </c>
      <c r="E167" s="62"/>
      <c r="F167" s="62"/>
      <c r="G167" s="62"/>
      <c r="H167" s="62"/>
      <c r="I167" s="62"/>
      <c r="J167" s="62"/>
      <c r="K167" s="62"/>
      <c r="L167" s="62"/>
    </row>
    <row r="168" spans="1:12" x14ac:dyDescent="0.25">
      <c r="A168" s="55"/>
      <c r="B168" s="68"/>
      <c r="C168" s="68"/>
      <c r="D168" s="62" t="str">
        <f>IF(ISBLANK(A168),"",VLOOKUP(A168,'Справочник услуг'!C:D,2,FALSE))</f>
        <v/>
      </c>
      <c r="E168" s="62"/>
      <c r="F168" s="62"/>
      <c r="G168" s="62"/>
      <c r="H168" s="62"/>
      <c r="I168" s="62"/>
      <c r="J168" s="62"/>
      <c r="K168" s="62"/>
      <c r="L168" s="62"/>
    </row>
    <row r="169" spans="1:12" x14ac:dyDescent="0.25">
      <c r="A169" s="55"/>
      <c r="B169" s="68"/>
      <c r="C169" s="68"/>
      <c r="D169" s="62" t="str">
        <f>IF(ISBLANK(A169),"",VLOOKUP(A169,'Справочник услуг'!C:D,2,FALSE))</f>
        <v/>
      </c>
      <c r="E169" s="62"/>
      <c r="F169" s="62"/>
      <c r="G169" s="62"/>
      <c r="H169" s="62"/>
      <c r="I169" s="62"/>
      <c r="J169" s="62"/>
      <c r="K169" s="62"/>
      <c r="L169" s="62"/>
    </row>
    <row r="170" spans="1:12" x14ac:dyDescent="0.25">
      <c r="A170" s="55"/>
      <c r="B170" s="68"/>
      <c r="C170" s="68"/>
      <c r="D170" s="62" t="str">
        <f>IF(ISBLANK(A170),"",VLOOKUP(A170,'Справочник услуг'!C:D,2,FALSE))</f>
        <v/>
      </c>
      <c r="E170" s="62"/>
      <c r="F170" s="62"/>
      <c r="G170" s="62"/>
      <c r="H170" s="62"/>
      <c r="I170" s="62"/>
      <c r="J170" s="62"/>
      <c r="K170" s="62"/>
      <c r="L170" s="62"/>
    </row>
    <row r="171" spans="1:12" x14ac:dyDescent="0.25">
      <c r="A171" s="55"/>
      <c r="B171" s="68"/>
      <c r="C171" s="68"/>
      <c r="D171" s="62" t="str">
        <f>IF(ISBLANK(A171),"",VLOOKUP(A171,'Справочник услуг'!C:D,2,FALSE))</f>
        <v/>
      </c>
      <c r="E171" s="62"/>
      <c r="F171" s="62"/>
      <c r="G171" s="62"/>
      <c r="H171" s="62"/>
      <c r="I171" s="62"/>
      <c r="J171" s="62"/>
      <c r="K171" s="62"/>
      <c r="L171" s="62"/>
    </row>
    <row r="172" spans="1:12" x14ac:dyDescent="0.25">
      <c r="A172" s="55"/>
      <c r="B172" s="68"/>
      <c r="C172" s="68"/>
      <c r="D172" s="62" t="str">
        <f>IF(ISBLANK(A172),"",VLOOKUP(A172,'Справочник услуг'!C:D,2,FALSE))</f>
        <v/>
      </c>
      <c r="E172" s="62"/>
      <c r="F172" s="62"/>
      <c r="G172" s="62"/>
      <c r="H172" s="62"/>
      <c r="I172" s="62"/>
      <c r="J172" s="62"/>
      <c r="K172" s="62"/>
      <c r="L172" s="62"/>
    </row>
    <row r="173" spans="1:12" x14ac:dyDescent="0.25">
      <c r="A173" s="55"/>
      <c r="B173" s="68"/>
      <c r="C173" s="68"/>
      <c r="D173" s="62" t="str">
        <f>IF(ISBLANK(A173),"",VLOOKUP(A173,'Справочник услуг'!C:D,2,FALSE))</f>
        <v/>
      </c>
      <c r="E173" s="62"/>
      <c r="F173" s="62"/>
      <c r="G173" s="62"/>
      <c r="H173" s="62"/>
      <c r="I173" s="62"/>
      <c r="J173" s="62"/>
      <c r="K173" s="62"/>
      <c r="L173" s="62"/>
    </row>
    <row r="174" spans="1:12" x14ac:dyDescent="0.25">
      <c r="A174" s="55"/>
      <c r="B174" s="68"/>
      <c r="C174" s="68"/>
      <c r="D174" s="62" t="str">
        <f>IF(ISBLANK(A174),"",VLOOKUP(A174,'Справочник услуг'!C:D,2,FALSE))</f>
        <v/>
      </c>
      <c r="E174" s="62"/>
      <c r="F174" s="62"/>
      <c r="G174" s="62"/>
      <c r="H174" s="62"/>
      <c r="I174" s="62"/>
      <c r="J174" s="62"/>
      <c r="K174" s="62"/>
      <c r="L174" s="62"/>
    </row>
    <row r="175" spans="1:12" x14ac:dyDescent="0.25">
      <c r="A175" s="55"/>
      <c r="B175" s="68"/>
      <c r="C175" s="68"/>
      <c r="D175" s="62" t="str">
        <f>IF(ISBLANK(A175),"",VLOOKUP(A175,'Справочник услуг'!C:D,2,FALSE))</f>
        <v/>
      </c>
      <c r="E175" s="62"/>
      <c r="F175" s="62"/>
      <c r="G175" s="62"/>
      <c r="H175" s="62"/>
      <c r="I175" s="62"/>
      <c r="J175" s="62"/>
      <c r="K175" s="62"/>
      <c r="L175" s="62"/>
    </row>
    <row r="176" spans="1:12" x14ac:dyDescent="0.25">
      <c r="A176" s="55"/>
      <c r="B176" s="68"/>
      <c r="C176" s="68"/>
      <c r="D176" s="62" t="str">
        <f>IF(ISBLANK(A176),"",VLOOKUP(A176,'Справочник услуг'!C:D,2,FALSE))</f>
        <v/>
      </c>
      <c r="E176" s="62"/>
      <c r="F176" s="62"/>
      <c r="G176" s="62"/>
      <c r="H176" s="62"/>
      <c r="I176" s="62"/>
      <c r="J176" s="62"/>
      <c r="K176" s="62"/>
      <c r="L176" s="62"/>
    </row>
    <row r="177" spans="1:12" x14ac:dyDescent="0.25">
      <c r="A177" s="55"/>
      <c r="B177" s="68"/>
      <c r="C177" s="68"/>
      <c r="D177" s="62" t="str">
        <f>IF(ISBLANK(A177),"",VLOOKUP(A177,'Справочник услуг'!C:D,2,FALSE))</f>
        <v/>
      </c>
      <c r="E177" s="62"/>
      <c r="F177" s="62"/>
      <c r="G177" s="62"/>
      <c r="H177" s="62"/>
      <c r="I177" s="62"/>
      <c r="J177" s="62"/>
      <c r="K177" s="62"/>
      <c r="L177" s="62"/>
    </row>
    <row r="178" spans="1:12" x14ac:dyDescent="0.25">
      <c r="A178" s="55"/>
      <c r="B178" s="68"/>
      <c r="C178" s="68"/>
      <c r="D178" s="62" t="str">
        <f>IF(ISBLANK(A178),"",VLOOKUP(A178,'Справочник услуг'!C:D,2,FALSE))</f>
        <v/>
      </c>
      <c r="E178" s="62"/>
      <c r="F178" s="62"/>
      <c r="G178" s="62"/>
      <c r="H178" s="62"/>
      <c r="I178" s="62"/>
      <c r="J178" s="62"/>
      <c r="K178" s="62"/>
      <c r="L178" s="62"/>
    </row>
    <row r="179" spans="1:12" x14ac:dyDescent="0.25">
      <c r="A179" s="55"/>
      <c r="B179" s="68"/>
      <c r="C179" s="68"/>
      <c r="D179" s="62" t="str">
        <f>IF(ISBLANK(A179),"",VLOOKUP(A179,'Справочник услуг'!C:D,2,FALSE))</f>
        <v/>
      </c>
      <c r="E179" s="62"/>
      <c r="F179" s="62"/>
      <c r="G179" s="62"/>
      <c r="H179" s="62"/>
      <c r="I179" s="62"/>
      <c r="J179" s="62"/>
      <c r="K179" s="62"/>
      <c r="L179" s="62"/>
    </row>
    <row r="180" spans="1:12" x14ac:dyDescent="0.25">
      <c r="A180" s="55"/>
      <c r="B180" s="68"/>
      <c r="C180" s="68"/>
      <c r="D180" s="62" t="str">
        <f>IF(ISBLANK(A180),"",VLOOKUP(A180,'Справочник услуг'!C:D,2,FALSE))</f>
        <v/>
      </c>
      <c r="E180" s="62"/>
      <c r="F180" s="62"/>
      <c r="G180" s="62"/>
      <c r="H180" s="62"/>
      <c r="I180" s="62"/>
      <c r="J180" s="62"/>
      <c r="K180" s="62"/>
      <c r="L180" s="62"/>
    </row>
    <row r="181" spans="1:12" x14ac:dyDescent="0.25">
      <c r="A181" s="55"/>
      <c r="B181" s="68"/>
      <c r="C181" s="68"/>
      <c r="D181" s="62" t="str">
        <f>IF(ISBLANK(A181),"",VLOOKUP(A181,'Справочник услуг'!C:D,2,FALSE))</f>
        <v/>
      </c>
      <c r="E181" s="62"/>
      <c r="F181" s="62"/>
      <c r="G181" s="62"/>
      <c r="H181" s="62"/>
      <c r="I181" s="62"/>
      <c r="J181" s="62"/>
      <c r="K181" s="62"/>
      <c r="L181" s="62"/>
    </row>
    <row r="182" spans="1:12" x14ac:dyDescent="0.25">
      <c r="A182" s="55"/>
      <c r="B182" s="68"/>
      <c r="C182" s="68"/>
      <c r="D182" s="62" t="str">
        <f>IF(ISBLANK(A182),"",VLOOKUP(A182,'Справочник услуг'!C:D,2,FALSE))</f>
        <v/>
      </c>
      <c r="E182" s="62"/>
      <c r="F182" s="62"/>
      <c r="G182" s="62"/>
      <c r="H182" s="62"/>
      <c r="I182" s="62"/>
      <c r="J182" s="62"/>
      <c r="K182" s="62"/>
      <c r="L182" s="62"/>
    </row>
    <row r="183" spans="1:12" x14ac:dyDescent="0.25">
      <c r="A183" s="55"/>
      <c r="B183" s="68"/>
      <c r="C183" s="68"/>
      <c r="D183" s="62" t="str">
        <f>IF(ISBLANK(A183),"",VLOOKUP(A183,'Справочник услуг'!C:D,2,FALSE))</f>
        <v/>
      </c>
      <c r="E183" s="62"/>
      <c r="F183" s="62"/>
      <c r="G183" s="62"/>
      <c r="H183" s="62"/>
      <c r="I183" s="62"/>
      <c r="J183" s="62"/>
      <c r="K183" s="62"/>
      <c r="L183" s="62"/>
    </row>
    <row r="184" spans="1:12" x14ac:dyDescent="0.25">
      <c r="A184" s="55"/>
      <c r="B184" s="68"/>
      <c r="C184" s="68"/>
      <c r="D184" s="62" t="str">
        <f>IF(ISBLANK(A184),"",VLOOKUP(A184,'Справочник услуг'!C:D,2,FALSE))</f>
        <v/>
      </c>
      <c r="E184" s="62"/>
      <c r="F184" s="62"/>
      <c r="G184" s="62"/>
      <c r="H184" s="62"/>
      <c r="I184" s="62"/>
      <c r="J184" s="62"/>
      <c r="K184" s="62"/>
      <c r="L184" s="62"/>
    </row>
    <row r="185" spans="1:12" x14ac:dyDescent="0.25">
      <c r="A185" s="55"/>
      <c r="B185" s="68"/>
      <c r="C185" s="68"/>
      <c r="D185" s="62" t="str">
        <f>IF(ISBLANK(A185),"",VLOOKUP(A185,'Справочник услуг'!C:D,2,FALSE))</f>
        <v/>
      </c>
      <c r="E185" s="62"/>
      <c r="F185" s="62"/>
      <c r="G185" s="62"/>
      <c r="H185" s="62"/>
      <c r="I185" s="62"/>
      <c r="J185" s="62"/>
      <c r="K185" s="62"/>
      <c r="L185" s="62"/>
    </row>
    <row r="186" spans="1:12" x14ac:dyDescent="0.25">
      <c r="A186" s="55"/>
      <c r="B186" s="68"/>
      <c r="C186" s="68"/>
      <c r="D186" s="62" t="str">
        <f>IF(ISBLANK(A186),"",VLOOKUP(A186,'Справочник услуг'!C:D,2,FALSE))</f>
        <v/>
      </c>
      <c r="E186" s="62"/>
      <c r="F186" s="62"/>
      <c r="G186" s="62"/>
      <c r="H186" s="62"/>
      <c r="I186" s="62"/>
      <c r="J186" s="62"/>
      <c r="K186" s="62"/>
      <c r="L186" s="62"/>
    </row>
    <row r="187" spans="1:12" x14ac:dyDescent="0.25">
      <c r="A187" s="55"/>
      <c r="B187" s="68"/>
      <c r="C187" s="68"/>
      <c r="D187" s="62" t="str">
        <f>IF(ISBLANK(A187),"",VLOOKUP(A187,'Справочник услуг'!C:D,2,FALSE))</f>
        <v/>
      </c>
      <c r="E187" s="62"/>
      <c r="F187" s="62"/>
      <c r="G187" s="62"/>
      <c r="H187" s="62"/>
      <c r="I187" s="62"/>
      <c r="J187" s="62"/>
      <c r="K187" s="62"/>
      <c r="L187" s="62"/>
    </row>
    <row r="188" spans="1:12" x14ac:dyDescent="0.25">
      <c r="A188" s="55"/>
      <c r="B188" s="68"/>
      <c r="C188" s="68"/>
      <c r="D188" s="62" t="str">
        <f>IF(ISBLANK(A188),"",VLOOKUP(A188,'Справочник услуг'!C:D,2,FALSE))</f>
        <v/>
      </c>
      <c r="E188" s="62"/>
      <c r="F188" s="62"/>
      <c r="G188" s="62"/>
      <c r="H188" s="62"/>
      <c r="I188" s="62"/>
      <c r="J188" s="62"/>
      <c r="K188" s="62"/>
      <c r="L188" s="62"/>
    </row>
    <row r="189" spans="1:12" x14ac:dyDescent="0.25">
      <c r="A189" s="55"/>
      <c r="B189" s="68"/>
      <c r="C189" s="68"/>
      <c r="D189" s="62" t="str">
        <f>IF(ISBLANK(A189),"",VLOOKUP(A189,'Справочник услуг'!C:D,2,FALSE))</f>
        <v/>
      </c>
      <c r="E189" s="62"/>
      <c r="F189" s="62"/>
      <c r="G189" s="62"/>
      <c r="H189" s="62"/>
      <c r="I189" s="62"/>
      <c r="J189" s="62"/>
      <c r="K189" s="62"/>
      <c r="L189" s="62"/>
    </row>
    <row r="190" spans="1:12" x14ac:dyDescent="0.25">
      <c r="A190" s="55"/>
      <c r="B190" s="68"/>
      <c r="C190" s="68"/>
      <c r="D190" s="62" t="str">
        <f>IF(ISBLANK(A190),"",VLOOKUP(A190,'Справочник услуг'!C:D,2,FALSE))</f>
        <v/>
      </c>
      <c r="E190" s="62"/>
      <c r="F190" s="62"/>
      <c r="G190" s="62"/>
      <c r="H190" s="62"/>
      <c r="I190" s="62"/>
      <c r="J190" s="62"/>
      <c r="K190" s="62"/>
      <c r="L190" s="62"/>
    </row>
    <row r="191" spans="1:12" x14ac:dyDescent="0.25">
      <c r="A191" s="55"/>
      <c r="B191" s="68"/>
      <c r="C191" s="68"/>
      <c r="D191" s="62" t="str">
        <f>IF(ISBLANK(A191),"",VLOOKUP(A191,'Справочник услуг'!C:D,2,FALSE))</f>
        <v/>
      </c>
      <c r="E191" s="62"/>
      <c r="F191" s="62"/>
      <c r="G191" s="62"/>
      <c r="H191" s="62"/>
      <c r="I191" s="62"/>
      <c r="J191" s="62"/>
      <c r="K191" s="62"/>
      <c r="L191" s="62"/>
    </row>
    <row r="192" spans="1:12" x14ac:dyDescent="0.25">
      <c r="A192" s="55"/>
      <c r="B192" s="68"/>
      <c r="C192" s="68"/>
      <c r="D192" s="62" t="str">
        <f>IF(ISBLANK(A192),"",VLOOKUP(A192,'Справочник услуг'!C:D,2,FALSE))</f>
        <v/>
      </c>
      <c r="E192" s="62"/>
      <c r="F192" s="62"/>
      <c r="G192" s="62"/>
      <c r="H192" s="62"/>
      <c r="I192" s="62"/>
      <c r="J192" s="62"/>
      <c r="K192" s="62"/>
      <c r="L192" s="62"/>
    </row>
    <row r="193" spans="1:12" x14ac:dyDescent="0.25">
      <c r="A193" s="55"/>
      <c r="B193" s="68"/>
      <c r="C193" s="68"/>
      <c r="D193" s="62" t="str">
        <f>IF(ISBLANK(A193),"",VLOOKUP(A193,'Справочник услуг'!C:D,2,FALSE))</f>
        <v/>
      </c>
      <c r="E193" s="62"/>
      <c r="F193" s="62"/>
      <c r="G193" s="62"/>
      <c r="H193" s="62"/>
      <c r="I193" s="62"/>
      <c r="J193" s="62"/>
      <c r="K193" s="62"/>
      <c r="L193" s="62"/>
    </row>
    <row r="194" spans="1:12" x14ac:dyDescent="0.25">
      <c r="A194" s="55"/>
      <c r="B194" s="68"/>
      <c r="C194" s="68"/>
      <c r="D194" s="62" t="str">
        <f>IF(ISBLANK(A194),"",VLOOKUP(A194,'Справочник услуг'!C:D,2,FALSE))</f>
        <v/>
      </c>
      <c r="E194" s="62"/>
      <c r="F194" s="62"/>
      <c r="G194" s="62"/>
      <c r="H194" s="62"/>
      <c r="I194" s="62"/>
      <c r="J194" s="62"/>
      <c r="K194" s="62"/>
      <c r="L194" s="62"/>
    </row>
    <row r="195" spans="1:12" x14ac:dyDescent="0.25">
      <c r="A195" s="55"/>
      <c r="B195" s="68"/>
      <c r="C195" s="68"/>
      <c r="D195" s="62" t="str">
        <f>IF(ISBLANK(A195),"",VLOOKUP(A195,'Справочник услуг'!C:D,2,FALSE))</f>
        <v/>
      </c>
      <c r="E195" s="62"/>
      <c r="F195" s="62"/>
      <c r="G195" s="62"/>
      <c r="H195" s="62"/>
      <c r="I195" s="62"/>
      <c r="J195" s="62"/>
      <c r="K195" s="62"/>
      <c r="L195" s="62"/>
    </row>
    <row r="196" spans="1:12" x14ac:dyDescent="0.25">
      <c r="A196" s="55"/>
      <c r="B196" s="68"/>
      <c r="C196" s="68"/>
      <c r="D196" s="62" t="str">
        <f>IF(ISBLANK(A196),"",VLOOKUP(A196,'Справочник услуг'!C:D,2,FALSE))</f>
        <v/>
      </c>
      <c r="E196" s="62"/>
      <c r="F196" s="62"/>
      <c r="G196" s="62"/>
      <c r="H196" s="62"/>
      <c r="I196" s="62"/>
      <c r="J196" s="62"/>
      <c r="K196" s="62"/>
      <c r="L196" s="62"/>
    </row>
    <row r="197" spans="1:12" x14ac:dyDescent="0.25">
      <c r="A197" s="55"/>
      <c r="B197" s="68"/>
      <c r="C197" s="68"/>
      <c r="D197" s="62" t="str">
        <f>IF(ISBLANK(A197),"",VLOOKUP(A197,'Справочник услуг'!C:D,2,FALSE))</f>
        <v/>
      </c>
      <c r="E197" s="62"/>
      <c r="F197" s="62"/>
      <c r="G197" s="62"/>
      <c r="H197" s="62"/>
      <c r="I197" s="62"/>
      <c r="J197" s="62"/>
      <c r="K197" s="62"/>
      <c r="L197" s="62"/>
    </row>
    <row r="198" spans="1:12" x14ac:dyDescent="0.25">
      <c r="A198" s="55"/>
      <c r="B198" s="68"/>
      <c r="C198" s="68"/>
      <c r="D198" s="62" t="str">
        <f>IF(ISBLANK(A198),"",VLOOKUP(A198,'Справочник услуг'!C:D,2,FALSE))</f>
        <v/>
      </c>
      <c r="E198" s="62"/>
      <c r="F198" s="62"/>
      <c r="G198" s="62"/>
      <c r="H198" s="62"/>
      <c r="I198" s="62"/>
      <c r="J198" s="62"/>
      <c r="K198" s="62"/>
      <c r="L198" s="62"/>
    </row>
    <row r="199" spans="1:12" x14ac:dyDescent="0.25">
      <c r="A199" s="55"/>
      <c r="B199" s="68"/>
      <c r="C199" s="68"/>
      <c r="D199" s="62" t="str">
        <f>IF(ISBLANK(A199),"",VLOOKUP(A199,'Справочник услуг'!C:D,2,FALSE))</f>
        <v/>
      </c>
      <c r="E199" s="62"/>
      <c r="F199" s="62"/>
      <c r="G199" s="62"/>
      <c r="H199" s="62"/>
      <c r="I199" s="62"/>
      <c r="J199" s="62"/>
      <c r="K199" s="62"/>
      <c r="L199" s="62"/>
    </row>
    <row r="200" spans="1:12" x14ac:dyDescent="0.25">
      <c r="A200" s="55"/>
      <c r="B200" s="68"/>
      <c r="C200" s="68"/>
      <c r="D200" s="62" t="str">
        <f>IF(ISBLANK(A200),"",VLOOKUP(A200,'Справочник услуг'!C:D,2,FALSE))</f>
        <v/>
      </c>
      <c r="E200" s="62"/>
      <c r="F200" s="62"/>
      <c r="G200" s="62"/>
      <c r="H200" s="62"/>
      <c r="I200" s="62"/>
      <c r="J200" s="62"/>
      <c r="K200" s="62"/>
      <c r="L200" s="62"/>
    </row>
    <row r="201" spans="1:12" x14ac:dyDescent="0.25">
      <c r="A201" s="55"/>
      <c r="B201" s="68"/>
      <c r="C201" s="68"/>
      <c r="D201" s="62" t="str">
        <f>IF(ISBLANK(A201),"",VLOOKUP(A201,'Справочник услуг'!C:D,2,FALSE))</f>
        <v/>
      </c>
      <c r="E201" s="62"/>
      <c r="F201" s="62"/>
      <c r="G201" s="62"/>
      <c r="H201" s="62"/>
      <c r="I201" s="62"/>
      <c r="J201" s="62"/>
      <c r="K201" s="62"/>
      <c r="L201" s="62"/>
    </row>
    <row r="202" spans="1:12" x14ac:dyDescent="0.25">
      <c r="A202" s="55"/>
      <c r="B202" s="68"/>
      <c r="C202" s="68"/>
      <c r="D202" s="62" t="str">
        <f>IF(ISBLANK(A202),"",VLOOKUP(A202,'Справочник услуг'!C:D,2,FALSE))</f>
        <v/>
      </c>
      <c r="E202" s="62"/>
      <c r="F202" s="62"/>
      <c r="G202" s="62"/>
      <c r="H202" s="62"/>
      <c r="I202" s="62"/>
      <c r="J202" s="62"/>
      <c r="K202" s="62"/>
      <c r="L202" s="62"/>
    </row>
    <row r="203" spans="1:12" x14ac:dyDescent="0.25">
      <c r="A203" s="55"/>
      <c r="B203" s="68"/>
      <c r="C203" s="68"/>
      <c r="D203" s="62" t="str">
        <f>IF(ISBLANK(A203),"",VLOOKUP(A203,'Справочник услуг'!C:D,2,FALSE))</f>
        <v/>
      </c>
      <c r="E203" s="62"/>
      <c r="F203" s="62"/>
      <c r="G203" s="62"/>
      <c r="H203" s="62"/>
      <c r="I203" s="62"/>
      <c r="J203" s="62"/>
      <c r="K203" s="62"/>
      <c r="L203" s="62"/>
    </row>
    <row r="204" spans="1:12" x14ac:dyDescent="0.25">
      <c r="A204" s="55"/>
      <c r="B204" s="68"/>
      <c r="C204" s="68"/>
      <c r="D204" s="62" t="str">
        <f>IF(ISBLANK(A204),"",VLOOKUP(A204,'Справочник услуг'!C:D,2,FALSE))</f>
        <v/>
      </c>
      <c r="E204" s="62"/>
      <c r="F204" s="62"/>
      <c r="G204" s="62"/>
      <c r="H204" s="62"/>
      <c r="I204" s="62"/>
      <c r="J204" s="62"/>
      <c r="K204" s="62"/>
      <c r="L204" s="62"/>
    </row>
    <row r="205" spans="1:12" x14ac:dyDescent="0.25">
      <c r="A205" s="55"/>
      <c r="B205" s="68"/>
      <c r="C205" s="68"/>
      <c r="D205" s="62" t="str">
        <f>IF(ISBLANK(A205),"",VLOOKUP(A205,'Справочник услуг'!C:D,2,FALSE))</f>
        <v/>
      </c>
      <c r="E205" s="62"/>
      <c r="F205" s="62"/>
      <c r="G205" s="62"/>
      <c r="H205" s="62"/>
      <c r="I205" s="62"/>
      <c r="J205" s="62"/>
      <c r="K205" s="62"/>
      <c r="L205" s="62"/>
    </row>
    <row r="206" spans="1:12" x14ac:dyDescent="0.25">
      <c r="A206" s="55"/>
      <c r="B206" s="68"/>
      <c r="C206" s="68"/>
      <c r="D206" s="62" t="str">
        <f>IF(ISBLANK(A206),"",VLOOKUP(A206,'Справочник услуг'!C:D,2,FALSE))</f>
        <v/>
      </c>
      <c r="E206" s="62"/>
      <c r="F206" s="62"/>
      <c r="G206" s="62"/>
      <c r="H206" s="62"/>
      <c r="I206" s="62"/>
      <c r="J206" s="62"/>
      <c r="K206" s="62"/>
      <c r="L206" s="62"/>
    </row>
    <row r="207" spans="1:12" x14ac:dyDescent="0.25">
      <c r="A207" s="55"/>
      <c r="B207" s="68"/>
      <c r="C207" s="68"/>
      <c r="D207" s="62" t="str">
        <f>IF(ISBLANK(A207),"",VLOOKUP(A207,'Справочник услуг'!C:D,2,FALSE))</f>
        <v/>
      </c>
      <c r="E207" s="62"/>
      <c r="F207" s="62"/>
      <c r="G207" s="62"/>
      <c r="H207" s="62"/>
      <c r="I207" s="62"/>
      <c r="J207" s="62"/>
      <c r="K207" s="62"/>
      <c r="L207" s="62"/>
    </row>
    <row r="208" spans="1:12" x14ac:dyDescent="0.25">
      <c r="A208" s="55"/>
      <c r="B208" s="68"/>
      <c r="C208" s="68"/>
      <c r="D208" s="62" t="str">
        <f>IF(ISBLANK(A208),"",VLOOKUP(A208,'Справочник услуг'!C:D,2,FALSE))</f>
        <v/>
      </c>
      <c r="E208" s="62"/>
      <c r="F208" s="62"/>
      <c r="G208" s="62"/>
      <c r="H208" s="62"/>
      <c r="I208" s="62"/>
      <c r="J208" s="62"/>
      <c r="K208" s="62"/>
      <c r="L208" s="62"/>
    </row>
    <row r="209" spans="1:12" x14ac:dyDescent="0.25">
      <c r="A209" s="55"/>
      <c r="B209" s="68"/>
      <c r="C209" s="68"/>
      <c r="D209" s="62" t="str">
        <f>IF(ISBLANK(A209),"",VLOOKUP(A209,'Справочник услуг'!C:D,2,FALSE))</f>
        <v/>
      </c>
      <c r="E209" s="62"/>
      <c r="F209" s="62"/>
      <c r="G209" s="62"/>
      <c r="H209" s="62"/>
      <c r="I209" s="62"/>
      <c r="J209" s="62"/>
      <c r="K209" s="62"/>
      <c r="L209" s="62"/>
    </row>
    <row r="210" spans="1:12" x14ac:dyDescent="0.25">
      <c r="A210" s="55"/>
      <c r="B210" s="68"/>
      <c r="C210" s="68"/>
      <c r="D210" s="62" t="str">
        <f>IF(ISBLANK(A210),"",VLOOKUP(A210,'Справочник услуг'!C:D,2,FALSE))</f>
        <v/>
      </c>
      <c r="E210" s="62"/>
      <c r="F210" s="62"/>
      <c r="G210" s="62"/>
      <c r="H210" s="62"/>
      <c r="I210" s="62"/>
      <c r="J210" s="62"/>
      <c r="K210" s="62"/>
      <c r="L210" s="62"/>
    </row>
    <row r="211" spans="1:12" x14ac:dyDescent="0.25">
      <c r="A211" s="55"/>
      <c r="B211" s="68"/>
      <c r="C211" s="68"/>
      <c r="D211" s="62" t="str">
        <f>IF(ISBLANK(A211),"",VLOOKUP(A211,'Справочник услуг'!C:D,2,FALSE))</f>
        <v/>
      </c>
      <c r="E211" s="62"/>
      <c r="F211" s="62"/>
      <c r="G211" s="62"/>
      <c r="H211" s="62"/>
      <c r="I211" s="62"/>
      <c r="J211" s="62"/>
      <c r="K211" s="62"/>
      <c r="L211" s="62"/>
    </row>
    <row r="212" spans="1:12" x14ac:dyDescent="0.25">
      <c r="A212" s="55"/>
      <c r="B212" s="68"/>
      <c r="C212" s="68"/>
      <c r="D212" s="62" t="str">
        <f>IF(ISBLANK(A212),"",VLOOKUP(A212,'Справочник услуг'!C:D,2,FALSE))</f>
        <v/>
      </c>
      <c r="E212" s="62"/>
      <c r="F212" s="62"/>
      <c r="G212" s="62"/>
      <c r="H212" s="62"/>
      <c r="I212" s="62"/>
      <c r="J212" s="62"/>
      <c r="K212" s="62"/>
      <c r="L212" s="62"/>
    </row>
    <row r="213" spans="1:12" x14ac:dyDescent="0.25">
      <c r="A213" s="55"/>
      <c r="B213" s="68"/>
      <c r="C213" s="68"/>
      <c r="D213" s="62" t="str">
        <f>IF(ISBLANK(A213),"",VLOOKUP(A213,'Справочник услуг'!C:D,2,FALSE))</f>
        <v/>
      </c>
      <c r="E213" s="62"/>
      <c r="F213" s="62"/>
      <c r="G213" s="62"/>
      <c r="H213" s="62"/>
      <c r="I213" s="62"/>
      <c r="J213" s="62"/>
      <c r="K213" s="62"/>
      <c r="L213" s="62"/>
    </row>
    <row r="214" spans="1:12" x14ac:dyDescent="0.25">
      <c r="A214" s="55"/>
      <c r="B214" s="68"/>
      <c r="C214" s="68"/>
      <c r="D214" s="62" t="str">
        <f>IF(ISBLANK(A214),"",VLOOKUP(A214,'Справочник услуг'!C:D,2,FALSE))</f>
        <v/>
      </c>
      <c r="E214" s="62"/>
      <c r="F214" s="62"/>
      <c r="G214" s="62"/>
      <c r="H214" s="62"/>
      <c r="I214" s="62"/>
      <c r="J214" s="62"/>
      <c r="K214" s="62"/>
      <c r="L214" s="62"/>
    </row>
    <row r="215" spans="1:12" x14ac:dyDescent="0.25">
      <c r="A215" s="55"/>
      <c r="B215" s="68"/>
      <c r="C215" s="68"/>
      <c r="D215" s="62" t="str">
        <f>IF(ISBLANK(A215),"",VLOOKUP(A215,'Справочник услуг'!C:D,2,FALSE))</f>
        <v/>
      </c>
      <c r="E215" s="62"/>
      <c r="F215" s="62"/>
      <c r="G215" s="62"/>
      <c r="H215" s="62"/>
      <c r="I215" s="62"/>
      <c r="J215" s="62"/>
      <c r="K215" s="62"/>
      <c r="L215" s="62"/>
    </row>
    <row r="216" spans="1:12" x14ac:dyDescent="0.25">
      <c r="A216" s="55"/>
      <c r="B216" s="68"/>
      <c r="C216" s="68"/>
      <c r="D216" s="62" t="str">
        <f>IF(ISBLANK(A216),"",VLOOKUP(A216,'Справочник услуг'!C:D,2,FALSE))</f>
        <v/>
      </c>
      <c r="E216" s="62"/>
      <c r="F216" s="62"/>
      <c r="G216" s="62"/>
      <c r="H216" s="62"/>
      <c r="I216" s="62"/>
      <c r="J216" s="62"/>
      <c r="K216" s="62"/>
      <c r="L216" s="62"/>
    </row>
    <row r="217" spans="1:12" x14ac:dyDescent="0.25">
      <c r="A217" s="55"/>
      <c r="B217" s="68"/>
      <c r="C217" s="68"/>
      <c r="D217" s="62" t="str">
        <f>IF(ISBLANK(A217),"",VLOOKUP(A217,'Справочник услуг'!C:D,2,FALSE))</f>
        <v/>
      </c>
      <c r="E217" s="62"/>
      <c r="F217" s="62"/>
      <c r="G217" s="62"/>
      <c r="H217" s="62"/>
      <c r="I217" s="62"/>
      <c r="J217" s="62"/>
      <c r="K217" s="62"/>
      <c r="L217" s="62"/>
    </row>
    <row r="218" spans="1:12" x14ac:dyDescent="0.25">
      <c r="A218" s="55"/>
      <c r="B218" s="68"/>
      <c r="C218" s="68"/>
      <c r="D218" s="62" t="str">
        <f>IF(ISBLANK(A218),"",VLOOKUP(A218,'Справочник услуг'!C:D,2,FALSE))</f>
        <v/>
      </c>
      <c r="E218" s="62"/>
      <c r="F218" s="62"/>
      <c r="G218" s="62"/>
      <c r="H218" s="62"/>
      <c r="I218" s="62"/>
      <c r="J218" s="62"/>
      <c r="K218" s="62"/>
      <c r="L218" s="62"/>
    </row>
    <row r="219" spans="1:12" x14ac:dyDescent="0.25">
      <c r="A219" s="55"/>
      <c r="B219" s="68"/>
      <c r="C219" s="68"/>
      <c r="D219" s="62" t="str">
        <f>IF(ISBLANK(A219),"",VLOOKUP(A219,'Справочник услуг'!C:D,2,FALSE))</f>
        <v/>
      </c>
      <c r="E219" s="62"/>
      <c r="F219" s="62"/>
      <c r="G219" s="62"/>
      <c r="H219" s="62"/>
      <c r="I219" s="62"/>
      <c r="J219" s="62"/>
      <c r="K219" s="62"/>
      <c r="L219" s="62"/>
    </row>
    <row r="220" spans="1:12" x14ac:dyDescent="0.25">
      <c r="A220" s="55"/>
      <c r="B220" s="68"/>
      <c r="C220" s="68"/>
      <c r="D220" s="62" t="str">
        <f>IF(ISBLANK(A220),"",VLOOKUP(A220,'Справочник услуг'!C:D,2,FALSE))</f>
        <v/>
      </c>
      <c r="E220" s="62"/>
      <c r="F220" s="62"/>
      <c r="G220" s="62"/>
      <c r="H220" s="62"/>
      <c r="I220" s="62"/>
      <c r="J220" s="62"/>
      <c r="K220" s="62"/>
      <c r="L220" s="62"/>
    </row>
    <row r="221" spans="1:12" x14ac:dyDescent="0.25">
      <c r="A221" s="55"/>
      <c r="B221" s="68"/>
      <c r="C221" s="68"/>
      <c r="D221" s="62" t="str">
        <f>IF(ISBLANK(A221),"",VLOOKUP(A221,'Справочник услуг'!C:D,2,FALSE))</f>
        <v/>
      </c>
      <c r="E221" s="62"/>
      <c r="F221" s="62"/>
      <c r="G221" s="62"/>
      <c r="H221" s="62"/>
      <c r="I221" s="62"/>
      <c r="J221" s="62"/>
      <c r="K221" s="62"/>
      <c r="L221" s="62"/>
    </row>
    <row r="222" spans="1:12" x14ac:dyDescent="0.25">
      <c r="A222" s="55"/>
      <c r="B222" s="68"/>
      <c r="C222" s="68"/>
      <c r="D222" s="62" t="str">
        <f>IF(ISBLANK(A222),"",VLOOKUP(A222,'Справочник услуг'!C:D,2,FALSE))</f>
        <v/>
      </c>
      <c r="E222" s="62"/>
      <c r="F222" s="62"/>
      <c r="G222" s="62"/>
      <c r="H222" s="62"/>
      <c r="I222" s="62"/>
      <c r="J222" s="62"/>
      <c r="K222" s="62"/>
      <c r="L222" s="62"/>
    </row>
    <row r="223" spans="1:12" x14ac:dyDescent="0.25">
      <c r="A223" s="55"/>
      <c r="B223" s="68"/>
      <c r="C223" s="68"/>
      <c r="D223" s="62" t="str">
        <f>IF(ISBLANK(A223),"",VLOOKUP(A223,'Справочник услуг'!C:D,2,FALSE))</f>
        <v/>
      </c>
      <c r="E223" s="62"/>
      <c r="F223" s="62"/>
      <c r="G223" s="62"/>
      <c r="H223" s="62"/>
      <c r="I223" s="62"/>
      <c r="J223" s="62"/>
      <c r="K223" s="62"/>
      <c r="L223" s="62"/>
    </row>
    <row r="224" spans="1:12" x14ac:dyDescent="0.25">
      <c r="A224" s="55"/>
      <c r="B224" s="68"/>
      <c r="C224" s="68"/>
      <c r="D224" s="62" t="str">
        <f>IF(ISBLANK(A224),"",VLOOKUP(A224,'Справочник услуг'!C:D,2,FALSE))</f>
        <v/>
      </c>
      <c r="E224" s="62"/>
      <c r="F224" s="62"/>
      <c r="G224" s="62"/>
      <c r="H224" s="62"/>
      <c r="I224" s="62"/>
      <c r="J224" s="62"/>
      <c r="K224" s="62"/>
      <c r="L224" s="62"/>
    </row>
    <row r="225" spans="1:12" x14ac:dyDescent="0.25">
      <c r="A225" s="55"/>
      <c r="B225" s="68"/>
      <c r="C225" s="68"/>
      <c r="D225" s="62" t="str">
        <f>IF(ISBLANK(A225),"",VLOOKUP(A225,'Справочник услуг'!C:D,2,FALSE))</f>
        <v/>
      </c>
      <c r="E225" s="62"/>
      <c r="F225" s="62"/>
      <c r="G225" s="62"/>
      <c r="H225" s="62"/>
      <c r="I225" s="62"/>
      <c r="J225" s="62"/>
      <c r="K225" s="62"/>
      <c r="L225" s="62"/>
    </row>
    <row r="226" spans="1:12" x14ac:dyDescent="0.25">
      <c r="A226" s="55"/>
      <c r="B226" s="68"/>
      <c r="C226" s="68"/>
      <c r="D226" s="62" t="str">
        <f>IF(ISBLANK(A226),"",VLOOKUP(A226,'Справочник услуг'!C:D,2,FALSE))</f>
        <v/>
      </c>
      <c r="E226" s="62"/>
      <c r="F226" s="62"/>
      <c r="G226" s="62"/>
      <c r="H226" s="62"/>
      <c r="I226" s="62"/>
      <c r="J226" s="62"/>
      <c r="K226" s="62"/>
      <c r="L226" s="62"/>
    </row>
    <row r="227" spans="1:12" x14ac:dyDescent="0.25">
      <c r="A227" s="55"/>
      <c r="B227" s="68"/>
      <c r="C227" s="68"/>
      <c r="D227" s="62" t="str">
        <f>IF(ISBLANK(A227),"",VLOOKUP(A227,'Справочник услуг'!C:D,2,FALSE))</f>
        <v/>
      </c>
      <c r="E227" s="62"/>
      <c r="F227" s="62"/>
      <c r="G227" s="62"/>
      <c r="H227" s="62"/>
      <c r="I227" s="62"/>
      <c r="J227" s="62"/>
      <c r="K227" s="62"/>
      <c r="L227" s="62"/>
    </row>
    <row r="228" spans="1:12" x14ac:dyDescent="0.25">
      <c r="A228" s="55"/>
      <c r="B228" s="68"/>
      <c r="C228" s="68"/>
      <c r="D228" s="62" t="str">
        <f>IF(ISBLANK(A228),"",VLOOKUP(A228,'Справочник услуг'!C:D,2,FALSE))</f>
        <v/>
      </c>
      <c r="E228" s="62"/>
      <c r="F228" s="62"/>
      <c r="G228" s="62"/>
      <c r="H228" s="62"/>
      <c r="I228" s="62"/>
      <c r="J228" s="62"/>
      <c r="K228" s="62"/>
      <c r="L228" s="62"/>
    </row>
    <row r="229" spans="1:12" x14ac:dyDescent="0.25">
      <c r="A229" s="55"/>
      <c r="B229" s="68"/>
      <c r="C229" s="68"/>
      <c r="D229" s="62" t="str">
        <f>IF(ISBLANK(A229),"",VLOOKUP(A229,'Справочник услуг'!C:D,2,FALSE))</f>
        <v/>
      </c>
      <c r="E229" s="62"/>
      <c r="F229" s="62"/>
      <c r="G229" s="62"/>
      <c r="H229" s="62"/>
      <c r="I229" s="62"/>
      <c r="J229" s="62"/>
      <c r="K229" s="62"/>
      <c r="L229" s="62"/>
    </row>
    <row r="230" spans="1:12" x14ac:dyDescent="0.25">
      <c r="A230" s="55"/>
      <c r="B230" s="68"/>
      <c r="C230" s="68"/>
      <c r="D230" s="62" t="str">
        <f>IF(ISBLANK(A230),"",VLOOKUP(A230,'Справочник услуг'!C:D,2,FALSE))</f>
        <v/>
      </c>
      <c r="E230" s="62"/>
      <c r="F230" s="62"/>
      <c r="G230" s="62"/>
      <c r="H230" s="62"/>
      <c r="I230" s="62"/>
      <c r="J230" s="62"/>
      <c r="K230" s="62"/>
      <c r="L230" s="62"/>
    </row>
    <row r="231" spans="1:12" x14ac:dyDescent="0.25">
      <c r="A231" s="55"/>
      <c r="B231" s="68"/>
      <c r="C231" s="68"/>
      <c r="D231" s="62" t="str">
        <f>IF(ISBLANK(A231),"",VLOOKUP(A231,'Справочник услуг'!C:D,2,FALSE))</f>
        <v/>
      </c>
      <c r="E231" s="62"/>
      <c r="F231" s="62"/>
      <c r="G231" s="62"/>
      <c r="H231" s="62"/>
      <c r="I231" s="62"/>
      <c r="J231" s="62"/>
      <c r="K231" s="62"/>
      <c r="L231" s="62"/>
    </row>
    <row r="232" spans="1:12" x14ac:dyDescent="0.25">
      <c r="A232" s="55"/>
      <c r="B232" s="68"/>
      <c r="C232" s="68"/>
      <c r="D232" s="62" t="str">
        <f>IF(ISBLANK(A232),"",VLOOKUP(A232,'Справочник услуг'!C:D,2,FALSE))</f>
        <v/>
      </c>
      <c r="E232" s="62"/>
      <c r="F232" s="62"/>
      <c r="G232" s="62"/>
      <c r="H232" s="62"/>
      <c r="I232" s="62"/>
      <c r="J232" s="62"/>
      <c r="K232" s="62"/>
      <c r="L232" s="62"/>
    </row>
    <row r="233" spans="1:12" x14ac:dyDescent="0.25">
      <c r="A233" s="55"/>
      <c r="B233" s="68"/>
      <c r="C233" s="68"/>
      <c r="D233" s="62" t="str">
        <f>IF(ISBLANK(A233),"",VLOOKUP(A233,'Справочник услуг'!C:D,2,FALSE))</f>
        <v/>
      </c>
      <c r="E233" s="62"/>
      <c r="F233" s="62"/>
      <c r="G233" s="62"/>
      <c r="H233" s="62"/>
      <c r="I233" s="62"/>
      <c r="J233" s="62"/>
      <c r="K233" s="62"/>
      <c r="L233" s="62"/>
    </row>
    <row r="234" spans="1:12" x14ac:dyDescent="0.25">
      <c r="A234" s="55"/>
      <c r="B234" s="68"/>
      <c r="C234" s="68"/>
      <c r="D234" s="62" t="str">
        <f>IF(ISBLANK(A234),"",VLOOKUP(A234,'Справочник услуг'!C:D,2,FALSE))</f>
        <v/>
      </c>
      <c r="E234" s="62"/>
      <c r="F234" s="62"/>
      <c r="G234" s="62"/>
      <c r="H234" s="62"/>
      <c r="I234" s="62"/>
      <c r="J234" s="62"/>
      <c r="K234" s="62"/>
      <c r="L234" s="62"/>
    </row>
    <row r="235" spans="1:12" x14ac:dyDescent="0.25">
      <c r="A235" s="55"/>
      <c r="B235" s="68"/>
      <c r="C235" s="68"/>
      <c r="D235" s="62" t="str">
        <f>IF(ISBLANK(A235),"",VLOOKUP(A235,'Справочник услуг'!C:D,2,FALSE))</f>
        <v/>
      </c>
      <c r="E235" s="62"/>
      <c r="F235" s="62"/>
      <c r="G235" s="62"/>
      <c r="H235" s="62"/>
      <c r="I235" s="62"/>
      <c r="J235" s="62"/>
      <c r="K235" s="62"/>
      <c r="L235" s="62"/>
    </row>
    <row r="236" spans="1:12" x14ac:dyDescent="0.25">
      <c r="A236" s="55"/>
      <c r="B236" s="68"/>
      <c r="C236" s="68"/>
      <c r="D236" s="62" t="str">
        <f>IF(ISBLANK(A236),"",VLOOKUP(A236,'Справочник услуг'!C:D,2,FALSE))</f>
        <v/>
      </c>
      <c r="E236" s="62"/>
      <c r="F236" s="62"/>
      <c r="G236" s="62"/>
      <c r="H236" s="62"/>
      <c r="I236" s="62"/>
      <c r="J236" s="62"/>
      <c r="K236" s="62"/>
      <c r="L236" s="62"/>
    </row>
    <row r="237" spans="1:12" x14ac:dyDescent="0.25">
      <c r="A237" s="55"/>
      <c r="B237" s="68"/>
      <c r="C237" s="68"/>
      <c r="D237" s="62" t="str">
        <f>IF(ISBLANK(A237),"",VLOOKUP(A237,'Справочник услуг'!C:D,2,FALSE))</f>
        <v/>
      </c>
      <c r="E237" s="62"/>
      <c r="F237" s="62"/>
      <c r="G237" s="62"/>
      <c r="H237" s="62"/>
      <c r="I237" s="62"/>
      <c r="J237" s="62"/>
      <c r="K237" s="62"/>
      <c r="L237" s="62"/>
    </row>
    <row r="238" spans="1:12" x14ac:dyDescent="0.25">
      <c r="A238" s="55"/>
      <c r="B238" s="68"/>
      <c r="C238" s="68"/>
      <c r="D238" s="62" t="str">
        <f>IF(ISBLANK(A238),"",VLOOKUP(A238,'Справочник услуг'!C:D,2,FALSE))</f>
        <v/>
      </c>
      <c r="E238" s="62"/>
      <c r="F238" s="62"/>
      <c r="G238" s="62"/>
      <c r="H238" s="62"/>
      <c r="I238" s="62"/>
      <c r="J238" s="62"/>
      <c r="K238" s="62"/>
      <c r="L238" s="62"/>
    </row>
    <row r="239" spans="1:12" x14ac:dyDescent="0.25">
      <c r="A239" s="55"/>
      <c r="B239" s="68"/>
      <c r="C239" s="68"/>
      <c r="D239" s="62" t="str">
        <f>IF(ISBLANK(A239),"",VLOOKUP(A239,'Справочник услуг'!C:D,2,FALSE))</f>
        <v/>
      </c>
      <c r="E239" s="62"/>
      <c r="F239" s="62"/>
      <c r="G239" s="62"/>
      <c r="H239" s="62"/>
      <c r="I239" s="62"/>
      <c r="J239" s="62"/>
      <c r="K239" s="62"/>
      <c r="L239" s="62"/>
    </row>
    <row r="240" spans="1:12" x14ac:dyDescent="0.25">
      <c r="A240" s="55"/>
      <c r="B240" s="68"/>
      <c r="C240" s="68"/>
      <c r="D240" s="62" t="str">
        <f>IF(ISBLANK(A240),"",VLOOKUP(A240,'Справочник услуг'!C:D,2,FALSE))</f>
        <v/>
      </c>
      <c r="E240" s="62"/>
      <c r="F240" s="62"/>
      <c r="G240" s="62"/>
      <c r="H240" s="62"/>
      <c r="I240" s="62"/>
      <c r="J240" s="62"/>
      <c r="K240" s="62"/>
      <c r="L240" s="62"/>
    </row>
    <row r="241" spans="1:12" x14ac:dyDescent="0.25">
      <c r="A241" s="55"/>
      <c r="B241" s="68"/>
      <c r="C241" s="68"/>
      <c r="D241" s="62" t="str">
        <f>IF(ISBLANK(A241),"",VLOOKUP(A241,'Справочник услуг'!C:D,2,FALSE))</f>
        <v/>
      </c>
      <c r="E241" s="62"/>
      <c r="F241" s="62"/>
      <c r="G241" s="62"/>
      <c r="H241" s="62"/>
      <c r="I241" s="62"/>
      <c r="J241" s="62"/>
      <c r="K241" s="62"/>
      <c r="L241" s="62"/>
    </row>
    <row r="242" spans="1:12" x14ac:dyDescent="0.25">
      <c r="A242" s="55"/>
      <c r="B242" s="68"/>
      <c r="C242" s="68"/>
      <c r="D242" s="62" t="str">
        <f>IF(ISBLANK(A242),"",VLOOKUP(A242,'Справочник услуг'!C:D,2,FALSE))</f>
        <v/>
      </c>
      <c r="E242" s="62"/>
      <c r="F242" s="62"/>
      <c r="G242" s="62"/>
      <c r="H242" s="62"/>
      <c r="I242" s="62"/>
      <c r="J242" s="62"/>
      <c r="K242" s="62"/>
      <c r="L242" s="62"/>
    </row>
    <row r="243" spans="1:12" x14ac:dyDescent="0.25">
      <c r="A243" s="55"/>
      <c r="B243" s="68"/>
      <c r="C243" s="68"/>
      <c r="D243" s="62" t="str">
        <f>IF(ISBLANK(A243),"",VLOOKUP(A243,'Справочник услуг'!C:D,2,FALSE))</f>
        <v/>
      </c>
      <c r="E243" s="62"/>
      <c r="F243" s="62"/>
      <c r="G243" s="62"/>
      <c r="H243" s="62"/>
      <c r="I243" s="62"/>
      <c r="J243" s="62"/>
      <c r="K243" s="62"/>
      <c r="L243" s="62"/>
    </row>
    <row r="244" spans="1:12" x14ac:dyDescent="0.25">
      <c r="A244" s="55"/>
      <c r="B244" s="68"/>
      <c r="C244" s="68"/>
      <c r="D244" s="62" t="str">
        <f>IF(ISBLANK(A244),"",VLOOKUP(A244,'Справочник услуг'!C:D,2,FALSE))</f>
        <v/>
      </c>
      <c r="E244" s="62"/>
      <c r="F244" s="62"/>
      <c r="G244" s="62"/>
      <c r="H244" s="62"/>
      <c r="I244" s="62"/>
      <c r="J244" s="62"/>
      <c r="K244" s="62"/>
      <c r="L244" s="62"/>
    </row>
    <row r="245" spans="1:12" x14ac:dyDescent="0.25">
      <c r="A245" s="55"/>
      <c r="B245" s="68"/>
      <c r="C245" s="68"/>
      <c r="D245" s="62" t="str">
        <f>IF(ISBLANK(A245),"",VLOOKUP(A245,'Справочник услуг'!C:D,2,FALSE))</f>
        <v/>
      </c>
      <c r="E245" s="62"/>
      <c r="F245" s="62"/>
      <c r="G245" s="62"/>
      <c r="H245" s="62"/>
      <c r="I245" s="62"/>
      <c r="J245" s="62"/>
      <c r="K245" s="62"/>
      <c r="L245" s="62"/>
    </row>
    <row r="246" spans="1:12" x14ac:dyDescent="0.25">
      <c r="A246" s="55"/>
      <c r="B246" s="68"/>
      <c r="C246" s="68"/>
      <c r="D246" s="62" t="str">
        <f>IF(ISBLANK(A246),"",VLOOKUP(A246,'Справочник услуг'!C:D,2,FALSE))</f>
        <v/>
      </c>
      <c r="E246" s="62"/>
      <c r="F246" s="62"/>
      <c r="G246" s="62"/>
      <c r="H246" s="62"/>
      <c r="I246" s="62"/>
      <c r="J246" s="62"/>
      <c r="K246" s="62"/>
      <c r="L246" s="62"/>
    </row>
    <row r="247" spans="1:12" x14ac:dyDescent="0.25">
      <c r="A247" s="55"/>
      <c r="B247" s="68"/>
      <c r="C247" s="68"/>
      <c r="D247" s="62" t="str">
        <f>IF(ISBLANK(A247),"",VLOOKUP(A247,'Справочник услуг'!C:D,2,FALSE))</f>
        <v/>
      </c>
      <c r="E247" s="62"/>
      <c r="F247" s="62"/>
      <c r="G247" s="62"/>
      <c r="H247" s="62"/>
      <c r="I247" s="62"/>
      <c r="J247" s="62"/>
      <c r="K247" s="62"/>
      <c r="L247" s="62"/>
    </row>
    <row r="248" spans="1:12" x14ac:dyDescent="0.25">
      <c r="A248" s="55"/>
      <c r="B248" s="68"/>
      <c r="C248" s="68"/>
      <c r="D248" s="62" t="str">
        <f>IF(ISBLANK(A248),"",VLOOKUP(A248,'Справочник услуг'!C:D,2,FALSE))</f>
        <v/>
      </c>
      <c r="E248" s="62"/>
      <c r="F248" s="62"/>
      <c r="G248" s="62"/>
      <c r="H248" s="62"/>
      <c r="I248" s="62"/>
      <c r="J248" s="62"/>
      <c r="K248" s="62"/>
      <c r="L248" s="62"/>
    </row>
    <row r="249" spans="1:12" x14ac:dyDescent="0.25">
      <c r="A249" s="55"/>
      <c r="B249" s="68"/>
      <c r="C249" s="68"/>
      <c r="D249" s="62" t="str">
        <f>IF(ISBLANK(A249),"",VLOOKUP(A249,'Справочник услуг'!C:D,2,FALSE))</f>
        <v/>
      </c>
      <c r="E249" s="62"/>
      <c r="F249" s="62"/>
      <c r="G249" s="62"/>
      <c r="H249" s="62"/>
      <c r="I249" s="62"/>
      <c r="J249" s="62"/>
      <c r="K249" s="62"/>
      <c r="L249" s="62"/>
    </row>
    <row r="250" spans="1:12" x14ac:dyDescent="0.25">
      <c r="A250" s="55"/>
      <c r="B250" s="68"/>
      <c r="C250" s="68"/>
      <c r="D250" s="62" t="str">
        <f>IF(ISBLANK(A250),"",VLOOKUP(A250,'Справочник услуг'!C:D,2,FALSE))</f>
        <v/>
      </c>
      <c r="E250" s="62"/>
      <c r="F250" s="62"/>
      <c r="G250" s="62"/>
      <c r="H250" s="62"/>
      <c r="I250" s="62"/>
      <c r="J250" s="62"/>
      <c r="K250" s="62"/>
      <c r="L250" s="62"/>
    </row>
    <row r="251" spans="1:12" x14ac:dyDescent="0.25">
      <c r="A251" s="55"/>
      <c r="B251" s="68"/>
      <c r="C251" s="68"/>
      <c r="D251" s="62" t="str">
        <f>IF(ISBLANK(A251),"",VLOOKUP(A251,'Справочник услуг'!C:D,2,FALSE))</f>
        <v/>
      </c>
      <c r="E251" s="62"/>
      <c r="F251" s="62"/>
      <c r="G251" s="62"/>
      <c r="H251" s="62"/>
      <c r="I251" s="62"/>
      <c r="J251" s="62"/>
      <c r="K251" s="62"/>
      <c r="L251" s="62"/>
    </row>
    <row r="252" spans="1:12" x14ac:dyDescent="0.25">
      <c r="A252" s="55"/>
      <c r="B252" s="68"/>
      <c r="C252" s="68"/>
      <c r="D252" s="62" t="str">
        <f>IF(ISBLANK(A252),"",VLOOKUP(A252,'Справочник услуг'!C:D,2,FALSE))</f>
        <v/>
      </c>
      <c r="E252" s="62"/>
      <c r="F252" s="62"/>
      <c r="G252" s="62"/>
      <c r="H252" s="62"/>
      <c r="I252" s="62"/>
      <c r="J252" s="62"/>
      <c r="K252" s="62"/>
      <c r="L252" s="62"/>
    </row>
    <row r="253" spans="1:12" x14ac:dyDescent="0.25">
      <c r="A253" s="55"/>
      <c r="B253" s="68"/>
      <c r="C253" s="68"/>
      <c r="D253" s="62" t="str">
        <f>IF(ISBLANK(A253),"",VLOOKUP(A253,'Справочник услуг'!C:D,2,FALSE))</f>
        <v/>
      </c>
      <c r="E253" s="62"/>
      <c r="F253" s="62"/>
      <c r="G253" s="62"/>
      <c r="H253" s="62"/>
      <c r="I253" s="62"/>
      <c r="J253" s="62"/>
      <c r="K253" s="62"/>
      <c r="L253" s="62"/>
    </row>
    <row r="254" spans="1:12" x14ac:dyDescent="0.25">
      <c r="A254" s="55"/>
      <c r="B254" s="68"/>
      <c r="C254" s="68"/>
      <c r="D254" s="62" t="str">
        <f>IF(ISBLANK(A254),"",VLOOKUP(A254,'Справочник услуг'!C:D,2,FALSE))</f>
        <v/>
      </c>
      <c r="E254" s="62"/>
      <c r="F254" s="62"/>
      <c r="G254" s="62"/>
      <c r="H254" s="62"/>
      <c r="I254" s="62"/>
      <c r="J254" s="62"/>
      <c r="K254" s="62"/>
      <c r="L254" s="62"/>
    </row>
    <row r="255" spans="1:12" x14ac:dyDescent="0.25">
      <c r="A255" s="55"/>
      <c r="B255" s="68"/>
      <c r="C255" s="68"/>
      <c r="D255" s="62" t="str">
        <f>IF(ISBLANK(A255),"",VLOOKUP(A255,'Справочник услуг'!C:D,2,FALSE))</f>
        <v/>
      </c>
      <c r="E255" s="62"/>
      <c r="F255" s="62"/>
      <c r="G255" s="62"/>
      <c r="H255" s="62"/>
      <c r="I255" s="62"/>
      <c r="J255" s="62"/>
      <c r="K255" s="62"/>
      <c r="L255" s="62"/>
    </row>
    <row r="256" spans="1:12" x14ac:dyDescent="0.25">
      <c r="A256" s="55"/>
      <c r="B256" s="68"/>
      <c r="C256" s="68"/>
      <c r="D256" s="62" t="str">
        <f>IF(ISBLANK(A256),"",VLOOKUP(A256,'Справочник услуг'!C:D,2,FALSE))</f>
        <v/>
      </c>
      <c r="E256" s="62"/>
      <c r="F256" s="62"/>
      <c r="G256" s="62"/>
      <c r="H256" s="62"/>
      <c r="I256" s="62"/>
      <c r="J256" s="62"/>
      <c r="K256" s="62"/>
      <c r="L256" s="62"/>
    </row>
    <row r="257" spans="1:12" x14ac:dyDescent="0.25">
      <c r="A257" s="55"/>
      <c r="B257" s="68"/>
      <c r="C257" s="68"/>
      <c r="D257" s="62" t="str">
        <f>IF(ISBLANK(A257),"",VLOOKUP(A257,'Справочник услуг'!C:D,2,FALSE))</f>
        <v/>
      </c>
      <c r="E257" s="62"/>
      <c r="F257" s="62"/>
      <c r="G257" s="62"/>
      <c r="H257" s="62"/>
      <c r="I257" s="62"/>
      <c r="J257" s="62"/>
      <c r="K257" s="62"/>
      <c r="L257" s="62"/>
    </row>
    <row r="258" spans="1:12" x14ac:dyDescent="0.25">
      <c r="A258" s="55"/>
      <c r="B258" s="68"/>
      <c r="C258" s="68"/>
      <c r="D258" s="62" t="str">
        <f>IF(ISBLANK(A258),"",VLOOKUP(A258,'Справочник услуг'!C:D,2,FALSE))</f>
        <v/>
      </c>
      <c r="E258" s="62"/>
      <c r="F258" s="62"/>
      <c r="G258" s="62"/>
      <c r="H258" s="62"/>
      <c r="I258" s="62"/>
      <c r="J258" s="62"/>
      <c r="K258" s="62"/>
      <c r="L258" s="62"/>
    </row>
    <row r="259" spans="1:12" x14ac:dyDescent="0.25">
      <c r="A259" s="55"/>
      <c r="B259" s="68"/>
      <c r="C259" s="68"/>
      <c r="D259" s="62" t="str">
        <f>IF(ISBLANK(A259),"",VLOOKUP(A259,'Справочник услуг'!C:D,2,FALSE))</f>
        <v/>
      </c>
      <c r="E259" s="62"/>
      <c r="F259" s="62"/>
      <c r="G259" s="62"/>
      <c r="H259" s="62"/>
      <c r="I259" s="62"/>
      <c r="J259" s="62"/>
      <c r="K259" s="62"/>
      <c r="L259" s="62"/>
    </row>
    <row r="260" spans="1:12" x14ac:dyDescent="0.25">
      <c r="A260" s="55"/>
      <c r="B260" s="68"/>
      <c r="C260" s="68"/>
      <c r="D260" s="62" t="str">
        <f>IF(ISBLANK(A260),"",VLOOKUP(A260,'Справочник услуг'!C:D,2,FALSE))</f>
        <v/>
      </c>
      <c r="E260" s="62"/>
      <c r="F260" s="62"/>
      <c r="G260" s="62"/>
      <c r="H260" s="62"/>
      <c r="I260" s="62"/>
      <c r="J260" s="62"/>
      <c r="K260" s="62"/>
      <c r="L260" s="62"/>
    </row>
    <row r="261" spans="1:12" x14ac:dyDescent="0.25">
      <c r="A261" s="55"/>
      <c r="B261" s="68"/>
      <c r="C261" s="68"/>
      <c r="D261" s="62" t="str">
        <f>IF(ISBLANK(A261),"",VLOOKUP(A261,'Справочник услуг'!C:D,2,FALSE))</f>
        <v/>
      </c>
      <c r="E261" s="62"/>
      <c r="F261" s="62"/>
      <c r="G261" s="62"/>
      <c r="H261" s="62"/>
      <c r="I261" s="62"/>
      <c r="J261" s="62"/>
      <c r="K261" s="62"/>
      <c r="L261" s="62"/>
    </row>
    <row r="262" spans="1:12" x14ac:dyDescent="0.25">
      <c r="A262" s="55"/>
      <c r="B262" s="68"/>
      <c r="C262" s="68"/>
      <c r="D262" s="62" t="str">
        <f>IF(ISBLANK(A262),"",VLOOKUP(A262,'Справочник услуг'!C:D,2,FALSE))</f>
        <v/>
      </c>
      <c r="E262" s="62"/>
      <c r="F262" s="62"/>
      <c r="G262" s="62"/>
      <c r="H262" s="62"/>
      <c r="I262" s="62"/>
      <c r="J262" s="62"/>
      <c r="K262" s="62"/>
      <c r="L262" s="62"/>
    </row>
    <row r="263" spans="1:12" x14ac:dyDescent="0.25">
      <c r="A263" s="55"/>
      <c r="B263" s="68"/>
      <c r="C263" s="68"/>
      <c r="D263" s="62" t="str">
        <f>IF(ISBLANK(A263),"",VLOOKUP(A263,'Справочник услуг'!C:D,2,FALSE))</f>
        <v/>
      </c>
      <c r="E263" s="62"/>
      <c r="F263" s="62"/>
      <c r="G263" s="62"/>
      <c r="H263" s="62"/>
      <c r="I263" s="62"/>
      <c r="J263" s="62"/>
      <c r="K263" s="62"/>
      <c r="L263" s="62"/>
    </row>
    <row r="264" spans="1:12" x14ac:dyDescent="0.25">
      <c r="A264" s="55"/>
      <c r="B264" s="68"/>
      <c r="C264" s="68"/>
      <c r="D264" s="62" t="str">
        <f>IF(ISBLANK(A264),"",VLOOKUP(A264,'Справочник услуг'!C:D,2,FALSE))</f>
        <v/>
      </c>
      <c r="E264" s="62"/>
      <c r="F264" s="62"/>
      <c r="G264" s="62"/>
      <c r="H264" s="62"/>
      <c r="I264" s="62"/>
      <c r="J264" s="62"/>
      <c r="K264" s="62"/>
      <c r="L264" s="62"/>
    </row>
    <row r="265" spans="1:12" x14ac:dyDescent="0.25">
      <c r="A265" s="55"/>
      <c r="B265" s="68"/>
      <c r="C265" s="68"/>
      <c r="D265" s="62" t="str">
        <f>IF(ISBLANK(A265),"",VLOOKUP(A265,'Справочник услуг'!C:D,2,FALSE))</f>
        <v/>
      </c>
      <c r="E265" s="62"/>
      <c r="F265" s="62"/>
      <c r="G265" s="62"/>
      <c r="H265" s="62"/>
      <c r="I265" s="62"/>
      <c r="J265" s="62"/>
      <c r="K265" s="62"/>
      <c r="L265" s="62"/>
    </row>
    <row r="266" spans="1:12" x14ac:dyDescent="0.25">
      <c r="A266" s="55"/>
      <c r="B266" s="68"/>
      <c r="C266" s="68"/>
      <c r="D266" s="62" t="str">
        <f>IF(ISBLANK(A266),"",VLOOKUP(A266,'Справочник услуг'!C:D,2,FALSE))</f>
        <v/>
      </c>
      <c r="E266" s="62"/>
      <c r="F266" s="62"/>
      <c r="G266" s="62"/>
      <c r="H266" s="62"/>
      <c r="I266" s="62"/>
      <c r="J266" s="62"/>
      <c r="K266" s="62"/>
      <c r="L266" s="62"/>
    </row>
    <row r="267" spans="1:12" x14ac:dyDescent="0.25">
      <c r="A267" s="55"/>
      <c r="B267" s="68"/>
      <c r="C267" s="68"/>
      <c r="D267" s="62" t="str">
        <f>IF(ISBLANK(A267),"",VLOOKUP(A267,'Справочник услуг'!C:D,2,FALSE))</f>
        <v/>
      </c>
      <c r="E267" s="62"/>
      <c r="F267" s="62"/>
      <c r="G267" s="62"/>
      <c r="H267" s="62"/>
      <c r="I267" s="62"/>
      <c r="J267" s="62"/>
      <c r="K267" s="62"/>
      <c r="L267" s="62"/>
    </row>
    <row r="268" spans="1:12" x14ac:dyDescent="0.25">
      <c r="A268" s="55"/>
      <c r="B268" s="68"/>
      <c r="C268" s="68"/>
      <c r="D268" s="62" t="str">
        <f>IF(ISBLANK(A268),"",VLOOKUP(A268,'Справочник услуг'!C:D,2,FALSE))</f>
        <v/>
      </c>
      <c r="E268" s="62"/>
      <c r="F268" s="62"/>
      <c r="G268" s="62"/>
      <c r="H268" s="62"/>
      <c r="I268" s="62"/>
      <c r="J268" s="62"/>
      <c r="K268" s="62"/>
      <c r="L268" s="62"/>
    </row>
    <row r="269" spans="1:12" x14ac:dyDescent="0.25">
      <c r="A269" s="55"/>
      <c r="B269" s="68"/>
      <c r="C269" s="68"/>
      <c r="D269" s="62" t="str">
        <f>IF(ISBLANK(A269),"",VLOOKUP(A269,'Справочник услуг'!C:D,2,FALSE))</f>
        <v/>
      </c>
      <c r="E269" s="62"/>
      <c r="F269" s="62"/>
      <c r="G269" s="62"/>
      <c r="H269" s="62"/>
      <c r="I269" s="62"/>
      <c r="J269" s="62"/>
      <c r="K269" s="62"/>
      <c r="L269" s="62"/>
    </row>
    <row r="270" spans="1:12" x14ac:dyDescent="0.25">
      <c r="A270" s="55"/>
      <c r="B270" s="68"/>
      <c r="C270" s="68"/>
      <c r="D270" s="62" t="str">
        <f>IF(ISBLANK(A270),"",VLOOKUP(A270,'Справочник услуг'!C:D,2,FALSE))</f>
        <v/>
      </c>
      <c r="E270" s="62"/>
      <c r="F270" s="62"/>
      <c r="G270" s="62"/>
      <c r="H270" s="62"/>
      <c r="I270" s="62"/>
      <c r="J270" s="62"/>
      <c r="K270" s="62"/>
      <c r="L270" s="62"/>
    </row>
    <row r="271" spans="1:12" x14ac:dyDescent="0.25">
      <c r="A271" s="55"/>
      <c r="B271" s="68"/>
      <c r="C271" s="68"/>
      <c r="D271" s="62" t="str">
        <f>IF(ISBLANK(A271),"",VLOOKUP(A271,'Справочник услуг'!C:D,2,FALSE))</f>
        <v/>
      </c>
      <c r="E271" s="62"/>
      <c r="F271" s="62"/>
      <c r="G271" s="62"/>
      <c r="H271" s="62"/>
      <c r="I271" s="62"/>
      <c r="J271" s="62"/>
      <c r="K271" s="62"/>
      <c r="L271" s="62"/>
    </row>
    <row r="272" spans="1:12" x14ac:dyDescent="0.25">
      <c r="A272" s="55"/>
      <c r="B272" s="68"/>
      <c r="C272" s="68"/>
      <c r="D272" s="62" t="str">
        <f>IF(ISBLANK(A272),"",VLOOKUP(A272,'Справочник услуг'!C:D,2,FALSE))</f>
        <v/>
      </c>
      <c r="E272" s="62"/>
      <c r="F272" s="62"/>
      <c r="G272" s="62"/>
      <c r="H272" s="62"/>
      <c r="I272" s="62"/>
      <c r="J272" s="62"/>
      <c r="K272" s="62"/>
      <c r="L272" s="62"/>
    </row>
    <row r="273" spans="1:12" x14ac:dyDescent="0.25">
      <c r="A273" s="55"/>
      <c r="B273" s="68"/>
      <c r="C273" s="68"/>
      <c r="D273" s="62" t="str">
        <f>IF(ISBLANK(A273),"",VLOOKUP(A273,'Справочник услуг'!C:D,2,FALSE))</f>
        <v/>
      </c>
      <c r="E273" s="62"/>
      <c r="F273" s="62"/>
      <c r="G273" s="62"/>
      <c r="H273" s="62"/>
      <c r="I273" s="62"/>
      <c r="J273" s="62"/>
      <c r="K273" s="62"/>
      <c r="L273" s="62"/>
    </row>
    <row r="274" spans="1:12" x14ac:dyDescent="0.25">
      <c r="A274" s="55"/>
      <c r="B274" s="68"/>
      <c r="C274" s="68"/>
      <c r="D274" s="62" t="str">
        <f>IF(ISBLANK(A274),"",VLOOKUP(A274,'Справочник услуг'!C:D,2,FALSE))</f>
        <v/>
      </c>
      <c r="E274" s="62"/>
      <c r="F274" s="62"/>
      <c r="G274" s="62"/>
      <c r="H274" s="62"/>
      <c r="I274" s="62"/>
      <c r="J274" s="62"/>
      <c r="K274" s="62"/>
      <c r="L274" s="62"/>
    </row>
    <row r="275" spans="1:12" x14ac:dyDescent="0.25">
      <c r="A275" s="55"/>
      <c r="B275" s="68"/>
      <c r="C275" s="68"/>
      <c r="D275" s="62" t="str">
        <f>IF(ISBLANK(A275),"",VLOOKUP(A275,'Справочник услуг'!C:D,2,FALSE))</f>
        <v/>
      </c>
      <c r="E275" s="62"/>
      <c r="F275" s="62"/>
      <c r="G275" s="62"/>
      <c r="H275" s="62"/>
      <c r="I275" s="62"/>
      <c r="J275" s="62"/>
      <c r="K275" s="62"/>
      <c r="L275" s="62"/>
    </row>
    <row r="276" spans="1:12" x14ac:dyDescent="0.25">
      <c r="A276" s="55"/>
      <c r="B276" s="68"/>
      <c r="C276" s="68"/>
      <c r="D276" s="62" t="str">
        <f>IF(ISBLANK(A276),"",VLOOKUP(A276,'Справочник услуг'!C:D,2,FALSE))</f>
        <v/>
      </c>
      <c r="E276" s="62"/>
      <c r="F276" s="62"/>
      <c r="G276" s="62"/>
      <c r="H276" s="62"/>
      <c r="I276" s="62"/>
      <c r="J276" s="62"/>
      <c r="K276" s="62"/>
      <c r="L276" s="62"/>
    </row>
    <row r="277" spans="1:12" x14ac:dyDescent="0.25">
      <c r="A277" s="55"/>
      <c r="B277" s="68"/>
      <c r="C277" s="68"/>
      <c r="D277" s="62" t="str">
        <f>IF(ISBLANK(A277),"",VLOOKUP(A277,'Справочник услуг'!C:D,2,FALSE))</f>
        <v/>
      </c>
      <c r="E277" s="62"/>
      <c r="F277" s="62"/>
      <c r="G277" s="62"/>
      <c r="H277" s="62"/>
      <c r="I277" s="62"/>
      <c r="J277" s="62"/>
      <c r="K277" s="62"/>
      <c r="L277" s="62"/>
    </row>
    <row r="278" spans="1:12" x14ac:dyDescent="0.25">
      <c r="A278" s="55"/>
      <c r="B278" s="68"/>
      <c r="C278" s="68"/>
      <c r="D278" s="62" t="str">
        <f>IF(ISBLANK(A278),"",VLOOKUP(A278,'Справочник услуг'!C:D,2,FALSE))</f>
        <v/>
      </c>
      <c r="E278" s="62"/>
      <c r="F278" s="62"/>
      <c r="G278" s="62"/>
      <c r="H278" s="62"/>
      <c r="I278" s="62"/>
      <c r="J278" s="62"/>
      <c r="K278" s="62"/>
      <c r="L278" s="62"/>
    </row>
    <row r="279" spans="1:12" x14ac:dyDescent="0.25">
      <c r="A279" s="55"/>
      <c r="B279" s="68"/>
      <c r="C279" s="68"/>
      <c r="D279" s="62" t="str">
        <f>IF(ISBLANK(A279),"",VLOOKUP(A279,'Справочник услуг'!C:D,2,FALSE))</f>
        <v/>
      </c>
      <c r="E279" s="62"/>
      <c r="F279" s="62"/>
      <c r="G279" s="62"/>
      <c r="H279" s="62"/>
      <c r="I279" s="62"/>
      <c r="J279" s="62"/>
      <c r="K279" s="62"/>
      <c r="L279" s="62"/>
    </row>
    <row r="280" spans="1:12" x14ac:dyDescent="0.25">
      <c r="A280" s="55"/>
      <c r="B280" s="68"/>
      <c r="C280" s="68"/>
      <c r="D280" s="62" t="str">
        <f>IF(ISBLANK(A280),"",VLOOKUP(A280,'Справочник услуг'!C:D,2,FALSE))</f>
        <v/>
      </c>
      <c r="E280" s="62"/>
      <c r="F280" s="62"/>
      <c r="G280" s="62"/>
      <c r="H280" s="62"/>
      <c r="I280" s="62"/>
      <c r="J280" s="62"/>
      <c r="K280" s="62"/>
      <c r="L280" s="62"/>
    </row>
    <row r="281" spans="1:12" x14ac:dyDescent="0.25">
      <c r="A281" s="55"/>
      <c r="B281" s="68"/>
      <c r="C281" s="68"/>
      <c r="D281" s="62" t="str">
        <f>IF(ISBLANK(A281),"",VLOOKUP(A281,'Справочник услуг'!C:D,2,FALSE))</f>
        <v/>
      </c>
      <c r="E281" s="62"/>
      <c r="F281" s="62"/>
      <c r="G281" s="62"/>
      <c r="H281" s="62"/>
      <c r="I281" s="62"/>
      <c r="J281" s="62"/>
      <c r="K281" s="62"/>
      <c r="L281" s="62"/>
    </row>
    <row r="282" spans="1:12" x14ac:dyDescent="0.25">
      <c r="A282" s="55"/>
      <c r="B282" s="68"/>
      <c r="C282" s="68"/>
      <c r="D282" s="62" t="str">
        <f>IF(ISBLANK(A282),"",VLOOKUP(A282,'Справочник услуг'!C:D,2,FALSE))</f>
        <v/>
      </c>
      <c r="E282" s="62"/>
      <c r="F282" s="62"/>
      <c r="G282" s="62"/>
      <c r="H282" s="62"/>
      <c r="I282" s="62"/>
      <c r="J282" s="62"/>
      <c r="K282" s="62"/>
      <c r="L282" s="62"/>
    </row>
    <row r="283" spans="1:12" x14ac:dyDescent="0.25">
      <c r="A283" s="55"/>
      <c r="B283" s="68"/>
      <c r="C283" s="68"/>
      <c r="D283" s="62" t="str">
        <f>IF(ISBLANK(A283),"",VLOOKUP(A283,'Справочник услуг'!C:D,2,FALSE))</f>
        <v/>
      </c>
      <c r="E283" s="62"/>
      <c r="F283" s="62"/>
      <c r="G283" s="62"/>
      <c r="H283" s="62"/>
      <c r="I283" s="62"/>
      <c r="J283" s="62"/>
      <c r="K283" s="62"/>
      <c r="L283" s="62"/>
    </row>
    <row r="284" spans="1:12" x14ac:dyDescent="0.25">
      <c r="A284" s="55"/>
      <c r="B284" s="68"/>
      <c r="C284" s="68"/>
      <c r="D284" s="62" t="str">
        <f>IF(ISBLANK(A284),"",VLOOKUP(A284,'Справочник услуг'!C:D,2,FALSE))</f>
        <v/>
      </c>
      <c r="E284" s="62"/>
      <c r="F284" s="62"/>
      <c r="G284" s="62"/>
      <c r="H284" s="62"/>
      <c r="I284" s="62"/>
      <c r="J284" s="62"/>
      <c r="K284" s="62"/>
      <c r="L284" s="62"/>
    </row>
    <row r="285" spans="1:12" x14ac:dyDescent="0.25">
      <c r="A285" s="55"/>
      <c r="B285" s="68"/>
      <c r="C285" s="68"/>
      <c r="D285" s="62" t="str">
        <f>IF(ISBLANK(A285),"",VLOOKUP(A285,'Справочник услуг'!C:D,2,FALSE))</f>
        <v/>
      </c>
      <c r="E285" s="62"/>
      <c r="F285" s="62"/>
      <c r="G285" s="62"/>
      <c r="H285" s="62"/>
      <c r="I285" s="62"/>
      <c r="J285" s="62"/>
      <c r="K285" s="62"/>
      <c r="L285" s="62"/>
    </row>
    <row r="286" spans="1:12" x14ac:dyDescent="0.25">
      <c r="A286" s="55"/>
      <c r="B286" s="68"/>
      <c r="C286" s="68"/>
      <c r="D286" s="62" t="str">
        <f>IF(ISBLANK(A286),"",VLOOKUP(A286,'Справочник услуг'!C:D,2,FALSE))</f>
        <v/>
      </c>
      <c r="E286" s="62"/>
      <c r="F286" s="62"/>
      <c r="G286" s="62"/>
      <c r="H286" s="62"/>
      <c r="I286" s="62"/>
      <c r="J286" s="62"/>
      <c r="K286" s="62"/>
      <c r="L286" s="62"/>
    </row>
    <row r="287" spans="1:12" x14ac:dyDescent="0.25">
      <c r="A287" s="55"/>
      <c r="B287" s="68"/>
      <c r="C287" s="68"/>
      <c r="D287" s="62" t="str">
        <f>IF(ISBLANK(A287),"",VLOOKUP(A287,'Справочник услуг'!C:D,2,FALSE))</f>
        <v/>
      </c>
      <c r="E287" s="62"/>
      <c r="F287" s="62"/>
      <c r="G287" s="62"/>
      <c r="H287" s="62"/>
      <c r="I287" s="62"/>
      <c r="J287" s="62"/>
      <c r="K287" s="62"/>
      <c r="L287" s="62"/>
    </row>
    <row r="288" spans="1:12" x14ac:dyDescent="0.25">
      <c r="A288" s="55"/>
      <c r="B288" s="68"/>
      <c r="C288" s="68"/>
      <c r="D288" s="62" t="str">
        <f>IF(ISBLANK(A288),"",VLOOKUP(A288,'Справочник услуг'!C:D,2,FALSE))</f>
        <v/>
      </c>
      <c r="E288" s="62"/>
      <c r="F288" s="62"/>
      <c r="G288" s="62"/>
      <c r="H288" s="62"/>
      <c r="I288" s="62"/>
      <c r="J288" s="62"/>
      <c r="K288" s="62"/>
      <c r="L288" s="62"/>
    </row>
    <row r="289" spans="1:12" x14ac:dyDescent="0.25">
      <c r="A289" s="55"/>
      <c r="B289" s="68"/>
      <c r="C289" s="68"/>
      <c r="D289" s="62" t="str">
        <f>IF(ISBLANK(A289),"",VLOOKUP(A289,'Справочник услуг'!C:D,2,FALSE))</f>
        <v/>
      </c>
      <c r="E289" s="62"/>
      <c r="F289" s="62"/>
      <c r="G289" s="62"/>
      <c r="H289" s="62"/>
      <c r="I289" s="62"/>
      <c r="J289" s="62"/>
      <c r="K289" s="62"/>
      <c r="L289" s="62"/>
    </row>
    <row r="290" spans="1:12" x14ac:dyDescent="0.25">
      <c r="A290" s="55"/>
      <c r="B290" s="68"/>
      <c r="C290" s="68"/>
      <c r="D290" s="62" t="str">
        <f>IF(ISBLANK(A290),"",VLOOKUP(A290,'Справочник услуг'!C:D,2,FALSE))</f>
        <v/>
      </c>
      <c r="E290" s="62"/>
      <c r="F290" s="62"/>
      <c r="G290" s="62"/>
      <c r="H290" s="62"/>
      <c r="I290" s="62"/>
      <c r="J290" s="62"/>
      <c r="K290" s="62"/>
      <c r="L290" s="62"/>
    </row>
    <row r="291" spans="1:12" x14ac:dyDescent="0.25">
      <c r="A291" s="55"/>
      <c r="B291" s="68"/>
      <c r="C291" s="68"/>
      <c r="D291" s="62" t="str">
        <f>IF(ISBLANK(A291),"",VLOOKUP(A291,'Справочник услуг'!C:D,2,FALSE))</f>
        <v/>
      </c>
      <c r="E291" s="62"/>
      <c r="F291" s="62"/>
      <c r="G291" s="62"/>
      <c r="H291" s="62"/>
      <c r="I291" s="62"/>
      <c r="J291" s="62"/>
      <c r="K291" s="62"/>
      <c r="L291" s="62"/>
    </row>
    <row r="292" spans="1:12" x14ac:dyDescent="0.25">
      <c r="A292" s="55"/>
      <c r="B292" s="68"/>
      <c r="C292" s="68"/>
      <c r="D292" s="62" t="str">
        <f>IF(ISBLANK(A292),"",VLOOKUP(A292,'Справочник услуг'!C:D,2,FALSE))</f>
        <v/>
      </c>
      <c r="E292" s="62"/>
      <c r="F292" s="62"/>
      <c r="G292" s="62"/>
      <c r="H292" s="62"/>
      <c r="I292" s="62"/>
      <c r="J292" s="62"/>
      <c r="K292" s="62"/>
      <c r="L292" s="62"/>
    </row>
    <row r="293" spans="1:12" x14ac:dyDescent="0.25">
      <c r="A293" s="55"/>
      <c r="B293" s="68"/>
      <c r="C293" s="68"/>
      <c r="D293" s="62" t="str">
        <f>IF(ISBLANK(A293),"",VLOOKUP(A293,'Справочник услуг'!C:D,2,FALSE))</f>
        <v/>
      </c>
      <c r="E293" s="62"/>
      <c r="F293" s="62"/>
      <c r="G293" s="62"/>
      <c r="H293" s="62"/>
      <c r="I293" s="62"/>
      <c r="J293" s="62"/>
      <c r="K293" s="62"/>
      <c r="L293" s="62"/>
    </row>
    <row r="294" spans="1:12" x14ac:dyDescent="0.25">
      <c r="A294" s="55"/>
      <c r="B294" s="68"/>
      <c r="C294" s="68"/>
      <c r="D294" s="62" t="str">
        <f>IF(ISBLANK(A294),"",VLOOKUP(A294,'Справочник услуг'!C:D,2,FALSE))</f>
        <v/>
      </c>
      <c r="E294" s="62"/>
      <c r="F294" s="62"/>
      <c r="G294" s="62"/>
      <c r="H294" s="62"/>
      <c r="I294" s="62"/>
      <c r="J294" s="62"/>
      <c r="K294" s="62"/>
      <c r="L294" s="62"/>
    </row>
    <row r="295" spans="1:12" x14ac:dyDescent="0.25">
      <c r="A295" s="55"/>
      <c r="B295" s="68"/>
      <c r="C295" s="68"/>
      <c r="D295" s="62" t="str">
        <f>IF(ISBLANK(A295),"",VLOOKUP(A295,'Справочник услуг'!C:D,2,FALSE))</f>
        <v/>
      </c>
      <c r="E295" s="62"/>
      <c r="F295" s="62"/>
      <c r="G295" s="62"/>
      <c r="H295" s="62"/>
      <c r="I295" s="62"/>
      <c r="J295" s="62"/>
      <c r="K295" s="62"/>
      <c r="L295" s="62"/>
    </row>
    <row r="296" spans="1:12" x14ac:dyDescent="0.25">
      <c r="A296" s="55"/>
      <c r="B296" s="68"/>
      <c r="C296" s="68"/>
      <c r="D296" s="62" t="str">
        <f>IF(ISBLANK(A296),"",VLOOKUP(A296,'Справочник услуг'!C:D,2,FALSE))</f>
        <v/>
      </c>
      <c r="E296" s="62"/>
      <c r="F296" s="62"/>
      <c r="G296" s="62"/>
      <c r="H296" s="62"/>
      <c r="I296" s="62"/>
      <c r="J296" s="62"/>
      <c r="K296" s="62"/>
      <c r="L296" s="62"/>
    </row>
    <row r="297" spans="1:12" x14ac:dyDescent="0.25">
      <c r="A297" s="55"/>
      <c r="B297" s="68"/>
      <c r="C297" s="68"/>
      <c r="D297" s="62" t="str">
        <f>IF(ISBLANK(A297),"",VLOOKUP(A297,'Справочник услуг'!C:D,2,FALSE))</f>
        <v/>
      </c>
      <c r="E297" s="62"/>
      <c r="F297" s="62"/>
      <c r="G297" s="62"/>
      <c r="H297" s="62"/>
      <c r="I297" s="62"/>
      <c r="J297" s="62"/>
      <c r="K297" s="62"/>
      <c r="L297" s="62"/>
    </row>
    <row r="298" spans="1:12" x14ac:dyDescent="0.25">
      <c r="A298" s="55"/>
      <c r="B298" s="68"/>
      <c r="C298" s="68"/>
      <c r="D298" s="62" t="str">
        <f>IF(ISBLANK(A298),"",VLOOKUP(A298,'Справочник услуг'!C:D,2,FALSE))</f>
        <v/>
      </c>
      <c r="E298" s="62"/>
      <c r="F298" s="62"/>
      <c r="G298" s="62"/>
      <c r="H298" s="62"/>
      <c r="I298" s="62"/>
      <c r="J298" s="62"/>
      <c r="K298" s="62"/>
      <c r="L298" s="62"/>
    </row>
    <row r="299" spans="1:12" x14ac:dyDescent="0.25">
      <c r="A299" s="55"/>
      <c r="B299" s="68"/>
      <c r="C299" s="68"/>
      <c r="D299" s="62" t="str">
        <f>IF(ISBLANK(A299),"",VLOOKUP(A299,'Справочник услуг'!C:D,2,FALSE))</f>
        <v/>
      </c>
      <c r="E299" s="62"/>
      <c r="F299" s="62"/>
      <c r="G299" s="62"/>
      <c r="H299" s="62"/>
      <c r="I299" s="62"/>
      <c r="J299" s="62"/>
      <c r="K299" s="62"/>
      <c r="L299" s="62"/>
    </row>
    <row r="300" spans="1:12" x14ac:dyDescent="0.25">
      <c r="A300" s="55"/>
      <c r="B300" s="68"/>
      <c r="C300" s="68"/>
      <c r="D300" s="62" t="str">
        <f>IF(ISBLANK(A300),"",VLOOKUP(A300,'Справочник услуг'!C:D,2,FALSE))</f>
        <v/>
      </c>
      <c r="E300" s="62"/>
      <c r="F300" s="62"/>
      <c r="G300" s="62"/>
      <c r="H300" s="62"/>
      <c r="I300" s="62"/>
      <c r="J300" s="62"/>
      <c r="K300" s="62"/>
      <c r="L300" s="62"/>
    </row>
    <row r="301" spans="1:12" x14ac:dyDescent="0.25">
      <c r="A301" s="55"/>
      <c r="B301" s="68"/>
      <c r="C301" s="68"/>
      <c r="D301" s="62" t="str">
        <f>IF(ISBLANK(A301),"",VLOOKUP(A301,'Справочник услуг'!C:D,2,FALSE))</f>
        <v/>
      </c>
      <c r="E301" s="62"/>
      <c r="F301" s="62"/>
      <c r="G301" s="62"/>
      <c r="H301" s="62"/>
      <c r="I301" s="62"/>
      <c r="J301" s="62"/>
      <c r="K301" s="62"/>
      <c r="L301" s="62"/>
    </row>
    <row r="302" spans="1:12" x14ac:dyDescent="0.25">
      <c r="A302" s="55"/>
      <c r="B302" s="68"/>
      <c r="C302" s="68"/>
      <c r="D302" s="62" t="str">
        <f>IF(ISBLANK(A302),"",VLOOKUP(A302,'Справочник услуг'!C:D,2,FALSE))</f>
        <v/>
      </c>
      <c r="E302" s="62"/>
      <c r="F302" s="62"/>
      <c r="G302" s="62"/>
      <c r="H302" s="62"/>
      <c r="I302" s="62"/>
      <c r="J302" s="62"/>
      <c r="K302" s="62"/>
      <c r="L302" s="62"/>
    </row>
    <row r="303" spans="1:12" x14ac:dyDescent="0.25">
      <c r="A303" s="55"/>
      <c r="B303" s="68"/>
      <c r="C303" s="68"/>
      <c r="D303" s="62" t="str">
        <f>IF(ISBLANK(A303),"",VLOOKUP(A303,'Справочник услуг'!C:D,2,FALSE))</f>
        <v/>
      </c>
      <c r="E303" s="62"/>
      <c r="F303" s="62"/>
      <c r="G303" s="62"/>
      <c r="H303" s="62"/>
      <c r="I303" s="62"/>
      <c r="J303" s="62"/>
      <c r="K303" s="62"/>
      <c r="L303" s="62"/>
    </row>
    <row r="304" spans="1:12" x14ac:dyDescent="0.25">
      <c r="A304" s="55"/>
      <c r="B304" s="68"/>
      <c r="C304" s="68"/>
      <c r="D304" s="62" t="str">
        <f>IF(ISBLANK(A304),"",VLOOKUP(A304,'Справочник услуг'!C:D,2,FALSE))</f>
        <v/>
      </c>
      <c r="E304" s="62"/>
      <c r="F304" s="62"/>
      <c r="G304" s="62"/>
      <c r="H304" s="62"/>
      <c r="I304" s="62"/>
      <c r="J304" s="62"/>
      <c r="K304" s="62"/>
      <c r="L304" s="62"/>
    </row>
    <row r="305" spans="1:12" x14ac:dyDescent="0.25">
      <c r="A305" s="55"/>
      <c r="B305" s="68"/>
      <c r="C305" s="68"/>
      <c r="D305" s="62" t="str">
        <f>IF(ISBLANK(A305),"",VLOOKUP(A305,'Справочник услуг'!C:D,2,FALSE))</f>
        <v/>
      </c>
      <c r="E305" s="62"/>
      <c r="F305" s="62"/>
      <c r="G305" s="62"/>
      <c r="H305" s="62"/>
      <c r="I305" s="62"/>
      <c r="J305" s="62"/>
      <c r="K305" s="62"/>
      <c r="L305" s="62"/>
    </row>
    <row r="306" spans="1:12" x14ac:dyDescent="0.25">
      <c r="A306" s="55"/>
      <c r="B306" s="68"/>
      <c r="C306" s="68"/>
      <c r="D306" s="62" t="str">
        <f>IF(ISBLANK(A306),"",VLOOKUP(A306,'Справочник услуг'!C:D,2,FALSE))</f>
        <v/>
      </c>
      <c r="E306" s="62"/>
      <c r="F306" s="62"/>
      <c r="G306" s="62"/>
      <c r="H306" s="62"/>
      <c r="I306" s="62"/>
      <c r="J306" s="62"/>
      <c r="K306" s="62"/>
      <c r="L306" s="62"/>
    </row>
    <row r="307" spans="1:12" x14ac:dyDescent="0.25">
      <c r="A307" s="55"/>
      <c r="B307" s="68"/>
      <c r="C307" s="68"/>
      <c r="D307" s="62" t="str">
        <f>IF(ISBLANK(A307),"",VLOOKUP(A307,'Справочник услуг'!C:D,2,FALSE))</f>
        <v/>
      </c>
      <c r="E307" s="62"/>
      <c r="F307" s="62"/>
      <c r="G307" s="62"/>
      <c r="H307" s="62"/>
      <c r="I307" s="62"/>
      <c r="J307" s="62"/>
      <c r="K307" s="62"/>
      <c r="L307" s="62"/>
    </row>
    <row r="308" spans="1:12" x14ac:dyDescent="0.25">
      <c r="A308" s="55"/>
      <c r="B308" s="68"/>
      <c r="C308" s="68"/>
      <c r="D308" s="62" t="str">
        <f>IF(ISBLANK(A308),"",VLOOKUP(A308,'Справочник услуг'!C:D,2,FALSE))</f>
        <v/>
      </c>
      <c r="E308" s="62"/>
      <c r="F308" s="62"/>
      <c r="G308" s="62"/>
      <c r="H308" s="62"/>
      <c r="I308" s="62"/>
      <c r="J308" s="62"/>
      <c r="K308" s="62"/>
      <c r="L308" s="62"/>
    </row>
    <row r="309" spans="1:12" x14ac:dyDescent="0.25">
      <c r="A309" s="55"/>
      <c r="B309" s="68"/>
      <c r="C309" s="68"/>
      <c r="D309" s="62" t="str">
        <f>IF(ISBLANK(A309),"",VLOOKUP(A309,'Справочник услуг'!C:D,2,FALSE))</f>
        <v/>
      </c>
      <c r="E309" s="62"/>
      <c r="F309" s="62"/>
      <c r="G309" s="62"/>
      <c r="H309" s="62"/>
      <c r="I309" s="62"/>
      <c r="J309" s="62"/>
      <c r="K309" s="62"/>
      <c r="L309" s="62"/>
    </row>
    <row r="310" spans="1:12" x14ac:dyDescent="0.25">
      <c r="A310" s="55"/>
      <c r="B310" s="68"/>
      <c r="C310" s="68"/>
      <c r="D310" s="62" t="str">
        <f>IF(ISBLANK(A310),"",VLOOKUP(A310,'Справочник услуг'!C:D,2,FALSE))</f>
        <v/>
      </c>
      <c r="E310" s="62"/>
      <c r="F310" s="62"/>
      <c r="G310" s="62"/>
      <c r="H310" s="62"/>
      <c r="I310" s="62"/>
      <c r="J310" s="62"/>
      <c r="K310" s="62"/>
      <c r="L310" s="62"/>
    </row>
    <row r="311" spans="1:12" x14ac:dyDescent="0.25">
      <c r="A311" s="55"/>
      <c r="B311" s="68"/>
      <c r="C311" s="68"/>
      <c r="D311" s="62" t="str">
        <f>IF(ISBLANK(A311),"",VLOOKUP(A311,'Справочник услуг'!C:D,2,FALSE))</f>
        <v/>
      </c>
      <c r="E311" s="62"/>
      <c r="F311" s="62"/>
      <c r="G311" s="62"/>
      <c r="H311" s="62"/>
      <c r="I311" s="62"/>
      <c r="J311" s="62"/>
      <c r="K311" s="62"/>
      <c r="L311" s="62"/>
    </row>
    <row r="312" spans="1:12" x14ac:dyDescent="0.25">
      <c r="A312" s="55"/>
      <c r="B312" s="68"/>
      <c r="C312" s="68"/>
      <c r="D312" s="62" t="str">
        <f>IF(ISBLANK(A312),"",VLOOKUP(A312,'Справочник услуг'!C:D,2,FALSE))</f>
        <v/>
      </c>
      <c r="E312" s="62"/>
      <c r="F312" s="62"/>
      <c r="G312" s="62"/>
      <c r="H312" s="62"/>
      <c r="I312" s="62"/>
      <c r="J312" s="62"/>
      <c r="K312" s="62"/>
      <c r="L312" s="62"/>
    </row>
    <row r="313" spans="1:12" x14ac:dyDescent="0.25">
      <c r="A313" s="55"/>
      <c r="B313" s="68"/>
      <c r="C313" s="68"/>
      <c r="D313" s="62" t="str">
        <f>IF(ISBLANK(A313),"",VLOOKUP(A313,'Справочник услуг'!C:D,2,FALSE))</f>
        <v/>
      </c>
      <c r="E313" s="62"/>
      <c r="F313" s="62"/>
      <c r="G313" s="62"/>
      <c r="H313" s="62"/>
      <c r="I313" s="62"/>
      <c r="J313" s="62"/>
      <c r="K313" s="62"/>
      <c r="L313" s="62"/>
    </row>
    <row r="314" spans="1:12" x14ac:dyDescent="0.25">
      <c r="A314" s="55"/>
      <c r="B314" s="68"/>
      <c r="C314" s="68"/>
      <c r="D314" s="62" t="str">
        <f>IF(ISBLANK(A314),"",VLOOKUP(A314,'Справочник услуг'!C:D,2,FALSE))</f>
        <v/>
      </c>
      <c r="E314" s="62"/>
      <c r="F314" s="62"/>
      <c r="G314" s="62"/>
      <c r="H314" s="62"/>
      <c r="I314" s="62"/>
      <c r="J314" s="62"/>
      <c r="K314" s="62"/>
      <c r="L314" s="62"/>
    </row>
    <row r="315" spans="1:12" x14ac:dyDescent="0.25">
      <c r="A315" s="55"/>
      <c r="B315" s="68"/>
      <c r="C315" s="68"/>
      <c r="D315" s="62" t="str">
        <f>IF(ISBLANK(A315),"",VLOOKUP(A315,'Справочник услуг'!C:D,2,FALSE))</f>
        <v/>
      </c>
      <c r="E315" s="62"/>
      <c r="F315" s="62"/>
      <c r="G315" s="62"/>
      <c r="H315" s="62"/>
      <c r="I315" s="62"/>
      <c r="J315" s="62"/>
      <c r="K315" s="62"/>
      <c r="L315" s="62"/>
    </row>
    <row r="316" spans="1:12" x14ac:dyDescent="0.25">
      <c r="A316" s="55"/>
      <c r="B316" s="68"/>
      <c r="C316" s="68"/>
      <c r="D316" s="62" t="str">
        <f>IF(ISBLANK(A316),"",VLOOKUP(A316,'Справочник услуг'!C:D,2,FALSE))</f>
        <v/>
      </c>
      <c r="E316" s="62"/>
      <c r="F316" s="62"/>
      <c r="G316" s="62"/>
      <c r="H316" s="62"/>
      <c r="I316" s="62"/>
      <c r="J316" s="62"/>
      <c r="K316" s="62"/>
      <c r="L316" s="62"/>
    </row>
    <row r="317" spans="1:12" x14ac:dyDescent="0.25">
      <c r="A317" s="55"/>
      <c r="B317" s="68"/>
      <c r="C317" s="68"/>
      <c r="D317" s="62" t="str">
        <f>IF(ISBLANK(A317),"",VLOOKUP(A317,'Справочник услуг'!C:D,2,FALSE))</f>
        <v/>
      </c>
      <c r="E317" s="62"/>
      <c r="F317" s="62"/>
      <c r="G317" s="62"/>
      <c r="H317" s="62"/>
      <c r="I317" s="62"/>
      <c r="J317" s="62"/>
      <c r="K317" s="62"/>
      <c r="L317" s="62"/>
    </row>
    <row r="318" spans="1:12" x14ac:dyDescent="0.25">
      <c r="A318" s="55"/>
      <c r="B318" s="68"/>
      <c r="C318" s="68"/>
      <c r="D318" s="62" t="str">
        <f>IF(ISBLANK(A318),"",VLOOKUP(A318,'Справочник услуг'!C:D,2,FALSE))</f>
        <v/>
      </c>
      <c r="E318" s="62"/>
      <c r="F318" s="62"/>
      <c r="G318" s="62"/>
      <c r="H318" s="62"/>
      <c r="I318" s="62"/>
      <c r="J318" s="62"/>
      <c r="K318" s="62"/>
      <c r="L318" s="62"/>
    </row>
    <row r="319" spans="1:12" x14ac:dyDescent="0.25">
      <c r="A319" s="55"/>
      <c r="B319" s="68"/>
      <c r="C319" s="68"/>
      <c r="D319" s="62" t="str">
        <f>IF(ISBLANK(A319),"",VLOOKUP(A319,'Справочник услуг'!C:D,2,FALSE))</f>
        <v/>
      </c>
      <c r="E319" s="62"/>
      <c r="F319" s="62"/>
      <c r="G319" s="62"/>
      <c r="H319" s="62"/>
      <c r="I319" s="62"/>
      <c r="J319" s="62"/>
      <c r="K319" s="62"/>
      <c r="L319" s="62"/>
    </row>
    <row r="320" spans="1:12" x14ac:dyDescent="0.25">
      <c r="A320" s="55"/>
      <c r="B320" s="68"/>
      <c r="C320" s="68"/>
      <c r="D320" s="62" t="str">
        <f>IF(ISBLANK(A320),"",VLOOKUP(A320,'Справочник услуг'!C:D,2,FALSE))</f>
        <v/>
      </c>
      <c r="E320" s="62"/>
      <c r="F320" s="62"/>
      <c r="G320" s="62"/>
      <c r="H320" s="62"/>
      <c r="I320" s="62"/>
      <c r="J320" s="62"/>
      <c r="K320" s="62"/>
      <c r="L320" s="62"/>
    </row>
    <row r="321" spans="1:12" x14ac:dyDescent="0.25">
      <c r="A321" s="55"/>
      <c r="B321" s="68"/>
      <c r="C321" s="68"/>
      <c r="D321" s="62" t="str">
        <f>IF(ISBLANK(A321),"",VLOOKUP(A321,'Справочник услуг'!C:D,2,FALSE))</f>
        <v/>
      </c>
      <c r="E321" s="62"/>
      <c r="F321" s="62"/>
      <c r="G321" s="62"/>
      <c r="H321" s="62"/>
      <c r="I321" s="62"/>
      <c r="J321" s="62"/>
      <c r="K321" s="62"/>
      <c r="L321" s="62"/>
    </row>
    <row r="322" spans="1:12" x14ac:dyDescent="0.25">
      <c r="A322" s="55"/>
      <c r="B322" s="68"/>
      <c r="C322" s="68"/>
      <c r="D322" s="62" t="str">
        <f>IF(ISBLANK(A322),"",VLOOKUP(A322,'Справочник услуг'!C:D,2,FALSE))</f>
        <v/>
      </c>
      <c r="E322" s="62"/>
      <c r="F322" s="62"/>
      <c r="G322" s="62"/>
      <c r="H322" s="62"/>
      <c r="I322" s="62"/>
      <c r="J322" s="62"/>
      <c r="K322" s="62"/>
      <c r="L322" s="62"/>
    </row>
    <row r="323" spans="1:12" x14ac:dyDescent="0.25">
      <c r="A323" s="55"/>
      <c r="B323" s="68"/>
      <c r="C323" s="68"/>
      <c r="D323" s="62" t="str">
        <f>IF(ISBLANK(A323),"",VLOOKUP(A323,'Справочник услуг'!C:D,2,FALSE))</f>
        <v/>
      </c>
      <c r="E323" s="62"/>
      <c r="F323" s="62"/>
      <c r="G323" s="62"/>
      <c r="H323" s="62"/>
      <c r="I323" s="62"/>
      <c r="J323" s="62"/>
      <c r="K323" s="62"/>
      <c r="L323" s="62"/>
    </row>
    <row r="324" spans="1:12" x14ac:dyDescent="0.25">
      <c r="A324" s="55"/>
      <c r="B324" s="68"/>
      <c r="C324" s="68"/>
      <c r="D324" s="62" t="str">
        <f>IF(ISBLANK(A324),"",VLOOKUP(A324,'Справочник услуг'!C:D,2,FALSE))</f>
        <v/>
      </c>
      <c r="E324" s="62"/>
      <c r="F324" s="62"/>
      <c r="G324" s="62"/>
      <c r="H324" s="62"/>
      <c r="I324" s="62"/>
      <c r="J324" s="62"/>
      <c r="K324" s="62"/>
      <c r="L324" s="62"/>
    </row>
    <row r="325" spans="1:12" x14ac:dyDescent="0.25">
      <c r="A325" s="55"/>
      <c r="B325" s="68"/>
      <c r="C325" s="68"/>
      <c r="D325" s="62" t="str">
        <f>IF(ISBLANK(A325),"",VLOOKUP(A325,'Справочник услуг'!C:D,2,FALSE))</f>
        <v/>
      </c>
      <c r="E325" s="62"/>
      <c r="F325" s="62"/>
      <c r="G325" s="62"/>
      <c r="H325" s="62"/>
      <c r="I325" s="62"/>
      <c r="J325" s="62"/>
      <c r="K325" s="62"/>
      <c r="L325" s="62"/>
    </row>
    <row r="326" spans="1:12" x14ac:dyDescent="0.25">
      <c r="A326" s="55"/>
      <c r="B326" s="68"/>
      <c r="C326" s="68"/>
      <c r="D326" s="62" t="str">
        <f>IF(ISBLANK(A326),"",VLOOKUP(A326,'Справочник услуг'!C:D,2,FALSE))</f>
        <v/>
      </c>
      <c r="E326" s="62"/>
      <c r="F326" s="62"/>
      <c r="G326" s="62"/>
      <c r="H326" s="62"/>
      <c r="I326" s="62"/>
      <c r="J326" s="62"/>
      <c r="K326" s="62"/>
      <c r="L326" s="62"/>
    </row>
    <row r="327" spans="1:12" x14ac:dyDescent="0.25">
      <c r="A327" s="55"/>
      <c r="B327" s="68"/>
      <c r="C327" s="68"/>
      <c r="D327" s="62" t="str">
        <f>IF(ISBLANK(A327),"",VLOOKUP(A327,'Справочник услуг'!C:D,2,FALSE))</f>
        <v/>
      </c>
      <c r="E327" s="62"/>
      <c r="F327" s="62"/>
      <c r="G327" s="62"/>
      <c r="H327" s="62"/>
      <c r="I327" s="62"/>
      <c r="J327" s="62"/>
      <c r="K327" s="62"/>
      <c r="L327" s="62"/>
    </row>
    <row r="328" spans="1:12" x14ac:dyDescent="0.25">
      <c r="A328" s="55"/>
      <c r="B328" s="68"/>
      <c r="C328" s="68"/>
      <c r="D328" s="62" t="str">
        <f>IF(ISBLANK(A328),"",VLOOKUP(A328,'Справочник услуг'!C:D,2,FALSE))</f>
        <v/>
      </c>
      <c r="E328" s="62"/>
      <c r="F328" s="62"/>
      <c r="G328" s="62"/>
      <c r="H328" s="62"/>
      <c r="I328" s="62"/>
      <c r="J328" s="62"/>
      <c r="K328" s="62"/>
      <c r="L328" s="62"/>
    </row>
    <row r="329" spans="1:12" x14ac:dyDescent="0.25">
      <c r="A329" s="55"/>
      <c r="B329" s="68"/>
      <c r="C329" s="68"/>
      <c r="D329" s="62" t="str">
        <f>IF(ISBLANK(A329),"",VLOOKUP(A329,'Справочник услуг'!C:D,2,FALSE))</f>
        <v/>
      </c>
      <c r="E329" s="62"/>
      <c r="F329" s="62"/>
      <c r="G329" s="62"/>
      <c r="H329" s="62"/>
      <c r="I329" s="62"/>
      <c r="J329" s="62"/>
      <c r="K329" s="62"/>
      <c r="L329" s="62"/>
    </row>
    <row r="330" spans="1:12" x14ac:dyDescent="0.25">
      <c r="A330" s="55"/>
      <c r="B330" s="68"/>
      <c r="C330" s="68"/>
      <c r="D330" s="62" t="str">
        <f>IF(ISBLANK(A330),"",VLOOKUP(A330,'Справочник услуг'!C:D,2,FALSE))</f>
        <v/>
      </c>
      <c r="E330" s="62"/>
      <c r="F330" s="62"/>
      <c r="G330" s="62"/>
      <c r="H330" s="62"/>
      <c r="I330" s="62"/>
      <c r="J330" s="62"/>
      <c r="K330" s="62"/>
      <c r="L330" s="62"/>
    </row>
    <row r="331" spans="1:12" x14ac:dyDescent="0.25">
      <c r="A331" s="55"/>
      <c r="B331" s="68"/>
      <c r="C331" s="68"/>
      <c r="D331" s="62" t="str">
        <f>IF(ISBLANK(A331),"",VLOOKUP(A331,'Справочник услуг'!C:D,2,FALSE))</f>
        <v/>
      </c>
      <c r="E331" s="62"/>
      <c r="F331" s="62"/>
      <c r="G331" s="62"/>
      <c r="H331" s="62"/>
      <c r="I331" s="62"/>
      <c r="J331" s="62"/>
      <c r="K331" s="62"/>
      <c r="L331" s="62"/>
    </row>
    <row r="332" spans="1:12" x14ac:dyDescent="0.25">
      <c r="A332" s="55"/>
      <c r="B332" s="68"/>
      <c r="C332" s="68"/>
      <c r="D332" s="62" t="str">
        <f>IF(ISBLANK(A332),"",VLOOKUP(A332,'Справочник услуг'!C:D,2,FALSE))</f>
        <v/>
      </c>
      <c r="E332" s="62"/>
      <c r="F332" s="62"/>
      <c r="G332" s="62"/>
      <c r="H332" s="62"/>
      <c r="I332" s="62"/>
      <c r="J332" s="62"/>
      <c r="K332" s="62"/>
      <c r="L332" s="62"/>
    </row>
    <row r="333" spans="1:12" x14ac:dyDescent="0.25">
      <c r="A333" s="55"/>
      <c r="B333" s="68"/>
      <c r="C333" s="68"/>
      <c r="D333" s="62" t="str">
        <f>IF(ISBLANK(A333),"",VLOOKUP(A333,'Справочник услуг'!C:D,2,FALSE))</f>
        <v/>
      </c>
      <c r="E333" s="62"/>
      <c r="F333" s="62"/>
      <c r="G333" s="62"/>
      <c r="H333" s="62"/>
      <c r="I333" s="62"/>
      <c r="J333" s="62"/>
      <c r="K333" s="62"/>
      <c r="L333" s="62"/>
    </row>
    <row r="334" spans="1:12" x14ac:dyDescent="0.25">
      <c r="A334" s="55"/>
      <c r="B334" s="68"/>
      <c r="C334" s="68"/>
      <c r="D334" s="62" t="str">
        <f>IF(ISBLANK(A334),"",VLOOKUP(A334,'Справочник услуг'!C:D,2,FALSE))</f>
        <v/>
      </c>
      <c r="E334" s="62"/>
      <c r="F334" s="62"/>
      <c r="G334" s="62"/>
      <c r="H334" s="62"/>
      <c r="I334" s="62"/>
      <c r="J334" s="62"/>
      <c r="K334" s="62"/>
      <c r="L334" s="62"/>
    </row>
    <row r="335" spans="1:12" x14ac:dyDescent="0.25">
      <c r="A335" s="55"/>
      <c r="B335" s="68"/>
      <c r="C335" s="68"/>
      <c r="D335" s="62" t="str">
        <f>IF(ISBLANK(A335),"",VLOOKUP(A335,'Справочник услуг'!C:D,2,FALSE))</f>
        <v/>
      </c>
      <c r="E335" s="62"/>
      <c r="F335" s="62"/>
      <c r="G335" s="62"/>
      <c r="H335" s="62"/>
      <c r="I335" s="62"/>
      <c r="J335" s="62"/>
      <c r="K335" s="62"/>
      <c r="L335" s="62"/>
    </row>
    <row r="336" spans="1:12" x14ac:dyDescent="0.25">
      <c r="A336" s="55"/>
      <c r="B336" s="68"/>
      <c r="C336" s="68"/>
      <c r="D336" s="62" t="str">
        <f>IF(ISBLANK(A336),"",VLOOKUP(A336,'Справочник услуг'!C:D,2,FALSE))</f>
        <v/>
      </c>
      <c r="E336" s="62"/>
      <c r="F336" s="62"/>
      <c r="G336" s="62"/>
      <c r="H336" s="62"/>
      <c r="I336" s="62"/>
      <c r="J336" s="62"/>
      <c r="K336" s="62"/>
      <c r="L336" s="62"/>
    </row>
    <row r="337" spans="1:12" x14ac:dyDescent="0.25">
      <c r="A337" s="55"/>
      <c r="B337" s="68"/>
      <c r="C337" s="68"/>
      <c r="D337" s="62" t="str">
        <f>IF(ISBLANK(A337),"",VLOOKUP(A337,'Справочник услуг'!C:D,2,FALSE))</f>
        <v/>
      </c>
      <c r="E337" s="62"/>
      <c r="F337" s="62"/>
      <c r="G337" s="62"/>
      <c r="H337" s="62"/>
      <c r="I337" s="62"/>
      <c r="J337" s="62"/>
      <c r="K337" s="62"/>
      <c r="L337" s="62"/>
    </row>
    <row r="338" spans="1:12" x14ac:dyDescent="0.25">
      <c r="A338" s="55"/>
      <c r="B338" s="68"/>
      <c r="C338" s="68"/>
      <c r="D338" s="62" t="str">
        <f>IF(ISBLANK(A338),"",VLOOKUP(A338,'Справочник услуг'!C:D,2,FALSE))</f>
        <v/>
      </c>
      <c r="E338" s="62"/>
      <c r="F338" s="62"/>
      <c r="G338" s="62"/>
      <c r="H338" s="62"/>
      <c r="I338" s="62"/>
      <c r="J338" s="62"/>
      <c r="K338" s="62"/>
      <c r="L338" s="62"/>
    </row>
    <row r="339" spans="1:12" x14ac:dyDescent="0.25">
      <c r="A339" s="55"/>
      <c r="B339" s="68"/>
      <c r="C339" s="68"/>
      <c r="D339" s="62" t="str">
        <f>IF(ISBLANK(A339),"",VLOOKUP(A339,'Справочник услуг'!C:D,2,FALSE))</f>
        <v/>
      </c>
      <c r="E339" s="62"/>
      <c r="F339" s="62"/>
      <c r="G339" s="62"/>
      <c r="H339" s="62"/>
      <c r="I339" s="62"/>
      <c r="J339" s="62"/>
      <c r="K339" s="62"/>
      <c r="L339" s="62"/>
    </row>
    <row r="340" spans="1:12" x14ac:dyDescent="0.25">
      <c r="A340" s="55"/>
      <c r="B340" s="68"/>
      <c r="C340" s="68"/>
      <c r="D340" s="62" t="str">
        <f>IF(ISBLANK(A340),"",VLOOKUP(A340,'Справочник услуг'!C:D,2,FALSE))</f>
        <v/>
      </c>
      <c r="E340" s="62"/>
      <c r="F340" s="62"/>
      <c r="G340" s="62"/>
      <c r="H340" s="62"/>
      <c r="I340" s="62"/>
      <c r="J340" s="62"/>
      <c r="K340" s="62"/>
      <c r="L340" s="62"/>
    </row>
    <row r="341" spans="1:12" x14ac:dyDescent="0.25">
      <c r="A341" s="55"/>
      <c r="B341" s="68"/>
      <c r="C341" s="68"/>
      <c r="D341" s="62" t="str">
        <f>IF(ISBLANK(A341),"",VLOOKUP(A341,'Справочник услуг'!C:D,2,FALSE))</f>
        <v/>
      </c>
      <c r="E341" s="62"/>
      <c r="F341" s="62"/>
      <c r="G341" s="62"/>
      <c r="H341" s="62"/>
      <c r="I341" s="62"/>
      <c r="J341" s="62"/>
      <c r="K341" s="62"/>
      <c r="L341" s="62"/>
    </row>
    <row r="342" spans="1:12" x14ac:dyDescent="0.25">
      <c r="A342" s="55"/>
      <c r="B342" s="68"/>
      <c r="C342" s="68"/>
      <c r="D342" s="62" t="str">
        <f>IF(ISBLANK(A342),"",VLOOKUP(A342,'Справочник услуг'!C:D,2,FALSE))</f>
        <v/>
      </c>
      <c r="E342" s="62"/>
      <c r="F342" s="62"/>
      <c r="G342" s="62"/>
      <c r="H342" s="62"/>
      <c r="I342" s="62"/>
      <c r="J342" s="62"/>
      <c r="K342" s="62"/>
      <c r="L342" s="62"/>
    </row>
    <row r="343" spans="1:12" x14ac:dyDescent="0.25">
      <c r="A343" s="55"/>
      <c r="B343" s="68"/>
      <c r="C343" s="68"/>
      <c r="D343" s="62" t="str">
        <f>IF(ISBLANK(A343),"",VLOOKUP(A343,'Справочник услуг'!C:D,2,FALSE))</f>
        <v/>
      </c>
      <c r="E343" s="62"/>
      <c r="F343" s="62"/>
      <c r="G343" s="62"/>
      <c r="H343" s="62"/>
      <c r="I343" s="62"/>
      <c r="J343" s="62"/>
      <c r="K343" s="62"/>
      <c r="L343" s="62"/>
    </row>
    <row r="344" spans="1:12" x14ac:dyDescent="0.25">
      <c r="A344" s="55"/>
      <c r="B344" s="68"/>
      <c r="C344" s="68"/>
      <c r="D344" s="62" t="str">
        <f>IF(ISBLANK(A344),"",VLOOKUP(A344,'Справочник услуг'!C:D,2,FALSE))</f>
        <v/>
      </c>
      <c r="E344" s="62"/>
      <c r="F344" s="62"/>
      <c r="G344" s="62"/>
      <c r="H344" s="62"/>
      <c r="I344" s="62"/>
      <c r="J344" s="62"/>
      <c r="K344" s="62"/>
      <c r="L344" s="62"/>
    </row>
    <row r="345" spans="1:12" x14ac:dyDescent="0.25">
      <c r="A345" s="55"/>
      <c r="B345" s="68"/>
      <c r="C345" s="68"/>
      <c r="D345" s="62" t="str">
        <f>IF(ISBLANK(A345),"",VLOOKUP(A345,'Справочник услуг'!C:D,2,FALSE))</f>
        <v/>
      </c>
      <c r="E345" s="62"/>
      <c r="F345" s="62"/>
      <c r="G345" s="62"/>
      <c r="H345" s="62"/>
      <c r="I345" s="62"/>
      <c r="J345" s="62"/>
      <c r="K345" s="62"/>
      <c r="L345" s="62"/>
    </row>
    <row r="346" spans="1:12" x14ac:dyDescent="0.25">
      <c r="A346" s="55"/>
      <c r="B346" s="68"/>
      <c r="C346" s="68"/>
      <c r="D346" s="62" t="str">
        <f>IF(ISBLANK(A346),"",VLOOKUP(A346,'Справочник услуг'!C:D,2,FALSE))</f>
        <v/>
      </c>
      <c r="E346" s="62"/>
      <c r="F346" s="62"/>
      <c r="G346" s="62"/>
      <c r="H346" s="62"/>
      <c r="I346" s="62"/>
      <c r="J346" s="62"/>
      <c r="K346" s="62"/>
      <c r="L346" s="62"/>
    </row>
    <row r="347" spans="1:12" x14ac:dyDescent="0.25">
      <c r="A347" s="55"/>
      <c r="B347" s="68"/>
      <c r="C347" s="68"/>
      <c r="D347" s="62" t="str">
        <f>IF(ISBLANK(A347),"",VLOOKUP(A347,'Справочник услуг'!C:D,2,FALSE))</f>
        <v/>
      </c>
      <c r="E347" s="62"/>
      <c r="F347" s="62"/>
      <c r="G347" s="62"/>
      <c r="H347" s="62"/>
      <c r="I347" s="62"/>
      <c r="J347" s="62"/>
      <c r="K347" s="62"/>
      <c r="L347" s="62"/>
    </row>
    <row r="348" spans="1:12" x14ac:dyDescent="0.25">
      <c r="A348" s="55"/>
      <c r="B348" s="68"/>
      <c r="C348" s="68"/>
      <c r="D348" s="62" t="str">
        <f>IF(ISBLANK(A348),"",VLOOKUP(A348,'Справочник услуг'!C:D,2,FALSE))</f>
        <v/>
      </c>
      <c r="E348" s="62"/>
      <c r="F348" s="62"/>
      <c r="G348" s="62"/>
      <c r="H348" s="62"/>
      <c r="I348" s="62"/>
      <c r="J348" s="62"/>
      <c r="K348" s="62"/>
      <c r="L348" s="62"/>
    </row>
    <row r="349" spans="1:12" x14ac:dyDescent="0.25">
      <c r="A349" s="55"/>
      <c r="B349" s="68"/>
      <c r="C349" s="68"/>
      <c r="D349" s="62" t="str">
        <f>IF(ISBLANK(A349),"",VLOOKUP(A349,'Справочник услуг'!C:D,2,FALSE))</f>
        <v/>
      </c>
      <c r="E349" s="62"/>
      <c r="F349" s="62"/>
      <c r="G349" s="62"/>
      <c r="H349" s="62"/>
      <c r="I349" s="62"/>
      <c r="J349" s="62"/>
      <c r="K349" s="62"/>
      <c r="L349" s="62"/>
    </row>
    <row r="350" spans="1:12" x14ac:dyDescent="0.25">
      <c r="A350" s="55"/>
      <c r="B350" s="68"/>
      <c r="C350" s="68"/>
      <c r="D350" s="62" t="str">
        <f>IF(ISBLANK(A350),"",VLOOKUP(A350,'Справочник услуг'!C:D,2,FALSE))</f>
        <v/>
      </c>
      <c r="E350" s="62"/>
      <c r="F350" s="62"/>
      <c r="G350" s="62"/>
      <c r="H350" s="62"/>
      <c r="I350" s="62"/>
      <c r="J350" s="62"/>
      <c r="K350" s="62"/>
      <c r="L350" s="62"/>
    </row>
    <row r="351" spans="1:12" x14ac:dyDescent="0.25">
      <c r="A351" s="55"/>
      <c r="B351" s="68"/>
      <c r="C351" s="68"/>
      <c r="D351" s="62" t="str">
        <f>IF(ISBLANK(A351),"",VLOOKUP(A351,'Справочник услуг'!C:D,2,FALSE))</f>
        <v/>
      </c>
      <c r="E351" s="62"/>
      <c r="F351" s="62"/>
      <c r="G351" s="62"/>
      <c r="H351" s="62"/>
      <c r="I351" s="62"/>
      <c r="J351" s="62"/>
      <c r="K351" s="62"/>
      <c r="L351" s="62"/>
    </row>
    <row r="352" spans="1:12" x14ac:dyDescent="0.25">
      <c r="A352" s="55"/>
      <c r="B352" s="68"/>
      <c r="C352" s="68"/>
      <c r="D352" s="62" t="str">
        <f>IF(ISBLANK(A352),"",VLOOKUP(A352,'Справочник услуг'!C:D,2,FALSE))</f>
        <v/>
      </c>
      <c r="E352" s="62"/>
      <c r="F352" s="62"/>
      <c r="G352" s="62"/>
      <c r="H352" s="62"/>
      <c r="I352" s="62"/>
      <c r="J352" s="62"/>
      <c r="K352" s="62"/>
      <c r="L352" s="62"/>
    </row>
    <row r="353" spans="1:12" x14ac:dyDescent="0.25">
      <c r="A353" s="55"/>
      <c r="B353" s="68"/>
      <c r="C353" s="68"/>
      <c r="D353" s="62" t="str">
        <f>IF(ISBLANK(A353),"",VLOOKUP(A353,'Справочник услуг'!C:D,2,FALSE))</f>
        <v/>
      </c>
      <c r="E353" s="62"/>
      <c r="F353" s="62"/>
      <c r="G353" s="62"/>
      <c r="H353" s="62"/>
      <c r="I353" s="62"/>
      <c r="J353" s="62"/>
      <c r="K353" s="62"/>
      <c r="L353" s="62"/>
    </row>
    <row r="354" spans="1:12" x14ac:dyDescent="0.25">
      <c r="A354" s="55"/>
      <c r="B354" s="68"/>
      <c r="C354" s="68"/>
      <c r="D354" s="62" t="str">
        <f>IF(ISBLANK(A354),"",VLOOKUP(A354,'Справочник услуг'!C:D,2,FALSE))</f>
        <v/>
      </c>
      <c r="E354" s="62"/>
      <c r="F354" s="62"/>
      <c r="G354" s="62"/>
      <c r="H354" s="62"/>
      <c r="I354" s="62"/>
      <c r="J354" s="62"/>
      <c r="K354" s="62"/>
      <c r="L354" s="62"/>
    </row>
    <row r="355" spans="1:12" x14ac:dyDescent="0.25">
      <c r="A355" s="55"/>
      <c r="B355" s="68"/>
      <c r="C355" s="68"/>
      <c r="D355" s="62" t="str">
        <f>IF(ISBLANK(A355),"",VLOOKUP(A355,'Справочник услуг'!C:D,2,FALSE))</f>
        <v/>
      </c>
      <c r="E355" s="62"/>
      <c r="F355" s="62"/>
      <c r="G355" s="62"/>
      <c r="H355" s="62"/>
      <c r="I355" s="62"/>
      <c r="J355" s="62"/>
      <c r="K355" s="62"/>
      <c r="L355" s="62"/>
    </row>
    <row r="356" spans="1:12" x14ac:dyDescent="0.25">
      <c r="A356" s="55"/>
      <c r="B356" s="68"/>
      <c r="C356" s="68"/>
      <c r="D356" s="62" t="str">
        <f>IF(ISBLANK(A356),"",VLOOKUP(A356,'Справочник услуг'!C:D,2,FALSE))</f>
        <v/>
      </c>
      <c r="E356" s="62"/>
      <c r="F356" s="62"/>
      <c r="G356" s="62"/>
      <c r="H356" s="62"/>
      <c r="I356" s="62"/>
      <c r="J356" s="62"/>
      <c r="K356" s="62"/>
      <c r="L356" s="62"/>
    </row>
    <row r="357" spans="1:12" x14ac:dyDescent="0.25">
      <c r="A357" s="55"/>
      <c r="B357" s="68"/>
      <c r="C357" s="68"/>
      <c r="D357" s="62" t="str">
        <f>IF(ISBLANK(A357),"",VLOOKUP(A357,'Справочник услуг'!C:D,2,FALSE))</f>
        <v/>
      </c>
      <c r="E357" s="62"/>
      <c r="F357" s="62"/>
      <c r="G357" s="62"/>
      <c r="H357" s="62"/>
      <c r="I357" s="62"/>
      <c r="J357" s="62"/>
      <c r="K357" s="62"/>
      <c r="L357" s="62"/>
    </row>
    <row r="358" spans="1:12" x14ac:dyDescent="0.25">
      <c r="A358" s="55"/>
      <c r="B358" s="68"/>
      <c r="C358" s="68"/>
      <c r="D358" s="62" t="str">
        <f>IF(ISBLANK(A358),"",VLOOKUP(A358,'Справочник услуг'!C:D,2,FALSE))</f>
        <v/>
      </c>
      <c r="E358" s="62"/>
      <c r="F358" s="62"/>
      <c r="G358" s="62"/>
      <c r="H358" s="62"/>
      <c r="I358" s="62"/>
      <c r="J358" s="62"/>
      <c r="K358" s="62"/>
      <c r="L358" s="62"/>
    </row>
    <row r="359" spans="1:12" x14ac:dyDescent="0.25">
      <c r="A359" s="55"/>
      <c r="B359" s="68"/>
      <c r="C359" s="68"/>
      <c r="D359" s="62" t="str">
        <f>IF(ISBLANK(A359),"",VLOOKUP(A359,'Справочник услуг'!C:D,2,FALSE))</f>
        <v/>
      </c>
      <c r="E359" s="62"/>
      <c r="F359" s="62"/>
      <c r="G359" s="62"/>
      <c r="H359" s="62"/>
      <c r="I359" s="62"/>
      <c r="J359" s="62"/>
      <c r="K359" s="62"/>
      <c r="L359" s="62"/>
    </row>
    <row r="360" spans="1:12" x14ac:dyDescent="0.25">
      <c r="A360" s="55"/>
      <c r="B360" s="68"/>
      <c r="C360" s="68"/>
      <c r="D360" s="62" t="str">
        <f>IF(ISBLANK(A360),"",VLOOKUP(A360,'Справочник услуг'!C:D,2,FALSE))</f>
        <v/>
      </c>
      <c r="E360" s="62"/>
      <c r="F360" s="62"/>
      <c r="G360" s="62"/>
      <c r="H360" s="62"/>
      <c r="I360" s="62"/>
      <c r="J360" s="62"/>
      <c r="K360" s="62"/>
      <c r="L360" s="62"/>
    </row>
    <row r="361" spans="1:12" x14ac:dyDescent="0.25">
      <c r="A361" s="55"/>
      <c r="B361" s="68"/>
      <c r="C361" s="68"/>
      <c r="D361" s="62" t="str">
        <f>IF(ISBLANK(A361),"",VLOOKUP(A361,'Справочник услуг'!C:D,2,FALSE))</f>
        <v/>
      </c>
      <c r="E361" s="62"/>
      <c r="F361" s="62"/>
      <c r="G361" s="62"/>
      <c r="H361" s="62"/>
      <c r="I361" s="62"/>
      <c r="J361" s="62"/>
      <c r="K361" s="62"/>
      <c r="L361" s="62"/>
    </row>
    <row r="362" spans="1:12" x14ac:dyDescent="0.25">
      <c r="A362" s="55"/>
      <c r="B362" s="68"/>
      <c r="C362" s="68"/>
      <c r="D362" s="62" t="str">
        <f>IF(ISBLANK(A362),"",VLOOKUP(A362,'Справочник услуг'!C:D,2,FALSE))</f>
        <v/>
      </c>
      <c r="E362" s="62"/>
      <c r="F362" s="62"/>
      <c r="G362" s="62"/>
      <c r="H362" s="62"/>
      <c r="I362" s="62"/>
      <c r="J362" s="62"/>
      <c r="K362" s="62"/>
      <c r="L362" s="62"/>
    </row>
    <row r="363" spans="1:12" x14ac:dyDescent="0.25">
      <c r="A363" s="55"/>
      <c r="B363" s="68"/>
      <c r="C363" s="68"/>
      <c r="D363" s="62" t="str">
        <f>IF(ISBLANK(A363),"",VLOOKUP(A363,'Справочник услуг'!C:D,2,FALSE))</f>
        <v/>
      </c>
      <c r="E363" s="62"/>
      <c r="F363" s="62"/>
      <c r="G363" s="62"/>
      <c r="H363" s="62"/>
      <c r="I363" s="62"/>
      <c r="J363" s="62"/>
      <c r="K363" s="62"/>
      <c r="L363" s="62"/>
    </row>
    <row r="364" spans="1:12" x14ac:dyDescent="0.25">
      <c r="A364" s="55"/>
      <c r="B364" s="68"/>
      <c r="C364" s="68"/>
      <c r="D364" s="62" t="str">
        <f>IF(ISBLANK(A364),"",VLOOKUP(A364,'Справочник услуг'!C:D,2,FALSE))</f>
        <v/>
      </c>
      <c r="E364" s="62"/>
      <c r="F364" s="62"/>
      <c r="G364" s="62"/>
      <c r="H364" s="62"/>
      <c r="I364" s="62"/>
      <c r="J364" s="62"/>
      <c r="K364" s="62"/>
      <c r="L364" s="62"/>
    </row>
    <row r="365" spans="1:12" x14ac:dyDescent="0.25">
      <c r="A365" s="55"/>
      <c r="B365" s="68"/>
      <c r="C365" s="68"/>
      <c r="D365" s="62" t="str">
        <f>IF(ISBLANK(A365),"",VLOOKUP(A365,'Справочник услуг'!C:D,2,FALSE))</f>
        <v/>
      </c>
      <c r="E365" s="62"/>
      <c r="F365" s="62"/>
      <c r="G365" s="62"/>
      <c r="H365" s="62"/>
      <c r="I365" s="62"/>
      <c r="J365" s="62"/>
      <c r="K365" s="62"/>
      <c r="L365" s="62"/>
    </row>
    <row r="366" spans="1:12" x14ac:dyDescent="0.25">
      <c r="A366" s="55"/>
      <c r="B366" s="68"/>
      <c r="C366" s="68"/>
      <c r="D366" s="62" t="str">
        <f>IF(ISBLANK(A366),"",VLOOKUP(A366,'Справочник услуг'!C:D,2,FALSE))</f>
        <v/>
      </c>
      <c r="E366" s="62"/>
      <c r="F366" s="62"/>
      <c r="G366" s="62"/>
      <c r="H366" s="62"/>
      <c r="I366" s="62"/>
      <c r="J366" s="62"/>
      <c r="K366" s="62"/>
      <c r="L366" s="62"/>
    </row>
    <row r="367" spans="1:12" x14ac:dyDescent="0.25">
      <c r="A367" s="55"/>
      <c r="B367" s="68"/>
      <c r="C367" s="68"/>
      <c r="D367" s="62" t="str">
        <f>IF(ISBLANK(A367),"",VLOOKUP(A367,'Справочник услуг'!C:D,2,FALSE))</f>
        <v/>
      </c>
      <c r="E367" s="62"/>
      <c r="F367" s="62"/>
      <c r="G367" s="62"/>
      <c r="H367" s="62"/>
      <c r="I367" s="62"/>
      <c r="J367" s="62"/>
      <c r="K367" s="62"/>
      <c r="L367" s="62"/>
    </row>
    <row r="368" spans="1:12" x14ac:dyDescent="0.25">
      <c r="A368" s="55"/>
      <c r="B368" s="68"/>
      <c r="C368" s="68"/>
      <c r="D368" s="62" t="str">
        <f>IF(ISBLANK(A368),"",VLOOKUP(A368,'Справочник услуг'!C:D,2,FALSE))</f>
        <v/>
      </c>
      <c r="E368" s="62"/>
      <c r="F368" s="62"/>
      <c r="G368" s="62"/>
      <c r="H368" s="62"/>
      <c r="I368" s="62"/>
      <c r="J368" s="62"/>
      <c r="K368" s="62"/>
      <c r="L368" s="62"/>
    </row>
    <row r="369" spans="1:12" x14ac:dyDescent="0.25">
      <c r="A369" s="55"/>
      <c r="B369" s="68"/>
      <c r="C369" s="68"/>
      <c r="D369" s="62" t="str">
        <f>IF(ISBLANK(A369),"",VLOOKUP(A369,'Справочник услуг'!C:D,2,FALSE))</f>
        <v/>
      </c>
      <c r="E369" s="62"/>
      <c r="F369" s="62"/>
      <c r="G369" s="62"/>
      <c r="H369" s="62"/>
      <c r="I369" s="62"/>
      <c r="J369" s="62"/>
      <c r="K369" s="62"/>
      <c r="L369" s="62"/>
    </row>
    <row r="370" spans="1:12" x14ac:dyDescent="0.25">
      <c r="A370" s="55"/>
      <c r="B370" s="68"/>
      <c r="C370" s="68"/>
      <c r="D370" s="62" t="str">
        <f>IF(ISBLANK(A370),"",VLOOKUP(A370,'Справочник услуг'!C:D,2,FALSE))</f>
        <v/>
      </c>
      <c r="E370" s="62"/>
      <c r="F370" s="62"/>
      <c r="G370" s="62"/>
      <c r="H370" s="62"/>
      <c r="I370" s="62"/>
      <c r="J370" s="62"/>
      <c r="K370" s="62"/>
      <c r="L370" s="62"/>
    </row>
    <row r="371" spans="1:12" x14ac:dyDescent="0.25">
      <c r="A371" s="55"/>
      <c r="B371" s="68"/>
      <c r="C371" s="68"/>
      <c r="D371" s="62" t="str">
        <f>IF(ISBLANK(A371),"",VLOOKUP(A371,'Справочник услуг'!C:D,2,FALSE))</f>
        <v/>
      </c>
      <c r="E371" s="62"/>
      <c r="F371" s="62"/>
      <c r="G371" s="62"/>
      <c r="H371" s="62"/>
      <c r="I371" s="62"/>
      <c r="J371" s="62"/>
      <c r="K371" s="62"/>
      <c r="L371" s="62"/>
    </row>
    <row r="372" spans="1:12" x14ac:dyDescent="0.25">
      <c r="A372" s="55"/>
      <c r="B372" s="68"/>
      <c r="C372" s="68"/>
      <c r="D372" s="62" t="str">
        <f>IF(ISBLANK(A372),"",VLOOKUP(A372,'Справочник услуг'!C:D,2,FALSE))</f>
        <v/>
      </c>
      <c r="E372" s="62"/>
      <c r="F372" s="62"/>
      <c r="G372" s="62"/>
      <c r="H372" s="62"/>
      <c r="I372" s="62"/>
      <c r="J372" s="62"/>
      <c r="K372" s="62"/>
      <c r="L372" s="62"/>
    </row>
    <row r="373" spans="1:12" x14ac:dyDescent="0.25">
      <c r="A373" s="55"/>
      <c r="B373" s="68"/>
      <c r="C373" s="68"/>
      <c r="D373" s="62" t="str">
        <f>IF(ISBLANK(A373),"",VLOOKUP(A373,'Справочник услуг'!C:D,2,FALSE))</f>
        <v/>
      </c>
      <c r="E373" s="62"/>
      <c r="F373" s="62"/>
      <c r="G373" s="62"/>
      <c r="H373" s="62"/>
      <c r="I373" s="62"/>
      <c r="J373" s="62"/>
      <c r="K373" s="62"/>
      <c r="L373" s="62"/>
    </row>
    <row r="374" spans="1:12" x14ac:dyDescent="0.25">
      <c r="A374" s="55"/>
      <c r="B374" s="68"/>
      <c r="C374" s="68"/>
      <c r="D374" s="62" t="str">
        <f>IF(ISBLANK(A374),"",VLOOKUP(A374,'Справочник услуг'!C:D,2,FALSE))</f>
        <v/>
      </c>
      <c r="E374" s="62"/>
      <c r="F374" s="62"/>
      <c r="G374" s="62"/>
      <c r="H374" s="62"/>
      <c r="I374" s="62"/>
      <c r="J374" s="62"/>
      <c r="K374" s="62"/>
      <c r="L374" s="62"/>
    </row>
    <row r="375" spans="1:12" x14ac:dyDescent="0.25">
      <c r="A375" s="55"/>
      <c r="B375" s="68"/>
      <c r="C375" s="68"/>
      <c r="D375" s="62" t="str">
        <f>IF(ISBLANK(A375),"",VLOOKUP(A375,'Справочник услуг'!C:D,2,FALSE))</f>
        <v/>
      </c>
      <c r="E375" s="62"/>
      <c r="F375" s="62"/>
      <c r="G375" s="62"/>
      <c r="H375" s="62"/>
      <c r="I375" s="62"/>
      <c r="J375" s="62"/>
      <c r="K375" s="62"/>
      <c r="L375" s="62"/>
    </row>
    <row r="376" spans="1:12" x14ac:dyDescent="0.25">
      <c r="A376" s="55"/>
      <c r="B376" s="68"/>
      <c r="C376" s="68"/>
      <c r="D376" s="62" t="str">
        <f>IF(ISBLANK(A376),"",VLOOKUP(A376,'Справочник услуг'!C:D,2,FALSE))</f>
        <v/>
      </c>
      <c r="E376" s="62"/>
      <c r="F376" s="62"/>
      <c r="G376" s="62"/>
      <c r="H376" s="62"/>
      <c r="I376" s="62"/>
      <c r="J376" s="62"/>
      <c r="K376" s="62"/>
      <c r="L376" s="62"/>
    </row>
    <row r="377" spans="1:12" x14ac:dyDescent="0.25">
      <c r="A377" s="55"/>
      <c r="B377" s="68"/>
      <c r="C377" s="68"/>
      <c r="D377" s="62" t="str">
        <f>IF(ISBLANK(A377),"",VLOOKUP(A377,'Справочник услуг'!C:D,2,FALSE))</f>
        <v/>
      </c>
      <c r="E377" s="62"/>
      <c r="F377" s="62"/>
      <c r="G377" s="62"/>
      <c r="H377" s="62"/>
      <c r="I377" s="62"/>
      <c r="J377" s="62"/>
      <c r="K377" s="62"/>
      <c r="L377" s="62"/>
    </row>
    <row r="378" spans="1:12" x14ac:dyDescent="0.25">
      <c r="A378" s="55"/>
      <c r="B378" s="68"/>
      <c r="C378" s="68"/>
      <c r="D378" s="62" t="str">
        <f>IF(ISBLANK(A378),"",VLOOKUP(A378,'Справочник услуг'!C:D,2,FALSE))</f>
        <v/>
      </c>
      <c r="E378" s="62"/>
      <c r="F378" s="62"/>
      <c r="G378" s="62"/>
      <c r="H378" s="62"/>
      <c r="I378" s="62"/>
      <c r="J378" s="62"/>
      <c r="K378" s="62"/>
      <c r="L378" s="62"/>
    </row>
    <row r="379" spans="1:12" x14ac:dyDescent="0.25">
      <c r="A379" s="55"/>
      <c r="B379" s="68"/>
      <c r="C379" s="68"/>
      <c r="D379" s="62" t="str">
        <f>IF(ISBLANK(A379),"",VLOOKUP(A379,'Справочник услуг'!C:D,2,FALSE))</f>
        <v/>
      </c>
      <c r="E379" s="62"/>
      <c r="F379" s="62"/>
      <c r="G379" s="62"/>
      <c r="H379" s="62"/>
      <c r="I379" s="62"/>
      <c r="J379" s="62"/>
      <c r="K379" s="62"/>
      <c r="L379" s="62"/>
    </row>
    <row r="380" spans="1:12" x14ac:dyDescent="0.25">
      <c r="A380" s="55"/>
      <c r="B380" s="68"/>
      <c r="C380" s="68"/>
      <c r="D380" s="62" t="str">
        <f>IF(ISBLANK(A380),"",VLOOKUP(A380,'Справочник услуг'!C:D,2,FALSE))</f>
        <v/>
      </c>
      <c r="E380" s="62"/>
      <c r="F380" s="62"/>
      <c r="G380" s="62"/>
      <c r="H380" s="62"/>
      <c r="I380" s="62"/>
      <c r="J380" s="62"/>
      <c r="K380" s="62"/>
      <c r="L380" s="62"/>
    </row>
    <row r="381" spans="1:12" x14ac:dyDescent="0.25">
      <c r="A381" s="55"/>
      <c r="B381" s="68"/>
      <c r="C381" s="68"/>
      <c r="D381" s="62" t="str">
        <f>IF(ISBLANK(A381),"",VLOOKUP(A381,'Справочник услуг'!C:D,2,FALSE))</f>
        <v/>
      </c>
      <c r="E381" s="62"/>
      <c r="F381" s="62"/>
      <c r="G381" s="62"/>
      <c r="H381" s="62"/>
      <c r="I381" s="62"/>
      <c r="J381" s="62"/>
      <c r="K381" s="62"/>
      <c r="L381" s="62"/>
    </row>
    <row r="382" spans="1:12" x14ac:dyDescent="0.25">
      <c r="A382" s="55"/>
      <c r="B382" s="68"/>
      <c r="C382" s="68"/>
      <c r="D382" s="62" t="str">
        <f>IF(ISBLANK(A382),"",VLOOKUP(A382,'Справочник услуг'!C:D,2,FALSE))</f>
        <v/>
      </c>
      <c r="E382" s="62"/>
      <c r="F382" s="62"/>
      <c r="G382" s="62"/>
      <c r="H382" s="62"/>
      <c r="I382" s="62"/>
      <c r="J382" s="62"/>
      <c r="K382" s="62"/>
      <c r="L382" s="62"/>
    </row>
    <row r="383" spans="1:12" x14ac:dyDescent="0.25">
      <c r="A383" s="55"/>
      <c r="B383" s="68"/>
      <c r="C383" s="68"/>
      <c r="D383" s="62" t="str">
        <f>IF(ISBLANK(A383),"",VLOOKUP(A383,'Справочник услуг'!C:D,2,FALSE))</f>
        <v/>
      </c>
      <c r="E383" s="62"/>
      <c r="F383" s="62"/>
      <c r="G383" s="62"/>
      <c r="H383" s="62"/>
      <c r="I383" s="62"/>
      <c r="J383" s="62"/>
      <c r="K383" s="62"/>
      <c r="L383" s="62"/>
    </row>
    <row r="384" spans="1:12" x14ac:dyDescent="0.25">
      <c r="A384" s="55"/>
      <c r="B384" s="68"/>
      <c r="C384" s="68"/>
      <c r="D384" s="62" t="str">
        <f>IF(ISBLANK(A384),"",VLOOKUP(A384,'Справочник услуг'!C:D,2,FALSE))</f>
        <v/>
      </c>
      <c r="E384" s="62"/>
      <c r="F384" s="62"/>
      <c r="G384" s="62"/>
      <c r="H384" s="62"/>
      <c r="I384" s="62"/>
      <c r="J384" s="62"/>
      <c r="K384" s="62"/>
      <c r="L384" s="62"/>
    </row>
    <row r="385" spans="1:12" x14ac:dyDescent="0.25">
      <c r="A385" s="55"/>
      <c r="B385" s="68"/>
      <c r="C385" s="68"/>
      <c r="D385" s="62" t="str">
        <f>IF(ISBLANK(A385),"",VLOOKUP(A385,'Справочник услуг'!C:D,2,FALSE))</f>
        <v/>
      </c>
      <c r="E385" s="62"/>
      <c r="F385" s="62"/>
      <c r="G385" s="62"/>
      <c r="H385" s="62"/>
      <c r="I385" s="62"/>
      <c r="J385" s="62"/>
      <c r="K385" s="62"/>
      <c r="L385" s="62"/>
    </row>
    <row r="386" spans="1:12" x14ac:dyDescent="0.25">
      <c r="A386" s="55"/>
      <c r="B386" s="68"/>
      <c r="C386" s="68"/>
      <c r="D386" s="62" t="str">
        <f>IF(ISBLANK(A386),"",VLOOKUP(A386,'Справочник услуг'!C:D,2,FALSE))</f>
        <v/>
      </c>
      <c r="E386" s="62"/>
      <c r="F386" s="62"/>
      <c r="G386" s="62"/>
      <c r="H386" s="62"/>
      <c r="I386" s="62"/>
      <c r="J386" s="62"/>
      <c r="K386" s="62"/>
      <c r="L386" s="62"/>
    </row>
    <row r="387" spans="1:12" x14ac:dyDescent="0.25">
      <c r="A387" s="55"/>
      <c r="B387" s="68"/>
      <c r="C387" s="68"/>
      <c r="D387" s="62" t="str">
        <f>IF(ISBLANK(A387),"",VLOOKUP(A387,'Справочник услуг'!C:D,2,FALSE))</f>
        <v/>
      </c>
      <c r="E387" s="62"/>
      <c r="F387" s="62"/>
      <c r="G387" s="62"/>
      <c r="H387" s="62"/>
      <c r="I387" s="62"/>
      <c r="J387" s="62"/>
      <c r="K387" s="62"/>
      <c r="L387" s="62"/>
    </row>
    <row r="388" spans="1:12" x14ac:dyDescent="0.25">
      <c r="A388" s="55"/>
      <c r="B388" s="68"/>
      <c r="C388" s="68"/>
      <c r="D388" s="62" t="str">
        <f>IF(ISBLANK(A388),"",VLOOKUP(A388,'Справочник услуг'!C:D,2,FALSE))</f>
        <v/>
      </c>
      <c r="E388" s="62"/>
      <c r="F388" s="62"/>
      <c r="G388" s="62"/>
      <c r="H388" s="62"/>
      <c r="I388" s="62"/>
      <c r="J388" s="62"/>
      <c r="K388" s="62"/>
      <c r="L388" s="62"/>
    </row>
    <row r="389" spans="1:12" x14ac:dyDescent="0.25">
      <c r="A389" s="55"/>
      <c r="B389" s="68"/>
      <c r="C389" s="68"/>
      <c r="D389" s="62" t="str">
        <f>IF(ISBLANK(A389),"",VLOOKUP(A389,'Справочник услуг'!C:D,2,FALSE))</f>
        <v/>
      </c>
      <c r="E389" s="62"/>
      <c r="F389" s="62"/>
      <c r="G389" s="62"/>
      <c r="H389" s="62"/>
      <c r="I389" s="62"/>
      <c r="J389" s="62"/>
      <c r="K389" s="62"/>
      <c r="L389" s="62"/>
    </row>
    <row r="390" spans="1:12" x14ac:dyDescent="0.25">
      <c r="A390" s="55"/>
      <c r="B390" s="68"/>
      <c r="C390" s="68"/>
      <c r="D390" s="62" t="str">
        <f>IF(ISBLANK(A390),"",VLOOKUP(A390,'Справочник услуг'!C:D,2,FALSE))</f>
        <v/>
      </c>
      <c r="E390" s="62"/>
      <c r="F390" s="62"/>
      <c r="G390" s="62"/>
      <c r="H390" s="62"/>
      <c r="I390" s="62"/>
      <c r="J390" s="62"/>
      <c r="K390" s="62"/>
      <c r="L390" s="62"/>
    </row>
    <row r="391" spans="1:12" x14ac:dyDescent="0.25">
      <c r="A391" s="55"/>
      <c r="B391" s="68"/>
      <c r="C391" s="68"/>
      <c r="D391" s="62" t="str">
        <f>IF(ISBLANK(A391),"",VLOOKUP(A391,'Справочник услуг'!C:D,2,FALSE))</f>
        <v/>
      </c>
      <c r="E391" s="62"/>
      <c r="F391" s="62"/>
      <c r="G391" s="62"/>
      <c r="H391" s="62"/>
      <c r="I391" s="62"/>
      <c r="J391" s="62"/>
      <c r="K391" s="62"/>
      <c r="L391" s="62"/>
    </row>
    <row r="392" spans="1:12" x14ac:dyDescent="0.25">
      <c r="A392" s="55"/>
      <c r="B392" s="68"/>
      <c r="C392" s="68"/>
      <c r="D392" s="62" t="str">
        <f>IF(ISBLANK(A392),"",VLOOKUP(A392,'Справочник услуг'!C:D,2,FALSE))</f>
        <v/>
      </c>
      <c r="E392" s="62"/>
      <c r="F392" s="62"/>
      <c r="G392" s="62"/>
      <c r="H392" s="62"/>
      <c r="I392" s="62"/>
      <c r="J392" s="62"/>
      <c r="K392" s="62"/>
      <c r="L392" s="62"/>
    </row>
    <row r="393" spans="1:12" x14ac:dyDescent="0.25">
      <c r="A393" s="55"/>
      <c r="B393" s="68"/>
      <c r="C393" s="68"/>
      <c r="D393" s="62" t="str">
        <f>IF(ISBLANK(A393),"",VLOOKUP(A393,'Справочник услуг'!C:D,2,FALSE))</f>
        <v/>
      </c>
      <c r="E393" s="62"/>
      <c r="F393" s="62"/>
      <c r="G393" s="62"/>
      <c r="H393" s="62"/>
      <c r="I393" s="62"/>
      <c r="J393" s="62"/>
      <c r="K393" s="62"/>
      <c r="L393" s="62"/>
    </row>
    <row r="394" spans="1:12" x14ac:dyDescent="0.25">
      <c r="A394" s="55"/>
      <c r="B394" s="68"/>
      <c r="C394" s="68"/>
      <c r="D394" s="62" t="str">
        <f>IF(ISBLANK(A394),"",VLOOKUP(A394,'Справочник услуг'!C:D,2,FALSE))</f>
        <v/>
      </c>
      <c r="E394" s="62"/>
      <c r="F394" s="62"/>
      <c r="G394" s="62"/>
      <c r="H394" s="62"/>
      <c r="I394" s="62"/>
      <c r="J394" s="62"/>
      <c r="K394" s="62"/>
      <c r="L394" s="62"/>
    </row>
    <row r="395" spans="1:12" x14ac:dyDescent="0.25">
      <c r="A395" s="55"/>
      <c r="B395" s="68"/>
      <c r="C395" s="68"/>
      <c r="D395" s="62" t="str">
        <f>IF(ISBLANK(A395),"",VLOOKUP(A395,'Справочник услуг'!C:D,2,FALSE))</f>
        <v/>
      </c>
      <c r="E395" s="62"/>
      <c r="F395" s="62"/>
      <c r="G395" s="62"/>
      <c r="H395" s="62"/>
      <c r="I395" s="62"/>
      <c r="J395" s="62"/>
      <c r="K395" s="62"/>
      <c r="L395" s="62"/>
    </row>
    <row r="396" spans="1:12" x14ac:dyDescent="0.25">
      <c r="A396" s="55"/>
      <c r="B396" s="68"/>
      <c r="C396" s="68"/>
      <c r="D396" s="62" t="str">
        <f>IF(ISBLANK(A396),"",VLOOKUP(A396,'Справочник услуг'!C:D,2,FALSE))</f>
        <v/>
      </c>
      <c r="E396" s="62"/>
      <c r="F396" s="62"/>
      <c r="G396" s="62"/>
      <c r="H396" s="62"/>
      <c r="I396" s="62"/>
      <c r="J396" s="62"/>
      <c r="K396" s="62"/>
      <c r="L396" s="62"/>
    </row>
    <row r="397" spans="1:12" x14ac:dyDescent="0.25">
      <c r="A397" s="55"/>
      <c r="B397" s="68"/>
      <c r="C397" s="68"/>
      <c r="D397" s="62" t="str">
        <f>IF(ISBLANK(A397),"",VLOOKUP(A397,'Справочник услуг'!C:D,2,FALSE))</f>
        <v/>
      </c>
      <c r="E397" s="62"/>
      <c r="F397" s="62"/>
      <c r="G397" s="62"/>
      <c r="H397" s="62"/>
      <c r="I397" s="62"/>
      <c r="J397" s="62"/>
      <c r="K397" s="62"/>
      <c r="L397" s="62"/>
    </row>
    <row r="398" spans="1:12" x14ac:dyDescent="0.25">
      <c r="A398" s="55"/>
      <c r="B398" s="68"/>
      <c r="C398" s="68"/>
      <c r="D398" s="62" t="str">
        <f>IF(ISBLANK(A398),"",VLOOKUP(A398,'Справочник услуг'!C:D,2,FALSE))</f>
        <v/>
      </c>
      <c r="E398" s="62"/>
      <c r="F398" s="62"/>
      <c r="G398" s="62"/>
      <c r="H398" s="62"/>
      <c r="I398" s="62"/>
      <c r="J398" s="62"/>
      <c r="K398" s="62"/>
      <c r="L398" s="62"/>
    </row>
    <row r="399" spans="1:12" x14ac:dyDescent="0.25">
      <c r="A399" s="55"/>
      <c r="B399" s="68"/>
      <c r="C399" s="68"/>
      <c r="D399" s="62" t="str">
        <f>IF(ISBLANK(A399),"",VLOOKUP(A399,'Справочник услуг'!C:D,2,FALSE))</f>
        <v/>
      </c>
      <c r="E399" s="62"/>
      <c r="F399" s="62"/>
      <c r="G399" s="62"/>
      <c r="H399" s="62"/>
      <c r="I399" s="62"/>
      <c r="J399" s="62"/>
      <c r="K399" s="62"/>
      <c r="L399" s="62"/>
    </row>
    <row r="400" spans="1:12" x14ac:dyDescent="0.25">
      <c r="A400" s="55"/>
      <c r="B400" s="68"/>
      <c r="C400" s="68"/>
      <c r="D400" s="62" t="str">
        <f>IF(ISBLANK(A400),"",VLOOKUP(A400,'Справочник услуг'!C:D,2,FALSE))</f>
        <v/>
      </c>
      <c r="E400" s="62"/>
      <c r="F400" s="62"/>
      <c r="G400" s="62"/>
      <c r="H400" s="62"/>
      <c r="I400" s="62"/>
      <c r="J400" s="62"/>
      <c r="K400" s="62"/>
      <c r="L400" s="62"/>
    </row>
    <row r="401" spans="1:12" x14ac:dyDescent="0.25">
      <c r="A401" s="55"/>
      <c r="B401" s="68"/>
      <c r="C401" s="68"/>
      <c r="D401" s="62" t="str">
        <f>IF(ISBLANK(A401),"",VLOOKUP(A401,'Справочник услуг'!C:D,2,FALSE))</f>
        <v/>
      </c>
      <c r="E401" s="62"/>
      <c r="F401" s="62"/>
      <c r="G401" s="62"/>
      <c r="H401" s="62"/>
      <c r="I401" s="62"/>
      <c r="J401" s="62"/>
      <c r="K401" s="62"/>
      <c r="L401" s="62"/>
    </row>
    <row r="402" spans="1:12" x14ac:dyDescent="0.25">
      <c r="A402" s="55"/>
      <c r="B402" s="68"/>
      <c r="C402" s="68"/>
      <c r="D402" s="62" t="str">
        <f>IF(ISBLANK(A402),"",VLOOKUP(A402,'Справочник услуг'!C:D,2,FALSE))</f>
        <v/>
      </c>
      <c r="E402" s="62"/>
      <c r="F402" s="62"/>
      <c r="G402" s="62"/>
      <c r="H402" s="62"/>
      <c r="I402" s="62"/>
      <c r="J402" s="62"/>
      <c r="K402" s="62"/>
      <c r="L402" s="62"/>
    </row>
    <row r="403" spans="1:12" x14ac:dyDescent="0.25">
      <c r="A403" s="55"/>
      <c r="B403" s="68"/>
      <c r="C403" s="68"/>
      <c r="D403" s="62" t="str">
        <f>IF(ISBLANK(A403),"",VLOOKUP(A403,'Справочник услуг'!C:D,2,FALSE))</f>
        <v/>
      </c>
      <c r="E403" s="62"/>
      <c r="F403" s="62"/>
      <c r="G403" s="62"/>
      <c r="H403" s="62"/>
      <c r="I403" s="62"/>
      <c r="J403" s="62"/>
      <c r="K403" s="62"/>
      <c r="L403" s="62"/>
    </row>
    <row r="404" spans="1:12" x14ac:dyDescent="0.25">
      <c r="A404" s="55"/>
      <c r="B404" s="68"/>
      <c r="C404" s="68"/>
      <c r="D404" s="62" t="str">
        <f>IF(ISBLANK(A404),"",VLOOKUP(A404,'Справочник услуг'!C:D,2,FALSE))</f>
        <v/>
      </c>
      <c r="E404" s="62"/>
      <c r="F404" s="62"/>
      <c r="G404" s="62"/>
      <c r="H404" s="62"/>
      <c r="I404" s="62"/>
      <c r="J404" s="62"/>
      <c r="K404" s="62"/>
      <c r="L404" s="62"/>
    </row>
    <row r="405" spans="1:12" x14ac:dyDescent="0.25">
      <c r="A405" s="55"/>
      <c r="B405" s="68"/>
      <c r="C405" s="68"/>
      <c r="D405" s="62" t="str">
        <f>IF(ISBLANK(A405),"",VLOOKUP(A405,'Справочник услуг'!C:D,2,FALSE))</f>
        <v/>
      </c>
      <c r="E405" s="62"/>
      <c r="F405" s="62"/>
      <c r="G405" s="62"/>
      <c r="H405" s="62"/>
      <c r="I405" s="62"/>
      <c r="J405" s="62"/>
      <c r="K405" s="62"/>
      <c r="L405" s="62"/>
    </row>
    <row r="406" spans="1:12" x14ac:dyDescent="0.25">
      <c r="A406" s="55"/>
      <c r="B406" s="68"/>
      <c r="C406" s="68"/>
      <c r="D406" s="62" t="str">
        <f>IF(ISBLANK(A406),"",VLOOKUP(A406,'Справочник услуг'!C:D,2,FALSE))</f>
        <v/>
      </c>
      <c r="E406" s="62"/>
      <c r="F406" s="62"/>
      <c r="G406" s="62"/>
      <c r="H406" s="62"/>
      <c r="I406" s="62"/>
      <c r="J406" s="62"/>
      <c r="K406" s="62"/>
      <c r="L406" s="62"/>
    </row>
    <row r="407" spans="1:12" x14ac:dyDescent="0.25">
      <c r="A407" s="55"/>
      <c r="B407" s="68"/>
      <c r="C407" s="68"/>
      <c r="D407" s="62" t="str">
        <f>IF(ISBLANK(A407),"",VLOOKUP(A407,'Справочник услуг'!C:D,2,FALSE))</f>
        <v/>
      </c>
      <c r="E407" s="62"/>
      <c r="F407" s="62"/>
      <c r="G407" s="62"/>
      <c r="H407" s="62"/>
      <c r="I407" s="62"/>
      <c r="J407" s="62"/>
      <c r="K407" s="62"/>
      <c r="L407" s="62"/>
    </row>
    <row r="408" spans="1:12" x14ac:dyDescent="0.25">
      <c r="A408" s="55"/>
      <c r="B408" s="68"/>
      <c r="C408" s="68"/>
      <c r="D408" s="62" t="str">
        <f>IF(ISBLANK(A408),"",VLOOKUP(A408,'Справочник услуг'!C:D,2,FALSE))</f>
        <v/>
      </c>
      <c r="E408" s="62"/>
      <c r="F408" s="62"/>
      <c r="G408" s="62"/>
      <c r="H408" s="62"/>
      <c r="I408" s="62"/>
      <c r="J408" s="62"/>
      <c r="K408" s="62"/>
      <c r="L408" s="62"/>
    </row>
    <row r="409" spans="1:12" x14ac:dyDescent="0.25">
      <c r="A409" s="55"/>
      <c r="B409" s="68"/>
      <c r="C409" s="68"/>
      <c r="D409" s="62" t="str">
        <f>IF(ISBLANK(A409),"",VLOOKUP(A409,'Справочник услуг'!C:D,2,FALSE))</f>
        <v/>
      </c>
      <c r="E409" s="62"/>
      <c r="F409" s="62"/>
      <c r="G409" s="62"/>
      <c r="H409" s="62"/>
      <c r="I409" s="62"/>
      <c r="J409" s="62"/>
      <c r="K409" s="62"/>
      <c r="L409" s="62"/>
    </row>
    <row r="410" spans="1:12" x14ac:dyDescent="0.25">
      <c r="A410" s="55"/>
      <c r="B410" s="68"/>
      <c r="C410" s="68"/>
      <c r="D410" s="62" t="str">
        <f>IF(ISBLANK(A410),"",VLOOKUP(A410,'Справочник услуг'!C:D,2,FALSE))</f>
        <v/>
      </c>
      <c r="E410" s="62"/>
      <c r="F410" s="62"/>
      <c r="G410" s="62"/>
      <c r="H410" s="62"/>
      <c r="I410" s="62"/>
      <c r="J410" s="62"/>
      <c r="K410" s="62"/>
      <c r="L410" s="62"/>
    </row>
    <row r="411" spans="1:12" x14ac:dyDescent="0.25">
      <c r="A411" s="55"/>
      <c r="B411" s="68"/>
      <c r="C411" s="68"/>
      <c r="D411" s="62" t="str">
        <f>IF(ISBLANK(A411),"",VLOOKUP(A411,'Справочник услуг'!C:D,2,FALSE))</f>
        <v/>
      </c>
      <c r="E411" s="62"/>
      <c r="F411" s="62"/>
      <c r="G411" s="62"/>
      <c r="H411" s="62"/>
      <c r="I411" s="62"/>
      <c r="J411" s="62"/>
      <c r="K411" s="62"/>
      <c r="L411" s="62"/>
    </row>
    <row r="412" spans="1:12" x14ac:dyDescent="0.25">
      <c r="A412" s="55"/>
      <c r="B412" s="68"/>
      <c r="C412" s="68"/>
      <c r="D412" s="62" t="str">
        <f>IF(ISBLANK(A412),"",VLOOKUP(A412,'Справочник услуг'!C:D,2,FALSE))</f>
        <v/>
      </c>
      <c r="E412" s="62"/>
      <c r="F412" s="62"/>
      <c r="G412" s="62"/>
      <c r="H412" s="62"/>
      <c r="I412" s="62"/>
      <c r="J412" s="62"/>
      <c r="K412" s="62"/>
      <c r="L412" s="62"/>
    </row>
    <row r="413" spans="1:12" x14ac:dyDescent="0.25">
      <c r="A413" s="55"/>
      <c r="B413" s="68"/>
      <c r="C413" s="68"/>
      <c r="D413" s="62" t="str">
        <f>IF(ISBLANK(A413),"",VLOOKUP(A413,'Справочник услуг'!C:D,2,FALSE))</f>
        <v/>
      </c>
      <c r="E413" s="62"/>
      <c r="F413" s="62"/>
      <c r="G413" s="62"/>
      <c r="H413" s="62"/>
      <c r="I413" s="62"/>
      <c r="J413" s="62"/>
      <c r="K413" s="62"/>
      <c r="L413" s="62"/>
    </row>
    <row r="414" spans="1:12" x14ac:dyDescent="0.25">
      <c r="A414" s="55"/>
      <c r="B414" s="68"/>
      <c r="C414" s="68"/>
      <c r="D414" s="62" t="str">
        <f>IF(ISBLANK(A414),"",VLOOKUP(A414,'Справочник услуг'!C:D,2,FALSE))</f>
        <v/>
      </c>
      <c r="E414" s="62"/>
      <c r="F414" s="62"/>
      <c r="G414" s="62"/>
      <c r="H414" s="62"/>
      <c r="I414" s="62"/>
      <c r="J414" s="62"/>
      <c r="K414" s="62"/>
      <c r="L414" s="62"/>
    </row>
    <row r="415" spans="1:12" x14ac:dyDescent="0.25">
      <c r="A415" s="55"/>
      <c r="B415" s="68"/>
      <c r="C415" s="68"/>
      <c r="D415" s="62" t="str">
        <f>IF(ISBLANK(A415),"",VLOOKUP(A415,'Справочник услуг'!C:D,2,FALSE))</f>
        <v/>
      </c>
      <c r="E415" s="62"/>
      <c r="F415" s="62"/>
      <c r="G415" s="62"/>
      <c r="H415" s="62"/>
      <c r="I415" s="62"/>
      <c r="J415" s="62"/>
      <c r="K415" s="62"/>
      <c r="L415" s="62"/>
    </row>
    <row r="416" spans="1:12" x14ac:dyDescent="0.25">
      <c r="A416" s="55"/>
      <c r="B416" s="68"/>
      <c r="C416" s="68"/>
      <c r="D416" s="62" t="str">
        <f>IF(ISBLANK(A416),"",VLOOKUP(A416,'Справочник услуг'!C:D,2,FALSE))</f>
        <v/>
      </c>
      <c r="E416" s="62"/>
      <c r="F416" s="62"/>
      <c r="G416" s="62"/>
      <c r="H416" s="62"/>
      <c r="I416" s="62"/>
      <c r="J416" s="62"/>
      <c r="K416" s="62"/>
      <c r="L416" s="62"/>
    </row>
    <row r="417" spans="1:12" x14ac:dyDescent="0.25">
      <c r="A417" s="55"/>
      <c r="B417" s="68"/>
      <c r="C417" s="68"/>
      <c r="D417" s="62" t="str">
        <f>IF(ISBLANK(A417),"",VLOOKUP(A417,'Справочник услуг'!C:D,2,FALSE))</f>
        <v/>
      </c>
      <c r="E417" s="62"/>
      <c r="F417" s="62"/>
      <c r="G417" s="62"/>
      <c r="H417" s="62"/>
      <c r="I417" s="62"/>
      <c r="J417" s="62"/>
      <c r="K417" s="62"/>
      <c r="L417" s="62"/>
    </row>
    <row r="418" spans="1:12" x14ac:dyDescent="0.25">
      <c r="A418" s="55"/>
      <c r="B418" s="68"/>
      <c r="C418" s="68"/>
      <c r="D418" s="62" t="str">
        <f>IF(ISBLANK(A418),"",VLOOKUP(A418,'Справочник услуг'!C:D,2,FALSE))</f>
        <v/>
      </c>
      <c r="E418" s="62"/>
      <c r="F418" s="62"/>
      <c r="G418" s="62"/>
      <c r="H418" s="62"/>
      <c r="I418" s="62"/>
      <c r="J418" s="62"/>
      <c r="K418" s="62"/>
      <c r="L418" s="62"/>
    </row>
    <row r="419" spans="1:12" x14ac:dyDescent="0.25">
      <c r="A419" s="55"/>
      <c r="B419" s="68"/>
      <c r="C419" s="68"/>
      <c r="D419" s="62" t="str">
        <f>IF(ISBLANK(A419),"",VLOOKUP(A419,'Справочник услуг'!C:D,2,FALSE))</f>
        <v/>
      </c>
      <c r="E419" s="62"/>
      <c r="F419" s="62"/>
      <c r="G419" s="62"/>
      <c r="H419" s="62"/>
      <c r="I419" s="62"/>
      <c r="J419" s="62"/>
      <c r="K419" s="62"/>
      <c r="L419" s="62"/>
    </row>
    <row r="420" spans="1:12" x14ac:dyDescent="0.25">
      <c r="A420" s="55"/>
      <c r="B420" s="68"/>
      <c r="C420" s="68"/>
      <c r="D420" s="62" t="str">
        <f>IF(ISBLANK(A420),"",VLOOKUP(A420,'Справочник услуг'!C:D,2,FALSE))</f>
        <v/>
      </c>
      <c r="E420" s="62"/>
      <c r="F420" s="62"/>
      <c r="G420" s="62"/>
      <c r="H420" s="62"/>
      <c r="I420" s="62"/>
      <c r="J420" s="62"/>
      <c r="K420" s="62"/>
      <c r="L420" s="62"/>
    </row>
    <row r="421" spans="1:12" x14ac:dyDescent="0.25">
      <c r="A421" s="55"/>
      <c r="B421" s="68"/>
      <c r="C421" s="68"/>
      <c r="D421" s="62" t="str">
        <f>IF(ISBLANK(A421),"",VLOOKUP(A421,'Справочник услуг'!C:D,2,FALSE))</f>
        <v/>
      </c>
      <c r="E421" s="62"/>
      <c r="F421" s="62"/>
      <c r="G421" s="62"/>
      <c r="H421" s="62"/>
      <c r="I421" s="62"/>
      <c r="J421" s="62"/>
      <c r="K421" s="62"/>
      <c r="L421" s="62"/>
    </row>
    <row r="422" spans="1:12" x14ac:dyDescent="0.25">
      <c r="A422" s="55"/>
      <c r="B422" s="68"/>
      <c r="C422" s="68"/>
      <c r="D422" s="62" t="str">
        <f>IF(ISBLANK(A422),"",VLOOKUP(A422,'Справочник услуг'!C:D,2,FALSE))</f>
        <v/>
      </c>
      <c r="E422" s="62"/>
      <c r="F422" s="62"/>
      <c r="G422" s="62"/>
      <c r="H422" s="62"/>
      <c r="I422" s="62"/>
      <c r="J422" s="62"/>
      <c r="K422" s="62"/>
      <c r="L422" s="62"/>
    </row>
    <row r="423" spans="1:12" x14ac:dyDescent="0.25">
      <c r="A423" s="55"/>
      <c r="B423" s="68"/>
      <c r="C423" s="68"/>
      <c r="D423" s="62" t="str">
        <f>IF(ISBLANK(A423),"",VLOOKUP(A423,'Справочник услуг'!C:D,2,FALSE))</f>
        <v/>
      </c>
      <c r="E423" s="62"/>
      <c r="F423" s="62"/>
      <c r="G423" s="62"/>
      <c r="H423" s="62"/>
      <c r="I423" s="62"/>
      <c r="J423" s="62"/>
      <c r="K423" s="62"/>
      <c r="L423" s="62"/>
    </row>
    <row r="424" spans="1:12" x14ac:dyDescent="0.25">
      <c r="A424" s="55"/>
      <c r="B424" s="68"/>
      <c r="C424" s="68"/>
      <c r="D424" s="62" t="str">
        <f>IF(ISBLANK(A424),"",VLOOKUP(A424,'Справочник услуг'!C:D,2,FALSE))</f>
        <v/>
      </c>
      <c r="E424" s="62"/>
      <c r="F424" s="62"/>
      <c r="G424" s="62"/>
      <c r="H424" s="62"/>
      <c r="I424" s="62"/>
      <c r="J424" s="62"/>
      <c r="K424" s="62"/>
      <c r="L424" s="62"/>
    </row>
    <row r="425" spans="1:12" x14ac:dyDescent="0.25">
      <c r="A425" s="55"/>
      <c r="B425" s="68"/>
      <c r="C425" s="68"/>
      <c r="D425" s="62" t="str">
        <f>IF(ISBLANK(A425),"",VLOOKUP(A425,'Справочник услуг'!C:D,2,FALSE))</f>
        <v/>
      </c>
      <c r="E425" s="62"/>
      <c r="F425" s="62"/>
      <c r="G425" s="62"/>
      <c r="H425" s="62"/>
      <c r="I425" s="62"/>
      <c r="J425" s="62"/>
      <c r="K425" s="62"/>
      <c r="L425" s="62"/>
    </row>
    <row r="426" spans="1:12" x14ac:dyDescent="0.25">
      <c r="A426" s="55"/>
      <c r="B426" s="68"/>
      <c r="C426" s="68"/>
      <c r="D426" s="62" t="str">
        <f>IF(ISBLANK(A426),"",VLOOKUP(A426,'Справочник услуг'!C:D,2,FALSE))</f>
        <v/>
      </c>
      <c r="E426" s="62"/>
      <c r="F426" s="62"/>
      <c r="G426" s="62"/>
      <c r="H426" s="62"/>
      <c r="I426" s="62"/>
      <c r="J426" s="62"/>
      <c r="K426" s="62"/>
      <c r="L426" s="62"/>
    </row>
    <row r="427" spans="1:12" x14ac:dyDescent="0.25">
      <c r="A427" s="55"/>
      <c r="B427" s="68"/>
      <c r="C427" s="68"/>
      <c r="D427" s="62" t="str">
        <f>IF(ISBLANK(A427),"",VLOOKUP(A427,'Справочник услуг'!C:D,2,FALSE))</f>
        <v/>
      </c>
      <c r="E427" s="62"/>
      <c r="F427" s="62"/>
      <c r="G427" s="62"/>
      <c r="H427" s="62"/>
      <c r="I427" s="62"/>
      <c r="J427" s="62"/>
      <c r="K427" s="62"/>
      <c r="L427" s="62"/>
    </row>
    <row r="428" spans="1:12" x14ac:dyDescent="0.25">
      <c r="A428" s="55"/>
      <c r="B428" s="68"/>
      <c r="C428" s="68"/>
      <c r="D428" s="62" t="str">
        <f>IF(ISBLANK(A428),"",VLOOKUP(A428,'Справочник услуг'!C:D,2,FALSE))</f>
        <v/>
      </c>
      <c r="E428" s="62"/>
      <c r="F428" s="62"/>
      <c r="G428" s="62"/>
      <c r="H428" s="62"/>
      <c r="I428" s="62"/>
      <c r="J428" s="62"/>
      <c r="K428" s="62"/>
      <c r="L428" s="62"/>
    </row>
    <row r="429" spans="1:12" x14ac:dyDescent="0.25">
      <c r="A429" s="55"/>
      <c r="B429" s="68"/>
      <c r="C429" s="68"/>
      <c r="D429" s="62" t="str">
        <f>IF(ISBLANK(A429),"",VLOOKUP(A429,'Справочник услуг'!C:D,2,FALSE))</f>
        <v/>
      </c>
      <c r="E429" s="62"/>
      <c r="F429" s="62"/>
      <c r="G429" s="62"/>
      <c r="H429" s="62"/>
      <c r="I429" s="62"/>
      <c r="J429" s="62"/>
      <c r="K429" s="62"/>
      <c r="L429" s="62"/>
    </row>
    <row r="430" spans="1:12" x14ac:dyDescent="0.25">
      <c r="A430" s="55"/>
      <c r="B430" s="68"/>
      <c r="C430" s="68"/>
      <c r="D430" s="62" t="str">
        <f>IF(ISBLANK(A430),"",VLOOKUP(A430,'Справочник услуг'!C:D,2,FALSE))</f>
        <v/>
      </c>
      <c r="E430" s="62"/>
      <c r="F430" s="62"/>
      <c r="G430" s="62"/>
      <c r="H430" s="62"/>
      <c r="I430" s="62"/>
      <c r="J430" s="62"/>
      <c r="K430" s="62"/>
      <c r="L430" s="62"/>
    </row>
    <row r="431" spans="1:12" x14ac:dyDescent="0.25">
      <c r="A431" s="55"/>
      <c r="B431" s="68"/>
      <c r="C431" s="68"/>
      <c r="D431" s="62" t="str">
        <f>IF(ISBLANK(A431),"",VLOOKUP(A431,'Справочник услуг'!C:D,2,FALSE))</f>
        <v/>
      </c>
      <c r="E431" s="62"/>
      <c r="F431" s="62"/>
      <c r="G431" s="62"/>
      <c r="H431" s="62"/>
      <c r="I431" s="62"/>
      <c r="J431" s="62"/>
      <c r="K431" s="62"/>
      <c r="L431" s="62"/>
    </row>
    <row r="432" spans="1:12" x14ac:dyDescent="0.25">
      <c r="A432" s="55"/>
      <c r="B432" s="68"/>
      <c r="C432" s="68"/>
      <c r="D432" s="62" t="str">
        <f>IF(ISBLANK(A432),"",VLOOKUP(A432,'Справочник услуг'!C:D,2,FALSE))</f>
        <v/>
      </c>
      <c r="E432" s="62"/>
      <c r="F432" s="62"/>
      <c r="G432" s="62"/>
      <c r="H432" s="62"/>
      <c r="I432" s="62"/>
      <c r="J432" s="62"/>
      <c r="K432" s="62"/>
      <c r="L432" s="62"/>
    </row>
    <row r="433" spans="1:12" x14ac:dyDescent="0.25">
      <c r="A433" s="55"/>
      <c r="B433" s="68"/>
      <c r="C433" s="68"/>
      <c r="D433" s="62" t="str">
        <f>IF(ISBLANK(A433),"",VLOOKUP(A433,'Справочник услуг'!C:D,2,FALSE))</f>
        <v/>
      </c>
      <c r="E433" s="62"/>
      <c r="F433" s="62"/>
      <c r="G433" s="62"/>
      <c r="H433" s="62"/>
      <c r="I433" s="62"/>
      <c r="J433" s="62"/>
      <c r="K433" s="62"/>
      <c r="L433" s="62"/>
    </row>
    <row r="434" spans="1:12" x14ac:dyDescent="0.25">
      <c r="A434" s="55"/>
      <c r="B434" s="68"/>
      <c r="C434" s="68"/>
      <c r="D434" s="62" t="str">
        <f>IF(ISBLANK(A434),"",VLOOKUP(A434,'Справочник услуг'!C:D,2,FALSE))</f>
        <v/>
      </c>
      <c r="E434" s="62"/>
      <c r="F434" s="62"/>
      <c r="G434" s="62"/>
      <c r="H434" s="62"/>
      <c r="I434" s="62"/>
      <c r="J434" s="62"/>
      <c r="K434" s="62"/>
      <c r="L434" s="62"/>
    </row>
    <row r="435" spans="1:12" x14ac:dyDescent="0.25">
      <c r="A435" s="55"/>
      <c r="B435" s="68"/>
      <c r="C435" s="68"/>
      <c r="D435" s="62" t="str">
        <f>IF(ISBLANK(A435),"",VLOOKUP(A435,'Справочник услуг'!C:D,2,FALSE))</f>
        <v/>
      </c>
      <c r="E435" s="62"/>
      <c r="F435" s="62"/>
      <c r="G435" s="62"/>
      <c r="H435" s="62"/>
      <c r="I435" s="62"/>
      <c r="J435" s="62"/>
      <c r="K435" s="62"/>
      <c r="L435" s="62"/>
    </row>
    <row r="436" spans="1:12" x14ac:dyDescent="0.25">
      <c r="A436" s="55"/>
      <c r="B436" s="68"/>
      <c r="C436" s="68"/>
      <c r="D436" s="62" t="str">
        <f>IF(ISBLANK(A436),"",VLOOKUP(A436,'Справочник услуг'!C:D,2,FALSE))</f>
        <v/>
      </c>
      <c r="E436" s="62"/>
      <c r="F436" s="62"/>
      <c r="G436" s="62"/>
      <c r="H436" s="62"/>
      <c r="I436" s="62"/>
      <c r="J436" s="62"/>
      <c r="K436" s="62"/>
      <c r="L436" s="62"/>
    </row>
    <row r="437" spans="1:12" x14ac:dyDescent="0.25">
      <c r="A437" s="55"/>
      <c r="B437" s="68"/>
      <c r="C437" s="68"/>
      <c r="D437" s="62" t="str">
        <f>IF(ISBLANK(A437),"",VLOOKUP(A437,'Справочник услуг'!C:D,2,FALSE))</f>
        <v/>
      </c>
      <c r="E437" s="62"/>
      <c r="F437" s="62"/>
      <c r="G437" s="62"/>
      <c r="H437" s="62"/>
      <c r="I437" s="62"/>
      <c r="J437" s="62"/>
      <c r="K437" s="62"/>
      <c r="L437" s="62"/>
    </row>
    <row r="438" spans="1:12" x14ac:dyDescent="0.25">
      <c r="A438" s="55"/>
      <c r="B438" s="68"/>
      <c r="C438" s="68"/>
      <c r="D438" s="62" t="str">
        <f>IF(ISBLANK(A438),"",VLOOKUP(A438,'Справочник услуг'!C:D,2,FALSE))</f>
        <v/>
      </c>
      <c r="E438" s="62"/>
      <c r="F438" s="62"/>
      <c r="G438" s="62"/>
      <c r="H438" s="62"/>
      <c r="I438" s="62"/>
      <c r="J438" s="62"/>
      <c r="K438" s="62"/>
      <c r="L438" s="62"/>
    </row>
    <row r="439" spans="1:12" x14ac:dyDescent="0.25">
      <c r="A439" s="55"/>
      <c r="B439" s="68"/>
      <c r="C439" s="68"/>
      <c r="D439" s="62" t="str">
        <f>IF(ISBLANK(A439),"",VLOOKUP(A439,'Справочник услуг'!C:D,2,FALSE))</f>
        <v/>
      </c>
      <c r="E439" s="62"/>
      <c r="F439" s="62"/>
      <c r="G439" s="62"/>
      <c r="H439" s="62"/>
      <c r="I439" s="62"/>
      <c r="J439" s="62"/>
      <c r="K439" s="62"/>
      <c r="L439" s="62"/>
    </row>
    <row r="440" spans="1:12" x14ac:dyDescent="0.25">
      <c r="A440" s="55"/>
      <c r="B440" s="68"/>
      <c r="C440" s="68"/>
      <c r="D440" s="62" t="str">
        <f>IF(ISBLANK(A440),"",VLOOKUP(A440,'Справочник услуг'!C:D,2,FALSE))</f>
        <v/>
      </c>
      <c r="E440" s="62"/>
      <c r="F440" s="62"/>
      <c r="G440" s="62"/>
      <c r="H440" s="62"/>
      <c r="I440" s="62"/>
      <c r="J440" s="62"/>
      <c r="K440" s="62"/>
      <c r="L440" s="62"/>
    </row>
    <row r="441" spans="1:12" x14ac:dyDescent="0.25">
      <c r="A441" s="55"/>
      <c r="B441" s="68"/>
      <c r="C441" s="68"/>
      <c r="D441" s="62" t="str">
        <f>IF(ISBLANK(A441),"",VLOOKUP(A441,'Справочник услуг'!C:D,2,FALSE))</f>
        <v/>
      </c>
      <c r="E441" s="62"/>
      <c r="F441" s="62"/>
      <c r="G441" s="62"/>
      <c r="H441" s="62"/>
      <c r="I441" s="62"/>
      <c r="J441" s="62"/>
      <c r="K441" s="62"/>
      <c r="L441" s="62"/>
    </row>
    <row r="442" spans="1:12" x14ac:dyDescent="0.25">
      <c r="A442" s="55"/>
      <c r="B442" s="68"/>
      <c r="C442" s="68"/>
      <c r="D442" s="62" t="str">
        <f>IF(ISBLANK(A442),"",VLOOKUP(A442,'Справочник услуг'!C:D,2,FALSE))</f>
        <v/>
      </c>
      <c r="E442" s="62"/>
      <c r="F442" s="62"/>
      <c r="G442" s="62"/>
      <c r="H442" s="62"/>
      <c r="I442" s="62"/>
      <c r="J442" s="62"/>
      <c r="K442" s="62"/>
      <c r="L442" s="62"/>
    </row>
    <row r="443" spans="1:12" x14ac:dyDescent="0.25">
      <c r="A443" s="55"/>
      <c r="B443" s="68"/>
      <c r="C443" s="68"/>
      <c r="D443" s="62" t="str">
        <f>IF(ISBLANK(A443),"",VLOOKUP(A443,'Справочник услуг'!C:D,2,FALSE))</f>
        <v/>
      </c>
      <c r="E443" s="62"/>
      <c r="F443" s="62"/>
      <c r="G443" s="62"/>
      <c r="H443" s="62"/>
      <c r="I443" s="62"/>
      <c r="J443" s="62"/>
      <c r="K443" s="62"/>
      <c r="L443" s="62"/>
    </row>
    <row r="444" spans="1:12" x14ac:dyDescent="0.25">
      <c r="A444" s="55"/>
      <c r="B444" s="68"/>
      <c r="C444" s="68"/>
      <c r="D444" s="62" t="str">
        <f>IF(ISBLANK(A444),"",VLOOKUP(A444,'Справочник услуг'!C:D,2,FALSE))</f>
        <v/>
      </c>
      <c r="E444" s="62"/>
      <c r="F444" s="62"/>
      <c r="G444" s="62"/>
      <c r="H444" s="62"/>
      <c r="I444" s="62"/>
      <c r="J444" s="62"/>
      <c r="K444" s="62"/>
      <c r="L444" s="62"/>
    </row>
    <row r="445" spans="1:12" x14ac:dyDescent="0.25">
      <c r="A445" s="55"/>
      <c r="B445" s="68"/>
      <c r="C445" s="68"/>
      <c r="D445" s="62" t="str">
        <f>IF(ISBLANK(A445),"",VLOOKUP(A445,'Справочник услуг'!C:D,2,FALSE))</f>
        <v/>
      </c>
      <c r="E445" s="62"/>
      <c r="F445" s="62"/>
      <c r="G445" s="62"/>
      <c r="H445" s="62"/>
      <c r="I445" s="62"/>
      <c r="J445" s="62"/>
      <c r="K445" s="62"/>
      <c r="L445" s="62"/>
    </row>
    <row r="446" spans="1:12" x14ac:dyDescent="0.25">
      <c r="A446" s="55"/>
      <c r="B446" s="68"/>
      <c r="C446" s="68"/>
      <c r="D446" s="62" t="str">
        <f>IF(ISBLANK(A446),"",VLOOKUP(A446,'Справочник услуг'!C:D,2,FALSE))</f>
        <v/>
      </c>
      <c r="E446" s="62"/>
      <c r="F446" s="62"/>
      <c r="G446" s="62"/>
      <c r="H446" s="62"/>
      <c r="I446" s="62"/>
      <c r="J446" s="62"/>
      <c r="K446" s="62"/>
      <c r="L446" s="62"/>
    </row>
    <row r="447" spans="1:12" x14ac:dyDescent="0.25">
      <c r="A447" s="55"/>
      <c r="B447" s="68"/>
      <c r="C447" s="68"/>
      <c r="D447" s="62" t="str">
        <f>IF(ISBLANK(A447),"",VLOOKUP(A447,'Справочник услуг'!C:D,2,FALSE))</f>
        <v/>
      </c>
      <c r="E447" s="62"/>
      <c r="F447" s="62"/>
      <c r="G447" s="62"/>
      <c r="H447" s="62"/>
      <c r="I447" s="62"/>
      <c r="J447" s="62"/>
      <c r="K447" s="62"/>
      <c r="L447" s="62"/>
    </row>
    <row r="448" spans="1:12" x14ac:dyDescent="0.25">
      <c r="A448" s="55"/>
      <c r="B448" s="68"/>
      <c r="C448" s="68"/>
      <c r="D448" s="62" t="str">
        <f>IF(ISBLANK(A448),"",VLOOKUP(A448,'Справочник услуг'!C:D,2,FALSE))</f>
        <v/>
      </c>
      <c r="E448" s="62"/>
      <c r="F448" s="62"/>
      <c r="G448" s="62"/>
      <c r="H448" s="62"/>
      <c r="I448" s="62"/>
      <c r="J448" s="62"/>
      <c r="K448" s="62"/>
      <c r="L448" s="62"/>
    </row>
    <row r="449" spans="1:12" x14ac:dyDescent="0.25">
      <c r="A449" s="55"/>
      <c r="B449" s="68"/>
      <c r="C449" s="68"/>
      <c r="D449" s="62" t="str">
        <f>IF(ISBLANK(A449),"",VLOOKUP(A449,'Справочник услуг'!C:D,2,FALSE))</f>
        <v/>
      </c>
      <c r="E449" s="62"/>
      <c r="F449" s="62"/>
      <c r="G449" s="62"/>
      <c r="H449" s="62"/>
      <c r="I449" s="62"/>
      <c r="J449" s="62"/>
      <c r="K449" s="62"/>
      <c r="L449" s="62"/>
    </row>
    <row r="450" spans="1:12" x14ac:dyDescent="0.25">
      <c r="A450" s="55"/>
      <c r="B450" s="68"/>
      <c r="C450" s="68"/>
      <c r="D450" s="62" t="str">
        <f>IF(ISBLANK(A450),"",VLOOKUP(A450,'Справочник услуг'!C:D,2,FALSE))</f>
        <v/>
      </c>
      <c r="E450" s="62"/>
      <c r="F450" s="62"/>
      <c r="G450" s="62"/>
      <c r="H450" s="62"/>
      <c r="I450" s="62"/>
      <c r="J450" s="62"/>
      <c r="K450" s="62"/>
      <c r="L450" s="62"/>
    </row>
    <row r="451" spans="1:12" x14ac:dyDescent="0.25">
      <c r="A451" s="55"/>
      <c r="B451" s="68"/>
      <c r="C451" s="68"/>
      <c r="D451" s="62" t="str">
        <f>IF(ISBLANK(A451),"",VLOOKUP(A451,'Справочник услуг'!C:D,2,FALSE))</f>
        <v/>
      </c>
      <c r="E451" s="62"/>
      <c r="F451" s="62"/>
      <c r="G451" s="62"/>
      <c r="H451" s="62"/>
      <c r="I451" s="62"/>
      <c r="J451" s="62"/>
      <c r="K451" s="62"/>
      <c r="L451" s="62"/>
    </row>
    <row r="452" spans="1:12" x14ac:dyDescent="0.25">
      <c r="A452" s="55"/>
      <c r="B452" s="68"/>
      <c r="C452" s="68"/>
      <c r="D452" s="62" t="str">
        <f>IF(ISBLANK(A452),"",VLOOKUP(A452,'Справочник услуг'!C:D,2,FALSE))</f>
        <v/>
      </c>
      <c r="E452" s="62"/>
      <c r="F452" s="62"/>
      <c r="G452" s="62"/>
      <c r="H452" s="62"/>
      <c r="I452" s="62"/>
      <c r="J452" s="62"/>
      <c r="K452" s="62"/>
      <c r="L452" s="62"/>
    </row>
    <row r="453" spans="1:12" x14ac:dyDescent="0.25">
      <c r="A453" s="55"/>
      <c r="B453" s="68"/>
      <c r="C453" s="68"/>
      <c r="D453" s="62" t="str">
        <f>IF(ISBLANK(A453),"",VLOOKUP(A453,'Справочник услуг'!C:D,2,FALSE))</f>
        <v/>
      </c>
      <c r="E453" s="62"/>
      <c r="F453" s="62"/>
      <c r="G453" s="62"/>
      <c r="H453" s="62"/>
      <c r="I453" s="62"/>
      <c r="J453" s="62"/>
      <c r="K453" s="62"/>
      <c r="L453" s="62"/>
    </row>
    <row r="454" spans="1:12" x14ac:dyDescent="0.25">
      <c r="A454" s="55"/>
      <c r="B454" s="68"/>
      <c r="C454" s="68"/>
      <c r="D454" s="62" t="str">
        <f>IF(ISBLANK(A454),"",VLOOKUP(A454,'Справочник услуг'!C:D,2,FALSE))</f>
        <v/>
      </c>
      <c r="E454" s="62"/>
      <c r="F454" s="62"/>
      <c r="G454" s="62"/>
      <c r="H454" s="62"/>
      <c r="I454" s="62"/>
      <c r="J454" s="62"/>
      <c r="K454" s="62"/>
      <c r="L454" s="62"/>
    </row>
    <row r="455" spans="1:12" x14ac:dyDescent="0.25">
      <c r="A455" s="55"/>
      <c r="B455" s="68"/>
      <c r="C455" s="68"/>
      <c r="D455" s="62" t="str">
        <f>IF(ISBLANK(A455),"",VLOOKUP(A455,'Справочник услуг'!C:D,2,FALSE))</f>
        <v/>
      </c>
      <c r="E455" s="62"/>
      <c r="F455" s="62"/>
      <c r="G455" s="62"/>
      <c r="H455" s="62"/>
      <c r="I455" s="62"/>
      <c r="J455" s="62"/>
      <c r="K455" s="62"/>
      <c r="L455" s="62"/>
    </row>
    <row r="456" spans="1:12" x14ac:dyDescent="0.25">
      <c r="A456" s="55"/>
      <c r="B456" s="68"/>
      <c r="C456" s="68"/>
      <c r="D456" s="62" t="str">
        <f>IF(ISBLANK(A456),"",VLOOKUP(A456,'Справочник услуг'!C:D,2,FALSE))</f>
        <v/>
      </c>
      <c r="E456" s="62"/>
      <c r="F456" s="62"/>
      <c r="G456" s="62"/>
      <c r="H456" s="62"/>
      <c r="I456" s="62"/>
      <c r="J456" s="62"/>
      <c r="K456" s="62"/>
      <c r="L456" s="62"/>
    </row>
    <row r="457" spans="1:12" x14ac:dyDescent="0.25">
      <c r="A457" s="55"/>
      <c r="B457" s="68"/>
      <c r="C457" s="68"/>
      <c r="D457" s="62" t="str">
        <f>IF(ISBLANK(A457),"",VLOOKUP(A457,'Справочник услуг'!C:D,2,FALSE))</f>
        <v/>
      </c>
      <c r="E457" s="62"/>
      <c r="F457" s="62"/>
      <c r="G457" s="62"/>
      <c r="H457" s="62"/>
      <c r="I457" s="62"/>
      <c r="J457" s="62"/>
      <c r="K457" s="62"/>
      <c r="L457" s="62"/>
    </row>
    <row r="458" spans="1:12" x14ac:dyDescent="0.25">
      <c r="A458" s="55"/>
      <c r="B458" s="68"/>
      <c r="C458" s="68"/>
      <c r="D458" s="62" t="str">
        <f>IF(ISBLANK(A458),"",VLOOKUP(A458,'Справочник услуг'!C:D,2,FALSE))</f>
        <v/>
      </c>
      <c r="E458" s="62"/>
      <c r="F458" s="62"/>
      <c r="G458" s="62"/>
      <c r="H458" s="62"/>
      <c r="I458" s="62"/>
      <c r="J458" s="62"/>
      <c r="K458" s="62"/>
      <c r="L458" s="62"/>
    </row>
    <row r="459" spans="1:12" x14ac:dyDescent="0.25">
      <c r="A459" s="55"/>
      <c r="B459" s="68"/>
      <c r="C459" s="68"/>
      <c r="D459" s="62" t="str">
        <f>IF(ISBLANK(A459),"",VLOOKUP(A459,'Справочник услуг'!C:D,2,FALSE))</f>
        <v/>
      </c>
      <c r="E459" s="62"/>
      <c r="F459" s="62"/>
      <c r="G459" s="62"/>
      <c r="H459" s="62"/>
      <c r="I459" s="62"/>
      <c r="J459" s="62"/>
      <c r="K459" s="62"/>
      <c r="L459" s="62"/>
    </row>
    <row r="460" spans="1:12" x14ac:dyDescent="0.25">
      <c r="A460" s="55"/>
      <c r="B460" s="68"/>
      <c r="C460" s="68"/>
      <c r="D460" s="62" t="str">
        <f>IF(ISBLANK(A460),"",VLOOKUP(A460,'Справочник услуг'!C:D,2,FALSE))</f>
        <v/>
      </c>
      <c r="E460" s="62"/>
      <c r="F460" s="62"/>
      <c r="G460" s="62"/>
      <c r="H460" s="62"/>
      <c r="I460" s="62"/>
      <c r="J460" s="62"/>
      <c r="K460" s="62"/>
      <c r="L460" s="62"/>
    </row>
    <row r="461" spans="1:12" x14ac:dyDescent="0.25">
      <c r="A461" s="55"/>
      <c r="B461" s="68"/>
      <c r="C461" s="68"/>
      <c r="D461" s="62" t="str">
        <f>IF(ISBLANK(A461),"",VLOOKUP(A461,'Справочник услуг'!C:D,2,FALSE))</f>
        <v/>
      </c>
      <c r="E461" s="62"/>
      <c r="F461" s="62"/>
      <c r="G461" s="62"/>
      <c r="H461" s="62"/>
      <c r="I461" s="62"/>
      <c r="J461" s="62"/>
      <c r="K461" s="62"/>
      <c r="L461" s="62"/>
    </row>
    <row r="462" spans="1:12" x14ac:dyDescent="0.25">
      <c r="A462" s="55"/>
      <c r="B462" s="68"/>
      <c r="C462" s="68"/>
      <c r="D462" s="62" t="str">
        <f>IF(ISBLANK(A462),"",VLOOKUP(A462,'Справочник услуг'!C:D,2,FALSE))</f>
        <v/>
      </c>
      <c r="E462" s="62"/>
      <c r="F462" s="62"/>
      <c r="G462" s="62"/>
      <c r="H462" s="62"/>
      <c r="I462" s="62"/>
      <c r="J462" s="62"/>
      <c r="K462" s="62"/>
      <c r="L462" s="62"/>
    </row>
    <row r="463" spans="1:12" x14ac:dyDescent="0.25">
      <c r="A463" s="55"/>
      <c r="B463" s="68"/>
      <c r="C463" s="68"/>
      <c r="D463" s="62" t="str">
        <f>IF(ISBLANK(A463),"",VLOOKUP(A463,'Справочник услуг'!C:D,2,FALSE))</f>
        <v/>
      </c>
      <c r="E463" s="62"/>
      <c r="F463" s="62"/>
      <c r="G463" s="62"/>
      <c r="H463" s="62"/>
      <c r="I463" s="62"/>
      <c r="J463" s="62"/>
      <c r="K463" s="62"/>
      <c r="L463" s="62"/>
    </row>
    <row r="464" spans="1:12" x14ac:dyDescent="0.25">
      <c r="A464" s="55"/>
      <c r="B464" s="68"/>
      <c r="C464" s="68"/>
      <c r="D464" s="62" t="str">
        <f>IF(ISBLANK(A464),"",VLOOKUP(A464,'Справочник услуг'!C:D,2,FALSE))</f>
        <v/>
      </c>
      <c r="E464" s="62"/>
      <c r="F464" s="62"/>
      <c r="G464" s="62"/>
      <c r="H464" s="62"/>
      <c r="I464" s="62"/>
      <c r="J464" s="62"/>
      <c r="K464" s="62"/>
      <c r="L464" s="62"/>
    </row>
    <row r="465" spans="1:12" x14ac:dyDescent="0.25">
      <c r="A465" s="55"/>
      <c r="B465" s="68"/>
      <c r="C465" s="68"/>
      <c r="D465" s="62" t="str">
        <f>IF(ISBLANK(A465),"",VLOOKUP(A465,'Справочник услуг'!C:D,2,FALSE))</f>
        <v/>
      </c>
      <c r="E465" s="62"/>
      <c r="F465" s="62"/>
      <c r="G465" s="62"/>
      <c r="H465" s="62"/>
      <c r="I465" s="62"/>
      <c r="J465" s="62"/>
      <c r="K465" s="62"/>
      <c r="L465" s="62"/>
    </row>
    <row r="466" spans="1:12" x14ac:dyDescent="0.25">
      <c r="A466" s="55"/>
      <c r="B466" s="68"/>
      <c r="C466" s="68"/>
      <c r="D466" s="62" t="str">
        <f>IF(ISBLANK(A466),"",VLOOKUP(A466,'Справочник услуг'!C:D,2,FALSE))</f>
        <v/>
      </c>
      <c r="E466" s="62"/>
      <c r="F466" s="62"/>
      <c r="G466" s="62"/>
      <c r="H466" s="62"/>
      <c r="I466" s="62"/>
      <c r="J466" s="62"/>
      <c r="K466" s="62"/>
      <c r="L466" s="62"/>
    </row>
    <row r="467" spans="1:12" x14ac:dyDescent="0.25">
      <c r="A467" s="55"/>
      <c r="B467" s="68"/>
      <c r="C467" s="68"/>
      <c r="D467" s="62" t="str">
        <f>IF(ISBLANK(A467),"",VLOOKUP(A467,'Справочник услуг'!C:D,2,FALSE))</f>
        <v/>
      </c>
      <c r="E467" s="62"/>
      <c r="F467" s="62"/>
      <c r="G467" s="62"/>
      <c r="H467" s="62"/>
      <c r="I467" s="62"/>
      <c r="J467" s="62"/>
      <c r="K467" s="62"/>
      <c r="L467" s="62"/>
    </row>
    <row r="468" spans="1:12" x14ac:dyDescent="0.25">
      <c r="A468" s="55"/>
      <c r="B468" s="68"/>
      <c r="C468" s="68"/>
      <c r="D468" s="62" t="str">
        <f>IF(ISBLANK(A468),"",VLOOKUP(A468,'Справочник услуг'!C:D,2,FALSE))</f>
        <v/>
      </c>
      <c r="E468" s="62"/>
      <c r="F468" s="62"/>
      <c r="G468" s="62"/>
      <c r="H468" s="62"/>
      <c r="I468" s="62"/>
      <c r="J468" s="62"/>
      <c r="K468" s="62"/>
      <c r="L468" s="62"/>
    </row>
    <row r="469" spans="1:12" x14ac:dyDescent="0.25">
      <c r="A469" s="55"/>
      <c r="B469" s="68"/>
      <c r="C469" s="68"/>
      <c r="D469" s="62" t="str">
        <f>IF(ISBLANK(A469),"",VLOOKUP(A469,'Справочник услуг'!C:D,2,FALSE))</f>
        <v/>
      </c>
      <c r="E469" s="62"/>
      <c r="F469" s="62"/>
      <c r="G469" s="62"/>
      <c r="H469" s="62"/>
      <c r="I469" s="62"/>
      <c r="J469" s="62"/>
      <c r="K469" s="62"/>
      <c r="L469" s="62"/>
    </row>
    <row r="470" spans="1:12" x14ac:dyDescent="0.25">
      <c r="A470" s="55"/>
      <c r="B470" s="68"/>
      <c r="C470" s="68"/>
      <c r="D470" s="62" t="str">
        <f>IF(ISBLANK(A470),"",VLOOKUP(A470,'Справочник услуг'!C:D,2,FALSE))</f>
        <v/>
      </c>
      <c r="E470" s="62"/>
      <c r="F470" s="62"/>
      <c r="G470" s="62"/>
      <c r="H470" s="62"/>
      <c r="I470" s="62"/>
      <c r="J470" s="62"/>
      <c r="K470" s="62"/>
      <c r="L470" s="62"/>
    </row>
    <row r="471" spans="1:12" x14ac:dyDescent="0.25">
      <c r="A471" s="55"/>
      <c r="B471" s="68"/>
      <c r="C471" s="68"/>
      <c r="D471" s="62" t="str">
        <f>IF(ISBLANK(A471),"",VLOOKUP(A471,'Справочник услуг'!C:D,2,FALSE))</f>
        <v/>
      </c>
      <c r="E471" s="62"/>
      <c r="F471" s="62"/>
      <c r="G471" s="62"/>
      <c r="H471" s="62"/>
      <c r="I471" s="62"/>
      <c r="J471" s="62"/>
      <c r="K471" s="62"/>
      <c r="L471" s="62"/>
    </row>
    <row r="472" spans="1:12" x14ac:dyDescent="0.25">
      <c r="A472" s="55"/>
      <c r="B472" s="68"/>
      <c r="C472" s="68"/>
      <c r="D472" s="62" t="str">
        <f>IF(ISBLANK(A472),"",VLOOKUP(A472,'Справочник услуг'!C:D,2,FALSE))</f>
        <v/>
      </c>
      <c r="E472" s="62"/>
      <c r="F472" s="62"/>
      <c r="G472" s="62"/>
      <c r="H472" s="62"/>
      <c r="I472" s="62"/>
      <c r="J472" s="62"/>
      <c r="K472" s="62"/>
      <c r="L472" s="62"/>
    </row>
    <row r="473" spans="1:12" x14ac:dyDescent="0.25">
      <c r="A473" s="55"/>
      <c r="B473" s="68"/>
      <c r="C473" s="68"/>
      <c r="D473" s="62" t="str">
        <f>IF(ISBLANK(A473),"",VLOOKUP(A473,'Справочник услуг'!C:D,2,FALSE))</f>
        <v/>
      </c>
      <c r="E473" s="62"/>
      <c r="F473" s="62"/>
      <c r="G473" s="62"/>
      <c r="H473" s="62"/>
      <c r="I473" s="62"/>
      <c r="J473" s="62"/>
      <c r="K473" s="62"/>
      <c r="L473" s="62"/>
    </row>
    <row r="474" spans="1:12" x14ac:dyDescent="0.25">
      <c r="A474" s="55"/>
      <c r="B474" s="68"/>
      <c r="C474" s="68"/>
      <c r="D474" s="62" t="str">
        <f>IF(ISBLANK(A474),"",VLOOKUP(A474,'Справочник услуг'!C:D,2,FALSE))</f>
        <v/>
      </c>
      <c r="E474" s="62"/>
      <c r="F474" s="62"/>
      <c r="G474" s="62"/>
      <c r="H474" s="62"/>
      <c r="I474" s="62"/>
      <c r="J474" s="62"/>
      <c r="K474" s="62"/>
      <c r="L474" s="62"/>
    </row>
    <row r="475" spans="1:12" x14ac:dyDescent="0.25">
      <c r="A475" s="55"/>
      <c r="B475" s="68"/>
      <c r="C475" s="68"/>
      <c r="D475" s="62" t="str">
        <f>IF(ISBLANK(A475),"",VLOOKUP(A475,'Справочник услуг'!C:D,2,FALSE))</f>
        <v/>
      </c>
      <c r="E475" s="62"/>
      <c r="F475" s="62"/>
      <c r="G475" s="62"/>
      <c r="H475" s="62"/>
      <c r="I475" s="62"/>
      <c r="J475" s="62"/>
      <c r="K475" s="62"/>
      <c r="L475" s="62"/>
    </row>
    <row r="476" spans="1:12" x14ac:dyDescent="0.25">
      <c r="A476" s="55"/>
      <c r="B476" s="68"/>
      <c r="C476" s="68"/>
      <c r="D476" s="62" t="str">
        <f>IF(ISBLANK(A476),"",VLOOKUP(A476,'Справочник услуг'!C:D,2,FALSE))</f>
        <v/>
      </c>
      <c r="E476" s="62"/>
      <c r="F476" s="62"/>
      <c r="G476" s="62"/>
      <c r="H476" s="62"/>
      <c r="I476" s="62"/>
      <c r="J476" s="62"/>
      <c r="K476" s="62"/>
      <c r="L476" s="62"/>
    </row>
    <row r="477" spans="1:12" x14ac:dyDescent="0.25">
      <c r="A477" s="55"/>
      <c r="B477" s="68"/>
      <c r="C477" s="68"/>
      <c r="D477" s="62" t="str">
        <f>IF(ISBLANK(A477),"",VLOOKUP(A477,'Справочник услуг'!C:D,2,FALSE))</f>
        <v/>
      </c>
      <c r="E477" s="62"/>
      <c r="F477" s="62"/>
      <c r="G477" s="62"/>
      <c r="H477" s="62"/>
      <c r="I477" s="62"/>
      <c r="J477" s="62"/>
      <c r="K477" s="62"/>
      <c r="L477" s="62"/>
    </row>
    <row r="478" spans="1:12" x14ac:dyDescent="0.25">
      <c r="A478" s="55"/>
      <c r="B478" s="68"/>
      <c r="C478" s="68"/>
      <c r="D478" s="62" t="str">
        <f>IF(ISBLANK(A478),"",VLOOKUP(A478,'Справочник услуг'!C:D,2,FALSE))</f>
        <v/>
      </c>
      <c r="E478" s="62"/>
      <c r="F478" s="62"/>
      <c r="G478" s="62"/>
      <c r="H478" s="62"/>
      <c r="I478" s="62"/>
      <c r="J478" s="62"/>
      <c r="K478" s="62"/>
      <c r="L478" s="62"/>
    </row>
    <row r="479" spans="1:12" x14ac:dyDescent="0.25">
      <c r="A479" s="55"/>
      <c r="B479" s="68"/>
      <c r="C479" s="68"/>
      <c r="D479" s="62" t="str">
        <f>IF(ISBLANK(A479),"",VLOOKUP(A479,'Справочник услуг'!C:D,2,FALSE))</f>
        <v/>
      </c>
      <c r="E479" s="62"/>
      <c r="F479" s="62"/>
      <c r="G479" s="62"/>
      <c r="H479" s="62"/>
      <c r="I479" s="62"/>
      <c r="J479" s="62"/>
      <c r="K479" s="62"/>
      <c r="L479" s="62"/>
    </row>
    <row r="480" spans="1:12" x14ac:dyDescent="0.25">
      <c r="A480" s="55"/>
      <c r="B480" s="68"/>
      <c r="C480" s="68"/>
      <c r="D480" s="62" t="str">
        <f>IF(ISBLANK(A480),"",VLOOKUP(A480,'Справочник услуг'!C:D,2,FALSE))</f>
        <v/>
      </c>
      <c r="E480" s="62"/>
      <c r="F480" s="62"/>
      <c r="G480" s="62"/>
      <c r="H480" s="62"/>
      <c r="I480" s="62"/>
      <c r="J480" s="62"/>
      <c r="K480" s="62"/>
      <c r="L480" s="62"/>
    </row>
    <row r="481" spans="1:12" x14ac:dyDescent="0.25">
      <c r="A481" s="55"/>
      <c r="B481" s="68"/>
      <c r="C481" s="68"/>
      <c r="D481" s="62" t="str">
        <f>IF(ISBLANK(A481),"",VLOOKUP(A481,'Справочник услуг'!C:D,2,FALSE))</f>
        <v/>
      </c>
      <c r="E481" s="62"/>
      <c r="F481" s="62"/>
      <c r="G481" s="62"/>
      <c r="H481" s="62"/>
      <c r="I481" s="62"/>
      <c r="J481" s="62"/>
      <c r="K481" s="62"/>
      <c r="L481" s="62"/>
    </row>
    <row r="482" spans="1:12" x14ac:dyDescent="0.25">
      <c r="A482" s="55"/>
      <c r="B482" s="68"/>
      <c r="C482" s="68"/>
      <c r="D482" s="62" t="str">
        <f>IF(ISBLANK(A482),"",VLOOKUP(A482,'Справочник услуг'!C:D,2,FALSE))</f>
        <v/>
      </c>
      <c r="E482" s="62"/>
      <c r="F482" s="62"/>
      <c r="G482" s="62"/>
      <c r="H482" s="62"/>
      <c r="I482" s="62"/>
      <c r="J482" s="62"/>
      <c r="K482" s="62"/>
      <c r="L482" s="62"/>
    </row>
    <row r="483" spans="1:12" x14ac:dyDescent="0.25">
      <c r="A483" s="55"/>
      <c r="B483" s="68"/>
      <c r="C483" s="68"/>
      <c r="D483" s="62" t="str">
        <f>IF(ISBLANK(A483),"",VLOOKUP(A483,'Справочник услуг'!C:D,2,FALSE))</f>
        <v/>
      </c>
      <c r="E483" s="62"/>
      <c r="F483" s="62"/>
      <c r="G483" s="62"/>
      <c r="H483" s="62"/>
      <c r="I483" s="62"/>
      <c r="J483" s="62"/>
      <c r="K483" s="62"/>
      <c r="L483" s="62"/>
    </row>
    <row r="484" spans="1:12" x14ac:dyDescent="0.25">
      <c r="A484" s="55"/>
      <c r="B484" s="68"/>
      <c r="C484" s="68"/>
      <c r="D484" s="62" t="str">
        <f>IF(ISBLANK(A484),"",VLOOKUP(A484,'Справочник услуг'!C:D,2,FALSE))</f>
        <v/>
      </c>
      <c r="E484" s="62"/>
      <c r="F484" s="62"/>
      <c r="G484" s="62"/>
      <c r="H484" s="62"/>
      <c r="I484" s="62"/>
      <c r="J484" s="62"/>
      <c r="K484" s="62"/>
      <c r="L484" s="62"/>
    </row>
    <row r="485" spans="1:12" x14ac:dyDescent="0.25">
      <c r="A485" s="55"/>
      <c r="B485" s="68"/>
      <c r="C485" s="68"/>
      <c r="D485" s="62" t="str">
        <f>IF(ISBLANK(A485),"",VLOOKUP(A485,'Справочник услуг'!C:D,2,FALSE))</f>
        <v/>
      </c>
      <c r="E485" s="62"/>
      <c r="F485" s="62"/>
      <c r="G485" s="62"/>
      <c r="H485" s="62"/>
      <c r="I485" s="62"/>
      <c r="J485" s="62"/>
      <c r="K485" s="62"/>
      <c r="L485" s="62"/>
    </row>
    <row r="486" spans="1:12" x14ac:dyDescent="0.25">
      <c r="A486" s="55"/>
      <c r="B486" s="68"/>
      <c r="C486" s="68"/>
      <c r="D486" s="62" t="str">
        <f>IF(ISBLANK(A486),"",VLOOKUP(A486,'Справочник услуг'!C:D,2,FALSE))</f>
        <v/>
      </c>
      <c r="E486" s="62"/>
      <c r="F486" s="62"/>
      <c r="G486" s="62"/>
      <c r="H486" s="62"/>
      <c r="I486" s="62"/>
      <c r="J486" s="62"/>
      <c r="K486" s="62"/>
      <c r="L486" s="62"/>
    </row>
    <row r="487" spans="1:12" x14ac:dyDescent="0.25">
      <c r="A487" s="55"/>
      <c r="B487" s="68"/>
      <c r="C487" s="68"/>
      <c r="D487" s="62" t="str">
        <f>IF(ISBLANK(A487),"",VLOOKUP(A487,'Справочник услуг'!C:D,2,FALSE))</f>
        <v/>
      </c>
      <c r="E487" s="62"/>
      <c r="F487" s="62"/>
      <c r="G487" s="62"/>
      <c r="H487" s="62"/>
      <c r="I487" s="62"/>
      <c r="J487" s="62"/>
      <c r="K487" s="62"/>
      <c r="L487" s="62"/>
    </row>
    <row r="488" spans="1:12" x14ac:dyDescent="0.25">
      <c r="A488" s="55"/>
      <c r="B488" s="68"/>
      <c r="C488" s="68"/>
      <c r="D488" s="62" t="str">
        <f>IF(ISBLANK(A488),"",VLOOKUP(A488,'Справочник услуг'!C:D,2,FALSE))</f>
        <v/>
      </c>
      <c r="E488" s="62"/>
      <c r="F488" s="62"/>
      <c r="G488" s="62"/>
      <c r="H488" s="62"/>
      <c r="I488" s="62"/>
      <c r="J488" s="62"/>
      <c r="K488" s="62"/>
      <c r="L488" s="62"/>
    </row>
    <row r="489" spans="1:12" x14ac:dyDescent="0.25">
      <c r="A489" s="55"/>
      <c r="B489" s="68"/>
      <c r="C489" s="68"/>
      <c r="D489" s="62" t="str">
        <f>IF(ISBLANK(A489),"",VLOOKUP(A489,'Справочник услуг'!C:D,2,FALSE))</f>
        <v/>
      </c>
      <c r="E489" s="62"/>
      <c r="F489" s="62"/>
      <c r="G489" s="62"/>
      <c r="H489" s="62"/>
      <c r="I489" s="62"/>
      <c r="J489" s="62"/>
      <c r="K489" s="62"/>
      <c r="L489" s="62"/>
    </row>
    <row r="490" spans="1:12" x14ac:dyDescent="0.25">
      <c r="A490" s="55"/>
      <c r="B490" s="68"/>
      <c r="C490" s="68"/>
      <c r="D490" s="62" t="str">
        <f>IF(ISBLANK(A490),"",VLOOKUP(A490,'Справочник услуг'!C:D,2,FALSE))</f>
        <v/>
      </c>
      <c r="E490" s="62"/>
      <c r="F490" s="62"/>
      <c r="G490" s="62"/>
      <c r="H490" s="62"/>
      <c r="I490" s="62"/>
      <c r="J490" s="62"/>
      <c r="K490" s="62"/>
      <c r="L490" s="62"/>
    </row>
    <row r="491" spans="1:12" x14ac:dyDescent="0.25">
      <c r="A491" s="55"/>
      <c r="B491" s="68"/>
      <c r="C491" s="68"/>
      <c r="D491" s="62" t="str">
        <f>IF(ISBLANK(A491),"",VLOOKUP(A491,'Справочник услуг'!C:D,2,FALSE))</f>
        <v/>
      </c>
      <c r="E491" s="62"/>
      <c r="F491" s="62"/>
      <c r="G491" s="62"/>
      <c r="H491" s="62"/>
      <c r="I491" s="62"/>
      <c r="J491" s="62"/>
      <c r="K491" s="62"/>
      <c r="L491" s="62"/>
    </row>
    <row r="492" spans="1:12" x14ac:dyDescent="0.25">
      <c r="A492" s="55"/>
      <c r="B492" s="68"/>
      <c r="C492" s="68"/>
      <c r="D492" s="62" t="str">
        <f>IF(ISBLANK(A492),"",VLOOKUP(A492,'Справочник услуг'!C:D,2,FALSE))</f>
        <v/>
      </c>
      <c r="E492" s="62"/>
      <c r="F492" s="62"/>
      <c r="G492" s="62"/>
      <c r="H492" s="62"/>
      <c r="I492" s="62"/>
      <c r="J492" s="62"/>
      <c r="K492" s="62"/>
      <c r="L492" s="62"/>
    </row>
    <row r="493" spans="1:12" x14ac:dyDescent="0.25">
      <c r="A493" s="55"/>
      <c r="B493" s="68"/>
      <c r="C493" s="68"/>
      <c r="D493" s="62" t="str">
        <f>IF(ISBLANK(A493),"",VLOOKUP(A493,'Справочник услуг'!C:D,2,FALSE))</f>
        <v/>
      </c>
      <c r="E493" s="62"/>
      <c r="F493" s="62"/>
      <c r="G493" s="62"/>
      <c r="H493" s="62"/>
      <c r="I493" s="62"/>
      <c r="J493" s="62"/>
      <c r="K493" s="62"/>
      <c r="L493" s="62"/>
    </row>
    <row r="494" spans="1:12" x14ac:dyDescent="0.25">
      <c r="A494" s="55"/>
      <c r="B494" s="68"/>
      <c r="C494" s="68"/>
      <c r="D494" s="62" t="str">
        <f>IF(ISBLANK(A494),"",VLOOKUP(A494,'Справочник услуг'!C:D,2,FALSE))</f>
        <v/>
      </c>
      <c r="E494" s="62"/>
      <c r="F494" s="62"/>
      <c r="G494" s="62"/>
      <c r="H494" s="62"/>
      <c r="I494" s="62"/>
      <c r="J494" s="62"/>
      <c r="K494" s="62"/>
      <c r="L494" s="62"/>
    </row>
    <row r="495" spans="1:12" x14ac:dyDescent="0.25">
      <c r="A495" s="55"/>
      <c r="B495" s="68"/>
      <c r="C495" s="68"/>
      <c r="D495" s="62" t="str">
        <f>IF(ISBLANK(A495),"",VLOOKUP(A495,'Справочник услуг'!C:D,2,FALSE))</f>
        <v/>
      </c>
      <c r="E495" s="62"/>
      <c r="F495" s="62"/>
      <c r="G495" s="62"/>
      <c r="H495" s="62"/>
      <c r="I495" s="62"/>
      <c r="J495" s="62"/>
      <c r="K495" s="62"/>
      <c r="L495" s="62"/>
    </row>
    <row r="496" spans="1:12" x14ac:dyDescent="0.25">
      <c r="A496" s="55"/>
      <c r="B496" s="68"/>
      <c r="C496" s="68"/>
      <c r="D496" s="62" t="str">
        <f>IF(ISBLANK(A496),"",VLOOKUP(A496,'Справочник услуг'!C:D,2,FALSE))</f>
        <v/>
      </c>
      <c r="E496" s="62"/>
      <c r="F496" s="62"/>
      <c r="G496" s="62"/>
      <c r="H496" s="62"/>
      <c r="I496" s="62"/>
      <c r="J496" s="62"/>
      <c r="K496" s="62"/>
      <c r="L496" s="62"/>
    </row>
    <row r="497" spans="1:12" x14ac:dyDescent="0.25">
      <c r="A497" s="55"/>
      <c r="B497" s="68"/>
      <c r="C497" s="68"/>
      <c r="D497" s="62" t="str">
        <f>IF(ISBLANK(A497),"",VLOOKUP(A497,'Справочник услуг'!C:D,2,FALSE))</f>
        <v/>
      </c>
      <c r="E497" s="62"/>
      <c r="F497" s="62"/>
      <c r="G497" s="62"/>
      <c r="H497" s="62"/>
      <c r="I497" s="62"/>
      <c r="J497" s="62"/>
      <c r="K497" s="62"/>
      <c r="L497" s="62"/>
    </row>
    <row r="498" spans="1:12" x14ac:dyDescent="0.25">
      <c r="A498" s="55"/>
      <c r="B498" s="68"/>
      <c r="C498" s="68"/>
      <c r="D498" s="62" t="str">
        <f>IF(ISBLANK(A498),"",VLOOKUP(A498,'Справочник услуг'!C:D,2,FALSE))</f>
        <v/>
      </c>
      <c r="E498" s="62"/>
      <c r="F498" s="62"/>
      <c r="G498" s="62"/>
      <c r="H498" s="62"/>
      <c r="I498" s="62"/>
      <c r="J498" s="62"/>
      <c r="K498" s="62"/>
      <c r="L498" s="62"/>
    </row>
    <row r="499" spans="1:12" x14ac:dyDescent="0.25">
      <c r="A499" s="55"/>
      <c r="B499" s="68"/>
      <c r="C499" s="68"/>
      <c r="D499" s="62" t="str">
        <f>IF(ISBLANK(A499),"",VLOOKUP(A499,'Справочник услуг'!C:D,2,FALSE))</f>
        <v/>
      </c>
      <c r="E499" s="62"/>
      <c r="F499" s="62"/>
      <c r="G499" s="62"/>
      <c r="H499" s="62"/>
      <c r="I499" s="62"/>
      <c r="J499" s="62"/>
      <c r="K499" s="62"/>
      <c r="L499" s="62"/>
    </row>
    <row r="500" spans="1:12" x14ac:dyDescent="0.25">
      <c r="A500" s="55"/>
      <c r="B500" s="68"/>
      <c r="C500" s="68"/>
      <c r="D500" s="62" t="str">
        <f>IF(ISBLANK(A500),"",VLOOKUP(A500,'Справочник услуг'!C:D,2,FALSE))</f>
        <v/>
      </c>
      <c r="E500" s="62"/>
      <c r="F500" s="62"/>
      <c r="G500" s="62"/>
      <c r="H500" s="62"/>
      <c r="I500" s="62"/>
      <c r="J500" s="62"/>
      <c r="K500" s="62"/>
      <c r="L500" s="62"/>
    </row>
    <row r="501" spans="1:12" x14ac:dyDescent="0.25">
      <c r="A501" s="55"/>
      <c r="B501" s="68"/>
      <c r="C501" s="68"/>
      <c r="D501" s="62" t="str">
        <f>IF(ISBLANK(A501),"",VLOOKUP(A501,'Справочник услуг'!C:D,2,FALSE))</f>
        <v/>
      </c>
      <c r="E501" s="62"/>
      <c r="F501" s="62"/>
      <c r="G501" s="62"/>
      <c r="H501" s="62"/>
      <c r="I501" s="62"/>
      <c r="J501" s="62"/>
      <c r="K501" s="62"/>
      <c r="L501" s="62"/>
    </row>
    <row r="502" spans="1:12" x14ac:dyDescent="0.25">
      <c r="A502" s="55"/>
      <c r="B502" s="68"/>
      <c r="C502" s="68"/>
      <c r="D502" s="62" t="str">
        <f>IF(ISBLANK(A502),"",VLOOKUP(A502,'Справочник услуг'!C:D,2,FALSE))</f>
        <v/>
      </c>
      <c r="E502" s="62"/>
      <c r="F502" s="62"/>
      <c r="G502" s="62"/>
      <c r="H502" s="62"/>
      <c r="I502" s="62"/>
      <c r="J502" s="62"/>
      <c r="K502" s="62"/>
      <c r="L502" s="62"/>
    </row>
    <row r="503" spans="1:12" x14ac:dyDescent="0.25">
      <c r="A503" s="55"/>
      <c r="B503" s="68"/>
      <c r="C503" s="68"/>
      <c r="D503" s="62" t="str">
        <f>IF(ISBLANK(A503),"",VLOOKUP(A503,'Справочник услуг'!C:D,2,FALSE))</f>
        <v/>
      </c>
      <c r="E503" s="62"/>
      <c r="F503" s="62"/>
      <c r="G503" s="62"/>
      <c r="H503" s="62"/>
      <c r="I503" s="62"/>
      <c r="J503" s="62"/>
      <c r="K503" s="62"/>
      <c r="L503" s="62"/>
    </row>
    <row r="504" spans="1:12" x14ac:dyDescent="0.25">
      <c r="A504" s="55"/>
      <c r="B504" s="68"/>
      <c r="C504" s="68"/>
      <c r="D504" s="62" t="str">
        <f>IF(ISBLANK(A504),"",VLOOKUP(A504,'Справочник услуг'!C:D,2,FALSE))</f>
        <v/>
      </c>
      <c r="E504" s="62"/>
      <c r="F504" s="62"/>
      <c r="G504" s="62"/>
      <c r="H504" s="62"/>
      <c r="I504" s="62"/>
      <c r="J504" s="62"/>
      <c r="K504" s="62"/>
      <c r="L504" s="62"/>
    </row>
    <row r="505" spans="1:12" x14ac:dyDescent="0.25">
      <c r="A505" s="55"/>
      <c r="B505" s="68"/>
      <c r="C505" s="68"/>
      <c r="D505" s="62" t="str">
        <f>IF(ISBLANK(A505),"",VLOOKUP(A505,'Справочник услуг'!C:D,2,FALSE))</f>
        <v/>
      </c>
      <c r="E505" s="62"/>
      <c r="F505" s="62"/>
      <c r="G505" s="62"/>
      <c r="H505" s="62"/>
      <c r="I505" s="62"/>
      <c r="J505" s="62"/>
      <c r="K505" s="62"/>
      <c r="L505" s="62"/>
    </row>
    <row r="506" spans="1:12" x14ac:dyDescent="0.25">
      <c r="A506" s="55"/>
      <c r="B506" s="68"/>
      <c r="C506" s="68"/>
      <c r="D506" s="62" t="str">
        <f>IF(ISBLANK(A506),"",VLOOKUP(A506,'Справочник услуг'!C:D,2,FALSE))</f>
        <v/>
      </c>
      <c r="E506" s="62"/>
      <c r="F506" s="62"/>
      <c r="G506" s="62"/>
      <c r="H506" s="62"/>
      <c r="I506" s="62"/>
      <c r="J506" s="62"/>
      <c r="K506" s="62"/>
      <c r="L506" s="62"/>
    </row>
    <row r="507" spans="1:12" x14ac:dyDescent="0.25">
      <c r="A507" s="55"/>
      <c r="B507" s="68"/>
      <c r="C507" s="68"/>
      <c r="D507" s="62" t="str">
        <f>IF(ISBLANK(A507),"",VLOOKUP(A507,'Справочник услуг'!C:D,2,FALSE))</f>
        <v/>
      </c>
      <c r="E507" s="62"/>
      <c r="F507" s="62"/>
      <c r="G507" s="62"/>
      <c r="H507" s="62"/>
      <c r="I507" s="62"/>
      <c r="J507" s="62"/>
      <c r="K507" s="62"/>
      <c r="L507" s="62"/>
    </row>
    <row r="508" spans="1:12" x14ac:dyDescent="0.25">
      <c r="A508" s="55"/>
      <c r="B508" s="68"/>
      <c r="C508" s="68"/>
      <c r="D508" s="62" t="str">
        <f>IF(ISBLANK(A508),"",VLOOKUP(A508,'Справочник услуг'!C:D,2,FALSE))</f>
        <v/>
      </c>
      <c r="E508" s="62"/>
      <c r="F508" s="62"/>
      <c r="G508" s="62"/>
      <c r="H508" s="62"/>
      <c r="I508" s="62"/>
      <c r="J508" s="62"/>
      <c r="K508" s="62"/>
      <c r="L508" s="62"/>
    </row>
    <row r="509" spans="1:12" x14ac:dyDescent="0.25">
      <c r="A509" s="55"/>
      <c r="B509" s="68"/>
      <c r="C509" s="68"/>
      <c r="D509" s="62" t="str">
        <f>IF(ISBLANK(A509),"",VLOOKUP(A509,'Справочник услуг'!C:D,2,FALSE))</f>
        <v/>
      </c>
      <c r="E509" s="62"/>
      <c r="F509" s="62"/>
      <c r="G509" s="62"/>
      <c r="H509" s="62"/>
      <c r="I509" s="62"/>
      <c r="J509" s="62"/>
      <c r="K509" s="62"/>
      <c r="L509" s="62"/>
    </row>
    <row r="510" spans="1:12" x14ac:dyDescent="0.25">
      <c r="A510" s="55"/>
      <c r="B510" s="68"/>
      <c r="C510" s="68"/>
      <c r="D510" s="62" t="str">
        <f>IF(ISBLANK(A510),"",VLOOKUP(A510,'Справочник услуг'!C:D,2,FALSE))</f>
        <v/>
      </c>
      <c r="E510" s="62"/>
      <c r="F510" s="62"/>
      <c r="G510" s="62"/>
      <c r="H510" s="62"/>
      <c r="I510" s="62"/>
      <c r="J510" s="62"/>
      <c r="K510" s="62"/>
      <c r="L510" s="62"/>
    </row>
    <row r="511" spans="1:12" x14ac:dyDescent="0.25">
      <c r="A511" s="55"/>
      <c r="B511" s="68"/>
      <c r="C511" s="68"/>
      <c r="D511" s="62" t="str">
        <f>IF(ISBLANK(A511),"",VLOOKUP(A511,'Справочник услуг'!C:D,2,FALSE))</f>
        <v/>
      </c>
      <c r="E511" s="62"/>
      <c r="F511" s="62"/>
      <c r="G511" s="62"/>
      <c r="H511" s="62"/>
      <c r="I511" s="62"/>
      <c r="J511" s="62"/>
      <c r="K511" s="62"/>
      <c r="L511" s="62"/>
    </row>
    <row r="512" spans="1:12" x14ac:dyDescent="0.25">
      <c r="A512" s="55"/>
      <c r="B512" s="68"/>
      <c r="C512" s="68"/>
      <c r="D512" s="62" t="str">
        <f>IF(ISBLANK(A512),"",VLOOKUP(A512,'Справочник услуг'!C:D,2,FALSE))</f>
        <v/>
      </c>
      <c r="E512" s="62"/>
      <c r="F512" s="62"/>
      <c r="G512" s="62"/>
      <c r="H512" s="62"/>
      <c r="I512" s="62"/>
      <c r="J512" s="62"/>
      <c r="K512" s="62"/>
      <c r="L512" s="62"/>
    </row>
    <row r="513" spans="1:12" x14ac:dyDescent="0.25">
      <c r="A513" s="55"/>
      <c r="B513" s="68"/>
      <c r="C513" s="68"/>
      <c r="D513" s="62" t="str">
        <f>IF(ISBLANK(A513),"",VLOOKUP(A513,'Справочник услуг'!C:D,2,FALSE))</f>
        <v/>
      </c>
      <c r="E513" s="62"/>
      <c r="F513" s="62"/>
      <c r="G513" s="62"/>
      <c r="H513" s="62"/>
      <c r="I513" s="62"/>
      <c r="J513" s="62"/>
      <c r="K513" s="62"/>
      <c r="L513" s="62"/>
    </row>
    <row r="514" spans="1:12" x14ac:dyDescent="0.25">
      <c r="A514" s="55"/>
      <c r="B514" s="68"/>
      <c r="C514" s="68"/>
      <c r="D514" s="62" t="str">
        <f>IF(ISBLANK(A514),"",VLOOKUP(A514,'Справочник услуг'!C:D,2,FALSE))</f>
        <v/>
      </c>
      <c r="E514" s="62"/>
      <c r="F514" s="62"/>
      <c r="G514" s="62"/>
      <c r="H514" s="62"/>
      <c r="I514" s="62"/>
      <c r="J514" s="62"/>
      <c r="K514" s="62"/>
      <c r="L514" s="62"/>
    </row>
    <row r="515" spans="1:12" x14ac:dyDescent="0.25">
      <c r="A515" s="55"/>
      <c r="B515" s="68"/>
      <c r="C515" s="68"/>
      <c r="D515" s="62" t="str">
        <f>IF(ISBLANK(A515),"",VLOOKUP(A515,'Справочник услуг'!C:D,2,FALSE))</f>
        <v/>
      </c>
      <c r="E515" s="62"/>
      <c r="F515" s="62"/>
      <c r="G515" s="62"/>
      <c r="H515" s="62"/>
      <c r="I515" s="62"/>
      <c r="J515" s="62"/>
      <c r="K515" s="62"/>
      <c r="L515" s="62"/>
    </row>
    <row r="516" spans="1:12" x14ac:dyDescent="0.25">
      <c r="A516" s="55"/>
      <c r="B516" s="68"/>
      <c r="C516" s="68"/>
      <c r="D516" s="62" t="str">
        <f>IF(ISBLANK(A516),"",VLOOKUP(A516,'Справочник услуг'!C:D,2,FALSE))</f>
        <v/>
      </c>
      <c r="E516" s="62"/>
      <c r="F516" s="62"/>
      <c r="G516" s="62"/>
      <c r="H516" s="62"/>
      <c r="I516" s="62"/>
      <c r="J516" s="62"/>
      <c r="K516" s="62"/>
      <c r="L516" s="62"/>
    </row>
    <row r="517" spans="1:12" x14ac:dyDescent="0.25">
      <c r="A517" s="55"/>
      <c r="B517" s="68"/>
      <c r="C517" s="68"/>
      <c r="D517" s="62" t="str">
        <f>IF(ISBLANK(A517),"",VLOOKUP(A517,'Справочник услуг'!C:D,2,FALSE))</f>
        <v/>
      </c>
      <c r="E517" s="62"/>
      <c r="F517" s="62"/>
      <c r="G517" s="62"/>
      <c r="H517" s="62"/>
      <c r="I517" s="62"/>
      <c r="J517" s="62"/>
      <c r="K517" s="62"/>
      <c r="L517" s="62"/>
    </row>
    <row r="518" spans="1:12" x14ac:dyDescent="0.25">
      <c r="A518" s="55"/>
      <c r="B518" s="68"/>
      <c r="C518" s="68"/>
      <c r="D518" s="62" t="str">
        <f>IF(ISBLANK(A518),"",VLOOKUP(A518,'Справочник услуг'!C:D,2,FALSE))</f>
        <v/>
      </c>
      <c r="E518" s="62"/>
      <c r="F518" s="62"/>
      <c r="G518" s="62"/>
      <c r="H518" s="62"/>
      <c r="I518" s="62"/>
      <c r="J518" s="62"/>
      <c r="K518" s="62"/>
      <c r="L518" s="62"/>
    </row>
    <row r="519" spans="1:12" x14ac:dyDescent="0.25">
      <c r="A519" s="55"/>
      <c r="B519" s="68"/>
      <c r="C519" s="68"/>
      <c r="D519" s="62" t="str">
        <f>IF(ISBLANK(A519),"",VLOOKUP(A519,'Справочник услуг'!C:D,2,FALSE))</f>
        <v/>
      </c>
      <c r="E519" s="62"/>
      <c r="F519" s="62"/>
      <c r="G519" s="62"/>
      <c r="H519" s="62"/>
      <c r="I519" s="62"/>
      <c r="J519" s="62"/>
      <c r="K519" s="62"/>
      <c r="L519" s="62"/>
    </row>
    <row r="520" spans="1:12" x14ac:dyDescent="0.25">
      <c r="A520" s="55"/>
      <c r="B520" s="68"/>
      <c r="C520" s="68"/>
      <c r="D520" s="62" t="str">
        <f>IF(ISBLANK(A520),"",VLOOKUP(A520,'Справочник услуг'!C:D,2,FALSE))</f>
        <v/>
      </c>
      <c r="E520" s="62"/>
      <c r="F520" s="62"/>
      <c r="G520" s="62"/>
      <c r="H520" s="62"/>
      <c r="I520" s="62"/>
      <c r="J520" s="62"/>
      <c r="K520" s="62"/>
      <c r="L520" s="62"/>
    </row>
    <row r="521" spans="1:12" x14ac:dyDescent="0.25">
      <c r="A521" s="55"/>
      <c r="B521" s="68"/>
      <c r="C521" s="68"/>
      <c r="D521" s="62" t="str">
        <f>IF(ISBLANK(A521),"",VLOOKUP(A521,'Справочник услуг'!C:D,2,FALSE))</f>
        <v/>
      </c>
      <c r="E521" s="62"/>
      <c r="F521" s="62"/>
      <c r="G521" s="62"/>
      <c r="H521" s="62"/>
      <c r="I521" s="62"/>
      <c r="J521" s="62"/>
      <c r="K521" s="62"/>
      <c r="L521" s="62"/>
    </row>
    <row r="522" spans="1:12" x14ac:dyDescent="0.25">
      <c r="A522" s="55"/>
      <c r="B522" s="68"/>
      <c r="C522" s="68"/>
      <c r="D522" s="62" t="str">
        <f>IF(ISBLANK(A522),"",VLOOKUP(A522,'Справочник услуг'!C:D,2,FALSE))</f>
        <v/>
      </c>
      <c r="E522" s="62"/>
      <c r="F522" s="62"/>
      <c r="G522" s="62"/>
      <c r="H522" s="62"/>
      <c r="I522" s="62"/>
      <c r="J522" s="62"/>
      <c r="K522" s="62"/>
      <c r="L522" s="62"/>
    </row>
    <row r="523" spans="1:12" x14ac:dyDescent="0.25">
      <c r="A523" s="55"/>
      <c r="B523" s="68"/>
      <c r="C523" s="68"/>
      <c r="D523" s="62" t="str">
        <f>IF(ISBLANK(A523),"",VLOOKUP(A523,'Справочник услуг'!C:D,2,FALSE))</f>
        <v/>
      </c>
      <c r="E523" s="62"/>
      <c r="F523" s="62"/>
      <c r="G523" s="62"/>
      <c r="H523" s="62"/>
      <c r="I523" s="62"/>
      <c r="J523" s="62"/>
      <c r="K523" s="62"/>
      <c r="L523" s="62"/>
    </row>
    <row r="524" spans="1:12" x14ac:dyDescent="0.25">
      <c r="A524" s="55"/>
      <c r="B524" s="68"/>
      <c r="C524" s="68"/>
      <c r="D524" s="62" t="str">
        <f>IF(ISBLANK(A524),"",VLOOKUP(A524,'Справочник услуг'!C:D,2,FALSE))</f>
        <v/>
      </c>
      <c r="E524" s="62"/>
      <c r="F524" s="62"/>
      <c r="G524" s="62"/>
      <c r="H524" s="62"/>
      <c r="I524" s="62"/>
      <c r="J524" s="62"/>
      <c r="K524" s="62"/>
      <c r="L524" s="62"/>
    </row>
    <row r="525" spans="1:12" x14ac:dyDescent="0.25">
      <c r="A525" s="55"/>
      <c r="B525" s="68"/>
      <c r="C525" s="68"/>
      <c r="D525" s="62" t="str">
        <f>IF(ISBLANK(A525),"",VLOOKUP(A525,'Справочник услуг'!C:D,2,FALSE))</f>
        <v/>
      </c>
      <c r="E525" s="62"/>
      <c r="F525" s="62"/>
      <c r="G525" s="62"/>
      <c r="H525" s="62"/>
      <c r="I525" s="62"/>
      <c r="J525" s="62"/>
      <c r="K525" s="62"/>
      <c r="L525" s="62"/>
    </row>
    <row r="526" spans="1:12" x14ac:dyDescent="0.25">
      <c r="A526" s="55"/>
      <c r="B526" s="68"/>
      <c r="C526" s="68"/>
      <c r="D526" s="62" t="str">
        <f>IF(ISBLANK(A526),"",VLOOKUP(A526,'Справочник услуг'!C:D,2,FALSE))</f>
        <v/>
      </c>
      <c r="E526" s="62"/>
      <c r="F526" s="62"/>
      <c r="G526" s="62"/>
      <c r="H526" s="62"/>
      <c r="I526" s="62"/>
      <c r="J526" s="62"/>
      <c r="K526" s="62"/>
      <c r="L526" s="62"/>
    </row>
    <row r="527" spans="1:12" x14ac:dyDescent="0.25">
      <c r="A527" s="55"/>
      <c r="B527" s="68"/>
      <c r="C527" s="68"/>
      <c r="D527" s="62" t="str">
        <f>IF(ISBLANK(A527),"",VLOOKUP(A527,'Справочник услуг'!C:D,2,FALSE))</f>
        <v/>
      </c>
      <c r="E527" s="62"/>
      <c r="F527" s="62"/>
      <c r="G527" s="62"/>
      <c r="H527" s="62"/>
      <c r="I527" s="62"/>
      <c r="J527" s="62"/>
      <c r="K527" s="62"/>
      <c r="L527" s="62"/>
    </row>
    <row r="528" spans="1:12" x14ac:dyDescent="0.25">
      <c r="A528" s="55"/>
      <c r="B528" s="68"/>
      <c r="C528" s="68"/>
      <c r="D528" s="62" t="str">
        <f>IF(ISBLANK(A528),"",VLOOKUP(A528,'Справочник услуг'!C:D,2,FALSE))</f>
        <v/>
      </c>
      <c r="E528" s="62"/>
      <c r="F528" s="62"/>
      <c r="G528" s="62"/>
      <c r="H528" s="62"/>
      <c r="I528" s="62"/>
      <c r="J528" s="62"/>
      <c r="K528" s="62"/>
      <c r="L528" s="62"/>
    </row>
    <row r="529" spans="1:12" x14ac:dyDescent="0.25">
      <c r="A529" s="55"/>
      <c r="B529" s="68"/>
      <c r="C529" s="68"/>
      <c r="D529" s="62" t="str">
        <f>IF(ISBLANK(A529),"",VLOOKUP(A529,'Справочник услуг'!C:D,2,FALSE))</f>
        <v/>
      </c>
      <c r="E529" s="62"/>
      <c r="F529" s="62"/>
      <c r="G529" s="62"/>
      <c r="H529" s="62"/>
      <c r="I529" s="62"/>
      <c r="J529" s="62"/>
      <c r="K529" s="62"/>
      <c r="L529" s="62"/>
    </row>
    <row r="530" spans="1:12" x14ac:dyDescent="0.25">
      <c r="A530" s="55"/>
      <c r="B530" s="68"/>
      <c r="C530" s="68"/>
      <c r="D530" s="62" t="str">
        <f>IF(ISBLANK(A530),"",VLOOKUP(A530,'Справочник услуг'!C:D,2,FALSE))</f>
        <v/>
      </c>
      <c r="E530" s="62"/>
      <c r="F530" s="62"/>
      <c r="G530" s="62"/>
      <c r="H530" s="62"/>
      <c r="I530" s="62"/>
      <c r="J530" s="62"/>
      <c r="K530" s="62"/>
      <c r="L530" s="62"/>
    </row>
    <row r="531" spans="1:12" x14ac:dyDescent="0.25">
      <c r="A531" s="55"/>
      <c r="B531" s="68"/>
      <c r="C531" s="68"/>
      <c r="D531" s="62" t="str">
        <f>IF(ISBLANK(A531),"",VLOOKUP(A531,'Справочник услуг'!C:D,2,FALSE))</f>
        <v/>
      </c>
      <c r="E531" s="62"/>
      <c r="F531" s="62"/>
      <c r="G531" s="62"/>
      <c r="H531" s="62"/>
      <c r="I531" s="62"/>
      <c r="J531" s="62"/>
      <c r="K531" s="62"/>
      <c r="L531" s="62"/>
    </row>
    <row r="532" spans="1:12" x14ac:dyDescent="0.25">
      <c r="A532" s="55"/>
      <c r="B532" s="68"/>
      <c r="C532" s="68"/>
      <c r="D532" s="62" t="str">
        <f>IF(ISBLANK(A532),"",VLOOKUP(A532,'Справочник услуг'!C:D,2,FALSE))</f>
        <v/>
      </c>
      <c r="E532" s="62"/>
      <c r="F532" s="62"/>
      <c r="G532" s="62"/>
      <c r="H532" s="62"/>
      <c r="I532" s="62"/>
      <c r="J532" s="62"/>
      <c r="K532" s="62"/>
      <c r="L532" s="62"/>
    </row>
    <row r="533" spans="1:12" x14ac:dyDescent="0.25">
      <c r="A533" s="55"/>
      <c r="B533" s="68"/>
      <c r="C533" s="68"/>
      <c r="D533" s="62" t="str">
        <f>IF(ISBLANK(A533),"",VLOOKUP(A533,'Справочник услуг'!C:D,2,FALSE))</f>
        <v/>
      </c>
      <c r="E533" s="62"/>
      <c r="F533" s="62"/>
      <c r="G533" s="62"/>
      <c r="H533" s="62"/>
      <c r="I533" s="62"/>
      <c r="J533" s="62"/>
      <c r="K533" s="62"/>
      <c r="L533" s="62"/>
    </row>
    <row r="534" spans="1:12" x14ac:dyDescent="0.25">
      <c r="A534" s="55"/>
      <c r="B534" s="68"/>
      <c r="C534" s="68"/>
      <c r="D534" s="62" t="str">
        <f>IF(ISBLANK(A534),"",VLOOKUP(A534,'Справочник услуг'!C:D,2,FALSE))</f>
        <v/>
      </c>
      <c r="E534" s="62"/>
      <c r="F534" s="62"/>
      <c r="G534" s="62"/>
      <c r="H534" s="62"/>
      <c r="I534" s="62"/>
      <c r="J534" s="62"/>
      <c r="K534" s="62"/>
      <c r="L534" s="62"/>
    </row>
    <row r="535" spans="1:12" x14ac:dyDescent="0.25">
      <c r="A535" s="55"/>
      <c r="B535" s="68"/>
      <c r="C535" s="68"/>
      <c r="D535" s="62" t="str">
        <f>IF(ISBLANK(A535),"",VLOOKUP(A535,'Справочник услуг'!C:D,2,FALSE))</f>
        <v/>
      </c>
      <c r="E535" s="62"/>
      <c r="F535" s="62"/>
      <c r="G535" s="62"/>
      <c r="H535" s="62"/>
      <c r="I535" s="62"/>
      <c r="J535" s="62"/>
      <c r="K535" s="62"/>
      <c r="L535" s="62"/>
    </row>
    <row r="536" spans="1:12" x14ac:dyDescent="0.25">
      <c r="A536" s="55"/>
      <c r="B536" s="68"/>
      <c r="C536" s="68"/>
      <c r="D536" s="62" t="str">
        <f>IF(ISBLANK(A536),"",VLOOKUP(A536,'Справочник услуг'!C:D,2,FALSE))</f>
        <v/>
      </c>
      <c r="E536" s="62"/>
      <c r="F536" s="62"/>
      <c r="G536" s="62"/>
      <c r="H536" s="62"/>
      <c r="I536" s="62"/>
      <c r="J536" s="62"/>
      <c r="K536" s="62"/>
      <c r="L536" s="62"/>
    </row>
    <row r="537" spans="1:12" x14ac:dyDescent="0.25">
      <c r="A537" s="55"/>
      <c r="B537" s="68"/>
      <c r="C537" s="68"/>
      <c r="D537" s="62" t="str">
        <f>IF(ISBLANK(A537),"",VLOOKUP(A537,'Справочник услуг'!C:D,2,FALSE))</f>
        <v/>
      </c>
      <c r="E537" s="62"/>
      <c r="F537" s="62"/>
      <c r="G537" s="62"/>
      <c r="H537" s="62"/>
      <c r="I537" s="62"/>
      <c r="J537" s="62"/>
      <c r="K537" s="62"/>
      <c r="L537" s="62"/>
    </row>
    <row r="538" spans="1:12" x14ac:dyDescent="0.25">
      <c r="A538" s="55"/>
      <c r="B538" s="68"/>
      <c r="C538" s="68"/>
      <c r="D538" s="62" t="str">
        <f>IF(ISBLANK(A538),"",VLOOKUP(A538,'Справочник услуг'!C:D,2,FALSE))</f>
        <v/>
      </c>
      <c r="E538" s="62"/>
      <c r="F538" s="62"/>
      <c r="G538" s="62"/>
      <c r="H538" s="62"/>
      <c r="I538" s="62"/>
      <c r="J538" s="62"/>
      <c r="K538" s="62"/>
      <c r="L538" s="62"/>
    </row>
    <row r="539" spans="1:12" x14ac:dyDescent="0.25">
      <c r="A539" s="55"/>
      <c r="B539" s="68"/>
      <c r="C539" s="68"/>
      <c r="D539" s="62" t="str">
        <f>IF(ISBLANK(A539),"",VLOOKUP(A539,'Справочник услуг'!C:D,2,FALSE))</f>
        <v/>
      </c>
      <c r="E539" s="62"/>
      <c r="F539" s="62"/>
      <c r="G539" s="62"/>
      <c r="H539" s="62"/>
      <c r="I539" s="62"/>
      <c r="J539" s="62"/>
      <c r="K539" s="62"/>
      <c r="L539" s="62"/>
    </row>
    <row r="540" spans="1:12" x14ac:dyDescent="0.25">
      <c r="A540" s="55"/>
      <c r="B540" s="68"/>
      <c r="C540" s="68"/>
      <c r="D540" s="62" t="str">
        <f>IF(ISBLANK(A540),"",VLOOKUP(A540,'Справочник услуг'!C:D,2,FALSE))</f>
        <v/>
      </c>
      <c r="E540" s="62"/>
      <c r="F540" s="62"/>
      <c r="G540" s="62"/>
      <c r="H540" s="62"/>
      <c r="I540" s="62"/>
      <c r="J540" s="62"/>
      <c r="K540" s="62"/>
      <c r="L540" s="62"/>
    </row>
    <row r="541" spans="1:12" x14ac:dyDescent="0.25">
      <c r="A541" s="55"/>
      <c r="B541" s="68"/>
      <c r="C541" s="68"/>
      <c r="D541" s="62" t="str">
        <f>IF(ISBLANK(A541),"",VLOOKUP(A541,'Справочник услуг'!C:D,2,FALSE))</f>
        <v/>
      </c>
      <c r="E541" s="62"/>
      <c r="F541" s="62"/>
      <c r="G541" s="62"/>
      <c r="H541" s="62"/>
      <c r="I541" s="62"/>
      <c r="J541" s="62"/>
      <c r="K541" s="62"/>
      <c r="L541" s="62"/>
    </row>
    <row r="542" spans="1:12" x14ac:dyDescent="0.25">
      <c r="E542" s="62"/>
      <c r="F542" s="62"/>
      <c r="G542" s="62"/>
      <c r="H542" s="62"/>
      <c r="I542" s="62"/>
      <c r="J542" s="62"/>
      <c r="K542" s="62"/>
      <c r="L542" s="62"/>
    </row>
  </sheetData>
  <phoneticPr fontId="14" type="noConversion"/>
  <pageMargins left="0.7" right="0.7" top="0.75" bottom="0.75" header="0.3" footer="0.3"/>
  <pageSetup paperSize="9" orientation="portrait" horizontalDpi="180" verticalDpi="18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2"/>
  <sheetViews>
    <sheetView workbookViewId="0">
      <pane ySplit="7" topLeftCell="A32" activePane="bottomLeft" state="frozen"/>
      <selection pane="bottomLeft" activeCell="A38" sqref="A38"/>
    </sheetView>
  </sheetViews>
  <sheetFormatPr defaultColWidth="9.140625" defaultRowHeight="15" x14ac:dyDescent="0.25"/>
  <cols>
    <col min="1" max="1" width="20" style="125" customWidth="1"/>
    <col min="2" max="2" width="122.28515625" style="126" customWidth="1"/>
    <col min="3" max="16384" width="9.140625" style="124"/>
  </cols>
  <sheetData>
    <row r="1" spans="1:2" s="133" customFormat="1" ht="11.25" x14ac:dyDescent="0.2">
      <c r="A1" s="131"/>
      <c r="B1" s="132" t="s">
        <v>27770</v>
      </c>
    </row>
    <row r="2" spans="1:2" s="133" customFormat="1" ht="11.25" x14ac:dyDescent="0.2">
      <c r="A2" s="131"/>
      <c r="B2" s="132" t="s">
        <v>27771</v>
      </c>
    </row>
    <row r="3" spans="1:2" s="133" customFormat="1" ht="11.25" x14ac:dyDescent="0.2">
      <c r="A3" s="131"/>
      <c r="B3" s="132" t="s">
        <v>27772</v>
      </c>
    </row>
    <row r="4" spans="1:2" s="133" customFormat="1" ht="11.25" x14ac:dyDescent="0.2">
      <c r="A4" s="131"/>
      <c r="B4" s="132" t="s">
        <v>27773</v>
      </c>
    </row>
    <row r="5" spans="1:2" x14ac:dyDescent="0.25">
      <c r="A5" s="244" t="s">
        <v>27769</v>
      </c>
      <c r="B5" s="244"/>
    </row>
    <row r="6" spans="1:2" x14ac:dyDescent="0.25">
      <c r="A6" s="136" t="s">
        <v>27775</v>
      </c>
      <c r="B6" s="137"/>
    </row>
    <row r="7" spans="1:2" s="130" customFormat="1" ht="48" x14ac:dyDescent="0.2">
      <c r="A7" s="135" t="s">
        <v>27774</v>
      </c>
      <c r="B7" s="135" t="s">
        <v>18243</v>
      </c>
    </row>
    <row r="8" spans="1:2" x14ac:dyDescent="0.25">
      <c r="A8" s="127">
        <v>102030</v>
      </c>
      <c r="B8" s="128" t="s">
        <v>18244</v>
      </c>
    </row>
    <row r="9" spans="1:2" x14ac:dyDescent="0.25">
      <c r="A9" s="127">
        <v>102040</v>
      </c>
      <c r="B9" s="128" t="s">
        <v>18245</v>
      </c>
    </row>
    <row r="10" spans="1:2" x14ac:dyDescent="0.25">
      <c r="A10" s="127">
        <v>105190</v>
      </c>
      <c r="B10" s="128" t="s">
        <v>18246</v>
      </c>
    </row>
    <row r="11" spans="1:2" x14ac:dyDescent="0.25">
      <c r="A11" s="127">
        <v>105460</v>
      </c>
      <c r="B11" s="128" t="s">
        <v>18247</v>
      </c>
    </row>
    <row r="12" spans="1:2" x14ac:dyDescent="0.25">
      <c r="A12" s="127">
        <v>105490</v>
      </c>
      <c r="B12" s="128" t="s">
        <v>18248</v>
      </c>
    </row>
    <row r="13" spans="1:2" x14ac:dyDescent="0.25">
      <c r="A13" s="127">
        <v>105530</v>
      </c>
      <c r="B13" s="128" t="s">
        <v>18249</v>
      </c>
    </row>
    <row r="14" spans="1:2" x14ac:dyDescent="0.25">
      <c r="A14" s="127">
        <v>105600</v>
      </c>
      <c r="B14" s="128" t="s">
        <v>18250</v>
      </c>
    </row>
    <row r="15" spans="1:2" x14ac:dyDescent="0.25">
      <c r="A15" s="127">
        <v>107770</v>
      </c>
      <c r="B15" s="128" t="s">
        <v>18251</v>
      </c>
    </row>
    <row r="16" spans="1:2" x14ac:dyDescent="0.25">
      <c r="A16" s="127">
        <v>108020</v>
      </c>
      <c r="B16" s="128" t="s">
        <v>18252</v>
      </c>
    </row>
    <row r="17" spans="1:2" x14ac:dyDescent="0.25">
      <c r="A17" s="127">
        <v>108110</v>
      </c>
      <c r="B17" s="128" t="s">
        <v>18253</v>
      </c>
    </row>
    <row r="18" spans="1:2" x14ac:dyDescent="0.25">
      <c r="A18" s="127">
        <v>114130</v>
      </c>
      <c r="B18" s="128" t="s">
        <v>18254</v>
      </c>
    </row>
    <row r="19" spans="1:2" x14ac:dyDescent="0.25">
      <c r="A19" s="127">
        <v>118750</v>
      </c>
      <c r="B19" s="128" t="s">
        <v>18255</v>
      </c>
    </row>
    <row r="20" spans="1:2" x14ac:dyDescent="0.25">
      <c r="A20" s="127">
        <v>118860</v>
      </c>
      <c r="B20" s="128" t="s">
        <v>18256</v>
      </c>
    </row>
    <row r="21" spans="1:2" x14ac:dyDescent="0.25">
      <c r="A21" s="127">
        <v>119740</v>
      </c>
      <c r="B21" s="128" t="s">
        <v>18257</v>
      </c>
    </row>
    <row r="22" spans="1:2" x14ac:dyDescent="0.25">
      <c r="A22" s="127">
        <v>119980</v>
      </c>
      <c r="B22" s="128" t="s">
        <v>18258</v>
      </c>
    </row>
    <row r="23" spans="1:2" x14ac:dyDescent="0.25">
      <c r="A23" s="127">
        <v>120050</v>
      </c>
      <c r="B23" s="128" t="s">
        <v>18259</v>
      </c>
    </row>
    <row r="24" spans="1:2" x14ac:dyDescent="0.25">
      <c r="A24" s="127">
        <v>120080</v>
      </c>
      <c r="B24" s="128" t="s">
        <v>18260</v>
      </c>
    </row>
    <row r="25" spans="1:2" x14ac:dyDescent="0.25">
      <c r="A25" s="127">
        <v>120460</v>
      </c>
      <c r="B25" s="128" t="s">
        <v>18261</v>
      </c>
    </row>
    <row r="26" spans="1:2" x14ac:dyDescent="0.25">
      <c r="A26" s="127">
        <v>120500</v>
      </c>
      <c r="B26" s="128" t="s">
        <v>18262</v>
      </c>
    </row>
    <row r="27" spans="1:2" x14ac:dyDescent="0.25">
      <c r="A27" s="127">
        <v>122480</v>
      </c>
      <c r="B27" s="128" t="s">
        <v>18263</v>
      </c>
    </row>
    <row r="28" spans="1:2" x14ac:dyDescent="0.25">
      <c r="A28" s="127">
        <v>123060</v>
      </c>
      <c r="B28" s="128" t="s">
        <v>18264</v>
      </c>
    </row>
    <row r="29" spans="1:2" x14ac:dyDescent="0.25">
      <c r="A29" s="127">
        <v>124440</v>
      </c>
      <c r="B29" s="128" t="s">
        <v>18265</v>
      </c>
    </row>
    <row r="30" spans="1:2" x14ac:dyDescent="0.25">
      <c r="A30" s="127">
        <v>125090</v>
      </c>
      <c r="B30" s="128" t="s">
        <v>18266</v>
      </c>
    </row>
    <row r="31" spans="1:2" x14ac:dyDescent="0.25">
      <c r="A31" s="127">
        <v>125390</v>
      </c>
      <c r="B31" s="128" t="s">
        <v>18267</v>
      </c>
    </row>
    <row r="32" spans="1:2" x14ac:dyDescent="0.25">
      <c r="A32" s="127">
        <v>126010</v>
      </c>
      <c r="B32" s="128" t="s">
        <v>18268</v>
      </c>
    </row>
    <row r="33" spans="1:2" x14ac:dyDescent="0.25">
      <c r="A33" s="127">
        <v>126120</v>
      </c>
      <c r="B33" s="128" t="s">
        <v>18269</v>
      </c>
    </row>
    <row r="34" spans="1:2" x14ac:dyDescent="0.25">
      <c r="A34" s="127">
        <v>128910</v>
      </c>
      <c r="B34" s="128" t="s">
        <v>18270</v>
      </c>
    </row>
    <row r="35" spans="1:2" x14ac:dyDescent="0.25">
      <c r="A35" s="127">
        <v>128960</v>
      </c>
      <c r="B35" s="128" t="s">
        <v>18271</v>
      </c>
    </row>
    <row r="36" spans="1:2" x14ac:dyDescent="0.25">
      <c r="A36" s="127">
        <v>129010</v>
      </c>
      <c r="B36" s="128" t="s">
        <v>18272</v>
      </c>
    </row>
    <row r="37" spans="1:2" x14ac:dyDescent="0.25">
      <c r="A37" s="127">
        <v>129140</v>
      </c>
      <c r="B37" s="128" t="s">
        <v>18273</v>
      </c>
    </row>
    <row r="38" spans="1:2" x14ac:dyDescent="0.25">
      <c r="A38" s="127">
        <v>129190</v>
      </c>
      <c r="B38" s="128" t="s">
        <v>18274</v>
      </c>
    </row>
    <row r="39" spans="1:2" x14ac:dyDescent="0.25">
      <c r="A39" s="127">
        <v>135780</v>
      </c>
      <c r="B39" s="128" t="s">
        <v>18275</v>
      </c>
    </row>
    <row r="40" spans="1:2" x14ac:dyDescent="0.25">
      <c r="A40" s="127">
        <v>135820</v>
      </c>
      <c r="B40" s="128" t="s">
        <v>18276</v>
      </c>
    </row>
    <row r="41" spans="1:2" x14ac:dyDescent="0.25">
      <c r="A41" s="127">
        <v>137360</v>
      </c>
      <c r="B41" s="128" t="s">
        <v>18277</v>
      </c>
    </row>
    <row r="42" spans="1:2" x14ac:dyDescent="0.25">
      <c r="A42" s="127">
        <v>137490</v>
      </c>
      <c r="B42" s="128" t="s">
        <v>18278</v>
      </c>
    </row>
    <row r="43" spans="1:2" x14ac:dyDescent="0.25">
      <c r="A43" s="127">
        <v>139050</v>
      </c>
      <c r="B43" s="128" t="s">
        <v>18279</v>
      </c>
    </row>
    <row r="44" spans="1:2" x14ac:dyDescent="0.25">
      <c r="A44" s="127">
        <v>139060</v>
      </c>
      <c r="B44" s="128" t="s">
        <v>18280</v>
      </c>
    </row>
    <row r="45" spans="1:2" x14ac:dyDescent="0.25">
      <c r="A45" s="127">
        <v>139070</v>
      </c>
      <c r="B45" s="128" t="s">
        <v>18281</v>
      </c>
    </row>
    <row r="46" spans="1:2" x14ac:dyDescent="0.25">
      <c r="A46" s="127">
        <v>141690</v>
      </c>
      <c r="B46" s="128" t="s">
        <v>18282</v>
      </c>
    </row>
    <row r="47" spans="1:2" x14ac:dyDescent="0.25">
      <c r="A47" s="127">
        <v>147190</v>
      </c>
      <c r="B47" s="128" t="s">
        <v>18283</v>
      </c>
    </row>
    <row r="48" spans="1:2" ht="17.25" customHeight="1" x14ac:dyDescent="0.25">
      <c r="A48" s="127">
        <v>141740</v>
      </c>
      <c r="B48" s="128" t="s">
        <v>18284</v>
      </c>
    </row>
    <row r="49" spans="1:2" x14ac:dyDescent="0.25">
      <c r="A49" s="127">
        <v>142360</v>
      </c>
      <c r="B49" s="128" t="s">
        <v>18285</v>
      </c>
    </row>
    <row r="50" spans="1:2" x14ac:dyDescent="0.25">
      <c r="A50" s="127">
        <v>143000</v>
      </c>
      <c r="B50" s="128" t="s">
        <v>18286</v>
      </c>
    </row>
    <row r="51" spans="1:2" x14ac:dyDescent="0.25">
      <c r="A51" s="127">
        <v>143100</v>
      </c>
      <c r="B51" s="128" t="s">
        <v>18287</v>
      </c>
    </row>
    <row r="52" spans="1:2" x14ac:dyDescent="0.25">
      <c r="A52" s="127">
        <v>144030</v>
      </c>
      <c r="B52" s="128" t="s">
        <v>18288</v>
      </c>
    </row>
    <row r="53" spans="1:2" x14ac:dyDescent="0.25">
      <c r="A53" s="127">
        <v>151360</v>
      </c>
      <c r="B53" s="128" t="s">
        <v>18289</v>
      </c>
    </row>
    <row r="54" spans="1:2" x14ac:dyDescent="0.25">
      <c r="A54" s="127">
        <v>151420</v>
      </c>
      <c r="B54" s="128" t="s">
        <v>18290</v>
      </c>
    </row>
    <row r="55" spans="1:2" x14ac:dyDescent="0.25">
      <c r="A55" s="127">
        <v>152010</v>
      </c>
      <c r="B55" s="128" t="s">
        <v>18291</v>
      </c>
    </row>
    <row r="56" spans="1:2" x14ac:dyDescent="0.25">
      <c r="A56" s="127">
        <v>152060</v>
      </c>
      <c r="B56" s="128" t="s">
        <v>18292</v>
      </c>
    </row>
    <row r="57" spans="1:2" x14ac:dyDescent="0.25">
      <c r="A57" s="127">
        <v>152000</v>
      </c>
      <c r="B57" s="128" t="s">
        <v>18293</v>
      </c>
    </row>
    <row r="58" spans="1:2" x14ac:dyDescent="0.25">
      <c r="A58" s="127">
        <v>152110</v>
      </c>
      <c r="B58" s="128" t="s">
        <v>18294</v>
      </c>
    </row>
    <row r="59" spans="1:2" x14ac:dyDescent="0.25">
      <c r="A59" s="127">
        <v>152350</v>
      </c>
      <c r="B59" s="128" t="s">
        <v>18295</v>
      </c>
    </row>
    <row r="60" spans="1:2" x14ac:dyDescent="0.25">
      <c r="A60" s="127">
        <v>154010</v>
      </c>
      <c r="B60" s="128" t="s">
        <v>18296</v>
      </c>
    </row>
    <row r="61" spans="1:2" x14ac:dyDescent="0.25">
      <c r="A61" s="127">
        <v>155760</v>
      </c>
      <c r="B61" s="128" t="s">
        <v>18297</v>
      </c>
    </row>
    <row r="62" spans="1:2" x14ac:dyDescent="0.25">
      <c r="A62" s="127">
        <v>155800</v>
      </c>
      <c r="B62" s="128" t="s">
        <v>18298</v>
      </c>
    </row>
    <row r="63" spans="1:2" x14ac:dyDescent="0.25">
      <c r="A63" s="127">
        <v>155840</v>
      </c>
      <c r="B63" s="128" t="s">
        <v>18299</v>
      </c>
    </row>
    <row r="64" spans="1:2" x14ac:dyDescent="0.25">
      <c r="A64" s="127">
        <v>156300</v>
      </c>
      <c r="B64" s="128" t="s">
        <v>18300</v>
      </c>
    </row>
    <row r="65" spans="1:2" x14ac:dyDescent="0.25">
      <c r="A65" s="127">
        <v>161180</v>
      </c>
      <c r="B65" s="128" t="s">
        <v>18301</v>
      </c>
    </row>
    <row r="66" spans="1:2" x14ac:dyDescent="0.25">
      <c r="A66" s="127">
        <v>164200</v>
      </c>
      <c r="B66" s="128" t="s">
        <v>18302</v>
      </c>
    </row>
    <row r="67" spans="1:2" x14ac:dyDescent="0.25">
      <c r="A67" s="127">
        <v>167750</v>
      </c>
      <c r="B67" s="128" t="s">
        <v>18303</v>
      </c>
    </row>
    <row r="68" spans="1:2" x14ac:dyDescent="0.25">
      <c r="A68" s="127">
        <v>167760</v>
      </c>
      <c r="B68" s="128" t="s">
        <v>18304</v>
      </c>
    </row>
    <row r="69" spans="1:2" x14ac:dyDescent="0.25">
      <c r="A69" s="127">
        <v>169940</v>
      </c>
      <c r="B69" s="128" t="s">
        <v>18305</v>
      </c>
    </row>
    <row r="70" spans="1:2" x14ac:dyDescent="0.25">
      <c r="A70" s="127">
        <v>170230</v>
      </c>
      <c r="B70" s="128" t="s">
        <v>18306</v>
      </c>
    </row>
    <row r="71" spans="1:2" x14ac:dyDescent="0.25">
      <c r="A71" s="127">
        <v>174030</v>
      </c>
      <c r="B71" s="128" t="s">
        <v>18307</v>
      </c>
    </row>
    <row r="72" spans="1:2" x14ac:dyDescent="0.25">
      <c r="A72" s="127">
        <v>178270</v>
      </c>
      <c r="B72" s="128" t="s">
        <v>18308</v>
      </c>
    </row>
    <row r="73" spans="1:2" x14ac:dyDescent="0.25">
      <c r="A73" s="127">
        <v>178420</v>
      </c>
      <c r="B73" s="128" t="s">
        <v>18309</v>
      </c>
    </row>
    <row r="74" spans="1:2" x14ac:dyDescent="0.25">
      <c r="A74" s="127">
        <v>178730</v>
      </c>
      <c r="B74" s="128" t="s">
        <v>18310</v>
      </c>
    </row>
    <row r="75" spans="1:2" x14ac:dyDescent="0.25">
      <c r="A75" s="127">
        <v>178800</v>
      </c>
      <c r="B75" s="128" t="s">
        <v>18311</v>
      </c>
    </row>
    <row r="76" spans="1:2" x14ac:dyDescent="0.25">
      <c r="A76" s="127">
        <v>180180</v>
      </c>
      <c r="B76" s="128" t="s">
        <v>18312</v>
      </c>
    </row>
    <row r="77" spans="1:2" x14ac:dyDescent="0.25">
      <c r="A77" s="127">
        <v>180230</v>
      </c>
      <c r="B77" s="128" t="s">
        <v>18313</v>
      </c>
    </row>
    <row r="78" spans="1:2" x14ac:dyDescent="0.25">
      <c r="A78" s="127">
        <v>182180</v>
      </c>
      <c r="B78" s="128" t="s">
        <v>18314</v>
      </c>
    </row>
    <row r="79" spans="1:2" x14ac:dyDescent="0.25">
      <c r="A79" s="127">
        <v>181210</v>
      </c>
      <c r="B79" s="128" t="s">
        <v>18315</v>
      </c>
    </row>
    <row r="80" spans="1:2" x14ac:dyDescent="0.25">
      <c r="A80" s="127">
        <v>181430</v>
      </c>
      <c r="B80" s="128" t="s">
        <v>18316</v>
      </c>
    </row>
    <row r="81" spans="1:2" x14ac:dyDescent="0.25">
      <c r="A81" s="127">
        <v>181700</v>
      </c>
      <c r="B81" s="128" t="s">
        <v>18317</v>
      </c>
    </row>
    <row r="82" spans="1:2" x14ac:dyDescent="0.25">
      <c r="A82" s="127">
        <v>181890</v>
      </c>
      <c r="B82" s="128" t="s">
        <v>18318</v>
      </c>
    </row>
    <row r="83" spans="1:2" x14ac:dyDescent="0.25">
      <c r="A83" s="127">
        <v>183770</v>
      </c>
      <c r="B83" s="128" t="s">
        <v>18319</v>
      </c>
    </row>
    <row r="84" spans="1:2" x14ac:dyDescent="0.25">
      <c r="A84" s="127">
        <v>188390</v>
      </c>
      <c r="B84" s="128" t="s">
        <v>18320</v>
      </c>
    </row>
    <row r="85" spans="1:2" x14ac:dyDescent="0.25">
      <c r="A85" s="127">
        <v>190600</v>
      </c>
      <c r="B85" s="128" t="s">
        <v>18321</v>
      </c>
    </row>
    <row r="86" spans="1:2" x14ac:dyDescent="0.25">
      <c r="A86" s="127">
        <v>190640</v>
      </c>
      <c r="B86" s="128" t="s">
        <v>18322</v>
      </c>
    </row>
    <row r="87" spans="1:2" x14ac:dyDescent="0.25">
      <c r="A87" s="127">
        <v>191450</v>
      </c>
      <c r="B87" s="128" t="s">
        <v>18323</v>
      </c>
    </row>
    <row r="88" spans="1:2" x14ac:dyDescent="0.25">
      <c r="A88" s="127">
        <v>191460</v>
      </c>
      <c r="B88" s="128" t="s">
        <v>18324</v>
      </c>
    </row>
    <row r="89" spans="1:2" x14ac:dyDescent="0.25">
      <c r="A89" s="127">
        <v>192060</v>
      </c>
      <c r="B89" s="128" t="s">
        <v>18325</v>
      </c>
    </row>
    <row r="90" spans="1:2" x14ac:dyDescent="0.25">
      <c r="A90" s="127">
        <v>192080</v>
      </c>
      <c r="B90" s="128" t="s">
        <v>18326</v>
      </c>
    </row>
    <row r="91" spans="1:2" x14ac:dyDescent="0.25">
      <c r="A91" s="127">
        <v>194510</v>
      </c>
      <c r="B91" s="128" t="s">
        <v>18327</v>
      </c>
    </row>
    <row r="92" spans="1:2" x14ac:dyDescent="0.25">
      <c r="A92" s="127">
        <v>206730</v>
      </c>
      <c r="B92" s="128" t="s">
        <v>18328</v>
      </c>
    </row>
    <row r="93" spans="1:2" x14ac:dyDescent="0.25">
      <c r="A93" s="127">
        <v>207030</v>
      </c>
      <c r="B93" s="128" t="s">
        <v>18329</v>
      </c>
    </row>
    <row r="94" spans="1:2" x14ac:dyDescent="0.25">
      <c r="A94" s="127">
        <v>207280</v>
      </c>
      <c r="B94" s="128" t="s">
        <v>18330</v>
      </c>
    </row>
    <row r="95" spans="1:2" x14ac:dyDescent="0.25">
      <c r="A95" s="127">
        <v>207650</v>
      </c>
      <c r="B95" s="128" t="s">
        <v>18331</v>
      </c>
    </row>
    <row r="96" spans="1:2" x14ac:dyDescent="0.25">
      <c r="A96" s="127">
        <v>208890</v>
      </c>
      <c r="B96" s="128" t="s">
        <v>18332</v>
      </c>
    </row>
    <row r="97" spans="1:2" x14ac:dyDescent="0.25">
      <c r="A97" s="127">
        <v>210000</v>
      </c>
      <c r="B97" s="128" t="s">
        <v>18333</v>
      </c>
    </row>
    <row r="98" spans="1:2" x14ac:dyDescent="0.25">
      <c r="A98" s="127">
        <v>210090</v>
      </c>
      <c r="B98" s="128" t="s">
        <v>18334</v>
      </c>
    </row>
    <row r="99" spans="1:2" x14ac:dyDescent="0.25">
      <c r="A99" s="127">
        <v>210150</v>
      </c>
      <c r="B99" s="128" t="s">
        <v>18335</v>
      </c>
    </row>
    <row r="100" spans="1:2" x14ac:dyDescent="0.25">
      <c r="A100" s="127">
        <v>210170</v>
      </c>
      <c r="B100" s="128" t="s">
        <v>18336</v>
      </c>
    </row>
    <row r="101" spans="1:2" x14ac:dyDescent="0.25">
      <c r="A101" s="127">
        <v>213910</v>
      </c>
      <c r="B101" s="128" t="s">
        <v>18337</v>
      </c>
    </row>
    <row r="102" spans="1:2" x14ac:dyDescent="0.25">
      <c r="A102" s="127">
        <v>214680</v>
      </c>
      <c r="B102" s="128" t="s">
        <v>18338</v>
      </c>
    </row>
    <row r="103" spans="1:2" x14ac:dyDescent="0.25">
      <c r="A103" s="127">
        <v>214690</v>
      </c>
      <c r="B103" s="128" t="s">
        <v>18339</v>
      </c>
    </row>
    <row r="104" spans="1:2" x14ac:dyDescent="0.25">
      <c r="A104" s="127">
        <v>217870</v>
      </c>
      <c r="B104" s="128" t="s">
        <v>18340</v>
      </c>
    </row>
    <row r="105" spans="1:2" x14ac:dyDescent="0.25">
      <c r="A105" s="127">
        <v>217900</v>
      </c>
      <c r="B105" s="128" t="s">
        <v>18341</v>
      </c>
    </row>
    <row r="106" spans="1:2" x14ac:dyDescent="0.25">
      <c r="A106" s="127">
        <v>218070</v>
      </c>
      <c r="B106" s="128" t="s">
        <v>18342</v>
      </c>
    </row>
    <row r="107" spans="1:2" x14ac:dyDescent="0.25">
      <c r="A107" s="127">
        <v>218140</v>
      </c>
      <c r="B107" s="128" t="s">
        <v>18343</v>
      </c>
    </row>
    <row r="108" spans="1:2" x14ac:dyDescent="0.25">
      <c r="A108" s="127">
        <v>218190</v>
      </c>
      <c r="B108" s="128" t="s">
        <v>18344</v>
      </c>
    </row>
    <row r="109" spans="1:2" x14ac:dyDescent="0.25">
      <c r="A109" s="127">
        <v>218500</v>
      </c>
      <c r="B109" s="128" t="s">
        <v>18345</v>
      </c>
    </row>
    <row r="110" spans="1:2" x14ac:dyDescent="0.25">
      <c r="A110" s="127">
        <v>218510</v>
      </c>
      <c r="B110" s="128" t="s">
        <v>18346</v>
      </c>
    </row>
    <row r="111" spans="1:2" x14ac:dyDescent="0.25">
      <c r="A111" s="127">
        <v>218520</v>
      </c>
      <c r="B111" s="128" t="s">
        <v>18347</v>
      </c>
    </row>
    <row r="112" spans="1:2" x14ac:dyDescent="0.25">
      <c r="A112" s="127">
        <v>219780</v>
      </c>
      <c r="B112" s="128" t="s">
        <v>18348</v>
      </c>
    </row>
    <row r="113" spans="1:2" x14ac:dyDescent="0.25">
      <c r="A113" s="127">
        <v>218470</v>
      </c>
      <c r="B113" s="128" t="s">
        <v>18349</v>
      </c>
    </row>
    <row r="114" spans="1:2" x14ac:dyDescent="0.25">
      <c r="A114" s="127">
        <v>218050</v>
      </c>
      <c r="B114" s="128" t="s">
        <v>18350</v>
      </c>
    </row>
    <row r="115" spans="1:2" x14ac:dyDescent="0.25">
      <c r="A115" s="127">
        <v>218060</v>
      </c>
      <c r="B115" s="128" t="s">
        <v>18351</v>
      </c>
    </row>
    <row r="116" spans="1:2" x14ac:dyDescent="0.25">
      <c r="A116" s="127">
        <v>218150</v>
      </c>
      <c r="B116" s="128" t="s">
        <v>18352</v>
      </c>
    </row>
    <row r="117" spans="1:2" x14ac:dyDescent="0.25">
      <c r="A117" s="127">
        <v>218160</v>
      </c>
      <c r="B117" s="128" t="s">
        <v>18353</v>
      </c>
    </row>
    <row r="118" spans="1:2" x14ac:dyDescent="0.25">
      <c r="A118" s="127">
        <v>218470</v>
      </c>
      <c r="B118" s="128" t="s">
        <v>18349</v>
      </c>
    </row>
    <row r="119" spans="1:2" x14ac:dyDescent="0.25">
      <c r="A119" s="127">
        <v>221510</v>
      </c>
      <c r="B119" s="128" t="s">
        <v>18354</v>
      </c>
    </row>
    <row r="120" spans="1:2" x14ac:dyDescent="0.25">
      <c r="A120" s="127">
        <v>223000</v>
      </c>
      <c r="B120" s="128" t="s">
        <v>18355</v>
      </c>
    </row>
    <row r="121" spans="1:2" x14ac:dyDescent="0.25">
      <c r="A121" s="127">
        <v>226690</v>
      </c>
      <c r="B121" s="128" t="s">
        <v>18356</v>
      </c>
    </row>
    <row r="122" spans="1:2" x14ac:dyDescent="0.25">
      <c r="A122" s="127">
        <v>229970</v>
      </c>
      <c r="B122" s="128" t="s">
        <v>18357</v>
      </c>
    </row>
    <row r="123" spans="1:2" x14ac:dyDescent="0.25">
      <c r="A123" s="127">
        <v>233940</v>
      </c>
      <c r="B123" s="128" t="s">
        <v>18358</v>
      </c>
    </row>
    <row r="124" spans="1:2" x14ac:dyDescent="0.25">
      <c r="A124" s="127">
        <v>233950</v>
      </c>
      <c r="B124" s="128" t="s">
        <v>18359</v>
      </c>
    </row>
    <row r="125" spans="1:2" x14ac:dyDescent="0.25">
      <c r="A125" s="127">
        <v>234920</v>
      </c>
      <c r="B125" s="128" t="s">
        <v>18360</v>
      </c>
    </row>
    <row r="126" spans="1:2" x14ac:dyDescent="0.25">
      <c r="A126" s="127">
        <v>236280</v>
      </c>
      <c r="B126" s="128" t="s">
        <v>18361</v>
      </c>
    </row>
    <row r="127" spans="1:2" x14ac:dyDescent="0.25">
      <c r="A127" s="127">
        <v>241380</v>
      </c>
      <c r="B127" s="128" t="s">
        <v>18362</v>
      </c>
    </row>
    <row r="128" spans="1:2" x14ac:dyDescent="0.25">
      <c r="A128" s="127">
        <v>245510</v>
      </c>
      <c r="B128" s="128" t="s">
        <v>18363</v>
      </c>
    </row>
    <row r="129" spans="1:2" x14ac:dyDescent="0.25">
      <c r="A129" s="127">
        <v>245540</v>
      </c>
      <c r="B129" s="128" t="s">
        <v>18364</v>
      </c>
    </row>
    <row r="130" spans="1:2" x14ac:dyDescent="0.25">
      <c r="A130" s="127">
        <v>245700</v>
      </c>
      <c r="B130" s="128" t="s">
        <v>18365</v>
      </c>
    </row>
    <row r="131" spans="1:2" x14ac:dyDescent="0.25">
      <c r="A131" s="127">
        <v>245970</v>
      </c>
      <c r="B131" s="128" t="s">
        <v>18366</v>
      </c>
    </row>
    <row r="132" spans="1:2" x14ac:dyDescent="0.25">
      <c r="A132" s="127">
        <v>245840</v>
      </c>
      <c r="B132" s="128" t="s">
        <v>18367</v>
      </c>
    </row>
    <row r="133" spans="1:2" x14ac:dyDescent="0.25">
      <c r="A133" s="127">
        <v>246060</v>
      </c>
      <c r="B133" s="128" t="s">
        <v>18368</v>
      </c>
    </row>
    <row r="134" spans="1:2" x14ac:dyDescent="0.25">
      <c r="A134" s="127">
        <v>246070</v>
      </c>
      <c r="B134" s="128" t="s">
        <v>18369</v>
      </c>
    </row>
    <row r="135" spans="1:2" x14ac:dyDescent="0.25">
      <c r="A135" s="127">
        <v>246120</v>
      </c>
      <c r="B135" s="128" t="s">
        <v>18370</v>
      </c>
    </row>
    <row r="136" spans="1:2" x14ac:dyDescent="0.25">
      <c r="A136" s="127">
        <v>246140</v>
      </c>
      <c r="B136" s="128" t="s">
        <v>18371</v>
      </c>
    </row>
    <row r="137" spans="1:2" x14ac:dyDescent="0.25">
      <c r="A137" s="127">
        <v>246220</v>
      </c>
      <c r="B137" s="128" t="s">
        <v>18372</v>
      </c>
    </row>
    <row r="138" spans="1:2" x14ac:dyDescent="0.25">
      <c r="A138" s="127">
        <v>246280</v>
      </c>
      <c r="B138" s="128" t="s">
        <v>18373</v>
      </c>
    </row>
    <row r="139" spans="1:2" x14ac:dyDescent="0.25">
      <c r="A139" s="127">
        <v>246350</v>
      </c>
      <c r="B139" s="128" t="s">
        <v>18374</v>
      </c>
    </row>
    <row r="140" spans="1:2" x14ac:dyDescent="0.25">
      <c r="A140" s="127">
        <v>246370</v>
      </c>
      <c r="B140" s="128" t="s">
        <v>18375</v>
      </c>
    </row>
    <row r="141" spans="1:2" x14ac:dyDescent="0.25">
      <c r="A141" s="127">
        <v>247830</v>
      </c>
      <c r="B141" s="128" t="s">
        <v>18376</v>
      </c>
    </row>
    <row r="142" spans="1:2" x14ac:dyDescent="0.25">
      <c r="A142" s="127">
        <v>247910</v>
      </c>
      <c r="B142" s="128" t="s">
        <v>18377</v>
      </c>
    </row>
    <row r="143" spans="1:2" x14ac:dyDescent="0.25">
      <c r="A143" s="127">
        <v>249270</v>
      </c>
      <c r="B143" s="128" t="s">
        <v>18378</v>
      </c>
    </row>
    <row r="144" spans="1:2" x14ac:dyDescent="0.25">
      <c r="A144" s="127">
        <v>246070</v>
      </c>
      <c r="B144" s="128" t="s">
        <v>18369</v>
      </c>
    </row>
    <row r="145" spans="1:2" x14ac:dyDescent="0.25">
      <c r="A145" s="127">
        <v>246140</v>
      </c>
      <c r="B145" s="128" t="s">
        <v>18371</v>
      </c>
    </row>
    <row r="146" spans="1:2" x14ac:dyDescent="0.25">
      <c r="A146" s="127">
        <v>246140</v>
      </c>
      <c r="B146" s="128" t="s">
        <v>18371</v>
      </c>
    </row>
    <row r="147" spans="1:2" x14ac:dyDescent="0.25">
      <c r="A147" s="127">
        <v>246350</v>
      </c>
      <c r="B147" s="128" t="s">
        <v>18374</v>
      </c>
    </row>
    <row r="148" spans="1:2" x14ac:dyDescent="0.25">
      <c r="A148" s="127">
        <v>250000</v>
      </c>
      <c r="B148" s="128" t="s">
        <v>18379</v>
      </c>
    </row>
    <row r="149" spans="1:2" x14ac:dyDescent="0.25">
      <c r="A149" s="127">
        <v>250870</v>
      </c>
      <c r="B149" s="128" t="s">
        <v>18380</v>
      </c>
    </row>
    <row r="150" spans="1:2" x14ac:dyDescent="0.25">
      <c r="A150" s="127">
        <v>256860</v>
      </c>
      <c r="B150" s="128" t="s">
        <v>18381</v>
      </c>
    </row>
    <row r="151" spans="1:2" x14ac:dyDescent="0.25">
      <c r="A151" s="127">
        <v>258660</v>
      </c>
      <c r="B151" s="128" t="s">
        <v>18382</v>
      </c>
    </row>
    <row r="152" spans="1:2" x14ac:dyDescent="0.25">
      <c r="A152" s="127">
        <v>258670</v>
      </c>
      <c r="B152" s="128" t="s">
        <v>18383</v>
      </c>
    </row>
    <row r="153" spans="1:2" x14ac:dyDescent="0.25">
      <c r="A153" s="127">
        <v>259710</v>
      </c>
      <c r="B153" s="128" t="s">
        <v>18384</v>
      </c>
    </row>
    <row r="154" spans="1:2" x14ac:dyDescent="0.25">
      <c r="A154" s="127">
        <v>259800</v>
      </c>
      <c r="B154" s="128" t="s">
        <v>18385</v>
      </c>
    </row>
    <row r="155" spans="1:2" x14ac:dyDescent="0.25">
      <c r="A155" s="127">
        <v>262050</v>
      </c>
      <c r="B155" s="128" t="s">
        <v>18386</v>
      </c>
    </row>
    <row r="156" spans="1:2" x14ac:dyDescent="0.25">
      <c r="A156" s="127">
        <v>264300</v>
      </c>
      <c r="B156" s="128" t="s">
        <v>18387</v>
      </c>
    </row>
    <row r="157" spans="1:2" x14ac:dyDescent="0.25">
      <c r="A157" s="127">
        <v>264320</v>
      </c>
      <c r="B157" s="128" t="s">
        <v>18388</v>
      </c>
    </row>
    <row r="158" spans="1:2" x14ac:dyDescent="0.25">
      <c r="A158" s="127">
        <v>264830</v>
      </c>
      <c r="B158" s="128" t="s">
        <v>18389</v>
      </c>
    </row>
    <row r="159" spans="1:2" x14ac:dyDescent="0.25">
      <c r="A159" s="127">
        <v>264890</v>
      </c>
      <c r="B159" s="128" t="s">
        <v>18390</v>
      </c>
    </row>
    <row r="160" spans="1:2" x14ac:dyDescent="0.25">
      <c r="A160" s="127">
        <v>265160</v>
      </c>
      <c r="B160" s="128" t="s">
        <v>18391</v>
      </c>
    </row>
    <row r="161" spans="1:2" x14ac:dyDescent="0.25">
      <c r="A161" s="127">
        <v>266630</v>
      </c>
      <c r="B161" s="128" t="s">
        <v>18392</v>
      </c>
    </row>
    <row r="162" spans="1:2" x14ac:dyDescent="0.25">
      <c r="A162" s="127">
        <v>266460</v>
      </c>
      <c r="B162" s="128" t="s">
        <v>18393</v>
      </c>
    </row>
    <row r="163" spans="1:2" x14ac:dyDescent="0.25">
      <c r="A163" s="127">
        <v>266660</v>
      </c>
      <c r="B163" s="128" t="s">
        <v>18394</v>
      </c>
    </row>
    <row r="164" spans="1:2" x14ac:dyDescent="0.25">
      <c r="A164" s="127">
        <v>111880</v>
      </c>
      <c r="B164" s="128" t="s">
        <v>18395</v>
      </c>
    </row>
    <row r="165" spans="1:2" x14ac:dyDescent="0.25">
      <c r="A165" s="127">
        <v>111890</v>
      </c>
      <c r="B165" s="128" t="s">
        <v>18396</v>
      </c>
    </row>
    <row r="166" spans="1:2" x14ac:dyDescent="0.25">
      <c r="A166" s="127">
        <v>269390</v>
      </c>
      <c r="B166" s="128" t="s">
        <v>18397</v>
      </c>
    </row>
    <row r="167" spans="1:2" x14ac:dyDescent="0.25">
      <c r="A167" s="127">
        <v>270140</v>
      </c>
      <c r="B167" s="128" t="s">
        <v>18398</v>
      </c>
    </row>
    <row r="168" spans="1:2" x14ac:dyDescent="0.25">
      <c r="A168" s="127">
        <v>270180</v>
      </c>
      <c r="B168" s="128" t="s">
        <v>18399</v>
      </c>
    </row>
    <row r="169" spans="1:2" x14ac:dyDescent="0.25">
      <c r="A169" s="127">
        <v>271920</v>
      </c>
      <c r="B169" s="128" t="s">
        <v>18400</v>
      </c>
    </row>
    <row r="170" spans="1:2" x14ac:dyDescent="0.25">
      <c r="A170" s="127">
        <v>271950</v>
      </c>
      <c r="B170" s="128" t="s">
        <v>18401</v>
      </c>
    </row>
    <row r="171" spans="1:2" x14ac:dyDescent="0.25">
      <c r="A171" s="127">
        <v>272800</v>
      </c>
      <c r="B171" s="128" t="s">
        <v>18402</v>
      </c>
    </row>
    <row r="172" spans="1:2" x14ac:dyDescent="0.25">
      <c r="A172" s="127">
        <v>272820</v>
      </c>
      <c r="B172" s="128" t="s">
        <v>18403</v>
      </c>
    </row>
    <row r="173" spans="1:2" x14ac:dyDescent="0.25">
      <c r="A173" s="127">
        <v>273600</v>
      </c>
      <c r="B173" s="128" t="s">
        <v>18404</v>
      </c>
    </row>
    <row r="174" spans="1:2" x14ac:dyDescent="0.25">
      <c r="A174" s="127">
        <v>273630</v>
      </c>
      <c r="B174" s="128" t="s">
        <v>18405</v>
      </c>
    </row>
    <row r="175" spans="1:2" x14ac:dyDescent="0.25">
      <c r="A175" s="127">
        <v>273880</v>
      </c>
      <c r="B175" s="128" t="s">
        <v>18406</v>
      </c>
    </row>
    <row r="176" spans="1:2" x14ac:dyDescent="0.25">
      <c r="A176" s="127">
        <v>273890</v>
      </c>
      <c r="B176" s="128" t="s">
        <v>18407</v>
      </c>
    </row>
    <row r="177" spans="1:2" x14ac:dyDescent="0.25">
      <c r="A177" s="127">
        <v>273970</v>
      </c>
      <c r="B177" s="128" t="s">
        <v>18408</v>
      </c>
    </row>
    <row r="178" spans="1:2" x14ac:dyDescent="0.25">
      <c r="A178" s="127">
        <v>280610</v>
      </c>
      <c r="B178" s="128" t="s">
        <v>18409</v>
      </c>
    </row>
    <row r="179" spans="1:2" x14ac:dyDescent="0.25">
      <c r="A179" s="127">
        <v>280620</v>
      </c>
      <c r="B179" s="128" t="s">
        <v>18410</v>
      </c>
    </row>
    <row r="180" spans="1:2" x14ac:dyDescent="0.25">
      <c r="A180" s="127">
        <v>281080</v>
      </c>
      <c r="B180" s="128" t="s">
        <v>18411</v>
      </c>
    </row>
    <row r="181" spans="1:2" x14ac:dyDescent="0.25">
      <c r="A181" s="127">
        <v>281250</v>
      </c>
      <c r="B181" s="128" t="s">
        <v>18412</v>
      </c>
    </row>
    <row r="182" spans="1:2" x14ac:dyDescent="0.25">
      <c r="A182" s="127">
        <v>282290</v>
      </c>
      <c r="B182" s="128" t="s">
        <v>18413</v>
      </c>
    </row>
    <row r="183" spans="1:2" x14ac:dyDescent="0.25">
      <c r="A183" s="127">
        <v>284590</v>
      </c>
      <c r="B183" s="128" t="s">
        <v>18414</v>
      </c>
    </row>
    <row r="184" spans="1:2" x14ac:dyDescent="0.25">
      <c r="A184" s="127">
        <v>284920</v>
      </c>
      <c r="B184" s="128" t="s">
        <v>18415</v>
      </c>
    </row>
    <row r="185" spans="1:2" x14ac:dyDescent="0.25">
      <c r="A185" s="127">
        <v>284960</v>
      </c>
      <c r="B185" s="128" t="s">
        <v>18416</v>
      </c>
    </row>
    <row r="186" spans="1:2" x14ac:dyDescent="0.25">
      <c r="A186" s="127">
        <v>288180</v>
      </c>
      <c r="B186" s="128" t="s">
        <v>18417</v>
      </c>
    </row>
    <row r="187" spans="1:2" x14ac:dyDescent="0.25">
      <c r="A187" s="127">
        <v>290010</v>
      </c>
      <c r="B187" s="128" t="s">
        <v>18418</v>
      </c>
    </row>
    <row r="188" spans="1:2" x14ac:dyDescent="0.25">
      <c r="A188" s="127">
        <v>290120</v>
      </c>
      <c r="B188" s="128" t="s">
        <v>18419</v>
      </c>
    </row>
    <row r="189" spans="1:2" x14ac:dyDescent="0.25">
      <c r="A189" s="127">
        <v>296620</v>
      </c>
      <c r="B189" s="128" t="s">
        <v>18420</v>
      </c>
    </row>
    <row r="190" spans="1:2" x14ac:dyDescent="0.25">
      <c r="A190" s="127">
        <v>301790</v>
      </c>
      <c r="B190" s="128" t="s">
        <v>18421</v>
      </c>
    </row>
    <row r="191" spans="1:2" x14ac:dyDescent="0.25">
      <c r="A191" s="127">
        <v>301820</v>
      </c>
      <c r="B191" s="128" t="s">
        <v>18422</v>
      </c>
    </row>
    <row r="192" spans="1:2" x14ac:dyDescent="0.25">
      <c r="A192" s="127">
        <v>302870</v>
      </c>
      <c r="B192" s="128" t="s">
        <v>18423</v>
      </c>
    </row>
    <row r="193" spans="1:2" x14ac:dyDescent="0.25">
      <c r="A193" s="127">
        <v>313210</v>
      </c>
      <c r="B193" s="128" t="s">
        <v>18424</v>
      </c>
    </row>
    <row r="194" spans="1:2" x14ac:dyDescent="0.25">
      <c r="A194" s="127">
        <v>316060</v>
      </c>
      <c r="B194" s="128" t="s">
        <v>18425</v>
      </c>
    </row>
    <row r="195" spans="1:2" x14ac:dyDescent="0.25">
      <c r="A195" s="127">
        <v>316150</v>
      </c>
      <c r="B195" s="128" t="s">
        <v>18426</v>
      </c>
    </row>
    <row r="196" spans="1:2" x14ac:dyDescent="0.25">
      <c r="A196" s="127">
        <v>316180</v>
      </c>
      <c r="B196" s="128" t="s">
        <v>18427</v>
      </c>
    </row>
    <row r="197" spans="1:2" x14ac:dyDescent="0.25">
      <c r="A197" s="127">
        <v>316190</v>
      </c>
      <c r="B197" s="128" t="s">
        <v>18428</v>
      </c>
    </row>
    <row r="198" spans="1:2" x14ac:dyDescent="0.25">
      <c r="A198" s="127">
        <v>316450</v>
      </c>
      <c r="B198" s="128" t="s">
        <v>18429</v>
      </c>
    </row>
    <row r="199" spans="1:2" x14ac:dyDescent="0.25">
      <c r="A199" s="127">
        <v>317100</v>
      </c>
      <c r="B199" s="128" t="s">
        <v>18430</v>
      </c>
    </row>
    <row r="200" spans="1:2" x14ac:dyDescent="0.25">
      <c r="A200" s="127">
        <v>318040</v>
      </c>
      <c r="B200" s="128" t="s">
        <v>18431</v>
      </c>
    </row>
    <row r="201" spans="1:2" x14ac:dyDescent="0.25">
      <c r="A201" s="127">
        <v>318320</v>
      </c>
      <c r="B201" s="128" t="s">
        <v>18432</v>
      </c>
    </row>
    <row r="202" spans="1:2" x14ac:dyDescent="0.25">
      <c r="A202" s="127">
        <v>321740</v>
      </c>
      <c r="B202" s="128" t="s">
        <v>18433</v>
      </c>
    </row>
    <row r="203" spans="1:2" x14ac:dyDescent="0.25">
      <c r="A203" s="127">
        <v>320780</v>
      </c>
      <c r="B203" s="128" t="s">
        <v>18434</v>
      </c>
    </row>
    <row r="204" spans="1:2" x14ac:dyDescent="0.25">
      <c r="A204" s="127">
        <v>321890</v>
      </c>
      <c r="B204" s="128" t="s">
        <v>18435</v>
      </c>
    </row>
    <row r="205" spans="1:2" x14ac:dyDescent="0.25">
      <c r="A205" s="127">
        <v>323160</v>
      </c>
      <c r="B205" s="128" t="s">
        <v>18436</v>
      </c>
    </row>
    <row r="206" spans="1:2" x14ac:dyDescent="0.25">
      <c r="A206" s="127">
        <v>323490</v>
      </c>
      <c r="B206" s="128" t="s">
        <v>18437</v>
      </c>
    </row>
    <row r="207" spans="1:2" x14ac:dyDescent="0.25">
      <c r="A207" s="127">
        <v>323510</v>
      </c>
      <c r="B207" s="128" t="s">
        <v>18438</v>
      </c>
    </row>
    <row r="208" spans="1:2" x14ac:dyDescent="0.25">
      <c r="A208" s="127">
        <v>323500</v>
      </c>
      <c r="B208" s="128" t="s">
        <v>18439</v>
      </c>
    </row>
    <row r="209" spans="1:2" x14ac:dyDescent="0.25">
      <c r="A209" s="127">
        <v>323520</v>
      </c>
      <c r="B209" s="128" t="s">
        <v>18440</v>
      </c>
    </row>
    <row r="210" spans="1:2" x14ac:dyDescent="0.25">
      <c r="A210" s="127">
        <v>324400</v>
      </c>
      <c r="B210" s="128" t="s">
        <v>18441</v>
      </c>
    </row>
    <row r="211" spans="1:2" x14ac:dyDescent="0.25">
      <c r="A211" s="127">
        <v>324750</v>
      </c>
      <c r="B211" s="129" t="s">
        <v>18442</v>
      </c>
    </row>
    <row r="212" spans="1:2" x14ac:dyDescent="0.25">
      <c r="A212" s="127">
        <v>325010</v>
      </c>
      <c r="B212" s="129" t="s">
        <v>18443</v>
      </c>
    </row>
  </sheetData>
  <sheetProtection formatCells="0" formatColumns="0" formatRows="0" sort="0" autoFilter="0" pivotTables="0"/>
  <autoFilter ref="A7:B212"/>
  <mergeCells count="1">
    <mergeCell ref="A5:B5"/>
  </mergeCells>
  <phoneticPr fontId="1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5948"/>
  <sheetViews>
    <sheetView workbookViewId="0">
      <pane ySplit="1" topLeftCell="A2" activePane="bottomLeft" state="frozen"/>
      <selection pane="bottomLeft" activeCell="B522" sqref="B522"/>
    </sheetView>
  </sheetViews>
  <sheetFormatPr defaultColWidth="9.140625" defaultRowHeight="15" x14ac:dyDescent="0.25"/>
  <cols>
    <col min="1" max="1" width="11.28515625" style="34" customWidth="1"/>
    <col min="2" max="2" width="69.7109375" style="29" customWidth="1"/>
    <col min="3" max="3" width="37.140625" style="32" hidden="1" customWidth="1"/>
    <col min="4" max="4" width="11" style="34" customWidth="1"/>
    <col min="5" max="5" width="9.140625" style="1"/>
    <col min="6" max="16384" width="9.140625" style="32"/>
  </cols>
  <sheetData>
    <row r="1" spans="1:4" x14ac:dyDescent="0.25">
      <c r="A1" s="143" t="s">
        <v>9904</v>
      </c>
      <c r="B1" s="144" t="s">
        <v>5982</v>
      </c>
      <c r="C1" s="145">
        <v>2</v>
      </c>
      <c r="D1" s="146"/>
    </row>
    <row r="2" spans="1:4" hidden="1" x14ac:dyDescent="0.25">
      <c r="A2" s="88" t="s">
        <v>11798</v>
      </c>
      <c r="B2" s="88" t="s">
        <v>11799</v>
      </c>
      <c r="C2" s="37" t="str">
        <f t="shared" ref="C2:C44" si="0">CONCATENATE(A2,B2)</f>
        <v>A01AAНатрия фторид</v>
      </c>
      <c r="D2" s="88" t="s">
        <v>13607</v>
      </c>
    </row>
    <row r="3" spans="1:4" hidden="1" x14ac:dyDescent="0.25">
      <c r="A3" s="88" t="s">
        <v>11798</v>
      </c>
      <c r="B3" s="88" t="s">
        <v>13609</v>
      </c>
      <c r="C3" s="37" t="str">
        <f t="shared" si="0"/>
        <v>A01AAКсеродент</v>
      </c>
      <c r="D3" s="88" t="s">
        <v>13607</v>
      </c>
    </row>
    <row r="4" spans="1:4" hidden="1" x14ac:dyDescent="0.25">
      <c r="A4" s="88" t="s">
        <v>11798</v>
      </c>
      <c r="B4" s="88" t="s">
        <v>13610</v>
      </c>
      <c r="C4" s="37" t="str">
        <f t="shared" si="0"/>
        <v>A01AAПрепараты для профилактики кариеса</v>
      </c>
      <c r="D4" s="88" t="s">
        <v>13607</v>
      </c>
    </row>
    <row r="5" spans="1:4" hidden="1" x14ac:dyDescent="0.25">
      <c r="A5" s="88" t="s">
        <v>11798</v>
      </c>
      <c r="B5" s="88" t="s">
        <v>13608</v>
      </c>
      <c r="C5" s="37" t="str">
        <f t="shared" si="0"/>
        <v>A01AAДекстраназы таблетки 30 ЕД</v>
      </c>
      <c r="D5" s="88" t="s">
        <v>13607</v>
      </c>
    </row>
    <row r="6" spans="1:4" hidden="1" x14ac:dyDescent="0.25">
      <c r="A6" s="88" t="s">
        <v>11798</v>
      </c>
      <c r="B6" s="88" t="s">
        <v>13611</v>
      </c>
      <c r="C6" s="37" t="str">
        <f t="shared" si="0"/>
        <v>A01AAРемодент</v>
      </c>
      <c r="D6" s="88" t="s">
        <v>13607</v>
      </c>
    </row>
    <row r="7" spans="1:4" ht="30" hidden="1" x14ac:dyDescent="0.25">
      <c r="A7" s="88" t="s">
        <v>11800</v>
      </c>
      <c r="B7" s="88" t="s">
        <v>13617</v>
      </c>
      <c r="C7" s="37" t="str">
        <f t="shared" si="0"/>
        <v>A01ABПротивомикробные препараты и антисептики для местного лечения заболеваний полости рта</v>
      </c>
      <c r="D7" s="88" t="s">
        <v>13607</v>
      </c>
    </row>
    <row r="8" spans="1:4" hidden="1" x14ac:dyDescent="0.25">
      <c r="A8" s="88" t="s">
        <v>11800</v>
      </c>
      <c r="B8" s="88" t="s">
        <v>13612</v>
      </c>
      <c r="C8" s="37" t="str">
        <f t="shared" si="0"/>
        <v>A01ABДоктор Тайсс Анги Септ</v>
      </c>
      <c r="D8" s="88" t="s">
        <v>13607</v>
      </c>
    </row>
    <row r="9" spans="1:4" hidden="1" x14ac:dyDescent="0.25">
      <c r="A9" s="88" t="s">
        <v>11800</v>
      </c>
      <c r="B9" s="88" t="s">
        <v>11926</v>
      </c>
      <c r="C9" s="37" t="str">
        <f t="shared" si="0"/>
        <v>A01ABЛеворин</v>
      </c>
      <c r="D9" s="88" t="s">
        <v>13607</v>
      </c>
    </row>
    <row r="10" spans="1:4" x14ac:dyDescent="0.25">
      <c r="A10" s="88" t="s">
        <v>11800</v>
      </c>
      <c r="B10" s="88" t="s">
        <v>13618</v>
      </c>
      <c r="C10" s="37" t="str">
        <f t="shared" si="0"/>
        <v>A01ABХлоргексидин+[Аскорбиновая кислота]</v>
      </c>
      <c r="D10" s="88" t="s">
        <v>13607</v>
      </c>
    </row>
    <row r="11" spans="1:4" hidden="1" x14ac:dyDescent="0.25">
      <c r="A11" s="88" t="s">
        <v>11800</v>
      </c>
      <c r="B11" s="88" t="s">
        <v>13619</v>
      </c>
      <c r="C11" s="37" t="str">
        <f t="shared" si="0"/>
        <v>A01ABЭтилендецилоксикарбонилметилдиметиламмония дихлорид</v>
      </c>
      <c r="D11" s="88" t="s">
        <v>13607</v>
      </c>
    </row>
    <row r="12" spans="1:4" hidden="1" x14ac:dyDescent="0.25">
      <c r="A12" s="88" t="s">
        <v>11800</v>
      </c>
      <c r="B12" s="88" t="s">
        <v>13615</v>
      </c>
      <c r="C12" s="37" t="str">
        <f t="shared" si="0"/>
        <v>A01ABПародонтоцид</v>
      </c>
      <c r="D12" s="88" t="s">
        <v>13607</v>
      </c>
    </row>
    <row r="13" spans="1:4" hidden="1" x14ac:dyDescent="0.25">
      <c r="A13" s="88" t="s">
        <v>11800</v>
      </c>
      <c r="B13" s="88" t="s">
        <v>13616</v>
      </c>
      <c r="C13" s="37" t="str">
        <f t="shared" si="0"/>
        <v>A01ABПиралвекс</v>
      </c>
      <c r="D13" s="88" t="s">
        <v>13607</v>
      </c>
    </row>
    <row r="14" spans="1:4" hidden="1" x14ac:dyDescent="0.25">
      <c r="A14" s="88" t="s">
        <v>11800</v>
      </c>
      <c r="B14" s="88" t="s">
        <v>13325</v>
      </c>
      <c r="C14" s="37" t="str">
        <f t="shared" si="0"/>
        <v>A01ABБиклотимол</v>
      </c>
      <c r="D14" s="88" t="s">
        <v>13607</v>
      </c>
    </row>
    <row r="15" spans="1:4" ht="30" hidden="1" x14ac:dyDescent="0.25">
      <c r="A15" s="88" t="s">
        <v>11800</v>
      </c>
      <c r="B15" s="88" t="s">
        <v>13613</v>
      </c>
      <c r="C15" s="37" t="str">
        <f t="shared" si="0"/>
        <v>A01ABКалендулы лекарственной цветков экстракт+Ромашки аптечной цветков экстракт+Тысячелистника обыкновенного травы экстракт</v>
      </c>
      <c r="D15" s="88" t="s">
        <v>13607</v>
      </c>
    </row>
    <row r="16" spans="1:4" hidden="1" x14ac:dyDescent="0.25">
      <c r="A16" s="88" t="s">
        <v>11800</v>
      </c>
      <c r="B16" s="88" t="s">
        <v>13614</v>
      </c>
      <c r="C16" s="37" t="str">
        <f t="shared" si="0"/>
        <v>A01ABМетронидазол+Хлоргексидин</v>
      </c>
      <c r="D16" s="88" t="s">
        <v>13607</v>
      </c>
    </row>
    <row r="17" spans="1:4" hidden="1" x14ac:dyDescent="0.25">
      <c r="A17" s="88" t="s">
        <v>11800</v>
      </c>
      <c r="B17" s="88" t="s">
        <v>11804</v>
      </c>
      <c r="C17" s="37" t="str">
        <f t="shared" si="0"/>
        <v>A01ABРомашки аптечной цветков экстракт</v>
      </c>
      <c r="D17" s="88" t="s">
        <v>13607</v>
      </c>
    </row>
    <row r="18" spans="1:4" hidden="1" x14ac:dyDescent="0.25">
      <c r="A18" s="88" t="s">
        <v>11800</v>
      </c>
      <c r="B18" s="88" t="s">
        <v>11806</v>
      </c>
      <c r="C18" s="37" t="str">
        <f t="shared" si="0"/>
        <v>A01ABГексэтидин</v>
      </c>
      <c r="D18" s="88" t="s">
        <v>13607</v>
      </c>
    </row>
    <row r="19" spans="1:4" hidden="1" x14ac:dyDescent="0.25">
      <c r="A19" s="88" t="s">
        <v>11800</v>
      </c>
      <c r="B19" s="88" t="s">
        <v>11802</v>
      </c>
      <c r="C19" s="37" t="str">
        <f t="shared" si="0"/>
        <v>A01ABХлоргексидин</v>
      </c>
      <c r="D19" s="88" t="s">
        <v>13607</v>
      </c>
    </row>
    <row r="20" spans="1:4" hidden="1" x14ac:dyDescent="0.25">
      <c r="A20" s="88" t="s">
        <v>11800</v>
      </c>
      <c r="B20" s="88" t="s">
        <v>11801</v>
      </c>
      <c r="C20" s="37" t="str">
        <f t="shared" si="0"/>
        <v>A01ABКлотримазол</v>
      </c>
      <c r="D20" s="88" t="s">
        <v>13607</v>
      </c>
    </row>
    <row r="21" spans="1:4" hidden="1" x14ac:dyDescent="0.25">
      <c r="A21" s="88" t="s">
        <v>11800</v>
      </c>
      <c r="B21" s="88" t="s">
        <v>11805</v>
      </c>
      <c r="C21" s="37" t="str">
        <f t="shared" si="0"/>
        <v>A01ABРомашки цветки</v>
      </c>
      <c r="D21" s="88" t="s">
        <v>13607</v>
      </c>
    </row>
    <row r="22" spans="1:4" hidden="1" x14ac:dyDescent="0.25">
      <c r="A22" s="88" t="s">
        <v>11800</v>
      </c>
      <c r="B22" s="88" t="s">
        <v>12676</v>
      </c>
      <c r="C22" s="37" t="str">
        <f t="shared" si="0"/>
        <v>A01ABНеомицин</v>
      </c>
      <c r="D22" s="88" t="s">
        <v>13607</v>
      </c>
    </row>
    <row r="23" spans="1:4" hidden="1" x14ac:dyDescent="0.25">
      <c r="A23" s="88" t="s">
        <v>11807</v>
      </c>
      <c r="B23" s="88" t="s">
        <v>11808</v>
      </c>
      <c r="C23" s="37" t="str">
        <f t="shared" si="0"/>
        <v>A01ADБензидамин</v>
      </c>
      <c r="D23" s="88" t="s">
        <v>13607</v>
      </c>
    </row>
    <row r="24" spans="1:4" ht="30" hidden="1" x14ac:dyDescent="0.25">
      <c r="A24" s="88" t="s">
        <v>11807</v>
      </c>
      <c r="B24" s="88" t="s">
        <v>13620</v>
      </c>
      <c r="C24" s="37" t="str">
        <f t="shared" si="0"/>
        <v>A01ADВалерианы лекарственной корневищ с корнями настойка+Камфора+Мяты перечной листьев масло</v>
      </c>
      <c r="D24" s="88" t="s">
        <v>13607</v>
      </c>
    </row>
    <row r="25" spans="1:4" hidden="1" x14ac:dyDescent="0.25">
      <c r="A25" s="88" t="s">
        <v>11807</v>
      </c>
      <c r="B25" s="88" t="s">
        <v>13627</v>
      </c>
      <c r="C25" s="37" t="str">
        <f t="shared" si="0"/>
        <v>A01ADЛауромакрогол 600+Лидокаин+Ромашки аптечной цветков экстракт</v>
      </c>
      <c r="D25" s="88" t="s">
        <v>13607</v>
      </c>
    </row>
    <row r="26" spans="1:4" hidden="1" x14ac:dyDescent="0.25">
      <c r="A26" s="88" t="s">
        <v>11807</v>
      </c>
      <c r="B26" s="88" t="s">
        <v>13628</v>
      </c>
      <c r="C26" s="37" t="str">
        <f t="shared" si="0"/>
        <v>A01ADЛидокаин+Ромашки аптечной цветков экстракт</v>
      </c>
      <c r="D26" s="88" t="s">
        <v>13607</v>
      </c>
    </row>
    <row r="27" spans="1:4" hidden="1" x14ac:dyDescent="0.25">
      <c r="A27" s="88" t="s">
        <v>11807</v>
      </c>
      <c r="B27" s="88" t="s">
        <v>13634</v>
      </c>
      <c r="C27" s="37" t="str">
        <f t="shared" si="0"/>
        <v>A01ADХолина салицилат+Цеталкония хлорид</v>
      </c>
      <c r="D27" s="88" t="s">
        <v>13607</v>
      </c>
    </row>
    <row r="28" spans="1:4" ht="30" hidden="1" x14ac:dyDescent="0.25">
      <c r="A28" s="88" t="s">
        <v>11807</v>
      </c>
      <c r="B28" s="88" t="s">
        <v>13635</v>
      </c>
      <c r="C28" s="37" t="str">
        <f t="shared" si="0"/>
        <v>A01ADШалфея лекарственного листьев экстракт+Шалфея лекарственного листьев масло</v>
      </c>
      <c r="D28" s="88" t="s">
        <v>13607</v>
      </c>
    </row>
    <row r="29" spans="1:4" hidden="1" x14ac:dyDescent="0.25">
      <c r="A29" s="88" t="s">
        <v>11807</v>
      </c>
      <c r="B29" s="88" t="s">
        <v>11810</v>
      </c>
      <c r="C29" s="37" t="str">
        <f t="shared" si="0"/>
        <v>A01ADШалфея лекарственного листья</v>
      </c>
      <c r="D29" s="88" t="s">
        <v>13607</v>
      </c>
    </row>
    <row r="30" spans="1:4" hidden="1" x14ac:dyDescent="0.25">
      <c r="A30" s="88" t="s">
        <v>11807</v>
      </c>
      <c r="B30" s="88" t="s">
        <v>13624</v>
      </c>
      <c r="C30" s="37" t="str">
        <f t="shared" si="0"/>
        <v>A01ADДуба коры экстракт</v>
      </c>
      <c r="D30" s="88" t="s">
        <v>13607</v>
      </c>
    </row>
    <row r="31" spans="1:4" hidden="1" x14ac:dyDescent="0.25">
      <c r="A31" s="88" t="s">
        <v>11807</v>
      </c>
      <c r="B31" s="88" t="s">
        <v>13626</v>
      </c>
      <c r="C31" s="37" t="str">
        <f t="shared" si="0"/>
        <v>A01ADКамфора+Хлоралгидрат</v>
      </c>
      <c r="D31" s="88" t="s">
        <v>13607</v>
      </c>
    </row>
    <row r="32" spans="1:4" hidden="1" x14ac:dyDescent="0.25">
      <c r="A32" s="88" t="s">
        <v>11807</v>
      </c>
      <c r="B32" s="88" t="s">
        <v>13629</v>
      </c>
      <c r="C32" s="37" t="str">
        <f t="shared" si="0"/>
        <v>A01ADМараславин</v>
      </c>
      <c r="D32" s="88" t="s">
        <v>13607</v>
      </c>
    </row>
    <row r="33" spans="1:4" hidden="1" x14ac:dyDescent="0.25">
      <c r="A33" s="88" t="s">
        <v>11807</v>
      </c>
      <c r="B33" s="88" t="s">
        <v>13631</v>
      </c>
      <c r="C33" s="37" t="str">
        <f t="shared" si="0"/>
        <v>A01ADПропосол-Н</v>
      </c>
      <c r="D33" s="88" t="s">
        <v>13607</v>
      </c>
    </row>
    <row r="34" spans="1:4" hidden="1" x14ac:dyDescent="0.25">
      <c r="A34" s="88" t="s">
        <v>11807</v>
      </c>
      <c r="B34" s="88" t="s">
        <v>13633</v>
      </c>
      <c r="C34" s="37" t="str">
        <f t="shared" si="0"/>
        <v>A01ADСолкосерил дентальная адгезивная паста</v>
      </c>
      <c r="D34" s="88" t="s">
        <v>13607</v>
      </c>
    </row>
    <row r="35" spans="1:4" hidden="1" x14ac:dyDescent="0.25">
      <c r="A35" s="88" t="s">
        <v>11807</v>
      </c>
      <c r="B35" s="88" t="s">
        <v>13625</v>
      </c>
      <c r="C35" s="37" t="str">
        <f t="shared" si="0"/>
        <v>A01ADКалгель</v>
      </c>
      <c r="D35" s="88" t="s">
        <v>13607</v>
      </c>
    </row>
    <row r="36" spans="1:4" hidden="1" x14ac:dyDescent="0.25">
      <c r="A36" s="88" t="s">
        <v>11807</v>
      </c>
      <c r="B36" s="88" t="s">
        <v>13108</v>
      </c>
      <c r="C36" s="37" t="str">
        <f t="shared" si="0"/>
        <v>A01ADХолина салицилат</v>
      </c>
      <c r="D36" s="88" t="s">
        <v>13607</v>
      </c>
    </row>
    <row r="37" spans="1:4" hidden="1" x14ac:dyDescent="0.25">
      <c r="A37" s="88" t="s">
        <v>11807</v>
      </c>
      <c r="B37" s="88" t="s">
        <v>13623</v>
      </c>
      <c r="C37" s="37" t="str">
        <f t="shared" si="0"/>
        <v>A01ADДологель СТ</v>
      </c>
      <c r="D37" s="88" t="s">
        <v>13607</v>
      </c>
    </row>
    <row r="38" spans="1:4" hidden="1" x14ac:dyDescent="0.25">
      <c r="A38" s="88" t="s">
        <v>11807</v>
      </c>
      <c r="B38" s="88" t="s">
        <v>13326</v>
      </c>
      <c r="C38" s="37" t="str">
        <f t="shared" si="0"/>
        <v>A01ADГексилрезорцинол</v>
      </c>
      <c r="D38" s="88" t="s">
        <v>13607</v>
      </c>
    </row>
    <row r="39" spans="1:4" hidden="1" x14ac:dyDescent="0.25">
      <c r="A39" s="88" t="s">
        <v>11807</v>
      </c>
      <c r="B39" s="88" t="s">
        <v>13621</v>
      </c>
      <c r="C39" s="37" t="str">
        <f t="shared" si="0"/>
        <v>A01ADДентаплюс</v>
      </c>
      <c r="D39" s="88" t="s">
        <v>13607</v>
      </c>
    </row>
    <row r="40" spans="1:4" hidden="1" x14ac:dyDescent="0.25">
      <c r="A40" s="88" t="s">
        <v>11807</v>
      </c>
      <c r="B40" s="88" t="s">
        <v>13622</v>
      </c>
      <c r="C40" s="37" t="str">
        <f t="shared" si="0"/>
        <v>A01ADДиклоран Дента</v>
      </c>
      <c r="D40" s="88" t="s">
        <v>13607</v>
      </c>
    </row>
    <row r="41" spans="1:4" hidden="1" x14ac:dyDescent="0.25">
      <c r="A41" s="88" t="s">
        <v>11807</v>
      </c>
      <c r="B41" s="88" t="s">
        <v>13024</v>
      </c>
      <c r="C41" s="37" t="str">
        <f t="shared" si="0"/>
        <v>A01ADКетопрофен</v>
      </c>
      <c r="D41" s="88" t="s">
        <v>13607</v>
      </c>
    </row>
    <row r="42" spans="1:4" hidden="1" x14ac:dyDescent="0.25">
      <c r="A42" s="88" t="s">
        <v>11807</v>
      </c>
      <c r="B42" s="88" t="s">
        <v>13630</v>
      </c>
      <c r="C42" s="37" t="str">
        <f t="shared" si="0"/>
        <v>A01ADНовосепт форте</v>
      </c>
      <c r="D42" s="88" t="s">
        <v>13607</v>
      </c>
    </row>
    <row r="43" spans="1:4" hidden="1" x14ac:dyDescent="0.25">
      <c r="A43" s="88" t="s">
        <v>11807</v>
      </c>
      <c r="B43" s="88" t="s">
        <v>12423</v>
      </c>
      <c r="C43" s="37" t="str">
        <f t="shared" si="0"/>
        <v>A01ADПрополис</v>
      </c>
      <c r="D43" s="88" t="s">
        <v>13607</v>
      </c>
    </row>
    <row r="44" spans="1:4" hidden="1" x14ac:dyDescent="0.25">
      <c r="A44" s="88" t="s">
        <v>11807</v>
      </c>
      <c r="B44" s="88" t="s">
        <v>13632</v>
      </c>
      <c r="C44" s="37" t="str">
        <f t="shared" si="0"/>
        <v>A01ADСолкосерил</v>
      </c>
      <c r="D44" s="88" t="s">
        <v>13607</v>
      </c>
    </row>
    <row r="45" spans="1:4" hidden="1" x14ac:dyDescent="0.25">
      <c r="A45" s="88" t="s">
        <v>13636</v>
      </c>
      <c r="B45" s="88" t="s">
        <v>13637</v>
      </c>
      <c r="C45" s="37" t="str">
        <f t="shared" ref="C45:C108" si="1">CONCATENATE(A45,B45)</f>
        <v>A02AAМагния гидроксид</v>
      </c>
      <c r="D45" s="88" t="s">
        <v>13607</v>
      </c>
    </row>
    <row r="46" spans="1:4" hidden="1" x14ac:dyDescent="0.25">
      <c r="A46" s="88" t="s">
        <v>13636</v>
      </c>
      <c r="B46" s="88" t="s">
        <v>11907</v>
      </c>
      <c r="C46" s="37" t="str">
        <f t="shared" si="1"/>
        <v>A02AAМагния оксид</v>
      </c>
      <c r="D46" s="88" t="s">
        <v>13607</v>
      </c>
    </row>
    <row r="47" spans="1:4" hidden="1" x14ac:dyDescent="0.25">
      <c r="A47" s="88" t="s">
        <v>13636</v>
      </c>
      <c r="B47" s="88" t="s">
        <v>13638</v>
      </c>
      <c r="C47" s="37" t="str">
        <f t="shared" si="1"/>
        <v>A02AAМагния пероксид</v>
      </c>
      <c r="D47" s="88" t="s">
        <v>13607</v>
      </c>
    </row>
    <row r="48" spans="1:4" hidden="1" x14ac:dyDescent="0.25">
      <c r="A48" s="88" t="s">
        <v>11811</v>
      </c>
      <c r="B48" s="88" t="s">
        <v>11812</v>
      </c>
      <c r="C48" s="37" t="str">
        <f t="shared" si="1"/>
        <v>A02ABАлюминия фосфат</v>
      </c>
      <c r="D48" s="88" t="s">
        <v>13607</v>
      </c>
    </row>
    <row r="49" spans="1:4" hidden="1" x14ac:dyDescent="0.25">
      <c r="A49" s="88" t="s">
        <v>11811</v>
      </c>
      <c r="B49" s="88" t="s">
        <v>11817</v>
      </c>
      <c r="C49" s="37" t="str">
        <f t="shared" si="1"/>
        <v>A02ABАлгелдрат</v>
      </c>
      <c r="D49" s="88" t="s">
        <v>13607</v>
      </c>
    </row>
    <row r="50" spans="1:4" hidden="1" x14ac:dyDescent="0.25">
      <c r="A50" s="88" t="s">
        <v>11813</v>
      </c>
      <c r="B50" s="88" t="s">
        <v>11815</v>
      </c>
      <c r="C50" s="37" t="str">
        <f t="shared" si="1"/>
        <v>A02ADСималдрат</v>
      </c>
      <c r="D50" s="88" t="s">
        <v>13607</v>
      </c>
    </row>
    <row r="51" spans="1:4" hidden="1" x14ac:dyDescent="0.25">
      <c r="A51" s="88" t="s">
        <v>11813</v>
      </c>
      <c r="B51" s="88" t="s">
        <v>13639</v>
      </c>
      <c r="C51" s="37" t="str">
        <f t="shared" si="1"/>
        <v>A02ADАлмасилат</v>
      </c>
      <c r="D51" s="88" t="s">
        <v>13607</v>
      </c>
    </row>
    <row r="52" spans="1:4" hidden="1" x14ac:dyDescent="0.25">
      <c r="A52" s="88" t="s">
        <v>11813</v>
      </c>
      <c r="B52" s="88" t="s">
        <v>13640</v>
      </c>
      <c r="C52" s="37" t="str">
        <f t="shared" si="1"/>
        <v>A02ADМагалдрат</v>
      </c>
      <c r="D52" s="88" t="s">
        <v>13607</v>
      </c>
    </row>
    <row r="53" spans="1:4" hidden="1" x14ac:dyDescent="0.25">
      <c r="A53" s="88" t="s">
        <v>11813</v>
      </c>
      <c r="B53" s="88" t="s">
        <v>11814</v>
      </c>
      <c r="C53" s="37" t="str">
        <f t="shared" si="1"/>
        <v>A02ADГидроталцит</v>
      </c>
      <c r="D53" s="88" t="s">
        <v>13607</v>
      </c>
    </row>
    <row r="54" spans="1:4" hidden="1" x14ac:dyDescent="0.25">
      <c r="A54" s="88" t="s">
        <v>11816</v>
      </c>
      <c r="B54" s="88" t="s">
        <v>13642</v>
      </c>
      <c r="C54" s="37" t="str">
        <f t="shared" si="1"/>
        <v>A02AFГестид</v>
      </c>
      <c r="D54" s="88" t="s">
        <v>13607</v>
      </c>
    </row>
    <row r="55" spans="1:4" hidden="1" x14ac:dyDescent="0.25">
      <c r="A55" s="88" t="s">
        <v>11816</v>
      </c>
      <c r="B55" s="88" t="s">
        <v>13643</v>
      </c>
      <c r="C55" s="37" t="str">
        <f t="shared" si="1"/>
        <v>A02AFРелцер</v>
      </c>
      <c r="D55" s="88" t="s">
        <v>13607</v>
      </c>
    </row>
    <row r="56" spans="1:4" hidden="1" x14ac:dyDescent="0.25">
      <c r="A56" s="88" t="s">
        <v>11816</v>
      </c>
      <c r="B56" s="88" t="s">
        <v>13641</v>
      </c>
      <c r="C56" s="37" t="str">
        <f t="shared" si="1"/>
        <v>A02AFАлгелдрат+Магния гидроксид+Симетикон</v>
      </c>
      <c r="D56" s="88" t="s">
        <v>13607</v>
      </c>
    </row>
    <row r="57" spans="1:4" hidden="1" x14ac:dyDescent="0.25">
      <c r="A57" s="88" t="s">
        <v>13644</v>
      </c>
      <c r="B57" s="88" t="s">
        <v>13645</v>
      </c>
      <c r="C57" s="37" t="str">
        <f t="shared" si="1"/>
        <v>A02AHАнтациды в комбинации с натрия гидрокарбонатом</v>
      </c>
      <c r="D57" s="88" t="s">
        <v>13607</v>
      </c>
    </row>
    <row r="58" spans="1:4" hidden="1" x14ac:dyDescent="0.25">
      <c r="A58" s="88" t="s">
        <v>13644</v>
      </c>
      <c r="B58" s="88" t="s">
        <v>13646</v>
      </c>
      <c r="C58" s="37" t="str">
        <f t="shared" si="1"/>
        <v>A02AHКальмагин</v>
      </c>
      <c r="D58" s="88" t="s">
        <v>13607</v>
      </c>
    </row>
    <row r="59" spans="1:4" hidden="1" x14ac:dyDescent="0.25">
      <c r="A59" s="88" t="s">
        <v>13644</v>
      </c>
      <c r="B59" s="88" t="s">
        <v>13647</v>
      </c>
      <c r="C59" s="37" t="str">
        <f t="shared" si="1"/>
        <v>A02AHМагния карбоната основного и натрия гидрокарбоната по 0.5 г таблетки</v>
      </c>
      <c r="D59" s="88" t="s">
        <v>13607</v>
      </c>
    </row>
    <row r="60" spans="1:4" hidden="1" x14ac:dyDescent="0.25">
      <c r="A60" s="88" t="s">
        <v>11818</v>
      </c>
      <c r="B60" s="88" t="s">
        <v>13654</v>
      </c>
      <c r="C60" s="37" t="str">
        <f t="shared" si="1"/>
        <v>A02AXФосфагель</v>
      </c>
      <c r="D60" s="88" t="s">
        <v>13607</v>
      </c>
    </row>
    <row r="61" spans="1:4" hidden="1" x14ac:dyDescent="0.25">
      <c r="A61" s="88" t="s">
        <v>11818</v>
      </c>
      <c r="B61" s="88" t="s">
        <v>13651</v>
      </c>
      <c r="C61" s="37" t="str">
        <f t="shared" si="1"/>
        <v>A02AXГастал</v>
      </c>
      <c r="D61" s="88" t="s">
        <v>13607</v>
      </c>
    </row>
    <row r="62" spans="1:4" hidden="1" x14ac:dyDescent="0.25">
      <c r="A62" s="88" t="s">
        <v>11818</v>
      </c>
      <c r="B62" s="88" t="s">
        <v>13652</v>
      </c>
      <c r="C62" s="37" t="str">
        <f t="shared" si="1"/>
        <v>A02AXГевискон форте</v>
      </c>
      <c r="D62" s="88" t="s">
        <v>13607</v>
      </c>
    </row>
    <row r="63" spans="1:4" hidden="1" x14ac:dyDescent="0.25">
      <c r="A63" s="88" t="s">
        <v>11818</v>
      </c>
      <c r="B63" s="88" t="s">
        <v>13653</v>
      </c>
      <c r="C63" s="37" t="str">
        <f t="shared" si="1"/>
        <v>A02AXКальция карбонат+Магния карбонат</v>
      </c>
      <c r="D63" s="88" t="s">
        <v>13607</v>
      </c>
    </row>
    <row r="64" spans="1:4" hidden="1" x14ac:dyDescent="0.25">
      <c r="A64" s="88" t="s">
        <v>11818</v>
      </c>
      <c r="B64" s="88" t="s">
        <v>13649</v>
      </c>
      <c r="C64" s="37" t="str">
        <f t="shared" si="1"/>
        <v>A02AXАлгелдрат+Магния гидроксид</v>
      </c>
      <c r="D64" s="88" t="s">
        <v>13607</v>
      </c>
    </row>
    <row r="65" spans="1:4" hidden="1" x14ac:dyDescent="0.25">
      <c r="A65" s="88" t="s">
        <v>11818</v>
      </c>
      <c r="B65" s="88" t="s">
        <v>13648</v>
      </c>
      <c r="C65" s="37" t="str">
        <f t="shared" si="1"/>
        <v>A02AXАлгелдрат+Бензокаин+Магния гидроксид</v>
      </c>
      <c r="D65" s="88" t="s">
        <v>13607</v>
      </c>
    </row>
    <row r="66" spans="1:4" hidden="1" x14ac:dyDescent="0.25">
      <c r="A66" s="88" t="s">
        <v>11818</v>
      </c>
      <c r="B66" s="88" t="s">
        <v>13650</v>
      </c>
      <c r="C66" s="37" t="str">
        <f t="shared" si="1"/>
        <v>A02AXАнтациды в других комбинациях</v>
      </c>
      <c r="D66" s="88" t="s">
        <v>13607</v>
      </c>
    </row>
    <row r="67" spans="1:4" hidden="1" x14ac:dyDescent="0.25">
      <c r="A67" s="88" t="s">
        <v>10142</v>
      </c>
      <c r="B67" s="88" t="s">
        <v>11820</v>
      </c>
      <c r="C67" s="37" t="str">
        <f t="shared" si="1"/>
        <v>A02BAЦиметидин</v>
      </c>
      <c r="D67" s="88" t="s">
        <v>13607</v>
      </c>
    </row>
    <row r="68" spans="1:4" hidden="1" x14ac:dyDescent="0.25">
      <c r="A68" s="88" t="s">
        <v>10142</v>
      </c>
      <c r="B68" s="88" t="s">
        <v>11821</v>
      </c>
      <c r="C68" s="37" t="str">
        <f t="shared" si="1"/>
        <v>A02BAФамотидин</v>
      </c>
      <c r="D68" s="88" t="s">
        <v>17948</v>
      </c>
    </row>
    <row r="69" spans="1:4" hidden="1" x14ac:dyDescent="0.25">
      <c r="A69" s="88" t="s">
        <v>10142</v>
      </c>
      <c r="B69" s="88" t="s">
        <v>11819</v>
      </c>
      <c r="C69" s="37" t="str">
        <f t="shared" si="1"/>
        <v>A02BAРанитидин</v>
      </c>
      <c r="D69" s="88" t="s">
        <v>17948</v>
      </c>
    </row>
    <row r="70" spans="1:4" hidden="1" x14ac:dyDescent="0.25">
      <c r="A70" s="88" t="s">
        <v>10142</v>
      </c>
      <c r="B70" s="88" t="s">
        <v>13655</v>
      </c>
      <c r="C70" s="37" t="str">
        <f t="shared" si="1"/>
        <v>A02BAНизатидин</v>
      </c>
      <c r="D70" s="88" t="s">
        <v>13607</v>
      </c>
    </row>
    <row r="71" spans="1:4" hidden="1" x14ac:dyDescent="0.25">
      <c r="A71" s="88" t="s">
        <v>11822</v>
      </c>
      <c r="B71" s="88" t="s">
        <v>11823</v>
      </c>
      <c r="C71" s="37" t="str">
        <f t="shared" si="1"/>
        <v>A02BBМизопростол</v>
      </c>
      <c r="D71" s="88" t="s">
        <v>13607</v>
      </c>
    </row>
    <row r="72" spans="1:4" hidden="1" x14ac:dyDescent="0.25">
      <c r="A72" s="88" t="s">
        <v>10111</v>
      </c>
      <c r="B72" s="88" t="s">
        <v>11825</v>
      </c>
      <c r="C72" s="37" t="str">
        <f t="shared" si="1"/>
        <v>A02BCОмепразол</v>
      </c>
      <c r="D72" s="88" t="s">
        <v>17948</v>
      </c>
    </row>
    <row r="73" spans="1:4" hidden="1" x14ac:dyDescent="0.25">
      <c r="A73" s="88" t="s">
        <v>10111</v>
      </c>
      <c r="B73" s="88" t="s">
        <v>11826</v>
      </c>
      <c r="C73" s="37" t="str">
        <f t="shared" si="1"/>
        <v>A02BCПантопразол</v>
      </c>
      <c r="D73" s="88" t="s">
        <v>13607</v>
      </c>
    </row>
    <row r="74" spans="1:4" hidden="1" x14ac:dyDescent="0.25">
      <c r="A74" s="88" t="s">
        <v>10111</v>
      </c>
      <c r="B74" s="88" t="s">
        <v>11824</v>
      </c>
      <c r="C74" s="37" t="str">
        <f t="shared" si="1"/>
        <v>A02BCЛансопразол</v>
      </c>
      <c r="D74" s="88" t="s">
        <v>13607</v>
      </c>
    </row>
    <row r="75" spans="1:4" hidden="1" x14ac:dyDescent="0.25">
      <c r="A75" s="88" t="s">
        <v>10111</v>
      </c>
      <c r="B75" s="88" t="s">
        <v>11828</v>
      </c>
      <c r="C75" s="37" t="str">
        <f t="shared" si="1"/>
        <v>A02BCРабепразол</v>
      </c>
      <c r="D75" s="88" t="s">
        <v>13607</v>
      </c>
    </row>
    <row r="76" spans="1:4" hidden="1" x14ac:dyDescent="0.25">
      <c r="A76" s="88" t="s">
        <v>10111</v>
      </c>
      <c r="B76" s="88" t="s">
        <v>11827</v>
      </c>
      <c r="C76" s="37" t="str">
        <f t="shared" si="1"/>
        <v>A02BCЭзомепразол</v>
      </c>
      <c r="D76" s="88" t="s">
        <v>17948</v>
      </c>
    </row>
    <row r="77" spans="1:4" hidden="1" x14ac:dyDescent="0.25">
      <c r="A77" s="88" t="s">
        <v>10111</v>
      </c>
      <c r="B77" s="88" t="s">
        <v>13656</v>
      </c>
      <c r="C77" s="37" t="str">
        <f t="shared" si="1"/>
        <v>A02BCS-Пантопразол</v>
      </c>
      <c r="D77" s="88" t="s">
        <v>13607</v>
      </c>
    </row>
    <row r="78" spans="1:4" hidden="1" x14ac:dyDescent="0.25">
      <c r="A78" s="88" t="s">
        <v>11829</v>
      </c>
      <c r="B78" s="88" t="s">
        <v>13660</v>
      </c>
      <c r="C78" s="37" t="str">
        <f t="shared" si="1"/>
        <v>A02BDХелитрикс</v>
      </c>
      <c r="D78" s="88" t="s">
        <v>13607</v>
      </c>
    </row>
    <row r="79" spans="1:4" hidden="1" x14ac:dyDescent="0.25">
      <c r="A79" s="88" t="s">
        <v>11829</v>
      </c>
      <c r="B79" s="88" t="s">
        <v>13658</v>
      </c>
      <c r="C79" s="37" t="str">
        <f t="shared" si="1"/>
        <v>A02BDПилобакт</v>
      </c>
      <c r="D79" s="88" t="s">
        <v>13607</v>
      </c>
    </row>
    <row r="80" spans="1:4" hidden="1" x14ac:dyDescent="0.25">
      <c r="A80" s="88" t="s">
        <v>11829</v>
      </c>
      <c r="B80" s="88" t="s">
        <v>13659</v>
      </c>
      <c r="C80" s="37" t="str">
        <f t="shared" si="1"/>
        <v>A02BDПилобакт АМ</v>
      </c>
      <c r="D80" s="88" t="s">
        <v>13607</v>
      </c>
    </row>
    <row r="81" spans="1:4" hidden="1" x14ac:dyDescent="0.25">
      <c r="A81" s="88" t="s">
        <v>11829</v>
      </c>
      <c r="B81" s="88" t="s">
        <v>13657</v>
      </c>
      <c r="C81" s="37" t="str">
        <f t="shared" si="1"/>
        <v>A02BDКомбинированные препараты для эрадикации Helicobacter pylori</v>
      </c>
      <c r="D81" s="88" t="s">
        <v>13607</v>
      </c>
    </row>
    <row r="82" spans="1:4" hidden="1" x14ac:dyDescent="0.25">
      <c r="A82" s="88" t="s">
        <v>9974</v>
      </c>
      <c r="B82" s="88" t="s">
        <v>13666</v>
      </c>
      <c r="C82" s="37" t="str">
        <f t="shared" si="1"/>
        <v>A02BXВэйтай</v>
      </c>
      <c r="D82" s="88" t="s">
        <v>13607</v>
      </c>
    </row>
    <row r="83" spans="1:4" hidden="1" x14ac:dyDescent="0.25">
      <c r="A83" s="88" t="s">
        <v>9974</v>
      </c>
      <c r="B83" s="88" t="s">
        <v>13668</v>
      </c>
      <c r="C83" s="37" t="str">
        <f t="shared" si="1"/>
        <v>A02BXГевискон</v>
      </c>
      <c r="D83" s="88" t="s">
        <v>13607</v>
      </c>
    </row>
    <row r="84" spans="1:4" hidden="1" x14ac:dyDescent="0.25">
      <c r="A84" s="88" t="s">
        <v>9974</v>
      </c>
      <c r="B84" s="88" t="s">
        <v>13669</v>
      </c>
      <c r="C84" s="37" t="str">
        <f t="shared" si="1"/>
        <v>A02BXГевискон Двойное Действие</v>
      </c>
      <c r="D84" s="88" t="s">
        <v>13607</v>
      </c>
    </row>
    <row r="85" spans="1:4" hidden="1" x14ac:dyDescent="0.25">
      <c r="A85" s="88" t="s">
        <v>9974</v>
      </c>
      <c r="B85" s="88" t="s">
        <v>13464</v>
      </c>
      <c r="C85" s="37" t="str">
        <f t="shared" si="1"/>
        <v>A02BXГидроксиэтиламиноаденин</v>
      </c>
      <c r="D85" s="88" t="s">
        <v>13607</v>
      </c>
    </row>
    <row r="86" spans="1:4" ht="30" hidden="1" x14ac:dyDescent="0.25">
      <c r="A86" s="88" t="s">
        <v>9974</v>
      </c>
      <c r="B86" s="88" t="s">
        <v>13673</v>
      </c>
      <c r="C86" s="37" t="str">
        <f t="shared" si="1"/>
        <v>A02BXДругие препараты для лечения язвенной болезни желудка и двенадцатиперстной кишки и ГЭРБ</v>
      </c>
      <c r="D86" s="88" t="s">
        <v>13607</v>
      </c>
    </row>
    <row r="87" spans="1:4" ht="30" hidden="1" x14ac:dyDescent="0.25">
      <c r="A87" s="88" t="s">
        <v>9974</v>
      </c>
      <c r="B87" s="88" t="s">
        <v>13662</v>
      </c>
      <c r="C87" s="37" t="str">
        <f t="shared" si="1"/>
        <v>A02BXАира корневища+Висмута субнитрат+Келлин+Крушины ольховидной кора+Магния карбонат+Натрия гидрокарбонат+Рутозид</v>
      </c>
      <c r="D87" s="88" t="s">
        <v>13607</v>
      </c>
    </row>
    <row r="88" spans="1:4" ht="30" hidden="1" x14ac:dyDescent="0.25">
      <c r="A88" s="88" t="s">
        <v>9974</v>
      </c>
      <c r="B88" s="88" t="s">
        <v>13663</v>
      </c>
      <c r="C88" s="37" t="str">
        <f t="shared" si="1"/>
        <v>A02BXАира корневища+Висмута субнитрат+Крушины ольховидной кора+Магния карбонат+Натрия гидрокарбонат</v>
      </c>
      <c r="D88" s="88" t="s">
        <v>13607</v>
      </c>
    </row>
    <row r="89" spans="1:4" hidden="1" x14ac:dyDescent="0.25">
      <c r="A89" s="88" t="s">
        <v>9974</v>
      </c>
      <c r="B89" s="88" t="s">
        <v>13672</v>
      </c>
      <c r="C89" s="37" t="str">
        <f t="shared" si="1"/>
        <v>A02BXДомперидон+Омепразол</v>
      </c>
      <c r="D89" s="88" t="s">
        <v>13607</v>
      </c>
    </row>
    <row r="90" spans="1:4" hidden="1" x14ac:dyDescent="0.25">
      <c r="A90" s="88" t="s">
        <v>9974</v>
      </c>
      <c r="B90" s="88" t="s">
        <v>11834</v>
      </c>
      <c r="C90" s="37" t="str">
        <f t="shared" si="1"/>
        <v>A02BXЛьна посевного семена</v>
      </c>
      <c r="D90" s="88" t="s">
        <v>13607</v>
      </c>
    </row>
    <row r="91" spans="1:4" hidden="1" x14ac:dyDescent="0.25">
      <c r="A91" s="88" t="s">
        <v>9974</v>
      </c>
      <c r="B91" s="88" t="s">
        <v>11832</v>
      </c>
      <c r="C91" s="37" t="str">
        <f t="shared" si="1"/>
        <v>A02BXСукральфат</v>
      </c>
      <c r="D91" s="88" t="s">
        <v>13607</v>
      </c>
    </row>
    <row r="92" spans="1:4" hidden="1" x14ac:dyDescent="0.25">
      <c r="A92" s="88" t="s">
        <v>9974</v>
      </c>
      <c r="B92" s="88" t="s">
        <v>11833</v>
      </c>
      <c r="C92" s="37" t="str">
        <f t="shared" si="1"/>
        <v>A02BXПирензепин</v>
      </c>
      <c r="D92" s="88" t="s">
        <v>13607</v>
      </c>
    </row>
    <row r="93" spans="1:4" hidden="1" x14ac:dyDescent="0.25">
      <c r="A93" s="88" t="s">
        <v>9974</v>
      </c>
      <c r="B93" s="88" t="s">
        <v>11830</v>
      </c>
      <c r="C93" s="37" t="str">
        <f t="shared" si="1"/>
        <v>A02BXВисмута трикалия дицитрат</v>
      </c>
      <c r="D93" s="88" t="s">
        <v>17948</v>
      </c>
    </row>
    <row r="94" spans="1:4" hidden="1" x14ac:dyDescent="0.25">
      <c r="A94" s="88" t="s">
        <v>9974</v>
      </c>
      <c r="B94" s="88" t="s">
        <v>13664</v>
      </c>
      <c r="C94" s="37" t="str">
        <f t="shared" si="1"/>
        <v>A02BXВентеро-Нова</v>
      </c>
      <c r="D94" s="88" t="s">
        <v>13607</v>
      </c>
    </row>
    <row r="95" spans="1:4" hidden="1" x14ac:dyDescent="0.25">
      <c r="A95" s="88" t="s">
        <v>9974</v>
      </c>
      <c r="B95" s="88" t="s">
        <v>13676</v>
      </c>
      <c r="C95" s="37" t="str">
        <f t="shared" si="1"/>
        <v>A02BXФлакарбин</v>
      </c>
      <c r="D95" s="88" t="s">
        <v>13607</v>
      </c>
    </row>
    <row r="96" spans="1:4" hidden="1" x14ac:dyDescent="0.25">
      <c r="A96" s="88" t="s">
        <v>9974</v>
      </c>
      <c r="B96" s="88" t="s">
        <v>13674</v>
      </c>
      <c r="C96" s="37" t="str">
        <f t="shared" si="1"/>
        <v>A02BXСолодки корней флавоноидный препарат</v>
      </c>
      <c r="D96" s="88" t="s">
        <v>13607</v>
      </c>
    </row>
    <row r="97" spans="1:4" hidden="1" x14ac:dyDescent="0.25">
      <c r="A97" s="88" t="s">
        <v>9974</v>
      </c>
      <c r="B97" s="88" t="s">
        <v>13667</v>
      </c>
      <c r="C97" s="37" t="str">
        <f t="shared" si="1"/>
        <v>A02BXГастрофарм</v>
      </c>
      <c r="D97" s="88" t="s">
        <v>13607</v>
      </c>
    </row>
    <row r="98" spans="1:4" hidden="1" x14ac:dyDescent="0.25">
      <c r="A98" s="88" t="s">
        <v>9974</v>
      </c>
      <c r="B98" s="88" t="s">
        <v>13665</v>
      </c>
      <c r="C98" s="37" t="str">
        <f t="shared" si="1"/>
        <v>A02BXВисмута субсалицилат</v>
      </c>
      <c r="D98" s="88" t="s">
        <v>13607</v>
      </c>
    </row>
    <row r="99" spans="1:4" hidden="1" x14ac:dyDescent="0.25">
      <c r="A99" s="88" t="s">
        <v>9974</v>
      </c>
      <c r="B99" s="88" t="s">
        <v>13670</v>
      </c>
      <c r="C99" s="37" t="str">
        <f t="shared" si="1"/>
        <v>A02BXГидроксиметилурацил</v>
      </c>
      <c r="D99" s="88" t="s">
        <v>13607</v>
      </c>
    </row>
    <row r="100" spans="1:4" hidden="1" x14ac:dyDescent="0.25">
      <c r="A100" s="88" t="s">
        <v>9974</v>
      </c>
      <c r="B100" s="88" t="s">
        <v>13532</v>
      </c>
      <c r="C100" s="37" t="str">
        <f t="shared" si="1"/>
        <v>A02BXКаланхоэ препарат</v>
      </c>
      <c r="D100" s="88" t="s">
        <v>13607</v>
      </c>
    </row>
    <row r="101" spans="1:4" hidden="1" x14ac:dyDescent="0.25">
      <c r="A101" s="88" t="s">
        <v>9974</v>
      </c>
      <c r="B101" s="88" t="s">
        <v>13675</v>
      </c>
      <c r="C101" s="37" t="str">
        <f t="shared" si="1"/>
        <v>A02BXТирозил-D-аланил-глицил-фенилаланил-лейцил-аргинин</v>
      </c>
      <c r="D101" s="88" t="s">
        <v>13607</v>
      </c>
    </row>
    <row r="102" spans="1:4" hidden="1" x14ac:dyDescent="0.25">
      <c r="A102" s="88" t="s">
        <v>9974</v>
      </c>
      <c r="B102" s="88" t="s">
        <v>13671</v>
      </c>
      <c r="C102" s="37" t="str">
        <f t="shared" si="1"/>
        <v>A02BXДевясила корневищ с корнями экстракт</v>
      </c>
      <c r="D102" s="88" t="s">
        <v>13607</v>
      </c>
    </row>
    <row r="103" spans="1:4" hidden="1" x14ac:dyDescent="0.25">
      <c r="A103" s="88" t="s">
        <v>9974</v>
      </c>
      <c r="B103" s="88" t="s">
        <v>12421</v>
      </c>
      <c r="C103" s="37" t="str">
        <f t="shared" si="1"/>
        <v>A02BXПихты сибирской экстракт</v>
      </c>
      <c r="D103" s="88" t="s">
        <v>13607</v>
      </c>
    </row>
    <row r="104" spans="1:4" ht="45" hidden="1" x14ac:dyDescent="0.25">
      <c r="A104" s="88" t="s">
        <v>9974</v>
      </c>
      <c r="B104" s="88" t="s">
        <v>13661</v>
      </c>
      <c r="C104" s="37" t="str">
        <f t="shared" si="1"/>
        <v>A02BXАира корневища+Валерианы лекарственной корневища с корнями+Крапивы двудомной листья+Крушины ольховидной кора+Мяты перечной листья</v>
      </c>
      <c r="D104" s="88" t="s">
        <v>13607</v>
      </c>
    </row>
    <row r="105" spans="1:4" hidden="1" x14ac:dyDescent="0.25">
      <c r="A105" s="88" t="s">
        <v>11835</v>
      </c>
      <c r="B105" s="88" t="s">
        <v>11836</v>
      </c>
      <c r="C105" s="37" t="str">
        <f t="shared" si="1"/>
        <v>A02DAТмина обыкновенного плоды</v>
      </c>
      <c r="D105" s="88" t="s">
        <v>13607</v>
      </c>
    </row>
    <row r="106" spans="1:4" hidden="1" x14ac:dyDescent="0.25">
      <c r="A106" s="88" t="s">
        <v>13677</v>
      </c>
      <c r="B106" s="88" t="s">
        <v>13678</v>
      </c>
      <c r="C106" s="37" t="str">
        <f t="shared" si="1"/>
        <v>A02XГастроромазол</v>
      </c>
      <c r="D106" s="88" t="s">
        <v>13607</v>
      </c>
    </row>
    <row r="107" spans="1:4" ht="30" hidden="1" x14ac:dyDescent="0.25">
      <c r="A107" s="88" t="s">
        <v>11837</v>
      </c>
      <c r="B107" s="88" t="s">
        <v>13681</v>
      </c>
      <c r="C107" s="37" t="str">
        <f t="shared" si="1"/>
        <v>A03Ели хвои масло+Сосны обыкновенной хвои масло+Кукурузы масло+Персика масло</v>
      </c>
      <c r="D107" s="88" t="s">
        <v>13607</v>
      </c>
    </row>
    <row r="108" spans="1:4" hidden="1" x14ac:dyDescent="0.25">
      <c r="A108" s="88" t="s">
        <v>11837</v>
      </c>
      <c r="B108" s="88" t="s">
        <v>13684</v>
      </c>
      <c r="C108" s="37" t="str">
        <f t="shared" si="1"/>
        <v>A03Мяты перечной масло</v>
      </c>
      <c r="D108" s="88" t="s">
        <v>13607</v>
      </c>
    </row>
    <row r="109" spans="1:4" hidden="1" x14ac:dyDescent="0.25">
      <c r="A109" s="88" t="s">
        <v>11837</v>
      </c>
      <c r="B109" s="88" t="s">
        <v>11854</v>
      </c>
      <c r="C109" s="37" t="str">
        <f t="shared" ref="C109:C172" si="2">CONCATENATE(A109,B109)</f>
        <v>A03Мяты перечной листья</v>
      </c>
      <c r="D109" s="88" t="s">
        <v>13607</v>
      </c>
    </row>
    <row r="110" spans="1:4" hidden="1" x14ac:dyDescent="0.25">
      <c r="A110" s="88" t="s">
        <v>11837</v>
      </c>
      <c r="B110" s="88" t="s">
        <v>13680</v>
      </c>
      <c r="C110" s="37" t="str">
        <f t="shared" si="2"/>
        <v>A03Датиски коноплевой экстракт</v>
      </c>
      <c r="D110" s="88" t="s">
        <v>13607</v>
      </c>
    </row>
    <row r="111" spans="1:4" hidden="1" x14ac:dyDescent="0.25">
      <c r="A111" s="88" t="s">
        <v>11837</v>
      </c>
      <c r="B111" s="88" t="s">
        <v>13365</v>
      </c>
      <c r="C111" s="37" t="str">
        <f t="shared" si="2"/>
        <v>A03Подорожника большого листьев экстракт</v>
      </c>
      <c r="D111" s="88" t="s">
        <v>13607</v>
      </c>
    </row>
    <row r="112" spans="1:4" hidden="1" x14ac:dyDescent="0.25">
      <c r="A112" s="88" t="s">
        <v>11837</v>
      </c>
      <c r="B112" s="88" t="s">
        <v>11853</v>
      </c>
      <c r="C112" s="37" t="str">
        <f t="shared" si="2"/>
        <v>A03Мяты перечной листьев масло</v>
      </c>
      <c r="D112" s="88" t="s">
        <v>13607</v>
      </c>
    </row>
    <row r="113" spans="1:4" hidden="1" x14ac:dyDescent="0.25">
      <c r="A113" s="88" t="s">
        <v>11837</v>
      </c>
      <c r="B113" s="88" t="s">
        <v>13683</v>
      </c>
      <c r="C113" s="37" t="str">
        <f t="shared" si="2"/>
        <v>A03Клостерфрау Мелисана</v>
      </c>
      <c r="D113" s="88" t="s">
        <v>13607</v>
      </c>
    </row>
    <row r="114" spans="1:4" hidden="1" x14ac:dyDescent="0.25">
      <c r="A114" s="88" t="s">
        <v>11837</v>
      </c>
      <c r="B114" s="88" t="s">
        <v>11839</v>
      </c>
      <c r="C114" s="37" t="str">
        <f t="shared" si="2"/>
        <v>A03Амми зубной экстракт</v>
      </c>
      <c r="D114" s="88" t="s">
        <v>13607</v>
      </c>
    </row>
    <row r="115" spans="1:4" hidden="1" x14ac:dyDescent="0.25">
      <c r="A115" s="88" t="s">
        <v>11837</v>
      </c>
      <c r="B115" s="88" t="s">
        <v>13679</v>
      </c>
      <c r="C115" s="37" t="str">
        <f t="shared" si="2"/>
        <v>A03Вздутоплодника сибирского корней экстракт</v>
      </c>
      <c r="D115" s="88" t="s">
        <v>13607</v>
      </c>
    </row>
    <row r="116" spans="1:4" ht="45" hidden="1" x14ac:dyDescent="0.25">
      <c r="A116" s="88" t="s">
        <v>11837</v>
      </c>
      <c r="B116" s="88" t="s">
        <v>13682</v>
      </c>
      <c r="C116" s="37" t="str">
        <f t="shared" si="2"/>
        <v>A03Золотарника канадского травы экстракт+Келлин+Ландыша травы гликозид+Марены красильной корневищ с корнями экстракт+Салициламид+Хвоща полевого травы экстракт</v>
      </c>
      <c r="D116" s="88" t="s">
        <v>13607</v>
      </c>
    </row>
    <row r="117" spans="1:4" hidden="1" x14ac:dyDescent="0.25">
      <c r="A117" s="88" t="s">
        <v>11837</v>
      </c>
      <c r="B117" s="88" t="s">
        <v>13685</v>
      </c>
      <c r="C117" s="37" t="str">
        <f t="shared" si="2"/>
        <v>A03Фитоким</v>
      </c>
      <c r="D117" s="88" t="s">
        <v>13607</v>
      </c>
    </row>
    <row r="118" spans="1:4" hidden="1" x14ac:dyDescent="0.25">
      <c r="A118" s="88" t="s">
        <v>11840</v>
      </c>
      <c r="B118" s="88" t="s">
        <v>13686</v>
      </c>
      <c r="C118" s="37" t="str">
        <f t="shared" si="2"/>
        <v>A03AАпрофен</v>
      </c>
      <c r="D118" s="88" t="s">
        <v>13607</v>
      </c>
    </row>
    <row r="119" spans="1:4" hidden="1" x14ac:dyDescent="0.25">
      <c r="A119" s="88" t="s">
        <v>11840</v>
      </c>
      <c r="B119" s="88" t="s">
        <v>11841</v>
      </c>
      <c r="C119" s="37" t="str">
        <f t="shared" si="2"/>
        <v>A03AМетоциния йодид</v>
      </c>
      <c r="D119" s="88" t="s">
        <v>13607</v>
      </c>
    </row>
    <row r="120" spans="1:4" ht="30" hidden="1" x14ac:dyDescent="0.25">
      <c r="A120" s="88" t="s">
        <v>11840</v>
      </c>
      <c r="B120" s="88" t="s">
        <v>13689</v>
      </c>
      <c r="C120" s="37" t="str">
        <f t="shared" si="2"/>
        <v>A03AЭтилового эфира гидроксидиметиламинометилфенилбензофуран карбоновой кислоты гидрохлорид</v>
      </c>
      <c r="D120" s="88" t="s">
        <v>13607</v>
      </c>
    </row>
    <row r="121" spans="1:4" hidden="1" x14ac:dyDescent="0.25">
      <c r="A121" s="88" t="s">
        <v>11840</v>
      </c>
      <c r="B121" s="88" t="s">
        <v>13688</v>
      </c>
      <c r="C121" s="37" t="str">
        <f t="shared" si="2"/>
        <v>A03AХлорозила таблетки 0.002 г</v>
      </c>
      <c r="D121" s="88" t="s">
        <v>13607</v>
      </c>
    </row>
    <row r="122" spans="1:4" hidden="1" x14ac:dyDescent="0.25">
      <c r="A122" s="88" t="s">
        <v>11840</v>
      </c>
      <c r="B122" s="88" t="s">
        <v>13687</v>
      </c>
      <c r="C122" s="37" t="str">
        <f t="shared" si="2"/>
        <v>A03AАрпенала таблетки 0.05 г</v>
      </c>
      <c r="D122" s="88" t="s">
        <v>13607</v>
      </c>
    </row>
    <row r="123" spans="1:4" hidden="1" x14ac:dyDescent="0.25">
      <c r="A123" s="88" t="s">
        <v>10082</v>
      </c>
      <c r="B123" s="88" t="s">
        <v>11844</v>
      </c>
      <c r="C123" s="37" t="str">
        <f t="shared" si="2"/>
        <v>A03AAТримебутин</v>
      </c>
      <c r="D123" s="88" t="s">
        <v>13607</v>
      </c>
    </row>
    <row r="124" spans="1:4" hidden="1" x14ac:dyDescent="0.25">
      <c r="A124" s="88" t="s">
        <v>10082</v>
      </c>
      <c r="B124" s="88" t="s">
        <v>11845</v>
      </c>
      <c r="C124" s="37" t="str">
        <f t="shared" si="2"/>
        <v>A03AAДицикловерин</v>
      </c>
      <c r="D124" s="88" t="s">
        <v>13607</v>
      </c>
    </row>
    <row r="125" spans="1:4" hidden="1" x14ac:dyDescent="0.25">
      <c r="A125" s="88" t="s">
        <v>10082</v>
      </c>
      <c r="B125" s="88" t="s">
        <v>11843</v>
      </c>
      <c r="C125" s="37" t="str">
        <f t="shared" si="2"/>
        <v>A03AAПлатифиллин</v>
      </c>
      <c r="D125" s="88" t="s">
        <v>17948</v>
      </c>
    </row>
    <row r="126" spans="1:4" hidden="1" x14ac:dyDescent="0.25">
      <c r="A126" s="88" t="s">
        <v>10082</v>
      </c>
      <c r="B126" s="88" t="s">
        <v>11842</v>
      </c>
      <c r="C126" s="37" t="str">
        <f t="shared" si="2"/>
        <v>A03AAМебеверин</v>
      </c>
      <c r="D126" s="88" t="s">
        <v>17948</v>
      </c>
    </row>
    <row r="127" spans="1:4" hidden="1" x14ac:dyDescent="0.25">
      <c r="A127" s="88" t="s">
        <v>11846</v>
      </c>
      <c r="B127" s="88" t="s">
        <v>11847</v>
      </c>
      <c r="C127" s="37" t="str">
        <f t="shared" si="2"/>
        <v>A03ABОтилония бромид</v>
      </c>
      <c r="D127" s="88" t="s">
        <v>13607</v>
      </c>
    </row>
    <row r="128" spans="1:4" ht="30" hidden="1" x14ac:dyDescent="0.25">
      <c r="A128" s="88" t="s">
        <v>11846</v>
      </c>
      <c r="B128" s="88" t="s">
        <v>13694</v>
      </c>
      <c r="C128" s="37" t="str">
        <f t="shared" si="2"/>
        <v>A03ABСинтетические антихолинергические средства, четвертичные аммониевые соединения</v>
      </c>
      <c r="D128" s="88" t="s">
        <v>13607</v>
      </c>
    </row>
    <row r="129" spans="1:4" hidden="1" x14ac:dyDescent="0.25">
      <c r="A129" s="88" t="s">
        <v>11846</v>
      </c>
      <c r="B129" s="88" t="s">
        <v>13696</v>
      </c>
      <c r="C129" s="37" t="str">
        <f t="shared" si="2"/>
        <v>A03ABТриметидиния дийодид</v>
      </c>
      <c r="D129" s="88" t="s">
        <v>13607</v>
      </c>
    </row>
    <row r="130" spans="1:4" hidden="1" x14ac:dyDescent="0.25">
      <c r="A130" s="88" t="s">
        <v>11846</v>
      </c>
      <c r="B130" s="88" t="s">
        <v>13693</v>
      </c>
      <c r="C130" s="37" t="str">
        <f t="shared" si="2"/>
        <v>A03ABПрифиния бромид</v>
      </c>
      <c r="D130" s="88" t="s">
        <v>13607</v>
      </c>
    </row>
    <row r="131" spans="1:4" hidden="1" x14ac:dyDescent="0.25">
      <c r="A131" s="88" t="s">
        <v>11846</v>
      </c>
      <c r="B131" s="88" t="s">
        <v>13691</v>
      </c>
      <c r="C131" s="37" t="str">
        <f t="shared" si="2"/>
        <v>A03ABДимеколония йодид</v>
      </c>
      <c r="D131" s="88" t="s">
        <v>13607</v>
      </c>
    </row>
    <row r="132" spans="1:4" hidden="1" x14ac:dyDescent="0.25">
      <c r="A132" s="88" t="s">
        <v>11846</v>
      </c>
      <c r="B132" s="88" t="s">
        <v>13697</v>
      </c>
      <c r="C132" s="37" t="str">
        <f t="shared" si="2"/>
        <v>A03ABФуброгония йодид</v>
      </c>
      <c r="D132" s="88" t="s">
        <v>13607</v>
      </c>
    </row>
    <row r="133" spans="1:4" hidden="1" x14ac:dyDescent="0.25">
      <c r="A133" s="88" t="s">
        <v>11846</v>
      </c>
      <c r="B133" s="88" t="s">
        <v>13695</v>
      </c>
      <c r="C133" s="37" t="str">
        <f t="shared" si="2"/>
        <v>A03ABТрепирия йодид</v>
      </c>
      <c r="D133" s="88" t="s">
        <v>13607</v>
      </c>
    </row>
    <row r="134" spans="1:4" hidden="1" x14ac:dyDescent="0.25">
      <c r="A134" s="88" t="s">
        <v>11846</v>
      </c>
      <c r="B134" s="88" t="s">
        <v>13690</v>
      </c>
      <c r="C134" s="37" t="str">
        <f t="shared" si="2"/>
        <v>A03ABГанглефен</v>
      </c>
      <c r="D134" s="88" t="s">
        <v>13607</v>
      </c>
    </row>
    <row r="135" spans="1:4" hidden="1" x14ac:dyDescent="0.25">
      <c r="A135" s="88" t="s">
        <v>11846</v>
      </c>
      <c r="B135" s="88" t="s">
        <v>13692</v>
      </c>
      <c r="C135" s="37" t="str">
        <f t="shared" si="2"/>
        <v>A03ABПемпидин</v>
      </c>
      <c r="D135" s="88" t="s">
        <v>13607</v>
      </c>
    </row>
    <row r="136" spans="1:4" hidden="1" x14ac:dyDescent="0.25">
      <c r="A136" s="88" t="s">
        <v>10013</v>
      </c>
      <c r="B136" s="88" t="s">
        <v>11848</v>
      </c>
      <c r="C136" s="37" t="str">
        <f t="shared" si="2"/>
        <v>A03ADПапаверин</v>
      </c>
      <c r="D136" s="88" t="s">
        <v>13607</v>
      </c>
    </row>
    <row r="137" spans="1:4" hidden="1" x14ac:dyDescent="0.25">
      <c r="A137" s="88" t="s">
        <v>10013</v>
      </c>
      <c r="B137" s="88" t="s">
        <v>11849</v>
      </c>
      <c r="C137" s="37" t="str">
        <f t="shared" si="2"/>
        <v>A03ADДротаверин</v>
      </c>
      <c r="D137" s="88" t="s">
        <v>17948</v>
      </c>
    </row>
    <row r="138" spans="1:4" hidden="1" x14ac:dyDescent="0.25">
      <c r="A138" s="88" t="s">
        <v>13698</v>
      </c>
      <c r="B138" s="88" t="s">
        <v>13699</v>
      </c>
      <c r="C138" s="37" t="str">
        <f t="shared" si="2"/>
        <v>A03AEПрукалоприд</v>
      </c>
      <c r="D138" s="88" t="s">
        <v>13607</v>
      </c>
    </row>
    <row r="139" spans="1:4" hidden="1" x14ac:dyDescent="0.25">
      <c r="A139" s="88" t="s">
        <v>13698</v>
      </c>
      <c r="B139" s="88" t="s">
        <v>13700</v>
      </c>
      <c r="C139" s="37" t="str">
        <f t="shared" si="2"/>
        <v>A03AEТегасерод</v>
      </c>
      <c r="D139" s="88" t="s">
        <v>13607</v>
      </c>
    </row>
    <row r="140" spans="1:4" hidden="1" x14ac:dyDescent="0.25">
      <c r="A140" s="88" t="s">
        <v>11850</v>
      </c>
      <c r="B140" s="88" t="s">
        <v>13701</v>
      </c>
      <c r="C140" s="37" t="str">
        <f t="shared" si="2"/>
        <v>A03AXБебинос</v>
      </c>
      <c r="D140" s="88" t="s">
        <v>13607</v>
      </c>
    </row>
    <row r="141" spans="1:4" hidden="1" x14ac:dyDescent="0.25">
      <c r="A141" s="88" t="s">
        <v>11850</v>
      </c>
      <c r="B141" s="88" t="s">
        <v>13705</v>
      </c>
      <c r="C141" s="37" t="str">
        <f t="shared" si="2"/>
        <v>A03AXДругие препараты для лечения функциональных нарушений кишечника</v>
      </c>
      <c r="D141" s="88" t="s">
        <v>13607</v>
      </c>
    </row>
    <row r="142" spans="1:4" hidden="1" x14ac:dyDescent="0.25">
      <c r="A142" s="88" t="s">
        <v>11850</v>
      </c>
      <c r="B142" s="88" t="s">
        <v>13707</v>
      </c>
      <c r="C142" s="37" t="str">
        <f t="shared" si="2"/>
        <v>A03AXМетеоспазмил</v>
      </c>
      <c r="D142" s="88" t="s">
        <v>13607</v>
      </c>
    </row>
    <row r="143" spans="1:4" hidden="1" x14ac:dyDescent="0.25">
      <c r="A143" s="88" t="s">
        <v>11850</v>
      </c>
      <c r="B143" s="88" t="s">
        <v>13708</v>
      </c>
      <c r="C143" s="37" t="str">
        <f t="shared" si="2"/>
        <v>A03AXНикотиновая кислота+Папаверин</v>
      </c>
      <c r="D143" s="88" t="s">
        <v>13607</v>
      </c>
    </row>
    <row r="144" spans="1:4" hidden="1" x14ac:dyDescent="0.25">
      <c r="A144" s="88" t="s">
        <v>11850</v>
      </c>
      <c r="B144" s="88" t="s">
        <v>11838</v>
      </c>
      <c r="C144" s="37" t="str">
        <f t="shared" si="2"/>
        <v>A03AXФенхеля обыкновенного плоды</v>
      </c>
      <c r="D144" s="88" t="s">
        <v>13607</v>
      </c>
    </row>
    <row r="145" spans="1:4" hidden="1" x14ac:dyDescent="0.25">
      <c r="A145" s="88" t="s">
        <v>11850</v>
      </c>
      <c r="B145" s="88" t="s">
        <v>13709</v>
      </c>
      <c r="C145" s="37" t="str">
        <f t="shared" si="2"/>
        <v>A03AXПавестезин</v>
      </c>
      <c r="D145" s="88" t="s">
        <v>13607</v>
      </c>
    </row>
    <row r="146" spans="1:4" hidden="1" x14ac:dyDescent="0.25">
      <c r="A146" s="88" t="s">
        <v>11850</v>
      </c>
      <c r="B146" s="88" t="s">
        <v>13704</v>
      </c>
      <c r="C146" s="37" t="str">
        <f t="shared" si="2"/>
        <v>A03AXГербион желудочные капли</v>
      </c>
      <c r="D146" s="88" t="s">
        <v>13607</v>
      </c>
    </row>
    <row r="147" spans="1:4" ht="30" hidden="1" x14ac:dyDescent="0.25">
      <c r="A147" s="88" t="s">
        <v>11850</v>
      </c>
      <c r="B147" s="88" t="s">
        <v>13712</v>
      </c>
      <c r="C147" s="37" t="str">
        <f t="shared" si="2"/>
        <v>A03AXПлатифиллина гидротартрата 0.003 г, папаверина гидрохлорида 0.03 г и теобромина 0.25 г таблетки</v>
      </c>
      <c r="D147" s="88" t="s">
        <v>13607</v>
      </c>
    </row>
    <row r="148" spans="1:4" hidden="1" x14ac:dyDescent="0.25">
      <c r="A148" s="88" t="s">
        <v>11850</v>
      </c>
      <c r="B148" s="88" t="s">
        <v>13706</v>
      </c>
      <c r="C148" s="37" t="str">
        <f t="shared" si="2"/>
        <v>A03AXКолофорт</v>
      </c>
      <c r="D148" s="88" t="s">
        <v>13607</v>
      </c>
    </row>
    <row r="149" spans="1:4" hidden="1" x14ac:dyDescent="0.25">
      <c r="A149" s="88" t="s">
        <v>11850</v>
      </c>
      <c r="B149" s="88" t="s">
        <v>13702</v>
      </c>
      <c r="C149" s="37" t="str">
        <f t="shared" si="2"/>
        <v>A03AXБелладонны листьев экстракт+Папаверин</v>
      </c>
      <c r="D149" s="88" t="s">
        <v>13607</v>
      </c>
    </row>
    <row r="150" spans="1:4" hidden="1" x14ac:dyDescent="0.25">
      <c r="A150" s="88" t="s">
        <v>11850</v>
      </c>
      <c r="B150" s="88" t="s">
        <v>13703</v>
      </c>
      <c r="C150" s="37" t="str">
        <f t="shared" si="2"/>
        <v>A03AXБендазол+Папаверин</v>
      </c>
      <c r="D150" s="88" t="s">
        <v>13607</v>
      </c>
    </row>
    <row r="151" spans="1:4" hidden="1" x14ac:dyDescent="0.25">
      <c r="A151" s="88" t="s">
        <v>11850</v>
      </c>
      <c r="B151" s="88" t="s">
        <v>11855</v>
      </c>
      <c r="C151" s="37" t="str">
        <f t="shared" si="2"/>
        <v>A03AXТысячелистника обыкновенного трава</v>
      </c>
      <c r="D151" s="88" t="s">
        <v>13607</v>
      </c>
    </row>
    <row r="152" spans="1:4" hidden="1" x14ac:dyDescent="0.25">
      <c r="A152" s="88" t="s">
        <v>11850</v>
      </c>
      <c r="B152" s="88" t="s">
        <v>11856</v>
      </c>
      <c r="C152" s="37" t="str">
        <f t="shared" si="2"/>
        <v>A03AXУкропа огородного плоды</v>
      </c>
      <c r="D152" s="88" t="s">
        <v>13607</v>
      </c>
    </row>
    <row r="153" spans="1:4" hidden="1" x14ac:dyDescent="0.25">
      <c r="A153" s="88" t="s">
        <v>11850</v>
      </c>
      <c r="B153" s="88" t="s">
        <v>13710</v>
      </c>
      <c r="C153" s="37" t="str">
        <f t="shared" si="2"/>
        <v>A03AXПапаверин+Платифиллин</v>
      </c>
      <c r="D153" s="88" t="s">
        <v>13607</v>
      </c>
    </row>
    <row r="154" spans="1:4" hidden="1" x14ac:dyDescent="0.25">
      <c r="A154" s="88" t="s">
        <v>11850</v>
      </c>
      <c r="B154" s="88" t="s">
        <v>11852</v>
      </c>
      <c r="C154" s="37" t="str">
        <f t="shared" si="2"/>
        <v>A03AXПинаверия бромид</v>
      </c>
      <c r="D154" s="88" t="s">
        <v>13607</v>
      </c>
    </row>
    <row r="155" spans="1:4" hidden="1" x14ac:dyDescent="0.25">
      <c r="A155" s="88" t="s">
        <v>11850</v>
      </c>
      <c r="B155" s="88" t="s">
        <v>11851</v>
      </c>
      <c r="C155" s="37" t="str">
        <f t="shared" si="2"/>
        <v>A03AXДиметикон</v>
      </c>
      <c r="D155" s="88" t="s">
        <v>13607</v>
      </c>
    </row>
    <row r="156" spans="1:4" hidden="1" x14ac:dyDescent="0.25">
      <c r="A156" s="88" t="s">
        <v>11850</v>
      </c>
      <c r="B156" s="88" t="s">
        <v>11857</v>
      </c>
      <c r="C156" s="37" t="str">
        <f t="shared" si="2"/>
        <v>A03AXСиметикон</v>
      </c>
      <c r="D156" s="88" t="s">
        <v>13607</v>
      </c>
    </row>
    <row r="157" spans="1:4" hidden="1" x14ac:dyDescent="0.25">
      <c r="A157" s="88" t="s">
        <v>11850</v>
      </c>
      <c r="B157" s="88" t="s">
        <v>13711</v>
      </c>
      <c r="C157" s="37" t="str">
        <f t="shared" si="2"/>
        <v>A03AXПепсан-Р</v>
      </c>
      <c r="D157" s="88" t="s">
        <v>13607</v>
      </c>
    </row>
    <row r="158" spans="1:4" hidden="1" x14ac:dyDescent="0.25">
      <c r="A158" s="88" t="s">
        <v>9941</v>
      </c>
      <c r="B158" s="88" t="s">
        <v>13715</v>
      </c>
      <c r="C158" s="37" t="str">
        <f t="shared" si="2"/>
        <v>A03BAГиосциамин</v>
      </c>
      <c r="D158" s="88" t="s">
        <v>13607</v>
      </c>
    </row>
    <row r="159" spans="1:4" hidden="1" x14ac:dyDescent="0.25">
      <c r="A159" s="88" t="s">
        <v>9941</v>
      </c>
      <c r="B159" s="88" t="s">
        <v>13714</v>
      </c>
      <c r="C159" s="37" t="str">
        <f t="shared" si="2"/>
        <v>A03BAБелладонны листьев экстракт+Натрия гидрокарбонат</v>
      </c>
      <c r="D159" s="88" t="s">
        <v>13607</v>
      </c>
    </row>
    <row r="160" spans="1:4" hidden="1" x14ac:dyDescent="0.25">
      <c r="A160" s="88" t="s">
        <v>9941</v>
      </c>
      <c r="B160" s="88" t="s">
        <v>11859</v>
      </c>
      <c r="C160" s="37" t="str">
        <f t="shared" si="2"/>
        <v>A03BAАтропин</v>
      </c>
      <c r="D160" s="88" t="s">
        <v>17948</v>
      </c>
    </row>
    <row r="161" spans="1:4" hidden="1" x14ac:dyDescent="0.25">
      <c r="A161" s="88" t="s">
        <v>9941</v>
      </c>
      <c r="B161" s="88" t="s">
        <v>11858</v>
      </c>
      <c r="C161" s="37" t="str">
        <f t="shared" si="2"/>
        <v>A03BAБелладонны листья</v>
      </c>
      <c r="D161" s="88" t="s">
        <v>13607</v>
      </c>
    </row>
    <row r="162" spans="1:4" ht="30" hidden="1" x14ac:dyDescent="0.25">
      <c r="A162" s="88" t="s">
        <v>9941</v>
      </c>
      <c r="B162" s="88" t="s">
        <v>13713</v>
      </c>
      <c r="C162" s="37" t="str">
        <f t="shared" si="2"/>
        <v>A03BAБелладонны листьев экстракт+Валерианы лекарственной корневищ с корнями экстракт+Полыни горькой травы экстракт</v>
      </c>
      <c r="D162" s="88" t="s">
        <v>13607</v>
      </c>
    </row>
    <row r="163" spans="1:4" ht="30" hidden="1" x14ac:dyDescent="0.25">
      <c r="A163" s="88" t="s">
        <v>11860</v>
      </c>
      <c r="B163" s="88" t="s">
        <v>13717</v>
      </c>
      <c r="C163" s="37" t="str">
        <f t="shared" si="2"/>
        <v>A03BBПолусинтетические алкалоиды белладонны, четвертичные аммониевые соединения</v>
      </c>
      <c r="D163" s="88" t="s">
        <v>13607</v>
      </c>
    </row>
    <row r="164" spans="1:4" hidden="1" x14ac:dyDescent="0.25">
      <c r="A164" s="88" t="s">
        <v>11860</v>
      </c>
      <c r="B164" s="88" t="s">
        <v>13716</v>
      </c>
      <c r="C164" s="37" t="str">
        <f t="shared" si="2"/>
        <v>A03BBАэрон</v>
      </c>
      <c r="D164" s="88" t="s">
        <v>13607</v>
      </c>
    </row>
    <row r="165" spans="1:4" hidden="1" x14ac:dyDescent="0.25">
      <c r="A165" s="88" t="s">
        <v>11860</v>
      </c>
      <c r="B165" s="88" t="s">
        <v>11861</v>
      </c>
      <c r="C165" s="37" t="str">
        <f t="shared" si="2"/>
        <v>A03BBГиосцина бутилбромид</v>
      </c>
      <c r="D165" s="88" t="s">
        <v>13607</v>
      </c>
    </row>
    <row r="166" spans="1:4" ht="30" hidden="1" x14ac:dyDescent="0.25">
      <c r="A166" s="88" t="s">
        <v>13718</v>
      </c>
      <c r="B166" s="88" t="s">
        <v>13719</v>
      </c>
      <c r="C166" s="37" t="str">
        <f t="shared" si="2"/>
        <v>A03CBБелладонны настойка+Валерианы лекарственной корневищ с корнями настойка+[Рацементол]</v>
      </c>
      <c r="D166" s="88" t="s">
        <v>13607</v>
      </c>
    </row>
    <row r="167" spans="1:4" ht="30" hidden="1" x14ac:dyDescent="0.25">
      <c r="A167" s="88" t="s">
        <v>11862</v>
      </c>
      <c r="B167" s="88" t="s">
        <v>13720</v>
      </c>
      <c r="C167" s="37" t="str">
        <f t="shared" si="2"/>
        <v>A03DBБелладонны листьев экстракт+Бензокаин+Метамизол натрия+Натрия гидрокарбонат</v>
      </c>
      <c r="D167" s="88" t="s">
        <v>13607</v>
      </c>
    </row>
    <row r="168" spans="1:4" hidden="1" x14ac:dyDescent="0.25">
      <c r="A168" s="88" t="s">
        <v>11862</v>
      </c>
      <c r="B168" s="88" t="s">
        <v>13721</v>
      </c>
      <c r="C168" s="37" t="str">
        <f t="shared" si="2"/>
        <v>A03DBПрепараты белладонны в комбинации с анальгетиками</v>
      </c>
      <c r="D168" s="88" t="s">
        <v>13607</v>
      </c>
    </row>
    <row r="169" spans="1:4" hidden="1" x14ac:dyDescent="0.25">
      <c r="A169" s="88" t="s">
        <v>13722</v>
      </c>
      <c r="B169" s="88" t="s">
        <v>13724</v>
      </c>
      <c r="C169" s="37" t="str">
        <f t="shared" si="2"/>
        <v>A03DCДругие спазмолитики в комбинации с анальгетиками</v>
      </c>
      <c r="D169" s="88" t="s">
        <v>13607</v>
      </c>
    </row>
    <row r="170" spans="1:4" hidden="1" x14ac:dyDescent="0.25">
      <c r="A170" s="88" t="s">
        <v>13722</v>
      </c>
      <c r="B170" s="88" t="s">
        <v>13723</v>
      </c>
      <c r="C170" s="37" t="str">
        <f t="shared" si="2"/>
        <v>A03DCДротаверин+Метамизол натрия</v>
      </c>
      <c r="D170" s="88" t="s">
        <v>13607</v>
      </c>
    </row>
    <row r="171" spans="1:4" hidden="1" x14ac:dyDescent="0.25">
      <c r="A171" s="88" t="s">
        <v>11863</v>
      </c>
      <c r="B171" s="88" t="s">
        <v>13730</v>
      </c>
      <c r="C171" s="37" t="str">
        <f t="shared" si="2"/>
        <v>A03EDБендазол+Папаверин+Теобромин</v>
      </c>
      <c r="D171" s="88" t="s">
        <v>13607</v>
      </c>
    </row>
    <row r="172" spans="1:4" hidden="1" x14ac:dyDescent="0.25">
      <c r="A172" s="88" t="s">
        <v>11863</v>
      </c>
      <c r="B172" s="88" t="s">
        <v>13731</v>
      </c>
      <c r="C172" s="37" t="str">
        <f t="shared" si="2"/>
        <v>A03EDБепасал</v>
      </c>
      <c r="D172" s="88" t="s">
        <v>13607</v>
      </c>
    </row>
    <row r="173" spans="1:4" ht="45" hidden="1" x14ac:dyDescent="0.25">
      <c r="A173" s="88" t="s">
        <v>11863</v>
      </c>
      <c r="B173" s="88" t="s">
        <v>13728</v>
      </c>
      <c r="C173" s="37" t="str">
        <f t="shared" ref="C173:C236" si="3">CONCATENATE(A173,B173)</f>
        <v>A03EDБелладонны настойка+Валерианы лекарственной корневищ с корнями настойка+Мяты перечной листьев настойка+Полыни горькой травы настойка</v>
      </c>
      <c r="D173" s="88" t="s">
        <v>13607</v>
      </c>
    </row>
    <row r="174" spans="1:4" ht="30" hidden="1" x14ac:dyDescent="0.25">
      <c r="A174" s="88" t="s">
        <v>11863</v>
      </c>
      <c r="B174" s="88" t="s">
        <v>13729</v>
      </c>
      <c r="C174" s="37" t="str">
        <f t="shared" si="3"/>
        <v>A03EDБелладонны настойка+Валерианы лекарственной корневищ с корнями настойка+Полыни горькой травы настойка</v>
      </c>
      <c r="D174" s="88" t="s">
        <v>13607</v>
      </c>
    </row>
    <row r="175" spans="1:4" ht="30" hidden="1" x14ac:dyDescent="0.25">
      <c r="A175" s="88" t="s">
        <v>11863</v>
      </c>
      <c r="B175" s="88" t="s">
        <v>13725</v>
      </c>
      <c r="C175" s="37" t="str">
        <f t="shared" si="3"/>
        <v>A03EDАнестезина 0.3 г, папаверина гидрохлорида 0.02 г, экстракта красавки 0.015 г таблетки</v>
      </c>
      <c r="D175" s="88" t="s">
        <v>13607</v>
      </c>
    </row>
    <row r="176" spans="1:4" hidden="1" x14ac:dyDescent="0.25">
      <c r="A176" s="88" t="s">
        <v>11863</v>
      </c>
      <c r="B176" s="88" t="s">
        <v>13732</v>
      </c>
      <c r="C176" s="37" t="str">
        <f t="shared" si="3"/>
        <v>A03EDСпазмолитики в комбинации с другими средствами</v>
      </c>
      <c r="D176" s="88" t="s">
        <v>13607</v>
      </c>
    </row>
    <row r="177" spans="1:4" hidden="1" x14ac:dyDescent="0.25">
      <c r="A177" s="88" t="s">
        <v>11863</v>
      </c>
      <c r="B177" s="88" t="s">
        <v>13726</v>
      </c>
      <c r="C177" s="37" t="str">
        <f t="shared" si="3"/>
        <v>A03EDБелладонны листьев экстракт+Бензокаин</v>
      </c>
      <c r="D177" s="88" t="s">
        <v>13607</v>
      </c>
    </row>
    <row r="178" spans="1:4" hidden="1" x14ac:dyDescent="0.25">
      <c r="A178" s="88" t="s">
        <v>11863</v>
      </c>
      <c r="B178" s="88" t="s">
        <v>13727</v>
      </c>
      <c r="C178" s="37" t="str">
        <f t="shared" si="3"/>
        <v>A03EDБелладонны листьев экстракт+Фенилсалицилат</v>
      </c>
      <c r="D178" s="88" t="s">
        <v>13607</v>
      </c>
    </row>
    <row r="179" spans="1:4" hidden="1" x14ac:dyDescent="0.25">
      <c r="A179" s="88" t="s">
        <v>10091</v>
      </c>
      <c r="B179" s="88" t="s">
        <v>11865</v>
      </c>
      <c r="C179" s="37" t="str">
        <f t="shared" si="3"/>
        <v>A03FAИтоприд</v>
      </c>
      <c r="D179" s="88" t="s">
        <v>13607</v>
      </c>
    </row>
    <row r="180" spans="1:4" hidden="1" x14ac:dyDescent="0.25">
      <c r="A180" s="88" t="s">
        <v>10091</v>
      </c>
      <c r="B180" s="88" t="s">
        <v>11864</v>
      </c>
      <c r="C180" s="37" t="str">
        <f t="shared" si="3"/>
        <v>A03FAДомперидон</v>
      </c>
      <c r="D180" s="88" t="s">
        <v>13607</v>
      </c>
    </row>
    <row r="181" spans="1:4" hidden="1" x14ac:dyDescent="0.25">
      <c r="A181" s="88" t="s">
        <v>10091</v>
      </c>
      <c r="B181" s="88" t="s">
        <v>11866</v>
      </c>
      <c r="C181" s="37" t="str">
        <f t="shared" si="3"/>
        <v>A03FAМетоклопрамид</v>
      </c>
      <c r="D181" s="88" t="s">
        <v>17948</v>
      </c>
    </row>
    <row r="182" spans="1:4" hidden="1" x14ac:dyDescent="0.25">
      <c r="A182" s="88" t="s">
        <v>10091</v>
      </c>
      <c r="B182" s="88" t="s">
        <v>13736</v>
      </c>
      <c r="C182" s="37" t="str">
        <f t="shared" si="3"/>
        <v>A03FAЦизаприд</v>
      </c>
      <c r="D182" s="88" t="s">
        <v>13607</v>
      </c>
    </row>
    <row r="183" spans="1:4" hidden="1" x14ac:dyDescent="0.25">
      <c r="A183" s="88" t="s">
        <v>10091</v>
      </c>
      <c r="B183" s="88" t="s">
        <v>13735</v>
      </c>
      <c r="C183" s="37" t="str">
        <f t="shared" si="3"/>
        <v>A03FAстимуляторы моторики желудочно-кишечного тракта</v>
      </c>
      <c r="D183" s="88" t="s">
        <v>13607</v>
      </c>
    </row>
    <row r="184" spans="1:4" hidden="1" x14ac:dyDescent="0.25">
      <c r="A184" s="88" t="s">
        <v>10091</v>
      </c>
      <c r="B184" s="88" t="s">
        <v>13733</v>
      </c>
      <c r="C184" s="37" t="str">
        <f t="shared" si="3"/>
        <v>A03FAАцеклидин</v>
      </c>
      <c r="D184" s="88" t="s">
        <v>13607</v>
      </c>
    </row>
    <row r="185" spans="1:4" hidden="1" x14ac:dyDescent="0.25">
      <c r="A185" s="88" t="s">
        <v>10091</v>
      </c>
      <c r="B185" s="88" t="s">
        <v>13734</v>
      </c>
      <c r="C185" s="37" t="str">
        <f t="shared" si="3"/>
        <v>A03FAНитродиметиламинометоксидиэтиламиноэтилбензамид</v>
      </c>
      <c r="D185" s="88" t="s">
        <v>13607</v>
      </c>
    </row>
    <row r="186" spans="1:4" hidden="1" x14ac:dyDescent="0.25">
      <c r="A186" s="88" t="s">
        <v>10112</v>
      </c>
      <c r="B186" s="88" t="s">
        <v>13738</v>
      </c>
      <c r="C186" s="37" t="str">
        <f t="shared" si="3"/>
        <v>A04AAПалоносетрон</v>
      </c>
      <c r="D186" s="88" t="s">
        <v>13607</v>
      </c>
    </row>
    <row r="187" spans="1:4" hidden="1" x14ac:dyDescent="0.25">
      <c r="A187" s="88" t="s">
        <v>10112</v>
      </c>
      <c r="B187" s="88" t="s">
        <v>13737</v>
      </c>
      <c r="C187" s="37" t="str">
        <f t="shared" si="3"/>
        <v>A04AAR-Ондансетрон</v>
      </c>
      <c r="D187" s="88" t="s">
        <v>13607</v>
      </c>
    </row>
    <row r="188" spans="1:4" hidden="1" x14ac:dyDescent="0.25">
      <c r="A188" s="88" t="s">
        <v>10112</v>
      </c>
      <c r="B188" s="88" t="s">
        <v>11869</v>
      </c>
      <c r="C188" s="37" t="str">
        <f t="shared" si="3"/>
        <v>A04AAГранисетрон</v>
      </c>
      <c r="D188" s="88" t="s">
        <v>13607</v>
      </c>
    </row>
    <row r="189" spans="1:4" hidden="1" x14ac:dyDescent="0.25">
      <c r="A189" s="88" t="s">
        <v>10112</v>
      </c>
      <c r="B189" s="88" t="s">
        <v>11868</v>
      </c>
      <c r="C189" s="37" t="str">
        <f t="shared" si="3"/>
        <v>A04AAТрописетрон</v>
      </c>
      <c r="D189" s="88" t="s">
        <v>13607</v>
      </c>
    </row>
    <row r="190" spans="1:4" hidden="1" x14ac:dyDescent="0.25">
      <c r="A190" s="88" t="s">
        <v>10112</v>
      </c>
      <c r="B190" s="88" t="s">
        <v>11867</v>
      </c>
      <c r="C190" s="37" t="str">
        <f t="shared" si="3"/>
        <v>A04AAОндансетрон</v>
      </c>
      <c r="D190" s="88" t="s">
        <v>17948</v>
      </c>
    </row>
    <row r="191" spans="1:4" hidden="1" x14ac:dyDescent="0.25">
      <c r="A191" s="88" t="s">
        <v>11870</v>
      </c>
      <c r="B191" s="88" t="s">
        <v>13742</v>
      </c>
      <c r="C191" s="37" t="str">
        <f t="shared" si="3"/>
        <v>A04ADМоксастин+[Кофеин]</v>
      </c>
      <c r="D191" s="88" t="s">
        <v>13607</v>
      </c>
    </row>
    <row r="192" spans="1:4" hidden="1" x14ac:dyDescent="0.25">
      <c r="A192" s="88" t="s">
        <v>11870</v>
      </c>
      <c r="B192" s="88" t="s">
        <v>11871</v>
      </c>
      <c r="C192" s="37" t="str">
        <f t="shared" si="3"/>
        <v>A04ADАпрепитант</v>
      </c>
      <c r="D192" s="88" t="s">
        <v>13607</v>
      </c>
    </row>
    <row r="193" spans="1:4" hidden="1" x14ac:dyDescent="0.25">
      <c r="A193" s="88" t="s">
        <v>11870</v>
      </c>
      <c r="B193" s="88" t="s">
        <v>13741</v>
      </c>
      <c r="C193" s="37" t="str">
        <f t="shared" si="3"/>
        <v>A04ADДругие противорвотные препараты</v>
      </c>
      <c r="D193" s="88" t="s">
        <v>13607</v>
      </c>
    </row>
    <row r="194" spans="1:4" hidden="1" x14ac:dyDescent="0.25">
      <c r="A194" s="88" t="s">
        <v>11870</v>
      </c>
      <c r="B194" s="88" t="s">
        <v>13739</v>
      </c>
      <c r="C194" s="37" t="str">
        <f t="shared" si="3"/>
        <v>A04ADДиксафен</v>
      </c>
      <c r="D194" s="88" t="s">
        <v>13607</v>
      </c>
    </row>
    <row r="195" spans="1:4" hidden="1" x14ac:dyDescent="0.25">
      <c r="A195" s="88" t="s">
        <v>11870</v>
      </c>
      <c r="B195" s="88" t="s">
        <v>13740</v>
      </c>
      <c r="C195" s="37" t="str">
        <f t="shared" si="3"/>
        <v>A04ADДиметкарб</v>
      </c>
      <c r="D195" s="88" t="s">
        <v>13607</v>
      </c>
    </row>
    <row r="196" spans="1:4" hidden="1" x14ac:dyDescent="0.25">
      <c r="A196" s="88" t="s">
        <v>10175</v>
      </c>
      <c r="B196" s="88" t="s">
        <v>13744</v>
      </c>
      <c r="C196" s="37" t="str">
        <f t="shared" si="3"/>
        <v>A05AAпрепараты желчных кислот</v>
      </c>
      <c r="D196" s="88" t="s">
        <v>13607</v>
      </c>
    </row>
    <row r="197" spans="1:4" hidden="1" x14ac:dyDescent="0.25">
      <c r="A197" s="88" t="s">
        <v>10175</v>
      </c>
      <c r="B197" s="88" t="s">
        <v>13745</v>
      </c>
      <c r="C197" s="37" t="str">
        <f t="shared" si="3"/>
        <v>A05AAХенодезоксихолевая кислота</v>
      </c>
      <c r="D197" s="88" t="s">
        <v>13607</v>
      </c>
    </row>
    <row r="198" spans="1:4" ht="30" hidden="1" x14ac:dyDescent="0.25">
      <c r="A198" s="88" t="s">
        <v>10175</v>
      </c>
      <c r="B198" s="88" t="s">
        <v>13743</v>
      </c>
      <c r="C198" s="37" t="str">
        <f t="shared" si="3"/>
        <v>A05AAЖелчь+Поджелудочной железы порошок+Слизистой тонкой кишки порошок</v>
      </c>
      <c r="D198" s="88" t="s">
        <v>13607</v>
      </c>
    </row>
    <row r="199" spans="1:4" hidden="1" x14ac:dyDescent="0.25">
      <c r="A199" s="88" t="s">
        <v>10175</v>
      </c>
      <c r="B199" s="88" t="s">
        <v>11872</v>
      </c>
      <c r="C199" s="37" t="str">
        <f t="shared" si="3"/>
        <v>A05AAУрсодезоксихолевая кислота</v>
      </c>
      <c r="D199" s="88" t="s">
        <v>17948</v>
      </c>
    </row>
    <row r="200" spans="1:4" hidden="1" x14ac:dyDescent="0.25">
      <c r="A200" s="88" t="s">
        <v>13746</v>
      </c>
      <c r="B200" s="88" t="s">
        <v>13747</v>
      </c>
      <c r="C200" s="37" t="str">
        <f t="shared" si="3"/>
        <v>A05ABГидроксиметилникотинамид</v>
      </c>
      <c r="D200" s="88" t="s">
        <v>13607</v>
      </c>
    </row>
    <row r="201" spans="1:4" hidden="1" x14ac:dyDescent="0.25">
      <c r="A201" s="88" t="s">
        <v>11873</v>
      </c>
      <c r="B201" s="88" t="s">
        <v>13755</v>
      </c>
      <c r="C201" s="37" t="str">
        <f t="shared" si="3"/>
        <v>A05AXГепатофальк планта</v>
      </c>
      <c r="D201" s="88" t="s">
        <v>13607</v>
      </c>
    </row>
    <row r="202" spans="1:4" ht="30" hidden="1" x14ac:dyDescent="0.25">
      <c r="A202" s="88" t="s">
        <v>11873</v>
      </c>
      <c r="B202" s="88" t="s">
        <v>13748</v>
      </c>
      <c r="C202" s="37" t="str">
        <f t="shared" si="3"/>
        <v>A05AXАира корневищ масло+Мяты перечной листьев масло+Сера+Скипидар живичный</v>
      </c>
      <c r="D202" s="88" t="s">
        <v>13607</v>
      </c>
    </row>
    <row r="203" spans="1:4" hidden="1" x14ac:dyDescent="0.25">
      <c r="A203" s="88" t="s">
        <v>11873</v>
      </c>
      <c r="B203" s="88" t="s">
        <v>13750</v>
      </c>
      <c r="C203" s="37" t="str">
        <f t="shared" si="3"/>
        <v>A05AXБерберин</v>
      </c>
      <c r="D203" s="88" t="s">
        <v>13607</v>
      </c>
    </row>
    <row r="204" spans="1:4" hidden="1" x14ac:dyDescent="0.25">
      <c r="A204" s="88" t="s">
        <v>11873</v>
      </c>
      <c r="B204" s="88" t="s">
        <v>13751</v>
      </c>
      <c r="C204" s="37" t="str">
        <f t="shared" si="3"/>
        <v>A05AXБерберина бисульфата таблетки 0.005 г</v>
      </c>
      <c r="D204" s="88" t="s">
        <v>13607</v>
      </c>
    </row>
    <row r="205" spans="1:4" hidden="1" x14ac:dyDescent="0.25">
      <c r="A205" s="88" t="s">
        <v>11873</v>
      </c>
      <c r="B205" s="88" t="s">
        <v>13759</v>
      </c>
      <c r="C205" s="37" t="str">
        <f t="shared" si="3"/>
        <v>A05AXКавехола гранулы</v>
      </c>
      <c r="D205" s="88" t="s">
        <v>13607</v>
      </c>
    </row>
    <row r="206" spans="1:4" hidden="1" x14ac:dyDescent="0.25">
      <c r="A206" s="88" t="s">
        <v>11873</v>
      </c>
      <c r="B206" s="88" t="s">
        <v>13761</v>
      </c>
      <c r="C206" s="37" t="str">
        <f t="shared" si="3"/>
        <v>A05AXКукурузных рылец экстракт</v>
      </c>
      <c r="D206" s="88" t="s">
        <v>13607</v>
      </c>
    </row>
    <row r="207" spans="1:4" hidden="1" x14ac:dyDescent="0.25">
      <c r="A207" s="88" t="s">
        <v>11873</v>
      </c>
      <c r="B207" s="88" t="s">
        <v>13764</v>
      </c>
      <c r="C207" s="37" t="str">
        <f t="shared" si="3"/>
        <v>A05AXЛивомин</v>
      </c>
      <c r="D207" s="88" t="s">
        <v>13607</v>
      </c>
    </row>
    <row r="208" spans="1:4" hidden="1" x14ac:dyDescent="0.25">
      <c r="A208" s="88" t="s">
        <v>11873</v>
      </c>
      <c r="B208" s="88" t="s">
        <v>13770</v>
      </c>
      <c r="C208" s="37" t="str">
        <f t="shared" si="3"/>
        <v>A05AXЦикловалон</v>
      </c>
      <c r="D208" s="88" t="s">
        <v>13607</v>
      </c>
    </row>
    <row r="209" spans="1:4" hidden="1" x14ac:dyDescent="0.25">
      <c r="A209" s="88" t="s">
        <v>11873</v>
      </c>
      <c r="B209" s="88" t="s">
        <v>13766</v>
      </c>
      <c r="C209" s="37" t="str">
        <f t="shared" si="3"/>
        <v>A05AXФенипентол</v>
      </c>
      <c r="D209" s="88" t="s">
        <v>13607</v>
      </c>
    </row>
    <row r="210" spans="1:4" hidden="1" x14ac:dyDescent="0.25">
      <c r="A210" s="88" t="s">
        <v>11873</v>
      </c>
      <c r="B210" s="88" t="s">
        <v>13765</v>
      </c>
      <c r="C210" s="37" t="str">
        <f t="shared" si="3"/>
        <v>A05AXОсальмид</v>
      </c>
      <c r="D210" s="88" t="s">
        <v>13607</v>
      </c>
    </row>
    <row r="211" spans="1:4" hidden="1" x14ac:dyDescent="0.25">
      <c r="A211" s="88" t="s">
        <v>11873</v>
      </c>
      <c r="B211" s="88" t="s">
        <v>13768</v>
      </c>
      <c r="C211" s="37" t="str">
        <f t="shared" si="3"/>
        <v>A05AXХолагол</v>
      </c>
      <c r="D211" s="88" t="s">
        <v>13607</v>
      </c>
    </row>
    <row r="212" spans="1:4" hidden="1" x14ac:dyDescent="0.25">
      <c r="A212" s="88" t="s">
        <v>11873</v>
      </c>
      <c r="B212" s="88" t="s">
        <v>13758</v>
      </c>
      <c r="C212" s="37" t="str">
        <f t="shared" si="3"/>
        <v>A05AXДругие препараты для лечения заболеваний желчевыводящих путей</v>
      </c>
      <c r="D212" s="88" t="s">
        <v>13607</v>
      </c>
    </row>
    <row r="213" spans="1:4" hidden="1" x14ac:dyDescent="0.25">
      <c r="A213" s="88" t="s">
        <v>11873</v>
      </c>
      <c r="B213" s="88" t="s">
        <v>13756</v>
      </c>
      <c r="C213" s="37" t="str">
        <f t="shared" si="3"/>
        <v>A05AXГербион капли желчегонные</v>
      </c>
      <c r="D213" s="88" t="s">
        <v>13607</v>
      </c>
    </row>
    <row r="214" spans="1:4" hidden="1" x14ac:dyDescent="0.25">
      <c r="A214" s="88" t="s">
        <v>11873</v>
      </c>
      <c r="B214" s="88" t="s">
        <v>13333</v>
      </c>
      <c r="C214" s="37" t="str">
        <f t="shared" si="3"/>
        <v>A05AXЖелчь</v>
      </c>
      <c r="D214" s="88" t="s">
        <v>13607</v>
      </c>
    </row>
    <row r="215" spans="1:4" hidden="1" x14ac:dyDescent="0.25">
      <c r="A215" s="88" t="s">
        <v>11873</v>
      </c>
      <c r="B215" s="88" t="s">
        <v>13757</v>
      </c>
      <c r="C215" s="37" t="str">
        <f t="shared" si="3"/>
        <v>A05AXГлицирризиновая кислота+Фосфолипиды</v>
      </c>
      <c r="D215" s="88" t="s">
        <v>13607</v>
      </c>
    </row>
    <row r="216" spans="1:4" hidden="1" x14ac:dyDescent="0.25">
      <c r="A216" s="88" t="s">
        <v>11873</v>
      </c>
      <c r="B216" s="88" t="s">
        <v>13754</v>
      </c>
      <c r="C216" s="37" t="str">
        <f t="shared" si="3"/>
        <v>A05AXГепабене</v>
      </c>
      <c r="D216" s="88" t="s">
        <v>13607</v>
      </c>
    </row>
    <row r="217" spans="1:4" hidden="1" x14ac:dyDescent="0.25">
      <c r="A217" s="88" t="s">
        <v>11873</v>
      </c>
      <c r="B217" s="88" t="s">
        <v>13535</v>
      </c>
      <c r="C217" s="37" t="str">
        <f t="shared" si="3"/>
        <v>A05AXКалендулы лекарственной цветков экстракт</v>
      </c>
      <c r="D217" s="88" t="s">
        <v>13607</v>
      </c>
    </row>
    <row r="218" spans="1:4" hidden="1" x14ac:dyDescent="0.25">
      <c r="A218" s="88" t="s">
        <v>11873</v>
      </c>
      <c r="B218" s="88" t="s">
        <v>13767</v>
      </c>
      <c r="C218" s="37" t="str">
        <f t="shared" si="3"/>
        <v>A05AXФлакумина таблетки покрытые оболочкой 0.02 г</v>
      </c>
      <c r="D218" s="88" t="s">
        <v>13607</v>
      </c>
    </row>
    <row r="219" spans="1:4" hidden="1" x14ac:dyDescent="0.25">
      <c r="A219" s="88" t="s">
        <v>11873</v>
      </c>
      <c r="B219" s="88" t="s">
        <v>13769</v>
      </c>
      <c r="C219" s="37" t="str">
        <f t="shared" si="3"/>
        <v>A05AXХолина хлорид</v>
      </c>
      <c r="D219" s="88" t="s">
        <v>13607</v>
      </c>
    </row>
    <row r="220" spans="1:4" hidden="1" x14ac:dyDescent="0.25">
      <c r="A220" s="88" t="s">
        <v>11873</v>
      </c>
      <c r="B220" s="88" t="s">
        <v>11875</v>
      </c>
      <c r="C220" s="37" t="str">
        <f t="shared" si="3"/>
        <v>A05AXГибискуса цветки</v>
      </c>
      <c r="D220" s="88" t="s">
        <v>13607</v>
      </c>
    </row>
    <row r="221" spans="1:4" hidden="1" x14ac:dyDescent="0.25">
      <c r="A221" s="88" t="s">
        <v>11873</v>
      </c>
      <c r="B221" s="88" t="s">
        <v>11877</v>
      </c>
      <c r="C221" s="37" t="str">
        <f t="shared" si="3"/>
        <v>A05AXБессмертника песчаного цветки</v>
      </c>
      <c r="D221" s="88" t="s">
        <v>13607</v>
      </c>
    </row>
    <row r="222" spans="1:4" ht="30" hidden="1" x14ac:dyDescent="0.25">
      <c r="A222" s="88" t="s">
        <v>11873</v>
      </c>
      <c r="B222" s="88" t="s">
        <v>13753</v>
      </c>
      <c r="C222" s="37" t="str">
        <f t="shared" si="3"/>
        <v>A05AXБессмертника песчаного цветки+Тысячелистника обыкновенного трава+Мяты перечной листья+Кориандра плоды</v>
      </c>
      <c r="D222" s="88" t="s">
        <v>13607</v>
      </c>
    </row>
    <row r="223" spans="1:4" hidden="1" x14ac:dyDescent="0.25">
      <c r="A223" s="88" t="s">
        <v>11873</v>
      </c>
      <c r="B223" s="88" t="s">
        <v>11882</v>
      </c>
      <c r="C223" s="37" t="str">
        <f t="shared" si="3"/>
        <v>A05AXШиповника семян масло</v>
      </c>
      <c r="D223" s="88" t="s">
        <v>13607</v>
      </c>
    </row>
    <row r="224" spans="1:4" ht="30" hidden="1" x14ac:dyDescent="0.25">
      <c r="A224" s="88" t="s">
        <v>11873</v>
      </c>
      <c r="B224" s="88" t="s">
        <v>13749</v>
      </c>
      <c r="C224" s="37" t="str">
        <f t="shared" si="3"/>
        <v>A05AXАктивированный уголь+Желчь+Крапивы двудомной листья+Чеснока посевного луковицы</v>
      </c>
      <c r="D224" s="88" t="s">
        <v>13607</v>
      </c>
    </row>
    <row r="225" spans="1:4" hidden="1" x14ac:dyDescent="0.25">
      <c r="A225" s="88" t="s">
        <v>11873</v>
      </c>
      <c r="B225" s="88" t="s">
        <v>11876</v>
      </c>
      <c r="C225" s="37" t="str">
        <f t="shared" si="3"/>
        <v>A05AXАртишока листьев экстракт</v>
      </c>
      <c r="D225" s="88" t="s">
        <v>13607</v>
      </c>
    </row>
    <row r="226" spans="1:4" ht="45" hidden="1" x14ac:dyDescent="0.25">
      <c r="A226" s="88" t="s">
        <v>11873</v>
      </c>
      <c r="B226" s="88" t="s">
        <v>13752</v>
      </c>
      <c r="C226" s="37" t="str">
        <f t="shared" si="3"/>
        <v>A05AXБерезы листьев экстракт+Зверобоя продырявленного травы экстракт+Расторопши пятнистой плодов экстракт+Пижмы обыкновенной цветков экстракт</v>
      </c>
      <c r="D226" s="88" t="s">
        <v>13607</v>
      </c>
    </row>
    <row r="227" spans="1:4" hidden="1" x14ac:dyDescent="0.25">
      <c r="A227" s="88" t="s">
        <v>11873</v>
      </c>
      <c r="B227" s="88" t="s">
        <v>11878</v>
      </c>
      <c r="C227" s="37" t="str">
        <f t="shared" si="3"/>
        <v>A05AXБессмертника песчаного цветков сумма флавоноидов</v>
      </c>
      <c r="D227" s="88" t="s">
        <v>13607</v>
      </c>
    </row>
    <row r="228" spans="1:4" ht="45" hidden="1" x14ac:dyDescent="0.25">
      <c r="A228" s="88" t="s">
        <v>11873</v>
      </c>
      <c r="B228" s="88" t="s">
        <v>13760</v>
      </c>
      <c r="C228" s="37" t="str">
        <f t="shared" si="3"/>
        <v>A05AXКалендулы лекарственной цветки+Мяты перечной листья+Пижмы обыкновенной цветки+Ромашки аптечной цветки+Тысячелистника обыкновенного трава</v>
      </c>
      <c r="D228" s="88" t="s">
        <v>13607</v>
      </c>
    </row>
    <row r="229" spans="1:4" hidden="1" x14ac:dyDescent="0.25">
      <c r="A229" s="88" t="s">
        <v>11873</v>
      </c>
      <c r="B229" s="88" t="s">
        <v>11883</v>
      </c>
      <c r="C229" s="37" t="str">
        <f t="shared" si="3"/>
        <v>A05AXКукурузы столбики с рыльцами</v>
      </c>
      <c r="D229" s="88" t="s">
        <v>13607</v>
      </c>
    </row>
    <row r="230" spans="1:4" hidden="1" x14ac:dyDescent="0.25">
      <c r="A230" s="88" t="s">
        <v>11873</v>
      </c>
      <c r="B230" s="88" t="s">
        <v>13762</v>
      </c>
      <c r="C230" s="37" t="str">
        <f t="shared" si="3"/>
        <v>A05AXКультура клеток [для терапевтических целей]</v>
      </c>
      <c r="D230" s="88" t="s">
        <v>13607</v>
      </c>
    </row>
    <row r="231" spans="1:4" hidden="1" x14ac:dyDescent="0.25">
      <c r="A231" s="88" t="s">
        <v>11873</v>
      </c>
      <c r="B231" s="88" t="s">
        <v>11884</v>
      </c>
      <c r="C231" s="37" t="str">
        <f t="shared" si="3"/>
        <v>A05AXПижмы обыкновенной цветки</v>
      </c>
      <c r="D231" s="88" t="s">
        <v>13607</v>
      </c>
    </row>
    <row r="232" spans="1:4" hidden="1" x14ac:dyDescent="0.25">
      <c r="A232" s="88" t="s">
        <v>11873</v>
      </c>
      <c r="B232" s="88" t="s">
        <v>11879</v>
      </c>
      <c r="C232" s="37" t="str">
        <f t="shared" si="3"/>
        <v>A05AXШиповника плодов экстракт</v>
      </c>
      <c r="D232" s="88" t="s">
        <v>13607</v>
      </c>
    </row>
    <row r="233" spans="1:4" hidden="1" x14ac:dyDescent="0.25">
      <c r="A233" s="88" t="s">
        <v>11873</v>
      </c>
      <c r="B233" s="88" t="s">
        <v>11881</v>
      </c>
      <c r="C233" s="37" t="str">
        <f t="shared" si="3"/>
        <v>A05AXШиповника плоды низковитаминные</v>
      </c>
      <c r="D233" s="88" t="s">
        <v>13607</v>
      </c>
    </row>
    <row r="234" spans="1:4" hidden="1" x14ac:dyDescent="0.25">
      <c r="A234" s="88" t="s">
        <v>11873</v>
      </c>
      <c r="B234" s="88" t="s">
        <v>11874</v>
      </c>
      <c r="C234" s="37" t="str">
        <f t="shared" si="3"/>
        <v>A05AXГимекромон</v>
      </c>
      <c r="D234" s="88" t="s">
        <v>13607</v>
      </c>
    </row>
    <row r="235" spans="1:4" hidden="1" x14ac:dyDescent="0.25">
      <c r="A235" s="88" t="s">
        <v>11873</v>
      </c>
      <c r="B235" s="88" t="s">
        <v>11885</v>
      </c>
      <c r="C235" s="37" t="str">
        <f t="shared" si="3"/>
        <v>A05AXПижмы обыкновенной цветков экстракт</v>
      </c>
      <c r="D235" s="88" t="s">
        <v>13607</v>
      </c>
    </row>
    <row r="236" spans="1:4" hidden="1" x14ac:dyDescent="0.25">
      <c r="A236" s="88" t="s">
        <v>11873</v>
      </c>
      <c r="B236" s="88" t="s">
        <v>13763</v>
      </c>
      <c r="C236" s="37" t="str">
        <f t="shared" si="3"/>
        <v>A05AXЛандыша дальневосточного травы экстракт</v>
      </c>
      <c r="D236" s="88" t="s">
        <v>13607</v>
      </c>
    </row>
    <row r="237" spans="1:4" hidden="1" x14ac:dyDescent="0.25">
      <c r="A237" s="88" t="s">
        <v>13771</v>
      </c>
      <c r="B237" s="88" t="s">
        <v>13772</v>
      </c>
      <c r="C237" s="37" t="str">
        <f t="shared" ref="C237:C300" si="4">CONCATENATE(A237,B237)</f>
        <v>A05BСпленин</v>
      </c>
      <c r="D237" s="88" t="s">
        <v>13607</v>
      </c>
    </row>
    <row r="238" spans="1:4" hidden="1" x14ac:dyDescent="0.25">
      <c r="A238" s="88" t="s">
        <v>9991</v>
      </c>
      <c r="B238" s="88" t="s">
        <v>13774</v>
      </c>
      <c r="C238" s="37" t="str">
        <f t="shared" si="4"/>
        <v>A05BAВГ-5</v>
      </c>
      <c r="D238" s="88" t="s">
        <v>13607</v>
      </c>
    </row>
    <row r="239" spans="1:4" ht="60" hidden="1" x14ac:dyDescent="0.25">
      <c r="A239" s="88" t="s">
        <v>9991</v>
      </c>
      <c r="B239" s="88" t="s">
        <v>13779</v>
      </c>
      <c r="C239" s="37" t="str">
        <f t="shared" si="4"/>
        <v>A05BAКаперсы колючей экстракт+Кассии западной экстракт+Паслена черного плодов экстракт+Тамарикса двудомного плодов экстракт+Терминалии чебулы плодов экстракт+Тысячелистника обыкновенного травы экстракт+Цикория обыкновенного семян экстракт</v>
      </c>
      <c r="D239" s="88" t="s">
        <v>13607</v>
      </c>
    </row>
    <row r="240" spans="1:4" hidden="1" x14ac:dyDescent="0.25">
      <c r="A240" s="88" t="s">
        <v>9991</v>
      </c>
      <c r="B240" s="88" t="s">
        <v>13776</v>
      </c>
      <c r="C240" s="37" t="str">
        <f t="shared" si="4"/>
        <v>A05BAГепатосан</v>
      </c>
      <c r="D240" s="88" t="s">
        <v>13607</v>
      </c>
    </row>
    <row r="241" spans="1:4" hidden="1" x14ac:dyDescent="0.25">
      <c r="A241" s="88" t="s">
        <v>9991</v>
      </c>
      <c r="B241" s="88" t="s">
        <v>13782</v>
      </c>
      <c r="C241" s="37" t="str">
        <f t="shared" si="4"/>
        <v>A05BAМед</v>
      </c>
      <c r="D241" s="88" t="s">
        <v>13607</v>
      </c>
    </row>
    <row r="242" spans="1:4" hidden="1" x14ac:dyDescent="0.25">
      <c r="A242" s="88" t="s">
        <v>9991</v>
      </c>
      <c r="B242" s="88" t="s">
        <v>13778</v>
      </c>
      <c r="C242" s="37" t="str">
        <f t="shared" si="4"/>
        <v>A05BAДипана</v>
      </c>
      <c r="D242" s="88" t="s">
        <v>13607</v>
      </c>
    </row>
    <row r="243" spans="1:4" hidden="1" x14ac:dyDescent="0.25">
      <c r="A243" s="88" t="s">
        <v>9991</v>
      </c>
      <c r="B243" s="88" t="s">
        <v>13775</v>
      </c>
      <c r="C243" s="37" t="str">
        <f t="shared" si="4"/>
        <v>A05BAВигератин</v>
      </c>
      <c r="D243" s="88" t="s">
        <v>13607</v>
      </c>
    </row>
    <row r="244" spans="1:4" hidden="1" x14ac:dyDescent="0.25">
      <c r="A244" s="88" t="s">
        <v>9991</v>
      </c>
      <c r="B244" s="88" t="s">
        <v>13780</v>
      </c>
      <c r="C244" s="37" t="str">
        <f t="shared" si="4"/>
        <v>A05BAЛаеннек</v>
      </c>
      <c r="D244" s="88" t="s">
        <v>13607</v>
      </c>
    </row>
    <row r="245" spans="1:4" hidden="1" x14ac:dyDescent="0.25">
      <c r="A245" s="88" t="s">
        <v>9991</v>
      </c>
      <c r="B245" s="88" t="s">
        <v>13773</v>
      </c>
      <c r="C245" s="37" t="str">
        <f t="shared" si="4"/>
        <v>A05BAАргинина аспартат</v>
      </c>
      <c r="D245" s="88" t="s">
        <v>13607</v>
      </c>
    </row>
    <row r="246" spans="1:4" hidden="1" x14ac:dyDescent="0.25">
      <c r="A246" s="88" t="s">
        <v>9991</v>
      </c>
      <c r="B246" s="88" t="s">
        <v>13785</v>
      </c>
      <c r="C246" s="37" t="str">
        <f t="shared" si="4"/>
        <v>A05BAРемаксол</v>
      </c>
      <c r="D246" s="88" t="s">
        <v>13607</v>
      </c>
    </row>
    <row r="247" spans="1:4" hidden="1" x14ac:dyDescent="0.25">
      <c r="A247" s="88" t="s">
        <v>9991</v>
      </c>
      <c r="B247" s="88" t="s">
        <v>13786</v>
      </c>
      <c r="C247" s="37" t="str">
        <f t="shared" si="4"/>
        <v>A05BAРопрен</v>
      </c>
      <c r="D247" s="88" t="s">
        <v>13607</v>
      </c>
    </row>
    <row r="248" spans="1:4" hidden="1" x14ac:dyDescent="0.25">
      <c r="A248" s="88" t="s">
        <v>9991</v>
      </c>
      <c r="B248" s="88" t="s">
        <v>13781</v>
      </c>
      <c r="C248" s="37" t="str">
        <f t="shared" si="4"/>
        <v>A05BAМаакии амурской древесина</v>
      </c>
      <c r="D248" s="88" t="s">
        <v>13607</v>
      </c>
    </row>
    <row r="249" spans="1:4" hidden="1" x14ac:dyDescent="0.25">
      <c r="A249" s="88" t="s">
        <v>9991</v>
      </c>
      <c r="B249" s="88" t="s">
        <v>13784</v>
      </c>
      <c r="C249" s="37" t="str">
        <f t="shared" si="4"/>
        <v>A05BAПрогепар</v>
      </c>
      <c r="D249" s="88" t="s">
        <v>13607</v>
      </c>
    </row>
    <row r="250" spans="1:4" hidden="1" x14ac:dyDescent="0.25">
      <c r="A250" s="88" t="s">
        <v>9991</v>
      </c>
      <c r="B250" s="88" t="s">
        <v>12423</v>
      </c>
      <c r="C250" s="37" t="str">
        <f t="shared" si="4"/>
        <v>A05BAПрополис</v>
      </c>
      <c r="D250" s="88" t="s">
        <v>13607</v>
      </c>
    </row>
    <row r="251" spans="1:4" hidden="1" x14ac:dyDescent="0.25">
      <c r="A251" s="88" t="s">
        <v>9991</v>
      </c>
      <c r="B251" s="88" t="s">
        <v>13787</v>
      </c>
      <c r="C251" s="37" t="str">
        <f t="shared" si="4"/>
        <v>A05BAСирепар</v>
      </c>
      <c r="D251" s="88" t="s">
        <v>13607</v>
      </c>
    </row>
    <row r="252" spans="1:4" hidden="1" x14ac:dyDescent="0.25">
      <c r="A252" s="88" t="s">
        <v>9991</v>
      </c>
      <c r="B252" s="88" t="s">
        <v>11894</v>
      </c>
      <c r="C252" s="37" t="str">
        <f t="shared" si="4"/>
        <v>A05BAАргинина глутамат</v>
      </c>
      <c r="D252" s="88" t="s">
        <v>13607</v>
      </c>
    </row>
    <row r="253" spans="1:4" hidden="1" x14ac:dyDescent="0.25">
      <c r="A253" s="88" t="s">
        <v>9991</v>
      </c>
      <c r="B253" s="88" t="s">
        <v>11889</v>
      </c>
      <c r="C253" s="37" t="str">
        <f t="shared" si="4"/>
        <v>A05BAМетионин</v>
      </c>
      <c r="D253" s="88" t="s">
        <v>13607</v>
      </c>
    </row>
    <row r="254" spans="1:4" hidden="1" x14ac:dyDescent="0.25">
      <c r="A254" s="88" t="s">
        <v>9991</v>
      </c>
      <c r="B254" s="88" t="s">
        <v>11888</v>
      </c>
      <c r="C254" s="37" t="str">
        <f t="shared" si="4"/>
        <v>A05BAМорфолиний-метил-триазолил-тиоацетат</v>
      </c>
      <c r="D254" s="88" t="s">
        <v>13607</v>
      </c>
    </row>
    <row r="255" spans="1:4" hidden="1" x14ac:dyDescent="0.25">
      <c r="A255" s="88" t="s">
        <v>9991</v>
      </c>
      <c r="B255" s="88" t="s">
        <v>11886</v>
      </c>
      <c r="C255" s="37" t="str">
        <f t="shared" si="4"/>
        <v>A05BAОрнитин</v>
      </c>
      <c r="D255" s="88" t="s">
        <v>13607</v>
      </c>
    </row>
    <row r="256" spans="1:4" hidden="1" x14ac:dyDescent="0.25">
      <c r="A256" s="88" t="s">
        <v>9991</v>
      </c>
      <c r="B256" s="88" t="s">
        <v>11887</v>
      </c>
      <c r="C256" s="37" t="str">
        <f t="shared" si="4"/>
        <v>A05BAОротовая кислота</v>
      </c>
      <c r="D256" s="88" t="s">
        <v>13607</v>
      </c>
    </row>
    <row r="257" spans="1:4" hidden="1" x14ac:dyDescent="0.25">
      <c r="A257" s="88" t="s">
        <v>9991</v>
      </c>
      <c r="B257" s="88" t="s">
        <v>11892</v>
      </c>
      <c r="C257" s="37" t="str">
        <f t="shared" si="4"/>
        <v>A05BAРасторопши пятнистой плодов экстракт</v>
      </c>
      <c r="D257" s="88" t="s">
        <v>13607</v>
      </c>
    </row>
    <row r="258" spans="1:4" hidden="1" x14ac:dyDescent="0.25">
      <c r="A258" s="88" t="s">
        <v>9991</v>
      </c>
      <c r="B258" s="88" t="s">
        <v>11890</v>
      </c>
      <c r="C258" s="37" t="str">
        <f t="shared" si="4"/>
        <v>A05BAТыквы обыкновенной семян масло</v>
      </c>
      <c r="D258" s="88" t="s">
        <v>13607</v>
      </c>
    </row>
    <row r="259" spans="1:4" hidden="1" x14ac:dyDescent="0.25">
      <c r="A259" s="88" t="s">
        <v>9991</v>
      </c>
      <c r="B259" s="88" t="s">
        <v>13757</v>
      </c>
      <c r="C259" s="37" t="str">
        <f t="shared" si="4"/>
        <v>A05BAГлицирризиновая кислота+Фосфолипиды</v>
      </c>
      <c r="D259" s="88" t="s">
        <v>17948</v>
      </c>
    </row>
    <row r="260" spans="1:4" hidden="1" x14ac:dyDescent="0.25">
      <c r="A260" s="88" t="s">
        <v>9991</v>
      </c>
      <c r="B260" s="88" t="s">
        <v>13777</v>
      </c>
      <c r="C260" s="37" t="str">
        <f t="shared" si="4"/>
        <v>A05BAГепатосан 0.2 г в капсулах</v>
      </c>
      <c r="D260" s="88" t="s">
        <v>13607</v>
      </c>
    </row>
    <row r="261" spans="1:4" hidden="1" x14ac:dyDescent="0.25">
      <c r="A261" s="88" t="s">
        <v>9991</v>
      </c>
      <c r="B261" s="88" t="s">
        <v>13783</v>
      </c>
      <c r="C261" s="37" t="str">
        <f t="shared" si="4"/>
        <v>A05BAпрепараты для лечения заболеваний печени</v>
      </c>
      <c r="D261" s="88" t="s">
        <v>13607</v>
      </c>
    </row>
    <row r="262" spans="1:4" hidden="1" x14ac:dyDescent="0.25">
      <c r="A262" s="88" t="s">
        <v>9991</v>
      </c>
      <c r="B262" s="88" t="s">
        <v>17905</v>
      </c>
      <c r="C262" s="37" t="str">
        <f t="shared" si="4"/>
        <v>A05BAфосфолипиды + глицирризиновая кислота</v>
      </c>
      <c r="D262" s="88" t="s">
        <v>17948</v>
      </c>
    </row>
    <row r="263" spans="1:4" hidden="1" x14ac:dyDescent="0.25">
      <c r="A263" s="88" t="s">
        <v>11895</v>
      </c>
      <c r="B263" s="88" t="s">
        <v>11891</v>
      </c>
      <c r="C263" s="37" t="str">
        <f t="shared" si="4"/>
        <v>A05CФосфолипиды</v>
      </c>
      <c r="D263" s="88" t="s">
        <v>13607</v>
      </c>
    </row>
    <row r="264" spans="1:4" hidden="1" x14ac:dyDescent="0.25">
      <c r="A264" s="88" t="s">
        <v>11895</v>
      </c>
      <c r="B264" s="88" t="s">
        <v>13788</v>
      </c>
      <c r="C264" s="37" t="str">
        <f t="shared" si="4"/>
        <v>A05CМетионин+Фосфолипиды</v>
      </c>
      <c r="D264" s="88" t="s">
        <v>13607</v>
      </c>
    </row>
    <row r="265" spans="1:4" hidden="1" x14ac:dyDescent="0.25">
      <c r="A265" s="88" t="s">
        <v>11895</v>
      </c>
      <c r="B265" s="88" t="s">
        <v>13790</v>
      </c>
      <c r="C265" s="37" t="str">
        <f t="shared" si="4"/>
        <v>A05CПоливитамины+Фосфолипиды</v>
      </c>
      <c r="D265" s="88" t="s">
        <v>13607</v>
      </c>
    </row>
    <row r="266" spans="1:4" hidden="1" x14ac:dyDescent="0.25">
      <c r="A266" s="88" t="s">
        <v>11895</v>
      </c>
      <c r="B266" s="88" t="s">
        <v>13789</v>
      </c>
      <c r="C266" s="37" t="str">
        <f t="shared" si="4"/>
        <v>A05CПоливитамины+Прочие препараты</v>
      </c>
      <c r="D266" s="88" t="s">
        <v>13607</v>
      </c>
    </row>
    <row r="267" spans="1:4" hidden="1" x14ac:dyDescent="0.25">
      <c r="A267" s="88" t="s">
        <v>11895</v>
      </c>
      <c r="B267" s="88" t="s">
        <v>13791</v>
      </c>
      <c r="C267" s="37" t="str">
        <f t="shared" si="4"/>
        <v>A05CФосфонциале</v>
      </c>
      <c r="D267" s="88" t="s">
        <v>13607</v>
      </c>
    </row>
    <row r="268" spans="1:4" hidden="1" x14ac:dyDescent="0.25">
      <c r="A268" s="88" t="s">
        <v>13792</v>
      </c>
      <c r="B268" s="88" t="s">
        <v>13795</v>
      </c>
      <c r="C268" s="37" t="str">
        <f t="shared" si="4"/>
        <v>A06AКарловарская соль искусственная</v>
      </c>
      <c r="D268" s="88" t="s">
        <v>13607</v>
      </c>
    </row>
    <row r="269" spans="1:4" hidden="1" x14ac:dyDescent="0.25">
      <c r="A269" s="88" t="s">
        <v>13792</v>
      </c>
      <c r="B269" s="88" t="s">
        <v>13794</v>
      </c>
      <c r="C269" s="37" t="str">
        <f t="shared" si="4"/>
        <v>A06AИзаман</v>
      </c>
      <c r="D269" s="88" t="s">
        <v>13607</v>
      </c>
    </row>
    <row r="270" spans="1:4" hidden="1" x14ac:dyDescent="0.25">
      <c r="A270" s="88" t="s">
        <v>13792</v>
      </c>
      <c r="B270" s="88" t="s">
        <v>13796</v>
      </c>
      <c r="C270" s="37" t="str">
        <f t="shared" si="4"/>
        <v>A06AМоршинская слабительная соль</v>
      </c>
      <c r="D270" s="88" t="s">
        <v>13607</v>
      </c>
    </row>
    <row r="271" spans="1:4" hidden="1" x14ac:dyDescent="0.25">
      <c r="A271" s="88" t="s">
        <v>13792</v>
      </c>
      <c r="B271" s="88" t="s">
        <v>11911</v>
      </c>
      <c r="C271" s="37" t="str">
        <f t="shared" si="4"/>
        <v>A06AКрушины ольховидной кора</v>
      </c>
      <c r="D271" s="88" t="s">
        <v>13607</v>
      </c>
    </row>
    <row r="272" spans="1:4" hidden="1" x14ac:dyDescent="0.25">
      <c r="A272" s="88" t="s">
        <v>13792</v>
      </c>
      <c r="B272" s="88" t="s">
        <v>13793</v>
      </c>
      <c r="C272" s="37" t="str">
        <f t="shared" si="4"/>
        <v>A06AБарбара-натуральная соль</v>
      </c>
      <c r="D272" s="88" t="s">
        <v>13607</v>
      </c>
    </row>
    <row r="273" spans="1:4" hidden="1" x14ac:dyDescent="0.25">
      <c r="A273" s="88" t="s">
        <v>11896</v>
      </c>
      <c r="B273" s="88" t="s">
        <v>13797</v>
      </c>
      <c r="C273" s="37" t="str">
        <f t="shared" si="4"/>
        <v>A06AAДокузат натрия</v>
      </c>
      <c r="D273" s="88" t="s">
        <v>13607</v>
      </c>
    </row>
    <row r="274" spans="1:4" hidden="1" x14ac:dyDescent="0.25">
      <c r="A274" s="88" t="s">
        <v>11896</v>
      </c>
      <c r="B274" s="88" t="s">
        <v>11897</v>
      </c>
      <c r="C274" s="37" t="str">
        <f t="shared" si="4"/>
        <v>A06AAПарафин жидкий</v>
      </c>
      <c r="D274" s="88" t="s">
        <v>13607</v>
      </c>
    </row>
    <row r="275" spans="1:4" hidden="1" x14ac:dyDescent="0.25">
      <c r="A275" s="88" t="s">
        <v>9956</v>
      </c>
      <c r="B275" s="88" t="s">
        <v>11902</v>
      </c>
      <c r="C275" s="37" t="str">
        <f t="shared" si="4"/>
        <v>A06ABБисакодил</v>
      </c>
      <c r="D275" s="88" t="s">
        <v>17948</v>
      </c>
    </row>
    <row r="276" spans="1:4" hidden="1" x14ac:dyDescent="0.25">
      <c r="A276" s="88" t="s">
        <v>9956</v>
      </c>
      <c r="B276" s="88" t="s">
        <v>11900</v>
      </c>
      <c r="C276" s="37" t="str">
        <f t="shared" si="4"/>
        <v>A06ABСеннозиды А и В</v>
      </c>
      <c r="D276" s="88" t="s">
        <v>13607</v>
      </c>
    </row>
    <row r="277" spans="1:4" hidden="1" x14ac:dyDescent="0.25">
      <c r="A277" s="88" t="s">
        <v>9956</v>
      </c>
      <c r="B277" s="88" t="s">
        <v>11901</v>
      </c>
      <c r="C277" s="37" t="str">
        <f t="shared" si="4"/>
        <v>A06ABКлещевины обыкновенной семян масло</v>
      </c>
      <c r="D277" s="88" t="s">
        <v>13607</v>
      </c>
    </row>
    <row r="278" spans="1:4" hidden="1" x14ac:dyDescent="0.25">
      <c r="A278" s="88" t="s">
        <v>9956</v>
      </c>
      <c r="B278" s="88" t="s">
        <v>11899</v>
      </c>
      <c r="C278" s="37" t="str">
        <f t="shared" si="4"/>
        <v>A06ABНатрия пикосульфат</v>
      </c>
      <c r="D278" s="88" t="s">
        <v>13607</v>
      </c>
    </row>
    <row r="279" spans="1:4" hidden="1" x14ac:dyDescent="0.25">
      <c r="A279" s="88" t="s">
        <v>9956</v>
      </c>
      <c r="B279" s="88" t="s">
        <v>13801</v>
      </c>
      <c r="C279" s="37" t="str">
        <f t="shared" si="4"/>
        <v>A06ABМусинум</v>
      </c>
      <c r="D279" s="88" t="s">
        <v>13607</v>
      </c>
    </row>
    <row r="280" spans="1:4" hidden="1" x14ac:dyDescent="0.25">
      <c r="A280" s="88" t="s">
        <v>9956</v>
      </c>
      <c r="B280" s="88" t="s">
        <v>13798</v>
      </c>
      <c r="C280" s="37" t="str">
        <f t="shared" si="4"/>
        <v>A06ABАгиолакс</v>
      </c>
      <c r="D280" s="88" t="s">
        <v>13607</v>
      </c>
    </row>
    <row r="281" spans="1:4" hidden="1" x14ac:dyDescent="0.25">
      <c r="A281" s="88" t="s">
        <v>9956</v>
      </c>
      <c r="B281" s="88" t="s">
        <v>13800</v>
      </c>
      <c r="C281" s="37" t="str">
        <f t="shared" si="4"/>
        <v>A06ABКрушины ольховидной коры препарат</v>
      </c>
      <c r="D281" s="88" t="s">
        <v>13607</v>
      </c>
    </row>
    <row r="282" spans="1:4" hidden="1" x14ac:dyDescent="0.25">
      <c r="A282" s="88" t="s">
        <v>9956</v>
      </c>
      <c r="B282" s="88" t="s">
        <v>13799</v>
      </c>
      <c r="C282" s="37" t="str">
        <f t="shared" si="4"/>
        <v>A06ABконтактные слабительные средства</v>
      </c>
      <c r="D282" s="88" t="s">
        <v>13607</v>
      </c>
    </row>
    <row r="283" spans="1:4" hidden="1" x14ac:dyDescent="0.25">
      <c r="A283" s="88" t="s">
        <v>9956</v>
      </c>
      <c r="B283" s="88" t="s">
        <v>13805</v>
      </c>
      <c r="C283" s="37" t="str">
        <f t="shared" si="4"/>
        <v>A06ABФенолфталеин</v>
      </c>
      <c r="D283" s="88" t="s">
        <v>13607</v>
      </c>
    </row>
    <row r="284" spans="1:4" hidden="1" x14ac:dyDescent="0.25">
      <c r="A284" s="88" t="s">
        <v>9956</v>
      </c>
      <c r="B284" s="88" t="s">
        <v>11913</v>
      </c>
      <c r="C284" s="37" t="str">
        <f t="shared" si="4"/>
        <v>A06ABСенны остролистной листья</v>
      </c>
      <c r="D284" s="88" t="s">
        <v>13607</v>
      </c>
    </row>
    <row r="285" spans="1:4" hidden="1" x14ac:dyDescent="0.25">
      <c r="A285" s="88" t="s">
        <v>9956</v>
      </c>
      <c r="B285" s="88" t="s">
        <v>13802</v>
      </c>
      <c r="C285" s="37" t="str">
        <f t="shared" si="4"/>
        <v>A06ABНатуролакс</v>
      </c>
      <c r="D285" s="88" t="s">
        <v>13607</v>
      </c>
    </row>
    <row r="286" spans="1:4" hidden="1" x14ac:dyDescent="0.25">
      <c r="A286" s="88" t="s">
        <v>9956</v>
      </c>
      <c r="B286" s="88" t="s">
        <v>13803</v>
      </c>
      <c r="C286" s="37" t="str">
        <f t="shared" si="4"/>
        <v>A06ABОксифенизатин</v>
      </c>
      <c r="D286" s="88" t="s">
        <v>13607</v>
      </c>
    </row>
    <row r="287" spans="1:4" ht="30" hidden="1" x14ac:dyDescent="0.25">
      <c r="A287" s="88" t="s">
        <v>9956</v>
      </c>
      <c r="B287" s="88" t="s">
        <v>13804</v>
      </c>
      <c r="C287" s="37" t="str">
        <f t="shared" si="4"/>
        <v>A06ABСмоковницы обыкновенной плоды+Сенны остролистной листьев экстракт+Сенны остролистной плоды</v>
      </c>
      <c r="D287" s="88" t="s">
        <v>13607</v>
      </c>
    </row>
    <row r="288" spans="1:4" hidden="1" x14ac:dyDescent="0.25">
      <c r="A288" s="88" t="s">
        <v>9956</v>
      </c>
      <c r="B288" s="88" t="s">
        <v>17906</v>
      </c>
      <c r="C288" s="37" t="str">
        <f t="shared" si="4"/>
        <v>A06ABсеннозиды А и B</v>
      </c>
      <c r="D288" s="88" t="s">
        <v>17948</v>
      </c>
    </row>
    <row r="289" spans="1:4" ht="30" hidden="1" x14ac:dyDescent="0.25">
      <c r="A289" s="88" t="s">
        <v>11903</v>
      </c>
      <c r="B289" s="88" t="s">
        <v>13806</v>
      </c>
      <c r="C289" s="37" t="str">
        <f t="shared" si="4"/>
        <v>A06ACСлабительные средства, увеличивающие объем кишечного содержимого</v>
      </c>
      <c r="D289" s="88" t="s">
        <v>13607</v>
      </c>
    </row>
    <row r="290" spans="1:4" hidden="1" x14ac:dyDescent="0.25">
      <c r="A290" s="88" t="s">
        <v>11903</v>
      </c>
      <c r="B290" s="88" t="s">
        <v>11904</v>
      </c>
      <c r="C290" s="37" t="str">
        <f t="shared" si="4"/>
        <v>A06ACЛаминарии слоевища</v>
      </c>
      <c r="D290" s="88" t="s">
        <v>13607</v>
      </c>
    </row>
    <row r="291" spans="1:4" hidden="1" x14ac:dyDescent="0.25">
      <c r="A291" s="88" t="s">
        <v>11903</v>
      </c>
      <c r="B291" s="88" t="s">
        <v>11898</v>
      </c>
      <c r="C291" s="37" t="str">
        <f t="shared" si="4"/>
        <v>A06ACПодорожника овального семян оболочка</v>
      </c>
      <c r="D291" s="88" t="s">
        <v>13607</v>
      </c>
    </row>
    <row r="292" spans="1:4" hidden="1" x14ac:dyDescent="0.25">
      <c r="A292" s="88" t="s">
        <v>10066</v>
      </c>
      <c r="B292" s="88" t="s">
        <v>11908</v>
      </c>
      <c r="C292" s="37" t="str">
        <f t="shared" si="4"/>
        <v>A06ADМагния сульфат</v>
      </c>
      <c r="D292" s="88" t="s">
        <v>13607</v>
      </c>
    </row>
    <row r="293" spans="1:4" hidden="1" x14ac:dyDescent="0.25">
      <c r="A293" s="88" t="s">
        <v>10066</v>
      </c>
      <c r="B293" s="88" t="s">
        <v>11909</v>
      </c>
      <c r="C293" s="37" t="str">
        <f t="shared" si="4"/>
        <v>A06ADМакрогол</v>
      </c>
      <c r="D293" s="88" t="s">
        <v>17948</v>
      </c>
    </row>
    <row r="294" spans="1:4" hidden="1" x14ac:dyDescent="0.25">
      <c r="A294" s="88" t="s">
        <v>10066</v>
      </c>
      <c r="B294" s="88" t="s">
        <v>11906</v>
      </c>
      <c r="C294" s="37" t="str">
        <f t="shared" si="4"/>
        <v>A06ADЛактулоза</v>
      </c>
      <c r="D294" s="88" t="s">
        <v>17948</v>
      </c>
    </row>
    <row r="295" spans="1:4" hidden="1" x14ac:dyDescent="0.25">
      <c r="A295" s="88" t="s">
        <v>10066</v>
      </c>
      <c r="B295" s="88" t="s">
        <v>11905</v>
      </c>
      <c r="C295" s="37" t="str">
        <f t="shared" si="4"/>
        <v>A06ADЛактитол</v>
      </c>
      <c r="D295" s="88" t="s">
        <v>13607</v>
      </c>
    </row>
    <row r="296" spans="1:4" hidden="1" x14ac:dyDescent="0.25">
      <c r="A296" s="88" t="s">
        <v>10066</v>
      </c>
      <c r="B296" s="88" t="s">
        <v>13807</v>
      </c>
      <c r="C296" s="37" t="str">
        <f t="shared" si="4"/>
        <v>A06ADТрансулоза</v>
      </c>
      <c r="D296" s="88" t="s">
        <v>13607</v>
      </c>
    </row>
    <row r="297" spans="1:4" hidden="1" x14ac:dyDescent="0.25">
      <c r="A297" s="88" t="s">
        <v>10066</v>
      </c>
      <c r="B297" s="88" t="s">
        <v>13809</v>
      </c>
      <c r="C297" s="37" t="str">
        <f t="shared" si="4"/>
        <v>A06ADЭндофальк</v>
      </c>
      <c r="D297" s="88" t="s">
        <v>13607</v>
      </c>
    </row>
    <row r="298" spans="1:4" hidden="1" x14ac:dyDescent="0.25">
      <c r="A298" s="88" t="s">
        <v>10066</v>
      </c>
      <c r="B298" s="88" t="s">
        <v>13808</v>
      </c>
      <c r="C298" s="37" t="str">
        <f t="shared" si="4"/>
        <v>A06ADФлит Фосфо-сода</v>
      </c>
      <c r="D298" s="88" t="s">
        <v>13607</v>
      </c>
    </row>
    <row r="299" spans="1:4" hidden="1" x14ac:dyDescent="0.25">
      <c r="A299" s="88" t="s">
        <v>13810</v>
      </c>
      <c r="B299" s="88" t="s">
        <v>13812</v>
      </c>
      <c r="C299" s="37" t="str">
        <f t="shared" si="4"/>
        <v>A06AGНатрия фосфат</v>
      </c>
      <c r="D299" s="88" t="s">
        <v>13607</v>
      </c>
    </row>
    <row r="300" spans="1:4" hidden="1" x14ac:dyDescent="0.25">
      <c r="A300" s="88" t="s">
        <v>13810</v>
      </c>
      <c r="B300" s="88" t="s">
        <v>11914</v>
      </c>
      <c r="C300" s="37" t="str">
        <f t="shared" si="4"/>
        <v>A06AGГлицерол</v>
      </c>
      <c r="D300" s="88" t="s">
        <v>13607</v>
      </c>
    </row>
    <row r="301" spans="1:4" hidden="1" x14ac:dyDescent="0.25">
      <c r="A301" s="88" t="s">
        <v>13810</v>
      </c>
      <c r="B301" s="88" t="s">
        <v>13811</v>
      </c>
      <c r="C301" s="37" t="str">
        <f t="shared" ref="C301:C364" si="5">CONCATENATE(A301,B301)</f>
        <v>A06AGМикролакс</v>
      </c>
      <c r="D301" s="88" t="s">
        <v>13607</v>
      </c>
    </row>
    <row r="302" spans="1:4" hidden="1" x14ac:dyDescent="0.25">
      <c r="A302" s="88" t="s">
        <v>13810</v>
      </c>
      <c r="B302" s="88" t="s">
        <v>13813</v>
      </c>
      <c r="C302" s="37" t="str">
        <f t="shared" si="5"/>
        <v>A06AGЭнема Клин</v>
      </c>
      <c r="D302" s="88" t="s">
        <v>13607</v>
      </c>
    </row>
    <row r="303" spans="1:4" hidden="1" x14ac:dyDescent="0.25">
      <c r="A303" s="88" t="s">
        <v>13814</v>
      </c>
      <c r="B303" s="88" t="s">
        <v>13815</v>
      </c>
      <c r="C303" s="37" t="str">
        <f t="shared" si="5"/>
        <v>A06AHМетилналтрексона бромид</v>
      </c>
      <c r="D303" s="88" t="s">
        <v>13607</v>
      </c>
    </row>
    <row r="304" spans="1:4" hidden="1" x14ac:dyDescent="0.25">
      <c r="A304" s="88" t="s">
        <v>11910</v>
      </c>
      <c r="B304" s="88" t="s">
        <v>13816</v>
      </c>
      <c r="C304" s="37" t="str">
        <f t="shared" si="5"/>
        <v>A06AXДругие слабительные средства</v>
      </c>
      <c r="D304" s="88" t="s">
        <v>13607</v>
      </c>
    </row>
    <row r="305" spans="1:4" ht="30" hidden="1" x14ac:dyDescent="0.25">
      <c r="A305" s="88" t="s">
        <v>11910</v>
      </c>
      <c r="B305" s="88" t="s">
        <v>13817</v>
      </c>
      <c r="C305" s="37" t="str">
        <f t="shared" si="5"/>
        <v>A06AXКрапивы двудомной листья+Крушины ольховидной кора+Тысячелистника обыкновенного трава</v>
      </c>
      <c r="D305" s="88" t="s">
        <v>13607</v>
      </c>
    </row>
    <row r="306" spans="1:4" hidden="1" x14ac:dyDescent="0.25">
      <c r="A306" s="88" t="s">
        <v>11910</v>
      </c>
      <c r="B306" s="88" t="s">
        <v>11914</v>
      </c>
      <c r="C306" s="37" t="str">
        <f t="shared" si="5"/>
        <v>A06AXГлицерол</v>
      </c>
      <c r="D306" s="88" t="s">
        <v>13607</v>
      </c>
    </row>
    <row r="307" spans="1:4" hidden="1" x14ac:dyDescent="0.25">
      <c r="A307" s="88" t="s">
        <v>11910</v>
      </c>
      <c r="B307" s="88" t="s">
        <v>13529</v>
      </c>
      <c r="C307" s="37" t="str">
        <f t="shared" si="5"/>
        <v>A06AXКаштана конского семян экстракт</v>
      </c>
      <c r="D307" s="88" t="s">
        <v>13607</v>
      </c>
    </row>
    <row r="308" spans="1:4" hidden="1" x14ac:dyDescent="0.25">
      <c r="A308" s="88" t="s">
        <v>11910</v>
      </c>
      <c r="B308" s="88" t="s">
        <v>11912</v>
      </c>
      <c r="C308" s="37" t="str">
        <f t="shared" si="5"/>
        <v>A06AXКрушины слабительной плоды</v>
      </c>
      <c r="D308" s="88" t="s">
        <v>13607</v>
      </c>
    </row>
    <row r="309" spans="1:4" hidden="1" x14ac:dyDescent="0.25">
      <c r="A309" s="88" t="s">
        <v>13818</v>
      </c>
      <c r="B309" s="88" t="s">
        <v>13819</v>
      </c>
      <c r="C309" s="37" t="str">
        <f t="shared" si="5"/>
        <v>A07AГексаметилентетрамина 0.25 г и экстракта красавки 0.015 г таблетки</v>
      </c>
      <c r="D309" s="88" t="s">
        <v>13607</v>
      </c>
    </row>
    <row r="310" spans="1:4" hidden="1" x14ac:dyDescent="0.25">
      <c r="A310" s="88" t="s">
        <v>13818</v>
      </c>
      <c r="B310" s="88" t="s">
        <v>13820</v>
      </c>
      <c r="C310" s="37" t="str">
        <f t="shared" si="5"/>
        <v>A07AГексаметилтетрамина 0.3 г и кофеина 0.05 г таблетки</v>
      </c>
      <c r="D310" s="88" t="s">
        <v>13607</v>
      </c>
    </row>
    <row r="311" spans="1:4" hidden="1" x14ac:dyDescent="0.25">
      <c r="A311" s="88" t="s">
        <v>11915</v>
      </c>
      <c r="B311" s="88" t="s">
        <v>13822</v>
      </c>
      <c r="C311" s="37" t="str">
        <f t="shared" si="5"/>
        <v>A07AAПолимиксин М</v>
      </c>
      <c r="D311" s="88" t="s">
        <v>13607</v>
      </c>
    </row>
    <row r="312" spans="1:4" hidden="1" x14ac:dyDescent="0.25">
      <c r="A312" s="88" t="s">
        <v>11915</v>
      </c>
      <c r="B312" s="88" t="s">
        <v>13821</v>
      </c>
      <c r="C312" s="37" t="str">
        <f t="shared" si="5"/>
        <v>A07AAКолистин</v>
      </c>
      <c r="D312" s="88" t="s">
        <v>13607</v>
      </c>
    </row>
    <row r="313" spans="1:4" hidden="1" x14ac:dyDescent="0.25">
      <c r="A313" s="88" t="s">
        <v>11915</v>
      </c>
      <c r="B313" s="88" t="s">
        <v>11918</v>
      </c>
      <c r="C313" s="37" t="str">
        <f t="shared" si="5"/>
        <v>A07AAРифаксимин</v>
      </c>
      <c r="D313" s="88" t="s">
        <v>13607</v>
      </c>
    </row>
    <row r="314" spans="1:4" hidden="1" x14ac:dyDescent="0.25">
      <c r="A314" s="88" t="s">
        <v>11915</v>
      </c>
      <c r="B314" s="88" t="s">
        <v>11920</v>
      </c>
      <c r="C314" s="37" t="str">
        <f t="shared" si="5"/>
        <v>A07AAНистатин</v>
      </c>
      <c r="D314" s="88" t="s">
        <v>13607</v>
      </c>
    </row>
    <row r="315" spans="1:4" hidden="1" x14ac:dyDescent="0.25">
      <c r="A315" s="88" t="s">
        <v>11915</v>
      </c>
      <c r="B315" s="88" t="s">
        <v>11919</v>
      </c>
      <c r="C315" s="37" t="str">
        <f t="shared" si="5"/>
        <v>A07AAНатамицин</v>
      </c>
      <c r="D315" s="88" t="s">
        <v>13607</v>
      </c>
    </row>
    <row r="316" spans="1:4" hidden="1" x14ac:dyDescent="0.25">
      <c r="A316" s="88" t="s">
        <v>11915</v>
      </c>
      <c r="B316" s="88" t="s">
        <v>11916</v>
      </c>
      <c r="C316" s="37" t="str">
        <f t="shared" si="5"/>
        <v>A07AAКанамицин</v>
      </c>
      <c r="D316" s="88" t="s">
        <v>13607</v>
      </c>
    </row>
    <row r="317" spans="1:4" hidden="1" x14ac:dyDescent="0.25">
      <c r="A317" s="88" t="s">
        <v>11921</v>
      </c>
      <c r="B317" s="88" t="s">
        <v>11923</v>
      </c>
      <c r="C317" s="37" t="str">
        <f t="shared" si="5"/>
        <v>A07ABФталилсульфатиазол</v>
      </c>
      <c r="D317" s="88" t="s">
        <v>13607</v>
      </c>
    </row>
    <row r="318" spans="1:4" hidden="1" x14ac:dyDescent="0.25">
      <c r="A318" s="88" t="s">
        <v>11921</v>
      </c>
      <c r="B318" s="88" t="s">
        <v>11922</v>
      </c>
      <c r="C318" s="37" t="str">
        <f t="shared" si="5"/>
        <v>A07ABСульфагуанидин</v>
      </c>
      <c r="D318" s="88" t="s">
        <v>13607</v>
      </c>
    </row>
    <row r="319" spans="1:4" hidden="1" x14ac:dyDescent="0.25">
      <c r="A319" s="88" t="s">
        <v>11921</v>
      </c>
      <c r="B319" s="88" t="s">
        <v>13824</v>
      </c>
      <c r="C319" s="37" t="str">
        <f t="shared" si="5"/>
        <v>A07ABФталилсульфапиридазин</v>
      </c>
      <c r="D319" s="88" t="s">
        <v>13607</v>
      </c>
    </row>
    <row r="320" spans="1:4" hidden="1" x14ac:dyDescent="0.25">
      <c r="A320" s="88" t="s">
        <v>11921</v>
      </c>
      <c r="B320" s="88" t="s">
        <v>13823</v>
      </c>
      <c r="C320" s="37" t="str">
        <f t="shared" si="5"/>
        <v>A07ABСульфаниламиды</v>
      </c>
      <c r="D320" s="88" t="s">
        <v>13607</v>
      </c>
    </row>
    <row r="321" spans="1:4" hidden="1" x14ac:dyDescent="0.25">
      <c r="A321" s="88" t="s">
        <v>11924</v>
      </c>
      <c r="B321" s="88" t="s">
        <v>13827</v>
      </c>
      <c r="C321" s="37" t="str">
        <f t="shared" si="5"/>
        <v>A07AXЛука репчатого луковиц экстракт</v>
      </c>
      <c r="D321" s="88" t="s">
        <v>13607</v>
      </c>
    </row>
    <row r="322" spans="1:4" hidden="1" x14ac:dyDescent="0.25">
      <c r="A322" s="88" t="s">
        <v>11924</v>
      </c>
      <c r="B322" s="88" t="s">
        <v>13829</v>
      </c>
      <c r="C322" s="37" t="str">
        <f t="shared" si="5"/>
        <v>A07AXФенилсалицилат</v>
      </c>
      <c r="D322" s="88" t="s">
        <v>13607</v>
      </c>
    </row>
    <row r="323" spans="1:4" hidden="1" x14ac:dyDescent="0.25">
      <c r="A323" s="88" t="s">
        <v>11924</v>
      </c>
      <c r="B323" s="88" t="s">
        <v>13826</v>
      </c>
      <c r="C323" s="37" t="str">
        <f t="shared" si="5"/>
        <v>A07AXДругие кишечные противомикробные препараты</v>
      </c>
      <c r="D323" s="88" t="s">
        <v>13607</v>
      </c>
    </row>
    <row r="324" spans="1:4" hidden="1" x14ac:dyDescent="0.25">
      <c r="A324" s="88" t="s">
        <v>11924</v>
      </c>
      <c r="B324" s="88" t="s">
        <v>13828</v>
      </c>
      <c r="C324" s="37" t="str">
        <f t="shared" si="5"/>
        <v>A07AXМикогептина таблетки покрытые оболочкой 100000 ЕД</v>
      </c>
      <c r="D324" s="88" t="s">
        <v>13607</v>
      </c>
    </row>
    <row r="325" spans="1:4" hidden="1" x14ac:dyDescent="0.25">
      <c r="A325" s="88" t="s">
        <v>11924</v>
      </c>
      <c r="B325" s="88" t="s">
        <v>13825</v>
      </c>
      <c r="C325" s="37" t="str">
        <f t="shared" si="5"/>
        <v>A07AXБевисал</v>
      </c>
      <c r="D325" s="88" t="s">
        <v>13607</v>
      </c>
    </row>
    <row r="326" spans="1:4" ht="30" hidden="1" x14ac:dyDescent="0.25">
      <c r="A326" s="88" t="s">
        <v>11924</v>
      </c>
      <c r="B326" s="88" t="s">
        <v>13830</v>
      </c>
      <c r="C326" s="37" t="str">
        <f t="shared" si="5"/>
        <v>A07AXФенилсалицилата, висмута нитрата основного по 0.25 г и экстракта красавки 0.015 г таблетки</v>
      </c>
      <c r="D326" s="88" t="s">
        <v>13607</v>
      </c>
    </row>
    <row r="327" spans="1:4" hidden="1" x14ac:dyDescent="0.25">
      <c r="A327" s="88" t="s">
        <v>11924</v>
      </c>
      <c r="B327" s="88" t="s">
        <v>11927</v>
      </c>
      <c r="C327" s="37" t="str">
        <f t="shared" si="5"/>
        <v>A07AXБактериофаг сальмонеллезный</v>
      </c>
      <c r="D327" s="88" t="s">
        <v>13607</v>
      </c>
    </row>
    <row r="328" spans="1:4" hidden="1" x14ac:dyDescent="0.25">
      <c r="A328" s="88" t="s">
        <v>11924</v>
      </c>
      <c r="B328" s="88" t="s">
        <v>11926</v>
      </c>
      <c r="C328" s="37" t="str">
        <f t="shared" si="5"/>
        <v>A07AXЛеворин</v>
      </c>
      <c r="D328" s="88" t="s">
        <v>13607</v>
      </c>
    </row>
    <row r="329" spans="1:4" hidden="1" x14ac:dyDescent="0.25">
      <c r="A329" s="88" t="s">
        <v>11924</v>
      </c>
      <c r="B329" s="88" t="s">
        <v>11925</v>
      </c>
      <c r="C329" s="37" t="str">
        <f t="shared" si="5"/>
        <v>A07AXНифуроксазид</v>
      </c>
      <c r="D329" s="88" t="s">
        <v>13607</v>
      </c>
    </row>
    <row r="330" spans="1:4" hidden="1" x14ac:dyDescent="0.25">
      <c r="A330" s="88" t="s">
        <v>13831</v>
      </c>
      <c r="B330" s="88" t="s">
        <v>11931</v>
      </c>
      <c r="C330" s="37" t="str">
        <f t="shared" si="5"/>
        <v>A07BКремния диоксид коллоидный</v>
      </c>
      <c r="D330" s="88" t="s">
        <v>13607</v>
      </c>
    </row>
    <row r="331" spans="1:4" hidden="1" x14ac:dyDescent="0.25">
      <c r="A331" s="88" t="s">
        <v>13831</v>
      </c>
      <c r="B331" s="88" t="s">
        <v>11929</v>
      </c>
      <c r="C331" s="37" t="str">
        <f t="shared" si="5"/>
        <v>A07BБария сульфат</v>
      </c>
      <c r="D331" s="88" t="s">
        <v>13607</v>
      </c>
    </row>
    <row r="332" spans="1:4" hidden="1" x14ac:dyDescent="0.25">
      <c r="A332" s="88" t="s">
        <v>13831</v>
      </c>
      <c r="B332" s="88" t="s">
        <v>11932</v>
      </c>
      <c r="C332" s="37" t="str">
        <f t="shared" si="5"/>
        <v>A07BПолиметилсилоксана полигидрат</v>
      </c>
      <c r="D332" s="88" t="s">
        <v>13607</v>
      </c>
    </row>
    <row r="333" spans="1:4" hidden="1" x14ac:dyDescent="0.25">
      <c r="A333" s="88" t="s">
        <v>9911</v>
      </c>
      <c r="B333" s="88" t="s">
        <v>13832</v>
      </c>
      <c r="C333" s="37" t="str">
        <f t="shared" si="5"/>
        <v>A07BAАктивированный уголь+Алюминия оксид</v>
      </c>
      <c r="D333" s="88" t="s">
        <v>13607</v>
      </c>
    </row>
    <row r="334" spans="1:4" hidden="1" x14ac:dyDescent="0.25">
      <c r="A334" s="88" t="s">
        <v>9911</v>
      </c>
      <c r="B334" s="88" t="s">
        <v>11928</v>
      </c>
      <c r="C334" s="37" t="str">
        <f t="shared" si="5"/>
        <v>A07BAАктивированный уголь</v>
      </c>
      <c r="D334" s="88" t="s">
        <v>17948</v>
      </c>
    </row>
    <row r="335" spans="1:4" hidden="1" x14ac:dyDescent="0.25">
      <c r="A335" s="88" t="s">
        <v>13833</v>
      </c>
      <c r="B335" s="88" t="s">
        <v>13835</v>
      </c>
      <c r="C335" s="37" t="str">
        <f t="shared" si="5"/>
        <v>A07BBПрепараты висмута</v>
      </c>
      <c r="D335" s="88" t="s">
        <v>13607</v>
      </c>
    </row>
    <row r="336" spans="1:4" hidden="1" x14ac:dyDescent="0.25">
      <c r="A336" s="88" t="s">
        <v>13833</v>
      </c>
      <c r="B336" s="88" t="s">
        <v>13834</v>
      </c>
      <c r="C336" s="37" t="str">
        <f t="shared" si="5"/>
        <v>A07BBБисмофальк</v>
      </c>
      <c r="D336" s="88" t="s">
        <v>13607</v>
      </c>
    </row>
    <row r="337" spans="1:4" hidden="1" x14ac:dyDescent="0.25">
      <c r="A337" s="88" t="s">
        <v>10154</v>
      </c>
      <c r="B337" s="88" t="s">
        <v>13836</v>
      </c>
      <c r="C337" s="37" t="str">
        <f t="shared" si="5"/>
        <v>A07BCАттапулгит</v>
      </c>
      <c r="D337" s="88" t="s">
        <v>13607</v>
      </c>
    </row>
    <row r="338" spans="1:4" hidden="1" x14ac:dyDescent="0.25">
      <c r="A338" s="88" t="s">
        <v>10154</v>
      </c>
      <c r="B338" s="88" t="s">
        <v>11935</v>
      </c>
      <c r="C338" s="37" t="str">
        <f t="shared" si="5"/>
        <v>A07BCСмектит диоктаэдрический</v>
      </c>
      <c r="D338" s="88" t="s">
        <v>17948</v>
      </c>
    </row>
    <row r="339" spans="1:4" hidden="1" x14ac:dyDescent="0.25">
      <c r="A339" s="88" t="s">
        <v>10154</v>
      </c>
      <c r="B339" s="88" t="s">
        <v>13838</v>
      </c>
      <c r="C339" s="37" t="str">
        <f t="shared" si="5"/>
        <v>A07BCЛактулоза+Лигнин гидролизный</v>
      </c>
      <c r="D339" s="88" t="s">
        <v>13607</v>
      </c>
    </row>
    <row r="340" spans="1:4" hidden="1" x14ac:dyDescent="0.25">
      <c r="A340" s="88" t="s">
        <v>10154</v>
      </c>
      <c r="B340" s="88" t="s">
        <v>11930</v>
      </c>
      <c r="C340" s="37" t="str">
        <f t="shared" si="5"/>
        <v>A07BCЛигнин гидролизный</v>
      </c>
      <c r="D340" s="88" t="s">
        <v>13607</v>
      </c>
    </row>
    <row r="341" spans="1:4" hidden="1" x14ac:dyDescent="0.25">
      <c r="A341" s="88" t="s">
        <v>10154</v>
      </c>
      <c r="B341" s="88" t="s">
        <v>11933</v>
      </c>
      <c r="C341" s="37" t="str">
        <f t="shared" si="5"/>
        <v>A07BCПовидон</v>
      </c>
      <c r="D341" s="88" t="s">
        <v>13607</v>
      </c>
    </row>
    <row r="342" spans="1:4" hidden="1" x14ac:dyDescent="0.25">
      <c r="A342" s="88" t="s">
        <v>10154</v>
      </c>
      <c r="B342" s="88" t="s">
        <v>11934</v>
      </c>
      <c r="C342" s="37" t="str">
        <f t="shared" si="5"/>
        <v>A07BCЦеллюлоза микрокристаллическая</v>
      </c>
      <c r="D342" s="88" t="s">
        <v>13607</v>
      </c>
    </row>
    <row r="343" spans="1:4" hidden="1" x14ac:dyDescent="0.25">
      <c r="A343" s="88" t="s">
        <v>10154</v>
      </c>
      <c r="B343" s="88" t="s">
        <v>13837</v>
      </c>
      <c r="C343" s="37" t="str">
        <f t="shared" si="5"/>
        <v>A07BCДругие кишечные адсорбенты</v>
      </c>
      <c r="D343" s="88" t="s">
        <v>13607</v>
      </c>
    </row>
    <row r="344" spans="1:4" hidden="1" x14ac:dyDescent="0.25">
      <c r="A344" s="88" t="s">
        <v>13839</v>
      </c>
      <c r="B344" s="88" t="s">
        <v>13843</v>
      </c>
      <c r="C344" s="37" t="str">
        <f t="shared" si="5"/>
        <v>A07CAПетрова таблетки</v>
      </c>
      <c r="D344" s="88" t="s">
        <v>13607</v>
      </c>
    </row>
    <row r="345" spans="1:4" hidden="1" x14ac:dyDescent="0.25">
      <c r="A345" s="88" t="s">
        <v>13839</v>
      </c>
      <c r="B345" s="88" t="s">
        <v>13845</v>
      </c>
      <c r="C345" s="37" t="str">
        <f t="shared" si="5"/>
        <v>A07CAСанасол</v>
      </c>
      <c r="D345" s="88" t="s">
        <v>13607</v>
      </c>
    </row>
    <row r="346" spans="1:4" hidden="1" x14ac:dyDescent="0.25">
      <c r="A346" s="88" t="s">
        <v>13839</v>
      </c>
      <c r="B346" s="88" t="s">
        <v>13844</v>
      </c>
      <c r="C346" s="37" t="str">
        <f t="shared" si="5"/>
        <v>A07CAРингер-Локка таблетки</v>
      </c>
      <c r="D346" s="88" t="s">
        <v>13607</v>
      </c>
    </row>
    <row r="347" spans="1:4" hidden="1" x14ac:dyDescent="0.25">
      <c r="A347" s="88" t="s">
        <v>13839</v>
      </c>
      <c r="B347" s="88" t="s">
        <v>13840</v>
      </c>
      <c r="C347" s="37" t="str">
        <f t="shared" si="5"/>
        <v>A07CAГлюкосолан</v>
      </c>
      <c r="D347" s="88" t="s">
        <v>13607</v>
      </c>
    </row>
    <row r="348" spans="1:4" hidden="1" x14ac:dyDescent="0.25">
      <c r="A348" s="88" t="s">
        <v>13839</v>
      </c>
      <c r="B348" s="88" t="s">
        <v>13842</v>
      </c>
      <c r="C348" s="37" t="str">
        <f t="shared" si="5"/>
        <v>A07CAПероральные солевые составы для регидратации</v>
      </c>
      <c r="D348" s="88" t="s">
        <v>13607</v>
      </c>
    </row>
    <row r="349" spans="1:4" hidden="1" x14ac:dyDescent="0.25">
      <c r="A349" s="88" t="s">
        <v>13846</v>
      </c>
      <c r="B349" s="88" t="s">
        <v>13847</v>
      </c>
      <c r="C349" s="37" t="str">
        <f t="shared" si="5"/>
        <v>A07DУзара</v>
      </c>
      <c r="D349" s="88" t="s">
        <v>13607</v>
      </c>
    </row>
    <row r="350" spans="1:4" hidden="1" x14ac:dyDescent="0.25">
      <c r="A350" s="88" t="s">
        <v>10078</v>
      </c>
      <c r="B350" s="88" t="s">
        <v>13848</v>
      </c>
      <c r="C350" s="37" t="str">
        <f t="shared" si="5"/>
        <v>A07DAЛоперамид+Симетикон</v>
      </c>
      <c r="D350" s="88" t="s">
        <v>13607</v>
      </c>
    </row>
    <row r="351" spans="1:4" hidden="1" x14ac:dyDescent="0.25">
      <c r="A351" s="88" t="s">
        <v>10078</v>
      </c>
      <c r="B351" s="88" t="s">
        <v>11936</v>
      </c>
      <c r="C351" s="37" t="str">
        <f t="shared" si="5"/>
        <v>A07DAЛоперамид</v>
      </c>
      <c r="D351" s="88" t="s">
        <v>17948</v>
      </c>
    </row>
    <row r="352" spans="1:4" hidden="1" x14ac:dyDescent="0.25">
      <c r="A352" s="88" t="s">
        <v>11937</v>
      </c>
      <c r="B352" s="88" t="s">
        <v>11938</v>
      </c>
      <c r="C352" s="37" t="str">
        <f t="shared" si="5"/>
        <v>A07EAБудесонид</v>
      </c>
      <c r="D352" s="88" t="s">
        <v>13607</v>
      </c>
    </row>
    <row r="353" spans="1:4" hidden="1" x14ac:dyDescent="0.25">
      <c r="A353" s="88" t="s">
        <v>11937</v>
      </c>
      <c r="B353" s="88" t="s">
        <v>12609</v>
      </c>
      <c r="C353" s="37" t="str">
        <f t="shared" si="5"/>
        <v>A07EAПреднизон</v>
      </c>
      <c r="D353" s="88" t="s">
        <v>13607</v>
      </c>
    </row>
    <row r="354" spans="1:4" hidden="1" x14ac:dyDescent="0.25">
      <c r="A354" s="88" t="s">
        <v>13849</v>
      </c>
      <c r="B354" s="88" t="s">
        <v>13316</v>
      </c>
      <c r="C354" s="37" t="str">
        <f t="shared" si="5"/>
        <v>A07EBКромоглициевая кислота</v>
      </c>
      <c r="D354" s="88" t="s">
        <v>13607</v>
      </c>
    </row>
    <row r="355" spans="1:4" hidden="1" x14ac:dyDescent="0.25">
      <c r="A355" s="88" t="s">
        <v>10162</v>
      </c>
      <c r="B355" s="88" t="s">
        <v>13850</v>
      </c>
      <c r="C355" s="37" t="str">
        <f t="shared" si="5"/>
        <v>A07ECАминосалициловая кислота и аналогичные препараты</v>
      </c>
      <c r="D355" s="88" t="s">
        <v>13607</v>
      </c>
    </row>
    <row r="356" spans="1:4" hidden="1" x14ac:dyDescent="0.25">
      <c r="A356" s="88" t="s">
        <v>10162</v>
      </c>
      <c r="B356" s="88" t="s">
        <v>11940</v>
      </c>
      <c r="C356" s="37" t="str">
        <f t="shared" si="5"/>
        <v>A07ECСульфасалазин</v>
      </c>
      <c r="D356" s="88" t="s">
        <v>17948</v>
      </c>
    </row>
    <row r="357" spans="1:4" hidden="1" x14ac:dyDescent="0.25">
      <c r="A357" s="88" t="s">
        <v>10162</v>
      </c>
      <c r="B357" s="88" t="s">
        <v>11939</v>
      </c>
      <c r="C357" s="37" t="str">
        <f t="shared" si="5"/>
        <v>A07ECМесалазин</v>
      </c>
      <c r="D357" s="88" t="s">
        <v>13607</v>
      </c>
    </row>
    <row r="358" spans="1:4" hidden="1" x14ac:dyDescent="0.25">
      <c r="A358" s="88" t="s">
        <v>10162</v>
      </c>
      <c r="B358" s="88" t="s">
        <v>13851</v>
      </c>
      <c r="C358" s="37" t="str">
        <f t="shared" si="5"/>
        <v>A07ECСалазодиметоксина таблетки 0.5 г</v>
      </c>
      <c r="D358" s="88" t="s">
        <v>13607</v>
      </c>
    </row>
    <row r="359" spans="1:4" hidden="1" x14ac:dyDescent="0.25">
      <c r="A359" s="88" t="s">
        <v>9957</v>
      </c>
      <c r="B359" s="88" t="s">
        <v>13866</v>
      </c>
      <c r="C359" s="37" t="str">
        <f t="shared" si="5"/>
        <v>A07FAХилак форте</v>
      </c>
      <c r="D359" s="88" t="s">
        <v>13607</v>
      </c>
    </row>
    <row r="360" spans="1:4" hidden="1" x14ac:dyDescent="0.25">
      <c r="A360" s="88" t="s">
        <v>9957</v>
      </c>
      <c r="B360" s="88" t="s">
        <v>11943</v>
      </c>
      <c r="C360" s="37" t="str">
        <f t="shared" si="5"/>
        <v>A07FAБациллюс субтилис</v>
      </c>
      <c r="D360" s="88" t="s">
        <v>13607</v>
      </c>
    </row>
    <row r="361" spans="1:4" hidden="1" x14ac:dyDescent="0.25">
      <c r="A361" s="88" t="s">
        <v>9957</v>
      </c>
      <c r="B361" s="88" t="s">
        <v>13855</v>
      </c>
      <c r="C361" s="37" t="str">
        <f t="shared" si="5"/>
        <v>A07FAБифидобактерии бифидум+Кишечные палочки</v>
      </c>
      <c r="D361" s="88" t="s">
        <v>13607</v>
      </c>
    </row>
    <row r="362" spans="1:4" hidden="1" x14ac:dyDescent="0.25">
      <c r="A362" s="88" t="s">
        <v>9957</v>
      </c>
      <c r="B362" s="88" t="s">
        <v>13856</v>
      </c>
      <c r="C362" s="37" t="str">
        <f t="shared" si="5"/>
        <v>A07FAБифидобактерии бифидум+Лизоцим</v>
      </c>
      <c r="D362" s="88" t="s">
        <v>13607</v>
      </c>
    </row>
    <row r="363" spans="1:4" hidden="1" x14ac:dyDescent="0.25">
      <c r="A363" s="88" t="s">
        <v>9957</v>
      </c>
      <c r="B363" s="88" t="s">
        <v>13857</v>
      </c>
      <c r="C363" s="37" t="str">
        <f t="shared" si="5"/>
        <v>A07FAБифидобактерии лонгум+Энтерококкус фециум</v>
      </c>
      <c r="D363" s="88" t="s">
        <v>13607</v>
      </c>
    </row>
    <row r="364" spans="1:4" hidden="1" x14ac:dyDescent="0.25">
      <c r="A364" s="88" t="s">
        <v>9957</v>
      </c>
      <c r="B364" s="88" t="s">
        <v>13858</v>
      </c>
      <c r="C364" s="37" t="str">
        <f t="shared" si="5"/>
        <v>A07FAБифидобактерии+Лактобактерии</v>
      </c>
      <c r="D364" s="88" t="s">
        <v>13607</v>
      </c>
    </row>
    <row r="365" spans="1:4" hidden="1" x14ac:dyDescent="0.25">
      <c r="A365" s="88" t="s">
        <v>9957</v>
      </c>
      <c r="B365" s="88" t="s">
        <v>11944</v>
      </c>
      <c r="C365" s="37" t="str">
        <f t="shared" ref="C365:C428" si="6">CONCATENATE(A365,B365)</f>
        <v>A07FAКишечные палочки</v>
      </c>
      <c r="D365" s="88" t="s">
        <v>13607</v>
      </c>
    </row>
    <row r="366" spans="1:4" hidden="1" x14ac:dyDescent="0.25">
      <c r="A366" s="88" t="s">
        <v>9957</v>
      </c>
      <c r="B366" s="88" t="s">
        <v>13867</v>
      </c>
      <c r="C366" s="37" t="str">
        <f t="shared" si="6"/>
        <v>A07FAЭнтерол</v>
      </c>
      <c r="D366" s="88" t="s">
        <v>13607</v>
      </c>
    </row>
    <row r="367" spans="1:4" hidden="1" x14ac:dyDescent="0.25">
      <c r="A367" s="88" t="s">
        <v>9957</v>
      </c>
      <c r="B367" s="88" t="s">
        <v>13861</v>
      </c>
      <c r="C367" s="37" t="str">
        <f t="shared" si="6"/>
        <v>A07FAЛактобактерии ацидофильные+Грибки кефирные</v>
      </c>
      <c r="D367" s="88" t="s">
        <v>13607</v>
      </c>
    </row>
    <row r="368" spans="1:4" hidden="1" x14ac:dyDescent="0.25">
      <c r="A368" s="88" t="s">
        <v>9957</v>
      </c>
      <c r="B368" s="88" t="s">
        <v>11941</v>
      </c>
      <c r="C368" s="37" t="str">
        <f t="shared" si="6"/>
        <v>A07FAЛактобактерии ацидофильные</v>
      </c>
      <c r="D368" s="88" t="s">
        <v>13607</v>
      </c>
    </row>
    <row r="369" spans="1:4" hidden="1" x14ac:dyDescent="0.25">
      <c r="A369" s="88" t="s">
        <v>9957</v>
      </c>
      <c r="B369" s="88" t="s">
        <v>11942</v>
      </c>
      <c r="C369" s="37" t="str">
        <f t="shared" si="6"/>
        <v>A07FAБифидобактерии бифидум</v>
      </c>
      <c r="D369" s="88" t="s">
        <v>17948</v>
      </c>
    </row>
    <row r="370" spans="1:4" hidden="1" x14ac:dyDescent="0.25">
      <c r="A370" s="88" t="s">
        <v>9957</v>
      </c>
      <c r="B370" s="88" t="s">
        <v>13865</v>
      </c>
      <c r="C370" s="37" t="str">
        <f t="shared" si="6"/>
        <v>A07FAФлонивин БС</v>
      </c>
      <c r="D370" s="88" t="s">
        <v>13607</v>
      </c>
    </row>
    <row r="371" spans="1:4" hidden="1" x14ac:dyDescent="0.25">
      <c r="A371" s="88" t="s">
        <v>9957</v>
      </c>
      <c r="B371" s="88" t="s">
        <v>13852</v>
      </c>
      <c r="C371" s="37" t="str">
        <f t="shared" si="6"/>
        <v>A07FAБактисубтил</v>
      </c>
      <c r="D371" s="88" t="s">
        <v>13607</v>
      </c>
    </row>
    <row r="372" spans="1:4" hidden="1" x14ac:dyDescent="0.25">
      <c r="A372" s="88" t="s">
        <v>9957</v>
      </c>
      <c r="B372" s="88" t="s">
        <v>13853</v>
      </c>
      <c r="C372" s="37" t="str">
        <f t="shared" si="6"/>
        <v>A07FAБиоспорин</v>
      </c>
      <c r="D372" s="88" t="s">
        <v>13607</v>
      </c>
    </row>
    <row r="373" spans="1:4" ht="30" hidden="1" x14ac:dyDescent="0.25">
      <c r="A373" s="88" t="s">
        <v>9957</v>
      </c>
      <c r="B373" s="88" t="s">
        <v>13859</v>
      </c>
      <c r="C373" s="37" t="str">
        <f t="shared" si="6"/>
        <v>A07FAБифидобактерии+Лактобактерии+Расторопши пятнистой плодов экстракт</v>
      </c>
      <c r="D373" s="88" t="s">
        <v>13607</v>
      </c>
    </row>
    <row r="374" spans="1:4" hidden="1" x14ac:dyDescent="0.25">
      <c r="A374" s="88" t="s">
        <v>9957</v>
      </c>
      <c r="B374" s="88" t="s">
        <v>13864</v>
      </c>
      <c r="C374" s="37" t="str">
        <f t="shared" si="6"/>
        <v>A07FAТансал</v>
      </c>
      <c r="D374" s="88" t="s">
        <v>13607</v>
      </c>
    </row>
    <row r="375" spans="1:4" hidden="1" x14ac:dyDescent="0.25">
      <c r="A375" s="88" t="s">
        <v>9957</v>
      </c>
      <c r="B375" s="88" t="s">
        <v>13860</v>
      </c>
      <c r="C375" s="37" t="str">
        <f t="shared" si="6"/>
        <v>A07FAКишечные палочки+Энтерококки</v>
      </c>
      <c r="D375" s="88" t="s">
        <v>13607</v>
      </c>
    </row>
    <row r="376" spans="1:4" hidden="1" x14ac:dyDescent="0.25">
      <c r="A376" s="88" t="s">
        <v>9957</v>
      </c>
      <c r="B376" s="88" t="s">
        <v>13862</v>
      </c>
      <c r="C376" s="37" t="str">
        <f t="shared" si="6"/>
        <v>A07FAЛинекс</v>
      </c>
      <c r="D376" s="88" t="s">
        <v>13607</v>
      </c>
    </row>
    <row r="377" spans="1:4" hidden="1" x14ac:dyDescent="0.25">
      <c r="A377" s="88" t="s">
        <v>9957</v>
      </c>
      <c r="B377" s="88" t="s">
        <v>13854</v>
      </c>
      <c r="C377" s="37" t="str">
        <f t="shared" si="6"/>
        <v>A07FAБифидобактерии бифидум+Бифидобактерии лонгум</v>
      </c>
      <c r="D377" s="88" t="s">
        <v>13607</v>
      </c>
    </row>
    <row r="378" spans="1:4" hidden="1" x14ac:dyDescent="0.25">
      <c r="A378" s="88" t="s">
        <v>9957</v>
      </c>
      <c r="B378" s="88" t="s">
        <v>13863</v>
      </c>
      <c r="C378" s="37" t="str">
        <f t="shared" si="6"/>
        <v>A07FAпротиводиарейные микроорганизмы</v>
      </c>
      <c r="D378" s="88" t="s">
        <v>13607</v>
      </c>
    </row>
    <row r="379" spans="1:4" hidden="1" x14ac:dyDescent="0.25">
      <c r="A379" s="88" t="s">
        <v>11945</v>
      </c>
      <c r="B379" s="88" t="s">
        <v>11946</v>
      </c>
      <c r="C379" s="37" t="str">
        <f t="shared" si="6"/>
        <v>A07XЧерники обыкновенной побеги</v>
      </c>
      <c r="D379" s="88" t="s">
        <v>13607</v>
      </c>
    </row>
    <row r="380" spans="1:4" hidden="1" x14ac:dyDescent="0.25">
      <c r="A380" s="88" t="s">
        <v>13868</v>
      </c>
      <c r="B380" s="88" t="s">
        <v>13869</v>
      </c>
      <c r="C380" s="37" t="str">
        <f t="shared" si="6"/>
        <v>A07XAДиарекс-Хималайя</v>
      </c>
      <c r="D380" s="88" t="s">
        <v>13607</v>
      </c>
    </row>
    <row r="381" spans="1:4" hidden="1" x14ac:dyDescent="0.25">
      <c r="A381" s="88" t="s">
        <v>13868</v>
      </c>
      <c r="B381" s="88" t="s">
        <v>13870</v>
      </c>
      <c r="C381" s="37" t="str">
        <f t="shared" si="6"/>
        <v>A07XAДругие противодиарейные препараты</v>
      </c>
      <c r="D381" s="88" t="s">
        <v>13607</v>
      </c>
    </row>
    <row r="382" spans="1:4" hidden="1" x14ac:dyDescent="0.25">
      <c r="A382" s="88" t="s">
        <v>13871</v>
      </c>
      <c r="B382" s="88" t="s">
        <v>13872</v>
      </c>
      <c r="C382" s="37" t="str">
        <f t="shared" si="6"/>
        <v>A08AНова фигура</v>
      </c>
      <c r="D382" s="88" t="s">
        <v>13607</v>
      </c>
    </row>
    <row r="383" spans="1:4" hidden="1" x14ac:dyDescent="0.25">
      <c r="A383" s="88" t="s">
        <v>11947</v>
      </c>
      <c r="B383" s="88" t="s">
        <v>13873</v>
      </c>
      <c r="C383" s="37" t="str">
        <f t="shared" si="6"/>
        <v>A08AAАмфепрамон</v>
      </c>
      <c r="D383" s="88" t="s">
        <v>13607</v>
      </c>
    </row>
    <row r="384" spans="1:4" hidden="1" x14ac:dyDescent="0.25">
      <c r="A384" s="88" t="s">
        <v>11947</v>
      </c>
      <c r="B384" s="88" t="s">
        <v>13874</v>
      </c>
      <c r="C384" s="37" t="str">
        <f t="shared" si="6"/>
        <v>A08AAНова фигура Доктор Тайсс</v>
      </c>
      <c r="D384" s="88" t="s">
        <v>13607</v>
      </c>
    </row>
    <row r="385" spans="1:4" hidden="1" x14ac:dyDescent="0.25">
      <c r="A385" s="88" t="s">
        <v>11947</v>
      </c>
      <c r="B385" s="88" t="s">
        <v>13875</v>
      </c>
      <c r="C385" s="37" t="str">
        <f t="shared" si="6"/>
        <v>A08AAПрепараты центрального действия для лечения ожирения</v>
      </c>
      <c r="D385" s="88" t="s">
        <v>13607</v>
      </c>
    </row>
    <row r="386" spans="1:4" hidden="1" x14ac:dyDescent="0.25">
      <c r="A386" s="88" t="s">
        <v>11947</v>
      </c>
      <c r="B386" s="88" t="s">
        <v>13876</v>
      </c>
      <c r="C386" s="37" t="str">
        <f t="shared" si="6"/>
        <v>A08AAСибутрамин+[Целлюлоза микрокристаллическая]</v>
      </c>
      <c r="D386" s="88" t="s">
        <v>13607</v>
      </c>
    </row>
    <row r="387" spans="1:4" hidden="1" x14ac:dyDescent="0.25">
      <c r="A387" s="88" t="s">
        <v>11947</v>
      </c>
      <c r="B387" s="88" t="s">
        <v>11948</v>
      </c>
      <c r="C387" s="37" t="str">
        <f t="shared" si="6"/>
        <v>A08AAСибутрамин</v>
      </c>
      <c r="D387" s="88" t="s">
        <v>13607</v>
      </c>
    </row>
    <row r="388" spans="1:4" hidden="1" x14ac:dyDescent="0.25">
      <c r="A388" s="88" t="s">
        <v>11949</v>
      </c>
      <c r="B388" s="88" t="s">
        <v>11950</v>
      </c>
      <c r="C388" s="37" t="str">
        <f t="shared" si="6"/>
        <v>A08ABОрлистат</v>
      </c>
      <c r="D388" s="88" t="s">
        <v>13607</v>
      </c>
    </row>
    <row r="389" spans="1:4" hidden="1" x14ac:dyDescent="0.25">
      <c r="A389" s="88" t="s">
        <v>13877</v>
      </c>
      <c r="B389" s="88" t="s">
        <v>13879</v>
      </c>
      <c r="C389" s="37" t="str">
        <f t="shared" si="6"/>
        <v>A08AXДругие препараты для лечения ожирения</v>
      </c>
      <c r="D389" s="88" t="s">
        <v>13607</v>
      </c>
    </row>
    <row r="390" spans="1:4" hidden="1" x14ac:dyDescent="0.25">
      <c r="A390" s="88" t="s">
        <v>13877</v>
      </c>
      <c r="B390" s="88" t="s">
        <v>13878</v>
      </c>
      <c r="C390" s="37" t="str">
        <f t="shared" si="6"/>
        <v>A08AXДиетресса</v>
      </c>
      <c r="D390" s="88" t="s">
        <v>13607</v>
      </c>
    </row>
    <row r="391" spans="1:4" hidden="1" x14ac:dyDescent="0.25">
      <c r="A391" s="88" t="s">
        <v>13880</v>
      </c>
      <c r="B391" s="88" t="s">
        <v>13882</v>
      </c>
      <c r="C391" s="37" t="str">
        <f t="shared" si="6"/>
        <v>A09AГемицеллюлаза+Желчи компоненты+Панкреатин</v>
      </c>
      <c r="D391" s="88" t="s">
        <v>13607</v>
      </c>
    </row>
    <row r="392" spans="1:4" ht="30" hidden="1" x14ac:dyDescent="0.25">
      <c r="A392" s="88" t="s">
        <v>13880</v>
      </c>
      <c r="B392" s="88" t="s">
        <v>13881</v>
      </c>
      <c r="C392" s="37" t="str">
        <f t="shared" si="6"/>
        <v>A09AАира корневища+Вахты трехлистной листья+Золототысячника трава+Кориандра плоды+Полыни горькой трава</v>
      </c>
      <c r="D392" s="88" t="s">
        <v>13607</v>
      </c>
    </row>
    <row r="393" spans="1:4" hidden="1" x14ac:dyDescent="0.25">
      <c r="A393" s="88" t="s">
        <v>10114</v>
      </c>
      <c r="B393" s="88" t="s">
        <v>13893</v>
      </c>
      <c r="C393" s="37" t="str">
        <f t="shared" si="6"/>
        <v>A09AAЧернушки дамасской семян экстракт</v>
      </c>
      <c r="D393" s="88" t="s">
        <v>13607</v>
      </c>
    </row>
    <row r="394" spans="1:4" hidden="1" x14ac:dyDescent="0.25">
      <c r="A394" s="88" t="s">
        <v>10114</v>
      </c>
      <c r="B394" s="88" t="s">
        <v>13885</v>
      </c>
      <c r="C394" s="37" t="str">
        <f t="shared" si="6"/>
        <v>A09AAЛипрахола таблетки покрытые оболочкой</v>
      </c>
      <c r="D394" s="88" t="s">
        <v>13607</v>
      </c>
    </row>
    <row r="395" spans="1:4" hidden="1" x14ac:dyDescent="0.25">
      <c r="A395" s="88" t="s">
        <v>10114</v>
      </c>
      <c r="B395" s="88" t="s">
        <v>13892</v>
      </c>
      <c r="C395" s="37" t="str">
        <f t="shared" si="6"/>
        <v>A09AAферментные препараты</v>
      </c>
      <c r="D395" s="88" t="s">
        <v>13607</v>
      </c>
    </row>
    <row r="396" spans="1:4" hidden="1" x14ac:dyDescent="0.25">
      <c r="A396" s="88" t="s">
        <v>10114</v>
      </c>
      <c r="B396" s="88" t="s">
        <v>13889</v>
      </c>
      <c r="C396" s="37" t="str">
        <f t="shared" si="6"/>
        <v>A09AAСолизима таблетки (растворимые в кишечнике)</v>
      </c>
      <c r="D396" s="88" t="s">
        <v>13607</v>
      </c>
    </row>
    <row r="397" spans="1:4" hidden="1" x14ac:dyDescent="0.25">
      <c r="A397" s="88" t="s">
        <v>10114</v>
      </c>
      <c r="B397" s="88" t="s">
        <v>13891</v>
      </c>
      <c r="C397" s="37" t="str">
        <f t="shared" si="6"/>
        <v>A09AAТриаза таблетки (растворимые в кишечнике)</v>
      </c>
      <c r="D397" s="88" t="s">
        <v>13607</v>
      </c>
    </row>
    <row r="398" spans="1:4" hidden="1" x14ac:dyDescent="0.25">
      <c r="A398" s="88" t="s">
        <v>10114</v>
      </c>
      <c r="B398" s="88" t="s">
        <v>13883</v>
      </c>
      <c r="C398" s="37" t="str">
        <f t="shared" si="6"/>
        <v>A09AAAspergillus oryzae препарат</v>
      </c>
      <c r="D398" s="88" t="s">
        <v>13607</v>
      </c>
    </row>
    <row r="399" spans="1:4" hidden="1" x14ac:dyDescent="0.25">
      <c r="A399" s="88" t="s">
        <v>10114</v>
      </c>
      <c r="B399" s="88" t="s">
        <v>13897</v>
      </c>
      <c r="C399" s="37" t="str">
        <f t="shared" si="6"/>
        <v>A09AAЮниэнзим с МПС</v>
      </c>
      <c r="D399" s="88" t="s">
        <v>13607</v>
      </c>
    </row>
    <row r="400" spans="1:4" hidden="1" x14ac:dyDescent="0.25">
      <c r="A400" s="88" t="s">
        <v>10114</v>
      </c>
      <c r="B400" s="88" t="s">
        <v>13887</v>
      </c>
      <c r="C400" s="37" t="str">
        <f t="shared" si="6"/>
        <v>A09AAПепсин</v>
      </c>
      <c r="D400" s="88" t="s">
        <v>13607</v>
      </c>
    </row>
    <row r="401" spans="1:4" hidden="1" x14ac:dyDescent="0.25">
      <c r="A401" s="88" t="s">
        <v>10114</v>
      </c>
      <c r="B401" s="88" t="s">
        <v>13890</v>
      </c>
      <c r="C401" s="37" t="str">
        <f t="shared" si="6"/>
        <v>A09AAСомилазы таблетки (растворимые в кишечнике)</v>
      </c>
      <c r="D401" s="88" t="s">
        <v>13607</v>
      </c>
    </row>
    <row r="402" spans="1:4" hidden="1" x14ac:dyDescent="0.25">
      <c r="A402" s="88" t="s">
        <v>10114</v>
      </c>
      <c r="B402" s="88" t="s">
        <v>13884</v>
      </c>
      <c r="C402" s="37" t="str">
        <f t="shared" si="6"/>
        <v>A09AAДиметикон+Панкреатин</v>
      </c>
      <c r="D402" s="88" t="s">
        <v>13607</v>
      </c>
    </row>
    <row r="403" spans="1:4" hidden="1" x14ac:dyDescent="0.25">
      <c r="A403" s="88" t="s">
        <v>10114</v>
      </c>
      <c r="B403" s="88" t="s">
        <v>11952</v>
      </c>
      <c r="C403" s="37" t="str">
        <f t="shared" si="6"/>
        <v>A09AAПанкреатин + Диметикон</v>
      </c>
      <c r="D403" s="88" t="s">
        <v>13607</v>
      </c>
    </row>
    <row r="404" spans="1:4" hidden="1" x14ac:dyDescent="0.25">
      <c r="A404" s="88" t="s">
        <v>10114</v>
      </c>
      <c r="B404" s="88" t="s">
        <v>11953</v>
      </c>
      <c r="C404" s="37" t="str">
        <f t="shared" si="6"/>
        <v>A09AAСычужные ферменты</v>
      </c>
      <c r="D404" s="88" t="s">
        <v>13607</v>
      </c>
    </row>
    <row r="405" spans="1:4" hidden="1" x14ac:dyDescent="0.25">
      <c r="A405" s="88" t="s">
        <v>10114</v>
      </c>
      <c r="B405" s="88" t="s">
        <v>11951</v>
      </c>
      <c r="C405" s="37" t="str">
        <f t="shared" si="6"/>
        <v>A09AAПанкреатин</v>
      </c>
      <c r="D405" s="88" t="s">
        <v>17948</v>
      </c>
    </row>
    <row r="406" spans="1:4" hidden="1" x14ac:dyDescent="0.25">
      <c r="A406" s="88" t="s">
        <v>10114</v>
      </c>
      <c r="B406" s="88" t="s">
        <v>13886</v>
      </c>
      <c r="C406" s="37" t="str">
        <f t="shared" si="6"/>
        <v>A09AAПепсидил</v>
      </c>
      <c r="D406" s="88" t="s">
        <v>13607</v>
      </c>
    </row>
    <row r="407" spans="1:4" hidden="1" x14ac:dyDescent="0.25">
      <c r="A407" s="88" t="s">
        <v>10114</v>
      </c>
      <c r="B407" s="88" t="s">
        <v>13888</v>
      </c>
      <c r="C407" s="37" t="str">
        <f t="shared" si="6"/>
        <v>A09AAПепфиз</v>
      </c>
      <c r="D407" s="88" t="s">
        <v>13607</v>
      </c>
    </row>
    <row r="408" spans="1:4" hidden="1" x14ac:dyDescent="0.25">
      <c r="A408" s="88" t="s">
        <v>10114</v>
      </c>
      <c r="B408" s="88" t="s">
        <v>13894</v>
      </c>
      <c r="C408" s="37" t="str">
        <f t="shared" si="6"/>
        <v>A09AAЭнтеросан</v>
      </c>
      <c r="D408" s="88" t="s">
        <v>13607</v>
      </c>
    </row>
    <row r="409" spans="1:4" hidden="1" x14ac:dyDescent="0.25">
      <c r="A409" s="88" t="s">
        <v>10114</v>
      </c>
      <c r="B409" s="88" t="s">
        <v>13895</v>
      </c>
      <c r="C409" s="37" t="str">
        <f t="shared" si="6"/>
        <v>A09AAЭнтеросан в капсулах 0.3 г</v>
      </c>
      <c r="D409" s="88" t="s">
        <v>13607</v>
      </c>
    </row>
    <row r="410" spans="1:4" hidden="1" x14ac:dyDescent="0.25">
      <c r="A410" s="88" t="s">
        <v>10114</v>
      </c>
      <c r="B410" s="88" t="s">
        <v>13896</v>
      </c>
      <c r="C410" s="37" t="str">
        <f t="shared" si="6"/>
        <v>A09AAЮниэнзайм</v>
      </c>
      <c r="D410" s="88" t="s">
        <v>13607</v>
      </c>
    </row>
    <row r="411" spans="1:4" hidden="1" x14ac:dyDescent="0.25">
      <c r="A411" s="88" t="s">
        <v>13898</v>
      </c>
      <c r="B411" s="88" t="s">
        <v>13900</v>
      </c>
      <c r="C411" s="37" t="str">
        <f t="shared" si="6"/>
        <v>A09ABХлористоводородная кислота</v>
      </c>
      <c r="D411" s="88" t="s">
        <v>13607</v>
      </c>
    </row>
    <row r="412" spans="1:4" hidden="1" x14ac:dyDescent="0.25">
      <c r="A412" s="88" t="s">
        <v>13898</v>
      </c>
      <c r="B412" s="88" t="s">
        <v>13899</v>
      </c>
      <c r="C412" s="37" t="str">
        <f t="shared" si="6"/>
        <v>A09ABБетаин</v>
      </c>
      <c r="D412" s="88" t="s">
        <v>13607</v>
      </c>
    </row>
    <row r="413" spans="1:4" hidden="1" x14ac:dyDescent="0.25">
      <c r="A413" s="88" t="s">
        <v>11954</v>
      </c>
      <c r="B413" s="88" t="s">
        <v>13902</v>
      </c>
      <c r="C413" s="37" t="str">
        <f t="shared" si="6"/>
        <v>A09ACПанзинорм форте</v>
      </c>
      <c r="D413" s="88" t="s">
        <v>13607</v>
      </c>
    </row>
    <row r="414" spans="1:4" hidden="1" x14ac:dyDescent="0.25">
      <c r="A414" s="88" t="s">
        <v>11954</v>
      </c>
      <c r="B414" s="88" t="s">
        <v>13901</v>
      </c>
      <c r="C414" s="37" t="str">
        <f t="shared" si="6"/>
        <v>A09ACБетаин+Пепсин</v>
      </c>
      <c r="D414" s="88" t="s">
        <v>13607</v>
      </c>
    </row>
    <row r="415" spans="1:4" hidden="1" x14ac:dyDescent="0.25">
      <c r="A415" s="88" t="s">
        <v>11954</v>
      </c>
      <c r="B415" s="88" t="s">
        <v>11955</v>
      </c>
      <c r="C415" s="37" t="str">
        <f t="shared" si="6"/>
        <v>A09ACЖелудочный сок</v>
      </c>
      <c r="D415" s="88" t="s">
        <v>13607</v>
      </c>
    </row>
    <row r="416" spans="1:4" hidden="1" x14ac:dyDescent="0.25">
      <c r="A416" s="88" t="s">
        <v>18444</v>
      </c>
      <c r="B416" s="88" t="s">
        <v>18445</v>
      </c>
      <c r="C416" s="37" t="str">
        <f t="shared" si="6"/>
        <v>A10AИнсулин деглудек</v>
      </c>
      <c r="D416" s="88" t="s">
        <v>17948</v>
      </c>
    </row>
    <row r="417" spans="1:4" hidden="1" x14ac:dyDescent="0.25">
      <c r="A417" s="88" t="s">
        <v>10032</v>
      </c>
      <c r="B417" s="88" t="s">
        <v>13904</v>
      </c>
      <c r="C417" s="37" t="str">
        <f t="shared" si="6"/>
        <v>A10ABИнсулин растворимый [свиной монокомпонентный]</v>
      </c>
      <c r="D417" s="88" t="s">
        <v>13607</v>
      </c>
    </row>
    <row r="418" spans="1:4" hidden="1" x14ac:dyDescent="0.25">
      <c r="A418" s="88" t="s">
        <v>10032</v>
      </c>
      <c r="B418" s="88" t="s">
        <v>13906</v>
      </c>
      <c r="C418" s="37" t="str">
        <f t="shared" si="6"/>
        <v>A10ABИнсулин растворимый [человеческий полусинтетический]</v>
      </c>
      <c r="D418" s="88" t="s">
        <v>13607</v>
      </c>
    </row>
    <row r="419" spans="1:4" hidden="1" x14ac:dyDescent="0.25">
      <c r="A419" s="88" t="s">
        <v>10032</v>
      </c>
      <c r="B419" s="88" t="s">
        <v>11957</v>
      </c>
      <c r="C419" s="37" t="str">
        <f t="shared" si="6"/>
        <v>A10ABИнсулин аспарт</v>
      </c>
      <c r="D419" s="88" t="s">
        <v>17948</v>
      </c>
    </row>
    <row r="420" spans="1:4" hidden="1" x14ac:dyDescent="0.25">
      <c r="A420" s="88" t="s">
        <v>10032</v>
      </c>
      <c r="B420" s="88" t="s">
        <v>11958</v>
      </c>
      <c r="C420" s="37" t="str">
        <f t="shared" si="6"/>
        <v>A10ABИнсулин лизпро</v>
      </c>
      <c r="D420" s="88" t="s">
        <v>17948</v>
      </c>
    </row>
    <row r="421" spans="1:4" hidden="1" x14ac:dyDescent="0.25">
      <c r="A421" s="88" t="s">
        <v>10032</v>
      </c>
      <c r="B421" s="88" t="s">
        <v>13905</v>
      </c>
      <c r="C421" s="37" t="str">
        <f t="shared" si="6"/>
        <v>A10ABИнсулин растворимый [человеческий генно-инженерный]</v>
      </c>
      <c r="D421" s="88" t="s">
        <v>17948</v>
      </c>
    </row>
    <row r="422" spans="1:4" hidden="1" x14ac:dyDescent="0.25">
      <c r="A422" s="88" t="s">
        <v>10032</v>
      </c>
      <c r="B422" s="88" t="s">
        <v>11956</v>
      </c>
      <c r="C422" s="37" t="str">
        <f t="shared" si="6"/>
        <v>A10ABИнсулин глулизин</v>
      </c>
      <c r="D422" s="88" t="s">
        <v>17948</v>
      </c>
    </row>
    <row r="423" spans="1:4" hidden="1" x14ac:dyDescent="0.25">
      <c r="A423" s="88" t="s">
        <v>10032</v>
      </c>
      <c r="B423" s="88" t="s">
        <v>13903</v>
      </c>
      <c r="C423" s="37" t="str">
        <f t="shared" si="6"/>
        <v>A10ABИнсулин растворимый [бычий]</v>
      </c>
      <c r="D423" s="88" t="s">
        <v>13607</v>
      </c>
    </row>
    <row r="424" spans="1:4" ht="30" hidden="1" x14ac:dyDescent="0.25">
      <c r="A424" s="88" t="s">
        <v>10035</v>
      </c>
      <c r="B424" s="88" t="s">
        <v>13907</v>
      </c>
      <c r="C424" s="37" t="str">
        <f t="shared" si="6"/>
        <v>A10ACИнсулина-цинк [свиного монокомпонентного] комбинированного суспензия</v>
      </c>
      <c r="D424" s="88" t="s">
        <v>13607</v>
      </c>
    </row>
    <row r="425" spans="1:4" ht="30" hidden="1" x14ac:dyDescent="0.25">
      <c r="A425" s="88" t="s">
        <v>10035</v>
      </c>
      <c r="B425" s="88" t="s">
        <v>13908</v>
      </c>
      <c r="C425" s="37" t="str">
        <f t="shared" si="6"/>
        <v>A10ACИнсулина-цинк [человеческого генно-инженерного] комбинированного суспензия</v>
      </c>
      <c r="D425" s="88" t="s">
        <v>13607</v>
      </c>
    </row>
    <row r="426" spans="1:4" hidden="1" x14ac:dyDescent="0.25">
      <c r="A426" s="88" t="s">
        <v>10035</v>
      </c>
      <c r="B426" s="88" t="s">
        <v>13911</v>
      </c>
      <c r="C426" s="37" t="str">
        <f t="shared" si="6"/>
        <v>A10ACИнсулин-изофан [человеческий генно-инженерный]</v>
      </c>
      <c r="D426" s="88" t="s">
        <v>17948</v>
      </c>
    </row>
    <row r="427" spans="1:4" ht="30" hidden="1" x14ac:dyDescent="0.25">
      <c r="A427" s="88" t="s">
        <v>10035</v>
      </c>
      <c r="B427" s="88" t="s">
        <v>13909</v>
      </c>
      <c r="C427" s="37" t="str">
        <f t="shared" si="6"/>
        <v>A10ACИнсулина-цинк [человеческого полусинтетического] комбинированного суспензия</v>
      </c>
      <c r="D427" s="88" t="s">
        <v>13607</v>
      </c>
    </row>
    <row r="428" spans="1:4" hidden="1" x14ac:dyDescent="0.25">
      <c r="A428" s="88" t="s">
        <v>10035</v>
      </c>
      <c r="B428" s="88" t="s">
        <v>13912</v>
      </c>
      <c r="C428" s="37" t="str">
        <f t="shared" si="6"/>
        <v>A10ACИнсулин-изофан [человеческий полусинтетический]</v>
      </c>
      <c r="D428" s="88" t="s">
        <v>13607</v>
      </c>
    </row>
    <row r="429" spans="1:4" hidden="1" x14ac:dyDescent="0.25">
      <c r="A429" s="88" t="s">
        <v>10035</v>
      </c>
      <c r="B429" s="88" t="s">
        <v>13910</v>
      </c>
      <c r="C429" s="37" t="str">
        <f t="shared" ref="C429:C492" si="7">CONCATENATE(A429,B429)</f>
        <v>A10ACИнсулин-изофан [свиной монокомпонентный]</v>
      </c>
      <c r="D429" s="88" t="s">
        <v>13607</v>
      </c>
    </row>
    <row r="430" spans="1:4" hidden="1" x14ac:dyDescent="0.25">
      <c r="A430" s="88" t="s">
        <v>10033</v>
      </c>
      <c r="B430" s="88" t="s">
        <v>13914</v>
      </c>
      <c r="C430" s="37" t="str">
        <f t="shared" si="7"/>
        <v>A10ADИнсулин двухфазный [человеческий полусинтетический]</v>
      </c>
      <c r="D430" s="88" t="s">
        <v>13607</v>
      </c>
    </row>
    <row r="431" spans="1:4" hidden="1" x14ac:dyDescent="0.25">
      <c r="A431" s="88" t="s">
        <v>10033</v>
      </c>
      <c r="B431" s="88" t="s">
        <v>11959</v>
      </c>
      <c r="C431" s="37" t="str">
        <f t="shared" si="7"/>
        <v>A10ADИнсулин лизпро двухфазный</v>
      </c>
      <c r="D431" s="88" t="s">
        <v>17948</v>
      </c>
    </row>
    <row r="432" spans="1:4" hidden="1" x14ac:dyDescent="0.25">
      <c r="A432" s="88" t="s">
        <v>10033</v>
      </c>
      <c r="B432" s="88" t="s">
        <v>11960</v>
      </c>
      <c r="C432" s="37" t="str">
        <f t="shared" si="7"/>
        <v>A10ADИнсулин аспарт двухфазный</v>
      </c>
      <c r="D432" s="88" t="s">
        <v>17948</v>
      </c>
    </row>
    <row r="433" spans="1:4" hidden="1" x14ac:dyDescent="0.25">
      <c r="A433" s="88" t="s">
        <v>10033</v>
      </c>
      <c r="B433" s="88" t="s">
        <v>13913</v>
      </c>
      <c r="C433" s="37" t="str">
        <f t="shared" si="7"/>
        <v>A10ADИнсулин двухфазный [человеческий генно-инженерный]</v>
      </c>
      <c r="D433" s="88" t="s">
        <v>17948</v>
      </c>
    </row>
    <row r="434" spans="1:4" hidden="1" x14ac:dyDescent="0.25">
      <c r="A434" s="88" t="s">
        <v>10034</v>
      </c>
      <c r="B434" s="88" t="s">
        <v>11961</v>
      </c>
      <c r="C434" s="37" t="str">
        <f t="shared" si="7"/>
        <v>A10AEИнсулин детемир</v>
      </c>
      <c r="D434" s="88" t="s">
        <v>17948</v>
      </c>
    </row>
    <row r="435" spans="1:4" hidden="1" x14ac:dyDescent="0.25">
      <c r="A435" s="88" t="s">
        <v>10034</v>
      </c>
      <c r="B435" s="88" t="s">
        <v>11962</v>
      </c>
      <c r="C435" s="37" t="str">
        <f t="shared" si="7"/>
        <v>A10AEИнсулин гларгин</v>
      </c>
      <c r="D435" s="88" t="s">
        <v>17948</v>
      </c>
    </row>
    <row r="436" spans="1:4" ht="30" hidden="1" x14ac:dyDescent="0.25">
      <c r="A436" s="88" t="s">
        <v>10034</v>
      </c>
      <c r="B436" s="88" t="s">
        <v>13915</v>
      </c>
      <c r="C436" s="37" t="str">
        <f t="shared" si="7"/>
        <v>A10AEИнсулина-цинк [свиного монокомпонентного] кристаллического суспензия</v>
      </c>
      <c r="D436" s="88" t="s">
        <v>13607</v>
      </c>
    </row>
    <row r="437" spans="1:4" hidden="1" x14ac:dyDescent="0.25">
      <c r="A437" s="88" t="s">
        <v>10034</v>
      </c>
      <c r="B437" s="88" t="s">
        <v>13916</v>
      </c>
      <c r="C437" s="37" t="str">
        <f t="shared" si="7"/>
        <v>A10AEИнсулина-цинк [свиного] кристаллического суспензия</v>
      </c>
      <c r="D437" s="88" t="s">
        <v>13607</v>
      </c>
    </row>
    <row r="438" spans="1:4" ht="30" hidden="1" x14ac:dyDescent="0.25">
      <c r="A438" s="88" t="s">
        <v>10034</v>
      </c>
      <c r="B438" s="88" t="s">
        <v>13918</v>
      </c>
      <c r="C438" s="37" t="str">
        <f t="shared" si="7"/>
        <v>A10AEИнсулина-цинк [человеческого полусинтетического] кристаллического суспензия</v>
      </c>
      <c r="D438" s="88" t="s">
        <v>13607</v>
      </c>
    </row>
    <row r="439" spans="1:4" ht="30" hidden="1" x14ac:dyDescent="0.25">
      <c r="A439" s="88" t="s">
        <v>10034</v>
      </c>
      <c r="B439" s="88" t="s">
        <v>13917</v>
      </c>
      <c r="C439" s="37" t="str">
        <f t="shared" si="7"/>
        <v>A10AEИнсулина-цинк [человеческого генно-инженерного] кристаллического суспензия</v>
      </c>
      <c r="D439" s="88" t="s">
        <v>13607</v>
      </c>
    </row>
    <row r="440" spans="1:4" hidden="1" x14ac:dyDescent="0.25">
      <c r="A440" s="88" t="s">
        <v>10094</v>
      </c>
      <c r="B440" s="88" t="s">
        <v>13919</v>
      </c>
      <c r="C440" s="37" t="str">
        <f t="shared" si="7"/>
        <v>A10BAБуформин</v>
      </c>
      <c r="D440" s="88" t="s">
        <v>13607</v>
      </c>
    </row>
    <row r="441" spans="1:4" hidden="1" x14ac:dyDescent="0.25">
      <c r="A441" s="88" t="s">
        <v>10094</v>
      </c>
      <c r="B441" s="88" t="s">
        <v>11963</v>
      </c>
      <c r="C441" s="37" t="str">
        <f t="shared" si="7"/>
        <v>A10BAМетформин</v>
      </c>
      <c r="D441" s="88" t="s">
        <v>17948</v>
      </c>
    </row>
    <row r="442" spans="1:4" hidden="1" x14ac:dyDescent="0.25">
      <c r="A442" s="88" t="s">
        <v>9989</v>
      </c>
      <c r="B442" s="88" t="s">
        <v>11965</v>
      </c>
      <c r="C442" s="37" t="str">
        <f t="shared" si="7"/>
        <v>A10BBГликлазид</v>
      </c>
      <c r="D442" s="88" t="s">
        <v>17948</v>
      </c>
    </row>
    <row r="443" spans="1:4" hidden="1" x14ac:dyDescent="0.25">
      <c r="A443" s="88" t="s">
        <v>9989</v>
      </c>
      <c r="B443" s="88" t="s">
        <v>11968</v>
      </c>
      <c r="C443" s="37" t="str">
        <f t="shared" si="7"/>
        <v>A10BBГлибенкламид</v>
      </c>
      <c r="D443" s="88" t="s">
        <v>17948</v>
      </c>
    </row>
    <row r="444" spans="1:4" hidden="1" x14ac:dyDescent="0.25">
      <c r="A444" s="88" t="s">
        <v>9989</v>
      </c>
      <c r="B444" s="88" t="s">
        <v>11967</v>
      </c>
      <c r="C444" s="37" t="str">
        <f t="shared" si="7"/>
        <v>A10BBГлипизид</v>
      </c>
      <c r="D444" s="88" t="s">
        <v>13607</v>
      </c>
    </row>
    <row r="445" spans="1:4" hidden="1" x14ac:dyDescent="0.25">
      <c r="A445" s="88" t="s">
        <v>9989</v>
      </c>
      <c r="B445" s="88" t="s">
        <v>11964</v>
      </c>
      <c r="C445" s="37" t="str">
        <f t="shared" si="7"/>
        <v>A10BBГликвидон</v>
      </c>
      <c r="D445" s="88" t="s">
        <v>13607</v>
      </c>
    </row>
    <row r="446" spans="1:4" hidden="1" x14ac:dyDescent="0.25">
      <c r="A446" s="88" t="s">
        <v>9989</v>
      </c>
      <c r="B446" s="88" t="s">
        <v>11966</v>
      </c>
      <c r="C446" s="37" t="str">
        <f t="shared" si="7"/>
        <v>A10BBГлимепирид</v>
      </c>
      <c r="D446" s="88" t="s">
        <v>13607</v>
      </c>
    </row>
    <row r="447" spans="1:4" hidden="1" x14ac:dyDescent="0.25">
      <c r="A447" s="88" t="s">
        <v>9989</v>
      </c>
      <c r="B447" s="88" t="s">
        <v>13924</v>
      </c>
      <c r="C447" s="37" t="str">
        <f t="shared" si="7"/>
        <v>A10BBХлорпропамид</v>
      </c>
      <c r="D447" s="88" t="s">
        <v>13607</v>
      </c>
    </row>
    <row r="448" spans="1:4" hidden="1" x14ac:dyDescent="0.25">
      <c r="A448" s="88" t="s">
        <v>9989</v>
      </c>
      <c r="B448" s="88" t="s">
        <v>13923</v>
      </c>
      <c r="C448" s="37" t="str">
        <f t="shared" si="7"/>
        <v>A10BBТолбутамид</v>
      </c>
      <c r="D448" s="88" t="s">
        <v>13607</v>
      </c>
    </row>
    <row r="449" spans="1:4" hidden="1" x14ac:dyDescent="0.25">
      <c r="A449" s="88" t="s">
        <v>9989</v>
      </c>
      <c r="B449" s="88" t="s">
        <v>13922</v>
      </c>
      <c r="C449" s="37" t="str">
        <f t="shared" si="7"/>
        <v>A10BBпроизводные сульфонилмочевины</v>
      </c>
      <c r="D449" s="88" t="s">
        <v>13607</v>
      </c>
    </row>
    <row r="450" spans="1:4" hidden="1" x14ac:dyDescent="0.25">
      <c r="A450" s="88" t="s">
        <v>9989</v>
      </c>
      <c r="B450" s="88" t="s">
        <v>13921</v>
      </c>
      <c r="C450" s="37" t="str">
        <f t="shared" si="7"/>
        <v>A10BBКарбутамид</v>
      </c>
      <c r="D450" s="88" t="s">
        <v>13607</v>
      </c>
    </row>
    <row r="451" spans="1:4" hidden="1" x14ac:dyDescent="0.25">
      <c r="A451" s="88" t="s">
        <v>9989</v>
      </c>
      <c r="B451" s="88" t="s">
        <v>13920</v>
      </c>
      <c r="C451" s="37" t="str">
        <f t="shared" si="7"/>
        <v>A10BBГлидифена таблетки 0.25 г</v>
      </c>
      <c r="D451" s="88" t="s">
        <v>13607</v>
      </c>
    </row>
    <row r="452" spans="1:4" hidden="1" x14ac:dyDescent="0.25">
      <c r="A452" s="88" t="s">
        <v>13925</v>
      </c>
      <c r="B452" s="88" t="s">
        <v>13926</v>
      </c>
      <c r="C452" s="37" t="str">
        <f t="shared" si="7"/>
        <v>A10BCГетероциклические сульфонамиды</v>
      </c>
      <c r="D452" s="88" t="s">
        <v>13607</v>
      </c>
    </row>
    <row r="453" spans="1:4" hidden="1" x14ac:dyDescent="0.25">
      <c r="A453" s="88" t="s">
        <v>13925</v>
      </c>
      <c r="B453" s="88" t="s">
        <v>13927</v>
      </c>
      <c r="C453" s="37" t="str">
        <f t="shared" si="7"/>
        <v>A10BCГуакарбена таблетки</v>
      </c>
      <c r="D453" s="88" t="s">
        <v>13607</v>
      </c>
    </row>
    <row r="454" spans="1:4" hidden="1" x14ac:dyDescent="0.25">
      <c r="A454" s="88" t="s">
        <v>11969</v>
      </c>
      <c r="B454" s="88" t="s">
        <v>13929</v>
      </c>
      <c r="C454" s="37" t="str">
        <f t="shared" si="7"/>
        <v>A10BDГлибенкламид+Метформин</v>
      </c>
      <c r="D454" s="88" t="s">
        <v>13607</v>
      </c>
    </row>
    <row r="455" spans="1:4" hidden="1" x14ac:dyDescent="0.25">
      <c r="A455" s="88" t="s">
        <v>11969</v>
      </c>
      <c r="B455" s="88" t="s">
        <v>13930</v>
      </c>
      <c r="C455" s="37" t="str">
        <f t="shared" si="7"/>
        <v>A10BDГликлазид+Метформин</v>
      </c>
      <c r="D455" s="88" t="s">
        <v>13607</v>
      </c>
    </row>
    <row r="456" spans="1:4" hidden="1" x14ac:dyDescent="0.25">
      <c r="A456" s="88" t="s">
        <v>11969</v>
      </c>
      <c r="B456" s="88" t="s">
        <v>13931</v>
      </c>
      <c r="C456" s="37" t="str">
        <f t="shared" si="7"/>
        <v>A10BDГлимепирид+Метформин</v>
      </c>
      <c r="D456" s="88" t="s">
        <v>13607</v>
      </c>
    </row>
    <row r="457" spans="1:4" hidden="1" x14ac:dyDescent="0.25">
      <c r="A457" s="88" t="s">
        <v>11969</v>
      </c>
      <c r="B457" s="88" t="s">
        <v>13933</v>
      </c>
      <c r="C457" s="37" t="str">
        <f t="shared" si="7"/>
        <v>A10BDМетформин+Росиглитазон</v>
      </c>
      <c r="D457" s="88" t="s">
        <v>13607</v>
      </c>
    </row>
    <row r="458" spans="1:4" hidden="1" x14ac:dyDescent="0.25">
      <c r="A458" s="88" t="s">
        <v>11969</v>
      </c>
      <c r="B458" s="88" t="s">
        <v>13932</v>
      </c>
      <c r="C458" s="37" t="str">
        <f t="shared" si="7"/>
        <v>A10BDГлимепирид+Росиглитазон</v>
      </c>
      <c r="D458" s="88" t="s">
        <v>13607</v>
      </c>
    </row>
    <row r="459" spans="1:4" hidden="1" x14ac:dyDescent="0.25">
      <c r="A459" s="88" t="s">
        <v>11969</v>
      </c>
      <c r="B459" s="88" t="s">
        <v>13934</v>
      </c>
      <c r="C459" s="37" t="str">
        <f t="shared" si="7"/>
        <v>A10BDМетформин+Ситаглиптин</v>
      </c>
      <c r="D459" s="88" t="s">
        <v>13607</v>
      </c>
    </row>
    <row r="460" spans="1:4" hidden="1" x14ac:dyDescent="0.25">
      <c r="A460" s="88" t="s">
        <v>11969</v>
      </c>
      <c r="B460" s="88" t="s">
        <v>13928</v>
      </c>
      <c r="C460" s="37" t="str">
        <f t="shared" si="7"/>
        <v>A10BDВилдаглиптин+Метформин</v>
      </c>
      <c r="D460" s="88" t="s">
        <v>13607</v>
      </c>
    </row>
    <row r="461" spans="1:4" hidden="1" x14ac:dyDescent="0.25">
      <c r="A461" s="88" t="s">
        <v>11970</v>
      </c>
      <c r="B461" s="88" t="s">
        <v>11971</v>
      </c>
      <c r="C461" s="37" t="str">
        <f t="shared" si="7"/>
        <v>A10BFАкарбоза</v>
      </c>
      <c r="D461" s="88" t="s">
        <v>13607</v>
      </c>
    </row>
    <row r="462" spans="1:4" hidden="1" x14ac:dyDescent="0.25">
      <c r="A462" s="88" t="s">
        <v>10149</v>
      </c>
      <c r="B462" s="88" t="s">
        <v>11973</v>
      </c>
      <c r="C462" s="37" t="str">
        <f t="shared" si="7"/>
        <v>A10BGПиоглитазон</v>
      </c>
      <c r="D462" s="88" t="s">
        <v>13607</v>
      </c>
    </row>
    <row r="463" spans="1:4" hidden="1" x14ac:dyDescent="0.25">
      <c r="A463" s="88" t="s">
        <v>10149</v>
      </c>
      <c r="B463" s="88" t="s">
        <v>11974</v>
      </c>
      <c r="C463" s="37" t="str">
        <f t="shared" si="7"/>
        <v>A10BGРосиглитазон</v>
      </c>
      <c r="D463" s="88" t="s">
        <v>17948</v>
      </c>
    </row>
    <row r="464" spans="1:4" hidden="1" x14ac:dyDescent="0.25">
      <c r="A464" s="88" t="s">
        <v>9971</v>
      </c>
      <c r="B464" s="88" t="s">
        <v>13935</v>
      </c>
      <c r="C464" s="37" t="str">
        <f t="shared" si="7"/>
        <v>A10BHЛинаглиптин</v>
      </c>
      <c r="D464" s="88" t="s">
        <v>13607</v>
      </c>
    </row>
    <row r="465" spans="1:4" hidden="1" x14ac:dyDescent="0.25">
      <c r="A465" s="88" t="s">
        <v>9971</v>
      </c>
      <c r="B465" s="88" t="s">
        <v>11976</v>
      </c>
      <c r="C465" s="37" t="str">
        <f t="shared" si="7"/>
        <v>A10BHВилдаглиптин</v>
      </c>
      <c r="D465" s="88" t="s">
        <v>17948</v>
      </c>
    </row>
    <row r="466" spans="1:4" hidden="1" x14ac:dyDescent="0.25">
      <c r="A466" s="88" t="s">
        <v>9971</v>
      </c>
      <c r="B466" s="88" t="s">
        <v>11975</v>
      </c>
      <c r="C466" s="37" t="str">
        <f t="shared" si="7"/>
        <v>A10BHСитаглиптин</v>
      </c>
      <c r="D466" s="88" t="s">
        <v>17948</v>
      </c>
    </row>
    <row r="467" spans="1:4" hidden="1" x14ac:dyDescent="0.25">
      <c r="A467" s="88" t="s">
        <v>9971</v>
      </c>
      <c r="B467" s="88" t="s">
        <v>13936</v>
      </c>
      <c r="C467" s="37" t="str">
        <f t="shared" si="7"/>
        <v>A10BHСаксаглиптин</v>
      </c>
      <c r="D467" s="88" t="s">
        <v>17948</v>
      </c>
    </row>
    <row r="468" spans="1:4" hidden="1" x14ac:dyDescent="0.25">
      <c r="A468" s="88" t="s">
        <v>10144</v>
      </c>
      <c r="B468" s="88" t="s">
        <v>11977</v>
      </c>
      <c r="C468" s="37" t="str">
        <f t="shared" si="7"/>
        <v>A10BXРепаглинид</v>
      </c>
      <c r="D468" s="88" t="s">
        <v>17948</v>
      </c>
    </row>
    <row r="469" spans="1:4" hidden="1" x14ac:dyDescent="0.25">
      <c r="A469" s="88" t="s">
        <v>10144</v>
      </c>
      <c r="B469" s="88" t="s">
        <v>11979</v>
      </c>
      <c r="C469" s="37" t="str">
        <f t="shared" si="7"/>
        <v>A10BXНатеглинид</v>
      </c>
      <c r="D469" s="88" t="s">
        <v>13607</v>
      </c>
    </row>
    <row r="470" spans="1:4" hidden="1" x14ac:dyDescent="0.25">
      <c r="A470" s="88" t="s">
        <v>10144</v>
      </c>
      <c r="B470" s="88" t="s">
        <v>11978</v>
      </c>
      <c r="C470" s="37" t="str">
        <f t="shared" si="7"/>
        <v>A10BXЭксенатид</v>
      </c>
      <c r="D470" s="88" t="s">
        <v>13607</v>
      </c>
    </row>
    <row r="471" spans="1:4" hidden="1" x14ac:dyDescent="0.25">
      <c r="A471" s="88" t="s">
        <v>10144</v>
      </c>
      <c r="B471" s="88" t="s">
        <v>11980</v>
      </c>
      <c r="C471" s="37" t="str">
        <f t="shared" si="7"/>
        <v>A10BXЛираглутид</v>
      </c>
      <c r="D471" s="88" t="s">
        <v>13607</v>
      </c>
    </row>
    <row r="472" spans="1:4" hidden="1" x14ac:dyDescent="0.25">
      <c r="A472" s="88" t="s">
        <v>10144</v>
      </c>
      <c r="B472" s="88" t="s">
        <v>13937</v>
      </c>
      <c r="C472" s="37" t="str">
        <f t="shared" si="7"/>
        <v>A10BXГуарем</v>
      </c>
      <c r="D472" s="88" t="s">
        <v>13607</v>
      </c>
    </row>
    <row r="473" spans="1:4" hidden="1" x14ac:dyDescent="0.25">
      <c r="A473" s="88" t="s">
        <v>13938</v>
      </c>
      <c r="B473" s="88" t="s">
        <v>13939</v>
      </c>
      <c r="C473" s="37" t="str">
        <f t="shared" si="7"/>
        <v>A10XAДиоксобенздеизохинолин масляная кислота</v>
      </c>
      <c r="D473" s="88" t="s">
        <v>13607</v>
      </c>
    </row>
    <row r="474" spans="1:4" hidden="1" x14ac:dyDescent="0.25">
      <c r="A474" s="88" t="s">
        <v>13938</v>
      </c>
      <c r="B474" s="88" t="s">
        <v>13940</v>
      </c>
      <c r="C474" s="37" t="str">
        <f t="shared" si="7"/>
        <v>A10XAИнгибиторы альдозоредуктазы</v>
      </c>
      <c r="D474" s="88" t="s">
        <v>13607</v>
      </c>
    </row>
    <row r="475" spans="1:4" hidden="1" x14ac:dyDescent="0.25">
      <c r="A475" s="88" t="s">
        <v>11981</v>
      </c>
      <c r="B475" s="88" t="s">
        <v>13942</v>
      </c>
      <c r="C475" s="37" t="str">
        <f t="shared" si="7"/>
        <v>A11AAВитрум Центури Форте</v>
      </c>
      <c r="D475" s="88" t="s">
        <v>13607</v>
      </c>
    </row>
    <row r="476" spans="1:4" hidden="1" x14ac:dyDescent="0.25">
      <c r="A476" s="88" t="s">
        <v>11981</v>
      </c>
      <c r="B476" s="88" t="s">
        <v>13943</v>
      </c>
      <c r="C476" s="37" t="str">
        <f t="shared" si="7"/>
        <v>A11AAМагний плюс</v>
      </c>
      <c r="D476" s="88" t="s">
        <v>13607</v>
      </c>
    </row>
    <row r="477" spans="1:4" hidden="1" x14ac:dyDescent="0.25">
      <c r="A477" s="88" t="s">
        <v>11981</v>
      </c>
      <c r="B477" s="88" t="s">
        <v>13789</v>
      </c>
      <c r="C477" s="37" t="str">
        <f t="shared" si="7"/>
        <v>A11AAПоливитамины+Прочие препараты</v>
      </c>
      <c r="D477" s="88" t="s">
        <v>13607</v>
      </c>
    </row>
    <row r="478" spans="1:4" hidden="1" x14ac:dyDescent="0.25">
      <c r="A478" s="88" t="s">
        <v>11981</v>
      </c>
      <c r="B478" s="88" t="s">
        <v>11984</v>
      </c>
      <c r="C478" s="37" t="str">
        <f t="shared" si="7"/>
        <v>A11AAПоливитамины</v>
      </c>
      <c r="D478" s="88" t="s">
        <v>13607</v>
      </c>
    </row>
    <row r="479" spans="1:4" hidden="1" x14ac:dyDescent="0.25">
      <c r="A479" s="88" t="s">
        <v>11981</v>
      </c>
      <c r="B479" s="88" t="s">
        <v>13941</v>
      </c>
      <c r="C479" s="37" t="str">
        <f t="shared" si="7"/>
        <v>A11AAВитрум Остеомаг</v>
      </c>
      <c r="D479" s="88" t="s">
        <v>13607</v>
      </c>
    </row>
    <row r="480" spans="1:4" hidden="1" x14ac:dyDescent="0.25">
      <c r="A480" s="88" t="s">
        <v>11981</v>
      </c>
      <c r="B480" s="88" t="s">
        <v>13944</v>
      </c>
      <c r="C480" s="37" t="str">
        <f t="shared" si="7"/>
        <v>A11AAПоливитамины+Минералы</v>
      </c>
      <c r="D480" s="88" t="s">
        <v>13607</v>
      </c>
    </row>
    <row r="481" spans="1:4" hidden="1" x14ac:dyDescent="0.25">
      <c r="A481" s="88" t="s">
        <v>11982</v>
      </c>
      <c r="B481" s="88" t="s">
        <v>13789</v>
      </c>
      <c r="C481" s="37" t="str">
        <f t="shared" si="7"/>
        <v>A11ABПоливитамины+Прочие препараты</v>
      </c>
      <c r="D481" s="88" t="s">
        <v>13607</v>
      </c>
    </row>
    <row r="482" spans="1:4" hidden="1" x14ac:dyDescent="0.25">
      <c r="A482" s="88" t="s">
        <v>11982</v>
      </c>
      <c r="B482" s="88" t="s">
        <v>13945</v>
      </c>
      <c r="C482" s="37" t="str">
        <f t="shared" si="7"/>
        <v>A11ABДоппельгерц Женьшень Актив</v>
      </c>
      <c r="D482" s="88" t="s">
        <v>13607</v>
      </c>
    </row>
    <row r="483" spans="1:4" hidden="1" x14ac:dyDescent="0.25">
      <c r="A483" s="88" t="s">
        <v>11982</v>
      </c>
      <c r="B483" s="88" t="s">
        <v>11984</v>
      </c>
      <c r="C483" s="37" t="str">
        <f t="shared" si="7"/>
        <v>A11ABПоливитамины</v>
      </c>
      <c r="D483" s="88" t="s">
        <v>13607</v>
      </c>
    </row>
    <row r="484" spans="1:4" hidden="1" x14ac:dyDescent="0.25">
      <c r="A484" s="88" t="s">
        <v>11982</v>
      </c>
      <c r="B484" s="88" t="s">
        <v>13944</v>
      </c>
      <c r="C484" s="37" t="str">
        <f t="shared" si="7"/>
        <v>A11ABПоливитамины+Минералы</v>
      </c>
      <c r="D484" s="88" t="s">
        <v>13607</v>
      </c>
    </row>
    <row r="485" spans="1:4" hidden="1" x14ac:dyDescent="0.25">
      <c r="A485" s="88" t="s">
        <v>11982</v>
      </c>
      <c r="B485" s="88" t="s">
        <v>13946</v>
      </c>
      <c r="C485" s="37" t="str">
        <f t="shared" si="7"/>
        <v>A11ABПоливитамины в других комбинациях</v>
      </c>
      <c r="D485" s="88" t="s">
        <v>13607</v>
      </c>
    </row>
    <row r="486" spans="1:4" hidden="1" x14ac:dyDescent="0.25">
      <c r="A486" s="88" t="s">
        <v>11983</v>
      </c>
      <c r="B486" s="88" t="s">
        <v>13947</v>
      </c>
      <c r="C486" s="37" t="str">
        <f t="shared" si="7"/>
        <v>A11BAВитамина Р из цитрусовых 0.05 г с аскорбиновой кислотой 0.05 г таблетки</v>
      </c>
      <c r="D486" s="88" t="s">
        <v>13607</v>
      </c>
    </row>
    <row r="487" spans="1:4" hidden="1" x14ac:dyDescent="0.25">
      <c r="A487" s="88" t="s">
        <v>11983</v>
      </c>
      <c r="B487" s="88" t="s">
        <v>12204</v>
      </c>
      <c r="C487" s="37" t="str">
        <f t="shared" si="7"/>
        <v>A11BAУбидекаренон</v>
      </c>
      <c r="D487" s="88" t="s">
        <v>13607</v>
      </c>
    </row>
    <row r="488" spans="1:4" hidden="1" x14ac:dyDescent="0.25">
      <c r="A488" s="88" t="s">
        <v>11983</v>
      </c>
      <c r="B488" s="88" t="s">
        <v>13789</v>
      </c>
      <c r="C488" s="37" t="str">
        <f t="shared" si="7"/>
        <v>A11BAПоливитамины+Прочие препараты</v>
      </c>
      <c r="D488" s="88" t="s">
        <v>13607</v>
      </c>
    </row>
    <row r="489" spans="1:4" hidden="1" x14ac:dyDescent="0.25">
      <c r="A489" s="88" t="s">
        <v>11983</v>
      </c>
      <c r="B489" s="88" t="s">
        <v>11984</v>
      </c>
      <c r="C489" s="37" t="str">
        <f t="shared" si="7"/>
        <v>A11BAПоливитамины</v>
      </c>
      <c r="D489" s="88" t="s">
        <v>13607</v>
      </c>
    </row>
    <row r="490" spans="1:4" hidden="1" x14ac:dyDescent="0.25">
      <c r="A490" s="88" t="s">
        <v>10145</v>
      </c>
      <c r="B490" s="88" t="s">
        <v>11985</v>
      </c>
      <c r="C490" s="37" t="str">
        <f t="shared" si="7"/>
        <v>A11CAБетакаротен</v>
      </c>
      <c r="D490" s="88" t="s">
        <v>13607</v>
      </c>
    </row>
    <row r="491" spans="1:4" hidden="1" x14ac:dyDescent="0.25">
      <c r="A491" s="88" t="s">
        <v>10145</v>
      </c>
      <c r="B491" s="88" t="s">
        <v>11986</v>
      </c>
      <c r="C491" s="37" t="str">
        <f t="shared" si="7"/>
        <v>A11CAРетинол</v>
      </c>
      <c r="D491" s="88" t="s">
        <v>17948</v>
      </c>
    </row>
    <row r="492" spans="1:4" hidden="1" x14ac:dyDescent="0.25">
      <c r="A492" s="88" t="s">
        <v>11987</v>
      </c>
      <c r="B492" s="88" t="s">
        <v>13948</v>
      </c>
      <c r="C492" s="37" t="str">
        <f t="shared" si="7"/>
        <v>A11CBВитамины А и D в комбинации</v>
      </c>
      <c r="D492" s="88" t="s">
        <v>13607</v>
      </c>
    </row>
    <row r="493" spans="1:4" hidden="1" x14ac:dyDescent="0.25">
      <c r="A493" s="88" t="s">
        <v>11987</v>
      </c>
      <c r="B493" s="88" t="s">
        <v>11984</v>
      </c>
      <c r="C493" s="37" t="str">
        <f t="shared" ref="C493:C556" si="8">CONCATENATE(A493,B493)</f>
        <v>A11CBПоливитамины</v>
      </c>
      <c r="D493" s="88" t="s">
        <v>13607</v>
      </c>
    </row>
    <row r="494" spans="1:4" hidden="1" x14ac:dyDescent="0.25">
      <c r="A494" s="88" t="s">
        <v>11987</v>
      </c>
      <c r="B494" s="88" t="s">
        <v>13949</v>
      </c>
      <c r="C494" s="37" t="str">
        <f t="shared" si="8"/>
        <v>A11CBРыбий жир</v>
      </c>
      <c r="D494" s="88" t="s">
        <v>13607</v>
      </c>
    </row>
    <row r="495" spans="1:4" hidden="1" x14ac:dyDescent="0.25">
      <c r="A495" s="88" t="s">
        <v>11987</v>
      </c>
      <c r="B495" s="88" t="s">
        <v>13950</v>
      </c>
      <c r="C495" s="37" t="str">
        <f t="shared" si="8"/>
        <v>A11CBРыбий жир из печени тресковых рыб</v>
      </c>
      <c r="D495" s="88" t="s">
        <v>13607</v>
      </c>
    </row>
    <row r="496" spans="1:4" hidden="1" x14ac:dyDescent="0.25">
      <c r="A496" s="88" t="s">
        <v>9919</v>
      </c>
      <c r="B496" s="88" t="s">
        <v>13953</v>
      </c>
      <c r="C496" s="37" t="str">
        <f t="shared" si="8"/>
        <v>A11CCДиоксивита раствор спиртовой 0.01%</v>
      </c>
      <c r="D496" s="88" t="s">
        <v>13607</v>
      </c>
    </row>
    <row r="497" spans="1:4" hidden="1" x14ac:dyDescent="0.25">
      <c r="A497" s="88" t="s">
        <v>9919</v>
      </c>
      <c r="B497" s="88" t="s">
        <v>13951</v>
      </c>
      <c r="C497" s="37" t="str">
        <f t="shared" si="8"/>
        <v>A11CCВидехола раствор в масле</v>
      </c>
      <c r="D497" s="88" t="s">
        <v>13607</v>
      </c>
    </row>
    <row r="498" spans="1:4" hidden="1" x14ac:dyDescent="0.25">
      <c r="A498" s="88" t="s">
        <v>9919</v>
      </c>
      <c r="B498" s="88" t="s">
        <v>13952</v>
      </c>
      <c r="C498" s="37" t="str">
        <f t="shared" si="8"/>
        <v>A11CCвитамин D и его аналоги</v>
      </c>
      <c r="D498" s="88" t="s">
        <v>13607</v>
      </c>
    </row>
    <row r="499" spans="1:4" hidden="1" x14ac:dyDescent="0.25">
      <c r="A499" s="88" t="s">
        <v>9919</v>
      </c>
      <c r="B499" s="88" t="s">
        <v>11989</v>
      </c>
      <c r="C499" s="37" t="str">
        <f t="shared" si="8"/>
        <v>A11CCКолекальциферол</v>
      </c>
      <c r="D499" s="88" t="s">
        <v>17948</v>
      </c>
    </row>
    <row r="500" spans="1:4" hidden="1" x14ac:dyDescent="0.25">
      <c r="A500" s="88" t="s">
        <v>9919</v>
      </c>
      <c r="B500" s="88" t="s">
        <v>11992</v>
      </c>
      <c r="C500" s="37" t="str">
        <f t="shared" si="8"/>
        <v>A11CCКальцитриол</v>
      </c>
      <c r="D500" s="88" t="s">
        <v>17948</v>
      </c>
    </row>
    <row r="501" spans="1:4" hidden="1" x14ac:dyDescent="0.25">
      <c r="A501" s="88" t="s">
        <v>9919</v>
      </c>
      <c r="B501" s="88" t="s">
        <v>11990</v>
      </c>
      <c r="C501" s="37" t="str">
        <f t="shared" si="8"/>
        <v>A11CCАльфакальцидол</v>
      </c>
      <c r="D501" s="88" t="s">
        <v>17948</v>
      </c>
    </row>
    <row r="502" spans="1:4" hidden="1" x14ac:dyDescent="0.25">
      <c r="A502" s="88" t="s">
        <v>9919</v>
      </c>
      <c r="B502" s="88" t="s">
        <v>11988</v>
      </c>
      <c r="C502" s="37" t="str">
        <f t="shared" si="8"/>
        <v>A11CCЭргокальциферол</v>
      </c>
      <c r="D502" s="88" t="s">
        <v>13607</v>
      </c>
    </row>
    <row r="503" spans="1:4" hidden="1" x14ac:dyDescent="0.25">
      <c r="A503" s="88" t="s">
        <v>9919</v>
      </c>
      <c r="B503" s="88" t="s">
        <v>11991</v>
      </c>
      <c r="C503" s="37" t="str">
        <f t="shared" si="8"/>
        <v>A11CCДигидротахистерол</v>
      </c>
      <c r="D503" s="88" t="s">
        <v>13607</v>
      </c>
    </row>
    <row r="504" spans="1:4" hidden="1" x14ac:dyDescent="0.25">
      <c r="A504" s="88" t="s">
        <v>10168</v>
      </c>
      <c r="B504" s="88" t="s">
        <v>11994</v>
      </c>
      <c r="C504" s="37" t="str">
        <f t="shared" si="8"/>
        <v>A11DAКокарбоксилаза</v>
      </c>
      <c r="D504" s="88" t="s">
        <v>13607</v>
      </c>
    </row>
    <row r="505" spans="1:4" hidden="1" x14ac:dyDescent="0.25">
      <c r="A505" s="88" t="s">
        <v>10168</v>
      </c>
      <c r="B505" s="88" t="s">
        <v>11995</v>
      </c>
      <c r="C505" s="37" t="str">
        <f t="shared" si="8"/>
        <v>A11DAСульбутиамин</v>
      </c>
      <c r="D505" s="88" t="s">
        <v>13607</v>
      </c>
    </row>
    <row r="506" spans="1:4" hidden="1" x14ac:dyDescent="0.25">
      <c r="A506" s="88" t="s">
        <v>10168</v>
      </c>
      <c r="B506" s="88" t="s">
        <v>11993</v>
      </c>
      <c r="C506" s="37" t="str">
        <f t="shared" si="8"/>
        <v>A11DAБенфотиамин</v>
      </c>
      <c r="D506" s="88" t="s">
        <v>13607</v>
      </c>
    </row>
    <row r="507" spans="1:4" hidden="1" x14ac:dyDescent="0.25">
      <c r="A507" s="88" t="s">
        <v>10168</v>
      </c>
      <c r="B507" s="88" t="s">
        <v>11996</v>
      </c>
      <c r="C507" s="37" t="str">
        <f t="shared" si="8"/>
        <v>A11DAТиамин</v>
      </c>
      <c r="D507" s="88" t="s">
        <v>17948</v>
      </c>
    </row>
    <row r="508" spans="1:4" hidden="1" x14ac:dyDescent="0.25">
      <c r="A508" s="88" t="s">
        <v>10168</v>
      </c>
      <c r="B508" s="88" t="s">
        <v>13955</v>
      </c>
      <c r="C508" s="37" t="str">
        <f t="shared" si="8"/>
        <v>A11DAМонофостиамин</v>
      </c>
      <c r="D508" s="88" t="s">
        <v>13607</v>
      </c>
    </row>
    <row r="509" spans="1:4" hidden="1" x14ac:dyDescent="0.25">
      <c r="A509" s="88" t="s">
        <v>10168</v>
      </c>
      <c r="B509" s="88" t="s">
        <v>13954</v>
      </c>
      <c r="C509" s="37" t="str">
        <f t="shared" si="8"/>
        <v>A11DAвитамин В1</v>
      </c>
      <c r="D509" s="88" t="s">
        <v>13607</v>
      </c>
    </row>
    <row r="510" spans="1:4" hidden="1" x14ac:dyDescent="0.25">
      <c r="A510" s="88" t="s">
        <v>13956</v>
      </c>
      <c r="B510" s="88" t="s">
        <v>11984</v>
      </c>
      <c r="C510" s="37" t="str">
        <f t="shared" si="8"/>
        <v>A11DBПоливитамины</v>
      </c>
      <c r="D510" s="88" t="s">
        <v>13607</v>
      </c>
    </row>
    <row r="511" spans="1:4" hidden="1" x14ac:dyDescent="0.25">
      <c r="A511" s="88" t="s">
        <v>13956</v>
      </c>
      <c r="B511" s="88" t="s">
        <v>13957</v>
      </c>
      <c r="C511" s="37" t="str">
        <f t="shared" si="8"/>
        <v>A11DBБенфотиамин+Пиридоксин</v>
      </c>
      <c r="D511" s="88" t="s">
        <v>13607</v>
      </c>
    </row>
    <row r="512" spans="1:4" hidden="1" x14ac:dyDescent="0.25">
      <c r="A512" s="88" t="s">
        <v>13956</v>
      </c>
      <c r="B512" s="88" t="s">
        <v>13958</v>
      </c>
      <c r="C512" s="37" t="str">
        <f t="shared" si="8"/>
        <v>A11DBВитамин В1 в комбинации с витаминами В6 и / или В12</v>
      </c>
      <c r="D512" s="88" t="s">
        <v>13607</v>
      </c>
    </row>
    <row r="513" spans="1:4" hidden="1" x14ac:dyDescent="0.25">
      <c r="A513" s="88" t="s">
        <v>13959</v>
      </c>
      <c r="B513" s="88" t="s">
        <v>13960</v>
      </c>
      <c r="C513" s="37" t="str">
        <f t="shared" si="8"/>
        <v>A11EЙодилайф</v>
      </c>
      <c r="D513" s="88" t="s">
        <v>13607</v>
      </c>
    </row>
    <row r="514" spans="1:4" hidden="1" x14ac:dyDescent="0.25">
      <c r="A514" s="88" t="s">
        <v>11997</v>
      </c>
      <c r="B514" s="88" t="s">
        <v>11984</v>
      </c>
      <c r="C514" s="37" t="str">
        <f t="shared" si="8"/>
        <v>A11EAПоливитамины</v>
      </c>
      <c r="D514" s="88" t="s">
        <v>13607</v>
      </c>
    </row>
    <row r="515" spans="1:4" hidden="1" x14ac:dyDescent="0.25">
      <c r="A515" s="88" t="s">
        <v>11997</v>
      </c>
      <c r="B515" s="88" t="s">
        <v>13961</v>
      </c>
      <c r="C515" s="37" t="str">
        <f t="shared" si="8"/>
        <v>A11EAДрожжи пивные</v>
      </c>
      <c r="D515" s="88" t="s">
        <v>13607</v>
      </c>
    </row>
    <row r="516" spans="1:4" hidden="1" x14ac:dyDescent="0.25">
      <c r="A516" s="88" t="s">
        <v>11997</v>
      </c>
      <c r="B516" s="88" t="s">
        <v>13962</v>
      </c>
      <c r="C516" s="37" t="str">
        <f t="shared" si="8"/>
        <v>A11EAКомплекс витаминов группы В</v>
      </c>
      <c r="D516" s="88" t="s">
        <v>13607</v>
      </c>
    </row>
    <row r="517" spans="1:4" hidden="1" x14ac:dyDescent="0.25">
      <c r="A517" s="88" t="s">
        <v>13963</v>
      </c>
      <c r="B517" s="88" t="s">
        <v>13965</v>
      </c>
      <c r="C517" s="37" t="str">
        <f t="shared" si="8"/>
        <v>A11EXКомплекс витаминов группы В в комбинации с другими средствами</v>
      </c>
      <c r="D517" s="88" t="s">
        <v>13607</v>
      </c>
    </row>
    <row r="518" spans="1:4" hidden="1" x14ac:dyDescent="0.25">
      <c r="A518" s="88" t="s">
        <v>13963</v>
      </c>
      <c r="B518" s="88" t="s">
        <v>13964</v>
      </c>
      <c r="C518" s="37" t="str">
        <f t="shared" si="8"/>
        <v>A11EXКокарбоксилаза+Рибофлавин+Тиоктовая кислота</v>
      </c>
      <c r="D518" s="88" t="s">
        <v>13607</v>
      </c>
    </row>
    <row r="519" spans="1:4" hidden="1" x14ac:dyDescent="0.25">
      <c r="A519" s="88" t="s">
        <v>13966</v>
      </c>
      <c r="B519" s="88" t="s">
        <v>11880</v>
      </c>
      <c r="C519" s="37" t="str">
        <f t="shared" si="8"/>
        <v>A11GШиповника плоды</v>
      </c>
      <c r="D519" s="88" t="s">
        <v>13607</v>
      </c>
    </row>
    <row r="520" spans="1:4" x14ac:dyDescent="0.25">
      <c r="A520" s="88" t="s">
        <v>9936</v>
      </c>
      <c r="B520" s="88" t="s">
        <v>13968</v>
      </c>
      <c r="C520" s="37" t="str">
        <f t="shared" si="8"/>
        <v>A11GAАскорбиновая кислота+[Декстроза+Сахароза]</v>
      </c>
      <c r="D520" s="88" t="s">
        <v>13607</v>
      </c>
    </row>
    <row r="521" spans="1:4" x14ac:dyDescent="0.25">
      <c r="A521" s="88" t="s">
        <v>9936</v>
      </c>
      <c r="B521" s="88" t="s">
        <v>13967</v>
      </c>
      <c r="C521" s="37" t="str">
        <f t="shared" si="8"/>
        <v>A11GAАскорбиновая кислота [Аскорбиновая кислота+Натрия аскорбат]</v>
      </c>
      <c r="D521" s="88" t="s">
        <v>13607</v>
      </c>
    </row>
    <row r="522" spans="1:4" x14ac:dyDescent="0.25">
      <c r="A522" s="88" t="s">
        <v>9936</v>
      </c>
      <c r="B522" s="88" t="s">
        <v>11998</v>
      </c>
      <c r="C522" s="37" t="str">
        <f t="shared" si="8"/>
        <v>A11GAАскорбиновая кислота</v>
      </c>
      <c r="D522" s="88" t="s">
        <v>17948</v>
      </c>
    </row>
    <row r="523" spans="1:4" x14ac:dyDescent="0.25">
      <c r="A523" s="88" t="s">
        <v>11999</v>
      </c>
      <c r="B523" s="88" t="s">
        <v>13970</v>
      </c>
      <c r="C523" s="37" t="str">
        <f t="shared" si="8"/>
        <v>A11GBАскорбиновая кислота+[Декстроза]</v>
      </c>
      <c r="D523" s="88" t="s">
        <v>13607</v>
      </c>
    </row>
    <row r="524" spans="1:4" x14ac:dyDescent="0.25">
      <c r="A524" s="88" t="s">
        <v>11999</v>
      </c>
      <c r="B524" s="88" t="s">
        <v>13971</v>
      </c>
      <c r="C524" s="37" t="str">
        <f t="shared" si="8"/>
        <v>A11GBАскорбиновая кислота+Кальция карбонат</v>
      </c>
      <c r="D524" s="88" t="s">
        <v>13607</v>
      </c>
    </row>
    <row r="525" spans="1:4" x14ac:dyDescent="0.25">
      <c r="A525" s="88" t="s">
        <v>11999</v>
      </c>
      <c r="B525" s="88" t="s">
        <v>13969</v>
      </c>
      <c r="C525" s="37" t="str">
        <f t="shared" si="8"/>
        <v>A11GBАскорбиновая кислота (витамин С) в комбинации с другими средствами</v>
      </c>
      <c r="D525" s="88" t="s">
        <v>13607</v>
      </c>
    </row>
    <row r="526" spans="1:4" hidden="1" x14ac:dyDescent="0.25">
      <c r="A526" s="88" t="s">
        <v>11999</v>
      </c>
      <c r="B526" s="88" t="s">
        <v>13973</v>
      </c>
      <c r="C526" s="37" t="str">
        <f t="shared" si="8"/>
        <v>A11GBГаласкорбина таблетки 0.5 г</v>
      </c>
      <c r="D526" s="88" t="s">
        <v>13607</v>
      </c>
    </row>
    <row r="527" spans="1:4" x14ac:dyDescent="0.25">
      <c r="A527" s="88" t="s">
        <v>11999</v>
      </c>
      <c r="B527" s="88" t="s">
        <v>13972</v>
      </c>
      <c r="C527" s="37" t="str">
        <f t="shared" si="8"/>
        <v>A11GBАскорбиновая кислота+Кальция карбонат+Колекальциферол</v>
      </c>
      <c r="D527" s="88" t="s">
        <v>13607</v>
      </c>
    </row>
    <row r="528" spans="1:4" hidden="1" x14ac:dyDescent="0.25">
      <c r="A528" s="88" t="s">
        <v>10127</v>
      </c>
      <c r="B528" s="88" t="s">
        <v>13975</v>
      </c>
      <c r="C528" s="37" t="str">
        <f t="shared" si="8"/>
        <v>A11HAдругие витаминные препараты</v>
      </c>
      <c r="D528" s="88" t="s">
        <v>13607</v>
      </c>
    </row>
    <row r="529" spans="1:4" hidden="1" x14ac:dyDescent="0.25">
      <c r="A529" s="88" t="s">
        <v>10127</v>
      </c>
      <c r="B529" s="88" t="s">
        <v>13977</v>
      </c>
      <c r="C529" s="37" t="str">
        <f t="shared" si="8"/>
        <v>A11HAФлавинаденина динуклеотид</v>
      </c>
      <c r="D529" s="88" t="s">
        <v>13607</v>
      </c>
    </row>
    <row r="530" spans="1:4" hidden="1" x14ac:dyDescent="0.25">
      <c r="A530" s="88" t="s">
        <v>10127</v>
      </c>
      <c r="B530" s="88" t="s">
        <v>13976</v>
      </c>
      <c r="C530" s="37" t="str">
        <f t="shared" si="8"/>
        <v>A11HAМетилметионинсульфоний</v>
      </c>
      <c r="D530" s="88" t="s">
        <v>13607</v>
      </c>
    </row>
    <row r="531" spans="1:4" hidden="1" x14ac:dyDescent="0.25">
      <c r="A531" s="88" t="s">
        <v>10127</v>
      </c>
      <c r="B531" s="88" t="s">
        <v>13974</v>
      </c>
      <c r="C531" s="37" t="str">
        <f t="shared" si="8"/>
        <v>A11HAБензафлавина таблетки покрытые оболочкой</v>
      </c>
      <c r="D531" s="88" t="s">
        <v>13607</v>
      </c>
    </row>
    <row r="532" spans="1:4" hidden="1" x14ac:dyDescent="0.25">
      <c r="A532" s="88" t="s">
        <v>10127</v>
      </c>
      <c r="B532" s="88" t="s">
        <v>12005</v>
      </c>
      <c r="C532" s="37" t="str">
        <f t="shared" si="8"/>
        <v>A11HAНикотинамид</v>
      </c>
      <c r="D532" s="88" t="s">
        <v>13607</v>
      </c>
    </row>
    <row r="533" spans="1:4" hidden="1" x14ac:dyDescent="0.25">
      <c r="A533" s="88" t="s">
        <v>10127</v>
      </c>
      <c r="B533" s="88" t="s">
        <v>12000</v>
      </c>
      <c r="C533" s="37" t="str">
        <f t="shared" si="8"/>
        <v>A11HAВитамин Е</v>
      </c>
      <c r="D533" s="88" t="s">
        <v>13607</v>
      </c>
    </row>
    <row r="534" spans="1:4" hidden="1" x14ac:dyDescent="0.25">
      <c r="A534" s="88" t="s">
        <v>10127</v>
      </c>
      <c r="B534" s="88" t="s">
        <v>12002</v>
      </c>
      <c r="C534" s="37" t="str">
        <f t="shared" si="8"/>
        <v>A11HAРибофлавин</v>
      </c>
      <c r="D534" s="88" t="s">
        <v>13607</v>
      </c>
    </row>
    <row r="535" spans="1:4" hidden="1" x14ac:dyDescent="0.25">
      <c r="A535" s="88" t="s">
        <v>10127</v>
      </c>
      <c r="B535" s="88" t="s">
        <v>12003</v>
      </c>
      <c r="C535" s="37" t="str">
        <f t="shared" si="8"/>
        <v>A11HAПиридоксаль фосфат</v>
      </c>
      <c r="D535" s="88" t="s">
        <v>13607</v>
      </c>
    </row>
    <row r="536" spans="1:4" hidden="1" x14ac:dyDescent="0.25">
      <c r="A536" s="88" t="s">
        <v>10127</v>
      </c>
      <c r="B536" s="88" t="s">
        <v>12001</v>
      </c>
      <c r="C536" s="37" t="str">
        <f t="shared" si="8"/>
        <v>A11HAКальция пантотенат</v>
      </c>
      <c r="D536" s="88" t="s">
        <v>13607</v>
      </c>
    </row>
    <row r="537" spans="1:4" hidden="1" x14ac:dyDescent="0.25">
      <c r="A537" s="88" t="s">
        <v>10127</v>
      </c>
      <c r="B537" s="88" t="s">
        <v>12004</v>
      </c>
      <c r="C537" s="37" t="str">
        <f t="shared" si="8"/>
        <v>A11HAПиридоксин</v>
      </c>
      <c r="D537" s="88" t="s">
        <v>17948</v>
      </c>
    </row>
    <row r="538" spans="1:4" hidden="1" x14ac:dyDescent="0.25">
      <c r="A538" s="88" t="s">
        <v>12006</v>
      </c>
      <c r="B538" s="88" t="s">
        <v>13978</v>
      </c>
      <c r="C538" s="37" t="str">
        <f t="shared" si="8"/>
        <v>A11JAВитамин Е+Ретинол</v>
      </c>
      <c r="D538" s="88" t="s">
        <v>13607</v>
      </c>
    </row>
    <row r="539" spans="1:4" hidden="1" x14ac:dyDescent="0.25">
      <c r="A539" s="88" t="s">
        <v>12006</v>
      </c>
      <c r="B539" s="88" t="s">
        <v>13979</v>
      </c>
      <c r="C539" s="37" t="str">
        <f t="shared" si="8"/>
        <v>A11JAКомбинации витаминов</v>
      </c>
      <c r="D539" s="88" t="s">
        <v>13607</v>
      </c>
    </row>
    <row r="540" spans="1:4" hidden="1" x14ac:dyDescent="0.25">
      <c r="A540" s="88" t="s">
        <v>12006</v>
      </c>
      <c r="B540" s="88" t="s">
        <v>11984</v>
      </c>
      <c r="C540" s="37" t="str">
        <f t="shared" si="8"/>
        <v>A11JAПоливитамины</v>
      </c>
      <c r="D540" s="88" t="s">
        <v>13607</v>
      </c>
    </row>
    <row r="541" spans="1:4" hidden="1" x14ac:dyDescent="0.25">
      <c r="A541" s="88" t="s">
        <v>12007</v>
      </c>
      <c r="B541" s="88" t="s">
        <v>13982</v>
      </c>
      <c r="C541" s="37" t="str">
        <f t="shared" si="8"/>
        <v>A11JBВитамин Е+Кальция фосфат</v>
      </c>
      <c r="D541" s="88" t="s">
        <v>13607</v>
      </c>
    </row>
    <row r="542" spans="1:4" hidden="1" x14ac:dyDescent="0.25">
      <c r="A542" s="88" t="s">
        <v>12007</v>
      </c>
      <c r="B542" s="88" t="s">
        <v>13981</v>
      </c>
      <c r="C542" s="37" t="str">
        <f t="shared" si="8"/>
        <v>A11JBАскоРутиКаль форте</v>
      </c>
      <c r="D542" s="88" t="s">
        <v>13607</v>
      </c>
    </row>
    <row r="543" spans="1:4" hidden="1" x14ac:dyDescent="0.25">
      <c r="A543" s="88" t="s">
        <v>12007</v>
      </c>
      <c r="B543" s="88" t="s">
        <v>13980</v>
      </c>
      <c r="C543" s="37" t="str">
        <f t="shared" si="8"/>
        <v>A11JBАльфакальцидол+Кальция карбонат</v>
      </c>
      <c r="D543" s="88" t="s">
        <v>13607</v>
      </c>
    </row>
    <row r="544" spans="1:4" hidden="1" x14ac:dyDescent="0.25">
      <c r="A544" s="88" t="s">
        <v>12007</v>
      </c>
      <c r="B544" s="88" t="s">
        <v>13983</v>
      </c>
      <c r="C544" s="37" t="str">
        <f t="shared" si="8"/>
        <v>A11JBВитамины в комбинации с минеральными веществами</v>
      </c>
      <c r="D544" s="88" t="s">
        <v>13607</v>
      </c>
    </row>
    <row r="545" spans="1:4" hidden="1" x14ac:dyDescent="0.25">
      <c r="A545" s="88" t="s">
        <v>12008</v>
      </c>
      <c r="B545" s="88" t="s">
        <v>13985</v>
      </c>
      <c r="C545" s="37" t="str">
        <f t="shared" si="8"/>
        <v>A11JCПиридоксин+Треонин</v>
      </c>
      <c r="D545" s="88" t="s">
        <v>13607</v>
      </c>
    </row>
    <row r="546" spans="1:4" hidden="1" x14ac:dyDescent="0.25">
      <c r="A546" s="88" t="s">
        <v>12008</v>
      </c>
      <c r="B546" s="88" t="s">
        <v>13987</v>
      </c>
      <c r="C546" s="37" t="str">
        <f t="shared" si="8"/>
        <v>A11JCЦеребронорм</v>
      </c>
      <c r="D546" s="88" t="s">
        <v>13607</v>
      </c>
    </row>
    <row r="547" spans="1:4" hidden="1" x14ac:dyDescent="0.25">
      <c r="A547" s="88" t="s">
        <v>12008</v>
      </c>
      <c r="B547" s="88" t="s">
        <v>13984</v>
      </c>
      <c r="C547" s="37" t="str">
        <f t="shared" si="8"/>
        <v>A11JCВитамины в комбинации с другими средствами</v>
      </c>
      <c r="D547" s="88" t="s">
        <v>13607</v>
      </c>
    </row>
    <row r="548" spans="1:4" hidden="1" x14ac:dyDescent="0.25">
      <c r="A548" s="88" t="s">
        <v>12008</v>
      </c>
      <c r="B548" s="88" t="s">
        <v>11984</v>
      </c>
      <c r="C548" s="37" t="str">
        <f t="shared" si="8"/>
        <v>A11JCПоливитамины</v>
      </c>
      <c r="D548" s="88" t="s">
        <v>13607</v>
      </c>
    </row>
    <row r="549" spans="1:4" hidden="1" x14ac:dyDescent="0.25">
      <c r="A549" s="88" t="s">
        <v>12008</v>
      </c>
      <c r="B549" s="88" t="s">
        <v>13986</v>
      </c>
      <c r="C549" s="37" t="str">
        <f t="shared" si="8"/>
        <v>A11JCТиодин</v>
      </c>
      <c r="D549" s="88" t="s">
        <v>13607</v>
      </c>
    </row>
    <row r="550" spans="1:4" hidden="1" x14ac:dyDescent="0.25">
      <c r="A550" s="88" t="s">
        <v>13988</v>
      </c>
      <c r="B550" s="88" t="s">
        <v>13989</v>
      </c>
      <c r="C550" s="37" t="str">
        <f t="shared" si="8"/>
        <v>A12Гумет-Р</v>
      </c>
      <c r="D550" s="88" t="s">
        <v>13607</v>
      </c>
    </row>
    <row r="551" spans="1:4" hidden="1" x14ac:dyDescent="0.25">
      <c r="A551" s="88" t="s">
        <v>13988</v>
      </c>
      <c r="B551" s="88" t="s">
        <v>13990</v>
      </c>
      <c r="C551" s="37" t="str">
        <f t="shared" si="8"/>
        <v>A12Капли Береш плюс</v>
      </c>
      <c r="D551" s="88" t="s">
        <v>13607</v>
      </c>
    </row>
    <row r="552" spans="1:4" hidden="1" x14ac:dyDescent="0.25">
      <c r="A552" s="88" t="s">
        <v>10046</v>
      </c>
      <c r="B552" s="88" t="s">
        <v>13991</v>
      </c>
      <c r="C552" s="37" t="str">
        <f t="shared" si="8"/>
        <v>A12AAКальция гидроксифосфат</v>
      </c>
      <c r="D552" s="88" t="s">
        <v>13607</v>
      </c>
    </row>
    <row r="553" spans="1:4" hidden="1" x14ac:dyDescent="0.25">
      <c r="A553" s="88" t="s">
        <v>10046</v>
      </c>
      <c r="B553" s="88" t="s">
        <v>13997</v>
      </c>
      <c r="C553" s="37" t="str">
        <f t="shared" si="8"/>
        <v>A12AAТридин</v>
      </c>
      <c r="D553" s="88" t="s">
        <v>13607</v>
      </c>
    </row>
    <row r="554" spans="1:4" hidden="1" x14ac:dyDescent="0.25">
      <c r="A554" s="88" t="s">
        <v>10046</v>
      </c>
      <c r="B554" s="88" t="s">
        <v>13992</v>
      </c>
      <c r="C554" s="37" t="str">
        <f t="shared" si="8"/>
        <v>A12AAКальция глубионат+Кальция лактобионат</v>
      </c>
      <c r="D554" s="88" t="s">
        <v>13607</v>
      </c>
    </row>
    <row r="555" spans="1:4" hidden="1" x14ac:dyDescent="0.25">
      <c r="A555" s="88" t="s">
        <v>10046</v>
      </c>
      <c r="B555" s="88" t="s">
        <v>13995</v>
      </c>
      <c r="C555" s="37" t="str">
        <f t="shared" si="8"/>
        <v>A12AAКальция лактата и кальция глицерофосфата по 0.25 г таблетки</v>
      </c>
      <c r="D555" s="88" t="s">
        <v>13607</v>
      </c>
    </row>
    <row r="556" spans="1:4" hidden="1" x14ac:dyDescent="0.25">
      <c r="A556" s="88" t="s">
        <v>10046</v>
      </c>
      <c r="B556" s="88" t="s">
        <v>13994</v>
      </c>
      <c r="C556" s="37" t="str">
        <f t="shared" si="8"/>
        <v>A12AAКальция лактат</v>
      </c>
      <c r="D556" s="88" t="s">
        <v>13607</v>
      </c>
    </row>
    <row r="557" spans="1:4" hidden="1" x14ac:dyDescent="0.25">
      <c r="A557" s="88" t="s">
        <v>10046</v>
      </c>
      <c r="B557" s="88" t="s">
        <v>13996</v>
      </c>
      <c r="C557" s="37" t="str">
        <f t="shared" ref="C557:C620" si="9">CONCATENATE(A557,B557)</f>
        <v>A12AAКальция пангамат</v>
      </c>
      <c r="D557" s="88" t="s">
        <v>13607</v>
      </c>
    </row>
    <row r="558" spans="1:4" hidden="1" x14ac:dyDescent="0.25">
      <c r="A558" s="88" t="s">
        <v>10046</v>
      </c>
      <c r="B558" s="88" t="s">
        <v>12009</v>
      </c>
      <c r="C558" s="37" t="str">
        <f t="shared" si="9"/>
        <v>A12AAКальция карбонат</v>
      </c>
      <c r="D558" s="88" t="s">
        <v>13607</v>
      </c>
    </row>
    <row r="559" spans="1:4" hidden="1" x14ac:dyDescent="0.25">
      <c r="A559" s="88" t="s">
        <v>10046</v>
      </c>
      <c r="B559" s="88" t="s">
        <v>12010</v>
      </c>
      <c r="C559" s="37" t="str">
        <f t="shared" si="9"/>
        <v>A12AAКальция хлорид</v>
      </c>
      <c r="D559" s="88" t="s">
        <v>13607</v>
      </c>
    </row>
    <row r="560" spans="1:4" hidden="1" x14ac:dyDescent="0.25">
      <c r="A560" s="88" t="s">
        <v>10046</v>
      </c>
      <c r="B560" s="88" t="s">
        <v>12011</v>
      </c>
      <c r="C560" s="37" t="str">
        <f t="shared" si="9"/>
        <v>A12AAКальция глицерофосфат</v>
      </c>
      <c r="D560" s="88" t="s">
        <v>13607</v>
      </c>
    </row>
    <row r="561" spans="1:4" hidden="1" x14ac:dyDescent="0.25">
      <c r="A561" s="88" t="s">
        <v>10046</v>
      </c>
      <c r="B561" s="88" t="s">
        <v>13993</v>
      </c>
      <c r="C561" s="37" t="str">
        <f t="shared" si="9"/>
        <v>A12AAКальция карбонат+Кальция лактоглюконат</v>
      </c>
      <c r="D561" s="88" t="s">
        <v>13607</v>
      </c>
    </row>
    <row r="562" spans="1:4" hidden="1" x14ac:dyDescent="0.25">
      <c r="A562" s="88" t="s">
        <v>10046</v>
      </c>
      <c r="B562" s="88" t="s">
        <v>12012</v>
      </c>
      <c r="C562" s="37" t="str">
        <f t="shared" si="9"/>
        <v>A12AAКальция глюконат</v>
      </c>
      <c r="D562" s="88" t="s">
        <v>17948</v>
      </c>
    </row>
    <row r="563" spans="1:4" hidden="1" x14ac:dyDescent="0.25">
      <c r="A563" s="88" t="s">
        <v>12013</v>
      </c>
      <c r="B563" s="88" t="s">
        <v>14001</v>
      </c>
      <c r="C563" s="37" t="str">
        <f t="shared" si="9"/>
        <v>A12AXКальция карбонат+Колекальциферол</v>
      </c>
      <c r="D563" s="88" t="s">
        <v>13607</v>
      </c>
    </row>
    <row r="564" spans="1:4" hidden="1" x14ac:dyDescent="0.25">
      <c r="A564" s="88" t="s">
        <v>12013</v>
      </c>
      <c r="B564" s="88" t="s">
        <v>13999</v>
      </c>
      <c r="C564" s="37" t="str">
        <f t="shared" si="9"/>
        <v>A12AXКальцемин Адванс</v>
      </c>
      <c r="D564" s="88" t="s">
        <v>13607</v>
      </c>
    </row>
    <row r="565" spans="1:4" hidden="1" x14ac:dyDescent="0.25">
      <c r="A565" s="88" t="s">
        <v>12013</v>
      </c>
      <c r="B565" s="88" t="s">
        <v>13998</v>
      </c>
      <c r="C565" s="37" t="str">
        <f t="shared" si="9"/>
        <v>A12AXКальцемин</v>
      </c>
      <c r="D565" s="88" t="s">
        <v>13607</v>
      </c>
    </row>
    <row r="566" spans="1:4" hidden="1" x14ac:dyDescent="0.25">
      <c r="A566" s="88" t="s">
        <v>12013</v>
      </c>
      <c r="B566" s="88" t="s">
        <v>14002</v>
      </c>
      <c r="C566" s="37" t="str">
        <f t="shared" si="9"/>
        <v>A12AXПрепараты кальция в комбинации с другими средствами</v>
      </c>
      <c r="D566" s="88" t="s">
        <v>13607</v>
      </c>
    </row>
    <row r="567" spans="1:4" hidden="1" x14ac:dyDescent="0.25">
      <c r="A567" s="88" t="s">
        <v>12013</v>
      </c>
      <c r="B567" s="88" t="s">
        <v>14000</v>
      </c>
      <c r="C567" s="37" t="str">
        <f t="shared" si="9"/>
        <v>A12AXКальций-Д3 Актавис</v>
      </c>
      <c r="D567" s="88" t="s">
        <v>13607</v>
      </c>
    </row>
    <row r="568" spans="1:4" hidden="1" x14ac:dyDescent="0.25">
      <c r="A568" s="88" t="s">
        <v>12014</v>
      </c>
      <c r="B568" s="88" t="s">
        <v>14004</v>
      </c>
      <c r="C568" s="37" t="str">
        <f t="shared" si="9"/>
        <v>A12BAПрепараты калия</v>
      </c>
      <c r="D568" s="88" t="s">
        <v>13607</v>
      </c>
    </row>
    <row r="569" spans="1:4" hidden="1" x14ac:dyDescent="0.25">
      <c r="A569" s="88" t="s">
        <v>12014</v>
      </c>
      <c r="B569" s="88" t="s">
        <v>14003</v>
      </c>
      <c r="C569" s="37" t="str">
        <f t="shared" si="9"/>
        <v>A12BAКалия ацетат</v>
      </c>
      <c r="D569" s="88" t="s">
        <v>13607</v>
      </c>
    </row>
    <row r="570" spans="1:4" hidden="1" x14ac:dyDescent="0.25">
      <c r="A570" s="88" t="s">
        <v>12014</v>
      </c>
      <c r="B570" s="88" t="s">
        <v>12015</v>
      </c>
      <c r="C570" s="37" t="str">
        <f t="shared" si="9"/>
        <v>A12BAКалия хлорид</v>
      </c>
      <c r="D570" s="88" t="s">
        <v>13607</v>
      </c>
    </row>
    <row r="571" spans="1:4" hidden="1" x14ac:dyDescent="0.25">
      <c r="A571" s="88" t="s">
        <v>14005</v>
      </c>
      <c r="B571" s="88" t="s">
        <v>12150</v>
      </c>
      <c r="C571" s="37" t="str">
        <f t="shared" si="9"/>
        <v>A12CAНатрия хлорид</v>
      </c>
      <c r="D571" s="88" t="s">
        <v>13607</v>
      </c>
    </row>
    <row r="572" spans="1:4" hidden="1" x14ac:dyDescent="0.25">
      <c r="A572" s="88" t="s">
        <v>12016</v>
      </c>
      <c r="B572" s="88" t="s">
        <v>12017</v>
      </c>
      <c r="C572" s="37" t="str">
        <f t="shared" si="9"/>
        <v>A12CBЦинка сульфат</v>
      </c>
      <c r="D572" s="88" t="s">
        <v>13607</v>
      </c>
    </row>
    <row r="573" spans="1:4" hidden="1" x14ac:dyDescent="0.25">
      <c r="A573" s="88" t="s">
        <v>12018</v>
      </c>
      <c r="B573" s="88" t="s">
        <v>12019</v>
      </c>
      <c r="C573" s="37" t="str">
        <f t="shared" si="9"/>
        <v>A12CCМагния цитрат</v>
      </c>
      <c r="D573" s="88" t="s">
        <v>13607</v>
      </c>
    </row>
    <row r="574" spans="1:4" hidden="1" x14ac:dyDescent="0.25">
      <c r="A574" s="88" t="s">
        <v>12018</v>
      </c>
      <c r="B574" s="88" t="s">
        <v>14012</v>
      </c>
      <c r="C574" s="37" t="str">
        <f t="shared" si="9"/>
        <v>A12CCПрепараты магния</v>
      </c>
      <c r="D574" s="88" t="s">
        <v>13607</v>
      </c>
    </row>
    <row r="575" spans="1:4" hidden="1" x14ac:dyDescent="0.25">
      <c r="A575" s="88" t="s">
        <v>12018</v>
      </c>
      <c r="B575" s="88" t="s">
        <v>13503</v>
      </c>
      <c r="C575" s="37" t="str">
        <f t="shared" si="9"/>
        <v>A12CCМагния оротат</v>
      </c>
      <c r="D575" s="88" t="s">
        <v>13607</v>
      </c>
    </row>
    <row r="576" spans="1:4" hidden="1" x14ac:dyDescent="0.25">
      <c r="A576" s="88" t="s">
        <v>12018</v>
      </c>
      <c r="B576" s="88" t="s">
        <v>14007</v>
      </c>
      <c r="C576" s="37" t="str">
        <f t="shared" si="9"/>
        <v>A12CCМагне B6</v>
      </c>
      <c r="D576" s="88" t="s">
        <v>13607</v>
      </c>
    </row>
    <row r="577" spans="1:4" hidden="1" x14ac:dyDescent="0.25">
      <c r="A577" s="88" t="s">
        <v>12018</v>
      </c>
      <c r="B577" s="88" t="s">
        <v>14009</v>
      </c>
      <c r="C577" s="37" t="str">
        <f t="shared" si="9"/>
        <v>A12CCМагнелис В6</v>
      </c>
      <c r="D577" s="88" t="s">
        <v>13607</v>
      </c>
    </row>
    <row r="578" spans="1:4" hidden="1" x14ac:dyDescent="0.25">
      <c r="A578" s="88" t="s">
        <v>12018</v>
      </c>
      <c r="B578" s="88" t="s">
        <v>14010</v>
      </c>
      <c r="C578" s="37" t="str">
        <f t="shared" si="9"/>
        <v>A12CCМагний плюс В6</v>
      </c>
      <c r="D578" s="88" t="s">
        <v>13607</v>
      </c>
    </row>
    <row r="579" spans="1:4" hidden="1" x14ac:dyDescent="0.25">
      <c r="A579" s="88" t="s">
        <v>12018</v>
      </c>
      <c r="B579" s="88" t="s">
        <v>14008</v>
      </c>
      <c r="C579" s="37" t="str">
        <f t="shared" si="9"/>
        <v>A12CCМагне B6 форте</v>
      </c>
      <c r="D579" s="88" t="s">
        <v>13607</v>
      </c>
    </row>
    <row r="580" spans="1:4" hidden="1" x14ac:dyDescent="0.25">
      <c r="A580" s="88" t="s">
        <v>12018</v>
      </c>
      <c r="B580" s="88" t="s">
        <v>14006</v>
      </c>
      <c r="C580" s="37" t="str">
        <f t="shared" si="9"/>
        <v>A12CCМагвит</v>
      </c>
      <c r="D580" s="88" t="s">
        <v>13607</v>
      </c>
    </row>
    <row r="581" spans="1:4" hidden="1" x14ac:dyDescent="0.25">
      <c r="A581" s="88" t="s">
        <v>12018</v>
      </c>
      <c r="B581" s="88" t="s">
        <v>14011</v>
      </c>
      <c r="C581" s="37" t="str">
        <f t="shared" si="9"/>
        <v>A12CCМагнистад</v>
      </c>
      <c r="D581" s="88" t="s">
        <v>13607</v>
      </c>
    </row>
    <row r="582" spans="1:4" hidden="1" x14ac:dyDescent="0.25">
      <c r="A582" s="88" t="s">
        <v>12020</v>
      </c>
      <c r="B582" s="88" t="s">
        <v>11799</v>
      </c>
      <c r="C582" s="37" t="str">
        <f t="shared" si="9"/>
        <v>A12CDНатрия фторид</v>
      </c>
      <c r="D582" s="88" t="s">
        <v>13607</v>
      </c>
    </row>
    <row r="583" spans="1:4" hidden="1" x14ac:dyDescent="0.25">
      <c r="A583" s="88" t="s">
        <v>12021</v>
      </c>
      <c r="B583" s="88" t="s">
        <v>12022</v>
      </c>
      <c r="C583" s="37" t="str">
        <f t="shared" si="9"/>
        <v>A12CEНатрия селенит</v>
      </c>
      <c r="D583" s="88" t="s">
        <v>13607</v>
      </c>
    </row>
    <row r="584" spans="1:4" hidden="1" x14ac:dyDescent="0.25">
      <c r="A584" s="88" t="s">
        <v>10042</v>
      </c>
      <c r="B584" s="88" t="s">
        <v>12023</v>
      </c>
      <c r="C584" s="37" t="str">
        <f t="shared" si="9"/>
        <v>A12CXКалия и магния аспарагинат</v>
      </c>
      <c r="D584" s="88" t="s">
        <v>17948</v>
      </c>
    </row>
    <row r="585" spans="1:4" hidden="1" x14ac:dyDescent="0.25">
      <c r="A585" s="88" t="s">
        <v>10042</v>
      </c>
      <c r="B585" s="88" t="s">
        <v>14013</v>
      </c>
      <c r="C585" s="37" t="str">
        <f t="shared" si="9"/>
        <v>A12CXдругие минеральные вещества</v>
      </c>
      <c r="D585" s="88" t="s">
        <v>13607</v>
      </c>
    </row>
    <row r="586" spans="1:4" hidden="1" x14ac:dyDescent="0.25">
      <c r="A586" s="88" t="s">
        <v>12025</v>
      </c>
      <c r="B586" s="88" t="s">
        <v>14014</v>
      </c>
      <c r="C586" s="37" t="str">
        <f t="shared" si="9"/>
        <v>A13AFusarium sambuсinum грибы</v>
      </c>
      <c r="D586" s="88" t="s">
        <v>13607</v>
      </c>
    </row>
    <row r="587" spans="1:4" hidden="1" x14ac:dyDescent="0.25">
      <c r="A587" s="88" t="s">
        <v>12025</v>
      </c>
      <c r="B587" s="88" t="s">
        <v>14035</v>
      </c>
      <c r="C587" s="37" t="str">
        <f t="shared" si="9"/>
        <v>A13AМорская соль</v>
      </c>
      <c r="D587" s="88" t="s">
        <v>13607</v>
      </c>
    </row>
    <row r="588" spans="1:4" hidden="1" x14ac:dyDescent="0.25">
      <c r="A588" s="88" t="s">
        <v>12025</v>
      </c>
      <c r="B588" s="88" t="s">
        <v>14024</v>
      </c>
      <c r="C588" s="37" t="str">
        <f t="shared" si="9"/>
        <v>A13AГипоролам</v>
      </c>
      <c r="D588" s="88" t="s">
        <v>13607</v>
      </c>
    </row>
    <row r="589" spans="1:4" hidden="1" x14ac:dyDescent="0.25">
      <c r="A589" s="88" t="s">
        <v>12025</v>
      </c>
      <c r="B589" s="88" t="s">
        <v>14041</v>
      </c>
      <c r="C589" s="37" t="str">
        <f t="shared" si="9"/>
        <v>A13AСоль для ванн</v>
      </c>
      <c r="D589" s="88" t="s">
        <v>13607</v>
      </c>
    </row>
    <row r="590" spans="1:4" hidden="1" x14ac:dyDescent="0.25">
      <c r="A590" s="88" t="s">
        <v>12025</v>
      </c>
      <c r="B590" s="88" t="s">
        <v>14029</v>
      </c>
      <c r="C590" s="37" t="str">
        <f t="shared" si="9"/>
        <v>A13AДоппельгерц Виталотоник</v>
      </c>
      <c r="D590" s="88" t="s">
        <v>13607</v>
      </c>
    </row>
    <row r="591" spans="1:4" hidden="1" x14ac:dyDescent="0.25">
      <c r="A591" s="88" t="s">
        <v>12025</v>
      </c>
      <c r="B591" s="88" t="s">
        <v>14037</v>
      </c>
      <c r="C591" s="37" t="str">
        <f t="shared" si="9"/>
        <v>A13AОчитка большого травы экстракт</v>
      </c>
      <c r="D591" s="88" t="s">
        <v>13607</v>
      </c>
    </row>
    <row r="592" spans="1:4" hidden="1" x14ac:dyDescent="0.25">
      <c r="A592" s="88" t="s">
        <v>12025</v>
      </c>
      <c r="B592" s="88" t="s">
        <v>14019</v>
      </c>
      <c r="C592" s="37" t="str">
        <f t="shared" si="9"/>
        <v>A13AБиттнер травяной эликсир</v>
      </c>
      <c r="D592" s="88" t="s">
        <v>13607</v>
      </c>
    </row>
    <row r="593" spans="1:4" hidden="1" x14ac:dyDescent="0.25">
      <c r="A593" s="88" t="s">
        <v>12025</v>
      </c>
      <c r="B593" s="88" t="s">
        <v>14031</v>
      </c>
      <c r="C593" s="37" t="str">
        <f t="shared" si="9"/>
        <v>A13AЗаманихи корневища с корнями</v>
      </c>
      <c r="D593" s="88" t="s">
        <v>13607</v>
      </c>
    </row>
    <row r="594" spans="1:4" hidden="1" x14ac:dyDescent="0.25">
      <c r="A594" s="88" t="s">
        <v>12025</v>
      </c>
      <c r="B594" s="88" t="s">
        <v>14036</v>
      </c>
      <c r="C594" s="37" t="str">
        <f t="shared" si="9"/>
        <v>A13AОригинальный большой бальзам Биттнера</v>
      </c>
      <c r="D594" s="88" t="s">
        <v>13607</v>
      </c>
    </row>
    <row r="595" spans="1:4" hidden="1" x14ac:dyDescent="0.25">
      <c r="A595" s="88" t="s">
        <v>12025</v>
      </c>
      <c r="B595" s="88" t="s">
        <v>14030</v>
      </c>
      <c r="C595" s="37" t="str">
        <f t="shared" si="9"/>
        <v>A13AДоппельгерц Мелисса</v>
      </c>
      <c r="D595" s="88" t="s">
        <v>13607</v>
      </c>
    </row>
    <row r="596" spans="1:4" ht="60" hidden="1" x14ac:dyDescent="0.25">
      <c r="A596" s="88" t="s">
        <v>12025</v>
      </c>
      <c r="B596" s="88" t="s">
        <v>14039</v>
      </c>
      <c r="C596" s="37" t="str">
        <f t="shared" si="9"/>
        <v>A13AПрополиса настойка+Расторопши пятнистой плодов экстракт+Солодки корней экстракт+Шиповника корней экстракт+Элеутерококка колючего корневищ с корнями экстракт+Эхинацеи пурпурной травы экстракт+[Мед]</v>
      </c>
      <c r="D596" s="88" t="s">
        <v>13607</v>
      </c>
    </row>
    <row r="597" spans="1:4" hidden="1" x14ac:dyDescent="0.25">
      <c r="A597" s="88" t="s">
        <v>12025</v>
      </c>
      <c r="B597" s="88" t="s">
        <v>14038</v>
      </c>
      <c r="C597" s="37" t="str">
        <f t="shared" si="9"/>
        <v>A13AПлаценты взвесь</v>
      </c>
      <c r="D597" s="88" t="s">
        <v>13607</v>
      </c>
    </row>
    <row r="598" spans="1:4" hidden="1" x14ac:dyDescent="0.25">
      <c r="A598" s="88" t="s">
        <v>12025</v>
      </c>
      <c r="B598" s="88" t="s">
        <v>14042</v>
      </c>
      <c r="C598" s="37" t="str">
        <f t="shared" si="9"/>
        <v>A13AФитовит</v>
      </c>
      <c r="D598" s="88" t="s">
        <v>13607</v>
      </c>
    </row>
    <row r="599" spans="1:4" hidden="1" x14ac:dyDescent="0.25">
      <c r="A599" s="88" t="s">
        <v>12025</v>
      </c>
      <c r="B599" s="88" t="s">
        <v>14044</v>
      </c>
      <c r="C599" s="37" t="str">
        <f t="shared" si="9"/>
        <v>A13AЭвалар</v>
      </c>
      <c r="D599" s="88" t="s">
        <v>13607</v>
      </c>
    </row>
    <row r="600" spans="1:4" hidden="1" x14ac:dyDescent="0.25">
      <c r="A600" s="88" t="s">
        <v>12025</v>
      </c>
      <c r="B600" s="88" t="s">
        <v>14015</v>
      </c>
      <c r="C600" s="37" t="str">
        <f t="shared" si="9"/>
        <v>A13AАкти-5</v>
      </c>
      <c r="D600" s="88" t="s">
        <v>13607</v>
      </c>
    </row>
    <row r="601" spans="1:4" hidden="1" x14ac:dyDescent="0.25">
      <c r="A601" s="88" t="s">
        <v>12025</v>
      </c>
      <c r="B601" s="88" t="s">
        <v>14018</v>
      </c>
      <c r="C601" s="37" t="str">
        <f t="shared" si="9"/>
        <v>A13AБальзам Маурера оригинальный</v>
      </c>
      <c r="D601" s="88" t="s">
        <v>13607</v>
      </c>
    </row>
    <row r="602" spans="1:4" ht="60" hidden="1" x14ac:dyDescent="0.25">
      <c r="A602" s="88" t="s">
        <v>12025</v>
      </c>
      <c r="B602" s="88" t="s">
        <v>14020</v>
      </c>
      <c r="C602" s="37" t="str">
        <f t="shared" si="9"/>
        <v>A13AБоярышника плоды+Девясила корневища с корнями+Имбиря лекарственного корневища+Кардамона семена+Можжевельника плоды+Солодки голой корни+Тимьяна ползучего трава+Шиповника плоды+Яблоки</v>
      </c>
      <c r="D602" s="88" t="s">
        <v>13607</v>
      </c>
    </row>
    <row r="603" spans="1:4" hidden="1" x14ac:dyDescent="0.25">
      <c r="A603" s="88" t="s">
        <v>12025</v>
      </c>
      <c r="B603" s="88" t="s">
        <v>14028</v>
      </c>
      <c r="C603" s="37" t="str">
        <f t="shared" si="9"/>
        <v>A13AДоктор Тайсс Шведская горечь</v>
      </c>
      <c r="D603" s="88" t="s">
        <v>13607</v>
      </c>
    </row>
    <row r="604" spans="1:4" hidden="1" x14ac:dyDescent="0.25">
      <c r="A604" s="88" t="s">
        <v>12025</v>
      </c>
      <c r="B604" s="88" t="s">
        <v>12033</v>
      </c>
      <c r="C604" s="37" t="str">
        <f t="shared" si="9"/>
        <v>A13AЛимонника китайского плоды</v>
      </c>
      <c r="D604" s="88" t="s">
        <v>13607</v>
      </c>
    </row>
    <row r="605" spans="1:4" hidden="1" x14ac:dyDescent="0.25">
      <c r="A605" s="88" t="s">
        <v>12025</v>
      </c>
      <c r="B605" s="88" t="s">
        <v>12034</v>
      </c>
      <c r="C605" s="37" t="str">
        <f t="shared" si="9"/>
        <v>A13AЛимонника китайского семена</v>
      </c>
      <c r="D605" s="88" t="s">
        <v>13607</v>
      </c>
    </row>
    <row r="606" spans="1:4" hidden="1" x14ac:dyDescent="0.25">
      <c r="A606" s="88" t="s">
        <v>12025</v>
      </c>
      <c r="B606" s="88" t="s">
        <v>12028</v>
      </c>
      <c r="C606" s="37" t="str">
        <f t="shared" si="9"/>
        <v>A13AАлоэ древовидного листья</v>
      </c>
      <c r="D606" s="88" t="s">
        <v>13607</v>
      </c>
    </row>
    <row r="607" spans="1:4" hidden="1" x14ac:dyDescent="0.25">
      <c r="A607" s="88" t="s">
        <v>12025</v>
      </c>
      <c r="B607" s="88" t="s">
        <v>12045</v>
      </c>
      <c r="C607" s="37" t="str">
        <f t="shared" si="9"/>
        <v>A13AРябины плоды</v>
      </c>
      <c r="D607" s="88" t="s">
        <v>13607</v>
      </c>
    </row>
    <row r="608" spans="1:4" hidden="1" x14ac:dyDescent="0.25">
      <c r="A608" s="88" t="s">
        <v>12025</v>
      </c>
      <c r="B608" s="88" t="s">
        <v>14040</v>
      </c>
      <c r="C608" s="37" t="str">
        <f t="shared" si="9"/>
        <v>A13AРябины плоды+Шиповника плоды</v>
      </c>
      <c r="D608" s="88" t="s">
        <v>13607</v>
      </c>
    </row>
    <row r="609" spans="1:4" hidden="1" x14ac:dyDescent="0.25">
      <c r="A609" s="88" t="s">
        <v>12025</v>
      </c>
      <c r="B609" s="88" t="s">
        <v>12030</v>
      </c>
      <c r="C609" s="37" t="str">
        <f t="shared" si="9"/>
        <v>A13AАдамантилбромфениламин</v>
      </c>
      <c r="D609" s="88" t="s">
        <v>13607</v>
      </c>
    </row>
    <row r="610" spans="1:4" hidden="1" x14ac:dyDescent="0.25">
      <c r="A610" s="88" t="s">
        <v>12025</v>
      </c>
      <c r="B610" s="88" t="s">
        <v>12029</v>
      </c>
      <c r="C610" s="37" t="str">
        <f t="shared" si="9"/>
        <v>A13AАлтайский экстракт</v>
      </c>
      <c r="D610" s="88" t="s">
        <v>13607</v>
      </c>
    </row>
    <row r="611" spans="1:4" hidden="1" x14ac:dyDescent="0.25">
      <c r="A611" s="88" t="s">
        <v>12025</v>
      </c>
      <c r="B611" s="88" t="s">
        <v>12027</v>
      </c>
      <c r="C611" s="37" t="str">
        <f t="shared" si="9"/>
        <v>A13AАралии маньчжурской корни</v>
      </c>
      <c r="D611" s="88" t="s">
        <v>13607</v>
      </c>
    </row>
    <row r="612" spans="1:4" hidden="1" x14ac:dyDescent="0.25">
      <c r="A612" s="88" t="s">
        <v>12025</v>
      </c>
      <c r="B612" s="88" t="s">
        <v>14022</v>
      </c>
      <c r="C612" s="37" t="str">
        <f t="shared" si="9"/>
        <v>A13AВитамин Е+Ламинарии слоевищ экстракт</v>
      </c>
      <c r="D612" s="88" t="s">
        <v>13607</v>
      </c>
    </row>
    <row r="613" spans="1:4" hidden="1" x14ac:dyDescent="0.25">
      <c r="A613" s="88" t="s">
        <v>12025</v>
      </c>
      <c r="B613" s="88" t="s">
        <v>14025</v>
      </c>
      <c r="C613" s="37" t="str">
        <f t="shared" si="9"/>
        <v>A13AГриба березового экстракт+Кобальта сульфат</v>
      </c>
      <c r="D613" s="88" t="s">
        <v>13607</v>
      </c>
    </row>
    <row r="614" spans="1:4" hidden="1" x14ac:dyDescent="0.25">
      <c r="A614" s="88" t="s">
        <v>12025</v>
      </c>
      <c r="B614" s="88" t="s">
        <v>14026</v>
      </c>
      <c r="C614" s="37" t="str">
        <f t="shared" si="9"/>
        <v>A13AГриба березового экстракт+Кобальта сульфат/Кобальта хлорид</v>
      </c>
      <c r="D614" s="88" t="s">
        <v>13607</v>
      </c>
    </row>
    <row r="615" spans="1:4" hidden="1" x14ac:dyDescent="0.25">
      <c r="A615" s="88" t="s">
        <v>12025</v>
      </c>
      <c r="B615" s="88" t="s">
        <v>14027</v>
      </c>
      <c r="C615" s="37" t="str">
        <f t="shared" si="9"/>
        <v>A13AГриба березового экстракт+Кобальта хлорид</v>
      </c>
      <c r="D615" s="88" t="s">
        <v>13607</v>
      </c>
    </row>
    <row r="616" spans="1:4" hidden="1" x14ac:dyDescent="0.25">
      <c r="A616" s="88" t="s">
        <v>12025</v>
      </c>
      <c r="B616" s="88" t="s">
        <v>12026</v>
      </c>
      <c r="C616" s="37" t="str">
        <f t="shared" si="9"/>
        <v>A13AЖеньшень</v>
      </c>
      <c r="D616" s="88" t="s">
        <v>13607</v>
      </c>
    </row>
    <row r="617" spans="1:4" hidden="1" x14ac:dyDescent="0.25">
      <c r="A617" s="88" t="s">
        <v>12025</v>
      </c>
      <c r="B617" s="88" t="s">
        <v>12035</v>
      </c>
      <c r="C617" s="37" t="str">
        <f t="shared" si="9"/>
        <v>A13AЛевзеи сафлоровидной корневища с корнями</v>
      </c>
      <c r="D617" s="88" t="s">
        <v>13607</v>
      </c>
    </row>
    <row r="618" spans="1:4" hidden="1" x14ac:dyDescent="0.25">
      <c r="A618" s="88" t="s">
        <v>12025</v>
      </c>
      <c r="B618" s="88" t="s">
        <v>12031</v>
      </c>
      <c r="C618" s="37" t="str">
        <f t="shared" si="9"/>
        <v>A13AМаточное молочко</v>
      </c>
      <c r="D618" s="88" t="s">
        <v>13607</v>
      </c>
    </row>
    <row r="619" spans="1:4" hidden="1" x14ac:dyDescent="0.25">
      <c r="A619" s="88" t="s">
        <v>12025</v>
      </c>
      <c r="B619" s="88" t="s">
        <v>12036</v>
      </c>
      <c r="C619" s="37" t="str">
        <f t="shared" si="9"/>
        <v>A13AОвса посевного трава</v>
      </c>
      <c r="D619" s="88" t="s">
        <v>13607</v>
      </c>
    </row>
    <row r="620" spans="1:4" hidden="1" x14ac:dyDescent="0.25">
      <c r="A620" s="88" t="s">
        <v>12025</v>
      </c>
      <c r="B620" s="88" t="s">
        <v>12037</v>
      </c>
      <c r="C620" s="37" t="str">
        <f t="shared" si="9"/>
        <v>A13AОксиэтиламмония метилфеноксиацетат</v>
      </c>
      <c r="D620" s="88" t="s">
        <v>13607</v>
      </c>
    </row>
    <row r="621" spans="1:4" hidden="1" x14ac:dyDescent="0.25">
      <c r="A621" s="88" t="s">
        <v>12025</v>
      </c>
      <c r="B621" s="88" t="s">
        <v>12038</v>
      </c>
      <c r="C621" s="37" t="str">
        <f t="shared" ref="C621:C684" si="10">CONCATENATE(A621,B621)</f>
        <v>A13AПантов благородного оленя экстракт</v>
      </c>
      <c r="D621" s="88" t="s">
        <v>13607</v>
      </c>
    </row>
    <row r="622" spans="1:4" hidden="1" x14ac:dyDescent="0.25">
      <c r="A622" s="88" t="s">
        <v>12025</v>
      </c>
      <c r="B622" s="88" t="s">
        <v>12039</v>
      </c>
      <c r="C622" s="37" t="str">
        <f t="shared" si="10"/>
        <v>A13AПантов северного оленя экстракт</v>
      </c>
      <c r="D622" s="88" t="s">
        <v>13607</v>
      </c>
    </row>
    <row r="623" spans="1:4" hidden="1" x14ac:dyDescent="0.25">
      <c r="A623" s="88" t="s">
        <v>12025</v>
      </c>
      <c r="B623" s="88" t="s">
        <v>12046</v>
      </c>
      <c r="C623" s="37" t="str">
        <f t="shared" si="10"/>
        <v>A13AРодиолы розовой корневища и корни</v>
      </c>
      <c r="D623" s="88" t="s">
        <v>13607</v>
      </c>
    </row>
    <row r="624" spans="1:4" hidden="1" x14ac:dyDescent="0.25">
      <c r="A624" s="88" t="s">
        <v>12025</v>
      </c>
      <c r="B624" s="88" t="s">
        <v>12044</v>
      </c>
      <c r="C624" s="37" t="str">
        <f t="shared" si="10"/>
        <v>A13AЦитруллина малат</v>
      </c>
      <c r="D624" s="88" t="s">
        <v>13607</v>
      </c>
    </row>
    <row r="625" spans="1:4" hidden="1" x14ac:dyDescent="0.25">
      <c r="A625" s="88" t="s">
        <v>12025</v>
      </c>
      <c r="B625" s="88" t="s">
        <v>12041</v>
      </c>
      <c r="C625" s="37" t="str">
        <f t="shared" si="10"/>
        <v>A13AЭлеутерококка колючего корневища и корни</v>
      </c>
      <c r="D625" s="88" t="s">
        <v>13607</v>
      </c>
    </row>
    <row r="626" spans="1:4" hidden="1" x14ac:dyDescent="0.25">
      <c r="A626" s="88" t="s">
        <v>12025</v>
      </c>
      <c r="B626" s="88" t="s">
        <v>12047</v>
      </c>
      <c r="C626" s="37" t="str">
        <f t="shared" si="10"/>
        <v>A13AЭтилтиобензимидазол</v>
      </c>
      <c r="D626" s="88" t="s">
        <v>13607</v>
      </c>
    </row>
    <row r="627" spans="1:4" ht="30" hidden="1" x14ac:dyDescent="0.25">
      <c r="A627" s="88" t="s">
        <v>12025</v>
      </c>
      <c r="B627" s="88" t="s">
        <v>14016</v>
      </c>
      <c r="C627" s="37" t="str">
        <f t="shared" si="10"/>
        <v>A13AАралии маньчжурской корней экстракт+Вздутоплодника сибирского корней препарат+Инозин+Калия оротат</v>
      </c>
      <c r="D627" s="88" t="s">
        <v>13607</v>
      </c>
    </row>
    <row r="628" spans="1:4" ht="30" hidden="1" x14ac:dyDescent="0.25">
      <c r="A628" s="88" t="s">
        <v>12025</v>
      </c>
      <c r="B628" s="88" t="s">
        <v>14017</v>
      </c>
      <c r="C628" s="37" t="str">
        <f t="shared" si="10"/>
        <v>A13AАронии черноплодной плоды+Березы почки+Боярышника плоды+Боярышника цветки+Сосны кедровой сибирской орех+[Мед]</v>
      </c>
      <c r="D628" s="88" t="s">
        <v>13607</v>
      </c>
    </row>
    <row r="629" spans="1:4" hidden="1" x14ac:dyDescent="0.25">
      <c r="A629" s="88" t="s">
        <v>12025</v>
      </c>
      <c r="B629" s="88" t="s">
        <v>14021</v>
      </c>
      <c r="C629" s="37" t="str">
        <f t="shared" si="10"/>
        <v>A13AВинибис</v>
      </c>
      <c r="D629" s="88" t="s">
        <v>13607</v>
      </c>
    </row>
    <row r="630" spans="1:4" ht="75" hidden="1" x14ac:dyDescent="0.25">
      <c r="A630" s="88" t="s">
        <v>12025</v>
      </c>
      <c r="B630" s="88" t="s">
        <v>14023</v>
      </c>
      <c r="C630" s="37" t="str">
        <f t="shared" si="10"/>
        <v>A13AГвоздики бутоны+Девясила корневища с корнями+Имбиря лекарственного корневища+Кардамона плоды+Сосны кедровой сибирской орех+Кориандра плоды+Коричника китайского кора+Облепихи крушиновидной плоды+Одуванчика лекарственного корни+Солодки голой корни</v>
      </c>
      <c r="D630" s="88" t="s">
        <v>13607</v>
      </c>
    </row>
    <row r="631" spans="1:4" hidden="1" x14ac:dyDescent="0.25">
      <c r="A631" s="88" t="s">
        <v>12025</v>
      </c>
      <c r="B631" s="88" t="s">
        <v>14032</v>
      </c>
      <c r="C631" s="37" t="str">
        <f t="shared" si="10"/>
        <v>A13AКрымская лечебная бромная соль</v>
      </c>
      <c r="D631" s="88" t="s">
        <v>13607</v>
      </c>
    </row>
    <row r="632" spans="1:4" hidden="1" x14ac:dyDescent="0.25">
      <c r="A632" s="88" t="s">
        <v>12025</v>
      </c>
      <c r="B632" s="88" t="s">
        <v>14033</v>
      </c>
      <c r="C632" s="37" t="str">
        <f t="shared" si="10"/>
        <v>A13AЛамивит</v>
      </c>
      <c r="D632" s="88" t="s">
        <v>13607</v>
      </c>
    </row>
    <row r="633" spans="1:4" hidden="1" x14ac:dyDescent="0.25">
      <c r="A633" s="88" t="s">
        <v>12025</v>
      </c>
      <c r="B633" s="88" t="s">
        <v>14034</v>
      </c>
      <c r="C633" s="37" t="str">
        <f t="shared" si="10"/>
        <v>A13AЛимонника китайского семян масло</v>
      </c>
      <c r="D633" s="88" t="s">
        <v>13607</v>
      </c>
    </row>
    <row r="634" spans="1:4" hidden="1" x14ac:dyDescent="0.25">
      <c r="A634" s="88" t="s">
        <v>12025</v>
      </c>
      <c r="B634" s="88" t="s">
        <v>14043</v>
      </c>
      <c r="C634" s="37" t="str">
        <f t="shared" si="10"/>
        <v>A13AЦеребро-лецитина таблетки покрытые оболочкой 0.05 г</v>
      </c>
      <c r="D634" s="88" t="s">
        <v>13607</v>
      </c>
    </row>
    <row r="635" spans="1:4" hidden="1" x14ac:dyDescent="0.25">
      <c r="A635" s="88" t="s">
        <v>12025</v>
      </c>
      <c r="B635" s="88" t="s">
        <v>14045</v>
      </c>
      <c r="C635" s="37" t="str">
        <f t="shared" si="10"/>
        <v>A13AЮгланэкс</v>
      </c>
      <c r="D635" s="88" t="s">
        <v>13607</v>
      </c>
    </row>
    <row r="636" spans="1:4" hidden="1" x14ac:dyDescent="0.25">
      <c r="A636" s="88" t="s">
        <v>14046</v>
      </c>
      <c r="B636" s="88" t="s">
        <v>14048</v>
      </c>
      <c r="C636" s="37" t="str">
        <f t="shared" si="10"/>
        <v>A14AЭстренола триметилсилиловый эфир</v>
      </c>
      <c r="D636" s="88" t="s">
        <v>13607</v>
      </c>
    </row>
    <row r="637" spans="1:4" hidden="1" x14ac:dyDescent="0.25">
      <c r="A637" s="88" t="s">
        <v>14046</v>
      </c>
      <c r="B637" s="88" t="s">
        <v>14047</v>
      </c>
      <c r="C637" s="37" t="str">
        <f t="shared" si="10"/>
        <v>A14AМетандриол</v>
      </c>
      <c r="D637" s="88" t="s">
        <v>13607</v>
      </c>
    </row>
    <row r="638" spans="1:4" hidden="1" x14ac:dyDescent="0.25">
      <c r="A638" s="88" t="s">
        <v>14049</v>
      </c>
      <c r="B638" s="88" t="s">
        <v>14051</v>
      </c>
      <c r="C638" s="37" t="str">
        <f t="shared" si="10"/>
        <v>A14AAМетандиенон</v>
      </c>
      <c r="D638" s="88" t="s">
        <v>13607</v>
      </c>
    </row>
    <row r="639" spans="1:4" hidden="1" x14ac:dyDescent="0.25">
      <c r="A639" s="88" t="s">
        <v>14049</v>
      </c>
      <c r="B639" s="88" t="s">
        <v>14050</v>
      </c>
      <c r="C639" s="37" t="str">
        <f t="shared" si="10"/>
        <v>A14AAДростанолон</v>
      </c>
      <c r="D639" s="88" t="s">
        <v>13607</v>
      </c>
    </row>
    <row r="640" spans="1:4" hidden="1" x14ac:dyDescent="0.25">
      <c r="A640" s="88" t="s">
        <v>14049</v>
      </c>
      <c r="B640" s="88" t="s">
        <v>14052</v>
      </c>
      <c r="C640" s="37" t="str">
        <f t="shared" si="10"/>
        <v>A14AAПроизводные андростана</v>
      </c>
      <c r="D640" s="88" t="s">
        <v>13607</v>
      </c>
    </row>
    <row r="641" spans="1:4" hidden="1" x14ac:dyDescent="0.25">
      <c r="A641" s="88" t="s">
        <v>10101</v>
      </c>
      <c r="B641" s="88" t="s">
        <v>12048</v>
      </c>
      <c r="C641" s="37" t="str">
        <f t="shared" si="10"/>
        <v>A14ABНандролон</v>
      </c>
      <c r="D641" s="88" t="s">
        <v>17948</v>
      </c>
    </row>
    <row r="642" spans="1:4" hidden="1" x14ac:dyDescent="0.25">
      <c r="A642" s="88" t="s">
        <v>14053</v>
      </c>
      <c r="B642" s="88" t="s">
        <v>14054</v>
      </c>
      <c r="C642" s="37" t="str">
        <f t="shared" si="10"/>
        <v>A14BЭкдистен</v>
      </c>
      <c r="D642" s="88" t="s">
        <v>13607</v>
      </c>
    </row>
    <row r="643" spans="1:4" hidden="1" x14ac:dyDescent="0.25">
      <c r="A643" s="88" t="s">
        <v>14053</v>
      </c>
      <c r="B643" s="88" t="s">
        <v>14055</v>
      </c>
      <c r="C643" s="37" t="str">
        <f t="shared" si="10"/>
        <v>A14BЭкдистена таблетки 0.005 г</v>
      </c>
      <c r="D643" s="88" t="s">
        <v>13607</v>
      </c>
    </row>
    <row r="644" spans="1:4" ht="30" hidden="1" x14ac:dyDescent="0.25">
      <c r="A644" s="88" t="s">
        <v>12049</v>
      </c>
      <c r="B644" s="88" t="s">
        <v>14056</v>
      </c>
      <c r="C644" s="37" t="str">
        <f t="shared" si="10"/>
        <v>A15Аира корневища+Мяты перечной листья+Ромашки аптечной цветки+Солодки корни+Укропа огородного плоды</v>
      </c>
      <c r="D644" s="88" t="s">
        <v>13607</v>
      </c>
    </row>
    <row r="645" spans="1:4" hidden="1" x14ac:dyDescent="0.25">
      <c r="A645" s="88" t="s">
        <v>12049</v>
      </c>
      <c r="B645" s="88" t="s">
        <v>12053</v>
      </c>
      <c r="C645" s="37" t="str">
        <f t="shared" si="10"/>
        <v>A15Аира корневища</v>
      </c>
      <c r="D645" s="88" t="s">
        <v>13607</v>
      </c>
    </row>
    <row r="646" spans="1:4" hidden="1" x14ac:dyDescent="0.25">
      <c r="A646" s="88" t="s">
        <v>12049</v>
      </c>
      <c r="B646" s="88" t="s">
        <v>12054</v>
      </c>
      <c r="C646" s="37" t="str">
        <f t="shared" si="10"/>
        <v>A15Золототысячника трава</v>
      </c>
      <c r="D646" s="88" t="s">
        <v>13607</v>
      </c>
    </row>
    <row r="647" spans="1:4" hidden="1" x14ac:dyDescent="0.25">
      <c r="A647" s="88" t="s">
        <v>12049</v>
      </c>
      <c r="B647" s="88" t="s">
        <v>12051</v>
      </c>
      <c r="C647" s="37" t="str">
        <f t="shared" si="10"/>
        <v>A15Кориандра плоды</v>
      </c>
      <c r="D647" s="88" t="s">
        <v>13607</v>
      </c>
    </row>
    <row r="648" spans="1:4" hidden="1" x14ac:dyDescent="0.25">
      <c r="A648" s="88" t="s">
        <v>12049</v>
      </c>
      <c r="B648" s="88" t="s">
        <v>12050</v>
      </c>
      <c r="C648" s="37" t="str">
        <f t="shared" si="10"/>
        <v>A15Одуванчика лекарственного корни</v>
      </c>
      <c r="D648" s="88" t="s">
        <v>13607</v>
      </c>
    </row>
    <row r="649" spans="1:4" hidden="1" x14ac:dyDescent="0.25">
      <c r="A649" s="88" t="s">
        <v>12049</v>
      </c>
      <c r="B649" s="88" t="s">
        <v>12052</v>
      </c>
      <c r="C649" s="37" t="str">
        <f t="shared" si="10"/>
        <v>A15Полыни горькой трава</v>
      </c>
      <c r="D649" s="88" t="s">
        <v>13607</v>
      </c>
    </row>
    <row r="650" spans="1:4" hidden="1" x14ac:dyDescent="0.25">
      <c r="A650" s="88" t="s">
        <v>12049</v>
      </c>
      <c r="B650" s="88" t="s">
        <v>14057</v>
      </c>
      <c r="C650" s="37" t="str">
        <f t="shared" si="10"/>
        <v>A15Полыни горькой трава+Тысячелистника обыкновенного трава</v>
      </c>
      <c r="D650" s="88" t="s">
        <v>13607</v>
      </c>
    </row>
    <row r="651" spans="1:4" hidden="1" x14ac:dyDescent="0.25">
      <c r="A651" s="88" t="s">
        <v>12049</v>
      </c>
      <c r="B651" s="88" t="s">
        <v>14058</v>
      </c>
      <c r="C651" s="37" t="str">
        <f t="shared" si="10"/>
        <v>A15Янтарная кислота+[Лимонная кислота]</v>
      </c>
      <c r="D651" s="88" t="s">
        <v>13607</v>
      </c>
    </row>
    <row r="652" spans="1:4" hidden="1" x14ac:dyDescent="0.25">
      <c r="A652" s="88" t="s">
        <v>14059</v>
      </c>
      <c r="B652" s="88" t="s">
        <v>14060</v>
      </c>
      <c r="C652" s="37" t="str">
        <f t="shared" si="10"/>
        <v>A16AАмниоцен для инъекций</v>
      </c>
      <c r="D652" s="88" t="s">
        <v>13607</v>
      </c>
    </row>
    <row r="653" spans="1:4" hidden="1" x14ac:dyDescent="0.25">
      <c r="A653" s="88" t="s">
        <v>14059</v>
      </c>
      <c r="B653" s="88" t="s">
        <v>14061</v>
      </c>
      <c r="C653" s="37" t="str">
        <f t="shared" si="10"/>
        <v>A16AГумизоль</v>
      </c>
      <c r="D653" s="88" t="s">
        <v>13607</v>
      </c>
    </row>
    <row r="654" spans="1:4" hidden="1" x14ac:dyDescent="0.25">
      <c r="A654" s="88" t="s">
        <v>14059</v>
      </c>
      <c r="B654" s="88" t="s">
        <v>14064</v>
      </c>
      <c r="C654" s="37" t="str">
        <f t="shared" si="10"/>
        <v>A16AТорфот</v>
      </c>
      <c r="D654" s="88" t="s">
        <v>13607</v>
      </c>
    </row>
    <row r="655" spans="1:4" hidden="1" x14ac:dyDescent="0.25">
      <c r="A655" s="88" t="s">
        <v>14059</v>
      </c>
      <c r="B655" s="88" t="s">
        <v>14063</v>
      </c>
      <c r="C655" s="37" t="str">
        <f t="shared" si="10"/>
        <v>A16AПолибиолин</v>
      </c>
      <c r="D655" s="88" t="s">
        <v>13607</v>
      </c>
    </row>
    <row r="656" spans="1:4" ht="30" hidden="1" x14ac:dyDescent="0.25">
      <c r="A656" s="88" t="s">
        <v>14059</v>
      </c>
      <c r="B656" s="88" t="s">
        <v>14062</v>
      </c>
      <c r="C656" s="37" t="str">
        <f t="shared" si="10"/>
        <v>A16AИзониазид+Калия хлорид+Кальция хлорид+Магния хлорид+Натрия гидрокарбонат+Натрия хлорид+Повидон</v>
      </c>
      <c r="D656" s="88" t="s">
        <v>13607</v>
      </c>
    </row>
    <row r="657" spans="1:4" hidden="1" x14ac:dyDescent="0.25">
      <c r="A657" s="88" t="s">
        <v>9907</v>
      </c>
      <c r="B657" s="88" t="s">
        <v>14066</v>
      </c>
      <c r="C657" s="37" t="str">
        <f t="shared" si="10"/>
        <v>A16AAГистидин</v>
      </c>
      <c r="D657" s="88" t="s">
        <v>13607</v>
      </c>
    </row>
    <row r="658" spans="1:4" hidden="1" x14ac:dyDescent="0.25">
      <c r="A658" s="88" t="s">
        <v>9907</v>
      </c>
      <c r="B658" s="88" t="s">
        <v>13250</v>
      </c>
      <c r="C658" s="37" t="str">
        <f t="shared" si="10"/>
        <v>A16AAГлутаминовая кислота</v>
      </c>
      <c r="D658" s="88" t="s">
        <v>13607</v>
      </c>
    </row>
    <row r="659" spans="1:4" hidden="1" x14ac:dyDescent="0.25">
      <c r="A659" s="88" t="s">
        <v>9907</v>
      </c>
      <c r="B659" s="88" t="s">
        <v>14065</v>
      </c>
      <c r="C659" s="37" t="str">
        <f t="shared" si="10"/>
        <v>A16AAаминокислоты и их производные</v>
      </c>
      <c r="D659" s="88" t="s">
        <v>13607</v>
      </c>
    </row>
    <row r="660" spans="1:4" hidden="1" x14ac:dyDescent="0.25">
      <c r="A660" s="88" t="s">
        <v>9907</v>
      </c>
      <c r="B660" s="88" t="s">
        <v>12055</v>
      </c>
      <c r="C660" s="37" t="str">
        <f t="shared" si="10"/>
        <v>A16AAКарнитин</v>
      </c>
      <c r="D660" s="88" t="s">
        <v>13607</v>
      </c>
    </row>
    <row r="661" spans="1:4" hidden="1" x14ac:dyDescent="0.25">
      <c r="A661" s="88" t="s">
        <v>9907</v>
      </c>
      <c r="B661" s="88" t="s">
        <v>12057</v>
      </c>
      <c r="C661" s="37" t="str">
        <f t="shared" si="10"/>
        <v>A16AAЛевокарнитин</v>
      </c>
      <c r="D661" s="88" t="s">
        <v>13607</v>
      </c>
    </row>
    <row r="662" spans="1:4" hidden="1" x14ac:dyDescent="0.25">
      <c r="A662" s="88" t="s">
        <v>9907</v>
      </c>
      <c r="B662" s="88" t="s">
        <v>12056</v>
      </c>
      <c r="C662" s="37" t="str">
        <f t="shared" si="10"/>
        <v>A16AAАдеметионин</v>
      </c>
      <c r="D662" s="88" t="s">
        <v>17948</v>
      </c>
    </row>
    <row r="663" spans="1:4" hidden="1" x14ac:dyDescent="0.25">
      <c r="A663" s="88" t="s">
        <v>10026</v>
      </c>
      <c r="B663" s="88" t="s">
        <v>12063</v>
      </c>
      <c r="C663" s="37" t="str">
        <f t="shared" si="10"/>
        <v>A16ABИмиглюцераза</v>
      </c>
      <c r="D663" s="88" t="s">
        <v>17948</v>
      </c>
    </row>
    <row r="664" spans="1:4" hidden="1" x14ac:dyDescent="0.25">
      <c r="A664" s="88" t="s">
        <v>10026</v>
      </c>
      <c r="B664" s="88" t="s">
        <v>12059</v>
      </c>
      <c r="C664" s="37" t="str">
        <f t="shared" si="10"/>
        <v>A16ABАгалсидаза альфа</v>
      </c>
      <c r="D664" s="88" t="s">
        <v>17948</v>
      </c>
    </row>
    <row r="665" spans="1:4" hidden="1" x14ac:dyDescent="0.25">
      <c r="A665" s="88" t="s">
        <v>10026</v>
      </c>
      <c r="B665" s="88" t="s">
        <v>12060</v>
      </c>
      <c r="C665" s="37" t="str">
        <f t="shared" si="10"/>
        <v>A16ABАгалсидаза бета</v>
      </c>
      <c r="D665" s="88" t="s">
        <v>17948</v>
      </c>
    </row>
    <row r="666" spans="1:4" hidden="1" x14ac:dyDescent="0.25">
      <c r="A666" s="88" t="s">
        <v>10026</v>
      </c>
      <c r="B666" s="88" t="s">
        <v>12058</v>
      </c>
      <c r="C666" s="37" t="str">
        <f t="shared" si="10"/>
        <v>A16ABЛаронидаза</v>
      </c>
      <c r="D666" s="88" t="s">
        <v>13607</v>
      </c>
    </row>
    <row r="667" spans="1:4" hidden="1" x14ac:dyDescent="0.25">
      <c r="A667" s="88" t="s">
        <v>10026</v>
      </c>
      <c r="B667" s="88" t="s">
        <v>12061</v>
      </c>
      <c r="C667" s="37" t="str">
        <f t="shared" si="10"/>
        <v>A16ABГалсульфаза</v>
      </c>
      <c r="D667" s="88" t="s">
        <v>13607</v>
      </c>
    </row>
    <row r="668" spans="1:4" hidden="1" x14ac:dyDescent="0.25">
      <c r="A668" s="88" t="s">
        <v>10026</v>
      </c>
      <c r="B668" s="88" t="s">
        <v>12062</v>
      </c>
      <c r="C668" s="37" t="str">
        <f t="shared" si="10"/>
        <v>A16ABИдурсульфаза</v>
      </c>
      <c r="D668" s="88" t="s">
        <v>17948</v>
      </c>
    </row>
    <row r="669" spans="1:4" hidden="1" x14ac:dyDescent="0.25">
      <c r="A669" s="88" t="s">
        <v>10026</v>
      </c>
      <c r="B669" s="88" t="s">
        <v>18446</v>
      </c>
      <c r="C669" s="37" t="str">
        <f t="shared" si="10"/>
        <v>A16ABВелаглюцераза альфа</v>
      </c>
      <c r="D669" s="88" t="s">
        <v>17948</v>
      </c>
    </row>
    <row r="670" spans="1:4" hidden="1" x14ac:dyDescent="0.25">
      <c r="A670" s="88" t="s">
        <v>10171</v>
      </c>
      <c r="B670" s="88" t="s">
        <v>12065</v>
      </c>
      <c r="C670" s="37" t="str">
        <f t="shared" si="10"/>
        <v>A16AXНитизинон</v>
      </c>
      <c r="D670" s="88" t="s">
        <v>17948</v>
      </c>
    </row>
    <row r="671" spans="1:4" hidden="1" x14ac:dyDescent="0.25">
      <c r="A671" s="88" t="s">
        <v>10171</v>
      </c>
      <c r="B671" s="88" t="s">
        <v>12064</v>
      </c>
      <c r="C671" s="37" t="str">
        <f t="shared" si="10"/>
        <v>A16AXМиглустат</v>
      </c>
      <c r="D671" s="88" t="s">
        <v>17948</v>
      </c>
    </row>
    <row r="672" spans="1:4" hidden="1" x14ac:dyDescent="0.25">
      <c r="A672" s="88" t="s">
        <v>10171</v>
      </c>
      <c r="B672" s="88" t="s">
        <v>11893</v>
      </c>
      <c r="C672" s="37" t="str">
        <f t="shared" si="10"/>
        <v>A16AXТиоктовая кислота</v>
      </c>
      <c r="D672" s="88" t="s">
        <v>17948</v>
      </c>
    </row>
    <row r="673" spans="1:4" hidden="1" x14ac:dyDescent="0.25">
      <c r="A673" s="88" t="s">
        <v>10171</v>
      </c>
      <c r="B673" s="88" t="s">
        <v>13632</v>
      </c>
      <c r="C673" s="37" t="str">
        <f t="shared" si="10"/>
        <v>A16AXСолкосерил</v>
      </c>
      <c r="D673" s="88" t="s">
        <v>13607</v>
      </c>
    </row>
    <row r="674" spans="1:4" ht="30" hidden="1" x14ac:dyDescent="0.25">
      <c r="A674" s="88" t="s">
        <v>10171</v>
      </c>
      <c r="B674" s="88" t="s">
        <v>14069</v>
      </c>
      <c r="C674" s="37" t="str">
        <f t="shared" si="10"/>
        <v>A16AXпрочие препараты для лечения заболеваний желудочно-кишечного тракта и нарушений обмена веществ</v>
      </c>
      <c r="D674" s="88" t="s">
        <v>13607</v>
      </c>
    </row>
    <row r="675" spans="1:4" hidden="1" x14ac:dyDescent="0.25">
      <c r="A675" s="88" t="s">
        <v>10171</v>
      </c>
      <c r="B675" s="88" t="s">
        <v>14068</v>
      </c>
      <c r="C675" s="37" t="str">
        <f t="shared" si="10"/>
        <v>A16AXПолифитовое масло "Кызылмай"</v>
      </c>
      <c r="D675" s="88" t="s">
        <v>13607</v>
      </c>
    </row>
    <row r="676" spans="1:4" hidden="1" x14ac:dyDescent="0.25">
      <c r="A676" s="88" t="s">
        <v>10171</v>
      </c>
      <c r="B676" s="88" t="s">
        <v>14067</v>
      </c>
      <c r="C676" s="37" t="str">
        <f t="shared" si="10"/>
        <v>A16AXБифиформ Кидс</v>
      </c>
      <c r="D676" s="88" t="s">
        <v>13607</v>
      </c>
    </row>
    <row r="677" spans="1:4" hidden="1" x14ac:dyDescent="0.25">
      <c r="A677" s="88" t="s">
        <v>9969</v>
      </c>
      <c r="B677" s="88" t="s">
        <v>14072</v>
      </c>
      <c r="C677" s="37" t="str">
        <f t="shared" si="10"/>
        <v>B01AAЭтил бискумацетат</v>
      </c>
      <c r="D677" s="88" t="s">
        <v>13607</v>
      </c>
    </row>
    <row r="678" spans="1:4" hidden="1" x14ac:dyDescent="0.25">
      <c r="A678" s="88" t="s">
        <v>9969</v>
      </c>
      <c r="B678" s="88" t="s">
        <v>14071</v>
      </c>
      <c r="C678" s="37" t="str">
        <f t="shared" si="10"/>
        <v>B01AAФенилпропионилэтилоксикумарин</v>
      </c>
      <c r="D678" s="88" t="s">
        <v>13607</v>
      </c>
    </row>
    <row r="679" spans="1:4" hidden="1" x14ac:dyDescent="0.25">
      <c r="A679" s="88" t="s">
        <v>9969</v>
      </c>
      <c r="B679" s="88" t="s">
        <v>14070</v>
      </c>
      <c r="C679" s="37" t="str">
        <f t="shared" si="10"/>
        <v>B01AAантагонисты витамина К</v>
      </c>
      <c r="D679" s="88" t="s">
        <v>13607</v>
      </c>
    </row>
    <row r="680" spans="1:4" hidden="1" x14ac:dyDescent="0.25">
      <c r="A680" s="88" t="s">
        <v>9969</v>
      </c>
      <c r="B680" s="88" t="s">
        <v>12067</v>
      </c>
      <c r="C680" s="37" t="str">
        <f t="shared" si="10"/>
        <v>B01AAВарфарин</v>
      </c>
      <c r="D680" s="88" t="s">
        <v>17948</v>
      </c>
    </row>
    <row r="681" spans="1:4" hidden="1" x14ac:dyDescent="0.25">
      <c r="A681" s="88" t="s">
        <v>9969</v>
      </c>
      <c r="B681" s="88" t="s">
        <v>12066</v>
      </c>
      <c r="C681" s="37" t="str">
        <f t="shared" si="10"/>
        <v>B01AAФениндион</v>
      </c>
      <c r="D681" s="88" t="s">
        <v>13607</v>
      </c>
    </row>
    <row r="682" spans="1:4" hidden="1" x14ac:dyDescent="0.25">
      <c r="A682" s="88" t="s">
        <v>9969</v>
      </c>
      <c r="B682" s="88" t="s">
        <v>12068</v>
      </c>
      <c r="C682" s="37" t="str">
        <f t="shared" si="10"/>
        <v>B01AAАценокумарол</v>
      </c>
      <c r="D682" s="88" t="s">
        <v>13607</v>
      </c>
    </row>
    <row r="683" spans="1:4" hidden="1" x14ac:dyDescent="0.25">
      <c r="A683" s="88" t="s">
        <v>9984</v>
      </c>
      <c r="B683" s="88" t="s">
        <v>12076</v>
      </c>
      <c r="C683" s="37" t="str">
        <f t="shared" si="10"/>
        <v>B01ABПиявок порошок</v>
      </c>
      <c r="D683" s="88" t="s">
        <v>13607</v>
      </c>
    </row>
    <row r="684" spans="1:4" hidden="1" x14ac:dyDescent="0.25">
      <c r="A684" s="88" t="s">
        <v>9984</v>
      </c>
      <c r="B684" s="88" t="s">
        <v>12070</v>
      </c>
      <c r="C684" s="37" t="str">
        <f t="shared" si="10"/>
        <v>B01ABАнтитромбин III</v>
      </c>
      <c r="D684" s="88" t="s">
        <v>13607</v>
      </c>
    </row>
    <row r="685" spans="1:4" hidden="1" x14ac:dyDescent="0.25">
      <c r="A685" s="88" t="s">
        <v>9984</v>
      </c>
      <c r="B685" s="88" t="s">
        <v>12072</v>
      </c>
      <c r="C685" s="37" t="str">
        <f t="shared" ref="C685:C748" si="11">CONCATENATE(A685,B685)</f>
        <v>B01ABДалтепарин натрия</v>
      </c>
      <c r="D685" s="88" t="s">
        <v>13607</v>
      </c>
    </row>
    <row r="686" spans="1:4" hidden="1" x14ac:dyDescent="0.25">
      <c r="A686" s="88" t="s">
        <v>9984</v>
      </c>
      <c r="B686" s="88" t="s">
        <v>12075</v>
      </c>
      <c r="C686" s="37" t="str">
        <f t="shared" si="11"/>
        <v>B01ABНадропарин кальция</v>
      </c>
      <c r="D686" s="88" t="s">
        <v>13607</v>
      </c>
    </row>
    <row r="687" spans="1:4" hidden="1" x14ac:dyDescent="0.25">
      <c r="A687" s="88" t="s">
        <v>9984</v>
      </c>
      <c r="B687" s="88" t="s">
        <v>12074</v>
      </c>
      <c r="C687" s="37" t="str">
        <f t="shared" si="11"/>
        <v>B01ABСулодексид</v>
      </c>
      <c r="D687" s="88" t="s">
        <v>13607</v>
      </c>
    </row>
    <row r="688" spans="1:4" hidden="1" x14ac:dyDescent="0.25">
      <c r="A688" s="88" t="s">
        <v>9984</v>
      </c>
      <c r="B688" s="88" t="s">
        <v>12069</v>
      </c>
      <c r="C688" s="37" t="str">
        <f t="shared" si="11"/>
        <v>B01ABБемипарин натрия</v>
      </c>
      <c r="D688" s="88" t="s">
        <v>13607</v>
      </c>
    </row>
    <row r="689" spans="1:4" hidden="1" x14ac:dyDescent="0.25">
      <c r="A689" s="88" t="s">
        <v>9984</v>
      </c>
      <c r="B689" s="88" t="s">
        <v>12073</v>
      </c>
      <c r="C689" s="37" t="str">
        <f t="shared" si="11"/>
        <v>B01ABЭноксапарин натрия</v>
      </c>
      <c r="D689" s="88" t="s">
        <v>17948</v>
      </c>
    </row>
    <row r="690" spans="1:4" hidden="1" x14ac:dyDescent="0.25">
      <c r="A690" s="88" t="s">
        <v>9984</v>
      </c>
      <c r="B690" s="88" t="s">
        <v>12071</v>
      </c>
      <c r="C690" s="37" t="str">
        <f t="shared" si="11"/>
        <v>B01ABГепарин натрия</v>
      </c>
      <c r="D690" s="88" t="s">
        <v>17948</v>
      </c>
    </row>
    <row r="691" spans="1:4" hidden="1" x14ac:dyDescent="0.25">
      <c r="A691" s="88" t="s">
        <v>9984</v>
      </c>
      <c r="B691" s="88" t="s">
        <v>14074</v>
      </c>
      <c r="C691" s="37" t="str">
        <f t="shared" si="11"/>
        <v>B01ABПиявка медицинская</v>
      </c>
      <c r="D691" s="88" t="s">
        <v>13607</v>
      </c>
    </row>
    <row r="692" spans="1:4" hidden="1" x14ac:dyDescent="0.25">
      <c r="A692" s="88" t="s">
        <v>9984</v>
      </c>
      <c r="B692" s="88" t="s">
        <v>14073</v>
      </c>
      <c r="C692" s="37" t="str">
        <f t="shared" si="11"/>
        <v>B01ABгруппа гепарина</v>
      </c>
      <c r="D692" s="88" t="s">
        <v>13607</v>
      </c>
    </row>
    <row r="693" spans="1:4" hidden="1" x14ac:dyDescent="0.25">
      <c r="A693" s="88" t="s">
        <v>9984</v>
      </c>
      <c r="B693" s="88" t="s">
        <v>14075</v>
      </c>
      <c r="C693" s="37" t="str">
        <f t="shared" si="11"/>
        <v>B01ABРевипарин натрия</v>
      </c>
      <c r="D693" s="88" t="s">
        <v>13607</v>
      </c>
    </row>
    <row r="694" spans="1:4" hidden="1" x14ac:dyDescent="0.25">
      <c r="A694" s="88" t="s">
        <v>10060</v>
      </c>
      <c r="B694" s="88" t="s">
        <v>14080</v>
      </c>
      <c r="C694" s="37" t="str">
        <f t="shared" si="11"/>
        <v>B01ACИндобуфен</v>
      </c>
      <c r="D694" s="88" t="s">
        <v>13607</v>
      </c>
    </row>
    <row r="695" spans="1:4" hidden="1" x14ac:dyDescent="0.25">
      <c r="A695" s="88" t="s">
        <v>10060</v>
      </c>
      <c r="B695" s="88" t="s">
        <v>14082</v>
      </c>
      <c r="C695" s="37" t="str">
        <f t="shared" si="11"/>
        <v>B01ACПрасугрел</v>
      </c>
      <c r="D695" s="88" t="s">
        <v>13607</v>
      </c>
    </row>
    <row r="696" spans="1:4" hidden="1" x14ac:dyDescent="0.25">
      <c r="A696" s="88" t="s">
        <v>10060</v>
      </c>
      <c r="B696" s="88" t="s">
        <v>14081</v>
      </c>
      <c r="C696" s="37" t="str">
        <f t="shared" si="11"/>
        <v>B01ACОзагрел</v>
      </c>
      <c r="D696" s="88" t="s">
        <v>13607</v>
      </c>
    </row>
    <row r="697" spans="1:4" hidden="1" x14ac:dyDescent="0.25">
      <c r="A697" s="88" t="s">
        <v>10060</v>
      </c>
      <c r="B697" s="88" t="s">
        <v>14083</v>
      </c>
      <c r="C697" s="37" t="str">
        <f t="shared" si="11"/>
        <v>B01ACТикагрелор</v>
      </c>
      <c r="D697" s="88" t="s">
        <v>13607</v>
      </c>
    </row>
    <row r="698" spans="1:4" hidden="1" x14ac:dyDescent="0.25">
      <c r="A698" s="88" t="s">
        <v>10060</v>
      </c>
      <c r="B698" s="88" t="s">
        <v>14076</v>
      </c>
      <c r="C698" s="37" t="str">
        <f t="shared" si="11"/>
        <v>B01ACАнтиагреганты, кроме гепарина</v>
      </c>
      <c r="D698" s="88" t="s">
        <v>13607</v>
      </c>
    </row>
    <row r="699" spans="1:4" hidden="1" x14ac:dyDescent="0.25">
      <c r="A699" s="88" t="s">
        <v>10060</v>
      </c>
      <c r="B699" s="88" t="s">
        <v>12077</v>
      </c>
      <c r="C699" s="37" t="str">
        <f t="shared" si="11"/>
        <v>B01ACМонафрам</v>
      </c>
      <c r="D699" s="88" t="s">
        <v>13607</v>
      </c>
    </row>
    <row r="700" spans="1:4" hidden="1" x14ac:dyDescent="0.25">
      <c r="A700" s="88" t="s">
        <v>10060</v>
      </c>
      <c r="B700" s="88" t="s">
        <v>12083</v>
      </c>
      <c r="C700" s="37" t="str">
        <f t="shared" si="11"/>
        <v>B01ACАцетилсалициловая кислота</v>
      </c>
      <c r="D700" s="88" t="s">
        <v>13607</v>
      </c>
    </row>
    <row r="701" spans="1:4" hidden="1" x14ac:dyDescent="0.25">
      <c r="A701" s="88" t="s">
        <v>10060</v>
      </c>
      <c r="B701" s="88" t="s">
        <v>12078</v>
      </c>
      <c r="C701" s="37" t="str">
        <f t="shared" si="11"/>
        <v>B01ACКлопидогрел</v>
      </c>
      <c r="D701" s="88" t="s">
        <v>17948</v>
      </c>
    </row>
    <row r="702" spans="1:4" hidden="1" x14ac:dyDescent="0.25">
      <c r="A702" s="88" t="s">
        <v>10060</v>
      </c>
      <c r="B702" s="88" t="s">
        <v>12079</v>
      </c>
      <c r="C702" s="37" t="str">
        <f t="shared" si="11"/>
        <v>B01ACТиклопидин</v>
      </c>
      <c r="D702" s="88" t="s">
        <v>13607</v>
      </c>
    </row>
    <row r="703" spans="1:4" hidden="1" x14ac:dyDescent="0.25">
      <c r="A703" s="88" t="s">
        <v>10060</v>
      </c>
      <c r="B703" s="88" t="s">
        <v>12081</v>
      </c>
      <c r="C703" s="37" t="str">
        <f t="shared" si="11"/>
        <v>B01ACДипиридамол</v>
      </c>
      <c r="D703" s="88" t="s">
        <v>13607</v>
      </c>
    </row>
    <row r="704" spans="1:4" hidden="1" x14ac:dyDescent="0.25">
      <c r="A704" s="88" t="s">
        <v>10060</v>
      </c>
      <c r="B704" s="88" t="s">
        <v>12082</v>
      </c>
      <c r="C704" s="37" t="str">
        <f t="shared" si="11"/>
        <v>B01ACИлопрост</v>
      </c>
      <c r="D704" s="88" t="s">
        <v>13607</v>
      </c>
    </row>
    <row r="705" spans="1:4" hidden="1" x14ac:dyDescent="0.25">
      <c r="A705" s="88" t="s">
        <v>10060</v>
      </c>
      <c r="B705" s="88" t="s">
        <v>12084</v>
      </c>
      <c r="C705" s="37" t="str">
        <f t="shared" si="11"/>
        <v>B01ACАбциксимаб</v>
      </c>
      <c r="D705" s="88" t="s">
        <v>13607</v>
      </c>
    </row>
    <row r="706" spans="1:4" hidden="1" x14ac:dyDescent="0.25">
      <c r="A706" s="88" t="s">
        <v>10060</v>
      </c>
      <c r="B706" s="88" t="s">
        <v>12080</v>
      </c>
      <c r="C706" s="37" t="str">
        <f t="shared" si="11"/>
        <v>B01ACЭптифибатид</v>
      </c>
      <c r="D706" s="88" t="s">
        <v>13607</v>
      </c>
    </row>
    <row r="707" spans="1:4" hidden="1" x14ac:dyDescent="0.25">
      <c r="A707" s="88" t="s">
        <v>10060</v>
      </c>
      <c r="B707" s="88" t="s">
        <v>14078</v>
      </c>
      <c r="C707" s="37" t="str">
        <f t="shared" si="11"/>
        <v>B01ACАцетилсалициловая кислота+Клопидогрел</v>
      </c>
      <c r="D707" s="88" t="s">
        <v>13607</v>
      </c>
    </row>
    <row r="708" spans="1:4" hidden="1" x14ac:dyDescent="0.25">
      <c r="A708" s="88" t="s">
        <v>10060</v>
      </c>
      <c r="B708" s="88" t="s">
        <v>14077</v>
      </c>
      <c r="C708" s="37" t="str">
        <f t="shared" si="11"/>
        <v>B01ACАцетилсалициловая кислота+Дипиридамол</v>
      </c>
      <c r="D708" s="88" t="s">
        <v>13607</v>
      </c>
    </row>
    <row r="709" spans="1:4" hidden="1" x14ac:dyDescent="0.25">
      <c r="A709" s="88" t="s">
        <v>10060</v>
      </c>
      <c r="B709" s="88" t="s">
        <v>14079</v>
      </c>
      <c r="C709" s="37" t="str">
        <f t="shared" si="11"/>
        <v>B01ACАцетилсалициловая кислота+Магния гидроксид</v>
      </c>
      <c r="D709" s="88" t="s">
        <v>13607</v>
      </c>
    </row>
    <row r="710" spans="1:4" hidden="1" x14ac:dyDescent="0.25">
      <c r="A710" s="88" t="s">
        <v>9916</v>
      </c>
      <c r="B710" s="88" t="s">
        <v>12087</v>
      </c>
      <c r="C710" s="37" t="str">
        <f t="shared" si="11"/>
        <v>B01ADСтрептокиназа</v>
      </c>
      <c r="D710" s="88" t="s">
        <v>13607</v>
      </c>
    </row>
    <row r="711" spans="1:4" hidden="1" x14ac:dyDescent="0.25">
      <c r="A711" s="88" t="s">
        <v>9916</v>
      </c>
      <c r="B711" s="88" t="s">
        <v>12086</v>
      </c>
      <c r="C711" s="37" t="str">
        <f t="shared" si="11"/>
        <v>B01ADУрокиназа</v>
      </c>
      <c r="D711" s="88" t="s">
        <v>13607</v>
      </c>
    </row>
    <row r="712" spans="1:4" hidden="1" x14ac:dyDescent="0.25">
      <c r="A712" s="88" t="s">
        <v>9916</v>
      </c>
      <c r="B712" s="88" t="s">
        <v>14086</v>
      </c>
      <c r="C712" s="37" t="str">
        <f t="shared" si="11"/>
        <v>B01ADФибринолизин [человека]</v>
      </c>
      <c r="D712" s="88" t="s">
        <v>13607</v>
      </c>
    </row>
    <row r="713" spans="1:4" hidden="1" x14ac:dyDescent="0.25">
      <c r="A713" s="88" t="s">
        <v>9916</v>
      </c>
      <c r="B713" s="88" t="s">
        <v>12088</v>
      </c>
      <c r="C713" s="37" t="str">
        <f t="shared" si="11"/>
        <v>B01ADТенектеплаза</v>
      </c>
      <c r="D713" s="88" t="s">
        <v>13607</v>
      </c>
    </row>
    <row r="714" spans="1:4" hidden="1" x14ac:dyDescent="0.25">
      <c r="A714" s="88" t="s">
        <v>9916</v>
      </c>
      <c r="B714" s="88" t="s">
        <v>12089</v>
      </c>
      <c r="C714" s="37" t="str">
        <f t="shared" si="11"/>
        <v>B01ADПроурокиназа</v>
      </c>
      <c r="D714" s="88" t="s">
        <v>17948</v>
      </c>
    </row>
    <row r="715" spans="1:4" hidden="1" x14ac:dyDescent="0.25">
      <c r="A715" s="88" t="s">
        <v>9916</v>
      </c>
      <c r="B715" s="88" t="s">
        <v>12085</v>
      </c>
      <c r="C715" s="37" t="str">
        <f t="shared" si="11"/>
        <v>B01ADАлтеплаза</v>
      </c>
      <c r="D715" s="88" t="s">
        <v>17948</v>
      </c>
    </row>
    <row r="716" spans="1:4" hidden="1" x14ac:dyDescent="0.25">
      <c r="A716" s="88" t="s">
        <v>9916</v>
      </c>
      <c r="B716" s="88" t="s">
        <v>14084</v>
      </c>
      <c r="C716" s="37" t="str">
        <f t="shared" si="11"/>
        <v>B01ADСепротин</v>
      </c>
      <c r="D716" s="88" t="s">
        <v>13607</v>
      </c>
    </row>
    <row r="717" spans="1:4" hidden="1" x14ac:dyDescent="0.25">
      <c r="A717" s="88" t="s">
        <v>9916</v>
      </c>
      <c r="B717" s="88" t="s">
        <v>13892</v>
      </c>
      <c r="C717" s="37" t="str">
        <f t="shared" si="11"/>
        <v>B01ADферментные препараты</v>
      </c>
      <c r="D717" s="88" t="s">
        <v>13607</v>
      </c>
    </row>
    <row r="718" spans="1:4" hidden="1" x14ac:dyDescent="0.25">
      <c r="A718" s="88" t="s">
        <v>9916</v>
      </c>
      <c r="B718" s="88" t="s">
        <v>14085</v>
      </c>
      <c r="C718" s="37" t="str">
        <f t="shared" si="11"/>
        <v>B01ADТромбовазим</v>
      </c>
      <c r="D718" s="88" t="s">
        <v>13607</v>
      </c>
    </row>
    <row r="719" spans="1:4" ht="30" hidden="1" x14ac:dyDescent="0.25">
      <c r="A719" s="88" t="s">
        <v>9916</v>
      </c>
      <c r="B719" s="88" t="s">
        <v>18447</v>
      </c>
      <c r="C719" s="37" t="str">
        <f t="shared" si="11"/>
        <v>B01ADРекомбинантный белок, содержащий аминокислотную последовательность стафилокиназы</v>
      </c>
      <c r="D719" s="88" t="s">
        <v>17948</v>
      </c>
    </row>
    <row r="720" spans="1:4" hidden="1" x14ac:dyDescent="0.25">
      <c r="A720" s="88" t="s">
        <v>12090</v>
      </c>
      <c r="B720" s="88" t="s">
        <v>12092</v>
      </c>
      <c r="C720" s="37" t="str">
        <f t="shared" si="11"/>
        <v>B01AEМелагатран</v>
      </c>
      <c r="D720" s="88" t="s">
        <v>13607</v>
      </c>
    </row>
    <row r="721" spans="1:4" hidden="1" x14ac:dyDescent="0.25">
      <c r="A721" s="88" t="s">
        <v>12090</v>
      </c>
      <c r="B721" s="88" t="s">
        <v>12091</v>
      </c>
      <c r="C721" s="37" t="str">
        <f t="shared" si="11"/>
        <v>B01AEКсимелагатран</v>
      </c>
      <c r="D721" s="88" t="s">
        <v>13607</v>
      </c>
    </row>
    <row r="722" spans="1:4" hidden="1" x14ac:dyDescent="0.25">
      <c r="A722" s="88" t="s">
        <v>12090</v>
      </c>
      <c r="B722" s="88" t="s">
        <v>12094</v>
      </c>
      <c r="C722" s="37" t="str">
        <f t="shared" si="11"/>
        <v>B01AEБивалирудин</v>
      </c>
      <c r="D722" s="88" t="s">
        <v>13607</v>
      </c>
    </row>
    <row r="723" spans="1:4" hidden="1" x14ac:dyDescent="0.25">
      <c r="A723" s="88" t="s">
        <v>12090</v>
      </c>
      <c r="B723" s="88" t="s">
        <v>12093</v>
      </c>
      <c r="C723" s="37" t="str">
        <f t="shared" si="11"/>
        <v>B01AEДабигатрана этексилат</v>
      </c>
      <c r="D723" s="88" t="s">
        <v>17948</v>
      </c>
    </row>
    <row r="724" spans="1:4" hidden="1" x14ac:dyDescent="0.25">
      <c r="A724" s="88" t="s">
        <v>12095</v>
      </c>
      <c r="B724" s="88" t="s">
        <v>12097</v>
      </c>
      <c r="C724" s="37" t="str">
        <f t="shared" si="11"/>
        <v>B01AXФондапаринукс натрия</v>
      </c>
      <c r="D724" s="88" t="s">
        <v>13607</v>
      </c>
    </row>
    <row r="725" spans="1:4" hidden="1" x14ac:dyDescent="0.25">
      <c r="A725" s="88" t="s">
        <v>12095</v>
      </c>
      <c r="B725" s="88" t="s">
        <v>12096</v>
      </c>
      <c r="C725" s="37" t="str">
        <f t="shared" si="11"/>
        <v>B01AXРивароксабан</v>
      </c>
      <c r="D725" s="88" t="s">
        <v>17948</v>
      </c>
    </row>
    <row r="726" spans="1:4" hidden="1" x14ac:dyDescent="0.25">
      <c r="A726" s="88" t="s">
        <v>12095</v>
      </c>
      <c r="B726" s="88" t="s">
        <v>14087</v>
      </c>
      <c r="C726" s="37" t="str">
        <f t="shared" si="11"/>
        <v>B01AXАпиксабан</v>
      </c>
      <c r="D726" s="88" t="s">
        <v>13607</v>
      </c>
    </row>
    <row r="727" spans="1:4" hidden="1" x14ac:dyDescent="0.25">
      <c r="A727" s="88" t="s">
        <v>12095</v>
      </c>
      <c r="B727" s="88" t="s">
        <v>14088</v>
      </c>
      <c r="C727" s="37" t="str">
        <f t="shared" si="11"/>
        <v>B01AXДругие антитромботические средства</v>
      </c>
      <c r="D727" s="88" t="s">
        <v>13607</v>
      </c>
    </row>
    <row r="728" spans="1:4" hidden="1" x14ac:dyDescent="0.25">
      <c r="A728" s="88" t="s">
        <v>9923</v>
      </c>
      <c r="B728" s="88" t="s">
        <v>12100</v>
      </c>
      <c r="C728" s="37" t="str">
        <f t="shared" si="11"/>
        <v>B02AAАминометилбензойная кислота</v>
      </c>
      <c r="D728" s="88" t="s">
        <v>13607</v>
      </c>
    </row>
    <row r="729" spans="1:4" hidden="1" x14ac:dyDescent="0.25">
      <c r="A729" s="88" t="s">
        <v>9923</v>
      </c>
      <c r="B729" s="88" t="s">
        <v>12099</v>
      </c>
      <c r="C729" s="37" t="str">
        <f t="shared" si="11"/>
        <v>B02AAАминокапроновая кислота</v>
      </c>
      <c r="D729" s="88" t="s">
        <v>17948</v>
      </c>
    </row>
    <row r="730" spans="1:4" hidden="1" x14ac:dyDescent="0.25">
      <c r="A730" s="88" t="s">
        <v>9923</v>
      </c>
      <c r="B730" s="88" t="s">
        <v>12098</v>
      </c>
      <c r="C730" s="37" t="str">
        <f t="shared" si="11"/>
        <v>B02AAТранексамовая кислота</v>
      </c>
      <c r="D730" s="88" t="s">
        <v>17948</v>
      </c>
    </row>
    <row r="731" spans="1:4" hidden="1" x14ac:dyDescent="0.25">
      <c r="A731" s="88" t="s">
        <v>9935</v>
      </c>
      <c r="B731" s="88" t="s">
        <v>12101</v>
      </c>
      <c r="C731" s="37" t="str">
        <f t="shared" si="11"/>
        <v>B02ABАпротинин</v>
      </c>
      <c r="D731" s="88" t="s">
        <v>17948</v>
      </c>
    </row>
    <row r="732" spans="1:4" hidden="1" x14ac:dyDescent="0.25">
      <c r="A732" s="88" t="s">
        <v>9935</v>
      </c>
      <c r="B732" s="88" t="s">
        <v>14089</v>
      </c>
      <c r="C732" s="37" t="str">
        <f t="shared" si="11"/>
        <v>B02ABАльфа1-протеиназы ингибитор</v>
      </c>
      <c r="D732" s="88" t="s">
        <v>13607</v>
      </c>
    </row>
    <row r="733" spans="1:4" hidden="1" x14ac:dyDescent="0.25">
      <c r="A733" s="88" t="s">
        <v>9935</v>
      </c>
      <c r="B733" s="88" t="s">
        <v>14091</v>
      </c>
      <c r="C733" s="37" t="str">
        <f t="shared" si="11"/>
        <v>B02ABПантрипин</v>
      </c>
      <c r="D733" s="88" t="s">
        <v>13607</v>
      </c>
    </row>
    <row r="734" spans="1:4" hidden="1" x14ac:dyDescent="0.25">
      <c r="A734" s="88" t="s">
        <v>9935</v>
      </c>
      <c r="B734" s="88" t="s">
        <v>14090</v>
      </c>
      <c r="C734" s="37" t="str">
        <f t="shared" si="11"/>
        <v>B02ABингибиторы протеиназ плазмы</v>
      </c>
      <c r="D734" s="88" t="s">
        <v>13607</v>
      </c>
    </row>
    <row r="735" spans="1:4" hidden="1" x14ac:dyDescent="0.25">
      <c r="A735" s="88" t="s">
        <v>10086</v>
      </c>
      <c r="B735" s="88" t="s">
        <v>14092</v>
      </c>
      <c r="C735" s="37" t="str">
        <f t="shared" si="11"/>
        <v>B02BAФитоменадион</v>
      </c>
      <c r="D735" s="88" t="s">
        <v>13607</v>
      </c>
    </row>
    <row r="736" spans="1:4" hidden="1" x14ac:dyDescent="0.25">
      <c r="A736" s="88" t="s">
        <v>10086</v>
      </c>
      <c r="B736" s="88" t="s">
        <v>12102</v>
      </c>
      <c r="C736" s="37" t="str">
        <f t="shared" si="11"/>
        <v>B02BAМенадиона натрия бисульфит</v>
      </c>
      <c r="D736" s="88" t="s">
        <v>17948</v>
      </c>
    </row>
    <row r="737" spans="1:4" hidden="1" x14ac:dyDescent="0.25">
      <c r="A737" s="88" t="s">
        <v>14093</v>
      </c>
      <c r="B737" s="88" t="s">
        <v>14094</v>
      </c>
      <c r="C737" s="37" t="str">
        <f t="shared" si="11"/>
        <v>B02BBФибриноген</v>
      </c>
      <c r="D737" s="88" t="s">
        <v>13607</v>
      </c>
    </row>
    <row r="738" spans="1:4" hidden="1" x14ac:dyDescent="0.25">
      <c r="A738" s="88" t="s">
        <v>12103</v>
      </c>
      <c r="B738" s="88" t="s">
        <v>12106</v>
      </c>
      <c r="C738" s="37" t="str">
        <f t="shared" si="11"/>
        <v>B02BCЖелеза полиакрилат</v>
      </c>
      <c r="D738" s="88" t="s">
        <v>13607</v>
      </c>
    </row>
    <row r="739" spans="1:4" hidden="1" x14ac:dyDescent="0.25">
      <c r="A739" s="88" t="s">
        <v>12103</v>
      </c>
      <c r="B739" s="88" t="s">
        <v>12104</v>
      </c>
      <c r="C739" s="37" t="str">
        <f t="shared" si="11"/>
        <v>B02BCНатрия алгинат</v>
      </c>
      <c r="D739" s="88" t="s">
        <v>13607</v>
      </c>
    </row>
    <row r="740" spans="1:4" hidden="1" x14ac:dyDescent="0.25">
      <c r="A740" s="88" t="s">
        <v>12103</v>
      </c>
      <c r="B740" s="88" t="s">
        <v>14095</v>
      </c>
      <c r="C740" s="37" t="str">
        <f t="shared" si="11"/>
        <v>B02BCБорная кислота+Нитрофурал+[Коллаген]</v>
      </c>
      <c r="D740" s="88" t="s">
        <v>13607</v>
      </c>
    </row>
    <row r="741" spans="1:4" hidden="1" x14ac:dyDescent="0.25">
      <c r="A741" s="88" t="s">
        <v>12103</v>
      </c>
      <c r="B741" s="88" t="s">
        <v>14102</v>
      </c>
      <c r="C741" s="37" t="str">
        <f t="shared" si="11"/>
        <v>B02BCКолартек</v>
      </c>
      <c r="D741" s="88" t="s">
        <v>13607</v>
      </c>
    </row>
    <row r="742" spans="1:4" hidden="1" x14ac:dyDescent="0.25">
      <c r="A742" s="88" t="s">
        <v>12103</v>
      </c>
      <c r="B742" s="88" t="s">
        <v>14103</v>
      </c>
      <c r="C742" s="37" t="str">
        <f t="shared" si="11"/>
        <v>B02BCКровоостанавливающий карандаш</v>
      </c>
      <c r="D742" s="88" t="s">
        <v>13607</v>
      </c>
    </row>
    <row r="743" spans="1:4" hidden="1" x14ac:dyDescent="0.25">
      <c r="A743" s="88" t="s">
        <v>12103</v>
      </c>
      <c r="B743" s="88" t="s">
        <v>14105</v>
      </c>
      <c r="C743" s="37" t="str">
        <f t="shared" si="11"/>
        <v>B02BCСтатизоль</v>
      </c>
      <c r="D743" s="88" t="s">
        <v>13607</v>
      </c>
    </row>
    <row r="744" spans="1:4" hidden="1" x14ac:dyDescent="0.25">
      <c r="A744" s="88" t="s">
        <v>12103</v>
      </c>
      <c r="B744" s="88" t="s">
        <v>14098</v>
      </c>
      <c r="C744" s="37" t="str">
        <f t="shared" si="11"/>
        <v>B02BCИвисел</v>
      </c>
      <c r="D744" s="88" t="s">
        <v>13607</v>
      </c>
    </row>
    <row r="745" spans="1:4" hidden="1" x14ac:dyDescent="0.25">
      <c r="A745" s="88" t="s">
        <v>12103</v>
      </c>
      <c r="B745" s="88" t="s">
        <v>14100</v>
      </c>
      <c r="C745" s="37" t="str">
        <f t="shared" si="11"/>
        <v>B02BCКаталюгем</v>
      </c>
      <c r="D745" s="88" t="s">
        <v>13607</v>
      </c>
    </row>
    <row r="746" spans="1:4" hidden="1" x14ac:dyDescent="0.25">
      <c r="A746" s="88" t="s">
        <v>12103</v>
      </c>
      <c r="B746" s="88" t="s">
        <v>14104</v>
      </c>
      <c r="C746" s="37" t="str">
        <f t="shared" si="11"/>
        <v>B02BCПолигемостат</v>
      </c>
      <c r="D746" s="88" t="s">
        <v>13607</v>
      </c>
    </row>
    <row r="747" spans="1:4" hidden="1" x14ac:dyDescent="0.25">
      <c r="A747" s="88" t="s">
        <v>12103</v>
      </c>
      <c r="B747" s="88" t="s">
        <v>14107</v>
      </c>
      <c r="C747" s="37" t="str">
        <f t="shared" si="11"/>
        <v>B02BCТиссукол Кит</v>
      </c>
      <c r="D747" s="88" t="s">
        <v>13607</v>
      </c>
    </row>
    <row r="748" spans="1:4" hidden="1" x14ac:dyDescent="0.25">
      <c r="A748" s="88" t="s">
        <v>12103</v>
      </c>
      <c r="B748" s="88" t="s">
        <v>12100</v>
      </c>
      <c r="C748" s="37" t="str">
        <f t="shared" si="11"/>
        <v>B02BCАминометилбензойная кислота</v>
      </c>
      <c r="D748" s="88" t="s">
        <v>13607</v>
      </c>
    </row>
    <row r="749" spans="1:4" hidden="1" x14ac:dyDescent="0.25">
      <c r="A749" s="88" t="s">
        <v>12103</v>
      </c>
      <c r="B749" s="88" t="s">
        <v>14096</v>
      </c>
      <c r="C749" s="37" t="str">
        <f t="shared" ref="C749:C812" si="12">CONCATENATE(A749,B749)</f>
        <v>B02BCГемостатические средства для местного применения</v>
      </c>
      <c r="D749" s="88" t="s">
        <v>13607</v>
      </c>
    </row>
    <row r="750" spans="1:4" hidden="1" x14ac:dyDescent="0.25">
      <c r="A750" s="88" t="s">
        <v>12103</v>
      </c>
      <c r="B750" s="88" t="s">
        <v>14101</v>
      </c>
      <c r="C750" s="37" t="str">
        <f t="shared" si="12"/>
        <v>B02BCКолапол губка</v>
      </c>
      <c r="D750" s="88" t="s">
        <v>13607</v>
      </c>
    </row>
    <row r="751" spans="1:4" hidden="1" x14ac:dyDescent="0.25">
      <c r="A751" s="88" t="s">
        <v>12103</v>
      </c>
      <c r="B751" s="88" t="s">
        <v>14099</v>
      </c>
      <c r="C751" s="37" t="str">
        <f t="shared" si="12"/>
        <v>B02BCКапрофер</v>
      </c>
      <c r="D751" s="88" t="s">
        <v>13607</v>
      </c>
    </row>
    <row r="752" spans="1:4" hidden="1" x14ac:dyDescent="0.25">
      <c r="A752" s="88" t="s">
        <v>12103</v>
      </c>
      <c r="B752" s="88" t="s">
        <v>14097</v>
      </c>
      <c r="C752" s="37" t="str">
        <f t="shared" si="12"/>
        <v>B02BCЖелпластан</v>
      </c>
      <c r="D752" s="88" t="s">
        <v>13607</v>
      </c>
    </row>
    <row r="753" spans="1:4" hidden="1" x14ac:dyDescent="0.25">
      <c r="A753" s="88" t="s">
        <v>12103</v>
      </c>
      <c r="B753" s="88" t="s">
        <v>14106</v>
      </c>
      <c r="C753" s="37" t="str">
        <f t="shared" si="12"/>
        <v>B02BCТахокомб</v>
      </c>
      <c r="D753" s="88" t="s">
        <v>13607</v>
      </c>
    </row>
    <row r="754" spans="1:4" hidden="1" x14ac:dyDescent="0.25">
      <c r="A754" s="88" t="s">
        <v>10109</v>
      </c>
      <c r="B754" s="88" t="s">
        <v>14113</v>
      </c>
      <c r="C754" s="37" t="str">
        <f t="shared" si="12"/>
        <v>B02BDфакторы свертывания крови</v>
      </c>
      <c r="D754" s="88" t="s">
        <v>13607</v>
      </c>
    </row>
    <row r="755" spans="1:4" hidden="1" x14ac:dyDescent="0.25">
      <c r="A755" s="88" t="s">
        <v>10109</v>
      </c>
      <c r="B755" s="88" t="s">
        <v>14109</v>
      </c>
      <c r="C755" s="37" t="str">
        <f t="shared" si="12"/>
        <v>B02BDНонаког альфа</v>
      </c>
      <c r="D755" s="88" t="s">
        <v>13607</v>
      </c>
    </row>
    <row r="756" spans="1:4" hidden="1" x14ac:dyDescent="0.25">
      <c r="A756" s="88" t="s">
        <v>10109</v>
      </c>
      <c r="B756" s="88" t="s">
        <v>12138</v>
      </c>
      <c r="C756" s="37" t="str">
        <f t="shared" si="12"/>
        <v>B02BDПлазма крови человека сухая</v>
      </c>
      <c r="D756" s="88" t="s">
        <v>13607</v>
      </c>
    </row>
    <row r="757" spans="1:4" hidden="1" x14ac:dyDescent="0.25">
      <c r="A757" s="88" t="s">
        <v>10109</v>
      </c>
      <c r="B757" s="88" t="s">
        <v>14115</v>
      </c>
      <c r="C757" s="37" t="str">
        <f t="shared" si="12"/>
        <v>B02BDФибрин</v>
      </c>
      <c r="D757" s="88" t="s">
        <v>13607</v>
      </c>
    </row>
    <row r="758" spans="1:4" hidden="1" x14ac:dyDescent="0.25">
      <c r="A758" s="88" t="s">
        <v>10109</v>
      </c>
      <c r="B758" s="88" t="s">
        <v>14108</v>
      </c>
      <c r="C758" s="37" t="str">
        <f t="shared" si="12"/>
        <v>B02BDМороктоког альфа</v>
      </c>
      <c r="D758" s="88" t="s">
        <v>17948</v>
      </c>
    </row>
    <row r="759" spans="1:4" hidden="1" x14ac:dyDescent="0.25">
      <c r="A759" s="88" t="s">
        <v>10109</v>
      </c>
      <c r="B759" s="88" t="s">
        <v>14111</v>
      </c>
      <c r="C759" s="37" t="str">
        <f t="shared" si="12"/>
        <v>B02BDТромбин</v>
      </c>
      <c r="D759" s="88" t="s">
        <v>13607</v>
      </c>
    </row>
    <row r="760" spans="1:4" hidden="1" x14ac:dyDescent="0.25">
      <c r="A760" s="88" t="s">
        <v>10109</v>
      </c>
      <c r="B760" s="88" t="s">
        <v>14110</v>
      </c>
      <c r="C760" s="37" t="str">
        <f t="shared" si="12"/>
        <v>B02BDПлазма сухая с викасолом</v>
      </c>
      <c r="D760" s="88" t="s">
        <v>13607</v>
      </c>
    </row>
    <row r="761" spans="1:4" ht="30" hidden="1" x14ac:dyDescent="0.25">
      <c r="A761" s="88" t="s">
        <v>10109</v>
      </c>
      <c r="B761" s="88" t="s">
        <v>14114</v>
      </c>
      <c r="C761" s="37" t="str">
        <f t="shared" si="12"/>
        <v>B02BDФакторы свертывания крови II, VII, IX и X в комбинации [Протромбиновый комплекс]</v>
      </c>
      <c r="D761" s="88" t="s">
        <v>13607</v>
      </c>
    </row>
    <row r="762" spans="1:4" hidden="1" x14ac:dyDescent="0.25">
      <c r="A762" s="88" t="s">
        <v>10109</v>
      </c>
      <c r="B762" s="88" t="s">
        <v>12107</v>
      </c>
      <c r="C762" s="37" t="str">
        <f t="shared" si="12"/>
        <v>B02BDАнтиингибиторный коагулянтный комплекс</v>
      </c>
      <c r="D762" s="88" t="s">
        <v>17948</v>
      </c>
    </row>
    <row r="763" spans="1:4" hidden="1" x14ac:dyDescent="0.25">
      <c r="A763" s="88" t="s">
        <v>10109</v>
      </c>
      <c r="B763" s="88" t="s">
        <v>14112</v>
      </c>
      <c r="C763" s="37" t="str">
        <f t="shared" si="12"/>
        <v>B02BDФактор свертывания крови VIII+Фактор Виллебранда</v>
      </c>
      <c r="D763" s="88" t="s">
        <v>17948</v>
      </c>
    </row>
    <row r="764" spans="1:4" hidden="1" x14ac:dyDescent="0.25">
      <c r="A764" s="88" t="s">
        <v>10109</v>
      </c>
      <c r="B764" s="88" t="s">
        <v>12112</v>
      </c>
      <c r="C764" s="37" t="str">
        <f t="shared" si="12"/>
        <v>B02BDОктоког альфа</v>
      </c>
      <c r="D764" s="88" t="s">
        <v>17948</v>
      </c>
    </row>
    <row r="765" spans="1:4" hidden="1" x14ac:dyDescent="0.25">
      <c r="A765" s="88" t="s">
        <v>10109</v>
      </c>
      <c r="B765" s="88" t="s">
        <v>12109</v>
      </c>
      <c r="C765" s="37" t="str">
        <f t="shared" si="12"/>
        <v>B02BDФактор свертывания крови VII</v>
      </c>
      <c r="D765" s="88" t="s">
        <v>17948</v>
      </c>
    </row>
    <row r="766" spans="1:4" hidden="1" x14ac:dyDescent="0.25">
      <c r="A766" s="88" t="s">
        <v>10109</v>
      </c>
      <c r="B766" s="88" t="s">
        <v>12110</v>
      </c>
      <c r="C766" s="37" t="str">
        <f t="shared" si="12"/>
        <v>B02BDФактор свертывания крови VIII</v>
      </c>
      <c r="D766" s="88" t="s">
        <v>17948</v>
      </c>
    </row>
    <row r="767" spans="1:4" hidden="1" x14ac:dyDescent="0.25">
      <c r="A767" s="88" t="s">
        <v>10109</v>
      </c>
      <c r="B767" s="88" t="s">
        <v>12111</v>
      </c>
      <c r="C767" s="37" t="str">
        <f t="shared" si="12"/>
        <v>B02BDФакторы свертывания крови II, IX и X в комбинации</v>
      </c>
      <c r="D767" s="88" t="s">
        <v>17948</v>
      </c>
    </row>
    <row r="768" spans="1:4" hidden="1" x14ac:dyDescent="0.25">
      <c r="A768" s="88" t="s">
        <v>10109</v>
      </c>
      <c r="B768" s="88" t="s">
        <v>14116</v>
      </c>
      <c r="C768" s="37" t="str">
        <f t="shared" si="12"/>
        <v>B02BDЭптаког альфа [активированный]</v>
      </c>
      <c r="D768" s="88" t="s">
        <v>17948</v>
      </c>
    </row>
    <row r="769" spans="1:4" hidden="1" x14ac:dyDescent="0.25">
      <c r="A769" s="88" t="s">
        <v>10109</v>
      </c>
      <c r="B769" s="88" t="s">
        <v>12108</v>
      </c>
      <c r="C769" s="37" t="str">
        <f t="shared" si="12"/>
        <v>B02BDФактор свертывания крови IX</v>
      </c>
      <c r="D769" s="88" t="s">
        <v>17948</v>
      </c>
    </row>
    <row r="770" spans="1:4" hidden="1" x14ac:dyDescent="0.25">
      <c r="A770" s="88" t="s">
        <v>10198</v>
      </c>
      <c r="B770" s="88" t="s">
        <v>12118</v>
      </c>
      <c r="C770" s="37" t="str">
        <f t="shared" si="12"/>
        <v>B02BXЭтамзилат</v>
      </c>
      <c r="D770" s="88" t="s">
        <v>17948</v>
      </c>
    </row>
    <row r="771" spans="1:4" hidden="1" x14ac:dyDescent="0.25">
      <c r="A771" s="88" t="s">
        <v>10198</v>
      </c>
      <c r="B771" s="88" t="s">
        <v>12117</v>
      </c>
      <c r="C771" s="37" t="str">
        <f t="shared" si="12"/>
        <v>B02BXБатроксобин</v>
      </c>
      <c r="D771" s="88" t="s">
        <v>13607</v>
      </c>
    </row>
    <row r="772" spans="1:4" hidden="1" x14ac:dyDescent="0.25">
      <c r="A772" s="88" t="s">
        <v>10198</v>
      </c>
      <c r="B772" s="88" t="s">
        <v>12115</v>
      </c>
      <c r="C772" s="37" t="str">
        <f t="shared" si="12"/>
        <v>B02BXРомиплостим</v>
      </c>
      <c r="D772" s="88" t="s">
        <v>17948</v>
      </c>
    </row>
    <row r="773" spans="1:4" hidden="1" x14ac:dyDescent="0.25">
      <c r="A773" s="88" t="s">
        <v>10198</v>
      </c>
      <c r="B773" s="88" t="s">
        <v>12114</v>
      </c>
      <c r="C773" s="37" t="str">
        <f t="shared" si="12"/>
        <v>B02BXЭлтромбопаг</v>
      </c>
      <c r="D773" s="88" t="s">
        <v>13607</v>
      </c>
    </row>
    <row r="774" spans="1:4" hidden="1" x14ac:dyDescent="0.25">
      <c r="A774" s="88" t="s">
        <v>10198</v>
      </c>
      <c r="B774" s="88" t="s">
        <v>12116</v>
      </c>
      <c r="C774" s="37" t="str">
        <f t="shared" si="12"/>
        <v>B02BXСеротонин</v>
      </c>
      <c r="D774" s="88" t="s">
        <v>13607</v>
      </c>
    </row>
    <row r="775" spans="1:4" hidden="1" x14ac:dyDescent="0.25">
      <c r="A775" s="88" t="s">
        <v>10198</v>
      </c>
      <c r="B775" s="88" t="s">
        <v>14120</v>
      </c>
      <c r="C775" s="37" t="str">
        <f t="shared" si="12"/>
        <v>B02BXЭритрофосфатид</v>
      </c>
      <c r="D775" s="88" t="s">
        <v>13607</v>
      </c>
    </row>
    <row r="776" spans="1:4" hidden="1" x14ac:dyDescent="0.25">
      <c r="A776" s="88" t="s">
        <v>10198</v>
      </c>
      <c r="B776" s="88" t="s">
        <v>14118</v>
      </c>
      <c r="C776" s="37" t="str">
        <f t="shared" si="12"/>
        <v>B02BXКарбазохром</v>
      </c>
      <c r="D776" s="88" t="s">
        <v>13607</v>
      </c>
    </row>
    <row r="777" spans="1:4" hidden="1" x14ac:dyDescent="0.25">
      <c r="A777" s="88" t="s">
        <v>10198</v>
      </c>
      <c r="B777" s="88" t="s">
        <v>14119</v>
      </c>
      <c r="C777" s="37" t="str">
        <f t="shared" si="12"/>
        <v>B02BXТригидроксиэпоксиладанат натрия</v>
      </c>
      <c r="D777" s="88" t="s">
        <v>13607</v>
      </c>
    </row>
    <row r="778" spans="1:4" hidden="1" x14ac:dyDescent="0.25">
      <c r="A778" s="88" t="s">
        <v>10198</v>
      </c>
      <c r="B778" s="88" t="s">
        <v>12032</v>
      </c>
      <c r="C778" s="37" t="str">
        <f t="shared" si="12"/>
        <v>B02BXКрапивы листья</v>
      </c>
      <c r="D778" s="88" t="s">
        <v>13607</v>
      </c>
    </row>
    <row r="779" spans="1:4" hidden="1" x14ac:dyDescent="0.25">
      <c r="A779" s="88" t="s">
        <v>10198</v>
      </c>
      <c r="B779" s="88" t="s">
        <v>12113</v>
      </c>
      <c r="C779" s="37" t="str">
        <f t="shared" si="12"/>
        <v>B02BXПерца водяного трава</v>
      </c>
      <c r="D779" s="88" t="s">
        <v>13607</v>
      </c>
    </row>
    <row r="780" spans="1:4" hidden="1" x14ac:dyDescent="0.25">
      <c r="A780" s="88" t="s">
        <v>10198</v>
      </c>
      <c r="B780" s="88" t="s">
        <v>14117</v>
      </c>
      <c r="C780" s="37" t="str">
        <f t="shared" si="12"/>
        <v>B02BXДругие гемостатические средства системного действия</v>
      </c>
      <c r="D780" s="88" t="s">
        <v>13607</v>
      </c>
    </row>
    <row r="781" spans="1:4" hidden="1" x14ac:dyDescent="0.25">
      <c r="A781" s="88" t="s">
        <v>10198</v>
      </c>
      <c r="B781" s="88" t="s">
        <v>13550</v>
      </c>
      <c r="C781" s="37" t="str">
        <f t="shared" si="12"/>
        <v>B02BXПастушьей сумки трава</v>
      </c>
      <c r="D781" s="88" t="s">
        <v>13607</v>
      </c>
    </row>
    <row r="782" spans="1:4" hidden="1" x14ac:dyDescent="0.25">
      <c r="A782" s="88" t="s">
        <v>12119</v>
      </c>
      <c r="B782" s="88" t="s">
        <v>14123</v>
      </c>
      <c r="C782" s="37" t="str">
        <f t="shared" si="12"/>
        <v>B03AAПероральные препараты двухвалентного железа</v>
      </c>
      <c r="D782" s="88" t="s">
        <v>13607</v>
      </c>
    </row>
    <row r="783" spans="1:4" hidden="1" x14ac:dyDescent="0.25">
      <c r="A783" s="88" t="s">
        <v>12119</v>
      </c>
      <c r="B783" s="88" t="s">
        <v>14124</v>
      </c>
      <c r="C783" s="37" t="str">
        <f t="shared" si="12"/>
        <v>B03AAФерроцерона таблетки покрытые оболочкой</v>
      </c>
      <c r="D783" s="88" t="s">
        <v>13607</v>
      </c>
    </row>
    <row r="784" spans="1:4" hidden="1" x14ac:dyDescent="0.25">
      <c r="A784" s="88" t="s">
        <v>12119</v>
      </c>
      <c r="B784" s="88" t="s">
        <v>14122</v>
      </c>
      <c r="C784" s="37" t="str">
        <f t="shared" si="12"/>
        <v>B03AAЖелеза дихлординикотинамид</v>
      </c>
      <c r="D784" s="88" t="s">
        <v>13607</v>
      </c>
    </row>
    <row r="785" spans="1:4" hidden="1" x14ac:dyDescent="0.25">
      <c r="A785" s="88" t="s">
        <v>12119</v>
      </c>
      <c r="B785" s="88" t="s">
        <v>14121</v>
      </c>
      <c r="C785" s="37" t="str">
        <f t="shared" si="12"/>
        <v>B03AAЖелеза глюконат</v>
      </c>
      <c r="D785" s="88" t="s">
        <v>13607</v>
      </c>
    </row>
    <row r="786" spans="1:4" hidden="1" x14ac:dyDescent="0.25">
      <c r="A786" s="88" t="s">
        <v>12119</v>
      </c>
      <c r="B786" s="88" t="s">
        <v>12120</v>
      </c>
      <c r="C786" s="37" t="str">
        <f t="shared" si="12"/>
        <v>B03AAЖелеза фумарат</v>
      </c>
      <c r="D786" s="88" t="s">
        <v>13607</v>
      </c>
    </row>
    <row r="787" spans="1:4" hidden="1" x14ac:dyDescent="0.25">
      <c r="A787" s="88" t="s">
        <v>12119</v>
      </c>
      <c r="B787" s="88" t="s">
        <v>12121</v>
      </c>
      <c r="C787" s="37" t="str">
        <f t="shared" si="12"/>
        <v>B03AAЖелеза хлорид</v>
      </c>
      <c r="D787" s="88" t="s">
        <v>13607</v>
      </c>
    </row>
    <row r="788" spans="1:4" hidden="1" x14ac:dyDescent="0.25">
      <c r="A788" s="88" t="s">
        <v>12119</v>
      </c>
      <c r="B788" s="88" t="s">
        <v>12122</v>
      </c>
      <c r="C788" s="37" t="str">
        <f t="shared" si="12"/>
        <v>B03AAЖелеза сульфат</v>
      </c>
      <c r="D788" s="88" t="s">
        <v>13607</v>
      </c>
    </row>
    <row r="789" spans="1:4" hidden="1" x14ac:dyDescent="0.25">
      <c r="A789" s="88" t="s">
        <v>10014</v>
      </c>
      <c r="B789" s="88" t="s">
        <v>14126</v>
      </c>
      <c r="C789" s="37" t="str">
        <f t="shared" si="12"/>
        <v>B03ABФерлатум</v>
      </c>
      <c r="D789" s="88" t="s">
        <v>13607</v>
      </c>
    </row>
    <row r="790" spans="1:4" hidden="1" x14ac:dyDescent="0.25">
      <c r="A790" s="88" t="s">
        <v>10014</v>
      </c>
      <c r="B790" s="88" t="s">
        <v>14125</v>
      </c>
      <c r="C790" s="37" t="str">
        <f t="shared" si="12"/>
        <v>B03ABЖелеза [III] гидроксид полимальтозат</v>
      </c>
      <c r="D790" s="88" t="s">
        <v>17948</v>
      </c>
    </row>
    <row r="791" spans="1:4" hidden="1" x14ac:dyDescent="0.25">
      <c r="A791" s="88" t="s">
        <v>10015</v>
      </c>
      <c r="B791" s="88" t="s">
        <v>17907</v>
      </c>
      <c r="C791" s="37" t="str">
        <f t="shared" si="12"/>
        <v>B03ACЖелеза [III] гидроксида сахарозный комплекс</v>
      </c>
      <c r="D791" s="88" t="s">
        <v>17948</v>
      </c>
    </row>
    <row r="792" spans="1:4" hidden="1" x14ac:dyDescent="0.25">
      <c r="A792" s="88" t="s">
        <v>10015</v>
      </c>
      <c r="B792" s="88" t="s">
        <v>14127</v>
      </c>
      <c r="C792" s="37" t="str">
        <f t="shared" si="12"/>
        <v>B03ACЖелеза [III] гидроксид декстран</v>
      </c>
      <c r="D792" s="88" t="s">
        <v>13607</v>
      </c>
    </row>
    <row r="793" spans="1:4" hidden="1" x14ac:dyDescent="0.25">
      <c r="A793" s="88" t="s">
        <v>10015</v>
      </c>
      <c r="B793" s="88" t="s">
        <v>12123</v>
      </c>
      <c r="C793" s="37" t="str">
        <f t="shared" si="12"/>
        <v>B03ACЖелеза карбоксимальтозат</v>
      </c>
      <c r="D793" s="88" t="s">
        <v>13607</v>
      </c>
    </row>
    <row r="794" spans="1:4" hidden="1" x14ac:dyDescent="0.25">
      <c r="A794" s="88" t="s">
        <v>10015</v>
      </c>
      <c r="B794" s="88" t="s">
        <v>14130</v>
      </c>
      <c r="C794" s="37" t="str">
        <f t="shared" si="12"/>
        <v>B03ACЖелеза глюконат+Марганца глюконат+Меди глюконат</v>
      </c>
      <c r="D794" s="88" t="s">
        <v>13607</v>
      </c>
    </row>
    <row r="795" spans="1:4" hidden="1" x14ac:dyDescent="0.25">
      <c r="A795" s="88" t="s">
        <v>10015</v>
      </c>
      <c r="B795" s="88" t="s">
        <v>14131</v>
      </c>
      <c r="C795" s="37" t="str">
        <f t="shared" si="12"/>
        <v>B03ACпарентеральные препараты трехвалентного железа</v>
      </c>
      <c r="D795" s="88" t="s">
        <v>13607</v>
      </c>
    </row>
    <row r="796" spans="1:4" hidden="1" x14ac:dyDescent="0.25">
      <c r="A796" s="88" t="s">
        <v>10015</v>
      </c>
      <c r="B796" s="88" t="s">
        <v>14129</v>
      </c>
      <c r="C796" s="37" t="str">
        <f t="shared" si="12"/>
        <v>B03ACЖелеза [III] гидроксид полиизомальтозат</v>
      </c>
      <c r="D796" s="88" t="s">
        <v>13607</v>
      </c>
    </row>
    <row r="797" spans="1:4" hidden="1" x14ac:dyDescent="0.25">
      <c r="A797" s="88" t="s">
        <v>10015</v>
      </c>
      <c r="B797" s="88" t="s">
        <v>14133</v>
      </c>
      <c r="C797" s="37" t="str">
        <f t="shared" si="12"/>
        <v>B03ACФерростат</v>
      </c>
      <c r="D797" s="88" t="s">
        <v>13607</v>
      </c>
    </row>
    <row r="798" spans="1:4" hidden="1" x14ac:dyDescent="0.25">
      <c r="A798" s="88" t="s">
        <v>10015</v>
      </c>
      <c r="B798" s="88" t="s">
        <v>14132</v>
      </c>
      <c r="C798" s="37" t="str">
        <f t="shared" si="12"/>
        <v>B03ACФербитол</v>
      </c>
      <c r="D798" s="88" t="s">
        <v>13607</v>
      </c>
    </row>
    <row r="799" spans="1:4" hidden="1" x14ac:dyDescent="0.25">
      <c r="A799" s="88" t="s">
        <v>10015</v>
      </c>
      <c r="B799" s="88" t="s">
        <v>14128</v>
      </c>
      <c r="C799" s="37" t="str">
        <f t="shared" si="12"/>
        <v>B03ACЖелеза [III] гидроксид олигоизомальтозат</v>
      </c>
      <c r="D799" s="88" t="s">
        <v>13607</v>
      </c>
    </row>
    <row r="800" spans="1:4" hidden="1" x14ac:dyDescent="0.25">
      <c r="A800" s="88" t="s">
        <v>10015</v>
      </c>
      <c r="B800" s="88" t="s">
        <v>14125</v>
      </c>
      <c r="C800" s="37" t="str">
        <f t="shared" si="12"/>
        <v>B03ACЖелеза [III] гидроксид полимальтозат</v>
      </c>
      <c r="D800" s="88" t="s">
        <v>13607</v>
      </c>
    </row>
    <row r="801" spans="1:4" hidden="1" x14ac:dyDescent="0.25">
      <c r="A801" s="88" t="s">
        <v>12124</v>
      </c>
      <c r="B801" s="88" t="s">
        <v>14137</v>
      </c>
      <c r="C801" s="37" t="str">
        <f t="shared" si="12"/>
        <v>B03ADПрепараты железа в комбинации с фолиевой кислотой</v>
      </c>
      <c r="D801" s="88" t="s">
        <v>13607</v>
      </c>
    </row>
    <row r="802" spans="1:4" hidden="1" x14ac:dyDescent="0.25">
      <c r="A802" s="88" t="s">
        <v>12124</v>
      </c>
      <c r="B802" s="88" t="s">
        <v>14134</v>
      </c>
      <c r="C802" s="37" t="str">
        <f t="shared" si="12"/>
        <v>B03ADЖелеза [III] гидроксид полимальтозат+Фолиевая кислота</v>
      </c>
      <c r="D802" s="88" t="s">
        <v>13607</v>
      </c>
    </row>
    <row r="803" spans="1:4" hidden="1" x14ac:dyDescent="0.25">
      <c r="A803" s="88" t="s">
        <v>12124</v>
      </c>
      <c r="B803" s="88" t="s">
        <v>14136</v>
      </c>
      <c r="C803" s="37" t="str">
        <f t="shared" si="12"/>
        <v>B03ADЖелеза фумарат+Фолиевая кислота</v>
      </c>
      <c r="D803" s="88" t="s">
        <v>13607</v>
      </c>
    </row>
    <row r="804" spans="1:4" hidden="1" x14ac:dyDescent="0.25">
      <c r="A804" s="88" t="s">
        <v>12124</v>
      </c>
      <c r="B804" s="88" t="s">
        <v>14135</v>
      </c>
      <c r="C804" s="37" t="str">
        <f t="shared" si="12"/>
        <v>B03ADЖелеза сульфат+Фолиевая кислота</v>
      </c>
      <c r="D804" s="88" t="s">
        <v>13607</v>
      </c>
    </row>
    <row r="805" spans="1:4" hidden="1" x14ac:dyDescent="0.25">
      <c r="A805" s="88" t="s">
        <v>12125</v>
      </c>
      <c r="B805" s="88" t="s">
        <v>14141</v>
      </c>
      <c r="C805" s="37" t="str">
        <f t="shared" si="12"/>
        <v>B03AEЖелеза сульфат+Фолиевая кислота+Цианокобаламин</v>
      </c>
      <c r="D805" s="88" t="s">
        <v>13607</v>
      </c>
    </row>
    <row r="806" spans="1:4" hidden="1" x14ac:dyDescent="0.25">
      <c r="A806" s="88" t="s">
        <v>12125</v>
      </c>
      <c r="B806" s="88" t="s">
        <v>12126</v>
      </c>
      <c r="C806" s="37" t="str">
        <f t="shared" si="12"/>
        <v>B03AEГематоген</v>
      </c>
      <c r="D806" s="88" t="s">
        <v>13607</v>
      </c>
    </row>
    <row r="807" spans="1:4" x14ac:dyDescent="0.25">
      <c r="A807" s="88" t="s">
        <v>12125</v>
      </c>
      <c r="B807" s="88" t="s">
        <v>14138</v>
      </c>
      <c r="C807" s="37" t="str">
        <f t="shared" si="12"/>
        <v>B03AEЖелеза сульфат+[Аскорбиновая кислота]</v>
      </c>
      <c r="D807" s="88" t="s">
        <v>13607</v>
      </c>
    </row>
    <row r="808" spans="1:4" hidden="1" x14ac:dyDescent="0.25">
      <c r="A808" s="88" t="s">
        <v>12125</v>
      </c>
      <c r="B808" s="88" t="s">
        <v>14139</v>
      </c>
      <c r="C808" s="37" t="str">
        <f t="shared" si="12"/>
        <v>B03AEЖелеза сульфат+Серин</v>
      </c>
      <c r="D808" s="88" t="s">
        <v>13607</v>
      </c>
    </row>
    <row r="809" spans="1:4" hidden="1" x14ac:dyDescent="0.25">
      <c r="A809" s="88" t="s">
        <v>12125</v>
      </c>
      <c r="B809" s="88" t="s">
        <v>14140</v>
      </c>
      <c r="C809" s="37" t="str">
        <f t="shared" si="12"/>
        <v>B03AEЖелеза сульфат+Серин+Фолиевая кислота</v>
      </c>
      <c r="D809" s="88" t="s">
        <v>13607</v>
      </c>
    </row>
    <row r="810" spans="1:4" hidden="1" x14ac:dyDescent="0.25">
      <c r="A810" s="88" t="s">
        <v>12125</v>
      </c>
      <c r="B810" s="88" t="s">
        <v>13944</v>
      </c>
      <c r="C810" s="37" t="str">
        <f t="shared" si="12"/>
        <v>B03AEПоливитамины+Минералы</v>
      </c>
      <c r="D810" s="88" t="s">
        <v>13607</v>
      </c>
    </row>
    <row r="811" spans="1:4" hidden="1" x14ac:dyDescent="0.25">
      <c r="A811" s="88" t="s">
        <v>12125</v>
      </c>
      <c r="B811" s="88" t="s">
        <v>14144</v>
      </c>
      <c r="C811" s="37" t="str">
        <f t="shared" si="12"/>
        <v>B03AEФеррокаль</v>
      </c>
      <c r="D811" s="88" t="s">
        <v>13607</v>
      </c>
    </row>
    <row r="812" spans="1:4" hidden="1" x14ac:dyDescent="0.25">
      <c r="A812" s="88" t="s">
        <v>12125</v>
      </c>
      <c r="B812" s="88" t="s">
        <v>14142</v>
      </c>
      <c r="C812" s="37" t="str">
        <f t="shared" si="12"/>
        <v>B03AEФерковен</v>
      </c>
      <c r="D812" s="88" t="s">
        <v>13607</v>
      </c>
    </row>
    <row r="813" spans="1:4" hidden="1" x14ac:dyDescent="0.25">
      <c r="A813" s="88" t="s">
        <v>12125</v>
      </c>
      <c r="B813" s="88" t="s">
        <v>14143</v>
      </c>
      <c r="C813" s="37" t="str">
        <f t="shared" ref="C813:C876" si="13">CONCATENATE(A813,B813)</f>
        <v>B03AEФерлатум Фол</v>
      </c>
      <c r="D813" s="88" t="s">
        <v>13607</v>
      </c>
    </row>
    <row r="814" spans="1:4" hidden="1" x14ac:dyDescent="0.25">
      <c r="A814" s="88" t="s">
        <v>12125</v>
      </c>
      <c r="B814" s="88" t="s">
        <v>14145</v>
      </c>
      <c r="C814" s="37" t="str">
        <f t="shared" si="13"/>
        <v>B03AEФитоферролактол</v>
      </c>
      <c r="D814" s="88" t="s">
        <v>13607</v>
      </c>
    </row>
    <row r="815" spans="1:4" hidden="1" x14ac:dyDescent="0.25">
      <c r="A815" s="88" t="s">
        <v>12125</v>
      </c>
      <c r="B815" s="88" t="s">
        <v>14146</v>
      </c>
      <c r="C815" s="37" t="str">
        <f t="shared" si="13"/>
        <v>B03AEЭритростимулина таблетки</v>
      </c>
      <c r="D815" s="88" t="s">
        <v>13607</v>
      </c>
    </row>
    <row r="816" spans="1:4" hidden="1" x14ac:dyDescent="0.25">
      <c r="A816" s="88" t="s">
        <v>10195</v>
      </c>
      <c r="B816" s="88" t="s">
        <v>14149</v>
      </c>
      <c r="C816" s="37" t="str">
        <f t="shared" si="13"/>
        <v>B03BAКобамамид</v>
      </c>
      <c r="D816" s="88" t="s">
        <v>13607</v>
      </c>
    </row>
    <row r="817" spans="1:4" hidden="1" x14ac:dyDescent="0.25">
      <c r="A817" s="88" t="s">
        <v>10195</v>
      </c>
      <c r="B817" s="88" t="s">
        <v>14150</v>
      </c>
      <c r="C817" s="37" t="str">
        <f t="shared" si="13"/>
        <v>B03BAМетилкобаламина таблетки покрытые оболочкой</v>
      </c>
      <c r="D817" s="88" t="s">
        <v>13607</v>
      </c>
    </row>
    <row r="818" spans="1:4" hidden="1" x14ac:dyDescent="0.25">
      <c r="A818" s="88" t="s">
        <v>10195</v>
      </c>
      <c r="B818" s="88" t="s">
        <v>14151</v>
      </c>
      <c r="C818" s="37" t="str">
        <f t="shared" si="13"/>
        <v>B03BAПиридоксин+Цианокобаламин</v>
      </c>
      <c r="D818" s="88" t="s">
        <v>13607</v>
      </c>
    </row>
    <row r="819" spans="1:4" hidden="1" x14ac:dyDescent="0.25">
      <c r="A819" s="88" t="s">
        <v>10195</v>
      </c>
      <c r="B819" s="88" t="s">
        <v>14147</v>
      </c>
      <c r="C819" s="37" t="str">
        <f t="shared" si="13"/>
        <v>B03BAвитамин В12 (цианокобаламин и его аналоги)</v>
      </c>
      <c r="D819" s="88" t="s">
        <v>13607</v>
      </c>
    </row>
    <row r="820" spans="1:4" hidden="1" x14ac:dyDescent="0.25">
      <c r="A820" s="88" t="s">
        <v>10195</v>
      </c>
      <c r="B820" s="88" t="s">
        <v>14148</v>
      </c>
      <c r="C820" s="37" t="str">
        <f t="shared" si="13"/>
        <v>B03BAГидроксокобаламин</v>
      </c>
      <c r="D820" s="88" t="s">
        <v>13607</v>
      </c>
    </row>
    <row r="821" spans="1:4" hidden="1" x14ac:dyDescent="0.25">
      <c r="A821" s="88" t="s">
        <v>10195</v>
      </c>
      <c r="B821" s="88" t="s">
        <v>11984</v>
      </c>
      <c r="C821" s="37" t="str">
        <f t="shared" si="13"/>
        <v>B03BAПоливитамины</v>
      </c>
      <c r="D821" s="88" t="s">
        <v>13607</v>
      </c>
    </row>
    <row r="822" spans="1:4" hidden="1" x14ac:dyDescent="0.25">
      <c r="A822" s="88" t="s">
        <v>10195</v>
      </c>
      <c r="B822" s="88" t="s">
        <v>12127</v>
      </c>
      <c r="C822" s="37" t="str">
        <f t="shared" si="13"/>
        <v>B03BAЦианокобаламин</v>
      </c>
      <c r="D822" s="88" t="s">
        <v>17948</v>
      </c>
    </row>
    <row r="823" spans="1:4" hidden="1" x14ac:dyDescent="0.25">
      <c r="A823" s="88" t="s">
        <v>10184</v>
      </c>
      <c r="B823" s="88" t="s">
        <v>12128</v>
      </c>
      <c r="C823" s="37" t="str">
        <f t="shared" si="13"/>
        <v>B03BBФолиевая кислота</v>
      </c>
      <c r="D823" s="88" t="s">
        <v>17948</v>
      </c>
    </row>
    <row r="824" spans="1:4" x14ac:dyDescent="0.25">
      <c r="A824" s="88" t="s">
        <v>10184</v>
      </c>
      <c r="B824" s="88" t="s">
        <v>14152</v>
      </c>
      <c r="C824" s="37" t="str">
        <f t="shared" si="13"/>
        <v>B03BBАскорбиновая кислота+Фолиевая кислота</v>
      </c>
      <c r="D824" s="88" t="s">
        <v>13607</v>
      </c>
    </row>
    <row r="825" spans="1:4" hidden="1" x14ac:dyDescent="0.25">
      <c r="A825" s="88" t="s">
        <v>10184</v>
      </c>
      <c r="B825" s="88" t="s">
        <v>11984</v>
      </c>
      <c r="C825" s="37" t="str">
        <f t="shared" si="13"/>
        <v>B03BBПоливитамины</v>
      </c>
      <c r="D825" s="88" t="s">
        <v>13607</v>
      </c>
    </row>
    <row r="826" spans="1:4" hidden="1" x14ac:dyDescent="0.25">
      <c r="A826" s="88" t="s">
        <v>10196</v>
      </c>
      <c r="B826" s="88" t="s">
        <v>14153</v>
      </c>
      <c r="C826" s="37" t="str">
        <f t="shared" si="13"/>
        <v>B03XAБатилол</v>
      </c>
      <c r="D826" s="88" t="s">
        <v>13607</v>
      </c>
    </row>
    <row r="827" spans="1:4" hidden="1" x14ac:dyDescent="0.25">
      <c r="A827" s="88" t="s">
        <v>10196</v>
      </c>
      <c r="B827" s="88" t="s">
        <v>18448</v>
      </c>
      <c r="C827" s="37" t="str">
        <f t="shared" si="13"/>
        <v>B03XAЭритропоэтин</v>
      </c>
      <c r="D827" s="88" t="s">
        <v>13607</v>
      </c>
    </row>
    <row r="828" spans="1:4" hidden="1" x14ac:dyDescent="0.25">
      <c r="A828" s="88" t="s">
        <v>10196</v>
      </c>
      <c r="B828" s="88" t="s">
        <v>12131</v>
      </c>
      <c r="C828" s="37" t="str">
        <f t="shared" si="13"/>
        <v>B03XAДарбэпоэтин альфа</v>
      </c>
      <c r="D828" s="88" t="s">
        <v>17948</v>
      </c>
    </row>
    <row r="829" spans="1:4" hidden="1" x14ac:dyDescent="0.25">
      <c r="A829" s="88" t="s">
        <v>10196</v>
      </c>
      <c r="B829" s="88" t="s">
        <v>18449</v>
      </c>
      <c r="C829" s="37" t="str">
        <f t="shared" si="13"/>
        <v>B03XAМетоксиполиэтиленгликоль-эпоэтин бета</v>
      </c>
      <c r="D829" s="88" t="s">
        <v>17948</v>
      </c>
    </row>
    <row r="830" spans="1:4" hidden="1" x14ac:dyDescent="0.25">
      <c r="A830" s="88" t="s">
        <v>10196</v>
      </c>
      <c r="B830" s="88" t="s">
        <v>12129</v>
      </c>
      <c r="C830" s="37" t="str">
        <f t="shared" si="13"/>
        <v>B03XAЭпоэтин альфа</v>
      </c>
      <c r="D830" s="88" t="s">
        <v>17948</v>
      </c>
    </row>
    <row r="831" spans="1:4" hidden="1" x14ac:dyDescent="0.25">
      <c r="A831" s="88" t="s">
        <v>10196</v>
      </c>
      <c r="B831" s="88" t="s">
        <v>12130</v>
      </c>
      <c r="C831" s="37" t="str">
        <f t="shared" si="13"/>
        <v>B03XAЭпоэтин бета</v>
      </c>
      <c r="D831" s="88" t="s">
        <v>17948</v>
      </c>
    </row>
    <row r="832" spans="1:4" hidden="1" x14ac:dyDescent="0.25">
      <c r="A832" s="88" t="s">
        <v>10196</v>
      </c>
      <c r="B832" s="88" t="s">
        <v>14156</v>
      </c>
      <c r="C832" s="37" t="str">
        <f t="shared" si="13"/>
        <v>B03XAЗимозана суспензия</v>
      </c>
      <c r="D832" s="88" t="s">
        <v>13607</v>
      </c>
    </row>
    <row r="833" spans="1:4" hidden="1" x14ac:dyDescent="0.25">
      <c r="A833" s="88" t="s">
        <v>10196</v>
      </c>
      <c r="B833" s="88" t="s">
        <v>14159</v>
      </c>
      <c r="C833" s="37" t="str">
        <f t="shared" si="13"/>
        <v>B03XAЭригем</v>
      </c>
      <c r="D833" s="88" t="s">
        <v>13607</v>
      </c>
    </row>
    <row r="834" spans="1:4" hidden="1" x14ac:dyDescent="0.25">
      <c r="A834" s="88" t="s">
        <v>10196</v>
      </c>
      <c r="B834" s="88" t="s">
        <v>14157</v>
      </c>
      <c r="C834" s="37" t="str">
        <f t="shared" si="13"/>
        <v>B03XAКоамида раствор 1% в ампулах</v>
      </c>
      <c r="D834" s="88" t="s">
        <v>13607</v>
      </c>
    </row>
    <row r="835" spans="1:4" hidden="1" x14ac:dyDescent="0.25">
      <c r="A835" s="88" t="s">
        <v>10196</v>
      </c>
      <c r="B835" s="88" t="s">
        <v>14158</v>
      </c>
      <c r="C835" s="37" t="str">
        <f t="shared" si="13"/>
        <v>B03XAФеррогематоген</v>
      </c>
      <c r="D835" s="88" t="s">
        <v>13607</v>
      </c>
    </row>
    <row r="836" spans="1:4" hidden="1" x14ac:dyDescent="0.25">
      <c r="A836" s="88" t="s">
        <v>10196</v>
      </c>
      <c r="B836" s="88" t="s">
        <v>14154</v>
      </c>
      <c r="C836" s="37" t="str">
        <f t="shared" si="13"/>
        <v>B03XAГемостимулин</v>
      </c>
      <c r="D836" s="88" t="s">
        <v>13607</v>
      </c>
    </row>
    <row r="837" spans="1:4" hidden="1" x14ac:dyDescent="0.25">
      <c r="A837" s="88" t="s">
        <v>10196</v>
      </c>
      <c r="B837" s="88" t="s">
        <v>14155</v>
      </c>
      <c r="C837" s="37" t="str">
        <f t="shared" si="13"/>
        <v>B03XAдругие антианемические препараты</v>
      </c>
      <c r="D837" s="88" t="s">
        <v>13607</v>
      </c>
    </row>
    <row r="838" spans="1:4" hidden="1" x14ac:dyDescent="0.25">
      <c r="A838" s="88" t="s">
        <v>14160</v>
      </c>
      <c r="B838" s="88" t="s">
        <v>14165</v>
      </c>
      <c r="C838" s="37" t="str">
        <f t="shared" si="13"/>
        <v>B05AЭритроцитарная масса замороженная</v>
      </c>
      <c r="D838" s="88" t="s">
        <v>13607</v>
      </c>
    </row>
    <row r="839" spans="1:4" hidden="1" x14ac:dyDescent="0.25">
      <c r="A839" s="88" t="s">
        <v>14160</v>
      </c>
      <c r="B839" s="88" t="s">
        <v>14161</v>
      </c>
      <c r="C839" s="37" t="str">
        <f t="shared" si="13"/>
        <v>B05AЛейкоцитарная масса</v>
      </c>
      <c r="D839" s="88" t="s">
        <v>13607</v>
      </c>
    </row>
    <row r="840" spans="1:4" hidden="1" x14ac:dyDescent="0.25">
      <c r="A840" s="88" t="s">
        <v>14160</v>
      </c>
      <c r="B840" s="88" t="s">
        <v>14166</v>
      </c>
      <c r="C840" s="37" t="str">
        <f t="shared" si="13"/>
        <v>B05AЭритроцитарная масса, обедненная лейкоцитами и тромбоцитами</v>
      </c>
      <c r="D840" s="88" t="s">
        <v>13607</v>
      </c>
    </row>
    <row r="841" spans="1:4" hidden="1" x14ac:dyDescent="0.25">
      <c r="A841" s="88" t="s">
        <v>14160</v>
      </c>
      <c r="B841" s="88" t="s">
        <v>14162</v>
      </c>
      <c r="C841" s="37" t="str">
        <f t="shared" si="13"/>
        <v>B05AТромбоцитов концентрат</v>
      </c>
      <c r="D841" s="88" t="s">
        <v>13607</v>
      </c>
    </row>
    <row r="842" spans="1:4" hidden="1" x14ac:dyDescent="0.25">
      <c r="A842" s="88" t="s">
        <v>14160</v>
      </c>
      <c r="B842" s="88" t="s">
        <v>14164</v>
      </c>
      <c r="C842" s="37" t="str">
        <f t="shared" si="13"/>
        <v>B05AЭритроцитарная масса</v>
      </c>
      <c r="D842" s="88" t="s">
        <v>13607</v>
      </c>
    </row>
    <row r="843" spans="1:4" hidden="1" x14ac:dyDescent="0.25">
      <c r="A843" s="88" t="s">
        <v>14160</v>
      </c>
      <c r="B843" s="88" t="s">
        <v>14163</v>
      </c>
      <c r="C843" s="37" t="str">
        <f t="shared" si="13"/>
        <v>B05AЭритроцитарная взвесь</v>
      </c>
      <c r="D843" s="88" t="s">
        <v>13607</v>
      </c>
    </row>
    <row r="844" spans="1:4" hidden="1" x14ac:dyDescent="0.25">
      <c r="A844" s="88" t="s">
        <v>9918</v>
      </c>
      <c r="B844" s="88" t="s">
        <v>14188</v>
      </c>
      <c r="C844" s="37" t="str">
        <f t="shared" si="13"/>
        <v>B05AAПротеин</v>
      </c>
      <c r="D844" s="88" t="s">
        <v>13607</v>
      </c>
    </row>
    <row r="845" spans="1:4" hidden="1" x14ac:dyDescent="0.25">
      <c r="A845" s="88" t="s">
        <v>9918</v>
      </c>
      <c r="B845" s="88" t="s">
        <v>14189</v>
      </c>
      <c r="C845" s="37" t="str">
        <f t="shared" si="13"/>
        <v>B05AAТетраспан 10</v>
      </c>
      <c r="D845" s="88" t="s">
        <v>13607</v>
      </c>
    </row>
    <row r="846" spans="1:4" hidden="1" x14ac:dyDescent="0.25">
      <c r="A846" s="88" t="s">
        <v>9918</v>
      </c>
      <c r="B846" s="88" t="s">
        <v>14179</v>
      </c>
      <c r="C846" s="37" t="str">
        <f t="shared" si="13"/>
        <v>B05AAЛактопротеин</v>
      </c>
      <c r="D846" s="88" t="s">
        <v>13607</v>
      </c>
    </row>
    <row r="847" spans="1:4" hidden="1" x14ac:dyDescent="0.25">
      <c r="A847" s="88" t="s">
        <v>9918</v>
      </c>
      <c r="B847" s="88" t="s">
        <v>14167</v>
      </c>
      <c r="C847" s="37" t="str">
        <f t="shared" si="13"/>
        <v>B05AAВолюлайт</v>
      </c>
      <c r="D847" s="88" t="s">
        <v>13607</v>
      </c>
    </row>
    <row r="848" spans="1:4" hidden="1" x14ac:dyDescent="0.25">
      <c r="A848" s="88" t="s">
        <v>9918</v>
      </c>
      <c r="B848" s="88" t="s">
        <v>14178</v>
      </c>
      <c r="C848" s="37" t="str">
        <f t="shared" si="13"/>
        <v>B05AAкровезаменители и препараты плазмы крови</v>
      </c>
      <c r="D848" s="88" t="s">
        <v>13607</v>
      </c>
    </row>
    <row r="849" spans="1:4" hidden="1" x14ac:dyDescent="0.25">
      <c r="A849" s="88" t="s">
        <v>9918</v>
      </c>
      <c r="B849" s="88" t="s">
        <v>14168</v>
      </c>
      <c r="C849" s="37" t="str">
        <f t="shared" si="13"/>
        <v>B05AAГеоссен</v>
      </c>
      <c r="D849" s="88" t="s">
        <v>13607</v>
      </c>
    </row>
    <row r="850" spans="1:4" hidden="1" x14ac:dyDescent="0.25">
      <c r="A850" s="88" t="s">
        <v>9918</v>
      </c>
      <c r="B850" s="88" t="s">
        <v>14180</v>
      </c>
      <c r="C850" s="37" t="str">
        <f t="shared" si="13"/>
        <v>B05AAЛактосорбал</v>
      </c>
      <c r="D850" s="88" t="s">
        <v>13607</v>
      </c>
    </row>
    <row r="851" spans="1:4" hidden="1" x14ac:dyDescent="0.25">
      <c r="A851" s="88" t="s">
        <v>9918</v>
      </c>
      <c r="B851" s="88" t="s">
        <v>14181</v>
      </c>
      <c r="C851" s="37" t="str">
        <f t="shared" si="13"/>
        <v>B05AAПерфторан</v>
      </c>
      <c r="D851" s="88" t="s">
        <v>13607</v>
      </c>
    </row>
    <row r="852" spans="1:4" hidden="1" x14ac:dyDescent="0.25">
      <c r="A852" s="88" t="s">
        <v>9918</v>
      </c>
      <c r="B852" s="88" t="s">
        <v>14183</v>
      </c>
      <c r="C852" s="37" t="str">
        <f t="shared" si="13"/>
        <v>B05AAПлазма человека антистафилококковая</v>
      </c>
      <c r="D852" s="88" t="s">
        <v>13607</v>
      </c>
    </row>
    <row r="853" spans="1:4" hidden="1" x14ac:dyDescent="0.25">
      <c r="A853" s="88" t="s">
        <v>9918</v>
      </c>
      <c r="B853" s="88" t="s">
        <v>14187</v>
      </c>
      <c r="C853" s="37" t="str">
        <f t="shared" si="13"/>
        <v>B05AAПолиэтиленоксида 400 раствор 30%</v>
      </c>
      <c r="D853" s="88" t="s">
        <v>13607</v>
      </c>
    </row>
    <row r="854" spans="1:4" hidden="1" x14ac:dyDescent="0.25">
      <c r="A854" s="88" t="s">
        <v>9918</v>
      </c>
      <c r="B854" s="88" t="s">
        <v>14190</v>
      </c>
      <c r="C854" s="37" t="str">
        <f t="shared" si="13"/>
        <v>B05AAТетраспан 6</v>
      </c>
      <c r="D854" s="88" t="s">
        <v>13607</v>
      </c>
    </row>
    <row r="855" spans="1:4" hidden="1" x14ac:dyDescent="0.25">
      <c r="A855" s="88" t="s">
        <v>9918</v>
      </c>
      <c r="B855" s="88" t="s">
        <v>14186</v>
      </c>
      <c r="C855" s="37" t="str">
        <f t="shared" si="13"/>
        <v>B05AAПолиоксифумарин</v>
      </c>
      <c r="D855" s="88" t="s">
        <v>13607</v>
      </c>
    </row>
    <row r="856" spans="1:4" ht="30" hidden="1" x14ac:dyDescent="0.25">
      <c r="A856" s="88" t="s">
        <v>9918</v>
      </c>
      <c r="B856" s="88" t="s">
        <v>14176</v>
      </c>
      <c r="C856" s="37" t="str">
        <f t="shared" si="13"/>
        <v>B05AAКалия хлорид+Кальция хлорид+Магния хлорид+Натрия гидрокарбонат+Натрия хлорид+Повидон-12.6 тыс.</v>
      </c>
      <c r="D856" s="88" t="s">
        <v>13607</v>
      </c>
    </row>
    <row r="857" spans="1:4" hidden="1" x14ac:dyDescent="0.25">
      <c r="A857" s="88" t="s">
        <v>9918</v>
      </c>
      <c r="B857" s="88" t="s">
        <v>14182</v>
      </c>
      <c r="C857" s="37" t="str">
        <f t="shared" si="13"/>
        <v>B05AAПлазма человека антисинегнойная</v>
      </c>
      <c r="D857" s="88" t="s">
        <v>13607</v>
      </c>
    </row>
    <row r="858" spans="1:4" hidden="1" x14ac:dyDescent="0.25">
      <c r="A858" s="88" t="s">
        <v>9918</v>
      </c>
      <c r="B858" s="88" t="s">
        <v>14185</v>
      </c>
      <c r="C858" s="37" t="str">
        <f t="shared" si="13"/>
        <v>B05AAПолиглюсоль</v>
      </c>
      <c r="D858" s="88" t="s">
        <v>13607</v>
      </c>
    </row>
    <row r="859" spans="1:4" hidden="1" x14ac:dyDescent="0.25">
      <c r="A859" s="88" t="s">
        <v>9918</v>
      </c>
      <c r="B859" s="88" t="s">
        <v>12136</v>
      </c>
      <c r="C859" s="37" t="str">
        <f t="shared" si="13"/>
        <v>B05AAАльбумин человека</v>
      </c>
      <c r="D859" s="88" t="s">
        <v>17948</v>
      </c>
    </row>
    <row r="860" spans="1:4" hidden="1" x14ac:dyDescent="0.25">
      <c r="A860" s="88" t="s">
        <v>9918</v>
      </c>
      <c r="B860" s="88" t="s">
        <v>12134</v>
      </c>
      <c r="C860" s="37" t="str">
        <f t="shared" si="13"/>
        <v>B05AAЖелатин</v>
      </c>
      <c r="D860" s="88" t="s">
        <v>17948</v>
      </c>
    </row>
    <row r="861" spans="1:4" hidden="1" x14ac:dyDescent="0.25">
      <c r="A861" s="88" t="s">
        <v>9918</v>
      </c>
      <c r="B861" s="88" t="s">
        <v>12132</v>
      </c>
      <c r="C861" s="37" t="str">
        <f t="shared" si="13"/>
        <v>B05AAДекстран</v>
      </c>
      <c r="D861" s="88" t="s">
        <v>17948</v>
      </c>
    </row>
    <row r="862" spans="1:4" hidden="1" x14ac:dyDescent="0.25">
      <c r="A862" s="88" t="s">
        <v>9918</v>
      </c>
      <c r="B862" s="88" t="s">
        <v>12133</v>
      </c>
      <c r="C862" s="37" t="str">
        <f t="shared" si="13"/>
        <v>B05AAГидроксиэтилкрахмал</v>
      </c>
      <c r="D862" s="88" t="s">
        <v>17948</v>
      </c>
    </row>
    <row r="863" spans="1:4" hidden="1" x14ac:dyDescent="0.25">
      <c r="A863" s="88" t="s">
        <v>9918</v>
      </c>
      <c r="B863" s="88" t="s">
        <v>14175</v>
      </c>
      <c r="C863" s="37" t="str">
        <f t="shared" si="13"/>
        <v>B05AAКалия йодид+Натрия хлорид+[Макрогол]</v>
      </c>
      <c r="D863" s="88" t="s">
        <v>13607</v>
      </c>
    </row>
    <row r="864" spans="1:4" ht="30" hidden="1" x14ac:dyDescent="0.25">
      <c r="A864" s="88" t="s">
        <v>9918</v>
      </c>
      <c r="B864" s="88" t="s">
        <v>14177</v>
      </c>
      <c r="C864" s="37" t="str">
        <f t="shared" si="13"/>
        <v>B05AAКалия хлорид+Кальция хлорид+Магния хлорид+Натрия гидрокарбонат+Натрия хлорид+Повидон-8 тыс.</v>
      </c>
      <c r="D864" s="88" t="s">
        <v>13607</v>
      </c>
    </row>
    <row r="865" spans="1:4" hidden="1" x14ac:dyDescent="0.25">
      <c r="A865" s="88" t="s">
        <v>9918</v>
      </c>
      <c r="B865" s="88" t="s">
        <v>12137</v>
      </c>
      <c r="C865" s="37" t="str">
        <f t="shared" si="13"/>
        <v>B05AAПлазма крови человека</v>
      </c>
      <c r="D865" s="88" t="s">
        <v>13607</v>
      </c>
    </row>
    <row r="866" spans="1:4" hidden="1" x14ac:dyDescent="0.25">
      <c r="A866" s="88" t="s">
        <v>9918</v>
      </c>
      <c r="B866" s="88" t="s">
        <v>14184</v>
      </c>
      <c r="C866" s="37" t="str">
        <f t="shared" si="13"/>
        <v>B05AAПовидон+[Декстроза]</v>
      </c>
      <c r="D866" s="88" t="s">
        <v>13607</v>
      </c>
    </row>
    <row r="867" spans="1:4" hidden="1" x14ac:dyDescent="0.25">
      <c r="A867" s="88" t="s">
        <v>9918</v>
      </c>
      <c r="B867" s="88" t="s">
        <v>12138</v>
      </c>
      <c r="C867" s="37" t="str">
        <f t="shared" si="13"/>
        <v>B05AAПлазма крови человека сухая</v>
      </c>
      <c r="D867" s="88" t="s">
        <v>13607</v>
      </c>
    </row>
    <row r="868" spans="1:4" hidden="1" x14ac:dyDescent="0.25">
      <c r="A868" s="88" t="s">
        <v>9918</v>
      </c>
      <c r="B868" s="88" t="s">
        <v>14169</v>
      </c>
      <c r="C868" s="37" t="str">
        <f t="shared" si="13"/>
        <v>B05AAДекстран [ср.мол.масса 30000-40000]</v>
      </c>
      <c r="D868" s="88" t="s">
        <v>13607</v>
      </c>
    </row>
    <row r="869" spans="1:4" hidden="1" x14ac:dyDescent="0.25">
      <c r="A869" s="88" t="s">
        <v>9918</v>
      </c>
      <c r="B869" s="88" t="s">
        <v>14170</v>
      </c>
      <c r="C869" s="37" t="str">
        <f t="shared" si="13"/>
        <v>B05AAДекстран [ср.мол.масса 30000-40000]+Декстроза</v>
      </c>
      <c r="D869" s="88" t="s">
        <v>13607</v>
      </c>
    </row>
    <row r="870" spans="1:4" hidden="1" x14ac:dyDescent="0.25">
      <c r="A870" s="88" t="s">
        <v>9918</v>
      </c>
      <c r="B870" s="88" t="s">
        <v>14171</v>
      </c>
      <c r="C870" s="37" t="str">
        <f t="shared" si="13"/>
        <v>B05AAДекстран [ср.мол.масса 30000-50000]+Маннитол+Натрия хлорид</v>
      </c>
      <c r="D870" s="88" t="s">
        <v>13607</v>
      </c>
    </row>
    <row r="871" spans="1:4" hidden="1" x14ac:dyDescent="0.25">
      <c r="A871" s="88" t="s">
        <v>9918</v>
      </c>
      <c r="B871" s="88" t="s">
        <v>14172</v>
      </c>
      <c r="C871" s="37" t="str">
        <f t="shared" si="13"/>
        <v>B05AAДекстран [ср.мол.масса 35000-45000]</v>
      </c>
      <c r="D871" s="88" t="s">
        <v>13607</v>
      </c>
    </row>
    <row r="872" spans="1:4" hidden="1" x14ac:dyDescent="0.25">
      <c r="A872" s="88" t="s">
        <v>9918</v>
      </c>
      <c r="B872" s="88" t="s">
        <v>14173</v>
      </c>
      <c r="C872" s="37" t="str">
        <f t="shared" si="13"/>
        <v>B05AAДекстран [ср.мол.масса 50000-70000]</v>
      </c>
      <c r="D872" s="88" t="s">
        <v>13607</v>
      </c>
    </row>
    <row r="873" spans="1:4" hidden="1" x14ac:dyDescent="0.25">
      <c r="A873" s="88" t="s">
        <v>9918</v>
      </c>
      <c r="B873" s="88" t="s">
        <v>14174</v>
      </c>
      <c r="C873" s="37" t="str">
        <f t="shared" si="13"/>
        <v>B05AAДекстран [ср.мол.масса 64000-76000]</v>
      </c>
      <c r="D873" s="88" t="s">
        <v>13607</v>
      </c>
    </row>
    <row r="874" spans="1:4" hidden="1" x14ac:dyDescent="0.25">
      <c r="A874" s="88" t="s">
        <v>9918</v>
      </c>
      <c r="B874" s="88" t="s">
        <v>12135</v>
      </c>
      <c r="C874" s="37" t="str">
        <f t="shared" si="13"/>
        <v>B05AAГемоглобин глутамер</v>
      </c>
      <c r="D874" s="88" t="s">
        <v>13607</v>
      </c>
    </row>
    <row r="875" spans="1:4" hidden="1" x14ac:dyDescent="0.25">
      <c r="A875" s="88" t="s">
        <v>10016</v>
      </c>
      <c r="B875" s="88" t="s">
        <v>12141</v>
      </c>
      <c r="C875" s="37" t="str">
        <f t="shared" si="13"/>
        <v>B05BAГидролизаты белков для парентерального питания</v>
      </c>
      <c r="D875" s="88" t="s">
        <v>13607</v>
      </c>
    </row>
    <row r="876" spans="1:4" ht="30" hidden="1" x14ac:dyDescent="0.25">
      <c r="A876" s="88" t="s">
        <v>10016</v>
      </c>
      <c r="B876" s="88" t="s">
        <v>14192</v>
      </c>
      <c r="C876" s="37" t="str">
        <f t="shared" si="13"/>
        <v>B05BAАминокислоты для парентерального питания+Прочие препараты [Декстроза+Минералы]</v>
      </c>
      <c r="D876" s="88" t="s">
        <v>13607</v>
      </c>
    </row>
    <row r="877" spans="1:4" ht="45" hidden="1" x14ac:dyDescent="0.25">
      <c r="A877" s="88" t="s">
        <v>10016</v>
      </c>
      <c r="B877" s="88" t="s">
        <v>14193</v>
      </c>
      <c r="C877" s="37" t="str">
        <f t="shared" ref="C877:C940" si="14">CONCATENATE(A877,B877)</f>
        <v>B05BAАминокислоты для парентерального питания+Прочие препараты [Жировые эмульсии для парентерального питания+Декстроза+Минералы]</v>
      </c>
      <c r="D877" s="88" t="s">
        <v>13607</v>
      </c>
    </row>
    <row r="878" spans="1:4" ht="30" hidden="1" x14ac:dyDescent="0.25">
      <c r="A878" s="88" t="s">
        <v>10016</v>
      </c>
      <c r="B878" s="88" t="s">
        <v>14194</v>
      </c>
      <c r="C878" s="37" t="str">
        <f t="shared" si="14"/>
        <v>B05BAАминокислоты для парентерального питания+Прочие препараты [Минералы]</v>
      </c>
      <c r="D878" s="88" t="s">
        <v>13607</v>
      </c>
    </row>
    <row r="879" spans="1:4" ht="30" hidden="1" x14ac:dyDescent="0.25">
      <c r="A879" s="88" t="s">
        <v>10016</v>
      </c>
      <c r="B879" s="88" t="s">
        <v>14195</v>
      </c>
      <c r="C879" s="37" t="str">
        <f t="shared" si="14"/>
        <v>B05BAАминокислоты для парентерального питания+Прочие препараты [Поливитамины]</v>
      </c>
      <c r="D879" s="88" t="s">
        <v>13607</v>
      </c>
    </row>
    <row r="880" spans="1:4" hidden="1" x14ac:dyDescent="0.25">
      <c r="A880" s="88" t="s">
        <v>10016</v>
      </c>
      <c r="B880" s="88" t="s">
        <v>12139</v>
      </c>
      <c r="C880" s="37" t="str">
        <f t="shared" si="14"/>
        <v>B05BAАминокислоты для парентерального питания</v>
      </c>
      <c r="D880" s="88" t="s">
        <v>13607</v>
      </c>
    </row>
    <row r="881" spans="1:4" hidden="1" x14ac:dyDescent="0.25">
      <c r="A881" s="88" t="s">
        <v>10016</v>
      </c>
      <c r="B881" s="88" t="s">
        <v>12140</v>
      </c>
      <c r="C881" s="37" t="str">
        <f t="shared" si="14"/>
        <v>B05BAЖировые эмульсии для парентерального питания</v>
      </c>
      <c r="D881" s="88" t="s">
        <v>17948</v>
      </c>
    </row>
    <row r="882" spans="1:4" ht="30" hidden="1" x14ac:dyDescent="0.25">
      <c r="A882" s="88" t="s">
        <v>10016</v>
      </c>
      <c r="B882" s="88" t="s">
        <v>14203</v>
      </c>
      <c r="C882" s="37" t="str">
        <f t="shared" si="14"/>
        <v>B05BAГидролизаты белков для парентерального питания+Прочие препараты [Декстроза+Минералы]</v>
      </c>
      <c r="D882" s="88" t="s">
        <v>13607</v>
      </c>
    </row>
    <row r="883" spans="1:4" hidden="1" x14ac:dyDescent="0.25">
      <c r="A883" s="88" t="s">
        <v>10016</v>
      </c>
      <c r="B883" s="88" t="s">
        <v>14205</v>
      </c>
      <c r="C883" s="37" t="str">
        <f t="shared" si="14"/>
        <v>B05BAСоевых бобов масло+Триглицериды</v>
      </c>
      <c r="D883" s="88" t="s">
        <v>13607</v>
      </c>
    </row>
    <row r="884" spans="1:4" hidden="1" x14ac:dyDescent="0.25">
      <c r="A884" s="88" t="s">
        <v>10016</v>
      </c>
      <c r="B884" s="88" t="s">
        <v>14196</v>
      </c>
      <c r="C884" s="37" t="str">
        <f t="shared" si="14"/>
        <v>B05BAАминоплазмаль 10% Е</v>
      </c>
      <c r="D884" s="88" t="s">
        <v>13607</v>
      </c>
    </row>
    <row r="885" spans="1:4" hidden="1" x14ac:dyDescent="0.25">
      <c r="A885" s="88" t="s">
        <v>10016</v>
      </c>
      <c r="B885" s="88" t="s">
        <v>14202</v>
      </c>
      <c r="C885" s="37" t="str">
        <f t="shared" si="14"/>
        <v>B05BAВаминолакт</v>
      </c>
      <c r="D885" s="88" t="s">
        <v>13607</v>
      </c>
    </row>
    <row r="886" spans="1:4" ht="30" hidden="1" x14ac:dyDescent="0.25">
      <c r="A886" s="88" t="s">
        <v>10016</v>
      </c>
      <c r="B886" s="88" t="s">
        <v>14204</v>
      </c>
      <c r="C886" s="37" t="str">
        <f t="shared" si="14"/>
        <v>B05BAГлюкозы 30%, аскорбиновой кислоты 2%, магния сульфата 6%, натрия бромида 10% раствор в ампулах</v>
      </c>
      <c r="D886" s="88" t="s">
        <v>13607</v>
      </c>
    </row>
    <row r="887" spans="1:4" hidden="1" x14ac:dyDescent="0.25">
      <c r="A887" s="88" t="s">
        <v>10016</v>
      </c>
      <c r="B887" s="88" t="s">
        <v>14197</v>
      </c>
      <c r="C887" s="37" t="str">
        <f t="shared" si="14"/>
        <v>B05BAАминостерил N-Гепа</v>
      </c>
      <c r="D887" s="88" t="s">
        <v>13607</v>
      </c>
    </row>
    <row r="888" spans="1:4" x14ac:dyDescent="0.25">
      <c r="A888" s="88" t="s">
        <v>10016</v>
      </c>
      <c r="B888" s="88" t="s">
        <v>13970</v>
      </c>
      <c r="C888" s="37" t="str">
        <f t="shared" si="14"/>
        <v>B05BAАскорбиновая кислота+[Декстроза]</v>
      </c>
      <c r="D888" s="88" t="s">
        <v>13607</v>
      </c>
    </row>
    <row r="889" spans="1:4" hidden="1" x14ac:dyDescent="0.25">
      <c r="A889" s="88" t="s">
        <v>10016</v>
      </c>
      <c r="B889" s="88" t="s">
        <v>14198</v>
      </c>
      <c r="C889" s="37" t="str">
        <f t="shared" si="14"/>
        <v>B05BAВамин 14</v>
      </c>
      <c r="D889" s="88" t="s">
        <v>13607</v>
      </c>
    </row>
    <row r="890" spans="1:4" hidden="1" x14ac:dyDescent="0.25">
      <c r="A890" s="88" t="s">
        <v>10016</v>
      </c>
      <c r="B890" s="88" t="s">
        <v>14199</v>
      </c>
      <c r="C890" s="37" t="str">
        <f t="shared" si="14"/>
        <v>B05BAВамин 14 без электролитов</v>
      </c>
      <c r="D890" s="88" t="s">
        <v>13607</v>
      </c>
    </row>
    <row r="891" spans="1:4" hidden="1" x14ac:dyDescent="0.25">
      <c r="A891" s="88" t="s">
        <v>10016</v>
      </c>
      <c r="B891" s="88" t="s">
        <v>14201</v>
      </c>
      <c r="C891" s="37" t="str">
        <f t="shared" si="14"/>
        <v>B05BAВамин Глюкоза</v>
      </c>
      <c r="D891" s="88" t="s">
        <v>13607</v>
      </c>
    </row>
    <row r="892" spans="1:4" hidden="1" x14ac:dyDescent="0.25">
      <c r="A892" s="88" t="s">
        <v>10016</v>
      </c>
      <c r="B892" s="88" t="s">
        <v>14200</v>
      </c>
      <c r="C892" s="37" t="str">
        <f t="shared" si="14"/>
        <v>B05BAВамин 18 без электролитов</v>
      </c>
      <c r="D892" s="88" t="s">
        <v>13607</v>
      </c>
    </row>
    <row r="893" spans="1:4" ht="30" hidden="1" x14ac:dyDescent="0.25">
      <c r="A893" s="88" t="s">
        <v>9999</v>
      </c>
      <c r="B893" s="88" t="s">
        <v>18450</v>
      </c>
      <c r="C893" s="37" t="str">
        <f t="shared" si="14"/>
        <v>B05BBНатрия хлорид + калия хлорид + кальция хлорида дигидрат + магния хлорида гексагидрат + натрия ацетата тригидрат + Яблочная кислота</v>
      </c>
      <c r="D893" s="88" t="s">
        <v>17948</v>
      </c>
    </row>
    <row r="894" spans="1:4" hidden="1" x14ac:dyDescent="0.25">
      <c r="A894" s="88" t="s">
        <v>9999</v>
      </c>
      <c r="B894" s="88" t="s">
        <v>14221</v>
      </c>
      <c r="C894" s="37" t="str">
        <f t="shared" si="14"/>
        <v>B05BBСтерофундин изотонический</v>
      </c>
      <c r="D894" s="88" t="s">
        <v>13607</v>
      </c>
    </row>
    <row r="895" spans="1:4" hidden="1" x14ac:dyDescent="0.25">
      <c r="A895" s="88" t="s">
        <v>9999</v>
      </c>
      <c r="B895" s="88" t="s">
        <v>14208</v>
      </c>
      <c r="C895" s="37" t="str">
        <f t="shared" si="14"/>
        <v>B05BBЙоностерил</v>
      </c>
      <c r="D895" s="88" t="s">
        <v>13607</v>
      </c>
    </row>
    <row r="896" spans="1:4" hidden="1" x14ac:dyDescent="0.25">
      <c r="A896" s="88" t="s">
        <v>9999</v>
      </c>
      <c r="B896" s="88" t="s">
        <v>14218</v>
      </c>
      <c r="C896" s="37" t="str">
        <f t="shared" si="14"/>
        <v>B05BBНормофундин Г-5</v>
      </c>
      <c r="D896" s="88" t="s">
        <v>13607</v>
      </c>
    </row>
    <row r="897" spans="1:4" hidden="1" x14ac:dyDescent="0.25">
      <c r="A897" s="88" t="s">
        <v>9999</v>
      </c>
      <c r="B897" s="88" t="s">
        <v>14220</v>
      </c>
      <c r="C897" s="37" t="str">
        <f t="shared" si="14"/>
        <v>B05BBСтерофундин Г-5</v>
      </c>
      <c r="D897" s="88" t="s">
        <v>13607</v>
      </c>
    </row>
    <row r="898" spans="1:4" hidden="1" x14ac:dyDescent="0.25">
      <c r="A898" s="88" t="s">
        <v>9999</v>
      </c>
      <c r="B898" s="88" t="s">
        <v>14206</v>
      </c>
      <c r="C898" s="37" t="str">
        <f t="shared" si="14"/>
        <v>B05BBАддамель Н</v>
      </c>
      <c r="D898" s="88" t="s">
        <v>13607</v>
      </c>
    </row>
    <row r="899" spans="1:4" hidden="1" x14ac:dyDescent="0.25">
      <c r="A899" s="88" t="s">
        <v>9999</v>
      </c>
      <c r="B899" s="88" t="s">
        <v>13841</v>
      </c>
      <c r="C899" s="37" t="str">
        <f t="shared" si="14"/>
        <v>B05BBДекстроза+Калия хлорид+Натрия хлорид+Натрия цитрат</v>
      </c>
      <c r="D899" s="88" t="s">
        <v>17948</v>
      </c>
    </row>
    <row r="900" spans="1:4" hidden="1" x14ac:dyDescent="0.25">
      <c r="A900" s="88" t="s">
        <v>9999</v>
      </c>
      <c r="B900" s="88" t="s">
        <v>14213</v>
      </c>
      <c r="C900" s="37" t="str">
        <f t="shared" si="14"/>
        <v>B05BBКалия хлорид+Натрия ацетат+Натрия хлорид</v>
      </c>
      <c r="D900" s="88" t="s">
        <v>17948</v>
      </c>
    </row>
    <row r="901" spans="1:4" ht="30" hidden="1" x14ac:dyDescent="0.25">
      <c r="A901" s="88" t="s">
        <v>9999</v>
      </c>
      <c r="B901" s="88" t="s">
        <v>14216</v>
      </c>
      <c r="C901" s="37" t="str">
        <f t="shared" si="14"/>
        <v>B05BBНатрия лактата раствор сложный [Калия хлорид+Кальция хлорид+Натрия хлорид+Натрия лактат]</v>
      </c>
      <c r="D901" s="88" t="s">
        <v>17948</v>
      </c>
    </row>
    <row r="902" spans="1:4" hidden="1" x14ac:dyDescent="0.25">
      <c r="A902" s="88" t="s">
        <v>9999</v>
      </c>
      <c r="B902" s="88" t="s">
        <v>12143</v>
      </c>
      <c r="C902" s="37" t="str">
        <f t="shared" si="14"/>
        <v>B05BBМеглюмина натрия сукцинат</v>
      </c>
      <c r="D902" s="88" t="s">
        <v>17948</v>
      </c>
    </row>
    <row r="903" spans="1:4" ht="30" hidden="1" x14ac:dyDescent="0.25">
      <c r="A903" s="88" t="s">
        <v>9999</v>
      </c>
      <c r="B903" s="88" t="s">
        <v>14217</v>
      </c>
      <c r="C903" s="37" t="str">
        <f t="shared" si="14"/>
        <v>B05BBНатрия хлорида раствор сложный [Калия хлорид+Кальция хлорид+Натрия хлорид]</v>
      </c>
      <c r="D903" s="88" t="s">
        <v>17948</v>
      </c>
    </row>
    <row r="904" spans="1:4" hidden="1" x14ac:dyDescent="0.25">
      <c r="A904" s="88" t="s">
        <v>9999</v>
      </c>
      <c r="B904" s="88" t="s">
        <v>14215</v>
      </c>
      <c r="C904" s="37" t="str">
        <f t="shared" si="14"/>
        <v>B05BBНатрия ацетат+Натрия хлорид</v>
      </c>
      <c r="D904" s="88" t="s">
        <v>13607</v>
      </c>
    </row>
    <row r="905" spans="1:4" ht="30" hidden="1" x14ac:dyDescent="0.25">
      <c r="A905" s="88" t="s">
        <v>9999</v>
      </c>
      <c r="B905" s="88" t="s">
        <v>14209</v>
      </c>
      <c r="C905" s="37" t="str">
        <f t="shared" si="14"/>
        <v>B05BBКалия хлорид+Кальция хлорид+Магния хлорид+Натрия ацетат+Натрия хлорид</v>
      </c>
      <c r="D905" s="88" t="s">
        <v>13607</v>
      </c>
    </row>
    <row r="906" spans="1:4" ht="30" hidden="1" x14ac:dyDescent="0.25">
      <c r="A906" s="88" t="s">
        <v>9999</v>
      </c>
      <c r="B906" s="88" t="s">
        <v>14210</v>
      </c>
      <c r="C906" s="37" t="str">
        <f t="shared" si="14"/>
        <v>B05BBКалия хлорид+Кальция хлорид+Магния хлорид+Натрия лактат+Натрия хлорид</v>
      </c>
      <c r="D906" s="88" t="s">
        <v>13607</v>
      </c>
    </row>
    <row r="907" spans="1:4" ht="30" hidden="1" x14ac:dyDescent="0.25">
      <c r="A907" s="88" t="s">
        <v>9999</v>
      </c>
      <c r="B907" s="88" t="s">
        <v>14211</v>
      </c>
      <c r="C907" s="37" t="str">
        <f t="shared" si="14"/>
        <v>B05BBКалия хлорид+Магния хлорид+Натрия ацетат+Натрия глюконат+Натрия хлорид</v>
      </c>
      <c r="D907" s="88" t="s">
        <v>13607</v>
      </c>
    </row>
    <row r="908" spans="1:4" hidden="1" x14ac:dyDescent="0.25">
      <c r="A908" s="88" t="s">
        <v>9999</v>
      </c>
      <c r="B908" s="88" t="s">
        <v>14212</v>
      </c>
      <c r="C908" s="37" t="str">
        <f t="shared" si="14"/>
        <v>B05BBКалия хлорид+Магния хлорид+Натрия хлорид+Натрия фумарат</v>
      </c>
      <c r="D908" s="88" t="s">
        <v>13607</v>
      </c>
    </row>
    <row r="909" spans="1:4" hidden="1" x14ac:dyDescent="0.25">
      <c r="A909" s="88" t="s">
        <v>9999</v>
      </c>
      <c r="B909" s="88" t="s">
        <v>14214</v>
      </c>
      <c r="C909" s="37" t="str">
        <f t="shared" si="14"/>
        <v>B05BBКалия хлорид+Натрия гидрокарбонат+Натрия хлорид</v>
      </c>
      <c r="D909" s="88" t="s">
        <v>13607</v>
      </c>
    </row>
    <row r="910" spans="1:4" ht="30" hidden="1" x14ac:dyDescent="0.25">
      <c r="A910" s="88" t="s">
        <v>9999</v>
      </c>
      <c r="B910" s="88" t="s">
        <v>14207</v>
      </c>
      <c r="C910" s="37" t="str">
        <f t="shared" si="14"/>
        <v>B05BBДекстроза+Калия хлорид+Магния хлорид+Натрия ацетат+Натрия глюконат+Натрия хлорид</v>
      </c>
      <c r="D910" s="88" t="s">
        <v>13607</v>
      </c>
    </row>
    <row r="911" spans="1:4" hidden="1" x14ac:dyDescent="0.25">
      <c r="A911" s="88" t="s">
        <v>9999</v>
      </c>
      <c r="B911" s="88" t="s">
        <v>12145</v>
      </c>
      <c r="C911" s="37" t="str">
        <f t="shared" si="14"/>
        <v>B05BBТрометамол</v>
      </c>
      <c r="D911" s="88" t="s">
        <v>13607</v>
      </c>
    </row>
    <row r="912" spans="1:4" hidden="1" x14ac:dyDescent="0.25">
      <c r="A912" s="88" t="s">
        <v>9999</v>
      </c>
      <c r="B912" s="88" t="s">
        <v>14219</v>
      </c>
      <c r="C912" s="37" t="str">
        <f t="shared" si="14"/>
        <v>B05BBрастворы, влияющие на водно-электролитный баланс</v>
      </c>
      <c r="D912" s="88" t="s">
        <v>13607</v>
      </c>
    </row>
    <row r="913" spans="1:4" hidden="1" x14ac:dyDescent="0.25">
      <c r="A913" s="88" t="s">
        <v>10081</v>
      </c>
      <c r="B913" s="88" t="s">
        <v>14222</v>
      </c>
      <c r="C913" s="37" t="str">
        <f t="shared" si="14"/>
        <v>B05BCрастворы с осмодиуретическим действием</v>
      </c>
      <c r="D913" s="88" t="s">
        <v>13607</v>
      </c>
    </row>
    <row r="914" spans="1:4" hidden="1" x14ac:dyDescent="0.25">
      <c r="A914" s="88" t="s">
        <v>10081</v>
      </c>
      <c r="B914" s="88" t="s">
        <v>12146</v>
      </c>
      <c r="C914" s="37" t="str">
        <f t="shared" si="14"/>
        <v>B05BCМочевина</v>
      </c>
      <c r="D914" s="88" t="s">
        <v>13607</v>
      </c>
    </row>
    <row r="915" spans="1:4" hidden="1" x14ac:dyDescent="0.25">
      <c r="A915" s="88" t="s">
        <v>10081</v>
      </c>
      <c r="B915" s="88" t="s">
        <v>12147</v>
      </c>
      <c r="C915" s="37" t="str">
        <f t="shared" si="14"/>
        <v>B05BCМаннитол</v>
      </c>
      <c r="D915" s="88" t="s">
        <v>17948</v>
      </c>
    </row>
    <row r="916" spans="1:4" hidden="1" x14ac:dyDescent="0.25">
      <c r="A916" s="88" t="s">
        <v>10081</v>
      </c>
      <c r="B916" s="88" t="s">
        <v>14223</v>
      </c>
      <c r="C916" s="37" t="str">
        <f t="shared" si="14"/>
        <v>B05BCСормантол</v>
      </c>
      <c r="D916" s="88" t="s">
        <v>13607</v>
      </c>
    </row>
    <row r="917" spans="1:4" hidden="1" x14ac:dyDescent="0.25">
      <c r="A917" s="88" t="s">
        <v>12148</v>
      </c>
      <c r="B917" s="88" t="s">
        <v>12150</v>
      </c>
      <c r="C917" s="37" t="str">
        <f t="shared" si="14"/>
        <v>B05CBНатрия хлорид</v>
      </c>
      <c r="D917" s="88" t="s">
        <v>13607</v>
      </c>
    </row>
    <row r="918" spans="1:4" hidden="1" x14ac:dyDescent="0.25">
      <c r="A918" s="88" t="s">
        <v>9998</v>
      </c>
      <c r="B918" s="88" t="s">
        <v>12142</v>
      </c>
      <c r="C918" s="37" t="str">
        <f t="shared" si="14"/>
        <v>B05CXДекстроза</v>
      </c>
      <c r="D918" s="88" t="s">
        <v>17948</v>
      </c>
    </row>
    <row r="919" spans="1:4" hidden="1" x14ac:dyDescent="0.25">
      <c r="A919" s="88" t="s">
        <v>9998</v>
      </c>
      <c r="B919" s="88" t="s">
        <v>12151</v>
      </c>
      <c r="C919" s="37" t="str">
        <f t="shared" si="14"/>
        <v>B05CXСорбитол</v>
      </c>
      <c r="D919" s="88" t="s">
        <v>13607</v>
      </c>
    </row>
    <row r="920" spans="1:4" hidden="1" x14ac:dyDescent="0.25">
      <c r="A920" s="88" t="s">
        <v>10143</v>
      </c>
      <c r="B920" s="88" t="s">
        <v>12152</v>
      </c>
      <c r="C920" s="37" t="str">
        <f t="shared" si="14"/>
        <v>B05DИкодекстрин</v>
      </c>
      <c r="D920" s="88" t="s">
        <v>13607</v>
      </c>
    </row>
    <row r="921" spans="1:4" hidden="1" x14ac:dyDescent="0.25">
      <c r="A921" s="88" t="s">
        <v>10143</v>
      </c>
      <c r="B921" s="88" t="s">
        <v>12153</v>
      </c>
      <c r="C921" s="37" t="str">
        <f t="shared" si="14"/>
        <v>B05DРастворы для перитонеального диализа</v>
      </c>
      <c r="D921" s="88" t="s">
        <v>17948</v>
      </c>
    </row>
    <row r="922" spans="1:4" hidden="1" x14ac:dyDescent="0.25">
      <c r="A922" s="88" t="s">
        <v>14224</v>
      </c>
      <c r="B922" s="88" t="s">
        <v>12153</v>
      </c>
      <c r="C922" s="37" t="str">
        <f t="shared" si="14"/>
        <v>B05DBРастворы для перитонеального диализа</v>
      </c>
      <c r="D922" s="88" t="s">
        <v>13607</v>
      </c>
    </row>
    <row r="923" spans="1:4" hidden="1" x14ac:dyDescent="0.25">
      <c r="A923" s="88" t="s">
        <v>14224</v>
      </c>
      <c r="B923" s="88" t="s">
        <v>14225</v>
      </c>
      <c r="C923" s="37" t="str">
        <f t="shared" si="14"/>
        <v>B05DBГипертонические растворы</v>
      </c>
      <c r="D923" s="88" t="s">
        <v>13607</v>
      </c>
    </row>
    <row r="924" spans="1:4" hidden="1" x14ac:dyDescent="0.25">
      <c r="A924" s="88" t="s">
        <v>10044</v>
      </c>
      <c r="B924" s="88" t="s">
        <v>12149</v>
      </c>
      <c r="C924" s="37" t="str">
        <f t="shared" si="14"/>
        <v>B05XAНатрия гидрокарбонат</v>
      </c>
      <c r="D924" s="88" t="s">
        <v>17948</v>
      </c>
    </row>
    <row r="925" spans="1:4" hidden="1" x14ac:dyDescent="0.25">
      <c r="A925" s="88" t="s">
        <v>10044</v>
      </c>
      <c r="B925" s="88" t="s">
        <v>12010</v>
      </c>
      <c r="C925" s="37" t="str">
        <f t="shared" si="14"/>
        <v>B05XAКальция хлорид</v>
      </c>
      <c r="D925" s="88" t="s">
        <v>13607</v>
      </c>
    </row>
    <row r="926" spans="1:4" ht="30" hidden="1" x14ac:dyDescent="0.25">
      <c r="A926" s="88" t="s">
        <v>10044</v>
      </c>
      <c r="B926" s="88" t="s">
        <v>14227</v>
      </c>
      <c r="C926" s="37" t="str">
        <f t="shared" si="14"/>
        <v>B05XAДекстран+Инозин+Калия хлорид+Кальция глюконат+Лидокаин+Магния сульфат+Натрия гидрокарбонат+Натрия хлорид</v>
      </c>
      <c r="D926" s="88" t="s">
        <v>13607</v>
      </c>
    </row>
    <row r="927" spans="1:4" hidden="1" x14ac:dyDescent="0.25">
      <c r="A927" s="88" t="s">
        <v>10044</v>
      </c>
      <c r="B927" s="88" t="s">
        <v>14226</v>
      </c>
      <c r="C927" s="37" t="str">
        <f t="shared" si="14"/>
        <v>B05XAГлутон</v>
      </c>
      <c r="D927" s="88" t="s">
        <v>13607</v>
      </c>
    </row>
    <row r="928" spans="1:4" ht="30" hidden="1" x14ac:dyDescent="0.25">
      <c r="A928" s="88" t="s">
        <v>10044</v>
      </c>
      <c r="B928" s="88" t="s">
        <v>14228</v>
      </c>
      <c r="C928" s="37" t="str">
        <f t="shared" si="14"/>
        <v>B05XAКалия хлорид+Кальция хлорид+Магния хлорид+Натрия лактат+Натрия хлорид+Сорбитол</v>
      </c>
      <c r="D928" s="88" t="s">
        <v>13607</v>
      </c>
    </row>
    <row r="929" spans="1:4" hidden="1" x14ac:dyDescent="0.25">
      <c r="A929" s="88" t="s">
        <v>10044</v>
      </c>
      <c r="B929" s="88" t="s">
        <v>11908</v>
      </c>
      <c r="C929" s="37" t="str">
        <f t="shared" si="14"/>
        <v>B05XAМагния сульфат</v>
      </c>
      <c r="D929" s="88" t="s">
        <v>17948</v>
      </c>
    </row>
    <row r="930" spans="1:4" hidden="1" x14ac:dyDescent="0.25">
      <c r="A930" s="88" t="s">
        <v>10044</v>
      </c>
      <c r="B930" s="88" t="s">
        <v>12015</v>
      </c>
      <c r="C930" s="37" t="str">
        <f t="shared" si="14"/>
        <v>B05XAКалия хлорид</v>
      </c>
      <c r="D930" s="88" t="s">
        <v>17948</v>
      </c>
    </row>
    <row r="931" spans="1:4" hidden="1" x14ac:dyDescent="0.25">
      <c r="A931" s="88" t="s">
        <v>10044</v>
      </c>
      <c r="B931" s="88" t="s">
        <v>14229</v>
      </c>
      <c r="C931" s="37" t="str">
        <f t="shared" si="14"/>
        <v>B05XAКустодиол</v>
      </c>
      <c r="D931" s="88" t="s">
        <v>13607</v>
      </c>
    </row>
    <row r="932" spans="1:4" hidden="1" x14ac:dyDescent="0.25">
      <c r="A932" s="88" t="s">
        <v>10044</v>
      </c>
      <c r="B932" s="88" t="s">
        <v>12150</v>
      </c>
      <c r="C932" s="37" t="str">
        <f t="shared" si="14"/>
        <v>B05XAНатрия хлорид</v>
      </c>
      <c r="D932" s="88" t="s">
        <v>17948</v>
      </c>
    </row>
    <row r="933" spans="1:4" hidden="1" x14ac:dyDescent="0.25">
      <c r="A933" s="88" t="s">
        <v>14230</v>
      </c>
      <c r="B933" s="88" t="s">
        <v>12139</v>
      </c>
      <c r="C933" s="37" t="str">
        <f t="shared" si="14"/>
        <v>B05XBАминокислоты для парентерального питания</v>
      </c>
      <c r="D933" s="88" t="s">
        <v>13607</v>
      </c>
    </row>
    <row r="934" spans="1:4" hidden="1" x14ac:dyDescent="0.25">
      <c r="A934" s="88" t="s">
        <v>14231</v>
      </c>
      <c r="B934" s="88" t="s">
        <v>14232</v>
      </c>
      <c r="C934" s="37" t="str">
        <f t="shared" si="14"/>
        <v>B05XCВитамины</v>
      </c>
      <c r="D934" s="88" t="s">
        <v>13607</v>
      </c>
    </row>
    <row r="935" spans="1:4" hidden="1" x14ac:dyDescent="0.25">
      <c r="A935" s="88" t="s">
        <v>14231</v>
      </c>
      <c r="B935" s="88" t="s">
        <v>14233</v>
      </c>
      <c r="C935" s="37" t="str">
        <f t="shared" si="14"/>
        <v>B05XCПоливитамины [парентеральное введение]</v>
      </c>
      <c r="D935" s="88" t="s">
        <v>13607</v>
      </c>
    </row>
    <row r="936" spans="1:4" hidden="1" x14ac:dyDescent="0.25">
      <c r="A936" s="88" t="s">
        <v>12154</v>
      </c>
      <c r="B936" s="88" t="s">
        <v>14235</v>
      </c>
      <c r="C936" s="37" t="str">
        <f t="shared" si="14"/>
        <v>B05ZAРастворы для гемодиализа (концентраты)</v>
      </c>
      <c r="D936" s="88" t="s">
        <v>13607</v>
      </c>
    </row>
    <row r="937" spans="1:4" hidden="1" x14ac:dyDescent="0.25">
      <c r="A937" s="88" t="s">
        <v>12154</v>
      </c>
      <c r="B937" s="88" t="s">
        <v>13632</v>
      </c>
      <c r="C937" s="37" t="str">
        <f t="shared" si="14"/>
        <v>B05ZAСолкосерил</v>
      </c>
      <c r="D937" s="88" t="s">
        <v>13607</v>
      </c>
    </row>
    <row r="938" spans="1:4" hidden="1" x14ac:dyDescent="0.25">
      <c r="A938" s="88" t="s">
        <v>12154</v>
      </c>
      <c r="B938" s="88" t="s">
        <v>12155</v>
      </c>
      <c r="C938" s="37" t="str">
        <f t="shared" si="14"/>
        <v>B05ZAРастворы для гемодиализа</v>
      </c>
      <c r="D938" s="88" t="s">
        <v>13607</v>
      </c>
    </row>
    <row r="939" spans="1:4" hidden="1" x14ac:dyDescent="0.25">
      <c r="A939" s="88" t="s">
        <v>12154</v>
      </c>
      <c r="B939" s="88" t="s">
        <v>14234</v>
      </c>
      <c r="C939" s="37" t="str">
        <f t="shared" si="14"/>
        <v>B05ZAМультилак</v>
      </c>
      <c r="D939" s="88" t="s">
        <v>13607</v>
      </c>
    </row>
    <row r="940" spans="1:4" hidden="1" x14ac:dyDescent="0.25">
      <c r="A940" s="88" t="s">
        <v>14236</v>
      </c>
      <c r="B940" s="88" t="s">
        <v>14237</v>
      </c>
      <c r="C940" s="37" t="str">
        <f t="shared" si="14"/>
        <v>B05ZBРастворы для гемофильтрации</v>
      </c>
      <c r="D940" s="88" t="s">
        <v>13607</v>
      </c>
    </row>
    <row r="941" spans="1:4" hidden="1" x14ac:dyDescent="0.25">
      <c r="A941" s="88" t="s">
        <v>14236</v>
      </c>
      <c r="B941" s="88" t="s">
        <v>14234</v>
      </c>
      <c r="C941" s="37" t="str">
        <f t="shared" ref="C941:C1004" si="15">CONCATENATE(A941,B941)</f>
        <v>B05ZBМультилак</v>
      </c>
      <c r="D941" s="88" t="s">
        <v>13607</v>
      </c>
    </row>
    <row r="942" spans="1:4" hidden="1" x14ac:dyDescent="0.25">
      <c r="A942" s="88" t="s">
        <v>12156</v>
      </c>
      <c r="B942" s="88" t="s">
        <v>14239</v>
      </c>
      <c r="C942" s="37" t="str">
        <f t="shared" si="15"/>
        <v>B06AAФерментные препараты</v>
      </c>
      <c r="D942" s="88" t="s">
        <v>13607</v>
      </c>
    </row>
    <row r="943" spans="1:4" hidden="1" x14ac:dyDescent="0.25">
      <c r="A943" s="88" t="s">
        <v>12156</v>
      </c>
      <c r="B943" s="88" t="s">
        <v>14238</v>
      </c>
      <c r="C943" s="37" t="str">
        <f t="shared" si="15"/>
        <v>B06AAДезоксирибонуклеаза</v>
      </c>
      <c r="D943" s="88" t="s">
        <v>13607</v>
      </c>
    </row>
    <row r="944" spans="1:4" hidden="1" x14ac:dyDescent="0.25">
      <c r="A944" s="88" t="s">
        <v>12156</v>
      </c>
      <c r="B944" s="88" t="s">
        <v>12381</v>
      </c>
      <c r="C944" s="37" t="str">
        <f t="shared" si="15"/>
        <v>B06AAРибонуклеаза</v>
      </c>
      <c r="D944" s="88" t="s">
        <v>13607</v>
      </c>
    </row>
    <row r="945" spans="1:4" hidden="1" x14ac:dyDescent="0.25">
      <c r="A945" s="88" t="s">
        <v>12156</v>
      </c>
      <c r="B945" s="88" t="s">
        <v>12383</v>
      </c>
      <c r="C945" s="37" t="str">
        <f t="shared" si="15"/>
        <v>B06AAХимотрипсин</v>
      </c>
      <c r="D945" s="88" t="s">
        <v>13607</v>
      </c>
    </row>
    <row r="946" spans="1:4" hidden="1" x14ac:dyDescent="0.25">
      <c r="A946" s="88" t="s">
        <v>12156</v>
      </c>
      <c r="B946" s="88" t="s">
        <v>12157</v>
      </c>
      <c r="C946" s="37" t="str">
        <f t="shared" si="15"/>
        <v>B06AAГиалуронидаза</v>
      </c>
      <c r="D946" s="88" t="s">
        <v>13607</v>
      </c>
    </row>
    <row r="947" spans="1:4" hidden="1" x14ac:dyDescent="0.25">
      <c r="A947" s="88" t="s">
        <v>13602</v>
      </c>
      <c r="B947" s="88" t="s">
        <v>13603</v>
      </c>
      <c r="C947" s="37" t="str">
        <f t="shared" si="15"/>
        <v>B06ABАктовегин</v>
      </c>
      <c r="D947" s="88" t="s">
        <v>13607</v>
      </c>
    </row>
    <row r="948" spans="1:4" hidden="1" x14ac:dyDescent="0.25">
      <c r="A948" s="88" t="s">
        <v>13602</v>
      </c>
      <c r="B948" s="88" t="s">
        <v>14240</v>
      </c>
      <c r="C948" s="37" t="str">
        <f t="shared" si="15"/>
        <v>B06ABПрочие гематологические средства</v>
      </c>
      <c r="D948" s="88" t="s">
        <v>13607</v>
      </c>
    </row>
    <row r="949" spans="1:4" hidden="1" x14ac:dyDescent="0.25">
      <c r="A949" s="88" t="s">
        <v>13602</v>
      </c>
      <c r="B949" s="88" t="s">
        <v>13205</v>
      </c>
      <c r="C949" s="37" t="str">
        <f t="shared" si="15"/>
        <v>B06ABГемин</v>
      </c>
      <c r="D949" s="88" t="s">
        <v>13607</v>
      </c>
    </row>
    <row r="950" spans="1:4" hidden="1" x14ac:dyDescent="0.25">
      <c r="A950" s="88" t="s">
        <v>12158</v>
      </c>
      <c r="B950" s="88" t="s">
        <v>12159</v>
      </c>
      <c r="C950" s="37" t="str">
        <f t="shared" si="15"/>
        <v>C01Пентагидроксиэтилнафтохинон</v>
      </c>
      <c r="D950" s="88" t="s">
        <v>13607</v>
      </c>
    </row>
    <row r="951" spans="1:4" hidden="1" x14ac:dyDescent="0.25">
      <c r="A951" s="88" t="s">
        <v>10002</v>
      </c>
      <c r="B951" s="88" t="s">
        <v>12160</v>
      </c>
      <c r="C951" s="37" t="str">
        <f t="shared" si="15"/>
        <v>C01AAЛанатозид Ц</v>
      </c>
      <c r="D951" s="88" t="s">
        <v>13607</v>
      </c>
    </row>
    <row r="952" spans="1:4" hidden="1" x14ac:dyDescent="0.25">
      <c r="A952" s="88" t="s">
        <v>10002</v>
      </c>
      <c r="B952" s="88" t="s">
        <v>12161</v>
      </c>
      <c r="C952" s="37" t="str">
        <f t="shared" si="15"/>
        <v>C01AAДигоксин</v>
      </c>
      <c r="D952" s="88" t="s">
        <v>17948</v>
      </c>
    </row>
    <row r="953" spans="1:4" hidden="1" x14ac:dyDescent="0.25">
      <c r="A953" s="88" t="s">
        <v>10002</v>
      </c>
      <c r="B953" s="88" t="s">
        <v>14242</v>
      </c>
      <c r="C953" s="37" t="str">
        <f t="shared" si="15"/>
        <v>C01AAДигален-нео</v>
      </c>
      <c r="D953" s="88" t="s">
        <v>13607</v>
      </c>
    </row>
    <row r="954" spans="1:4" hidden="1" x14ac:dyDescent="0.25">
      <c r="A954" s="88" t="s">
        <v>10002</v>
      </c>
      <c r="B954" s="88" t="s">
        <v>14244</v>
      </c>
      <c r="C954" s="37" t="str">
        <f t="shared" si="15"/>
        <v>C01AAЛантозид</v>
      </c>
      <c r="D954" s="88" t="s">
        <v>13607</v>
      </c>
    </row>
    <row r="955" spans="1:4" hidden="1" x14ac:dyDescent="0.25">
      <c r="A955" s="88" t="s">
        <v>10002</v>
      </c>
      <c r="B955" s="88" t="s">
        <v>14241</v>
      </c>
      <c r="C955" s="37" t="str">
        <f t="shared" si="15"/>
        <v>C01AAгликозиды наперстянки</v>
      </c>
      <c r="D955" s="88" t="s">
        <v>13607</v>
      </c>
    </row>
    <row r="956" spans="1:4" hidden="1" x14ac:dyDescent="0.25">
      <c r="A956" s="88" t="s">
        <v>10002</v>
      </c>
      <c r="B956" s="88" t="s">
        <v>14243</v>
      </c>
      <c r="C956" s="37" t="str">
        <f t="shared" si="15"/>
        <v>C01AAДигитоксин</v>
      </c>
      <c r="D956" s="88" t="s">
        <v>13607</v>
      </c>
    </row>
    <row r="957" spans="1:4" hidden="1" x14ac:dyDescent="0.25">
      <c r="A957" s="88" t="s">
        <v>10002</v>
      </c>
      <c r="B957" s="88" t="s">
        <v>14245</v>
      </c>
      <c r="C957" s="37" t="str">
        <f t="shared" si="15"/>
        <v>C01AAМетилдигоксин</v>
      </c>
      <c r="D957" s="88" t="s">
        <v>13607</v>
      </c>
    </row>
    <row r="958" spans="1:4" hidden="1" x14ac:dyDescent="0.25">
      <c r="A958" s="88" t="s">
        <v>10002</v>
      </c>
      <c r="B958" s="88" t="s">
        <v>14246</v>
      </c>
      <c r="C958" s="37" t="str">
        <f t="shared" si="15"/>
        <v>C01AAНаперстянки пурпурной листьев экстракт</v>
      </c>
      <c r="D958" s="88" t="s">
        <v>13607</v>
      </c>
    </row>
    <row r="959" spans="1:4" hidden="1" x14ac:dyDescent="0.25">
      <c r="A959" s="88" t="s">
        <v>12162</v>
      </c>
      <c r="B959" s="88" t="s">
        <v>12163</v>
      </c>
      <c r="C959" s="37" t="str">
        <f t="shared" si="15"/>
        <v>C01ACСтрофантин-К</v>
      </c>
      <c r="D959" s="88" t="s">
        <v>13607</v>
      </c>
    </row>
    <row r="960" spans="1:4" hidden="1" x14ac:dyDescent="0.25">
      <c r="A960" s="88" t="s">
        <v>12162</v>
      </c>
      <c r="B960" s="88" t="s">
        <v>12164</v>
      </c>
      <c r="C960" s="37" t="str">
        <f t="shared" si="15"/>
        <v>C01ACУабаин</v>
      </c>
      <c r="D960" s="88" t="s">
        <v>13607</v>
      </c>
    </row>
    <row r="961" spans="1:4" hidden="1" x14ac:dyDescent="0.25">
      <c r="A961" s="88" t="s">
        <v>12165</v>
      </c>
      <c r="B961" s="88" t="s">
        <v>12168</v>
      </c>
      <c r="C961" s="37" t="str">
        <f t="shared" si="15"/>
        <v>C01AXАдонизид</v>
      </c>
      <c r="D961" s="88" t="s">
        <v>13607</v>
      </c>
    </row>
    <row r="962" spans="1:4" hidden="1" x14ac:dyDescent="0.25">
      <c r="A962" s="88" t="s">
        <v>12165</v>
      </c>
      <c r="B962" s="88" t="s">
        <v>14253</v>
      </c>
      <c r="C962" s="37" t="str">
        <f t="shared" si="15"/>
        <v>C01AXГорицвета весеннего травы гликозид+Калия бромид</v>
      </c>
      <c r="D962" s="88" t="s">
        <v>13607</v>
      </c>
    </row>
    <row r="963" spans="1:4" hidden="1" x14ac:dyDescent="0.25">
      <c r="A963" s="88" t="s">
        <v>12165</v>
      </c>
      <c r="B963" s="88" t="s">
        <v>12166</v>
      </c>
      <c r="C963" s="37" t="str">
        <f t="shared" si="15"/>
        <v>C01AXЛандыша листьев гликозид</v>
      </c>
      <c r="D963" s="88" t="s">
        <v>13607</v>
      </c>
    </row>
    <row r="964" spans="1:4" hidden="1" x14ac:dyDescent="0.25">
      <c r="A964" s="88" t="s">
        <v>12165</v>
      </c>
      <c r="B964" s="88" t="s">
        <v>14250</v>
      </c>
      <c r="C964" s="37" t="str">
        <f t="shared" si="15"/>
        <v>C01AXАдониса таблетки покрытые оболочкой</v>
      </c>
      <c r="D964" s="88" t="s">
        <v>13607</v>
      </c>
    </row>
    <row r="965" spans="1:4" hidden="1" x14ac:dyDescent="0.25">
      <c r="A965" s="88" t="s">
        <v>12165</v>
      </c>
      <c r="B965" s="88" t="s">
        <v>14251</v>
      </c>
      <c r="C965" s="37" t="str">
        <f t="shared" si="15"/>
        <v>C01AXАдонис-бром</v>
      </c>
      <c r="D965" s="88" t="s">
        <v>13607</v>
      </c>
    </row>
    <row r="966" spans="1:4" hidden="1" x14ac:dyDescent="0.25">
      <c r="A966" s="88" t="s">
        <v>12165</v>
      </c>
      <c r="B966" s="88" t="s">
        <v>14254</v>
      </c>
      <c r="C966" s="37" t="str">
        <f t="shared" si="15"/>
        <v>C01AXДругие сердечные гликозиды</v>
      </c>
      <c r="D966" s="88" t="s">
        <v>13607</v>
      </c>
    </row>
    <row r="967" spans="1:4" ht="30" hidden="1" x14ac:dyDescent="0.25">
      <c r="A967" s="88" t="s">
        <v>12165</v>
      </c>
      <c r="B967" s="88" t="s">
        <v>14248</v>
      </c>
      <c r="C967" s="37" t="str">
        <f t="shared" si="15"/>
        <v>C01AXАдонизид+Валерианы лекарственной корневищ с корнями настойка+Ландыша травы настойка</v>
      </c>
      <c r="D967" s="88" t="s">
        <v>13607</v>
      </c>
    </row>
    <row r="968" spans="1:4" ht="45" hidden="1" x14ac:dyDescent="0.25">
      <c r="A968" s="88" t="s">
        <v>12165</v>
      </c>
      <c r="B968" s="88" t="s">
        <v>14247</v>
      </c>
      <c r="C968" s="37" t="str">
        <f t="shared" si="15"/>
        <v>C01AXАдонизид+Боярышника плодов экстракт+Валерианы лекарственной корневищ с корнями настойка+Желтушника серого сок+Камфора+Натрия бромид</v>
      </c>
      <c r="D968" s="88" t="s">
        <v>13607</v>
      </c>
    </row>
    <row r="969" spans="1:4" hidden="1" x14ac:dyDescent="0.25">
      <c r="A969" s="88" t="s">
        <v>12165</v>
      </c>
      <c r="B969" s="88" t="s">
        <v>14252</v>
      </c>
      <c r="C969" s="37" t="str">
        <f t="shared" si="15"/>
        <v>C01AXГербион сердечные капли</v>
      </c>
      <c r="D969" s="88" t="s">
        <v>13607</v>
      </c>
    </row>
    <row r="970" spans="1:4" ht="30" hidden="1" x14ac:dyDescent="0.25">
      <c r="A970" s="88" t="s">
        <v>12165</v>
      </c>
      <c r="B970" s="88" t="s">
        <v>14249</v>
      </c>
      <c r="C970" s="37" t="str">
        <f t="shared" si="15"/>
        <v>C01AXАдонизид+Валерианы лекарственной корневищ с корнями настойка+Ландыша травы настойка+Натрия бромид</v>
      </c>
      <c r="D970" s="88" t="s">
        <v>13607</v>
      </c>
    </row>
    <row r="971" spans="1:4" hidden="1" x14ac:dyDescent="0.25">
      <c r="A971" s="88" t="s">
        <v>10134</v>
      </c>
      <c r="B971" s="88" t="s">
        <v>14255</v>
      </c>
      <c r="C971" s="37" t="str">
        <f t="shared" si="15"/>
        <v>C01BAАймалин</v>
      </c>
      <c r="D971" s="88" t="s">
        <v>13607</v>
      </c>
    </row>
    <row r="972" spans="1:4" hidden="1" x14ac:dyDescent="0.25">
      <c r="A972" s="88" t="s">
        <v>10134</v>
      </c>
      <c r="B972" s="88" t="s">
        <v>14256</v>
      </c>
      <c r="C972" s="37" t="str">
        <f t="shared" si="15"/>
        <v>C01BAХинидин</v>
      </c>
      <c r="D972" s="88" t="s">
        <v>13607</v>
      </c>
    </row>
    <row r="973" spans="1:4" hidden="1" x14ac:dyDescent="0.25">
      <c r="A973" s="88" t="s">
        <v>10134</v>
      </c>
      <c r="B973" s="88" t="s">
        <v>12169</v>
      </c>
      <c r="C973" s="37" t="str">
        <f t="shared" si="15"/>
        <v>C01BAПрокаинамид</v>
      </c>
      <c r="D973" s="88" t="s">
        <v>17948</v>
      </c>
    </row>
    <row r="974" spans="1:4" hidden="1" x14ac:dyDescent="0.25">
      <c r="A974" s="88" t="s">
        <v>10075</v>
      </c>
      <c r="B974" s="88" t="s">
        <v>12170</v>
      </c>
      <c r="C974" s="37" t="str">
        <f t="shared" si="15"/>
        <v>C01BBЛидокаин</v>
      </c>
      <c r="D974" s="88" t="s">
        <v>17948</v>
      </c>
    </row>
    <row r="975" spans="1:4" hidden="1" x14ac:dyDescent="0.25">
      <c r="A975" s="88" t="s">
        <v>10075</v>
      </c>
      <c r="B975" s="88" t="s">
        <v>14257</v>
      </c>
      <c r="C975" s="37" t="str">
        <f t="shared" si="15"/>
        <v>C01BBМексилетин</v>
      </c>
      <c r="D975" s="88" t="s">
        <v>13607</v>
      </c>
    </row>
    <row r="976" spans="1:4" hidden="1" x14ac:dyDescent="0.25">
      <c r="A976" s="88" t="s">
        <v>10137</v>
      </c>
      <c r="B976" s="88" t="s">
        <v>12171</v>
      </c>
      <c r="C976" s="37" t="str">
        <f t="shared" si="15"/>
        <v>C01BCПропафенон</v>
      </c>
      <c r="D976" s="88" t="s">
        <v>17948</v>
      </c>
    </row>
    <row r="977" spans="1:4" hidden="1" x14ac:dyDescent="0.25">
      <c r="A977" s="88" t="s">
        <v>10137</v>
      </c>
      <c r="B977" s="88" t="s">
        <v>12172</v>
      </c>
      <c r="C977" s="37" t="str">
        <f t="shared" si="15"/>
        <v>C01BCДиэтиламинопропионилэтоксикарбониламинофенотиазин</v>
      </c>
      <c r="D977" s="88" t="s">
        <v>13607</v>
      </c>
    </row>
    <row r="978" spans="1:4" hidden="1" x14ac:dyDescent="0.25">
      <c r="A978" s="88" t="s">
        <v>10137</v>
      </c>
      <c r="B978" s="88" t="s">
        <v>14258</v>
      </c>
      <c r="C978" s="37" t="str">
        <f t="shared" si="15"/>
        <v>C01BCантиаритмические препараты, класс IС</v>
      </c>
      <c r="D978" s="88" t="s">
        <v>13607</v>
      </c>
    </row>
    <row r="979" spans="1:4" hidden="1" x14ac:dyDescent="0.25">
      <c r="A979" s="88" t="s">
        <v>9926</v>
      </c>
      <c r="B979" s="88" t="s">
        <v>12173</v>
      </c>
      <c r="C979" s="37" t="str">
        <f t="shared" si="15"/>
        <v>C01BDДронедарон</v>
      </c>
      <c r="D979" s="88" t="s">
        <v>13607</v>
      </c>
    </row>
    <row r="980" spans="1:4" hidden="1" x14ac:dyDescent="0.25">
      <c r="A980" s="88" t="s">
        <v>9926</v>
      </c>
      <c r="B980" s="88" t="s">
        <v>12175</v>
      </c>
      <c r="C980" s="37" t="str">
        <f t="shared" si="15"/>
        <v>C01BDНитрофенилдиэтиламинопентилбензамид</v>
      </c>
      <c r="D980" s="88" t="s">
        <v>13607</v>
      </c>
    </row>
    <row r="981" spans="1:4" hidden="1" x14ac:dyDescent="0.25">
      <c r="A981" s="88" t="s">
        <v>9926</v>
      </c>
      <c r="B981" s="88" t="s">
        <v>12174</v>
      </c>
      <c r="C981" s="37" t="str">
        <f t="shared" si="15"/>
        <v>C01BDАмиодарон</v>
      </c>
      <c r="D981" s="88" t="s">
        <v>17948</v>
      </c>
    </row>
    <row r="982" spans="1:4" hidden="1" x14ac:dyDescent="0.25">
      <c r="A982" s="88" t="s">
        <v>9926</v>
      </c>
      <c r="B982" s="88" t="s">
        <v>14259</v>
      </c>
      <c r="C982" s="37" t="str">
        <f t="shared" si="15"/>
        <v>C01BDантиаритмические препараты, класс III</v>
      </c>
      <c r="D982" s="88" t="s">
        <v>13607</v>
      </c>
    </row>
    <row r="983" spans="1:4" hidden="1" x14ac:dyDescent="0.25">
      <c r="A983" s="88" t="s">
        <v>9926</v>
      </c>
      <c r="B983" s="88" t="s">
        <v>14260</v>
      </c>
      <c r="C983" s="37" t="str">
        <f t="shared" si="15"/>
        <v>C01BDБретилия тозилат</v>
      </c>
      <c r="D983" s="88" t="s">
        <v>13607</v>
      </c>
    </row>
    <row r="984" spans="1:4" hidden="1" x14ac:dyDescent="0.25">
      <c r="A984" s="88" t="s">
        <v>9926</v>
      </c>
      <c r="B984" s="88" t="s">
        <v>14261</v>
      </c>
      <c r="C984" s="37" t="str">
        <f t="shared" si="15"/>
        <v>C01BDИбутилид</v>
      </c>
      <c r="D984" s="88" t="s">
        <v>13607</v>
      </c>
    </row>
    <row r="985" spans="1:4" hidden="1" x14ac:dyDescent="0.25">
      <c r="A985" s="88" t="s">
        <v>10067</v>
      </c>
      <c r="B985" s="88" t="s">
        <v>14262</v>
      </c>
      <c r="C985" s="37" t="str">
        <f t="shared" si="15"/>
        <v>C01BGАклезина таблетки покрытые оболочкой 0.025 г</v>
      </c>
      <c r="D985" s="88" t="s">
        <v>13607</v>
      </c>
    </row>
    <row r="986" spans="1:4" hidden="1" x14ac:dyDescent="0.25">
      <c r="A986" s="88" t="s">
        <v>10067</v>
      </c>
      <c r="B986" s="88" t="s">
        <v>14264</v>
      </c>
      <c r="C986" s="37" t="str">
        <f t="shared" si="15"/>
        <v>C01BGКватернидина раствор для иньекций 0.5%</v>
      </c>
      <c r="D986" s="88" t="s">
        <v>13607</v>
      </c>
    </row>
    <row r="987" spans="1:4" hidden="1" x14ac:dyDescent="0.25">
      <c r="A987" s="88" t="s">
        <v>10067</v>
      </c>
      <c r="B987" s="88" t="s">
        <v>14263</v>
      </c>
      <c r="C987" s="37" t="str">
        <f t="shared" si="15"/>
        <v>C01BGДругие антиаритмические препараты, класс I и III</v>
      </c>
      <c r="D987" s="88" t="s">
        <v>13607</v>
      </c>
    </row>
    <row r="988" spans="1:4" hidden="1" x14ac:dyDescent="0.25">
      <c r="A988" s="88" t="s">
        <v>10067</v>
      </c>
      <c r="B988" s="88" t="s">
        <v>12177</v>
      </c>
      <c r="C988" s="37" t="str">
        <f t="shared" si="15"/>
        <v>C01BGЛаппаконитина гидробромид</v>
      </c>
      <c r="D988" s="88" t="s">
        <v>17948</v>
      </c>
    </row>
    <row r="989" spans="1:4" hidden="1" x14ac:dyDescent="0.25">
      <c r="A989" s="88" t="s">
        <v>10067</v>
      </c>
      <c r="B989" s="88" t="s">
        <v>12176</v>
      </c>
      <c r="C989" s="37" t="str">
        <f t="shared" si="15"/>
        <v>C01BGМорацизин</v>
      </c>
      <c r="D989" s="88" t="s">
        <v>13607</v>
      </c>
    </row>
    <row r="990" spans="1:4" hidden="1" x14ac:dyDescent="0.25">
      <c r="A990" s="88" t="s">
        <v>10010</v>
      </c>
      <c r="B990" s="88" t="s">
        <v>12180</v>
      </c>
      <c r="C990" s="37" t="str">
        <f t="shared" si="15"/>
        <v>C01CAФенилпирролидинилбутирилдигидробензодиоксан</v>
      </c>
      <c r="D990" s="88" t="s">
        <v>13607</v>
      </c>
    </row>
    <row r="991" spans="1:4" hidden="1" x14ac:dyDescent="0.25">
      <c r="A991" s="88" t="s">
        <v>10010</v>
      </c>
      <c r="B991" s="88" t="s">
        <v>12178</v>
      </c>
      <c r="C991" s="37" t="str">
        <f t="shared" si="15"/>
        <v>C01CAМидодрин</v>
      </c>
      <c r="D991" s="88" t="s">
        <v>13607</v>
      </c>
    </row>
    <row r="992" spans="1:4" hidden="1" x14ac:dyDescent="0.25">
      <c r="A992" s="88" t="s">
        <v>10010</v>
      </c>
      <c r="B992" s="88" t="s">
        <v>12179</v>
      </c>
      <c r="C992" s="37" t="str">
        <f t="shared" si="15"/>
        <v>C01CAНорэпинефрин</v>
      </c>
      <c r="D992" s="88" t="s">
        <v>17948</v>
      </c>
    </row>
    <row r="993" spans="1:4" hidden="1" x14ac:dyDescent="0.25">
      <c r="A993" s="88" t="s">
        <v>10010</v>
      </c>
      <c r="B993" s="88" t="s">
        <v>12183</v>
      </c>
      <c r="C993" s="37" t="str">
        <f t="shared" si="15"/>
        <v>C01CAДобутамин</v>
      </c>
      <c r="D993" s="88" t="s">
        <v>17948</v>
      </c>
    </row>
    <row r="994" spans="1:4" hidden="1" x14ac:dyDescent="0.25">
      <c r="A994" s="88" t="s">
        <v>10010</v>
      </c>
      <c r="B994" s="88" t="s">
        <v>12105</v>
      </c>
      <c r="C994" s="37" t="str">
        <f t="shared" si="15"/>
        <v>C01CAЭпинефрин</v>
      </c>
      <c r="D994" s="88" t="s">
        <v>17948</v>
      </c>
    </row>
    <row r="995" spans="1:4" hidden="1" x14ac:dyDescent="0.25">
      <c r="A995" s="88" t="s">
        <v>10010</v>
      </c>
      <c r="B995" s="88" t="s">
        <v>12181</v>
      </c>
      <c r="C995" s="37" t="str">
        <f t="shared" si="15"/>
        <v>C01CAФенилэфрин</v>
      </c>
      <c r="D995" s="88" t="s">
        <v>17948</v>
      </c>
    </row>
    <row r="996" spans="1:4" hidden="1" x14ac:dyDescent="0.25">
      <c r="A996" s="88" t="s">
        <v>10010</v>
      </c>
      <c r="B996" s="88" t="s">
        <v>12182</v>
      </c>
      <c r="C996" s="37" t="str">
        <f t="shared" si="15"/>
        <v>C01CAДопамин</v>
      </c>
      <c r="D996" s="88" t="s">
        <v>17948</v>
      </c>
    </row>
    <row r="997" spans="1:4" hidden="1" x14ac:dyDescent="0.25">
      <c r="A997" s="88" t="s">
        <v>10010</v>
      </c>
      <c r="B997" s="88" t="s">
        <v>14265</v>
      </c>
      <c r="C997" s="37" t="str">
        <f t="shared" si="15"/>
        <v>C01CAадренергические и дофаминергические средства</v>
      </c>
      <c r="D997" s="88" t="s">
        <v>13607</v>
      </c>
    </row>
    <row r="998" spans="1:4" hidden="1" x14ac:dyDescent="0.25">
      <c r="A998" s="88" t="s">
        <v>10010</v>
      </c>
      <c r="B998" s="88" t="s">
        <v>14266</v>
      </c>
      <c r="C998" s="37" t="str">
        <f t="shared" si="15"/>
        <v>C01CAПсевдоэфедрин</v>
      </c>
      <c r="D998" s="88" t="s">
        <v>13607</v>
      </c>
    </row>
    <row r="999" spans="1:4" hidden="1" x14ac:dyDescent="0.25">
      <c r="A999" s="88" t="s">
        <v>10072</v>
      </c>
      <c r="B999" s="88" t="s">
        <v>14269</v>
      </c>
      <c r="C999" s="37" t="str">
        <f t="shared" si="15"/>
        <v>C01CXАнгиотензинамид</v>
      </c>
      <c r="D999" s="88" t="s">
        <v>13607</v>
      </c>
    </row>
    <row r="1000" spans="1:4" hidden="1" x14ac:dyDescent="0.25">
      <c r="A1000" s="88" t="s">
        <v>10072</v>
      </c>
      <c r="B1000" s="88" t="s">
        <v>14272</v>
      </c>
      <c r="C1000" s="37" t="str">
        <f t="shared" si="15"/>
        <v>C01CXРефрактерин для инъекций</v>
      </c>
      <c r="D1000" s="88" t="s">
        <v>13607</v>
      </c>
    </row>
    <row r="1001" spans="1:4" hidden="1" x14ac:dyDescent="0.25">
      <c r="A1001" s="88" t="s">
        <v>10072</v>
      </c>
      <c r="B1001" s="88" t="s">
        <v>14268</v>
      </c>
      <c r="C1001" s="37" t="str">
        <f t="shared" si="15"/>
        <v>C01CXАзаклорзин</v>
      </c>
      <c r="D1001" s="88" t="s">
        <v>13607</v>
      </c>
    </row>
    <row r="1002" spans="1:4" hidden="1" x14ac:dyDescent="0.25">
      <c r="A1002" s="88" t="s">
        <v>10072</v>
      </c>
      <c r="B1002" s="88" t="s">
        <v>14267</v>
      </c>
      <c r="C1002" s="37" t="str">
        <f t="shared" si="15"/>
        <v>C01CXАденоцин</v>
      </c>
      <c r="D1002" s="88" t="s">
        <v>13607</v>
      </c>
    </row>
    <row r="1003" spans="1:4" hidden="1" x14ac:dyDescent="0.25">
      <c r="A1003" s="88" t="s">
        <v>10072</v>
      </c>
      <c r="B1003" s="88" t="s">
        <v>14270</v>
      </c>
      <c r="C1003" s="37" t="str">
        <f t="shared" si="15"/>
        <v>C01CXдругие кардиотонические средства</v>
      </c>
      <c r="D1003" s="88" t="s">
        <v>13607</v>
      </c>
    </row>
    <row r="1004" spans="1:4" hidden="1" x14ac:dyDescent="0.25">
      <c r="A1004" s="88" t="s">
        <v>10072</v>
      </c>
      <c r="B1004" s="88" t="s">
        <v>12185</v>
      </c>
      <c r="C1004" s="37" t="str">
        <f t="shared" si="15"/>
        <v>C01CXЛевосимендан</v>
      </c>
      <c r="D1004" s="88" t="s">
        <v>17948</v>
      </c>
    </row>
    <row r="1005" spans="1:4" hidden="1" x14ac:dyDescent="0.25">
      <c r="A1005" s="88" t="s">
        <v>10072</v>
      </c>
      <c r="B1005" s="88" t="s">
        <v>12184</v>
      </c>
      <c r="C1005" s="37" t="str">
        <f t="shared" ref="C1005:C1068" si="16">CONCATENATE(A1005,B1005)</f>
        <v>C01CXЦитохром С</v>
      </c>
      <c r="D1005" s="88" t="s">
        <v>13607</v>
      </c>
    </row>
    <row r="1006" spans="1:4" hidden="1" x14ac:dyDescent="0.25">
      <c r="A1006" s="88" t="s">
        <v>10072</v>
      </c>
      <c r="B1006" s="88" t="s">
        <v>14271</v>
      </c>
      <c r="C1006" s="37" t="str">
        <f t="shared" si="16"/>
        <v>C01CXИзотурона раствор для инъекций 10%</v>
      </c>
      <c r="D1006" s="88" t="s">
        <v>13607</v>
      </c>
    </row>
    <row r="1007" spans="1:4" hidden="1" x14ac:dyDescent="0.25">
      <c r="A1007" s="88" t="s">
        <v>10024</v>
      </c>
      <c r="B1007" s="88" t="s">
        <v>12187</v>
      </c>
      <c r="C1007" s="37" t="str">
        <f t="shared" si="16"/>
        <v>C01DAПентаэритритила тетранитрат</v>
      </c>
      <c r="D1007" s="88" t="s">
        <v>13607</v>
      </c>
    </row>
    <row r="1008" spans="1:4" ht="45" hidden="1" x14ac:dyDescent="0.25">
      <c r="A1008" s="88" t="s">
        <v>10024</v>
      </c>
      <c r="B1008" s="88" t="s">
        <v>14274</v>
      </c>
      <c r="C1008" s="37" t="str">
        <f t="shared" si="16"/>
        <v>C01DAВалерианы лекарственной корневищ с корнями настойка+Ландыша травы настойка+Нитроглицерин+[Левоментола раствор в ментил изовалерате]</v>
      </c>
      <c r="D1008" s="88" t="s">
        <v>13607</v>
      </c>
    </row>
    <row r="1009" spans="1:4" hidden="1" x14ac:dyDescent="0.25">
      <c r="A1009" s="88" t="s">
        <v>10024</v>
      </c>
      <c r="B1009" s="88" t="s">
        <v>12186</v>
      </c>
      <c r="C1009" s="37" t="str">
        <f t="shared" si="16"/>
        <v>C01DAНитроглицерин</v>
      </c>
      <c r="D1009" s="88" t="s">
        <v>17948</v>
      </c>
    </row>
    <row r="1010" spans="1:4" hidden="1" x14ac:dyDescent="0.25">
      <c r="A1010" s="88" t="s">
        <v>10024</v>
      </c>
      <c r="B1010" s="88" t="s">
        <v>12188</v>
      </c>
      <c r="C1010" s="37" t="str">
        <f t="shared" si="16"/>
        <v>C01DAИзосорбида динитрат</v>
      </c>
      <c r="D1010" s="88" t="s">
        <v>17948</v>
      </c>
    </row>
    <row r="1011" spans="1:4" hidden="1" x14ac:dyDescent="0.25">
      <c r="A1011" s="88" t="s">
        <v>10024</v>
      </c>
      <c r="B1011" s="88" t="s">
        <v>12189</v>
      </c>
      <c r="C1011" s="37" t="str">
        <f t="shared" si="16"/>
        <v>C01DAИзосорбида мононитрат</v>
      </c>
      <c r="D1011" s="88" t="s">
        <v>17948</v>
      </c>
    </row>
    <row r="1012" spans="1:4" hidden="1" x14ac:dyDescent="0.25">
      <c r="A1012" s="88" t="s">
        <v>10024</v>
      </c>
      <c r="B1012" s="88" t="s">
        <v>14273</v>
      </c>
      <c r="C1012" s="37" t="str">
        <f t="shared" si="16"/>
        <v>C01DAАцетилсалициловая кислота+Нитроглицерин [набор]</v>
      </c>
      <c r="D1012" s="88" t="s">
        <v>13607</v>
      </c>
    </row>
    <row r="1013" spans="1:4" hidden="1" x14ac:dyDescent="0.25">
      <c r="A1013" s="88" t="s">
        <v>12190</v>
      </c>
      <c r="B1013" s="88" t="s">
        <v>14276</v>
      </c>
      <c r="C1013" s="37" t="str">
        <f t="shared" si="16"/>
        <v>C01DXКарбокромен</v>
      </c>
      <c r="D1013" s="88" t="s">
        <v>13607</v>
      </c>
    </row>
    <row r="1014" spans="1:4" hidden="1" x14ac:dyDescent="0.25">
      <c r="A1014" s="88" t="s">
        <v>12190</v>
      </c>
      <c r="B1014" s="88" t="s">
        <v>14275</v>
      </c>
      <c r="C1014" s="37" t="str">
        <f t="shared" si="16"/>
        <v>C01DXДругие вазодилататоры для лечения заболеваний сердца</v>
      </c>
      <c r="D1014" s="88" t="s">
        <v>13607</v>
      </c>
    </row>
    <row r="1015" spans="1:4" hidden="1" x14ac:dyDescent="0.25">
      <c r="A1015" s="88" t="s">
        <v>12190</v>
      </c>
      <c r="B1015" s="88" t="s">
        <v>14277</v>
      </c>
      <c r="C1015" s="37" t="str">
        <f t="shared" si="16"/>
        <v>C01DXОксикардин</v>
      </c>
      <c r="D1015" s="88" t="s">
        <v>13607</v>
      </c>
    </row>
    <row r="1016" spans="1:4" hidden="1" x14ac:dyDescent="0.25">
      <c r="A1016" s="88" t="s">
        <v>12190</v>
      </c>
      <c r="B1016" s="88" t="s">
        <v>12192</v>
      </c>
      <c r="C1016" s="37" t="str">
        <f t="shared" si="16"/>
        <v>C01DXМолсидомин</v>
      </c>
      <c r="D1016" s="88" t="s">
        <v>13607</v>
      </c>
    </row>
    <row r="1017" spans="1:4" hidden="1" x14ac:dyDescent="0.25">
      <c r="A1017" s="88" t="s">
        <v>12190</v>
      </c>
      <c r="B1017" s="88" t="s">
        <v>12191</v>
      </c>
      <c r="C1017" s="37" t="str">
        <f t="shared" si="16"/>
        <v>C01DXНикорандил</v>
      </c>
      <c r="D1017" s="88" t="s">
        <v>13607</v>
      </c>
    </row>
    <row r="1018" spans="1:4" hidden="1" x14ac:dyDescent="0.25">
      <c r="A1018" s="88" t="s">
        <v>9915</v>
      </c>
      <c r="B1018" s="88" t="s">
        <v>12193</v>
      </c>
      <c r="C1018" s="37" t="str">
        <f t="shared" si="16"/>
        <v>C01EAАлпростадил</v>
      </c>
      <c r="D1018" s="88" t="s">
        <v>17948</v>
      </c>
    </row>
    <row r="1019" spans="1:4" hidden="1" x14ac:dyDescent="0.25">
      <c r="A1019" s="88" t="s">
        <v>10021</v>
      </c>
      <c r="B1019" s="88" t="s">
        <v>12201</v>
      </c>
      <c r="C1019" s="37" t="str">
        <f t="shared" si="16"/>
        <v>C01EBИбупрофен</v>
      </c>
      <c r="D1019" s="88" t="s">
        <v>13607</v>
      </c>
    </row>
    <row r="1020" spans="1:4" hidden="1" x14ac:dyDescent="0.25">
      <c r="A1020" s="88" t="s">
        <v>10021</v>
      </c>
      <c r="B1020" s="88" t="s">
        <v>12202</v>
      </c>
      <c r="C1020" s="37" t="str">
        <f t="shared" si="16"/>
        <v>C01EBИвабрадин</v>
      </c>
      <c r="D1020" s="88" t="s">
        <v>17948</v>
      </c>
    </row>
    <row r="1021" spans="1:4" hidden="1" x14ac:dyDescent="0.25">
      <c r="A1021" s="88" t="s">
        <v>10021</v>
      </c>
      <c r="B1021" s="88" t="s">
        <v>12209</v>
      </c>
      <c r="C1021" s="37" t="str">
        <f t="shared" si="16"/>
        <v>C01EBЭтилметилгидроксипиридина сукцинат</v>
      </c>
      <c r="D1021" s="88" t="s">
        <v>13607</v>
      </c>
    </row>
    <row r="1022" spans="1:4" hidden="1" x14ac:dyDescent="0.25">
      <c r="A1022" s="88" t="s">
        <v>10021</v>
      </c>
      <c r="B1022" s="88" t="s">
        <v>12203</v>
      </c>
      <c r="C1022" s="37" t="str">
        <f t="shared" si="16"/>
        <v>C01EBМельдоний</v>
      </c>
      <c r="D1022" s="88" t="s">
        <v>17948</v>
      </c>
    </row>
    <row r="1023" spans="1:4" hidden="1" x14ac:dyDescent="0.25">
      <c r="A1023" s="88" t="s">
        <v>10021</v>
      </c>
      <c r="B1023" s="88" t="s">
        <v>12200</v>
      </c>
      <c r="C1023" s="37" t="str">
        <f t="shared" si="16"/>
        <v>C01EBИнозин</v>
      </c>
      <c r="D1023" s="88" t="s">
        <v>13607</v>
      </c>
    </row>
    <row r="1024" spans="1:4" hidden="1" x14ac:dyDescent="0.25">
      <c r="A1024" s="88" t="s">
        <v>10021</v>
      </c>
      <c r="B1024" s="88" t="s">
        <v>12024</v>
      </c>
      <c r="C1024" s="37" t="str">
        <f t="shared" si="16"/>
        <v>C01EBКалия и магния оротат</v>
      </c>
      <c r="D1024" s="88" t="s">
        <v>13607</v>
      </c>
    </row>
    <row r="1025" spans="1:4" hidden="1" x14ac:dyDescent="0.25">
      <c r="A1025" s="88" t="s">
        <v>10021</v>
      </c>
      <c r="B1025" s="88" t="s">
        <v>12207</v>
      </c>
      <c r="C1025" s="37" t="str">
        <f t="shared" si="16"/>
        <v>C01EBФосфокреатин</v>
      </c>
      <c r="D1025" s="88" t="s">
        <v>13607</v>
      </c>
    </row>
    <row r="1026" spans="1:4" hidden="1" x14ac:dyDescent="0.25">
      <c r="A1026" s="88" t="s">
        <v>10021</v>
      </c>
      <c r="B1026" s="88" t="s">
        <v>14284</v>
      </c>
      <c r="C1026" s="37" t="str">
        <f t="shared" si="16"/>
        <v>C01EBФруктозо-1,6-дифосфат [D]</v>
      </c>
      <c r="D1026" s="88" t="s">
        <v>13607</v>
      </c>
    </row>
    <row r="1027" spans="1:4" hidden="1" x14ac:dyDescent="0.25">
      <c r="A1027" s="88" t="s">
        <v>10021</v>
      </c>
      <c r="B1027" s="88" t="s">
        <v>12204</v>
      </c>
      <c r="C1027" s="37" t="str">
        <f t="shared" si="16"/>
        <v>C01EBУбидекаренон</v>
      </c>
      <c r="D1027" s="88" t="s">
        <v>13607</v>
      </c>
    </row>
    <row r="1028" spans="1:4" hidden="1" x14ac:dyDescent="0.25">
      <c r="A1028" s="88" t="s">
        <v>10021</v>
      </c>
      <c r="B1028" s="88" t="s">
        <v>12206</v>
      </c>
      <c r="C1028" s="37" t="str">
        <f t="shared" si="16"/>
        <v>C01EBТриметазидин</v>
      </c>
      <c r="D1028" s="88" t="s">
        <v>13607</v>
      </c>
    </row>
    <row r="1029" spans="1:4" hidden="1" x14ac:dyDescent="0.25">
      <c r="A1029" s="88" t="s">
        <v>10021</v>
      </c>
      <c r="B1029" s="88" t="s">
        <v>12198</v>
      </c>
      <c r="C1029" s="37" t="str">
        <f t="shared" si="16"/>
        <v>C01EBИкатибант</v>
      </c>
      <c r="D1029" s="88" t="s">
        <v>13607</v>
      </c>
    </row>
    <row r="1030" spans="1:4" hidden="1" x14ac:dyDescent="0.25">
      <c r="A1030" s="88" t="s">
        <v>10021</v>
      </c>
      <c r="B1030" s="88" t="s">
        <v>12208</v>
      </c>
      <c r="C1030" s="37" t="str">
        <f t="shared" si="16"/>
        <v>C01EBТаурин</v>
      </c>
      <c r="D1030" s="88" t="s">
        <v>13607</v>
      </c>
    </row>
    <row r="1031" spans="1:4" hidden="1" x14ac:dyDescent="0.25">
      <c r="A1031" s="88" t="s">
        <v>10021</v>
      </c>
      <c r="B1031" s="88" t="s">
        <v>12205</v>
      </c>
      <c r="C1031" s="37" t="str">
        <f t="shared" si="16"/>
        <v>C01EBТрифосаденин</v>
      </c>
      <c r="D1031" s="88" t="s">
        <v>13607</v>
      </c>
    </row>
    <row r="1032" spans="1:4" hidden="1" x14ac:dyDescent="0.25">
      <c r="A1032" s="88" t="s">
        <v>10021</v>
      </c>
      <c r="B1032" s="88" t="s">
        <v>14279</v>
      </c>
      <c r="C1032" s="37" t="str">
        <f t="shared" si="16"/>
        <v>C01EBБоярышника листьев и цветков экстракт</v>
      </c>
      <c r="D1032" s="88" t="s">
        <v>13607</v>
      </c>
    </row>
    <row r="1033" spans="1:4" hidden="1" x14ac:dyDescent="0.25">
      <c r="A1033" s="88" t="s">
        <v>10021</v>
      </c>
      <c r="B1033" s="88" t="s">
        <v>14278</v>
      </c>
      <c r="C1033" s="37" t="str">
        <f t="shared" si="16"/>
        <v>C01EBАденозин</v>
      </c>
      <c r="D1033" s="88" t="s">
        <v>13607</v>
      </c>
    </row>
    <row r="1034" spans="1:4" hidden="1" x14ac:dyDescent="0.25">
      <c r="A1034" s="88" t="s">
        <v>10021</v>
      </c>
      <c r="B1034" s="88" t="s">
        <v>13332</v>
      </c>
      <c r="C1034" s="37" t="str">
        <f t="shared" si="16"/>
        <v>C01EBКамфора</v>
      </c>
      <c r="D1034" s="88" t="s">
        <v>13607</v>
      </c>
    </row>
    <row r="1035" spans="1:4" hidden="1" x14ac:dyDescent="0.25">
      <c r="A1035" s="88" t="s">
        <v>10021</v>
      </c>
      <c r="B1035" s="88" t="s">
        <v>12194</v>
      </c>
      <c r="C1035" s="37" t="str">
        <f t="shared" si="16"/>
        <v>C01EBАденозина фосфат</v>
      </c>
      <c r="D1035" s="88" t="s">
        <v>13607</v>
      </c>
    </row>
    <row r="1036" spans="1:4" hidden="1" x14ac:dyDescent="0.25">
      <c r="A1036" s="88" t="s">
        <v>10021</v>
      </c>
      <c r="B1036" s="88" t="s">
        <v>12195</v>
      </c>
      <c r="C1036" s="37" t="str">
        <f t="shared" si="16"/>
        <v>C01EBАронии черноплодной плоды</v>
      </c>
      <c r="D1036" s="88" t="s">
        <v>13607</v>
      </c>
    </row>
    <row r="1037" spans="1:4" hidden="1" x14ac:dyDescent="0.25">
      <c r="A1037" s="88" t="s">
        <v>10021</v>
      </c>
      <c r="B1037" s="88" t="s">
        <v>12196</v>
      </c>
      <c r="C1037" s="37" t="str">
        <f t="shared" si="16"/>
        <v>C01EBБоярышника плоды</v>
      </c>
      <c r="D1037" s="88" t="s">
        <v>13607</v>
      </c>
    </row>
    <row r="1038" spans="1:4" ht="45" hidden="1" x14ac:dyDescent="0.25">
      <c r="A1038" s="88" t="s">
        <v>10021</v>
      </c>
      <c r="B1038" s="88" t="s">
        <v>14280</v>
      </c>
      <c r="C1038" s="37" t="str">
        <f t="shared" si="16"/>
        <v>C01EBБоярышника плоды+Донника трава+Кориандра плоды+Мелиссы лекарственной трава+Овса посевного зерно+Пустырника трава+Хмеля соплодия</v>
      </c>
      <c r="D1038" s="88" t="s">
        <v>13607</v>
      </c>
    </row>
    <row r="1039" spans="1:4" ht="30" hidden="1" x14ac:dyDescent="0.25">
      <c r="A1039" s="88" t="s">
        <v>10021</v>
      </c>
      <c r="B1039" s="88" t="s">
        <v>14281</v>
      </c>
      <c r="C1039" s="37" t="str">
        <f t="shared" si="16"/>
        <v>C01EBБоярышника плоды+Мелиссы лекарственной трава+Пустырника трава+Шиповника плоды+Эхинацеи пурпурной трава</v>
      </c>
      <c r="D1039" s="88" t="s">
        <v>13607</v>
      </c>
    </row>
    <row r="1040" spans="1:4" hidden="1" x14ac:dyDescent="0.25">
      <c r="A1040" s="88" t="s">
        <v>10021</v>
      </c>
      <c r="B1040" s="88" t="s">
        <v>12197</v>
      </c>
      <c r="C1040" s="37" t="str">
        <f t="shared" si="16"/>
        <v>C01EBБоярышника цветки</v>
      </c>
      <c r="D1040" s="88" t="s">
        <v>13607</v>
      </c>
    </row>
    <row r="1041" spans="1:4" hidden="1" x14ac:dyDescent="0.25">
      <c r="A1041" s="88" t="s">
        <v>10021</v>
      </c>
      <c r="B1041" s="88" t="s">
        <v>14282</v>
      </c>
      <c r="C1041" s="37" t="str">
        <f t="shared" si="16"/>
        <v>C01EBдругие препараты для лечения заболеваний сердца</v>
      </c>
      <c r="D1041" s="88" t="s">
        <v>13607</v>
      </c>
    </row>
    <row r="1042" spans="1:4" hidden="1" x14ac:dyDescent="0.25">
      <c r="A1042" s="88" t="s">
        <v>10021</v>
      </c>
      <c r="B1042" s="88" t="s">
        <v>14283</v>
      </c>
      <c r="C1042" s="37" t="str">
        <f t="shared" si="16"/>
        <v>C01EBКватерона таблетки 0.02 г</v>
      </c>
      <c r="D1042" s="88" t="s">
        <v>13607</v>
      </c>
    </row>
    <row r="1043" spans="1:4" hidden="1" x14ac:dyDescent="0.25">
      <c r="A1043" s="88" t="s">
        <v>10021</v>
      </c>
      <c r="B1043" s="88" t="s">
        <v>12167</v>
      </c>
      <c r="C1043" s="37" t="str">
        <f t="shared" si="16"/>
        <v>C01EBЛандыша травы настойка</v>
      </c>
      <c r="D1043" s="88" t="s">
        <v>13607</v>
      </c>
    </row>
    <row r="1044" spans="1:4" hidden="1" x14ac:dyDescent="0.25">
      <c r="A1044" s="88" t="s">
        <v>12210</v>
      </c>
      <c r="B1044" s="88" t="s">
        <v>14285</v>
      </c>
      <c r="C1044" s="37" t="str">
        <f t="shared" si="16"/>
        <v>C01EXБарбовал</v>
      </c>
      <c r="D1044" s="88" t="s">
        <v>13607</v>
      </c>
    </row>
    <row r="1045" spans="1:4" hidden="1" x14ac:dyDescent="0.25">
      <c r="A1045" s="88" t="s">
        <v>12210</v>
      </c>
      <c r="B1045" s="88" t="s">
        <v>14290</v>
      </c>
      <c r="C1045" s="37" t="str">
        <f t="shared" si="16"/>
        <v>C01EXПрочие комбинированные препараты для лечения заболеваний сердца</v>
      </c>
      <c r="D1045" s="88" t="s">
        <v>13607</v>
      </c>
    </row>
    <row r="1046" spans="1:4" hidden="1" x14ac:dyDescent="0.25">
      <c r="A1046" s="88" t="s">
        <v>12210</v>
      </c>
      <c r="B1046" s="88" t="s">
        <v>14288</v>
      </c>
      <c r="C1046" s="37" t="str">
        <f t="shared" si="16"/>
        <v>C01EXКратал</v>
      </c>
      <c r="D1046" s="88" t="s">
        <v>13607</v>
      </c>
    </row>
    <row r="1047" spans="1:4" hidden="1" x14ac:dyDescent="0.25">
      <c r="A1047" s="88" t="s">
        <v>12210</v>
      </c>
      <c r="B1047" s="88" t="s">
        <v>14286</v>
      </c>
      <c r="C1047" s="37" t="str">
        <f t="shared" si="16"/>
        <v>C01EXГексобендин+Этамиван+Этофиллин</v>
      </c>
      <c r="D1047" s="88" t="s">
        <v>13607</v>
      </c>
    </row>
    <row r="1048" spans="1:4" hidden="1" x14ac:dyDescent="0.25">
      <c r="A1048" s="88" t="s">
        <v>12210</v>
      </c>
      <c r="B1048" s="88" t="s">
        <v>14287</v>
      </c>
      <c r="C1048" s="37" t="str">
        <f t="shared" si="16"/>
        <v>C01EXГлицин+Глутаминовая кислота+Цистин</v>
      </c>
      <c r="D1048" s="88" t="s">
        <v>13607</v>
      </c>
    </row>
    <row r="1049" spans="1:4" hidden="1" x14ac:dyDescent="0.25">
      <c r="A1049" s="88" t="s">
        <v>12210</v>
      </c>
      <c r="B1049" s="88" t="s">
        <v>12211</v>
      </c>
      <c r="C1049" s="37" t="str">
        <f t="shared" si="16"/>
        <v>C01EXЛевоментола раствор в ментил изовалерате</v>
      </c>
      <c r="D1049" s="88" t="s">
        <v>13607</v>
      </c>
    </row>
    <row r="1050" spans="1:4" hidden="1" x14ac:dyDescent="0.25">
      <c r="A1050" s="88" t="s">
        <v>12210</v>
      </c>
      <c r="B1050" s="88" t="s">
        <v>14289</v>
      </c>
      <c r="C1050" s="37" t="str">
        <f t="shared" si="16"/>
        <v>C01EXЛевоментола раствор в ментил изовалерате+[Декстроза]</v>
      </c>
      <c r="D1050" s="88" t="s">
        <v>13607</v>
      </c>
    </row>
    <row r="1051" spans="1:4" hidden="1" x14ac:dyDescent="0.25">
      <c r="A1051" s="88" t="s">
        <v>12212</v>
      </c>
      <c r="B1051" s="88" t="s">
        <v>12213</v>
      </c>
      <c r="C1051" s="37" t="str">
        <f t="shared" si="16"/>
        <v>C02AAРаувольфии алкалоиды</v>
      </c>
      <c r="D1051" s="88" t="s">
        <v>13607</v>
      </c>
    </row>
    <row r="1052" spans="1:4" hidden="1" x14ac:dyDescent="0.25">
      <c r="A1052" s="88" t="s">
        <v>12212</v>
      </c>
      <c r="B1052" s="88" t="s">
        <v>14291</v>
      </c>
      <c r="C1052" s="37" t="str">
        <f t="shared" si="16"/>
        <v>C02AAРезерпин</v>
      </c>
      <c r="D1052" s="88" t="s">
        <v>13607</v>
      </c>
    </row>
    <row r="1053" spans="1:4" hidden="1" x14ac:dyDescent="0.25">
      <c r="A1053" s="88" t="s">
        <v>10088</v>
      </c>
      <c r="B1053" s="88" t="s">
        <v>12214</v>
      </c>
      <c r="C1053" s="37" t="str">
        <f t="shared" si="16"/>
        <v>C02ABМетилдопа</v>
      </c>
      <c r="D1053" s="88" t="s">
        <v>17948</v>
      </c>
    </row>
    <row r="1054" spans="1:4" hidden="1" x14ac:dyDescent="0.25">
      <c r="A1054" s="88" t="s">
        <v>10059</v>
      </c>
      <c r="B1054" s="88" t="s">
        <v>12218</v>
      </c>
      <c r="C1054" s="37" t="str">
        <f t="shared" si="16"/>
        <v>C02ACКлонидин</v>
      </c>
      <c r="D1054" s="88" t="s">
        <v>17948</v>
      </c>
    </row>
    <row r="1055" spans="1:4" hidden="1" x14ac:dyDescent="0.25">
      <c r="A1055" s="88" t="s">
        <v>10059</v>
      </c>
      <c r="B1055" s="88" t="s">
        <v>12215</v>
      </c>
      <c r="C1055" s="37" t="str">
        <f t="shared" si="16"/>
        <v>C02ACМоксонидин</v>
      </c>
      <c r="D1055" s="88" t="s">
        <v>17948</v>
      </c>
    </row>
    <row r="1056" spans="1:4" hidden="1" x14ac:dyDescent="0.25">
      <c r="A1056" s="88" t="s">
        <v>10059</v>
      </c>
      <c r="B1056" s="88" t="s">
        <v>12217</v>
      </c>
      <c r="C1056" s="37" t="str">
        <f t="shared" si="16"/>
        <v>C02ACГуанфацин</v>
      </c>
      <c r="D1056" s="88" t="s">
        <v>13607</v>
      </c>
    </row>
    <row r="1057" spans="1:4" hidden="1" x14ac:dyDescent="0.25">
      <c r="A1057" s="88" t="s">
        <v>10059</v>
      </c>
      <c r="B1057" s="88" t="s">
        <v>12216</v>
      </c>
      <c r="C1057" s="37" t="str">
        <f t="shared" si="16"/>
        <v>C02ACРилменидин</v>
      </c>
      <c r="D1057" s="88" t="s">
        <v>13607</v>
      </c>
    </row>
    <row r="1058" spans="1:4" hidden="1" x14ac:dyDescent="0.25">
      <c r="A1058" s="88" t="s">
        <v>14292</v>
      </c>
      <c r="B1058" s="88" t="s">
        <v>14295</v>
      </c>
      <c r="C1058" s="37" t="str">
        <f t="shared" si="16"/>
        <v>C02BBТемехина таблетки 0.001 г</v>
      </c>
      <c r="D1058" s="88" t="s">
        <v>13607</v>
      </c>
    </row>
    <row r="1059" spans="1:4" hidden="1" x14ac:dyDescent="0.25">
      <c r="A1059" s="88" t="s">
        <v>14292</v>
      </c>
      <c r="B1059" s="88" t="s">
        <v>14294</v>
      </c>
      <c r="C1059" s="37" t="str">
        <f t="shared" si="16"/>
        <v>C02BBСферофизина бензоат</v>
      </c>
      <c r="D1059" s="88" t="s">
        <v>13607</v>
      </c>
    </row>
    <row r="1060" spans="1:4" hidden="1" x14ac:dyDescent="0.25">
      <c r="A1060" s="88" t="s">
        <v>14292</v>
      </c>
      <c r="B1060" s="88" t="s">
        <v>14293</v>
      </c>
      <c r="C1060" s="37" t="str">
        <f t="shared" si="16"/>
        <v>C02BBВторичные и третичные амины</v>
      </c>
      <c r="D1060" s="88" t="s">
        <v>13607</v>
      </c>
    </row>
    <row r="1061" spans="1:4" hidden="1" x14ac:dyDescent="0.25">
      <c r="A1061" s="88" t="s">
        <v>12219</v>
      </c>
      <c r="B1061" s="88" t="s">
        <v>14299</v>
      </c>
      <c r="C1061" s="37" t="str">
        <f t="shared" si="16"/>
        <v>C02BCИмехина раствор для инъекций 1%</v>
      </c>
      <c r="D1061" s="88" t="s">
        <v>13607</v>
      </c>
    </row>
    <row r="1062" spans="1:4" hidden="1" x14ac:dyDescent="0.25">
      <c r="A1062" s="88" t="s">
        <v>12219</v>
      </c>
      <c r="B1062" s="88" t="s">
        <v>14297</v>
      </c>
      <c r="C1062" s="37" t="str">
        <f t="shared" si="16"/>
        <v>C02BCГексаметония бензосульфонат</v>
      </c>
      <c r="D1062" s="88" t="s">
        <v>13607</v>
      </c>
    </row>
    <row r="1063" spans="1:4" hidden="1" x14ac:dyDescent="0.25">
      <c r="A1063" s="88" t="s">
        <v>12219</v>
      </c>
      <c r="B1063" s="88" t="s">
        <v>14296</v>
      </c>
      <c r="C1063" s="37" t="str">
        <f t="shared" si="16"/>
        <v>C02BCБисчетвертичные аммониевые соединения</v>
      </c>
      <c r="D1063" s="88" t="s">
        <v>13607</v>
      </c>
    </row>
    <row r="1064" spans="1:4" hidden="1" x14ac:dyDescent="0.25">
      <c r="A1064" s="88" t="s">
        <v>12219</v>
      </c>
      <c r="B1064" s="88" t="s">
        <v>14298</v>
      </c>
      <c r="C1064" s="37" t="str">
        <f t="shared" si="16"/>
        <v>C02BCДиизопропиламин</v>
      </c>
      <c r="D1064" s="88" t="s">
        <v>13607</v>
      </c>
    </row>
    <row r="1065" spans="1:4" hidden="1" x14ac:dyDescent="0.25">
      <c r="A1065" s="88" t="s">
        <v>12219</v>
      </c>
      <c r="B1065" s="88" t="s">
        <v>12220</v>
      </c>
      <c r="C1065" s="37" t="str">
        <f t="shared" si="16"/>
        <v>C02BCАзаметония бромид</v>
      </c>
      <c r="D1065" s="88" t="s">
        <v>13607</v>
      </c>
    </row>
    <row r="1066" spans="1:4" hidden="1" x14ac:dyDescent="0.25">
      <c r="A1066" s="88" t="s">
        <v>12221</v>
      </c>
      <c r="B1066" s="88" t="s">
        <v>12223</v>
      </c>
      <c r="C1066" s="37" t="str">
        <f t="shared" si="16"/>
        <v>C02CAПророксан</v>
      </c>
      <c r="D1066" s="88" t="s">
        <v>13607</v>
      </c>
    </row>
    <row r="1067" spans="1:4" hidden="1" x14ac:dyDescent="0.25">
      <c r="A1067" s="88" t="s">
        <v>12221</v>
      </c>
      <c r="B1067" s="88" t="s">
        <v>12225</v>
      </c>
      <c r="C1067" s="37" t="str">
        <f t="shared" si="16"/>
        <v>C02CAУрапидил</v>
      </c>
      <c r="D1067" s="88" t="s">
        <v>17948</v>
      </c>
    </row>
    <row r="1068" spans="1:4" hidden="1" x14ac:dyDescent="0.25">
      <c r="A1068" s="88" t="s">
        <v>12221</v>
      </c>
      <c r="B1068" s="88" t="s">
        <v>14300</v>
      </c>
      <c r="C1068" s="37" t="str">
        <f t="shared" si="16"/>
        <v>C02CAАльфа-адреноблокаторы</v>
      </c>
      <c r="D1068" s="88" t="s">
        <v>13607</v>
      </c>
    </row>
    <row r="1069" spans="1:4" hidden="1" x14ac:dyDescent="0.25">
      <c r="A1069" s="88" t="s">
        <v>12221</v>
      </c>
      <c r="B1069" s="88" t="s">
        <v>14302</v>
      </c>
      <c r="C1069" s="37" t="str">
        <f t="shared" ref="C1069:C1132" si="17">CONCATENATE(A1069,B1069)</f>
        <v>C02CAТроподифен</v>
      </c>
      <c r="D1069" s="88" t="s">
        <v>13607</v>
      </c>
    </row>
    <row r="1070" spans="1:4" hidden="1" x14ac:dyDescent="0.25">
      <c r="A1070" s="88" t="s">
        <v>12221</v>
      </c>
      <c r="B1070" s="88" t="s">
        <v>14301</v>
      </c>
      <c r="C1070" s="37" t="str">
        <f t="shared" si="17"/>
        <v>C02CAПразозин</v>
      </c>
      <c r="D1070" s="88" t="s">
        <v>13607</v>
      </c>
    </row>
    <row r="1071" spans="1:4" hidden="1" x14ac:dyDescent="0.25">
      <c r="A1071" s="88" t="s">
        <v>12221</v>
      </c>
      <c r="B1071" s="88" t="s">
        <v>12222</v>
      </c>
      <c r="C1071" s="37" t="str">
        <f t="shared" si="17"/>
        <v>C02CAДоксазозин</v>
      </c>
      <c r="D1071" s="88" t="s">
        <v>13607</v>
      </c>
    </row>
    <row r="1072" spans="1:4" hidden="1" x14ac:dyDescent="0.25">
      <c r="A1072" s="88" t="s">
        <v>14303</v>
      </c>
      <c r="B1072" s="88" t="s">
        <v>14304</v>
      </c>
      <c r="C1072" s="37" t="str">
        <f t="shared" si="17"/>
        <v>C02CCГуанетидин</v>
      </c>
      <c r="D1072" s="88" t="s">
        <v>13607</v>
      </c>
    </row>
    <row r="1073" spans="1:4" hidden="1" x14ac:dyDescent="0.25">
      <c r="A1073" s="88" t="s">
        <v>14305</v>
      </c>
      <c r="B1073" s="88" t="s">
        <v>14307</v>
      </c>
      <c r="C1073" s="37" t="str">
        <f t="shared" si="17"/>
        <v>C02DДипрофена таблетки 0.025 г</v>
      </c>
      <c r="D1073" s="88" t="s">
        <v>13607</v>
      </c>
    </row>
    <row r="1074" spans="1:4" ht="30" hidden="1" x14ac:dyDescent="0.25">
      <c r="A1074" s="88" t="s">
        <v>14305</v>
      </c>
      <c r="B1074" s="88" t="s">
        <v>14306</v>
      </c>
      <c r="C1074" s="37" t="str">
        <f t="shared" si="17"/>
        <v>C02DДибазола 0.02 г, теобромина 0.25 г, платифиллина гидротартрата 0.003 г таблетки</v>
      </c>
      <c r="D1074" s="88" t="s">
        <v>13607</v>
      </c>
    </row>
    <row r="1075" spans="1:4" hidden="1" x14ac:dyDescent="0.25">
      <c r="A1075" s="88" t="s">
        <v>14308</v>
      </c>
      <c r="B1075" s="88" t="s">
        <v>14309</v>
      </c>
      <c r="C1075" s="37" t="str">
        <f t="shared" si="17"/>
        <v>C02DBГидралазин</v>
      </c>
      <c r="D1075" s="88" t="s">
        <v>13607</v>
      </c>
    </row>
    <row r="1076" spans="1:4" hidden="1" x14ac:dyDescent="0.25">
      <c r="A1076" s="88" t="s">
        <v>12226</v>
      </c>
      <c r="B1076" s="88" t="s">
        <v>12227</v>
      </c>
      <c r="C1076" s="37" t="str">
        <f t="shared" si="17"/>
        <v>C02DDНитропруссид натрия</v>
      </c>
      <c r="D1076" s="88" t="s">
        <v>13607</v>
      </c>
    </row>
    <row r="1077" spans="1:4" hidden="1" x14ac:dyDescent="0.25">
      <c r="A1077" s="88" t="s">
        <v>12228</v>
      </c>
      <c r="B1077" s="88" t="s">
        <v>14313</v>
      </c>
      <c r="C1077" s="37" t="str">
        <f t="shared" si="17"/>
        <v>C02KТеоверин</v>
      </c>
      <c r="D1077" s="88" t="s">
        <v>13607</v>
      </c>
    </row>
    <row r="1078" spans="1:4" hidden="1" x14ac:dyDescent="0.25">
      <c r="A1078" s="88" t="s">
        <v>12228</v>
      </c>
      <c r="B1078" s="88" t="s">
        <v>14310</v>
      </c>
      <c r="C1078" s="37" t="str">
        <f t="shared" si="17"/>
        <v>C02KДипасалин</v>
      </c>
      <c r="D1078" s="88" t="s">
        <v>13607</v>
      </c>
    </row>
    <row r="1079" spans="1:4" hidden="1" x14ac:dyDescent="0.25">
      <c r="A1079" s="88" t="s">
        <v>12228</v>
      </c>
      <c r="B1079" s="88" t="s">
        <v>14311</v>
      </c>
      <c r="C1079" s="37" t="str">
        <f t="shared" si="17"/>
        <v>C02KТеобромина 0.25 г и фенобарбитала 0.02 г таблетки</v>
      </c>
      <c r="D1079" s="88" t="s">
        <v>13607</v>
      </c>
    </row>
    <row r="1080" spans="1:4" hidden="1" x14ac:dyDescent="0.25">
      <c r="A1080" s="88" t="s">
        <v>12228</v>
      </c>
      <c r="B1080" s="88" t="s">
        <v>14312</v>
      </c>
      <c r="C1080" s="37" t="str">
        <f t="shared" si="17"/>
        <v>C02KТеобромина 0.25 г, дибазола 0.02 г таблетки</v>
      </c>
      <c r="D1080" s="88" t="s">
        <v>13607</v>
      </c>
    </row>
    <row r="1081" spans="1:4" hidden="1" x14ac:dyDescent="0.25">
      <c r="A1081" s="88" t="s">
        <v>12229</v>
      </c>
      <c r="B1081" s="88" t="s">
        <v>12573</v>
      </c>
      <c r="C1081" s="37" t="str">
        <f t="shared" si="17"/>
        <v>C02KXСилденафил</v>
      </c>
      <c r="D1081" s="88" t="s">
        <v>13607</v>
      </c>
    </row>
    <row r="1082" spans="1:4" hidden="1" x14ac:dyDescent="0.25">
      <c r="A1082" s="88" t="s">
        <v>12229</v>
      </c>
      <c r="B1082" s="88" t="s">
        <v>14315</v>
      </c>
      <c r="C1082" s="37" t="str">
        <f t="shared" si="17"/>
        <v>C02KXДругие антигипертензивные средства</v>
      </c>
      <c r="D1082" s="88" t="s">
        <v>13607</v>
      </c>
    </row>
    <row r="1083" spans="1:4" hidden="1" x14ac:dyDescent="0.25">
      <c r="A1083" s="88" t="s">
        <v>12229</v>
      </c>
      <c r="B1083" s="88" t="s">
        <v>14314</v>
      </c>
      <c r="C1083" s="37" t="str">
        <f t="shared" si="17"/>
        <v>C02KXАмбризентан</v>
      </c>
      <c r="D1083" s="88" t="s">
        <v>13607</v>
      </c>
    </row>
    <row r="1084" spans="1:4" hidden="1" x14ac:dyDescent="0.25">
      <c r="A1084" s="88" t="s">
        <v>12229</v>
      </c>
      <c r="B1084" s="88" t="s">
        <v>12230</v>
      </c>
      <c r="C1084" s="37" t="str">
        <f t="shared" si="17"/>
        <v>C02KXБозентан</v>
      </c>
      <c r="D1084" s="88" t="s">
        <v>17948</v>
      </c>
    </row>
    <row r="1085" spans="1:4" hidden="1" x14ac:dyDescent="0.25">
      <c r="A1085" s="88" t="s">
        <v>12231</v>
      </c>
      <c r="B1085" s="88" t="s">
        <v>14316</v>
      </c>
      <c r="C1085" s="37" t="str">
        <f t="shared" si="17"/>
        <v>C02LAГидрохлоротиазид+Дигидралазин+Резерпин</v>
      </c>
      <c r="D1085" s="88" t="s">
        <v>13607</v>
      </c>
    </row>
    <row r="1086" spans="1:4" hidden="1" x14ac:dyDescent="0.25">
      <c r="A1086" s="88" t="s">
        <v>12231</v>
      </c>
      <c r="B1086" s="88" t="s">
        <v>14319</v>
      </c>
      <c r="C1086" s="37" t="str">
        <f t="shared" si="17"/>
        <v>C02LAДигидроэрготоксин+Клопамид+Резерпин</v>
      </c>
      <c r="D1086" s="88" t="s">
        <v>13607</v>
      </c>
    </row>
    <row r="1087" spans="1:4" hidden="1" x14ac:dyDescent="0.25">
      <c r="A1087" s="88" t="s">
        <v>12231</v>
      </c>
      <c r="B1087" s="88" t="s">
        <v>14318</v>
      </c>
      <c r="C1087" s="37" t="str">
        <f t="shared" si="17"/>
        <v>C02LAГидрохлоротиазид+Дигидроэрготоксин+Резерпин</v>
      </c>
      <c r="D1087" s="88" t="s">
        <v>13607</v>
      </c>
    </row>
    <row r="1088" spans="1:4" hidden="1" x14ac:dyDescent="0.25">
      <c r="A1088" s="88" t="s">
        <v>12231</v>
      </c>
      <c r="B1088" s="88" t="s">
        <v>14317</v>
      </c>
      <c r="C1088" s="37" t="str">
        <f t="shared" si="17"/>
        <v>C02LAГидрохлоротиазид+Дигидралазин+Резерпин+[Калия хлорид]</v>
      </c>
      <c r="D1088" s="88" t="s">
        <v>13607</v>
      </c>
    </row>
    <row r="1089" spans="1:4" hidden="1" x14ac:dyDescent="0.25">
      <c r="A1089" s="88" t="s">
        <v>14320</v>
      </c>
      <c r="B1089" s="88" t="s">
        <v>14321</v>
      </c>
      <c r="C1089" s="37" t="str">
        <f t="shared" si="17"/>
        <v>C02NАмлодипин+Цилазаприл [набор]</v>
      </c>
      <c r="D1089" s="88" t="s">
        <v>13607</v>
      </c>
    </row>
    <row r="1090" spans="1:4" hidden="1" x14ac:dyDescent="0.25">
      <c r="A1090" s="88" t="s">
        <v>14322</v>
      </c>
      <c r="B1090" s="88" t="s">
        <v>14325</v>
      </c>
      <c r="C1090" s="37" t="str">
        <f t="shared" si="17"/>
        <v>C03Золотарника травы экстракт</v>
      </c>
      <c r="D1090" s="88" t="s">
        <v>13607</v>
      </c>
    </row>
    <row r="1091" spans="1:4" ht="45" hidden="1" x14ac:dyDescent="0.25">
      <c r="A1091" s="88" t="s">
        <v>14322</v>
      </c>
      <c r="B1091" s="88" t="s">
        <v>14326</v>
      </c>
      <c r="C1091" s="37" t="str">
        <f t="shared" si="17"/>
        <v>C03Календулы лекарственной цветки+Мяты перечной листья+Толокнянки обыкновенной листья+Укропа огородного плоды+Элеутерококка колючего корневища с корнями</v>
      </c>
      <c r="D1091" s="88" t="s">
        <v>13607</v>
      </c>
    </row>
    <row r="1092" spans="1:4" hidden="1" x14ac:dyDescent="0.25">
      <c r="A1092" s="88" t="s">
        <v>14322</v>
      </c>
      <c r="B1092" s="88" t="s">
        <v>14327</v>
      </c>
      <c r="C1092" s="37" t="str">
        <f t="shared" si="17"/>
        <v>C03Урологический (мочегонный) сбор-ф</v>
      </c>
      <c r="D1092" s="88" t="s">
        <v>13607</v>
      </c>
    </row>
    <row r="1093" spans="1:4" hidden="1" x14ac:dyDescent="0.25">
      <c r="A1093" s="88" t="s">
        <v>14322</v>
      </c>
      <c r="B1093" s="88" t="s">
        <v>14324</v>
      </c>
      <c r="C1093" s="37" t="str">
        <f t="shared" si="17"/>
        <v>C03Гербион капли для почек и мочевого пузыря</v>
      </c>
      <c r="D1093" s="88" t="s">
        <v>13607</v>
      </c>
    </row>
    <row r="1094" spans="1:4" hidden="1" x14ac:dyDescent="0.25">
      <c r="A1094" s="88" t="s">
        <v>14322</v>
      </c>
      <c r="B1094" s="88" t="s">
        <v>14328</v>
      </c>
      <c r="C1094" s="37" t="str">
        <f t="shared" si="17"/>
        <v>C03Фитолизин</v>
      </c>
      <c r="D1094" s="88" t="s">
        <v>13607</v>
      </c>
    </row>
    <row r="1095" spans="1:4" ht="30" hidden="1" x14ac:dyDescent="0.25">
      <c r="A1095" s="88" t="s">
        <v>14322</v>
      </c>
      <c r="B1095" s="88" t="s">
        <v>14323</v>
      </c>
      <c r="C1095" s="37" t="str">
        <f t="shared" si="17"/>
        <v>C03Брусники листья+Зверобоя продырявленного трава+Череды трехраздельной трава+Шиповника плоды</v>
      </c>
      <c r="D1095" s="88" t="s">
        <v>13607</v>
      </c>
    </row>
    <row r="1096" spans="1:4" hidden="1" x14ac:dyDescent="0.25">
      <c r="A1096" s="88" t="s">
        <v>9987</v>
      </c>
      <c r="B1096" s="88" t="s">
        <v>12232</v>
      </c>
      <c r="C1096" s="37" t="str">
        <f t="shared" si="17"/>
        <v>C03AAГидрохлоротиазид</v>
      </c>
      <c r="D1096" s="88" t="s">
        <v>17948</v>
      </c>
    </row>
    <row r="1097" spans="1:4" hidden="1" x14ac:dyDescent="0.25">
      <c r="A1097" s="88" t="s">
        <v>9987</v>
      </c>
      <c r="B1097" s="88" t="s">
        <v>14329</v>
      </c>
      <c r="C1097" s="37" t="str">
        <f t="shared" si="17"/>
        <v>C03AAЦиклопентиазид</v>
      </c>
      <c r="D1097" s="88" t="s">
        <v>13607</v>
      </c>
    </row>
    <row r="1098" spans="1:4" hidden="1" x14ac:dyDescent="0.25">
      <c r="A1098" s="88" t="s">
        <v>10031</v>
      </c>
      <c r="B1098" s="88" t="s">
        <v>12233</v>
      </c>
      <c r="C1098" s="37" t="str">
        <f t="shared" si="17"/>
        <v>C03BAИндапамид</v>
      </c>
      <c r="D1098" s="88" t="s">
        <v>17948</v>
      </c>
    </row>
    <row r="1099" spans="1:4" hidden="1" x14ac:dyDescent="0.25">
      <c r="A1099" s="88" t="s">
        <v>10031</v>
      </c>
      <c r="B1099" s="88" t="s">
        <v>12234</v>
      </c>
      <c r="C1099" s="37" t="str">
        <f t="shared" si="17"/>
        <v>C03BAХлорталидон</v>
      </c>
      <c r="D1099" s="88" t="s">
        <v>13607</v>
      </c>
    </row>
    <row r="1100" spans="1:4" hidden="1" x14ac:dyDescent="0.25">
      <c r="A1100" s="88" t="s">
        <v>10185</v>
      </c>
      <c r="B1100" s="88" t="s">
        <v>12236</v>
      </c>
      <c r="C1100" s="37" t="str">
        <f t="shared" si="17"/>
        <v>C03CAТорасемид</v>
      </c>
      <c r="D1100" s="88" t="s">
        <v>13607</v>
      </c>
    </row>
    <row r="1101" spans="1:4" hidden="1" x14ac:dyDescent="0.25">
      <c r="A1101" s="88" t="s">
        <v>10185</v>
      </c>
      <c r="B1101" s="88" t="s">
        <v>12235</v>
      </c>
      <c r="C1101" s="37" t="str">
        <f t="shared" si="17"/>
        <v>C03CAФуросемид</v>
      </c>
      <c r="D1101" s="88" t="s">
        <v>17948</v>
      </c>
    </row>
    <row r="1102" spans="1:4" hidden="1" x14ac:dyDescent="0.25">
      <c r="A1102" s="88" t="s">
        <v>10185</v>
      </c>
      <c r="B1102" s="88" t="s">
        <v>14330</v>
      </c>
      <c r="C1102" s="37" t="str">
        <f t="shared" si="17"/>
        <v>C03CAБуметанид</v>
      </c>
      <c r="D1102" s="88" t="s">
        <v>13607</v>
      </c>
    </row>
    <row r="1103" spans="1:4" hidden="1" x14ac:dyDescent="0.25">
      <c r="A1103" s="88" t="s">
        <v>12237</v>
      </c>
      <c r="B1103" s="88" t="s">
        <v>12238</v>
      </c>
      <c r="C1103" s="37" t="str">
        <f t="shared" si="17"/>
        <v>C03CCЭтакриновая кислота</v>
      </c>
      <c r="D1103" s="88" t="s">
        <v>13607</v>
      </c>
    </row>
    <row r="1104" spans="1:4" hidden="1" x14ac:dyDescent="0.25">
      <c r="A1104" s="88" t="s">
        <v>10156</v>
      </c>
      <c r="B1104" s="88" t="s">
        <v>12239</v>
      </c>
      <c r="C1104" s="37" t="str">
        <f t="shared" si="17"/>
        <v>C03DAСпиронолактон</v>
      </c>
      <c r="D1104" s="88" t="s">
        <v>17948</v>
      </c>
    </row>
    <row r="1105" spans="1:4" hidden="1" x14ac:dyDescent="0.25">
      <c r="A1105" s="88" t="s">
        <v>10156</v>
      </c>
      <c r="B1105" s="88" t="s">
        <v>12240</v>
      </c>
      <c r="C1105" s="37" t="str">
        <f t="shared" si="17"/>
        <v>C03DAЭплеренон</v>
      </c>
      <c r="D1105" s="88" t="s">
        <v>13607</v>
      </c>
    </row>
    <row r="1106" spans="1:4" hidden="1" x14ac:dyDescent="0.25">
      <c r="A1106" s="88" t="s">
        <v>12241</v>
      </c>
      <c r="B1106" s="88" t="s">
        <v>14331</v>
      </c>
      <c r="C1106" s="37" t="str">
        <f t="shared" si="17"/>
        <v>C03EAГидрохлоротиазид+Триамтерен</v>
      </c>
      <c r="D1106" s="88" t="s">
        <v>13607</v>
      </c>
    </row>
    <row r="1107" spans="1:4" hidden="1" x14ac:dyDescent="0.25">
      <c r="A1107" s="88" t="s">
        <v>12242</v>
      </c>
      <c r="B1107" s="88" t="s">
        <v>12243</v>
      </c>
      <c r="C1107" s="37" t="str">
        <f t="shared" si="17"/>
        <v>C03XЭрвы шерстистой трава</v>
      </c>
      <c r="D1107" s="88" t="s">
        <v>13607</v>
      </c>
    </row>
    <row r="1108" spans="1:4" hidden="1" x14ac:dyDescent="0.25">
      <c r="A1108" s="88" t="s">
        <v>14332</v>
      </c>
      <c r="B1108" s="88" t="s">
        <v>14333</v>
      </c>
      <c r="C1108" s="37" t="str">
        <f t="shared" si="17"/>
        <v>C04ABФентоламин</v>
      </c>
      <c r="D1108" s="88" t="s">
        <v>13607</v>
      </c>
    </row>
    <row r="1109" spans="1:4" hidden="1" x14ac:dyDescent="0.25">
      <c r="A1109" s="88" t="s">
        <v>12244</v>
      </c>
      <c r="B1109" s="88" t="s">
        <v>14334</v>
      </c>
      <c r="C1109" s="37" t="str">
        <f t="shared" si="17"/>
        <v>C04ACНикотиновая кислота и ее производные</v>
      </c>
      <c r="D1109" s="88" t="s">
        <v>13607</v>
      </c>
    </row>
    <row r="1110" spans="1:4" hidden="1" x14ac:dyDescent="0.25">
      <c r="A1110" s="88" t="s">
        <v>12244</v>
      </c>
      <c r="B1110" s="88" t="s">
        <v>14335</v>
      </c>
      <c r="C1110" s="37" t="str">
        <f t="shared" si="17"/>
        <v>C04ACНикошпан</v>
      </c>
      <c r="D1110" s="88" t="s">
        <v>13607</v>
      </c>
    </row>
    <row r="1111" spans="1:4" hidden="1" x14ac:dyDescent="0.25">
      <c r="A1111" s="88" t="s">
        <v>12244</v>
      </c>
      <c r="B1111" s="88" t="s">
        <v>12245</v>
      </c>
      <c r="C1111" s="37" t="str">
        <f t="shared" si="17"/>
        <v>C04ACНикотиновая кислота</v>
      </c>
      <c r="D1111" s="88" t="s">
        <v>13607</v>
      </c>
    </row>
    <row r="1112" spans="1:4" hidden="1" x14ac:dyDescent="0.25">
      <c r="A1112" s="88" t="s">
        <v>10118</v>
      </c>
      <c r="B1112" s="88" t="s">
        <v>12247</v>
      </c>
      <c r="C1112" s="37" t="str">
        <f t="shared" si="17"/>
        <v>C04ADКсантинола никотинат</v>
      </c>
      <c r="D1112" s="88" t="s">
        <v>13607</v>
      </c>
    </row>
    <row r="1113" spans="1:4" hidden="1" x14ac:dyDescent="0.25">
      <c r="A1113" s="88" t="s">
        <v>10118</v>
      </c>
      <c r="B1113" s="88" t="s">
        <v>12246</v>
      </c>
      <c r="C1113" s="37" t="str">
        <f t="shared" si="17"/>
        <v>C04ADПентоксифиллин</v>
      </c>
      <c r="D1113" s="88" t="s">
        <v>17948</v>
      </c>
    </row>
    <row r="1114" spans="1:4" hidden="1" x14ac:dyDescent="0.25">
      <c r="A1114" s="88" t="s">
        <v>12248</v>
      </c>
      <c r="B1114" s="88" t="s">
        <v>12249</v>
      </c>
      <c r="C1114" s="37" t="str">
        <f t="shared" si="17"/>
        <v>C04AEНицерголин</v>
      </c>
      <c r="D1114" s="88" t="s">
        <v>13607</v>
      </c>
    </row>
    <row r="1115" spans="1:4" hidden="1" x14ac:dyDescent="0.25">
      <c r="A1115" s="88" t="s">
        <v>12248</v>
      </c>
      <c r="B1115" s="88" t="s">
        <v>14337</v>
      </c>
      <c r="C1115" s="37" t="str">
        <f t="shared" si="17"/>
        <v>C04AEДигидроэргокриптин+Кофеин</v>
      </c>
      <c r="D1115" s="88" t="s">
        <v>13607</v>
      </c>
    </row>
    <row r="1116" spans="1:4" hidden="1" x14ac:dyDescent="0.25">
      <c r="A1116" s="88" t="s">
        <v>12248</v>
      </c>
      <c r="B1116" s="88" t="s">
        <v>14338</v>
      </c>
      <c r="C1116" s="37" t="str">
        <f t="shared" si="17"/>
        <v>C04AEДигидроэргокристин</v>
      </c>
      <c r="D1116" s="88" t="s">
        <v>13607</v>
      </c>
    </row>
    <row r="1117" spans="1:4" hidden="1" x14ac:dyDescent="0.25">
      <c r="A1117" s="88" t="s">
        <v>12248</v>
      </c>
      <c r="B1117" s="88" t="s">
        <v>14339</v>
      </c>
      <c r="C1117" s="37" t="str">
        <f t="shared" si="17"/>
        <v>C04AEДигидроэрготоксин</v>
      </c>
      <c r="D1117" s="88" t="s">
        <v>13607</v>
      </c>
    </row>
    <row r="1118" spans="1:4" hidden="1" x14ac:dyDescent="0.25">
      <c r="A1118" s="88" t="s">
        <v>12248</v>
      </c>
      <c r="B1118" s="88" t="s">
        <v>14336</v>
      </c>
      <c r="C1118" s="37" t="str">
        <f t="shared" si="17"/>
        <v>C04AEАлкалоиды спорыньи</v>
      </c>
      <c r="D1118" s="88" t="s">
        <v>13607</v>
      </c>
    </row>
    <row r="1119" spans="1:4" hidden="1" x14ac:dyDescent="0.25">
      <c r="A1119" s="88" t="s">
        <v>12250</v>
      </c>
      <c r="B1119" s="88" t="s">
        <v>14342</v>
      </c>
      <c r="C1119" s="37" t="str">
        <f t="shared" si="17"/>
        <v>C04AXПоджелудочной железы экстракт</v>
      </c>
      <c r="D1119" s="88" t="s">
        <v>13607</v>
      </c>
    </row>
    <row r="1120" spans="1:4" hidden="1" x14ac:dyDescent="0.25">
      <c r="A1120" s="88" t="s">
        <v>12250</v>
      </c>
      <c r="B1120" s="88" t="s">
        <v>14340</v>
      </c>
      <c r="C1120" s="37" t="str">
        <f t="shared" si="17"/>
        <v>C04AXДибазола и фенобарбитала по 0.025 г таблетки</v>
      </c>
      <c r="D1120" s="88" t="s">
        <v>13607</v>
      </c>
    </row>
    <row r="1121" spans="1:4" hidden="1" x14ac:dyDescent="0.25">
      <c r="A1121" s="88" t="s">
        <v>12250</v>
      </c>
      <c r="B1121" s="88" t="s">
        <v>14341</v>
      </c>
      <c r="C1121" s="37" t="str">
        <f t="shared" si="17"/>
        <v>C04AXДругие периферические вазодилататоры</v>
      </c>
      <c r="D1121" s="88" t="s">
        <v>13607</v>
      </c>
    </row>
    <row r="1122" spans="1:4" hidden="1" x14ac:dyDescent="0.25">
      <c r="A1122" s="88" t="s">
        <v>12250</v>
      </c>
      <c r="B1122" s="88" t="s">
        <v>12255</v>
      </c>
      <c r="C1122" s="37" t="str">
        <f t="shared" si="17"/>
        <v>C04AXБендазол</v>
      </c>
      <c r="D1122" s="88" t="s">
        <v>13607</v>
      </c>
    </row>
    <row r="1123" spans="1:4" hidden="1" x14ac:dyDescent="0.25">
      <c r="A1123" s="88" t="s">
        <v>12250</v>
      </c>
      <c r="B1123" s="88" t="s">
        <v>12254</v>
      </c>
      <c r="C1123" s="37" t="str">
        <f t="shared" si="17"/>
        <v>C04AXВинкамин</v>
      </c>
      <c r="D1123" s="88" t="s">
        <v>13607</v>
      </c>
    </row>
    <row r="1124" spans="1:4" hidden="1" x14ac:dyDescent="0.25">
      <c r="A1124" s="88" t="s">
        <v>12250</v>
      </c>
      <c r="B1124" s="88" t="s">
        <v>12253</v>
      </c>
      <c r="C1124" s="37" t="str">
        <f t="shared" si="17"/>
        <v>C04AXБенциклан</v>
      </c>
      <c r="D1124" s="88" t="s">
        <v>13607</v>
      </c>
    </row>
    <row r="1125" spans="1:4" hidden="1" x14ac:dyDescent="0.25">
      <c r="A1125" s="88" t="s">
        <v>12250</v>
      </c>
      <c r="B1125" s="88" t="s">
        <v>12251</v>
      </c>
      <c r="C1125" s="37" t="str">
        <f t="shared" si="17"/>
        <v>C04AXНафтидрофурил</v>
      </c>
      <c r="D1125" s="88" t="s">
        <v>13607</v>
      </c>
    </row>
    <row r="1126" spans="1:4" hidden="1" x14ac:dyDescent="0.25">
      <c r="A1126" s="88" t="s">
        <v>14343</v>
      </c>
      <c r="B1126" s="88" t="s">
        <v>12504</v>
      </c>
      <c r="C1126" s="37" t="str">
        <f t="shared" si="17"/>
        <v>C05ABЭвкалипта прутовидного листьев препарат</v>
      </c>
      <c r="D1126" s="88" t="s">
        <v>13607</v>
      </c>
    </row>
    <row r="1127" spans="1:4" hidden="1" x14ac:dyDescent="0.25">
      <c r="A1127" s="88" t="s">
        <v>14343</v>
      </c>
      <c r="B1127" s="88" t="s">
        <v>14344</v>
      </c>
      <c r="C1127" s="37" t="str">
        <f t="shared" si="17"/>
        <v>C05ABАнтибиотики</v>
      </c>
      <c r="D1127" s="88" t="s">
        <v>13607</v>
      </c>
    </row>
    <row r="1128" spans="1:4" hidden="1" x14ac:dyDescent="0.25">
      <c r="A1128" s="88" t="s">
        <v>12256</v>
      </c>
      <c r="B1128" s="88" t="s">
        <v>14346</v>
      </c>
      <c r="C1128" s="37" t="str">
        <f t="shared" si="17"/>
        <v>C05ADБензокаин+Висмута субгаллат+Цинка оксид+[Рацементол]</v>
      </c>
      <c r="D1128" s="88" t="s">
        <v>13607</v>
      </c>
    </row>
    <row r="1129" spans="1:4" hidden="1" x14ac:dyDescent="0.25">
      <c r="A1129" s="88" t="s">
        <v>12256</v>
      </c>
      <c r="B1129" s="88" t="s">
        <v>12257</v>
      </c>
      <c r="C1129" s="37" t="str">
        <f t="shared" si="17"/>
        <v>C05ADПрокаин</v>
      </c>
      <c r="D1129" s="88" t="s">
        <v>13607</v>
      </c>
    </row>
    <row r="1130" spans="1:4" hidden="1" x14ac:dyDescent="0.25">
      <c r="A1130" s="88" t="s">
        <v>12256</v>
      </c>
      <c r="B1130" s="88" t="s">
        <v>14345</v>
      </c>
      <c r="C1130" s="37" t="str">
        <f t="shared" si="17"/>
        <v>C05ADБензокаин+Висмута субгаллат+Цинка оксид+[Левоментол]</v>
      </c>
      <c r="D1130" s="88" t="s">
        <v>13607</v>
      </c>
    </row>
    <row r="1131" spans="1:4" hidden="1" x14ac:dyDescent="0.25">
      <c r="A1131" s="88" t="s">
        <v>12258</v>
      </c>
      <c r="B1131" s="88" t="s">
        <v>14356</v>
      </c>
      <c r="C1131" s="37" t="str">
        <f t="shared" si="17"/>
        <v>C05AXДругие препараты для местного лечения геморроя и анальных трещин</v>
      </c>
      <c r="D1131" s="88" t="s">
        <v>13607</v>
      </c>
    </row>
    <row r="1132" spans="1:4" hidden="1" x14ac:dyDescent="0.25">
      <c r="A1132" s="88" t="s">
        <v>12258</v>
      </c>
      <c r="B1132" s="88" t="s">
        <v>12423</v>
      </c>
      <c r="C1132" s="37" t="str">
        <f t="shared" si="17"/>
        <v>C05AXПрополис</v>
      </c>
      <c r="D1132" s="88" t="s">
        <v>13607</v>
      </c>
    </row>
    <row r="1133" spans="1:4" hidden="1" x14ac:dyDescent="0.25">
      <c r="A1133" s="88" t="s">
        <v>12258</v>
      </c>
      <c r="B1133" s="88" t="s">
        <v>14368</v>
      </c>
      <c r="C1133" s="37" t="str">
        <f t="shared" ref="C1133:C1196" si="18">CONCATENATE(A1133,B1133)</f>
        <v>C05AXРелиф Ультра</v>
      </c>
      <c r="D1133" s="88" t="s">
        <v>13607</v>
      </c>
    </row>
    <row r="1134" spans="1:4" hidden="1" x14ac:dyDescent="0.25">
      <c r="A1134" s="88" t="s">
        <v>12258</v>
      </c>
      <c r="B1134" s="88" t="s">
        <v>14371</v>
      </c>
      <c r="C1134" s="37" t="str">
        <f t="shared" si="18"/>
        <v>C05AXУльтрапрокт</v>
      </c>
      <c r="D1134" s="88" t="s">
        <v>13607</v>
      </c>
    </row>
    <row r="1135" spans="1:4" hidden="1" x14ac:dyDescent="0.25">
      <c r="A1135" s="88" t="s">
        <v>12258</v>
      </c>
      <c r="B1135" s="88" t="s">
        <v>14350</v>
      </c>
      <c r="C1135" s="37" t="str">
        <f t="shared" si="18"/>
        <v>C05AXБелладонны листьев экстракт+Ихтаммол</v>
      </c>
      <c r="D1135" s="88" t="s">
        <v>13607</v>
      </c>
    </row>
    <row r="1136" spans="1:4" ht="30" hidden="1" x14ac:dyDescent="0.25">
      <c r="A1136" s="88" t="s">
        <v>12258</v>
      </c>
      <c r="B1136" s="88" t="s">
        <v>14357</v>
      </c>
      <c r="C1136" s="37" t="str">
        <f t="shared" si="18"/>
        <v>C05AXКориандра плоды+Крушины ольховидной кора+Сенны остролистной листья+Солодки корни+Тысячелистника обыкновенного трава</v>
      </c>
      <c r="D1136" s="88" t="s">
        <v>13607</v>
      </c>
    </row>
    <row r="1137" spans="1:4" hidden="1" x14ac:dyDescent="0.25">
      <c r="A1137" s="88" t="s">
        <v>12258</v>
      </c>
      <c r="B1137" s="88" t="s">
        <v>14370</v>
      </c>
      <c r="C1137" s="37" t="str">
        <f t="shared" si="18"/>
        <v>C05AXТрибенозид+Лидокаин</v>
      </c>
      <c r="D1137" s="88" t="s">
        <v>13607</v>
      </c>
    </row>
    <row r="1138" spans="1:4" ht="30" hidden="1" x14ac:dyDescent="0.25">
      <c r="A1138" s="88" t="s">
        <v>12258</v>
      </c>
      <c r="B1138" s="88" t="s">
        <v>14351</v>
      </c>
      <c r="C1138" s="37" t="str">
        <f t="shared" si="18"/>
        <v>C05AXБелладонны листьев экстракт+Трибромфенолята висмута и Висмута оксида комплекс+Цинка сульфат</v>
      </c>
      <c r="D1138" s="88" t="s">
        <v>13607</v>
      </c>
    </row>
    <row r="1139" spans="1:4" hidden="1" x14ac:dyDescent="0.25">
      <c r="A1139" s="88" t="s">
        <v>12258</v>
      </c>
      <c r="B1139" s="88" t="s">
        <v>14352</v>
      </c>
      <c r="C1139" s="37" t="str">
        <f t="shared" si="18"/>
        <v>C05AXБензокаин+Бутамбен+Гидрокортизон+Фрамицетин+Эскулозид</v>
      </c>
      <c r="D1139" s="88" t="s">
        <v>13607</v>
      </c>
    </row>
    <row r="1140" spans="1:4" hidden="1" x14ac:dyDescent="0.25">
      <c r="A1140" s="88" t="s">
        <v>12258</v>
      </c>
      <c r="B1140" s="88" t="s">
        <v>14353</v>
      </c>
      <c r="C1140" s="37" t="str">
        <f t="shared" si="18"/>
        <v>C05AXБензокаин+Печени акулы масло</v>
      </c>
      <c r="D1140" s="88" t="s">
        <v>13607</v>
      </c>
    </row>
    <row r="1141" spans="1:4" hidden="1" x14ac:dyDescent="0.25">
      <c r="A1141" s="88" t="s">
        <v>12258</v>
      </c>
      <c r="B1141" s="88" t="s">
        <v>14355</v>
      </c>
      <c r="C1141" s="37" t="str">
        <f t="shared" si="18"/>
        <v>C05AXГепарин натрия+Лидокаин+Преднизолон</v>
      </c>
      <c r="D1141" s="88" t="s">
        <v>13607</v>
      </c>
    </row>
    <row r="1142" spans="1:4" hidden="1" x14ac:dyDescent="0.25">
      <c r="A1142" s="88" t="s">
        <v>12258</v>
      </c>
      <c r="B1142" s="88" t="s">
        <v>14358</v>
      </c>
      <c r="C1142" s="37" t="str">
        <f t="shared" si="18"/>
        <v>C05AXЛидокаин+Флуокортолон</v>
      </c>
      <c r="D1142" s="88" t="s">
        <v>13607</v>
      </c>
    </row>
    <row r="1143" spans="1:4" hidden="1" x14ac:dyDescent="0.25">
      <c r="A1143" s="88" t="s">
        <v>12258</v>
      </c>
      <c r="B1143" s="88" t="s">
        <v>14362</v>
      </c>
      <c r="C1143" s="37" t="str">
        <f t="shared" si="18"/>
        <v>C05AXПечени акулы масло+Фенилэфрин</v>
      </c>
      <c r="D1143" s="88" t="s">
        <v>13607</v>
      </c>
    </row>
    <row r="1144" spans="1:4" hidden="1" x14ac:dyDescent="0.25">
      <c r="A1144" s="88" t="s">
        <v>12258</v>
      </c>
      <c r="B1144" s="88" t="s">
        <v>11944</v>
      </c>
      <c r="C1144" s="37" t="str">
        <f t="shared" si="18"/>
        <v>C05AXКишечные палочки</v>
      </c>
      <c r="D1144" s="88" t="s">
        <v>13607</v>
      </c>
    </row>
    <row r="1145" spans="1:4" hidden="1" x14ac:dyDescent="0.25">
      <c r="A1145" s="88" t="s">
        <v>12258</v>
      </c>
      <c r="B1145" s="88" t="s">
        <v>14365</v>
      </c>
      <c r="C1145" s="37" t="str">
        <f t="shared" si="18"/>
        <v>C05AXПроктозан</v>
      </c>
      <c r="D1145" s="88" t="s">
        <v>13607</v>
      </c>
    </row>
    <row r="1146" spans="1:4" hidden="1" x14ac:dyDescent="0.25">
      <c r="A1146" s="88" t="s">
        <v>12258</v>
      </c>
      <c r="B1146" s="88" t="s">
        <v>14359</v>
      </c>
      <c r="C1146" s="37" t="str">
        <f t="shared" si="18"/>
        <v>C05AXОлестезин</v>
      </c>
      <c r="D1146" s="88" t="s">
        <v>13607</v>
      </c>
    </row>
    <row r="1147" spans="1:4" hidden="1" x14ac:dyDescent="0.25">
      <c r="A1147" s="88" t="s">
        <v>12258</v>
      </c>
      <c r="B1147" s="88" t="s">
        <v>14369</v>
      </c>
      <c r="C1147" s="37" t="str">
        <f t="shared" si="18"/>
        <v>C05AXСиметрид</v>
      </c>
      <c r="D1147" s="88" t="s">
        <v>13607</v>
      </c>
    </row>
    <row r="1148" spans="1:4" hidden="1" x14ac:dyDescent="0.25">
      <c r="A1148" s="88" t="s">
        <v>12258</v>
      </c>
      <c r="B1148" s="88" t="s">
        <v>13499</v>
      </c>
      <c r="C1148" s="37" t="str">
        <f t="shared" si="18"/>
        <v>C05AXОблепихи масло</v>
      </c>
      <c r="D1148" s="88" t="s">
        <v>13607</v>
      </c>
    </row>
    <row r="1149" spans="1:4" hidden="1" x14ac:dyDescent="0.25">
      <c r="A1149" s="88" t="s">
        <v>12258</v>
      </c>
      <c r="B1149" s="88" t="s">
        <v>14364</v>
      </c>
      <c r="C1149" s="37" t="str">
        <f t="shared" si="18"/>
        <v>C05AXПрепарейшен Эйч</v>
      </c>
      <c r="D1149" s="88" t="s">
        <v>13607</v>
      </c>
    </row>
    <row r="1150" spans="1:4" hidden="1" x14ac:dyDescent="0.25">
      <c r="A1150" s="88" t="s">
        <v>12258</v>
      </c>
      <c r="B1150" s="88" t="s">
        <v>14361</v>
      </c>
      <c r="C1150" s="37" t="str">
        <f t="shared" si="18"/>
        <v>C05AXПаранал</v>
      </c>
      <c r="D1150" s="88" t="s">
        <v>13607</v>
      </c>
    </row>
    <row r="1151" spans="1:4" hidden="1" x14ac:dyDescent="0.25">
      <c r="A1151" s="88" t="s">
        <v>12258</v>
      </c>
      <c r="B1151" s="88" t="s">
        <v>11858</v>
      </c>
      <c r="C1151" s="37" t="str">
        <f t="shared" si="18"/>
        <v>C05AXБелладонны листья</v>
      </c>
      <c r="D1151" s="88" t="s">
        <v>13607</v>
      </c>
    </row>
    <row r="1152" spans="1:4" hidden="1" x14ac:dyDescent="0.25">
      <c r="A1152" s="88" t="s">
        <v>12258</v>
      </c>
      <c r="B1152" s="88" t="s">
        <v>14347</v>
      </c>
      <c r="C1152" s="37" t="str">
        <f t="shared" si="18"/>
        <v>C05AXБализ</v>
      </c>
      <c r="D1152" s="88" t="s">
        <v>13607</v>
      </c>
    </row>
    <row r="1153" spans="1:4" hidden="1" x14ac:dyDescent="0.25">
      <c r="A1153" s="88" t="s">
        <v>12258</v>
      </c>
      <c r="B1153" s="88" t="s">
        <v>14360</v>
      </c>
      <c r="C1153" s="37" t="str">
        <f t="shared" si="18"/>
        <v>C05AXПайлекс гем</v>
      </c>
      <c r="D1153" s="88" t="s">
        <v>13607</v>
      </c>
    </row>
    <row r="1154" spans="1:4" hidden="1" x14ac:dyDescent="0.25">
      <c r="A1154" s="88" t="s">
        <v>12258</v>
      </c>
      <c r="B1154" s="88" t="s">
        <v>14348</v>
      </c>
      <c r="C1154" s="37" t="str">
        <f t="shared" si="18"/>
        <v>C05AXБализ-2</v>
      </c>
      <c r="D1154" s="88" t="s">
        <v>13607</v>
      </c>
    </row>
    <row r="1155" spans="1:4" ht="30" hidden="1" x14ac:dyDescent="0.25">
      <c r="A1155" s="88" t="s">
        <v>12258</v>
      </c>
      <c r="B1155" s="88" t="s">
        <v>14354</v>
      </c>
      <c r="C1155" s="37" t="str">
        <f t="shared" si="18"/>
        <v>C05AXВисмута субнитрат+Йод+Метилтиониния хлорид+Резорцинол+Танин+Цинка оксид</v>
      </c>
      <c r="D1155" s="88" t="s">
        <v>13607</v>
      </c>
    </row>
    <row r="1156" spans="1:4" hidden="1" x14ac:dyDescent="0.25">
      <c r="A1156" s="88" t="s">
        <v>12258</v>
      </c>
      <c r="B1156" s="88" t="s">
        <v>14366</v>
      </c>
      <c r="C1156" s="37" t="str">
        <f t="shared" si="18"/>
        <v>C05AXПроктоседил</v>
      </c>
      <c r="D1156" s="88" t="s">
        <v>13607</v>
      </c>
    </row>
    <row r="1157" spans="1:4" hidden="1" x14ac:dyDescent="0.25">
      <c r="A1157" s="88" t="s">
        <v>12258</v>
      </c>
      <c r="B1157" s="88" t="s">
        <v>14349</v>
      </c>
      <c r="C1157" s="37" t="str">
        <f t="shared" si="18"/>
        <v>C05AXБезорнил</v>
      </c>
      <c r="D1157" s="88" t="s">
        <v>13607</v>
      </c>
    </row>
    <row r="1158" spans="1:4" hidden="1" x14ac:dyDescent="0.25">
      <c r="A1158" s="88" t="s">
        <v>12258</v>
      </c>
      <c r="B1158" s="88" t="s">
        <v>14363</v>
      </c>
      <c r="C1158" s="37" t="str">
        <f t="shared" si="18"/>
        <v>C05AXПостеризан форте</v>
      </c>
      <c r="D1158" s="88" t="s">
        <v>13607</v>
      </c>
    </row>
    <row r="1159" spans="1:4" hidden="1" x14ac:dyDescent="0.25">
      <c r="A1159" s="88" t="s">
        <v>12258</v>
      </c>
      <c r="B1159" s="88" t="s">
        <v>14367</v>
      </c>
      <c r="C1159" s="37" t="str">
        <f t="shared" si="18"/>
        <v>C05AXПротивогеморройные свечи</v>
      </c>
      <c r="D1159" s="88" t="s">
        <v>13607</v>
      </c>
    </row>
    <row r="1160" spans="1:4" hidden="1" x14ac:dyDescent="0.25">
      <c r="A1160" s="88" t="s">
        <v>12259</v>
      </c>
      <c r="B1160" s="88" t="s">
        <v>14377</v>
      </c>
      <c r="C1160" s="37" t="str">
        <f t="shared" si="18"/>
        <v>C05BЦикло 3 крем</v>
      </c>
      <c r="D1160" s="88" t="s">
        <v>13607</v>
      </c>
    </row>
    <row r="1161" spans="1:4" hidden="1" x14ac:dyDescent="0.25">
      <c r="A1161" s="88" t="s">
        <v>12259</v>
      </c>
      <c r="B1161" s="88" t="s">
        <v>14376</v>
      </c>
      <c r="C1161" s="37" t="str">
        <f t="shared" si="18"/>
        <v>C05BЦикло 3</v>
      </c>
      <c r="D1161" s="88" t="s">
        <v>13607</v>
      </c>
    </row>
    <row r="1162" spans="1:4" hidden="1" x14ac:dyDescent="0.25">
      <c r="A1162" s="88" t="s">
        <v>12259</v>
      </c>
      <c r="B1162" s="88" t="s">
        <v>14378</v>
      </c>
      <c r="C1162" s="37" t="str">
        <f t="shared" si="18"/>
        <v>C05BЭндотелон</v>
      </c>
      <c r="D1162" s="88" t="s">
        <v>13607</v>
      </c>
    </row>
    <row r="1163" spans="1:4" hidden="1" x14ac:dyDescent="0.25">
      <c r="A1163" s="88" t="s">
        <v>12259</v>
      </c>
      <c r="B1163" s="88" t="s">
        <v>14372</v>
      </c>
      <c r="C1163" s="37" t="str">
        <f t="shared" si="18"/>
        <v>C05BВенен гель Доктора Тайсса</v>
      </c>
      <c r="D1163" s="88" t="s">
        <v>13607</v>
      </c>
    </row>
    <row r="1164" spans="1:4" hidden="1" x14ac:dyDescent="0.25">
      <c r="A1164" s="88" t="s">
        <v>12259</v>
      </c>
      <c r="B1164" s="88" t="s">
        <v>14375</v>
      </c>
      <c r="C1164" s="37" t="str">
        <f t="shared" si="18"/>
        <v>C05BДонника травы экстракт+Каштана конского семян экстракт</v>
      </c>
      <c r="D1164" s="88" t="s">
        <v>13607</v>
      </c>
    </row>
    <row r="1165" spans="1:4" hidden="1" x14ac:dyDescent="0.25">
      <c r="A1165" s="88" t="s">
        <v>12259</v>
      </c>
      <c r="B1165" s="88" t="s">
        <v>14373</v>
      </c>
      <c r="C1165" s="37" t="str">
        <f t="shared" si="18"/>
        <v>C05BГинкор гель</v>
      </c>
      <c r="D1165" s="88" t="s">
        <v>13607</v>
      </c>
    </row>
    <row r="1166" spans="1:4" hidden="1" x14ac:dyDescent="0.25">
      <c r="A1166" s="88" t="s">
        <v>12259</v>
      </c>
      <c r="B1166" s="88" t="s">
        <v>14374</v>
      </c>
      <c r="C1166" s="37" t="str">
        <f t="shared" si="18"/>
        <v>C05BГинкор форт</v>
      </c>
      <c r="D1166" s="88" t="s">
        <v>13607</v>
      </c>
    </row>
    <row r="1167" spans="1:4" hidden="1" x14ac:dyDescent="0.25">
      <c r="A1167" s="88" t="s">
        <v>12260</v>
      </c>
      <c r="B1167" s="88" t="s">
        <v>14382</v>
      </c>
      <c r="C1167" s="37" t="str">
        <f t="shared" si="18"/>
        <v>C05BAГепарин натрия+Декспантенол</v>
      </c>
      <c r="D1167" s="88" t="s">
        <v>13607</v>
      </c>
    </row>
    <row r="1168" spans="1:4" hidden="1" x14ac:dyDescent="0.25">
      <c r="A1168" s="88" t="s">
        <v>12260</v>
      </c>
      <c r="B1168" s="88" t="s">
        <v>12261</v>
      </c>
      <c r="C1168" s="37" t="str">
        <f t="shared" si="18"/>
        <v>C05BAГепариноид</v>
      </c>
      <c r="D1168" s="88" t="s">
        <v>13607</v>
      </c>
    </row>
    <row r="1169" spans="1:4" hidden="1" x14ac:dyDescent="0.25">
      <c r="A1169" s="88" t="s">
        <v>12260</v>
      </c>
      <c r="B1169" s="88" t="s">
        <v>14380</v>
      </c>
      <c r="C1169" s="37" t="str">
        <f t="shared" si="18"/>
        <v>C05BAГепарин натрия+Бензокаин</v>
      </c>
      <c r="D1169" s="88" t="s">
        <v>13607</v>
      </c>
    </row>
    <row r="1170" spans="1:4" hidden="1" x14ac:dyDescent="0.25">
      <c r="A1170" s="88" t="s">
        <v>12260</v>
      </c>
      <c r="B1170" s="88" t="s">
        <v>14381</v>
      </c>
      <c r="C1170" s="37" t="str">
        <f t="shared" si="18"/>
        <v>C05BAГепарин натрия+Бензокаин+Бензилникотинат</v>
      </c>
      <c r="D1170" s="88" t="s">
        <v>13607</v>
      </c>
    </row>
    <row r="1171" spans="1:4" hidden="1" x14ac:dyDescent="0.25">
      <c r="A1171" s="88" t="s">
        <v>12260</v>
      </c>
      <c r="B1171" s="88" t="s">
        <v>14383</v>
      </c>
      <c r="C1171" s="37" t="str">
        <f t="shared" si="18"/>
        <v>C05BAГепарин натрия+Декспантенол+Диметилсульфоксид</v>
      </c>
      <c r="D1171" s="88" t="s">
        <v>13607</v>
      </c>
    </row>
    <row r="1172" spans="1:4" hidden="1" x14ac:dyDescent="0.25">
      <c r="A1172" s="88" t="s">
        <v>12260</v>
      </c>
      <c r="B1172" s="88" t="s">
        <v>14384</v>
      </c>
      <c r="C1172" s="37" t="str">
        <f t="shared" si="18"/>
        <v>C05BAГепарин натрия+Декспантенол+Троксерутин</v>
      </c>
      <c r="D1172" s="88" t="s">
        <v>13607</v>
      </c>
    </row>
    <row r="1173" spans="1:4" hidden="1" x14ac:dyDescent="0.25">
      <c r="A1173" s="88" t="s">
        <v>12260</v>
      </c>
      <c r="B1173" s="88" t="s">
        <v>14387</v>
      </c>
      <c r="C1173" s="37" t="str">
        <f t="shared" si="18"/>
        <v>C05BAГепарин натрия+Эсцин</v>
      </c>
      <c r="D1173" s="88" t="s">
        <v>13607</v>
      </c>
    </row>
    <row r="1174" spans="1:4" hidden="1" x14ac:dyDescent="0.25">
      <c r="A1174" s="88" t="s">
        <v>12260</v>
      </c>
      <c r="B1174" s="88" t="s">
        <v>12071</v>
      </c>
      <c r="C1174" s="37" t="str">
        <f t="shared" si="18"/>
        <v>C05BAГепарин натрия</v>
      </c>
      <c r="D1174" s="88" t="s">
        <v>13607</v>
      </c>
    </row>
    <row r="1175" spans="1:4" hidden="1" x14ac:dyDescent="0.25">
      <c r="A1175" s="88" t="s">
        <v>12260</v>
      </c>
      <c r="B1175" s="88" t="s">
        <v>14379</v>
      </c>
      <c r="C1175" s="37" t="str">
        <f t="shared" si="18"/>
        <v>C05BAГепарин натрия+[Аллантоин+Декспантенол]</v>
      </c>
      <c r="D1175" s="88" t="s">
        <v>13607</v>
      </c>
    </row>
    <row r="1176" spans="1:4" hidden="1" x14ac:dyDescent="0.25">
      <c r="A1176" s="88" t="s">
        <v>12260</v>
      </c>
      <c r="B1176" s="88" t="s">
        <v>14385</v>
      </c>
      <c r="C1176" s="37" t="str">
        <f t="shared" si="18"/>
        <v>C05BAГепарин натрия+Преднизолон</v>
      </c>
      <c r="D1176" s="88" t="s">
        <v>13607</v>
      </c>
    </row>
    <row r="1177" spans="1:4" hidden="1" x14ac:dyDescent="0.25">
      <c r="A1177" s="88" t="s">
        <v>12260</v>
      </c>
      <c r="B1177" s="88" t="s">
        <v>14386</v>
      </c>
      <c r="C1177" s="37" t="str">
        <f t="shared" si="18"/>
        <v>C05BAГепарин натрия+Фосфолипиды+Эсцин</v>
      </c>
      <c r="D1177" s="88" t="s">
        <v>13607</v>
      </c>
    </row>
    <row r="1178" spans="1:4" hidden="1" x14ac:dyDescent="0.25">
      <c r="A1178" s="88" t="s">
        <v>12260</v>
      </c>
      <c r="B1178" s="88" t="s">
        <v>12275</v>
      </c>
      <c r="C1178" s="37" t="str">
        <f t="shared" si="18"/>
        <v>C05BAЭсцин</v>
      </c>
      <c r="D1178" s="88" t="s">
        <v>13607</v>
      </c>
    </row>
    <row r="1179" spans="1:4" hidden="1" x14ac:dyDescent="0.25">
      <c r="A1179" s="88" t="s">
        <v>12262</v>
      </c>
      <c r="B1179" s="88" t="s">
        <v>12263</v>
      </c>
      <c r="C1179" s="37" t="str">
        <f t="shared" si="18"/>
        <v>C05BBЛауромакрогол 400</v>
      </c>
      <c r="D1179" s="88" t="s">
        <v>13607</v>
      </c>
    </row>
    <row r="1180" spans="1:4" hidden="1" x14ac:dyDescent="0.25">
      <c r="A1180" s="88" t="s">
        <v>12262</v>
      </c>
      <c r="B1180" s="88" t="s">
        <v>12264</v>
      </c>
      <c r="C1180" s="37" t="str">
        <f t="shared" si="18"/>
        <v>C05BBНатрия тетрадецилсульфат</v>
      </c>
      <c r="D1180" s="88" t="s">
        <v>13607</v>
      </c>
    </row>
    <row r="1181" spans="1:4" hidden="1" x14ac:dyDescent="0.25">
      <c r="A1181" s="88" t="s">
        <v>12265</v>
      </c>
      <c r="B1181" s="88" t="s">
        <v>12266</v>
      </c>
      <c r="C1181" s="37" t="str">
        <f t="shared" si="18"/>
        <v>C05BXКальция добезилат</v>
      </c>
      <c r="D1181" s="88" t="s">
        <v>13607</v>
      </c>
    </row>
    <row r="1182" spans="1:4" hidden="1" x14ac:dyDescent="0.25">
      <c r="A1182" s="88" t="s">
        <v>14388</v>
      </c>
      <c r="B1182" s="88" t="s">
        <v>14389</v>
      </c>
      <c r="C1182" s="37" t="str">
        <f t="shared" si="18"/>
        <v>C05CЦикло 3 форт</v>
      </c>
      <c r="D1182" s="88" t="s">
        <v>13607</v>
      </c>
    </row>
    <row r="1183" spans="1:4" hidden="1" x14ac:dyDescent="0.25">
      <c r="A1183" s="88" t="s">
        <v>14388</v>
      </c>
      <c r="B1183" s="88" t="s">
        <v>14390</v>
      </c>
      <c r="C1183" s="37" t="str">
        <f t="shared" si="18"/>
        <v>C05CЭсфлазид</v>
      </c>
      <c r="D1183" s="88" t="s">
        <v>13607</v>
      </c>
    </row>
    <row r="1184" spans="1:4" hidden="1" x14ac:dyDescent="0.25">
      <c r="A1184" s="88" t="s">
        <v>12267</v>
      </c>
      <c r="B1184" s="88" t="s">
        <v>12270</v>
      </c>
      <c r="C1184" s="37" t="str">
        <f t="shared" si="18"/>
        <v>C05CAРутозид</v>
      </c>
      <c r="D1184" s="88" t="s">
        <v>13607</v>
      </c>
    </row>
    <row r="1185" spans="1:4" hidden="1" x14ac:dyDescent="0.25">
      <c r="A1185" s="88" t="s">
        <v>12267</v>
      </c>
      <c r="B1185" s="88" t="s">
        <v>12268</v>
      </c>
      <c r="C1185" s="37" t="str">
        <f t="shared" si="18"/>
        <v>C05CAДиосмин</v>
      </c>
      <c r="D1185" s="88" t="s">
        <v>13607</v>
      </c>
    </row>
    <row r="1186" spans="1:4" hidden="1" x14ac:dyDescent="0.25">
      <c r="A1186" s="88" t="s">
        <v>12267</v>
      </c>
      <c r="B1186" s="88" t="s">
        <v>12269</v>
      </c>
      <c r="C1186" s="37" t="str">
        <f t="shared" si="18"/>
        <v>C05CAТроксерутин</v>
      </c>
      <c r="D1186" s="88" t="s">
        <v>13607</v>
      </c>
    </row>
    <row r="1187" spans="1:4" x14ac:dyDescent="0.25">
      <c r="A1187" s="88" t="s">
        <v>12267</v>
      </c>
      <c r="B1187" s="88" t="s">
        <v>14392</v>
      </c>
      <c r="C1187" s="37" t="str">
        <f t="shared" si="18"/>
        <v>C05CAАскорбиновая кислота+Рутозид</v>
      </c>
      <c r="D1187" s="88" t="s">
        <v>13607</v>
      </c>
    </row>
    <row r="1188" spans="1:4" hidden="1" x14ac:dyDescent="0.25">
      <c r="A1188" s="88" t="s">
        <v>12267</v>
      </c>
      <c r="B1188" s="88" t="s">
        <v>14394</v>
      </c>
      <c r="C1188" s="37" t="str">
        <f t="shared" si="18"/>
        <v>C05CAГесперидин+Диосмин</v>
      </c>
      <c r="D1188" s="88" t="s">
        <v>13607</v>
      </c>
    </row>
    <row r="1189" spans="1:4" hidden="1" x14ac:dyDescent="0.25">
      <c r="A1189" s="88" t="s">
        <v>12267</v>
      </c>
      <c r="B1189" s="88" t="s">
        <v>14391</v>
      </c>
      <c r="C1189" s="37" t="str">
        <f t="shared" si="18"/>
        <v>C05CAАнтистакс</v>
      </c>
      <c r="D1189" s="88" t="s">
        <v>13607</v>
      </c>
    </row>
    <row r="1190" spans="1:4" hidden="1" x14ac:dyDescent="0.25">
      <c r="A1190" s="88" t="s">
        <v>12267</v>
      </c>
      <c r="B1190" s="88" t="s">
        <v>14395</v>
      </c>
      <c r="C1190" s="37" t="str">
        <f t="shared" si="18"/>
        <v>C05CAГидроксиэтилрутозиды</v>
      </c>
      <c r="D1190" s="88" t="s">
        <v>13607</v>
      </c>
    </row>
    <row r="1191" spans="1:4" hidden="1" x14ac:dyDescent="0.25">
      <c r="A1191" s="88" t="s">
        <v>12267</v>
      </c>
      <c r="B1191" s="88" t="s">
        <v>14393</v>
      </c>
      <c r="C1191" s="37" t="str">
        <f t="shared" si="18"/>
        <v>C05CAБиофлавоноиды</v>
      </c>
      <c r="D1191" s="88" t="s">
        <v>13607</v>
      </c>
    </row>
    <row r="1192" spans="1:4" x14ac:dyDescent="0.25">
      <c r="A1192" s="88" t="s">
        <v>12271</v>
      </c>
      <c r="B1192" s="88" t="s">
        <v>14397</v>
      </c>
      <c r="C1192" s="37" t="str">
        <f t="shared" si="18"/>
        <v>C05CXАскорбиновая кислота+Дигидрокверцетин</v>
      </c>
      <c r="D1192" s="88" t="s">
        <v>13607</v>
      </c>
    </row>
    <row r="1193" spans="1:4" hidden="1" x14ac:dyDescent="0.25">
      <c r="A1193" s="88" t="s">
        <v>12271</v>
      </c>
      <c r="B1193" s="88" t="s">
        <v>14400</v>
      </c>
      <c r="C1193" s="37" t="str">
        <f t="shared" si="18"/>
        <v>C05CXКверцетина таблетки 0.02 г</v>
      </c>
      <c r="D1193" s="88" t="s">
        <v>13607</v>
      </c>
    </row>
    <row r="1194" spans="1:4" hidden="1" x14ac:dyDescent="0.25">
      <c r="A1194" s="88" t="s">
        <v>12271</v>
      </c>
      <c r="B1194" s="88" t="s">
        <v>13529</v>
      </c>
      <c r="C1194" s="37" t="str">
        <f t="shared" si="18"/>
        <v>C05CXКаштана конского семян экстракт</v>
      </c>
      <c r="D1194" s="88" t="s">
        <v>13607</v>
      </c>
    </row>
    <row r="1195" spans="1:4" hidden="1" x14ac:dyDescent="0.25">
      <c r="A1195" s="88" t="s">
        <v>12271</v>
      </c>
      <c r="B1195" s="88" t="s">
        <v>12274</v>
      </c>
      <c r="C1195" s="37" t="str">
        <f t="shared" si="18"/>
        <v>C05CXДигидрокверцетин</v>
      </c>
      <c r="D1195" s="88" t="s">
        <v>13607</v>
      </c>
    </row>
    <row r="1196" spans="1:4" hidden="1" x14ac:dyDescent="0.25">
      <c r="A1196" s="88" t="s">
        <v>12271</v>
      </c>
      <c r="B1196" s="88" t="s">
        <v>12273</v>
      </c>
      <c r="C1196" s="37" t="str">
        <f t="shared" si="18"/>
        <v>C05CXМетилэтилпиридинол</v>
      </c>
      <c r="D1196" s="88" t="s">
        <v>13607</v>
      </c>
    </row>
    <row r="1197" spans="1:4" hidden="1" x14ac:dyDescent="0.25">
      <c r="A1197" s="88" t="s">
        <v>12271</v>
      </c>
      <c r="B1197" s="88" t="s">
        <v>14402</v>
      </c>
      <c r="C1197" s="37" t="str">
        <f t="shared" ref="C1197:C1260" si="19">CONCATENATE(A1197,B1197)</f>
        <v>C05CXТиамин+Эсцин</v>
      </c>
      <c r="D1197" s="88" t="s">
        <v>13607</v>
      </c>
    </row>
    <row r="1198" spans="1:4" hidden="1" x14ac:dyDescent="0.25">
      <c r="A1198" s="88" t="s">
        <v>12271</v>
      </c>
      <c r="B1198" s="88" t="s">
        <v>12275</v>
      </c>
      <c r="C1198" s="37" t="str">
        <f t="shared" si="19"/>
        <v>C05CXЭсцин</v>
      </c>
      <c r="D1198" s="88" t="s">
        <v>13607</v>
      </c>
    </row>
    <row r="1199" spans="1:4" hidden="1" x14ac:dyDescent="0.25">
      <c r="A1199" s="88" t="s">
        <v>12271</v>
      </c>
      <c r="B1199" s="88" t="s">
        <v>12272</v>
      </c>
      <c r="C1199" s="37" t="str">
        <f t="shared" si="19"/>
        <v>C05CXТрибенозид</v>
      </c>
      <c r="D1199" s="88" t="s">
        <v>13607</v>
      </c>
    </row>
    <row r="1200" spans="1:4" hidden="1" x14ac:dyDescent="0.25">
      <c r="A1200" s="88" t="s">
        <v>12271</v>
      </c>
      <c r="B1200" s="88" t="s">
        <v>14396</v>
      </c>
      <c r="C1200" s="37" t="str">
        <f t="shared" si="19"/>
        <v>C05CXАнавенол</v>
      </c>
      <c r="D1200" s="88" t="s">
        <v>13607</v>
      </c>
    </row>
    <row r="1201" spans="1:4" hidden="1" x14ac:dyDescent="0.25">
      <c r="A1201" s="88" t="s">
        <v>12271</v>
      </c>
      <c r="B1201" s="88" t="s">
        <v>14398</v>
      </c>
      <c r="C1201" s="37" t="str">
        <f t="shared" si="19"/>
        <v>C05CXДоктор Тайсс Венен гель</v>
      </c>
      <c r="D1201" s="88" t="s">
        <v>13607</v>
      </c>
    </row>
    <row r="1202" spans="1:4" hidden="1" x14ac:dyDescent="0.25">
      <c r="A1202" s="88" t="s">
        <v>12271</v>
      </c>
      <c r="B1202" s="88" t="s">
        <v>14399</v>
      </c>
      <c r="C1202" s="37" t="str">
        <f t="shared" si="19"/>
        <v>C05CXДругие препараты, снижающие проницаемость капилляров</v>
      </c>
      <c r="D1202" s="88" t="s">
        <v>13607</v>
      </c>
    </row>
    <row r="1203" spans="1:4" hidden="1" x14ac:dyDescent="0.25">
      <c r="A1203" s="88" t="s">
        <v>12271</v>
      </c>
      <c r="B1203" s="88" t="s">
        <v>14401</v>
      </c>
      <c r="C1203" s="37" t="str">
        <f t="shared" si="19"/>
        <v>C05CXРепарил-гель Н</v>
      </c>
      <c r="D1203" s="88" t="s">
        <v>13607</v>
      </c>
    </row>
    <row r="1204" spans="1:4" hidden="1" x14ac:dyDescent="0.25">
      <c r="A1204" s="88" t="s">
        <v>10140</v>
      </c>
      <c r="B1204" s="88" t="s">
        <v>14403</v>
      </c>
      <c r="C1204" s="37" t="str">
        <f t="shared" si="19"/>
        <v>C07AAНадолол</v>
      </c>
      <c r="D1204" s="88" t="s">
        <v>13607</v>
      </c>
    </row>
    <row r="1205" spans="1:4" hidden="1" x14ac:dyDescent="0.25">
      <c r="A1205" s="88" t="s">
        <v>10140</v>
      </c>
      <c r="B1205" s="88" t="s">
        <v>12276</v>
      </c>
      <c r="C1205" s="37" t="str">
        <f t="shared" si="19"/>
        <v>C07AAПиндолол</v>
      </c>
      <c r="D1205" s="88" t="s">
        <v>13607</v>
      </c>
    </row>
    <row r="1206" spans="1:4" hidden="1" x14ac:dyDescent="0.25">
      <c r="A1206" s="88" t="s">
        <v>10140</v>
      </c>
      <c r="B1206" s="88" t="s">
        <v>12278</v>
      </c>
      <c r="C1206" s="37" t="str">
        <f t="shared" si="19"/>
        <v>C07AAПропранолол</v>
      </c>
      <c r="D1206" s="88" t="s">
        <v>17948</v>
      </c>
    </row>
    <row r="1207" spans="1:4" hidden="1" x14ac:dyDescent="0.25">
      <c r="A1207" s="88" t="s">
        <v>10140</v>
      </c>
      <c r="B1207" s="88" t="s">
        <v>12277</v>
      </c>
      <c r="C1207" s="37" t="str">
        <f t="shared" si="19"/>
        <v>C07AAСоталол</v>
      </c>
      <c r="D1207" s="88" t="s">
        <v>17948</v>
      </c>
    </row>
    <row r="1208" spans="1:4" hidden="1" x14ac:dyDescent="0.25">
      <c r="A1208" s="88" t="s">
        <v>9939</v>
      </c>
      <c r="B1208" s="88" t="s">
        <v>12284</v>
      </c>
      <c r="C1208" s="37" t="str">
        <f t="shared" si="19"/>
        <v>C07ABБисопролол</v>
      </c>
      <c r="D1208" s="88" t="s">
        <v>17948</v>
      </c>
    </row>
    <row r="1209" spans="1:4" hidden="1" x14ac:dyDescent="0.25">
      <c r="A1209" s="88" t="s">
        <v>9939</v>
      </c>
      <c r="B1209" s="88" t="s">
        <v>12285</v>
      </c>
      <c r="C1209" s="37" t="str">
        <f t="shared" si="19"/>
        <v>C07ABАтенолол</v>
      </c>
      <c r="D1209" s="88" t="s">
        <v>17948</v>
      </c>
    </row>
    <row r="1210" spans="1:4" hidden="1" x14ac:dyDescent="0.25">
      <c r="A1210" s="88" t="s">
        <v>9939</v>
      </c>
      <c r="B1210" s="88" t="s">
        <v>12282</v>
      </c>
      <c r="C1210" s="37" t="str">
        <f t="shared" si="19"/>
        <v>C07ABМетопролол</v>
      </c>
      <c r="D1210" s="88" t="s">
        <v>17948</v>
      </c>
    </row>
    <row r="1211" spans="1:4" hidden="1" x14ac:dyDescent="0.25">
      <c r="A1211" s="88" t="s">
        <v>9939</v>
      </c>
      <c r="B1211" s="88" t="s">
        <v>12286</v>
      </c>
      <c r="C1211" s="37" t="str">
        <f t="shared" si="19"/>
        <v>C07ABЭсатенолол</v>
      </c>
      <c r="D1211" s="88" t="s">
        <v>13607</v>
      </c>
    </row>
    <row r="1212" spans="1:4" hidden="1" x14ac:dyDescent="0.25">
      <c r="A1212" s="88" t="s">
        <v>9939</v>
      </c>
      <c r="B1212" s="88" t="s">
        <v>12283</v>
      </c>
      <c r="C1212" s="37" t="str">
        <f t="shared" si="19"/>
        <v>C07ABБетаксолол</v>
      </c>
      <c r="D1212" s="88" t="s">
        <v>13607</v>
      </c>
    </row>
    <row r="1213" spans="1:4" hidden="1" x14ac:dyDescent="0.25">
      <c r="A1213" s="88" t="s">
        <v>9939</v>
      </c>
      <c r="B1213" s="88" t="s">
        <v>12287</v>
      </c>
      <c r="C1213" s="37" t="str">
        <f t="shared" si="19"/>
        <v>C07ABЭсмолол</v>
      </c>
      <c r="D1213" s="88" t="s">
        <v>13607</v>
      </c>
    </row>
    <row r="1214" spans="1:4" hidden="1" x14ac:dyDescent="0.25">
      <c r="A1214" s="88" t="s">
        <v>9939</v>
      </c>
      <c r="B1214" s="88" t="s">
        <v>12281</v>
      </c>
      <c r="C1214" s="37" t="str">
        <f t="shared" si="19"/>
        <v>C07ABНебиволол</v>
      </c>
      <c r="D1214" s="88" t="s">
        <v>13607</v>
      </c>
    </row>
    <row r="1215" spans="1:4" hidden="1" x14ac:dyDescent="0.25">
      <c r="A1215" s="88" t="s">
        <v>9939</v>
      </c>
      <c r="B1215" s="88" t="s">
        <v>12279</v>
      </c>
      <c r="C1215" s="37" t="str">
        <f t="shared" si="19"/>
        <v>C07ABТалинолол</v>
      </c>
      <c r="D1215" s="88" t="s">
        <v>13607</v>
      </c>
    </row>
    <row r="1216" spans="1:4" hidden="1" x14ac:dyDescent="0.25">
      <c r="A1216" s="88" t="s">
        <v>9939</v>
      </c>
      <c r="B1216" s="88" t="s">
        <v>14128</v>
      </c>
      <c r="C1216" s="37" t="str">
        <f t="shared" si="19"/>
        <v>C07ABЖелеза [III] гидроксид олигоизомальтозат</v>
      </c>
      <c r="D1216" s="88" t="s">
        <v>13607</v>
      </c>
    </row>
    <row r="1217" spans="1:4" hidden="1" x14ac:dyDescent="0.25">
      <c r="A1217" s="88" t="s">
        <v>10052</v>
      </c>
      <c r="B1217" s="88" t="s">
        <v>14404</v>
      </c>
      <c r="C1217" s="37" t="str">
        <f t="shared" si="19"/>
        <v>C07AGальфа- и бета-адреноблокаторы</v>
      </c>
      <c r="D1217" s="88" t="s">
        <v>13607</v>
      </c>
    </row>
    <row r="1218" spans="1:4" hidden="1" x14ac:dyDescent="0.25">
      <c r="A1218" s="88" t="s">
        <v>10052</v>
      </c>
      <c r="B1218" s="88" t="s">
        <v>12288</v>
      </c>
      <c r="C1218" s="37" t="str">
        <f t="shared" si="19"/>
        <v>C07AGБутиламиногидроксипропоксифеноксиметил метилоксадиазол</v>
      </c>
      <c r="D1218" s="88" t="s">
        <v>13607</v>
      </c>
    </row>
    <row r="1219" spans="1:4" hidden="1" x14ac:dyDescent="0.25">
      <c r="A1219" s="88" t="s">
        <v>10052</v>
      </c>
      <c r="B1219" s="88" t="s">
        <v>12289</v>
      </c>
      <c r="C1219" s="37" t="str">
        <f t="shared" si="19"/>
        <v>C07AGКарведилол</v>
      </c>
      <c r="D1219" s="88" t="s">
        <v>17948</v>
      </c>
    </row>
    <row r="1220" spans="1:4" hidden="1" x14ac:dyDescent="0.25">
      <c r="A1220" s="88" t="s">
        <v>12290</v>
      </c>
      <c r="B1220" s="88" t="s">
        <v>14406</v>
      </c>
      <c r="C1220" s="37" t="str">
        <f t="shared" si="19"/>
        <v>C07BBБисопролол+Гидрохлоротиазид</v>
      </c>
      <c r="D1220" s="88" t="s">
        <v>13607</v>
      </c>
    </row>
    <row r="1221" spans="1:4" hidden="1" x14ac:dyDescent="0.25">
      <c r="A1221" s="88" t="s">
        <v>12290</v>
      </c>
      <c r="B1221" s="88" t="s">
        <v>14405</v>
      </c>
      <c r="C1221" s="37" t="str">
        <f t="shared" si="19"/>
        <v>C07BBАтенолол+Хлорталидон</v>
      </c>
      <c r="D1221" s="88" t="s">
        <v>13607</v>
      </c>
    </row>
    <row r="1222" spans="1:4" hidden="1" x14ac:dyDescent="0.25">
      <c r="A1222" s="88" t="s">
        <v>12291</v>
      </c>
      <c r="B1222" s="88" t="s">
        <v>14407</v>
      </c>
      <c r="C1222" s="37" t="str">
        <f t="shared" si="19"/>
        <v>C07CAКлопамид+Пиндолол</v>
      </c>
      <c r="D1222" s="88" t="s">
        <v>13607</v>
      </c>
    </row>
    <row r="1223" spans="1:4" hidden="1" x14ac:dyDescent="0.25">
      <c r="A1223" s="88" t="s">
        <v>14408</v>
      </c>
      <c r="B1223" s="88" t="s">
        <v>14409</v>
      </c>
      <c r="C1223" s="37" t="str">
        <f t="shared" si="19"/>
        <v>C07EBАмлодипин+Атенолол</v>
      </c>
      <c r="D1223" s="88" t="s">
        <v>13607</v>
      </c>
    </row>
    <row r="1224" spans="1:4" hidden="1" x14ac:dyDescent="0.25">
      <c r="A1224" s="88" t="s">
        <v>14408</v>
      </c>
      <c r="B1224" s="88" t="s">
        <v>14411</v>
      </c>
      <c r="C1224" s="37" t="str">
        <f t="shared" si="19"/>
        <v>C07EBСелективные бета-адреноблокаторы в комбинации с вазодилататорами</v>
      </c>
      <c r="D1224" s="88" t="s">
        <v>13607</v>
      </c>
    </row>
    <row r="1225" spans="1:4" hidden="1" x14ac:dyDescent="0.25">
      <c r="A1225" s="88" t="s">
        <v>14408</v>
      </c>
      <c r="B1225" s="88" t="s">
        <v>14410</v>
      </c>
      <c r="C1225" s="37" t="str">
        <f t="shared" si="19"/>
        <v>C07EBАмлодипин+Небиволол</v>
      </c>
      <c r="D1225" s="88" t="s">
        <v>13607</v>
      </c>
    </row>
    <row r="1226" spans="1:4" hidden="1" x14ac:dyDescent="0.25">
      <c r="A1226" s="88" t="s">
        <v>12292</v>
      </c>
      <c r="B1226" s="88" t="s">
        <v>14413</v>
      </c>
      <c r="C1226" s="37" t="str">
        <f t="shared" si="19"/>
        <v>C07FBМетопролол+Фелодипин</v>
      </c>
      <c r="D1226" s="88" t="s">
        <v>13607</v>
      </c>
    </row>
    <row r="1227" spans="1:4" hidden="1" x14ac:dyDescent="0.25">
      <c r="A1227" s="88" t="s">
        <v>12292</v>
      </c>
      <c r="B1227" s="88" t="s">
        <v>14412</v>
      </c>
      <c r="C1227" s="37" t="str">
        <f t="shared" si="19"/>
        <v>C07FBАмлодипин+Бисопролол</v>
      </c>
      <c r="D1227" s="88" t="s">
        <v>13607</v>
      </c>
    </row>
    <row r="1228" spans="1:4" ht="30" hidden="1" x14ac:dyDescent="0.25">
      <c r="A1228" s="88" t="s">
        <v>12292</v>
      </c>
      <c r="B1228" s="88" t="s">
        <v>14414</v>
      </c>
      <c r="C1228" s="37" t="str">
        <f t="shared" si="19"/>
        <v>C07FBСелективные бета-адреноблокаторы в комбинации с другими антигипертензивными средствами</v>
      </c>
      <c r="D1228" s="88" t="s">
        <v>13607</v>
      </c>
    </row>
    <row r="1229" spans="1:4" hidden="1" x14ac:dyDescent="0.25">
      <c r="A1229" s="88" t="s">
        <v>14415</v>
      </c>
      <c r="B1229" s="88" t="s">
        <v>14416</v>
      </c>
      <c r="C1229" s="37" t="str">
        <f t="shared" si="19"/>
        <v>C08CЭтилендиоксибензопирандион</v>
      </c>
      <c r="D1229" s="88" t="s">
        <v>13607</v>
      </c>
    </row>
    <row r="1230" spans="1:4" hidden="1" x14ac:dyDescent="0.25">
      <c r="A1230" s="88" t="s">
        <v>9928</v>
      </c>
      <c r="B1230" s="88" t="s">
        <v>14417</v>
      </c>
      <c r="C1230" s="37" t="str">
        <f t="shared" si="19"/>
        <v>C08CAИсрадипин</v>
      </c>
      <c r="D1230" s="88" t="s">
        <v>13607</v>
      </c>
    </row>
    <row r="1231" spans="1:4" hidden="1" x14ac:dyDescent="0.25">
      <c r="A1231" s="88" t="s">
        <v>9928</v>
      </c>
      <c r="B1231" s="88" t="s">
        <v>14419</v>
      </c>
      <c r="C1231" s="37" t="str">
        <f t="shared" si="19"/>
        <v>C08CAРиодипин</v>
      </c>
      <c r="D1231" s="88" t="s">
        <v>13607</v>
      </c>
    </row>
    <row r="1232" spans="1:4" hidden="1" x14ac:dyDescent="0.25">
      <c r="A1232" s="88" t="s">
        <v>9928</v>
      </c>
      <c r="B1232" s="88" t="s">
        <v>14418</v>
      </c>
      <c r="C1232" s="37" t="str">
        <f t="shared" si="19"/>
        <v>C08CAпроизводные дигидропиридина</v>
      </c>
      <c r="D1232" s="88" t="s">
        <v>13607</v>
      </c>
    </row>
    <row r="1233" spans="1:4" hidden="1" x14ac:dyDescent="0.25">
      <c r="A1233" s="88" t="s">
        <v>9928</v>
      </c>
      <c r="B1233" s="88" t="s">
        <v>12294</v>
      </c>
      <c r="C1233" s="37" t="str">
        <f t="shared" si="19"/>
        <v>C08CAЛевамлодипин</v>
      </c>
      <c r="D1233" s="88" t="s">
        <v>13607</v>
      </c>
    </row>
    <row r="1234" spans="1:4" hidden="1" x14ac:dyDescent="0.25">
      <c r="A1234" s="88" t="s">
        <v>9928</v>
      </c>
      <c r="B1234" s="88" t="s">
        <v>12299</v>
      </c>
      <c r="C1234" s="37" t="str">
        <f t="shared" si="19"/>
        <v>C08CAФелодипин</v>
      </c>
      <c r="D1234" s="88" t="s">
        <v>13607</v>
      </c>
    </row>
    <row r="1235" spans="1:4" hidden="1" x14ac:dyDescent="0.25">
      <c r="A1235" s="88" t="s">
        <v>9928</v>
      </c>
      <c r="B1235" s="88" t="s">
        <v>12297</v>
      </c>
      <c r="C1235" s="37" t="str">
        <f t="shared" si="19"/>
        <v>C08CAНитрендипин</v>
      </c>
      <c r="D1235" s="88" t="s">
        <v>13607</v>
      </c>
    </row>
    <row r="1236" spans="1:4" hidden="1" x14ac:dyDescent="0.25">
      <c r="A1236" s="88" t="s">
        <v>9928</v>
      </c>
      <c r="B1236" s="88" t="s">
        <v>12293</v>
      </c>
      <c r="C1236" s="37" t="str">
        <f t="shared" si="19"/>
        <v>C08CAЛацидипин</v>
      </c>
      <c r="D1236" s="88" t="s">
        <v>13607</v>
      </c>
    </row>
    <row r="1237" spans="1:4" hidden="1" x14ac:dyDescent="0.25">
      <c r="A1237" s="88" t="s">
        <v>9928</v>
      </c>
      <c r="B1237" s="88" t="s">
        <v>12295</v>
      </c>
      <c r="C1237" s="37" t="str">
        <f t="shared" si="19"/>
        <v>C08CAЛерканидипин</v>
      </c>
      <c r="D1237" s="88" t="s">
        <v>13607</v>
      </c>
    </row>
    <row r="1238" spans="1:4" hidden="1" x14ac:dyDescent="0.25">
      <c r="A1238" s="88" t="s">
        <v>9928</v>
      </c>
      <c r="B1238" s="88" t="s">
        <v>12300</v>
      </c>
      <c r="C1238" s="37" t="str">
        <f t="shared" si="19"/>
        <v>C08CAАмлодипин</v>
      </c>
      <c r="D1238" s="88" t="s">
        <v>17948</v>
      </c>
    </row>
    <row r="1239" spans="1:4" hidden="1" x14ac:dyDescent="0.25">
      <c r="A1239" s="88" t="s">
        <v>9928</v>
      </c>
      <c r="B1239" s="88" t="s">
        <v>12296</v>
      </c>
      <c r="C1239" s="37" t="str">
        <f t="shared" si="19"/>
        <v>C08CAНимодипин</v>
      </c>
      <c r="D1239" s="88" t="s">
        <v>17948</v>
      </c>
    </row>
    <row r="1240" spans="1:4" hidden="1" x14ac:dyDescent="0.25">
      <c r="A1240" s="88" t="s">
        <v>9928</v>
      </c>
      <c r="B1240" s="88" t="s">
        <v>12298</v>
      </c>
      <c r="C1240" s="37" t="str">
        <f t="shared" si="19"/>
        <v>C08CAНифедипин</v>
      </c>
      <c r="D1240" s="88" t="s">
        <v>17948</v>
      </c>
    </row>
    <row r="1241" spans="1:4" hidden="1" x14ac:dyDescent="0.25">
      <c r="A1241" s="88" t="s">
        <v>9970</v>
      </c>
      <c r="B1241" s="88" t="s">
        <v>12301</v>
      </c>
      <c r="C1241" s="37" t="str">
        <f t="shared" si="19"/>
        <v>C08DAВерапамил</v>
      </c>
      <c r="D1241" s="88" t="s">
        <v>17948</v>
      </c>
    </row>
    <row r="1242" spans="1:4" hidden="1" x14ac:dyDescent="0.25">
      <c r="A1242" s="88" t="s">
        <v>12302</v>
      </c>
      <c r="B1242" s="88" t="s">
        <v>12303</v>
      </c>
      <c r="C1242" s="37" t="str">
        <f t="shared" si="19"/>
        <v>C08DBДилтиазем</v>
      </c>
      <c r="D1242" s="88" t="s">
        <v>13607</v>
      </c>
    </row>
    <row r="1243" spans="1:4" hidden="1" x14ac:dyDescent="0.25">
      <c r="A1243" s="88" t="s">
        <v>14420</v>
      </c>
      <c r="B1243" s="88" t="s">
        <v>14421</v>
      </c>
      <c r="C1243" s="37" t="str">
        <f t="shared" si="19"/>
        <v>C09Алискирен+Валсартан</v>
      </c>
      <c r="D1243" s="88" t="s">
        <v>13607</v>
      </c>
    </row>
    <row r="1244" spans="1:4" hidden="1" x14ac:dyDescent="0.25">
      <c r="A1244" s="88" t="s">
        <v>10049</v>
      </c>
      <c r="B1244" s="88" t="s">
        <v>14422</v>
      </c>
      <c r="C1244" s="37" t="str">
        <f t="shared" si="19"/>
        <v>C09AAАцетилтиопропионилметилпипеколиновая кислота</v>
      </c>
      <c r="D1244" s="88" t="s">
        <v>13607</v>
      </c>
    </row>
    <row r="1245" spans="1:4" hidden="1" x14ac:dyDescent="0.25">
      <c r="A1245" s="88" t="s">
        <v>10049</v>
      </c>
      <c r="B1245" s="88" t="s">
        <v>14424</v>
      </c>
      <c r="C1245" s="37" t="str">
        <f t="shared" si="19"/>
        <v>C09AAингибиторы АПФ</v>
      </c>
      <c r="D1245" s="88" t="s">
        <v>13607</v>
      </c>
    </row>
    <row r="1246" spans="1:4" hidden="1" x14ac:dyDescent="0.25">
      <c r="A1246" s="88" t="s">
        <v>10049</v>
      </c>
      <c r="B1246" s="88" t="s">
        <v>12310</v>
      </c>
      <c r="C1246" s="37" t="str">
        <f t="shared" si="19"/>
        <v>C09AAЭналаприлат</v>
      </c>
      <c r="D1246" s="88" t="s">
        <v>13607</v>
      </c>
    </row>
    <row r="1247" spans="1:4" hidden="1" x14ac:dyDescent="0.25">
      <c r="A1247" s="88" t="s">
        <v>10049</v>
      </c>
      <c r="B1247" s="88" t="s">
        <v>12313</v>
      </c>
      <c r="C1247" s="37" t="str">
        <f t="shared" si="19"/>
        <v>C09AAРамиприл</v>
      </c>
      <c r="D1247" s="88" t="s">
        <v>13607</v>
      </c>
    </row>
    <row r="1248" spans="1:4" hidden="1" x14ac:dyDescent="0.25">
      <c r="A1248" s="88" t="s">
        <v>10049</v>
      </c>
      <c r="B1248" s="88" t="s">
        <v>12307</v>
      </c>
      <c r="C1248" s="37" t="str">
        <f t="shared" si="19"/>
        <v>C09AAХинаприл</v>
      </c>
      <c r="D1248" s="88" t="s">
        <v>13607</v>
      </c>
    </row>
    <row r="1249" spans="1:4" hidden="1" x14ac:dyDescent="0.25">
      <c r="A1249" s="88" t="s">
        <v>10049</v>
      </c>
      <c r="B1249" s="88" t="s">
        <v>12311</v>
      </c>
      <c r="C1249" s="37" t="str">
        <f t="shared" si="19"/>
        <v>C09AAЦилазаприл</v>
      </c>
      <c r="D1249" s="88" t="s">
        <v>13607</v>
      </c>
    </row>
    <row r="1250" spans="1:4" hidden="1" x14ac:dyDescent="0.25">
      <c r="A1250" s="88" t="s">
        <v>10049</v>
      </c>
      <c r="B1250" s="88" t="s">
        <v>12308</v>
      </c>
      <c r="C1250" s="37" t="str">
        <f t="shared" si="19"/>
        <v>C09AAФозиноприл</v>
      </c>
      <c r="D1250" s="88" t="s">
        <v>13607</v>
      </c>
    </row>
    <row r="1251" spans="1:4" hidden="1" x14ac:dyDescent="0.25">
      <c r="A1251" s="88" t="s">
        <v>10049</v>
      </c>
      <c r="B1251" s="88" t="s">
        <v>12306</v>
      </c>
      <c r="C1251" s="37" t="str">
        <f t="shared" si="19"/>
        <v>C09AAТрандолаприл</v>
      </c>
      <c r="D1251" s="88" t="s">
        <v>13607</v>
      </c>
    </row>
    <row r="1252" spans="1:4" hidden="1" x14ac:dyDescent="0.25">
      <c r="A1252" s="88" t="s">
        <v>10049</v>
      </c>
      <c r="B1252" s="88" t="s">
        <v>12312</v>
      </c>
      <c r="C1252" s="37" t="str">
        <f t="shared" si="19"/>
        <v>C09AAСпираприл</v>
      </c>
      <c r="D1252" s="88" t="s">
        <v>13607</v>
      </c>
    </row>
    <row r="1253" spans="1:4" hidden="1" x14ac:dyDescent="0.25">
      <c r="A1253" s="88" t="s">
        <v>10049</v>
      </c>
      <c r="B1253" s="88" t="s">
        <v>12314</v>
      </c>
      <c r="C1253" s="37" t="str">
        <f t="shared" si="19"/>
        <v>C09AAМоэксиприл</v>
      </c>
      <c r="D1253" s="88" t="s">
        <v>13607</v>
      </c>
    </row>
    <row r="1254" spans="1:4" hidden="1" x14ac:dyDescent="0.25">
      <c r="A1254" s="88" t="s">
        <v>10049</v>
      </c>
      <c r="B1254" s="88" t="s">
        <v>12305</v>
      </c>
      <c r="C1254" s="37" t="str">
        <f t="shared" si="19"/>
        <v>C09AAЗофеноприл</v>
      </c>
      <c r="D1254" s="88" t="s">
        <v>13607</v>
      </c>
    </row>
    <row r="1255" spans="1:4" hidden="1" x14ac:dyDescent="0.25">
      <c r="A1255" s="88" t="s">
        <v>10049</v>
      </c>
      <c r="B1255" s="88" t="s">
        <v>12304</v>
      </c>
      <c r="C1255" s="37" t="str">
        <f t="shared" si="19"/>
        <v>C09AAКаптоприл</v>
      </c>
      <c r="D1255" s="88" t="s">
        <v>17948</v>
      </c>
    </row>
    <row r="1256" spans="1:4" hidden="1" x14ac:dyDescent="0.25">
      <c r="A1256" s="88" t="s">
        <v>10049</v>
      </c>
      <c r="B1256" s="88" t="s">
        <v>12316</v>
      </c>
      <c r="C1256" s="37" t="str">
        <f t="shared" si="19"/>
        <v>C09AAЛизиноприл</v>
      </c>
      <c r="D1256" s="88" t="s">
        <v>17948</v>
      </c>
    </row>
    <row r="1257" spans="1:4" hidden="1" x14ac:dyDescent="0.25">
      <c r="A1257" s="88" t="s">
        <v>10049</v>
      </c>
      <c r="B1257" s="88" t="s">
        <v>12315</v>
      </c>
      <c r="C1257" s="37" t="str">
        <f t="shared" si="19"/>
        <v>C09AAПериндоприл</v>
      </c>
      <c r="D1257" s="88" t="s">
        <v>17948</v>
      </c>
    </row>
    <row r="1258" spans="1:4" hidden="1" x14ac:dyDescent="0.25">
      <c r="A1258" s="88" t="s">
        <v>10049</v>
      </c>
      <c r="B1258" s="88" t="s">
        <v>12309</v>
      </c>
      <c r="C1258" s="37" t="str">
        <f t="shared" si="19"/>
        <v>C09AAЭналаприл</v>
      </c>
      <c r="D1258" s="88" t="s">
        <v>17948</v>
      </c>
    </row>
    <row r="1259" spans="1:4" hidden="1" x14ac:dyDescent="0.25">
      <c r="A1259" s="88" t="s">
        <v>10049</v>
      </c>
      <c r="B1259" s="88" t="s">
        <v>14423</v>
      </c>
      <c r="C1259" s="37" t="str">
        <f t="shared" si="19"/>
        <v>C09AAБеназеприл</v>
      </c>
      <c r="D1259" s="88" t="s">
        <v>13607</v>
      </c>
    </row>
    <row r="1260" spans="1:4" hidden="1" x14ac:dyDescent="0.25">
      <c r="A1260" s="88" t="s">
        <v>12317</v>
      </c>
      <c r="B1260" s="88" t="s">
        <v>14433</v>
      </c>
      <c r="C1260" s="37" t="str">
        <f t="shared" si="19"/>
        <v>C09BAИндапамид+Цилазаприл [набор]</v>
      </c>
      <c r="D1260" s="88" t="s">
        <v>13607</v>
      </c>
    </row>
    <row r="1261" spans="1:4" hidden="1" x14ac:dyDescent="0.25">
      <c r="A1261" s="88" t="s">
        <v>12317</v>
      </c>
      <c r="B1261" s="88" t="s">
        <v>14426</v>
      </c>
      <c r="C1261" s="37" t="str">
        <f t="shared" ref="C1261:C1324" si="20">CONCATENATE(A1261,B1261)</f>
        <v>C09BAГидрохлоротиазид+Каптоприл</v>
      </c>
      <c r="D1261" s="88" t="s">
        <v>13607</v>
      </c>
    </row>
    <row r="1262" spans="1:4" hidden="1" x14ac:dyDescent="0.25">
      <c r="A1262" s="88" t="s">
        <v>12317</v>
      </c>
      <c r="B1262" s="88" t="s">
        <v>14431</v>
      </c>
      <c r="C1262" s="37" t="str">
        <f t="shared" si="20"/>
        <v>C09BAГидрохлоротиазид+Эналаприл</v>
      </c>
      <c r="D1262" s="88" t="s">
        <v>13607</v>
      </c>
    </row>
    <row r="1263" spans="1:4" hidden="1" x14ac:dyDescent="0.25">
      <c r="A1263" s="88" t="s">
        <v>12317</v>
      </c>
      <c r="B1263" s="88" t="s">
        <v>14427</v>
      </c>
      <c r="C1263" s="37" t="str">
        <f t="shared" si="20"/>
        <v>C09BAГидрохлоротиазид+Лизиноприл</v>
      </c>
      <c r="D1263" s="88" t="s">
        <v>13607</v>
      </c>
    </row>
    <row r="1264" spans="1:4" hidden="1" x14ac:dyDescent="0.25">
      <c r="A1264" s="88" t="s">
        <v>12317</v>
      </c>
      <c r="B1264" s="88" t="s">
        <v>14432</v>
      </c>
      <c r="C1264" s="37" t="str">
        <f t="shared" si="20"/>
        <v>C09BAИндапамид+Периндоприл</v>
      </c>
      <c r="D1264" s="88" t="s">
        <v>13607</v>
      </c>
    </row>
    <row r="1265" spans="1:4" hidden="1" x14ac:dyDescent="0.25">
      <c r="A1265" s="88" t="s">
        <v>12317</v>
      </c>
      <c r="B1265" s="88" t="s">
        <v>14429</v>
      </c>
      <c r="C1265" s="37" t="str">
        <f t="shared" si="20"/>
        <v>C09BAГидрохлоротиазид+Рамиприл</v>
      </c>
      <c r="D1265" s="88" t="s">
        <v>13607</v>
      </c>
    </row>
    <row r="1266" spans="1:4" hidden="1" x14ac:dyDescent="0.25">
      <c r="A1266" s="88" t="s">
        <v>12317</v>
      </c>
      <c r="B1266" s="88" t="s">
        <v>14430</v>
      </c>
      <c r="C1266" s="37" t="str">
        <f t="shared" si="20"/>
        <v>C09BAГидрохлоротиазид+Хинаприл</v>
      </c>
      <c r="D1266" s="88" t="s">
        <v>13607</v>
      </c>
    </row>
    <row r="1267" spans="1:4" hidden="1" x14ac:dyDescent="0.25">
      <c r="A1267" s="88" t="s">
        <v>12317</v>
      </c>
      <c r="B1267" s="88" t="s">
        <v>14428</v>
      </c>
      <c r="C1267" s="37" t="str">
        <f t="shared" si="20"/>
        <v>C09BAГидрохлоротиазид+Моэксиприл</v>
      </c>
      <c r="D1267" s="88" t="s">
        <v>13607</v>
      </c>
    </row>
    <row r="1268" spans="1:4" hidden="1" x14ac:dyDescent="0.25">
      <c r="A1268" s="88" t="s">
        <v>12317</v>
      </c>
      <c r="B1268" s="88" t="s">
        <v>14425</v>
      </c>
      <c r="C1268" s="37" t="str">
        <f t="shared" si="20"/>
        <v>C09BAГидрохлоротиазид+Зофеноприл</v>
      </c>
      <c r="D1268" s="88" t="s">
        <v>13607</v>
      </c>
    </row>
    <row r="1269" spans="1:4" hidden="1" x14ac:dyDescent="0.25">
      <c r="A1269" s="88" t="s">
        <v>12317</v>
      </c>
      <c r="B1269" s="88" t="s">
        <v>14434</v>
      </c>
      <c r="C1269" s="37" t="str">
        <f t="shared" si="20"/>
        <v>C09BAИндапамид+Эналаприл [набор]</v>
      </c>
      <c r="D1269" s="88" t="s">
        <v>13607</v>
      </c>
    </row>
    <row r="1270" spans="1:4" hidden="1" x14ac:dyDescent="0.25">
      <c r="A1270" s="88" t="s">
        <v>12318</v>
      </c>
      <c r="B1270" s="88" t="s">
        <v>14435</v>
      </c>
      <c r="C1270" s="37" t="str">
        <f t="shared" si="20"/>
        <v>C09BBАмлодипин+Лизиноприл</v>
      </c>
      <c r="D1270" s="88" t="s">
        <v>13607</v>
      </c>
    </row>
    <row r="1271" spans="1:4" hidden="1" x14ac:dyDescent="0.25">
      <c r="A1271" s="88" t="s">
        <v>12318</v>
      </c>
      <c r="B1271" s="88" t="s">
        <v>14436</v>
      </c>
      <c r="C1271" s="37" t="str">
        <f t="shared" si="20"/>
        <v>C09BBАмлодипин+Периндоприл</v>
      </c>
      <c r="D1271" s="88" t="s">
        <v>13607</v>
      </c>
    </row>
    <row r="1272" spans="1:4" hidden="1" x14ac:dyDescent="0.25">
      <c r="A1272" s="88" t="s">
        <v>12318</v>
      </c>
      <c r="B1272" s="88" t="s">
        <v>14437</v>
      </c>
      <c r="C1272" s="37" t="str">
        <f t="shared" si="20"/>
        <v>C09BBВерапамил+Трандолаприл</v>
      </c>
      <c r="D1272" s="88" t="s">
        <v>13607</v>
      </c>
    </row>
    <row r="1273" spans="1:4" hidden="1" x14ac:dyDescent="0.25">
      <c r="A1273" s="88" t="s">
        <v>12318</v>
      </c>
      <c r="B1273" s="88" t="s">
        <v>14439</v>
      </c>
      <c r="C1273" s="37" t="str">
        <f t="shared" si="20"/>
        <v>C09BBНитрендипин+Эналаприл</v>
      </c>
      <c r="D1273" s="88" t="s">
        <v>13607</v>
      </c>
    </row>
    <row r="1274" spans="1:4" hidden="1" x14ac:dyDescent="0.25">
      <c r="A1274" s="88" t="s">
        <v>12318</v>
      </c>
      <c r="B1274" s="88" t="s">
        <v>14440</v>
      </c>
      <c r="C1274" s="37" t="str">
        <f t="shared" si="20"/>
        <v>C09BBРамиприл+Фелодипин</v>
      </c>
      <c r="D1274" s="88" t="s">
        <v>13607</v>
      </c>
    </row>
    <row r="1275" spans="1:4" hidden="1" x14ac:dyDescent="0.25">
      <c r="A1275" s="88" t="s">
        <v>12318</v>
      </c>
      <c r="B1275" s="88" t="s">
        <v>14438</v>
      </c>
      <c r="C1275" s="37" t="str">
        <f t="shared" si="20"/>
        <v>C09BBИнгибиторы АПФ в комбинации с блокаторами кальциевых каналов</v>
      </c>
      <c r="D1275" s="88" t="s">
        <v>13607</v>
      </c>
    </row>
    <row r="1276" spans="1:4" hidden="1" x14ac:dyDescent="0.25">
      <c r="A1276" s="88" t="s">
        <v>10077</v>
      </c>
      <c r="B1276" s="88" t="s">
        <v>12325</v>
      </c>
      <c r="C1276" s="37" t="str">
        <f t="shared" si="20"/>
        <v>C09CAЭпросартан</v>
      </c>
      <c r="D1276" s="88" t="s">
        <v>13607</v>
      </c>
    </row>
    <row r="1277" spans="1:4" hidden="1" x14ac:dyDescent="0.25">
      <c r="A1277" s="88" t="s">
        <v>10077</v>
      </c>
      <c r="B1277" s="88" t="s">
        <v>12319</v>
      </c>
      <c r="C1277" s="37" t="str">
        <f t="shared" si="20"/>
        <v>C09CAВалсартан</v>
      </c>
      <c r="D1277" s="88" t="s">
        <v>13607</v>
      </c>
    </row>
    <row r="1278" spans="1:4" hidden="1" x14ac:dyDescent="0.25">
      <c r="A1278" s="88" t="s">
        <v>10077</v>
      </c>
      <c r="B1278" s="88" t="s">
        <v>12321</v>
      </c>
      <c r="C1278" s="37" t="str">
        <f t="shared" si="20"/>
        <v>C09CAИрбесартан</v>
      </c>
      <c r="D1278" s="88" t="s">
        <v>13607</v>
      </c>
    </row>
    <row r="1279" spans="1:4" hidden="1" x14ac:dyDescent="0.25">
      <c r="A1279" s="88" t="s">
        <v>10077</v>
      </c>
      <c r="B1279" s="88" t="s">
        <v>12320</v>
      </c>
      <c r="C1279" s="37" t="str">
        <f t="shared" si="20"/>
        <v>C09CAКандесартан</v>
      </c>
      <c r="D1279" s="88" t="s">
        <v>13607</v>
      </c>
    </row>
    <row r="1280" spans="1:4" hidden="1" x14ac:dyDescent="0.25">
      <c r="A1280" s="88" t="s">
        <v>10077</v>
      </c>
      <c r="B1280" s="88" t="s">
        <v>12324</v>
      </c>
      <c r="C1280" s="37" t="str">
        <f t="shared" si="20"/>
        <v>C09CAТелмисартан</v>
      </c>
      <c r="D1280" s="88" t="s">
        <v>13607</v>
      </c>
    </row>
    <row r="1281" spans="1:4" hidden="1" x14ac:dyDescent="0.25">
      <c r="A1281" s="88" t="s">
        <v>10077</v>
      </c>
      <c r="B1281" s="88" t="s">
        <v>12323</v>
      </c>
      <c r="C1281" s="37" t="str">
        <f t="shared" si="20"/>
        <v>C09CAОлмесартана медоксомил</v>
      </c>
      <c r="D1281" s="88" t="s">
        <v>13607</v>
      </c>
    </row>
    <row r="1282" spans="1:4" hidden="1" x14ac:dyDescent="0.25">
      <c r="A1282" s="88" t="s">
        <v>10077</v>
      </c>
      <c r="B1282" s="88" t="s">
        <v>12322</v>
      </c>
      <c r="C1282" s="37" t="str">
        <f t="shared" si="20"/>
        <v>C09CAЛозартан</v>
      </c>
      <c r="D1282" s="88" t="s">
        <v>17948</v>
      </c>
    </row>
    <row r="1283" spans="1:4" hidden="1" x14ac:dyDescent="0.25">
      <c r="A1283" s="88" t="s">
        <v>12326</v>
      </c>
      <c r="B1283" s="88" t="s">
        <v>14445</v>
      </c>
      <c r="C1283" s="37" t="str">
        <f t="shared" si="20"/>
        <v>C09DAГидрохлоротиазид+Лозартан</v>
      </c>
      <c r="D1283" s="88" t="s">
        <v>13607</v>
      </c>
    </row>
    <row r="1284" spans="1:4" hidden="1" x14ac:dyDescent="0.25">
      <c r="A1284" s="88" t="s">
        <v>12326</v>
      </c>
      <c r="B1284" s="88" t="s">
        <v>14449</v>
      </c>
      <c r="C1284" s="37" t="str">
        <f t="shared" si="20"/>
        <v>C09DAГидрохлоротиазид+Эпросартан</v>
      </c>
      <c r="D1284" s="88" t="s">
        <v>13607</v>
      </c>
    </row>
    <row r="1285" spans="1:4" hidden="1" x14ac:dyDescent="0.25">
      <c r="A1285" s="88" t="s">
        <v>12326</v>
      </c>
      <c r="B1285" s="88" t="s">
        <v>14442</v>
      </c>
      <c r="C1285" s="37" t="str">
        <f t="shared" si="20"/>
        <v>C09DAВалсартан+Гидрохлоротиазид</v>
      </c>
      <c r="D1285" s="88" t="s">
        <v>13607</v>
      </c>
    </row>
    <row r="1286" spans="1:4" hidden="1" x14ac:dyDescent="0.25">
      <c r="A1286" s="88" t="s">
        <v>12326</v>
      </c>
      <c r="B1286" s="88" t="s">
        <v>14443</v>
      </c>
      <c r="C1286" s="37" t="str">
        <f t="shared" si="20"/>
        <v>C09DAГидрохлоротиазид+Ирбесартан</v>
      </c>
      <c r="D1286" s="88" t="s">
        <v>13607</v>
      </c>
    </row>
    <row r="1287" spans="1:4" hidden="1" x14ac:dyDescent="0.25">
      <c r="A1287" s="88" t="s">
        <v>12326</v>
      </c>
      <c r="B1287" s="88" t="s">
        <v>14444</v>
      </c>
      <c r="C1287" s="37" t="str">
        <f t="shared" si="20"/>
        <v>C09DAГидрохлоротиазид+Кандесартан</v>
      </c>
      <c r="D1287" s="88" t="s">
        <v>13607</v>
      </c>
    </row>
    <row r="1288" spans="1:4" hidden="1" x14ac:dyDescent="0.25">
      <c r="A1288" s="88" t="s">
        <v>12326</v>
      </c>
      <c r="B1288" s="88" t="s">
        <v>14447</v>
      </c>
      <c r="C1288" s="37" t="str">
        <f t="shared" si="20"/>
        <v>C09DAГидрохлоротиазид+Телмисартан</v>
      </c>
      <c r="D1288" s="88" t="s">
        <v>13607</v>
      </c>
    </row>
    <row r="1289" spans="1:4" hidden="1" x14ac:dyDescent="0.25">
      <c r="A1289" s="88" t="s">
        <v>12326</v>
      </c>
      <c r="B1289" s="88" t="s">
        <v>14446</v>
      </c>
      <c r="C1289" s="37" t="str">
        <f t="shared" si="20"/>
        <v>C09DAГидрохлоротиазид+Олмесартана медоксомил</v>
      </c>
      <c r="D1289" s="88" t="s">
        <v>13607</v>
      </c>
    </row>
    <row r="1290" spans="1:4" hidden="1" x14ac:dyDescent="0.25">
      <c r="A1290" s="88" t="s">
        <v>12326</v>
      </c>
      <c r="B1290" s="88" t="s">
        <v>14448</v>
      </c>
      <c r="C1290" s="37" t="str">
        <f t="shared" si="20"/>
        <v>C09DAГидрохлоротиазид+Фозиноприл</v>
      </c>
      <c r="D1290" s="88" t="s">
        <v>13607</v>
      </c>
    </row>
    <row r="1291" spans="1:4" hidden="1" x14ac:dyDescent="0.25">
      <c r="A1291" s="88" t="s">
        <v>12326</v>
      </c>
      <c r="B1291" s="88" t="s">
        <v>14441</v>
      </c>
      <c r="C1291" s="37" t="str">
        <f t="shared" si="20"/>
        <v>C09DAАнтагонисты ангиотензина II в комбинации с диуретиками</v>
      </c>
      <c r="D1291" s="88" t="s">
        <v>13607</v>
      </c>
    </row>
    <row r="1292" spans="1:4" hidden="1" x14ac:dyDescent="0.25">
      <c r="A1292" s="88" t="s">
        <v>12327</v>
      </c>
      <c r="B1292" s="88" t="s">
        <v>14450</v>
      </c>
      <c r="C1292" s="37" t="str">
        <f t="shared" si="20"/>
        <v>C09DBАмлодипин+Валсартан</v>
      </c>
      <c r="D1292" s="88" t="s">
        <v>13607</v>
      </c>
    </row>
    <row r="1293" spans="1:4" hidden="1" x14ac:dyDescent="0.25">
      <c r="A1293" s="88" t="s">
        <v>12328</v>
      </c>
      <c r="B1293" s="88" t="s">
        <v>14451</v>
      </c>
      <c r="C1293" s="37" t="str">
        <f t="shared" si="20"/>
        <v>C09DXАмлодипин+Валсартан+Гидрохлоротиазид</v>
      </c>
      <c r="D1293" s="88" t="s">
        <v>13607</v>
      </c>
    </row>
    <row r="1294" spans="1:4" hidden="1" x14ac:dyDescent="0.25">
      <c r="A1294" s="88" t="s">
        <v>12329</v>
      </c>
      <c r="B1294" s="88" t="s">
        <v>12330</v>
      </c>
      <c r="C1294" s="37" t="str">
        <f t="shared" si="20"/>
        <v>C09XAАлискирен</v>
      </c>
      <c r="D1294" s="88" t="s">
        <v>13607</v>
      </c>
    </row>
    <row r="1295" spans="1:4" hidden="1" x14ac:dyDescent="0.25">
      <c r="A1295" s="88" t="s">
        <v>12329</v>
      </c>
      <c r="B1295" s="88" t="s">
        <v>14452</v>
      </c>
      <c r="C1295" s="37" t="str">
        <f t="shared" si="20"/>
        <v>C09XAАлискирен+Гидрохлоротиазид</v>
      </c>
      <c r="D1295" s="88" t="s">
        <v>13607</v>
      </c>
    </row>
    <row r="1296" spans="1:4" hidden="1" x14ac:dyDescent="0.25">
      <c r="A1296" s="88" t="s">
        <v>9940</v>
      </c>
      <c r="B1296" s="88" t="s">
        <v>12336</v>
      </c>
      <c r="C1296" s="37" t="str">
        <f t="shared" si="20"/>
        <v>C10AAЛовастатин</v>
      </c>
      <c r="D1296" s="88" t="s">
        <v>13607</v>
      </c>
    </row>
    <row r="1297" spans="1:4" hidden="1" x14ac:dyDescent="0.25">
      <c r="A1297" s="88" t="s">
        <v>9940</v>
      </c>
      <c r="B1297" s="88" t="s">
        <v>12333</v>
      </c>
      <c r="C1297" s="37" t="str">
        <f t="shared" si="20"/>
        <v>C10AAПравастатин</v>
      </c>
      <c r="D1297" s="88" t="s">
        <v>13607</v>
      </c>
    </row>
    <row r="1298" spans="1:4" hidden="1" x14ac:dyDescent="0.25">
      <c r="A1298" s="88" t="s">
        <v>9940</v>
      </c>
      <c r="B1298" s="88" t="s">
        <v>12332</v>
      </c>
      <c r="C1298" s="37" t="str">
        <f t="shared" si="20"/>
        <v>C10AAФлувастатин</v>
      </c>
      <c r="D1298" s="88" t="s">
        <v>13607</v>
      </c>
    </row>
    <row r="1299" spans="1:4" hidden="1" x14ac:dyDescent="0.25">
      <c r="A1299" s="88" t="s">
        <v>9940</v>
      </c>
      <c r="B1299" s="88" t="s">
        <v>12334</v>
      </c>
      <c r="C1299" s="37" t="str">
        <f t="shared" si="20"/>
        <v>C10AAРозувастатин</v>
      </c>
      <c r="D1299" s="88" t="s">
        <v>13607</v>
      </c>
    </row>
    <row r="1300" spans="1:4" hidden="1" x14ac:dyDescent="0.25">
      <c r="A1300" s="88" t="s">
        <v>9940</v>
      </c>
      <c r="B1300" s="88" t="s">
        <v>12331</v>
      </c>
      <c r="C1300" s="37" t="str">
        <f t="shared" si="20"/>
        <v>C10AAАторвастатин</v>
      </c>
      <c r="D1300" s="88" t="s">
        <v>17948</v>
      </c>
    </row>
    <row r="1301" spans="1:4" hidden="1" x14ac:dyDescent="0.25">
      <c r="A1301" s="88" t="s">
        <v>9940</v>
      </c>
      <c r="B1301" s="88" t="s">
        <v>12335</v>
      </c>
      <c r="C1301" s="37" t="str">
        <f t="shared" si="20"/>
        <v>C10AAСимвастатин</v>
      </c>
      <c r="D1301" s="88" t="s">
        <v>17948</v>
      </c>
    </row>
    <row r="1302" spans="1:4" hidden="1" x14ac:dyDescent="0.25">
      <c r="A1302" s="88" t="s">
        <v>10177</v>
      </c>
      <c r="B1302" s="88" t="s">
        <v>12337</v>
      </c>
      <c r="C1302" s="37" t="str">
        <f t="shared" si="20"/>
        <v>C10ABФенофибрат</v>
      </c>
      <c r="D1302" s="88" t="s">
        <v>17948</v>
      </c>
    </row>
    <row r="1303" spans="1:4" hidden="1" x14ac:dyDescent="0.25">
      <c r="A1303" s="88" t="s">
        <v>10177</v>
      </c>
      <c r="B1303" s="88" t="s">
        <v>12338</v>
      </c>
      <c r="C1303" s="37" t="str">
        <f t="shared" si="20"/>
        <v>C10ABЦипрофибрат</v>
      </c>
      <c r="D1303" s="88" t="s">
        <v>13607</v>
      </c>
    </row>
    <row r="1304" spans="1:4" hidden="1" x14ac:dyDescent="0.25">
      <c r="A1304" s="88" t="s">
        <v>10177</v>
      </c>
      <c r="B1304" s="88" t="s">
        <v>14453</v>
      </c>
      <c r="C1304" s="37" t="str">
        <f t="shared" si="20"/>
        <v>C10ABБезафибрат</v>
      </c>
      <c r="D1304" s="88" t="s">
        <v>13607</v>
      </c>
    </row>
    <row r="1305" spans="1:4" hidden="1" x14ac:dyDescent="0.25">
      <c r="A1305" s="88" t="s">
        <v>10177</v>
      </c>
      <c r="B1305" s="88" t="s">
        <v>14455</v>
      </c>
      <c r="C1305" s="37" t="str">
        <f t="shared" si="20"/>
        <v>C10ABХолина фенофибрат</v>
      </c>
      <c r="D1305" s="88" t="s">
        <v>13607</v>
      </c>
    </row>
    <row r="1306" spans="1:4" hidden="1" x14ac:dyDescent="0.25">
      <c r="A1306" s="88" t="s">
        <v>10177</v>
      </c>
      <c r="B1306" s="88" t="s">
        <v>14454</v>
      </c>
      <c r="C1306" s="37" t="str">
        <f t="shared" si="20"/>
        <v>C10ABГемфиброзил</v>
      </c>
      <c r="D1306" s="88" t="s">
        <v>13607</v>
      </c>
    </row>
    <row r="1307" spans="1:4" hidden="1" x14ac:dyDescent="0.25">
      <c r="A1307" s="88" t="s">
        <v>14456</v>
      </c>
      <c r="B1307" s="88" t="s">
        <v>14457</v>
      </c>
      <c r="C1307" s="37" t="str">
        <f t="shared" si="20"/>
        <v>C10ACБилигнин</v>
      </c>
      <c r="D1307" s="88" t="s">
        <v>13607</v>
      </c>
    </row>
    <row r="1308" spans="1:4" hidden="1" x14ac:dyDescent="0.25">
      <c r="A1308" s="88" t="s">
        <v>14456</v>
      </c>
      <c r="B1308" s="88" t="s">
        <v>14458</v>
      </c>
      <c r="C1308" s="37" t="str">
        <f t="shared" si="20"/>
        <v>C10ACСеквестранты желчных кислот</v>
      </c>
      <c r="D1308" s="88" t="s">
        <v>13607</v>
      </c>
    </row>
    <row r="1309" spans="1:4" hidden="1" x14ac:dyDescent="0.25">
      <c r="A1309" s="88" t="s">
        <v>12339</v>
      </c>
      <c r="B1309" s="88" t="s">
        <v>12245</v>
      </c>
      <c r="C1309" s="37" t="str">
        <f t="shared" si="20"/>
        <v>C10ADНикотиновая кислота</v>
      </c>
      <c r="D1309" s="88" t="s">
        <v>13607</v>
      </c>
    </row>
    <row r="1310" spans="1:4" hidden="1" x14ac:dyDescent="0.25">
      <c r="A1310" s="88" t="s">
        <v>12339</v>
      </c>
      <c r="B1310" s="88" t="s">
        <v>14459</v>
      </c>
      <c r="C1310" s="37" t="str">
        <f t="shared" si="20"/>
        <v>C10ADНикотиновая кислота+[Ларопипрант]</v>
      </c>
      <c r="D1310" s="88" t="s">
        <v>13607</v>
      </c>
    </row>
    <row r="1311" spans="1:4" hidden="1" x14ac:dyDescent="0.25">
      <c r="A1311" s="88" t="s">
        <v>12340</v>
      </c>
      <c r="B1311" s="88" t="s">
        <v>14460</v>
      </c>
      <c r="C1311" s="37" t="str">
        <f t="shared" si="20"/>
        <v>C10AXАнгионорм</v>
      </c>
      <c r="D1311" s="88" t="s">
        <v>13607</v>
      </c>
    </row>
    <row r="1312" spans="1:4" hidden="1" x14ac:dyDescent="0.25">
      <c r="A1312" s="88" t="s">
        <v>12340</v>
      </c>
      <c r="B1312" s="88" t="s">
        <v>12342</v>
      </c>
      <c r="C1312" s="37" t="str">
        <f t="shared" si="20"/>
        <v>C10AXДиоскореи ниппонской корневищ с корнями экстракт</v>
      </c>
      <c r="D1312" s="88" t="s">
        <v>13607</v>
      </c>
    </row>
    <row r="1313" spans="1:4" hidden="1" x14ac:dyDescent="0.25">
      <c r="A1313" s="88" t="s">
        <v>12340</v>
      </c>
      <c r="B1313" s="88" t="s">
        <v>12343</v>
      </c>
      <c r="C1313" s="37" t="str">
        <f t="shared" si="20"/>
        <v>C10AXЯкорцев стелющихся травы экстракт</v>
      </c>
      <c r="D1313" s="88" t="s">
        <v>13607</v>
      </c>
    </row>
    <row r="1314" spans="1:4" hidden="1" x14ac:dyDescent="0.25">
      <c r="A1314" s="88" t="s">
        <v>12340</v>
      </c>
      <c r="B1314" s="88" t="s">
        <v>14468</v>
      </c>
      <c r="C1314" s="37" t="str">
        <f t="shared" si="20"/>
        <v>C10AXОмега-3 триглицериды [ЭПК/ДГК=1.2/1 - 90%]</v>
      </c>
      <c r="D1314" s="88" t="s">
        <v>13607</v>
      </c>
    </row>
    <row r="1315" spans="1:4" hidden="1" x14ac:dyDescent="0.25">
      <c r="A1315" s="88" t="s">
        <v>12340</v>
      </c>
      <c r="B1315" s="88" t="s">
        <v>14469</v>
      </c>
      <c r="C1315" s="37" t="str">
        <f t="shared" si="20"/>
        <v>C10AXОмега-3 триглицериды [ЭПК/ДГК=1.5/1 - 50%]</v>
      </c>
      <c r="D1315" s="88" t="s">
        <v>13607</v>
      </c>
    </row>
    <row r="1316" spans="1:4" hidden="1" x14ac:dyDescent="0.25">
      <c r="A1316" s="88" t="s">
        <v>12340</v>
      </c>
      <c r="B1316" s="88" t="s">
        <v>12341</v>
      </c>
      <c r="C1316" s="37" t="str">
        <f t="shared" si="20"/>
        <v>C10AXЭзетимиб</v>
      </c>
      <c r="D1316" s="88" t="s">
        <v>13607</v>
      </c>
    </row>
    <row r="1317" spans="1:4" hidden="1" x14ac:dyDescent="0.25">
      <c r="A1317" s="88" t="s">
        <v>12340</v>
      </c>
      <c r="B1317" s="88" t="s">
        <v>14472</v>
      </c>
      <c r="C1317" s="37" t="str">
        <f t="shared" si="20"/>
        <v>C10AXПробукол</v>
      </c>
      <c r="D1317" s="88" t="s">
        <v>13607</v>
      </c>
    </row>
    <row r="1318" spans="1:4" hidden="1" x14ac:dyDescent="0.25">
      <c r="A1318" s="88" t="s">
        <v>12340</v>
      </c>
      <c r="B1318" s="88" t="s">
        <v>12261</v>
      </c>
      <c r="C1318" s="37" t="str">
        <f t="shared" si="20"/>
        <v>C10AXГепариноид</v>
      </c>
      <c r="D1318" s="88" t="s">
        <v>13607</v>
      </c>
    </row>
    <row r="1319" spans="1:4" hidden="1" x14ac:dyDescent="0.25">
      <c r="A1319" s="88" t="s">
        <v>12340</v>
      </c>
      <c r="B1319" s="88" t="s">
        <v>12042</v>
      </c>
      <c r="C1319" s="37" t="str">
        <f t="shared" si="20"/>
        <v>C10AXЧеснока посевного луковиц масло</v>
      </c>
      <c r="D1319" s="88" t="s">
        <v>13607</v>
      </c>
    </row>
    <row r="1320" spans="1:4" hidden="1" x14ac:dyDescent="0.25">
      <c r="A1320" s="88" t="s">
        <v>12340</v>
      </c>
      <c r="B1320" s="88" t="s">
        <v>14474</v>
      </c>
      <c r="C1320" s="37" t="str">
        <f t="shared" si="20"/>
        <v>C10AXТерисерп таблетки 0.25 г</v>
      </c>
      <c r="D1320" s="88" t="s">
        <v>13607</v>
      </c>
    </row>
    <row r="1321" spans="1:4" hidden="1" x14ac:dyDescent="0.25">
      <c r="A1321" s="88" t="s">
        <v>12340</v>
      </c>
      <c r="B1321" s="88" t="s">
        <v>14473</v>
      </c>
      <c r="C1321" s="37" t="str">
        <f t="shared" si="20"/>
        <v>C10AXТеком</v>
      </c>
      <c r="D1321" s="88" t="s">
        <v>13607</v>
      </c>
    </row>
    <row r="1322" spans="1:4" hidden="1" x14ac:dyDescent="0.25">
      <c r="A1322" s="88" t="s">
        <v>12340</v>
      </c>
      <c r="B1322" s="88" t="s">
        <v>14464</v>
      </c>
      <c r="C1322" s="37" t="str">
        <f t="shared" si="20"/>
        <v>C10AXИлья Рогов форте</v>
      </c>
      <c r="D1322" s="88" t="s">
        <v>13607</v>
      </c>
    </row>
    <row r="1323" spans="1:4" hidden="1" x14ac:dyDescent="0.25">
      <c r="A1323" s="88" t="s">
        <v>12340</v>
      </c>
      <c r="B1323" s="88" t="s">
        <v>14463</v>
      </c>
      <c r="C1323" s="37" t="str">
        <f t="shared" si="20"/>
        <v>C10AXДругие гиполипидемические средства</v>
      </c>
      <c r="D1323" s="88" t="s">
        <v>13607</v>
      </c>
    </row>
    <row r="1324" spans="1:4" hidden="1" x14ac:dyDescent="0.25">
      <c r="A1324" s="88" t="s">
        <v>12340</v>
      </c>
      <c r="B1324" s="88" t="s">
        <v>14466</v>
      </c>
      <c r="C1324" s="37" t="str">
        <f t="shared" si="20"/>
        <v>C10AXОмега-3 триглицериды [20%]</v>
      </c>
      <c r="D1324" s="88" t="s">
        <v>13607</v>
      </c>
    </row>
    <row r="1325" spans="1:4" hidden="1" x14ac:dyDescent="0.25">
      <c r="A1325" s="88" t="s">
        <v>12340</v>
      </c>
      <c r="B1325" s="88" t="s">
        <v>14462</v>
      </c>
      <c r="C1325" s="37" t="str">
        <f t="shared" ref="C1325:C1388" si="21">CONCATENATE(A1325,B1325)</f>
        <v>C10AXГипурсола таблетки 0.25 г</v>
      </c>
      <c r="D1325" s="88" t="s">
        <v>13607</v>
      </c>
    </row>
    <row r="1326" spans="1:4" hidden="1" x14ac:dyDescent="0.25">
      <c r="A1326" s="88" t="s">
        <v>12340</v>
      </c>
      <c r="B1326" s="88" t="s">
        <v>14467</v>
      </c>
      <c r="C1326" s="37" t="str">
        <f t="shared" si="21"/>
        <v>C10AXОмега-3 триглицериды [20%]+Чеснока посевного луковиц экстракт</v>
      </c>
      <c r="D1326" s="88" t="s">
        <v>13607</v>
      </c>
    </row>
    <row r="1327" spans="1:4" hidden="1" x14ac:dyDescent="0.25">
      <c r="A1327" s="88" t="s">
        <v>12340</v>
      </c>
      <c r="B1327" s="88" t="s">
        <v>14471</v>
      </c>
      <c r="C1327" s="37" t="str">
        <f t="shared" si="21"/>
        <v>C10AXПоликосанол</v>
      </c>
      <c r="D1327" s="88" t="s">
        <v>13607</v>
      </c>
    </row>
    <row r="1328" spans="1:4" hidden="1" x14ac:dyDescent="0.25">
      <c r="A1328" s="88" t="s">
        <v>12340</v>
      </c>
      <c r="B1328" s="88" t="s">
        <v>14461</v>
      </c>
      <c r="C1328" s="37" t="str">
        <f t="shared" si="21"/>
        <v>C10AXАтероклефит</v>
      </c>
      <c r="D1328" s="88" t="s">
        <v>13607</v>
      </c>
    </row>
    <row r="1329" spans="1:4" hidden="1" x14ac:dyDescent="0.25">
      <c r="A1329" s="88" t="s">
        <v>12340</v>
      </c>
      <c r="B1329" s="88" t="s">
        <v>14465</v>
      </c>
      <c r="C1329" s="37" t="str">
        <f t="shared" si="21"/>
        <v>C10AXЛьняного масла жирных кислот этиловых эфиров смесь</v>
      </c>
      <c r="D1329" s="88" t="s">
        <v>13607</v>
      </c>
    </row>
    <row r="1330" spans="1:4" hidden="1" x14ac:dyDescent="0.25">
      <c r="A1330" s="88" t="s">
        <v>12340</v>
      </c>
      <c r="B1330" s="88" t="s">
        <v>14470</v>
      </c>
      <c r="C1330" s="37" t="str">
        <f t="shared" si="21"/>
        <v>C10AXПирикарбат</v>
      </c>
      <c r="D1330" s="88" t="s">
        <v>13607</v>
      </c>
    </row>
    <row r="1331" spans="1:4" hidden="1" x14ac:dyDescent="0.25">
      <c r="A1331" s="88" t="s">
        <v>12344</v>
      </c>
      <c r="B1331" s="88" t="s">
        <v>14475</v>
      </c>
      <c r="C1331" s="37" t="str">
        <f t="shared" si="21"/>
        <v>C10BAСимвастатин+Эзетимиб</v>
      </c>
      <c r="D1331" s="88" t="s">
        <v>13607</v>
      </c>
    </row>
    <row r="1332" spans="1:4" hidden="1" x14ac:dyDescent="0.25">
      <c r="A1332" s="88" t="s">
        <v>12345</v>
      </c>
      <c r="B1332" s="88" t="s">
        <v>14476</v>
      </c>
      <c r="C1332" s="37" t="str">
        <f t="shared" si="21"/>
        <v>C10BXАмлодипин+Аторвастатин</v>
      </c>
      <c r="D1332" s="88" t="s">
        <v>13607</v>
      </c>
    </row>
    <row r="1333" spans="1:4" hidden="1" x14ac:dyDescent="0.25">
      <c r="A1333" s="88" t="s">
        <v>12346</v>
      </c>
      <c r="B1333" s="88" t="s">
        <v>14478</v>
      </c>
      <c r="C1333" s="37" t="str">
        <f t="shared" si="21"/>
        <v>D01AAПротивогрибковые антибиотики</v>
      </c>
      <c r="D1333" s="88" t="s">
        <v>13607</v>
      </c>
    </row>
    <row r="1334" spans="1:4" hidden="1" x14ac:dyDescent="0.25">
      <c r="A1334" s="88" t="s">
        <v>12346</v>
      </c>
      <c r="B1334" s="88" t="s">
        <v>12363</v>
      </c>
      <c r="C1334" s="37" t="str">
        <f t="shared" si="21"/>
        <v>D01AAГризеофульвин</v>
      </c>
      <c r="D1334" s="88" t="s">
        <v>13607</v>
      </c>
    </row>
    <row r="1335" spans="1:4" hidden="1" x14ac:dyDescent="0.25">
      <c r="A1335" s="88" t="s">
        <v>12346</v>
      </c>
      <c r="B1335" s="88" t="s">
        <v>11919</v>
      </c>
      <c r="C1335" s="37" t="str">
        <f t="shared" si="21"/>
        <v>D01AAНатамицин</v>
      </c>
      <c r="D1335" s="88" t="s">
        <v>13607</v>
      </c>
    </row>
    <row r="1336" spans="1:4" hidden="1" x14ac:dyDescent="0.25">
      <c r="A1336" s="88" t="s">
        <v>12346</v>
      </c>
      <c r="B1336" s="88" t="s">
        <v>11920</v>
      </c>
      <c r="C1336" s="37" t="str">
        <f t="shared" si="21"/>
        <v>D01AAНистатин</v>
      </c>
      <c r="D1336" s="88" t="s">
        <v>13607</v>
      </c>
    </row>
    <row r="1337" spans="1:4" hidden="1" x14ac:dyDescent="0.25">
      <c r="A1337" s="88" t="s">
        <v>12346</v>
      </c>
      <c r="B1337" s="88" t="s">
        <v>17908</v>
      </c>
      <c r="C1337" s="37" t="str">
        <f t="shared" si="21"/>
        <v>D01AAамфотерицин В</v>
      </c>
      <c r="D1337" s="88" t="s">
        <v>13607</v>
      </c>
    </row>
    <row r="1338" spans="1:4" hidden="1" x14ac:dyDescent="0.25">
      <c r="A1338" s="88" t="s">
        <v>12346</v>
      </c>
      <c r="B1338" s="88" t="s">
        <v>14477</v>
      </c>
      <c r="C1338" s="37" t="str">
        <f t="shared" si="21"/>
        <v>D01AAГризеофульвин+Салициловая кислота</v>
      </c>
      <c r="D1338" s="88" t="s">
        <v>13607</v>
      </c>
    </row>
    <row r="1339" spans="1:4" hidden="1" x14ac:dyDescent="0.25">
      <c r="A1339" s="88" t="s">
        <v>12346</v>
      </c>
      <c r="B1339" s="88" t="s">
        <v>13822</v>
      </c>
      <c r="C1339" s="37" t="str">
        <f t="shared" si="21"/>
        <v>D01AAПолимиксин М</v>
      </c>
      <c r="D1339" s="88" t="s">
        <v>13607</v>
      </c>
    </row>
    <row r="1340" spans="1:4" hidden="1" x14ac:dyDescent="0.25">
      <c r="A1340" s="88" t="s">
        <v>12347</v>
      </c>
      <c r="B1340" s="88" t="s">
        <v>12350</v>
      </c>
      <c r="C1340" s="37" t="str">
        <f t="shared" si="21"/>
        <v>D01ACМиконазол</v>
      </c>
      <c r="D1340" s="88" t="s">
        <v>13607</v>
      </c>
    </row>
    <row r="1341" spans="1:4" hidden="1" x14ac:dyDescent="0.25">
      <c r="A1341" s="88" t="s">
        <v>12347</v>
      </c>
      <c r="B1341" s="88" t="s">
        <v>12352</v>
      </c>
      <c r="C1341" s="37" t="str">
        <f t="shared" si="21"/>
        <v>D01ACЭконазол</v>
      </c>
      <c r="D1341" s="88" t="s">
        <v>13607</v>
      </c>
    </row>
    <row r="1342" spans="1:4" hidden="1" x14ac:dyDescent="0.25">
      <c r="A1342" s="88" t="s">
        <v>12347</v>
      </c>
      <c r="B1342" s="88" t="s">
        <v>12355</v>
      </c>
      <c r="C1342" s="37" t="str">
        <f t="shared" si="21"/>
        <v>D01ACИзоконазол</v>
      </c>
      <c r="D1342" s="88" t="s">
        <v>13607</v>
      </c>
    </row>
    <row r="1343" spans="1:4" hidden="1" x14ac:dyDescent="0.25">
      <c r="A1343" s="88" t="s">
        <v>12347</v>
      </c>
      <c r="B1343" s="88" t="s">
        <v>12354</v>
      </c>
      <c r="C1343" s="37" t="str">
        <f t="shared" si="21"/>
        <v>D01ACКетоконазол</v>
      </c>
      <c r="D1343" s="88" t="s">
        <v>13607</v>
      </c>
    </row>
    <row r="1344" spans="1:4" hidden="1" x14ac:dyDescent="0.25">
      <c r="A1344" s="88" t="s">
        <v>12347</v>
      </c>
      <c r="B1344" s="88" t="s">
        <v>12353</v>
      </c>
      <c r="C1344" s="37" t="str">
        <f t="shared" si="21"/>
        <v>D01ACБифоназол</v>
      </c>
      <c r="D1344" s="88" t="s">
        <v>13607</v>
      </c>
    </row>
    <row r="1345" spans="1:4" hidden="1" x14ac:dyDescent="0.25">
      <c r="A1345" s="88" t="s">
        <v>12347</v>
      </c>
      <c r="B1345" s="88" t="s">
        <v>12348</v>
      </c>
      <c r="C1345" s="37" t="str">
        <f t="shared" si="21"/>
        <v>D01ACОксиконазол</v>
      </c>
      <c r="D1345" s="88" t="s">
        <v>13607</v>
      </c>
    </row>
    <row r="1346" spans="1:4" hidden="1" x14ac:dyDescent="0.25">
      <c r="A1346" s="88" t="s">
        <v>12347</v>
      </c>
      <c r="B1346" s="88" t="s">
        <v>12349</v>
      </c>
      <c r="C1346" s="37" t="str">
        <f t="shared" si="21"/>
        <v>D01ACОмоконазол</v>
      </c>
      <c r="D1346" s="88" t="s">
        <v>13607</v>
      </c>
    </row>
    <row r="1347" spans="1:4" hidden="1" x14ac:dyDescent="0.25">
      <c r="A1347" s="88" t="s">
        <v>12347</v>
      </c>
      <c r="B1347" s="88" t="s">
        <v>12351</v>
      </c>
      <c r="C1347" s="37" t="str">
        <f t="shared" si="21"/>
        <v>D01ACСертаконазол</v>
      </c>
      <c r="D1347" s="88" t="s">
        <v>13607</v>
      </c>
    </row>
    <row r="1348" spans="1:4" hidden="1" x14ac:dyDescent="0.25">
      <c r="A1348" s="88" t="s">
        <v>12347</v>
      </c>
      <c r="B1348" s="88" t="s">
        <v>14479</v>
      </c>
      <c r="C1348" s="37" t="str">
        <f t="shared" si="21"/>
        <v>D01ACБифоназол+Мочевина</v>
      </c>
      <c r="D1348" s="88" t="s">
        <v>13607</v>
      </c>
    </row>
    <row r="1349" spans="1:4" hidden="1" x14ac:dyDescent="0.25">
      <c r="A1349" s="88" t="s">
        <v>12347</v>
      </c>
      <c r="B1349" s="88" t="s">
        <v>11801</v>
      </c>
      <c r="C1349" s="37" t="str">
        <f t="shared" si="21"/>
        <v>D01ACКлотримазол</v>
      </c>
      <c r="D1349" s="88" t="s">
        <v>13607</v>
      </c>
    </row>
    <row r="1350" spans="1:4" hidden="1" x14ac:dyDescent="0.25">
      <c r="A1350" s="88" t="s">
        <v>10150</v>
      </c>
      <c r="B1350" s="88" t="s">
        <v>14494</v>
      </c>
      <c r="C1350" s="37" t="str">
        <f t="shared" si="21"/>
        <v>D01AEФунготербин Нео</v>
      </c>
      <c r="D1350" s="88" t="s">
        <v>13607</v>
      </c>
    </row>
    <row r="1351" spans="1:4" hidden="1" x14ac:dyDescent="0.25">
      <c r="A1351" s="88" t="s">
        <v>10150</v>
      </c>
      <c r="B1351" s="88" t="s">
        <v>14484</v>
      </c>
      <c r="C1351" s="37" t="str">
        <f t="shared" si="21"/>
        <v>D01AEМикозидин</v>
      </c>
      <c r="D1351" s="88" t="s">
        <v>13607</v>
      </c>
    </row>
    <row r="1352" spans="1:4" hidden="1" x14ac:dyDescent="0.25">
      <c r="A1352" s="88" t="s">
        <v>10150</v>
      </c>
      <c r="B1352" s="88" t="s">
        <v>14482</v>
      </c>
      <c r="C1352" s="37" t="str">
        <f t="shared" si="21"/>
        <v>D01AEКетоконазол+Пиритион цинка</v>
      </c>
      <c r="D1352" s="88" t="s">
        <v>13607</v>
      </c>
    </row>
    <row r="1353" spans="1:4" hidden="1" x14ac:dyDescent="0.25">
      <c r="A1353" s="88" t="s">
        <v>10150</v>
      </c>
      <c r="B1353" s="88" t="s">
        <v>12358</v>
      </c>
      <c r="C1353" s="37" t="str">
        <f t="shared" si="21"/>
        <v>D01AEХлорнитрофенол</v>
      </c>
      <c r="D1353" s="88" t="s">
        <v>13607</v>
      </c>
    </row>
    <row r="1354" spans="1:4" hidden="1" x14ac:dyDescent="0.25">
      <c r="A1354" s="88" t="s">
        <v>10150</v>
      </c>
      <c r="B1354" s="88" t="s">
        <v>12357</v>
      </c>
      <c r="C1354" s="37" t="str">
        <f t="shared" si="21"/>
        <v>D01AEЦиклопирокс</v>
      </c>
      <c r="D1354" s="88" t="s">
        <v>13607</v>
      </c>
    </row>
    <row r="1355" spans="1:4" hidden="1" x14ac:dyDescent="0.25">
      <c r="A1355" s="88" t="s">
        <v>10150</v>
      </c>
      <c r="B1355" s="88" t="s">
        <v>12360</v>
      </c>
      <c r="C1355" s="37" t="str">
        <f t="shared" si="21"/>
        <v>D01AEТербинафин</v>
      </c>
      <c r="D1355" s="88" t="s">
        <v>13607</v>
      </c>
    </row>
    <row r="1356" spans="1:4" hidden="1" x14ac:dyDescent="0.25">
      <c r="A1356" s="88" t="s">
        <v>10150</v>
      </c>
      <c r="B1356" s="88" t="s">
        <v>12356</v>
      </c>
      <c r="C1356" s="37" t="str">
        <f t="shared" si="21"/>
        <v>D01AEАморолфин</v>
      </c>
      <c r="D1356" s="88" t="s">
        <v>13607</v>
      </c>
    </row>
    <row r="1357" spans="1:4" hidden="1" x14ac:dyDescent="0.25">
      <c r="A1357" s="88" t="s">
        <v>10150</v>
      </c>
      <c r="B1357" s="88" t="s">
        <v>14480</v>
      </c>
      <c r="C1357" s="37" t="str">
        <f t="shared" si="21"/>
        <v>D01AEБензойная кислота+Вазелин+Салициловая кислота</v>
      </c>
      <c r="D1357" s="88" t="s">
        <v>13607</v>
      </c>
    </row>
    <row r="1358" spans="1:4" hidden="1" x14ac:dyDescent="0.25">
      <c r="A1358" s="88" t="s">
        <v>10150</v>
      </c>
      <c r="B1358" s="88" t="s">
        <v>12361</v>
      </c>
      <c r="C1358" s="37" t="str">
        <f t="shared" si="21"/>
        <v>D01AEНафтифин</v>
      </c>
      <c r="D1358" s="88" t="s">
        <v>13607</v>
      </c>
    </row>
    <row r="1359" spans="1:4" hidden="1" x14ac:dyDescent="0.25">
      <c r="A1359" s="88" t="s">
        <v>10150</v>
      </c>
      <c r="B1359" s="88" t="s">
        <v>14492</v>
      </c>
      <c r="C1359" s="37" t="str">
        <f t="shared" si="21"/>
        <v>D01AEУндециленовая кислота+Ундециленат цинка</v>
      </c>
      <c r="D1359" s="88" t="s">
        <v>13607</v>
      </c>
    </row>
    <row r="1360" spans="1:4" hidden="1" x14ac:dyDescent="0.25">
      <c r="A1360" s="88" t="s">
        <v>10150</v>
      </c>
      <c r="B1360" s="88" t="s">
        <v>12359</v>
      </c>
      <c r="C1360" s="37" t="str">
        <f t="shared" si="21"/>
        <v>D01AEСалициловая кислота</v>
      </c>
      <c r="D1360" s="88" t="s">
        <v>17948</v>
      </c>
    </row>
    <row r="1361" spans="1:4" hidden="1" x14ac:dyDescent="0.25">
      <c r="A1361" s="88" t="s">
        <v>10150</v>
      </c>
      <c r="B1361" s="88" t="s">
        <v>14490</v>
      </c>
      <c r="C1361" s="37" t="str">
        <f t="shared" si="21"/>
        <v>D01AEУндециленовая кислота</v>
      </c>
      <c r="D1361" s="88" t="s">
        <v>13607</v>
      </c>
    </row>
    <row r="1362" spans="1:4" hidden="1" x14ac:dyDescent="0.25">
      <c r="A1362" s="88" t="s">
        <v>10150</v>
      </c>
      <c r="B1362" s="88" t="s">
        <v>14487</v>
      </c>
      <c r="C1362" s="37" t="str">
        <f t="shared" si="21"/>
        <v>D01AEСалицилово-серно-цинковая паста</v>
      </c>
      <c r="D1362" s="88" t="s">
        <v>13607</v>
      </c>
    </row>
    <row r="1363" spans="1:4" hidden="1" x14ac:dyDescent="0.25">
      <c r="A1363" s="88" t="s">
        <v>10150</v>
      </c>
      <c r="B1363" s="88" t="s">
        <v>13512</v>
      </c>
      <c r="C1363" s="37" t="str">
        <f t="shared" si="21"/>
        <v>D01AEДекаметилендиметилментоксикарбонилметиламмония дихлорид</v>
      </c>
      <c r="D1363" s="88" t="s">
        <v>13607</v>
      </c>
    </row>
    <row r="1364" spans="1:4" hidden="1" x14ac:dyDescent="0.25">
      <c r="A1364" s="88" t="s">
        <v>10150</v>
      </c>
      <c r="B1364" s="88" t="s">
        <v>14489</v>
      </c>
      <c r="C1364" s="37" t="str">
        <f t="shared" si="21"/>
        <v>D01AEСелена сульфид</v>
      </c>
      <c r="D1364" s="88" t="s">
        <v>13607</v>
      </c>
    </row>
    <row r="1365" spans="1:4" hidden="1" x14ac:dyDescent="0.25">
      <c r="A1365" s="88" t="s">
        <v>10150</v>
      </c>
      <c r="B1365" s="88" t="s">
        <v>14491</v>
      </c>
      <c r="C1365" s="37" t="str">
        <f t="shared" si="21"/>
        <v>D01AEУндециленовая кислота+Ундециленат меди</v>
      </c>
      <c r="D1365" s="88" t="s">
        <v>13607</v>
      </c>
    </row>
    <row r="1366" spans="1:4" hidden="1" x14ac:dyDescent="0.25">
      <c r="A1366" s="88" t="s">
        <v>10150</v>
      </c>
      <c r="B1366" s="88" t="s">
        <v>14481</v>
      </c>
      <c r="C1366" s="37" t="str">
        <f t="shared" si="21"/>
        <v>D01AEДругие противогрибковые препараты для местного применения</v>
      </c>
      <c r="D1366" s="88" t="s">
        <v>13607</v>
      </c>
    </row>
    <row r="1367" spans="1:4" hidden="1" x14ac:dyDescent="0.25">
      <c r="A1367" s="88" t="s">
        <v>10150</v>
      </c>
      <c r="B1367" s="88" t="s">
        <v>14486</v>
      </c>
      <c r="C1367" s="37" t="str">
        <f t="shared" si="21"/>
        <v>D01AEСалициловая кислота+Хлорамфеникол+Этанол</v>
      </c>
      <c r="D1367" s="88" t="s">
        <v>13607</v>
      </c>
    </row>
    <row r="1368" spans="1:4" hidden="1" x14ac:dyDescent="0.25">
      <c r="A1368" s="88" t="s">
        <v>10150</v>
      </c>
      <c r="B1368" s="88" t="s">
        <v>11926</v>
      </c>
      <c r="C1368" s="37" t="str">
        <f t="shared" si="21"/>
        <v>D01AEЛеворин</v>
      </c>
      <c r="D1368" s="88" t="s">
        <v>13607</v>
      </c>
    </row>
    <row r="1369" spans="1:4" hidden="1" x14ac:dyDescent="0.25">
      <c r="A1369" s="88" t="s">
        <v>10150</v>
      </c>
      <c r="B1369" s="88" t="s">
        <v>14493</v>
      </c>
      <c r="C1369" s="37" t="str">
        <f t="shared" si="21"/>
        <v>D01AEУндециленовая кислота+Ундециленат цинка+Салициланилид</v>
      </c>
      <c r="D1369" s="88" t="s">
        <v>13607</v>
      </c>
    </row>
    <row r="1370" spans="1:4" hidden="1" x14ac:dyDescent="0.25">
      <c r="A1370" s="88" t="s">
        <v>10150</v>
      </c>
      <c r="B1370" s="88" t="s">
        <v>14495</v>
      </c>
      <c r="C1370" s="37" t="str">
        <f t="shared" si="21"/>
        <v>D01AEЭземтан</v>
      </c>
      <c r="D1370" s="88" t="s">
        <v>13607</v>
      </c>
    </row>
    <row r="1371" spans="1:4" hidden="1" x14ac:dyDescent="0.25">
      <c r="A1371" s="88" t="s">
        <v>10150</v>
      </c>
      <c r="B1371" s="88" t="s">
        <v>14485</v>
      </c>
      <c r="C1371" s="37" t="str">
        <f t="shared" si="21"/>
        <v>D01AEОктилциклопропанкарбоновая кислота</v>
      </c>
      <c r="D1371" s="88" t="s">
        <v>13607</v>
      </c>
    </row>
    <row r="1372" spans="1:4" hidden="1" x14ac:dyDescent="0.25">
      <c r="A1372" s="88" t="s">
        <v>10150</v>
      </c>
      <c r="B1372" s="88" t="s">
        <v>14483</v>
      </c>
      <c r="C1372" s="37" t="str">
        <f t="shared" si="21"/>
        <v>D01AEМетилсалицилат</v>
      </c>
      <c r="D1372" s="88" t="s">
        <v>13607</v>
      </c>
    </row>
    <row r="1373" spans="1:4" hidden="1" x14ac:dyDescent="0.25">
      <c r="A1373" s="88" t="s">
        <v>10150</v>
      </c>
      <c r="B1373" s="88" t="s">
        <v>14488</v>
      </c>
      <c r="C1373" s="37" t="str">
        <f t="shared" si="21"/>
        <v>D01AEСалицилово-цинковая паста с нафталанной мазью</v>
      </c>
      <c r="D1373" s="88" t="s">
        <v>13607</v>
      </c>
    </row>
    <row r="1374" spans="1:4" hidden="1" x14ac:dyDescent="0.25">
      <c r="A1374" s="88" t="s">
        <v>12362</v>
      </c>
      <c r="B1374" s="88" t="s">
        <v>12363</v>
      </c>
      <c r="C1374" s="37" t="str">
        <f t="shared" si="21"/>
        <v>D01BAГризеофульвин</v>
      </c>
      <c r="D1374" s="88" t="s">
        <v>13607</v>
      </c>
    </row>
    <row r="1375" spans="1:4" hidden="1" x14ac:dyDescent="0.25">
      <c r="A1375" s="88" t="s">
        <v>12362</v>
      </c>
      <c r="B1375" s="88" t="s">
        <v>12360</v>
      </c>
      <c r="C1375" s="37" t="str">
        <f t="shared" si="21"/>
        <v>D01BAТербинафин</v>
      </c>
      <c r="D1375" s="88" t="s">
        <v>13607</v>
      </c>
    </row>
    <row r="1376" spans="1:4" hidden="1" x14ac:dyDescent="0.25">
      <c r="A1376" s="88" t="s">
        <v>12364</v>
      </c>
      <c r="B1376" s="88" t="s">
        <v>14496</v>
      </c>
      <c r="C1376" s="37" t="str">
        <f t="shared" si="21"/>
        <v>D02Милиацил</v>
      </c>
      <c r="D1376" s="88" t="s">
        <v>13607</v>
      </c>
    </row>
    <row r="1377" spans="1:4" hidden="1" x14ac:dyDescent="0.25">
      <c r="A1377" s="88" t="s">
        <v>14497</v>
      </c>
      <c r="B1377" s="88" t="s">
        <v>14499</v>
      </c>
      <c r="C1377" s="37" t="str">
        <f t="shared" si="21"/>
        <v>D02AAТальк</v>
      </c>
      <c r="D1377" s="88" t="s">
        <v>13607</v>
      </c>
    </row>
    <row r="1378" spans="1:4" hidden="1" x14ac:dyDescent="0.25">
      <c r="A1378" s="88" t="s">
        <v>14497</v>
      </c>
      <c r="B1378" s="88" t="s">
        <v>14498</v>
      </c>
      <c r="C1378" s="37" t="str">
        <f t="shared" si="21"/>
        <v>D02AAСиликонсодержащие препараты</v>
      </c>
      <c r="D1378" s="88" t="s">
        <v>13607</v>
      </c>
    </row>
    <row r="1379" spans="1:4" hidden="1" x14ac:dyDescent="0.25">
      <c r="A1379" s="88" t="s">
        <v>12366</v>
      </c>
      <c r="B1379" s="88" t="s">
        <v>14500</v>
      </c>
      <c r="C1379" s="37" t="str">
        <f t="shared" si="21"/>
        <v>D02ABПрепараты цинка</v>
      </c>
      <c r="D1379" s="88" t="s">
        <v>13607</v>
      </c>
    </row>
    <row r="1380" spans="1:4" hidden="1" x14ac:dyDescent="0.25">
      <c r="A1380" s="88" t="s">
        <v>12366</v>
      </c>
      <c r="B1380" s="88" t="s">
        <v>12368</v>
      </c>
      <c r="C1380" s="37" t="str">
        <f t="shared" si="21"/>
        <v>D02ABЦинка оксид</v>
      </c>
      <c r="D1380" s="88" t="s">
        <v>13607</v>
      </c>
    </row>
    <row r="1381" spans="1:4" hidden="1" x14ac:dyDescent="0.25">
      <c r="A1381" s="88" t="s">
        <v>14501</v>
      </c>
      <c r="B1381" s="88" t="s">
        <v>14502</v>
      </c>
      <c r="C1381" s="37" t="str">
        <f t="shared" si="21"/>
        <v>D02ACВазелин и препараты, содержащие жиры</v>
      </c>
      <c r="D1381" s="88" t="s">
        <v>13607</v>
      </c>
    </row>
    <row r="1382" spans="1:4" hidden="1" x14ac:dyDescent="0.25">
      <c r="A1382" s="88" t="s">
        <v>14501</v>
      </c>
      <c r="B1382" s="88" t="s">
        <v>12499</v>
      </c>
      <c r="C1382" s="37" t="str">
        <f t="shared" si="21"/>
        <v>D02ACВазелин</v>
      </c>
      <c r="D1382" s="88" t="s">
        <v>13607</v>
      </c>
    </row>
    <row r="1383" spans="1:4" hidden="1" x14ac:dyDescent="0.25">
      <c r="A1383" s="88" t="s">
        <v>14503</v>
      </c>
      <c r="B1383" s="88" t="s">
        <v>12466</v>
      </c>
      <c r="C1383" s="37" t="str">
        <f t="shared" si="21"/>
        <v>D02AEМочевины пероксид</v>
      </c>
      <c r="D1383" s="88" t="s">
        <v>13607</v>
      </c>
    </row>
    <row r="1384" spans="1:4" hidden="1" x14ac:dyDescent="0.25">
      <c r="A1384" s="88" t="s">
        <v>14504</v>
      </c>
      <c r="B1384" s="88" t="s">
        <v>14505</v>
      </c>
      <c r="C1384" s="37" t="str">
        <f t="shared" si="21"/>
        <v>D02AFКалия гидроксид+Этанол</v>
      </c>
      <c r="D1384" s="88" t="s">
        <v>13607</v>
      </c>
    </row>
    <row r="1385" spans="1:4" hidden="1" x14ac:dyDescent="0.25">
      <c r="A1385" s="88" t="s">
        <v>14504</v>
      </c>
      <c r="B1385" s="88" t="s">
        <v>14508</v>
      </c>
      <c r="C1385" s="37" t="str">
        <f t="shared" si="21"/>
        <v>D02AFСалициловая кислота+Сера</v>
      </c>
      <c r="D1385" s="88" t="s">
        <v>13607</v>
      </c>
    </row>
    <row r="1386" spans="1:4" hidden="1" x14ac:dyDescent="0.25">
      <c r="A1386" s="88" t="s">
        <v>14504</v>
      </c>
      <c r="B1386" s="88" t="s">
        <v>14506</v>
      </c>
      <c r="C1386" s="37" t="str">
        <f t="shared" si="21"/>
        <v>D02AFМыло калийное+Этанол</v>
      </c>
      <c r="D1386" s="88" t="s">
        <v>13607</v>
      </c>
    </row>
    <row r="1387" spans="1:4" hidden="1" x14ac:dyDescent="0.25">
      <c r="A1387" s="88" t="s">
        <v>14504</v>
      </c>
      <c r="B1387" s="88" t="s">
        <v>14510</v>
      </c>
      <c r="C1387" s="37" t="str">
        <f t="shared" si="21"/>
        <v>D02AFЭмСи Пил</v>
      </c>
      <c r="D1387" s="88" t="s">
        <v>13607</v>
      </c>
    </row>
    <row r="1388" spans="1:4" hidden="1" x14ac:dyDescent="0.25">
      <c r="A1388" s="88" t="s">
        <v>14504</v>
      </c>
      <c r="B1388" s="88" t="s">
        <v>14507</v>
      </c>
      <c r="C1388" s="37" t="str">
        <f t="shared" si="21"/>
        <v>D02AFПрепараты салициловой кислоты</v>
      </c>
      <c r="D1388" s="88" t="s">
        <v>13607</v>
      </c>
    </row>
    <row r="1389" spans="1:4" hidden="1" x14ac:dyDescent="0.25">
      <c r="A1389" s="88" t="s">
        <v>14504</v>
      </c>
      <c r="B1389" s="88" t="s">
        <v>14509</v>
      </c>
      <c r="C1389" s="37" t="str">
        <f t="shared" ref="C1389:C1452" si="22">CONCATENATE(A1389,B1389)</f>
        <v>D02AFЭликсин</v>
      </c>
      <c r="D1389" s="88" t="s">
        <v>13607</v>
      </c>
    </row>
    <row r="1390" spans="1:4" hidden="1" x14ac:dyDescent="0.25">
      <c r="A1390" s="88" t="s">
        <v>12369</v>
      </c>
      <c r="B1390" s="88" t="s">
        <v>14513</v>
      </c>
      <c r="C1390" s="37" t="str">
        <f t="shared" si="22"/>
        <v>D02AXКамагель</v>
      </c>
      <c r="D1390" s="88" t="s">
        <v>13607</v>
      </c>
    </row>
    <row r="1391" spans="1:4" hidden="1" x14ac:dyDescent="0.25">
      <c r="A1391" s="88" t="s">
        <v>12369</v>
      </c>
      <c r="B1391" s="88" t="s">
        <v>14515</v>
      </c>
      <c r="C1391" s="37" t="str">
        <f t="shared" si="22"/>
        <v>D02AXЭловера</v>
      </c>
      <c r="D1391" s="88" t="s">
        <v>13607</v>
      </c>
    </row>
    <row r="1392" spans="1:4" hidden="1" x14ac:dyDescent="0.25">
      <c r="A1392" s="88" t="s">
        <v>12369</v>
      </c>
      <c r="B1392" s="88" t="s">
        <v>11914</v>
      </c>
      <c r="C1392" s="37" t="str">
        <f t="shared" si="22"/>
        <v>D02AXГлицерол</v>
      </c>
      <c r="D1392" s="88" t="s">
        <v>13607</v>
      </c>
    </row>
    <row r="1393" spans="1:4" hidden="1" x14ac:dyDescent="0.25">
      <c r="A1393" s="88" t="s">
        <v>12369</v>
      </c>
      <c r="B1393" s="88" t="s">
        <v>14512</v>
      </c>
      <c r="C1393" s="37" t="str">
        <f t="shared" si="22"/>
        <v>D02AXДругие препараты со смягчающим и защитным действием</v>
      </c>
      <c r="D1393" s="88" t="s">
        <v>13607</v>
      </c>
    </row>
    <row r="1394" spans="1:4" hidden="1" x14ac:dyDescent="0.25">
      <c r="A1394" s="88" t="s">
        <v>12369</v>
      </c>
      <c r="B1394" s="88" t="s">
        <v>14514</v>
      </c>
      <c r="C1394" s="37" t="str">
        <f t="shared" si="22"/>
        <v>D02AXРадевит</v>
      </c>
      <c r="D1394" s="88" t="s">
        <v>13607</v>
      </c>
    </row>
    <row r="1395" spans="1:4" hidden="1" x14ac:dyDescent="0.25">
      <c r="A1395" s="88" t="s">
        <v>12369</v>
      </c>
      <c r="B1395" s="88" t="s">
        <v>14511</v>
      </c>
      <c r="C1395" s="37" t="str">
        <f t="shared" si="22"/>
        <v>D02AXДиэтона мазь 5%</v>
      </c>
      <c r="D1395" s="88" t="s">
        <v>13607</v>
      </c>
    </row>
    <row r="1396" spans="1:4" hidden="1" x14ac:dyDescent="0.25">
      <c r="A1396" s="88" t="s">
        <v>12369</v>
      </c>
      <c r="B1396" s="88" t="s">
        <v>12365</v>
      </c>
      <c r="C1396" s="37" t="str">
        <f t="shared" si="22"/>
        <v>D02AXАллилоксиэтанол</v>
      </c>
      <c r="D1396" s="88" t="s">
        <v>13607</v>
      </c>
    </row>
    <row r="1397" spans="1:4" hidden="1" x14ac:dyDescent="0.25">
      <c r="A1397" s="88" t="s">
        <v>12369</v>
      </c>
      <c r="B1397" s="88" t="s">
        <v>12370</v>
      </c>
      <c r="C1397" s="37" t="str">
        <f t="shared" si="22"/>
        <v>D02AXБутилгидрокситолуол</v>
      </c>
      <c r="D1397" s="88" t="s">
        <v>13607</v>
      </c>
    </row>
    <row r="1398" spans="1:4" hidden="1" x14ac:dyDescent="0.25">
      <c r="A1398" s="88" t="s">
        <v>14516</v>
      </c>
      <c r="B1398" s="88" t="s">
        <v>14518</v>
      </c>
      <c r="C1398" s="37" t="str">
        <f t="shared" si="22"/>
        <v>D02BAФогем</v>
      </c>
      <c r="D1398" s="88" t="s">
        <v>13607</v>
      </c>
    </row>
    <row r="1399" spans="1:4" ht="30" hidden="1" x14ac:dyDescent="0.25">
      <c r="A1399" s="88" t="s">
        <v>14516</v>
      </c>
      <c r="B1399" s="88" t="s">
        <v>14517</v>
      </c>
      <c r="C1399" s="37" t="str">
        <f t="shared" si="22"/>
        <v>D02BAПрепараты, защищающие от ультрафиолетового излучения, для местного применения</v>
      </c>
      <c r="D1399" s="88" t="s">
        <v>13607</v>
      </c>
    </row>
    <row r="1400" spans="1:4" hidden="1" x14ac:dyDescent="0.25">
      <c r="A1400" s="88" t="s">
        <v>12371</v>
      </c>
      <c r="B1400" s="88" t="s">
        <v>11985</v>
      </c>
      <c r="C1400" s="37" t="str">
        <f t="shared" si="22"/>
        <v>D02BBБетакаротен</v>
      </c>
      <c r="D1400" s="88" t="s">
        <v>13607</v>
      </c>
    </row>
    <row r="1401" spans="1:4" hidden="1" x14ac:dyDescent="0.25">
      <c r="A1401" s="88" t="s">
        <v>12372</v>
      </c>
      <c r="B1401" s="88" t="s">
        <v>12374</v>
      </c>
      <c r="C1401" s="37" t="str">
        <f t="shared" si="22"/>
        <v>D03Полидезоксирибонуклеотид</v>
      </c>
      <c r="D1401" s="88" t="s">
        <v>13607</v>
      </c>
    </row>
    <row r="1402" spans="1:4" hidden="1" x14ac:dyDescent="0.25">
      <c r="A1402" s="88" t="s">
        <v>12372</v>
      </c>
      <c r="B1402" s="88" t="s">
        <v>12373</v>
      </c>
      <c r="C1402" s="37" t="str">
        <f t="shared" si="22"/>
        <v>D03Свинца ацетат</v>
      </c>
      <c r="D1402" s="88" t="s">
        <v>13607</v>
      </c>
    </row>
    <row r="1403" spans="1:4" hidden="1" x14ac:dyDescent="0.25">
      <c r="A1403" s="88" t="s">
        <v>14519</v>
      </c>
      <c r="B1403" s="88" t="s">
        <v>14521</v>
      </c>
      <c r="C1403" s="37" t="str">
        <f t="shared" si="22"/>
        <v>D03AAЭктерицид</v>
      </c>
      <c r="D1403" s="88" t="s">
        <v>13607</v>
      </c>
    </row>
    <row r="1404" spans="1:4" hidden="1" x14ac:dyDescent="0.25">
      <c r="A1404" s="88" t="s">
        <v>14519</v>
      </c>
      <c r="B1404" s="88" t="s">
        <v>14520</v>
      </c>
      <c r="C1404" s="37" t="str">
        <f t="shared" si="22"/>
        <v>D03AAМази с рыбьим жиром</v>
      </c>
      <c r="D1404" s="88" t="s">
        <v>13607</v>
      </c>
    </row>
    <row r="1405" spans="1:4" hidden="1" x14ac:dyDescent="0.25">
      <c r="A1405" s="88" t="s">
        <v>12375</v>
      </c>
      <c r="B1405" s="88" t="s">
        <v>14525</v>
      </c>
      <c r="C1405" s="37" t="str">
        <f t="shared" si="22"/>
        <v>D03AXМикоран 4.0 г</v>
      </c>
      <c r="D1405" s="88" t="s">
        <v>13607</v>
      </c>
    </row>
    <row r="1406" spans="1:4" hidden="1" x14ac:dyDescent="0.25">
      <c r="A1406" s="88" t="s">
        <v>12375</v>
      </c>
      <c r="B1406" s="88" t="s">
        <v>14523</v>
      </c>
      <c r="C1406" s="37" t="str">
        <f t="shared" si="22"/>
        <v>D03AXГипаль</v>
      </c>
      <c r="D1406" s="88" t="s">
        <v>13607</v>
      </c>
    </row>
    <row r="1407" spans="1:4" hidden="1" x14ac:dyDescent="0.25">
      <c r="A1407" s="88" t="s">
        <v>12375</v>
      </c>
      <c r="B1407" s="88" t="s">
        <v>14522</v>
      </c>
      <c r="C1407" s="37" t="str">
        <f t="shared" si="22"/>
        <v>D03AXАллантоин+Гепарин натрия+Лука репчатого луковиц экстракт</v>
      </c>
      <c r="D1407" s="88" t="s">
        <v>13607</v>
      </c>
    </row>
    <row r="1408" spans="1:4" hidden="1" x14ac:dyDescent="0.25">
      <c r="A1408" s="88" t="s">
        <v>12375</v>
      </c>
      <c r="B1408" s="88" t="s">
        <v>14524</v>
      </c>
      <c r="C1408" s="37" t="str">
        <f t="shared" si="22"/>
        <v>D03AXДругие препараты, способствующие нормальному рубцеванию</v>
      </c>
      <c r="D1408" s="88" t="s">
        <v>13607</v>
      </c>
    </row>
    <row r="1409" spans="1:4" hidden="1" x14ac:dyDescent="0.25">
      <c r="A1409" s="88" t="s">
        <v>12375</v>
      </c>
      <c r="B1409" s="88" t="s">
        <v>12376</v>
      </c>
      <c r="C1409" s="37" t="str">
        <f t="shared" si="22"/>
        <v>D03AXДекспантенол</v>
      </c>
      <c r="D1409" s="88" t="s">
        <v>13607</v>
      </c>
    </row>
    <row r="1410" spans="1:4" hidden="1" x14ac:dyDescent="0.25">
      <c r="A1410" s="88" t="s">
        <v>12377</v>
      </c>
      <c r="B1410" s="88" t="s">
        <v>12378</v>
      </c>
      <c r="C1410" s="37" t="str">
        <f t="shared" si="22"/>
        <v>D03BПапайи млечный сок</v>
      </c>
      <c r="D1410" s="88" t="s">
        <v>13607</v>
      </c>
    </row>
    <row r="1411" spans="1:4" hidden="1" x14ac:dyDescent="0.25">
      <c r="A1411" s="88" t="s">
        <v>12379</v>
      </c>
      <c r="B1411" s="88" t="s">
        <v>14539</v>
      </c>
      <c r="C1411" s="37" t="str">
        <f t="shared" si="22"/>
        <v>D03BAТрипсин+Химотрипсин</v>
      </c>
      <c r="D1411" s="88" t="s">
        <v>13607</v>
      </c>
    </row>
    <row r="1412" spans="1:4" hidden="1" x14ac:dyDescent="0.25">
      <c r="A1412" s="88" t="s">
        <v>12379</v>
      </c>
      <c r="B1412" s="88" t="s">
        <v>12382</v>
      </c>
      <c r="C1412" s="37" t="str">
        <f t="shared" si="22"/>
        <v>D03BAТрипсин</v>
      </c>
      <c r="D1412" s="88" t="s">
        <v>13607</v>
      </c>
    </row>
    <row r="1413" spans="1:4" hidden="1" x14ac:dyDescent="0.25">
      <c r="A1413" s="88" t="s">
        <v>12379</v>
      </c>
      <c r="B1413" s="88" t="s">
        <v>12380</v>
      </c>
      <c r="C1413" s="37" t="str">
        <f t="shared" si="22"/>
        <v>D03BAКоллагеназа</v>
      </c>
      <c r="D1413" s="88" t="s">
        <v>13607</v>
      </c>
    </row>
    <row r="1414" spans="1:4" hidden="1" x14ac:dyDescent="0.25">
      <c r="A1414" s="88" t="s">
        <v>12379</v>
      </c>
      <c r="B1414" s="88" t="s">
        <v>14537</v>
      </c>
      <c r="C1414" s="37" t="str">
        <f t="shared" si="22"/>
        <v>D03BAТерридеказа 100 ПЕ</v>
      </c>
      <c r="D1414" s="88" t="s">
        <v>13607</v>
      </c>
    </row>
    <row r="1415" spans="1:4" hidden="1" x14ac:dyDescent="0.25">
      <c r="A1415" s="88" t="s">
        <v>12379</v>
      </c>
      <c r="B1415" s="88" t="s">
        <v>14529</v>
      </c>
      <c r="C1415" s="37" t="str">
        <f t="shared" si="22"/>
        <v>D03BAИруксол</v>
      </c>
      <c r="D1415" s="88" t="s">
        <v>13607</v>
      </c>
    </row>
    <row r="1416" spans="1:4" hidden="1" x14ac:dyDescent="0.25">
      <c r="A1416" s="88" t="s">
        <v>12379</v>
      </c>
      <c r="B1416" s="88" t="s">
        <v>14527</v>
      </c>
      <c r="C1416" s="37" t="str">
        <f t="shared" si="22"/>
        <v>D03BAБензалкония хлорид+Террилитин</v>
      </c>
      <c r="D1416" s="88" t="s">
        <v>13607</v>
      </c>
    </row>
    <row r="1417" spans="1:4" hidden="1" x14ac:dyDescent="0.25">
      <c r="A1417" s="88" t="s">
        <v>12379</v>
      </c>
      <c r="B1417" s="88" t="s">
        <v>14528</v>
      </c>
      <c r="C1417" s="37" t="str">
        <f t="shared" si="22"/>
        <v>D03BAИмозимаза</v>
      </c>
      <c r="D1417" s="88" t="s">
        <v>13607</v>
      </c>
    </row>
    <row r="1418" spans="1:4" hidden="1" x14ac:dyDescent="0.25">
      <c r="A1418" s="88" t="s">
        <v>12379</v>
      </c>
      <c r="B1418" s="88" t="s">
        <v>14536</v>
      </c>
      <c r="C1418" s="37" t="str">
        <f t="shared" si="22"/>
        <v>D03BAТерридеказа</v>
      </c>
      <c r="D1418" s="88" t="s">
        <v>13607</v>
      </c>
    </row>
    <row r="1419" spans="1:4" hidden="1" x14ac:dyDescent="0.25">
      <c r="A1419" s="88" t="s">
        <v>12379</v>
      </c>
      <c r="B1419" s="88" t="s">
        <v>14530</v>
      </c>
      <c r="C1419" s="37" t="str">
        <f t="shared" si="22"/>
        <v>D03BAКоллитин</v>
      </c>
      <c r="D1419" s="88" t="s">
        <v>13607</v>
      </c>
    </row>
    <row r="1420" spans="1:4" hidden="1" x14ac:dyDescent="0.25">
      <c r="A1420" s="88" t="s">
        <v>12379</v>
      </c>
      <c r="B1420" s="88" t="s">
        <v>14538</v>
      </c>
      <c r="C1420" s="37" t="str">
        <f t="shared" si="22"/>
        <v>D03BAТеррилитин</v>
      </c>
      <c r="D1420" s="88" t="s">
        <v>13607</v>
      </c>
    </row>
    <row r="1421" spans="1:4" hidden="1" x14ac:dyDescent="0.25">
      <c r="A1421" s="88" t="s">
        <v>12379</v>
      </c>
      <c r="B1421" s="88" t="s">
        <v>14533</v>
      </c>
      <c r="C1421" s="37" t="str">
        <f t="shared" si="22"/>
        <v>D03BAПротеолитические ферменты</v>
      </c>
      <c r="D1421" s="88" t="s">
        <v>13607</v>
      </c>
    </row>
    <row r="1422" spans="1:4" hidden="1" x14ac:dyDescent="0.25">
      <c r="A1422" s="88" t="s">
        <v>12379</v>
      </c>
      <c r="B1422" s="88" t="s">
        <v>14526</v>
      </c>
      <c r="C1422" s="37" t="str">
        <f t="shared" si="22"/>
        <v>D03BAАсперазы мазь</v>
      </c>
      <c r="D1422" s="88" t="s">
        <v>13607</v>
      </c>
    </row>
    <row r="1423" spans="1:4" hidden="1" x14ac:dyDescent="0.25">
      <c r="A1423" s="88" t="s">
        <v>12379</v>
      </c>
      <c r="B1423" s="88" t="s">
        <v>14532</v>
      </c>
      <c r="C1423" s="37" t="str">
        <f t="shared" si="22"/>
        <v>D03BAПросубтилин</v>
      </c>
      <c r="D1423" s="88" t="s">
        <v>13607</v>
      </c>
    </row>
    <row r="1424" spans="1:4" hidden="1" x14ac:dyDescent="0.25">
      <c r="A1424" s="88" t="s">
        <v>12379</v>
      </c>
      <c r="B1424" s="88" t="s">
        <v>14540</v>
      </c>
      <c r="C1424" s="37" t="str">
        <f t="shared" si="22"/>
        <v>D03BAЭластотераза иммобилизованная</v>
      </c>
      <c r="D1424" s="88" t="s">
        <v>13607</v>
      </c>
    </row>
    <row r="1425" spans="1:4" hidden="1" x14ac:dyDescent="0.25">
      <c r="A1425" s="88" t="s">
        <v>12379</v>
      </c>
      <c r="B1425" s="88" t="s">
        <v>14535</v>
      </c>
      <c r="C1425" s="37" t="str">
        <f t="shared" si="22"/>
        <v>D03BAСтрептолавен</v>
      </c>
      <c r="D1425" s="88" t="s">
        <v>13607</v>
      </c>
    </row>
    <row r="1426" spans="1:4" hidden="1" x14ac:dyDescent="0.25">
      <c r="A1426" s="88" t="s">
        <v>12379</v>
      </c>
      <c r="B1426" s="88" t="s">
        <v>14531</v>
      </c>
      <c r="C1426" s="37" t="str">
        <f t="shared" si="22"/>
        <v>D03BAЛизоамидаза</v>
      </c>
      <c r="D1426" s="88" t="s">
        <v>13607</v>
      </c>
    </row>
    <row r="1427" spans="1:4" hidden="1" x14ac:dyDescent="0.25">
      <c r="A1427" s="88" t="s">
        <v>12379</v>
      </c>
      <c r="B1427" s="88" t="s">
        <v>14534</v>
      </c>
      <c r="C1427" s="37" t="str">
        <f t="shared" si="22"/>
        <v>D03BAПротолизин</v>
      </c>
      <c r="D1427" s="88" t="s">
        <v>13607</v>
      </c>
    </row>
    <row r="1428" spans="1:4" hidden="1" x14ac:dyDescent="0.25">
      <c r="A1428" s="88" t="s">
        <v>14541</v>
      </c>
      <c r="B1428" s="88" t="s">
        <v>14542</v>
      </c>
      <c r="C1428" s="37" t="str">
        <f t="shared" si="22"/>
        <v>D04AНеобензинол</v>
      </c>
      <c r="D1428" s="88" t="s">
        <v>13607</v>
      </c>
    </row>
    <row r="1429" spans="1:4" hidden="1" x14ac:dyDescent="0.25">
      <c r="A1429" s="88" t="s">
        <v>12384</v>
      </c>
      <c r="B1429" s="88" t="s">
        <v>14544</v>
      </c>
      <c r="C1429" s="37" t="str">
        <f t="shared" si="22"/>
        <v>D04AAГлидеринина мазь</v>
      </c>
      <c r="D1429" s="88" t="s">
        <v>13607</v>
      </c>
    </row>
    <row r="1430" spans="1:4" hidden="1" x14ac:dyDescent="0.25">
      <c r="A1430" s="88" t="s">
        <v>12384</v>
      </c>
      <c r="B1430" s="88" t="s">
        <v>12386</v>
      </c>
      <c r="C1430" s="37" t="str">
        <f t="shared" si="22"/>
        <v>D04AAДиметинден</v>
      </c>
      <c r="D1430" s="88" t="s">
        <v>13607</v>
      </c>
    </row>
    <row r="1431" spans="1:4" hidden="1" x14ac:dyDescent="0.25">
      <c r="A1431" s="88" t="s">
        <v>12384</v>
      </c>
      <c r="B1431" s="88" t="s">
        <v>12385</v>
      </c>
      <c r="C1431" s="37" t="str">
        <f t="shared" si="22"/>
        <v>D04AAДифенгидрамин</v>
      </c>
      <c r="D1431" s="88" t="s">
        <v>13607</v>
      </c>
    </row>
    <row r="1432" spans="1:4" hidden="1" x14ac:dyDescent="0.25">
      <c r="A1432" s="88" t="s">
        <v>12384</v>
      </c>
      <c r="B1432" s="88" t="s">
        <v>14543</v>
      </c>
      <c r="C1432" s="37" t="str">
        <f t="shared" si="22"/>
        <v>D04AAАнтигистаминные препараты для наружного применения</v>
      </c>
      <c r="D1432" s="88" t="s">
        <v>13607</v>
      </c>
    </row>
    <row r="1433" spans="1:4" hidden="1" x14ac:dyDescent="0.25">
      <c r="A1433" s="88" t="s">
        <v>12387</v>
      </c>
      <c r="B1433" s="88" t="s">
        <v>14546</v>
      </c>
      <c r="C1433" s="37" t="str">
        <f t="shared" si="22"/>
        <v>D04ABБензокаин+Прокаин+Левоментол</v>
      </c>
      <c r="D1433" s="88" t="s">
        <v>13607</v>
      </c>
    </row>
    <row r="1434" spans="1:4" hidden="1" x14ac:dyDescent="0.25">
      <c r="A1434" s="88" t="s">
        <v>12387</v>
      </c>
      <c r="B1434" s="88" t="s">
        <v>14547</v>
      </c>
      <c r="C1434" s="37" t="str">
        <f t="shared" si="22"/>
        <v>D04ABБензокаин+Прокаин+Рацементол</v>
      </c>
      <c r="D1434" s="88" t="s">
        <v>13607</v>
      </c>
    </row>
    <row r="1435" spans="1:4" hidden="1" x14ac:dyDescent="0.25">
      <c r="A1435" s="88" t="s">
        <v>12387</v>
      </c>
      <c r="B1435" s="88" t="s">
        <v>12388</v>
      </c>
      <c r="C1435" s="37" t="str">
        <f t="shared" si="22"/>
        <v>D04ABБензокаин</v>
      </c>
      <c r="D1435" s="88" t="s">
        <v>13607</v>
      </c>
    </row>
    <row r="1436" spans="1:4" hidden="1" x14ac:dyDescent="0.25">
      <c r="A1436" s="88" t="s">
        <v>12387</v>
      </c>
      <c r="B1436" s="88" t="s">
        <v>12170</v>
      </c>
      <c r="C1436" s="37" t="str">
        <f t="shared" si="22"/>
        <v>D04ABЛидокаин</v>
      </c>
      <c r="D1436" s="88" t="s">
        <v>13607</v>
      </c>
    </row>
    <row r="1437" spans="1:4" hidden="1" x14ac:dyDescent="0.25">
      <c r="A1437" s="88" t="s">
        <v>12387</v>
      </c>
      <c r="B1437" s="88" t="s">
        <v>14550</v>
      </c>
      <c r="C1437" s="37" t="str">
        <f t="shared" si="22"/>
        <v>D04ABПиромекаиновая мазь 5% с метилурацилом</v>
      </c>
      <c r="D1437" s="88" t="s">
        <v>13607</v>
      </c>
    </row>
    <row r="1438" spans="1:4" hidden="1" x14ac:dyDescent="0.25">
      <c r="A1438" s="88" t="s">
        <v>12387</v>
      </c>
      <c r="B1438" s="88" t="s">
        <v>12257</v>
      </c>
      <c r="C1438" s="37" t="str">
        <f t="shared" si="22"/>
        <v>D04ABПрокаин</v>
      </c>
      <c r="D1438" s="88" t="s">
        <v>13607</v>
      </c>
    </row>
    <row r="1439" spans="1:4" hidden="1" x14ac:dyDescent="0.25">
      <c r="A1439" s="88" t="s">
        <v>12387</v>
      </c>
      <c r="B1439" s="88" t="s">
        <v>14545</v>
      </c>
      <c r="C1439" s="37" t="str">
        <f t="shared" si="22"/>
        <v>D04ABАмпровизоль</v>
      </c>
      <c r="D1439" s="88" t="s">
        <v>13607</v>
      </c>
    </row>
    <row r="1440" spans="1:4" hidden="1" x14ac:dyDescent="0.25">
      <c r="A1440" s="88" t="s">
        <v>12387</v>
      </c>
      <c r="B1440" s="88" t="s">
        <v>14549</v>
      </c>
      <c r="C1440" s="37" t="str">
        <f t="shared" si="22"/>
        <v>D04ABМестные анестетики для наружного применения</v>
      </c>
      <c r="D1440" s="88" t="s">
        <v>13607</v>
      </c>
    </row>
    <row r="1441" spans="1:4" hidden="1" x14ac:dyDescent="0.25">
      <c r="A1441" s="88" t="s">
        <v>12387</v>
      </c>
      <c r="B1441" s="88" t="s">
        <v>14548</v>
      </c>
      <c r="C1441" s="37" t="str">
        <f t="shared" si="22"/>
        <v>D04ABБумекаин</v>
      </c>
      <c r="D1441" s="88" t="s">
        <v>13607</v>
      </c>
    </row>
    <row r="1442" spans="1:4" hidden="1" x14ac:dyDescent="0.25">
      <c r="A1442" s="88" t="s">
        <v>14551</v>
      </c>
      <c r="B1442" s="88" t="s">
        <v>14552</v>
      </c>
      <c r="C1442" s="37" t="str">
        <f t="shared" si="22"/>
        <v>D04AXБензокаин+Бутилгидрокситолуол+Натрия салицилат</v>
      </c>
      <c r="D1442" s="88" t="s">
        <v>13607</v>
      </c>
    </row>
    <row r="1443" spans="1:4" hidden="1" x14ac:dyDescent="0.25">
      <c r="A1443" s="88" t="s">
        <v>14551</v>
      </c>
      <c r="B1443" s="88" t="s">
        <v>14553</v>
      </c>
      <c r="C1443" s="37" t="str">
        <f t="shared" si="22"/>
        <v>D04AXДругие препараты для лечения зуда</v>
      </c>
      <c r="D1443" s="88" t="s">
        <v>13607</v>
      </c>
    </row>
    <row r="1444" spans="1:4" hidden="1" x14ac:dyDescent="0.25">
      <c r="A1444" s="88" t="s">
        <v>14554</v>
      </c>
      <c r="B1444" s="88" t="s">
        <v>14555</v>
      </c>
      <c r="C1444" s="37" t="str">
        <f t="shared" si="22"/>
        <v>D05AРамоновая мазь 2%</v>
      </c>
      <c r="D1444" s="88" t="s">
        <v>13607</v>
      </c>
    </row>
    <row r="1445" spans="1:4" hidden="1" x14ac:dyDescent="0.25">
      <c r="A1445" s="88" t="s">
        <v>12389</v>
      </c>
      <c r="B1445" s="88" t="s">
        <v>12390</v>
      </c>
      <c r="C1445" s="37" t="str">
        <f t="shared" si="22"/>
        <v>D05AAДеготь березовый</v>
      </c>
      <c r="D1445" s="88" t="s">
        <v>13607</v>
      </c>
    </row>
    <row r="1446" spans="1:4" hidden="1" x14ac:dyDescent="0.25">
      <c r="A1446" s="88" t="s">
        <v>12389</v>
      </c>
      <c r="B1446" s="88" t="s">
        <v>14556</v>
      </c>
      <c r="C1446" s="37" t="str">
        <f t="shared" si="22"/>
        <v>D05AAДеготь</v>
      </c>
      <c r="D1446" s="88" t="s">
        <v>13607</v>
      </c>
    </row>
    <row r="1447" spans="1:4" hidden="1" x14ac:dyDescent="0.25">
      <c r="A1447" s="88" t="s">
        <v>14557</v>
      </c>
      <c r="B1447" s="88" t="s">
        <v>14558</v>
      </c>
      <c r="C1447" s="37" t="str">
        <f t="shared" si="22"/>
        <v>D05ADБергаптен+Псорален</v>
      </c>
      <c r="D1447" s="88" t="s">
        <v>13607</v>
      </c>
    </row>
    <row r="1448" spans="1:4" hidden="1" x14ac:dyDescent="0.25">
      <c r="A1448" s="88" t="s">
        <v>14557</v>
      </c>
      <c r="B1448" s="88" t="s">
        <v>14559</v>
      </c>
      <c r="C1448" s="37" t="str">
        <f t="shared" si="22"/>
        <v>D05ADПсорален</v>
      </c>
      <c r="D1448" s="88" t="s">
        <v>13607</v>
      </c>
    </row>
    <row r="1449" spans="1:4" hidden="1" x14ac:dyDescent="0.25">
      <c r="A1449" s="88" t="s">
        <v>14557</v>
      </c>
      <c r="B1449" s="88" t="s">
        <v>12394</v>
      </c>
      <c r="C1449" s="37" t="str">
        <f t="shared" si="22"/>
        <v>D05ADАмми большой плодов фурокумарины</v>
      </c>
      <c r="D1449" s="88" t="s">
        <v>13607</v>
      </c>
    </row>
    <row r="1450" spans="1:4" hidden="1" x14ac:dyDescent="0.25">
      <c r="A1450" s="88" t="s">
        <v>14557</v>
      </c>
      <c r="B1450" s="88" t="s">
        <v>14561</v>
      </c>
      <c r="C1450" s="37" t="str">
        <f t="shared" si="22"/>
        <v>D05ADТрихлорэтиламин</v>
      </c>
      <c r="D1450" s="88" t="s">
        <v>13607</v>
      </c>
    </row>
    <row r="1451" spans="1:4" hidden="1" x14ac:dyDescent="0.25">
      <c r="A1451" s="88" t="s">
        <v>14557</v>
      </c>
      <c r="B1451" s="88" t="s">
        <v>14560</v>
      </c>
      <c r="C1451" s="37" t="str">
        <f t="shared" si="22"/>
        <v>D05ADПсоралены для наружного применения</v>
      </c>
      <c r="D1451" s="88" t="s">
        <v>13607</v>
      </c>
    </row>
    <row r="1452" spans="1:4" hidden="1" x14ac:dyDescent="0.25">
      <c r="A1452" s="88" t="s">
        <v>12391</v>
      </c>
      <c r="B1452" s="88" t="s">
        <v>14565</v>
      </c>
      <c r="C1452" s="37" t="str">
        <f t="shared" si="22"/>
        <v>D05AXПсориазин</v>
      </c>
      <c r="D1452" s="88" t="s">
        <v>13607</v>
      </c>
    </row>
    <row r="1453" spans="1:4" hidden="1" x14ac:dyDescent="0.25">
      <c r="A1453" s="88" t="s">
        <v>12391</v>
      </c>
      <c r="B1453" s="88" t="s">
        <v>11992</v>
      </c>
      <c r="C1453" s="37" t="str">
        <f t="shared" ref="C1453:C1516" si="23">CONCATENATE(A1453,B1453)</f>
        <v>D05AXКальцитриол</v>
      </c>
      <c r="D1453" s="88" t="s">
        <v>13607</v>
      </c>
    </row>
    <row r="1454" spans="1:4" hidden="1" x14ac:dyDescent="0.25">
      <c r="A1454" s="88" t="s">
        <v>12391</v>
      </c>
      <c r="B1454" s="88" t="s">
        <v>14564</v>
      </c>
      <c r="C1454" s="37" t="str">
        <f t="shared" si="23"/>
        <v>D05AXПастернака посевного плоды</v>
      </c>
      <c r="D1454" s="88" t="s">
        <v>13607</v>
      </c>
    </row>
    <row r="1455" spans="1:4" hidden="1" x14ac:dyDescent="0.25">
      <c r="A1455" s="88" t="s">
        <v>12391</v>
      </c>
      <c r="B1455" s="88" t="s">
        <v>12392</v>
      </c>
      <c r="C1455" s="37" t="str">
        <f t="shared" si="23"/>
        <v>D05AXГидроксиалюминия трисульфофталоцианин</v>
      </c>
      <c r="D1455" s="88" t="s">
        <v>13607</v>
      </c>
    </row>
    <row r="1456" spans="1:4" hidden="1" x14ac:dyDescent="0.25">
      <c r="A1456" s="88" t="s">
        <v>12391</v>
      </c>
      <c r="B1456" s="88" t="s">
        <v>12393</v>
      </c>
      <c r="C1456" s="37" t="str">
        <f t="shared" si="23"/>
        <v>D05AXКальципотриол</v>
      </c>
      <c r="D1456" s="88" t="s">
        <v>13607</v>
      </c>
    </row>
    <row r="1457" spans="1:4" hidden="1" x14ac:dyDescent="0.25">
      <c r="A1457" s="88" t="s">
        <v>12391</v>
      </c>
      <c r="B1457" s="88" t="s">
        <v>14562</v>
      </c>
      <c r="C1457" s="37" t="str">
        <f t="shared" si="23"/>
        <v>D05AXБетаметазон+Кальципотриол</v>
      </c>
      <c r="D1457" s="88" t="s">
        <v>13607</v>
      </c>
    </row>
    <row r="1458" spans="1:4" hidden="1" x14ac:dyDescent="0.25">
      <c r="A1458" s="88" t="s">
        <v>12391</v>
      </c>
      <c r="B1458" s="88" t="s">
        <v>14563</v>
      </c>
      <c r="C1458" s="37" t="str">
        <f t="shared" si="23"/>
        <v>D05AXДругие препараты для лечения псориаза для наружного применения</v>
      </c>
      <c r="D1458" s="88" t="s">
        <v>13607</v>
      </c>
    </row>
    <row r="1459" spans="1:4" hidden="1" x14ac:dyDescent="0.25">
      <c r="A1459" s="88" t="s">
        <v>14566</v>
      </c>
      <c r="B1459" s="88" t="s">
        <v>14564</v>
      </c>
      <c r="C1459" s="37" t="str">
        <f t="shared" si="23"/>
        <v>D05BПастернака посевного плоды</v>
      </c>
      <c r="D1459" s="88" t="s">
        <v>13607</v>
      </c>
    </row>
    <row r="1460" spans="1:4" hidden="1" x14ac:dyDescent="0.25">
      <c r="A1460" s="88" t="s">
        <v>12395</v>
      </c>
      <c r="B1460" s="88" t="s">
        <v>12394</v>
      </c>
      <c r="C1460" s="37" t="str">
        <f t="shared" si="23"/>
        <v>D05BAАмми большой плодов фурокумарины</v>
      </c>
      <c r="D1460" s="88" t="s">
        <v>13607</v>
      </c>
    </row>
    <row r="1461" spans="1:4" hidden="1" x14ac:dyDescent="0.25">
      <c r="A1461" s="88" t="s">
        <v>12395</v>
      </c>
      <c r="B1461" s="88" t="s">
        <v>12396</v>
      </c>
      <c r="C1461" s="37" t="str">
        <f t="shared" si="23"/>
        <v>D05BAМетоксален</v>
      </c>
      <c r="D1461" s="88" t="s">
        <v>13607</v>
      </c>
    </row>
    <row r="1462" spans="1:4" hidden="1" x14ac:dyDescent="0.25">
      <c r="A1462" s="88" t="s">
        <v>12395</v>
      </c>
      <c r="B1462" s="88" t="s">
        <v>14558</v>
      </c>
      <c r="C1462" s="37" t="str">
        <f t="shared" si="23"/>
        <v>D05BAБергаптен+Псорален</v>
      </c>
      <c r="D1462" s="88" t="s">
        <v>13607</v>
      </c>
    </row>
    <row r="1463" spans="1:4" hidden="1" x14ac:dyDescent="0.25">
      <c r="A1463" s="88" t="s">
        <v>12395</v>
      </c>
      <c r="B1463" s="88" t="s">
        <v>14567</v>
      </c>
      <c r="C1463" s="37" t="str">
        <f t="shared" si="23"/>
        <v>D05BAПсоралены системного действия</v>
      </c>
      <c r="D1463" s="88" t="s">
        <v>13607</v>
      </c>
    </row>
    <row r="1464" spans="1:4" hidden="1" x14ac:dyDescent="0.25">
      <c r="A1464" s="88" t="s">
        <v>12395</v>
      </c>
      <c r="B1464" s="88" t="s">
        <v>14559</v>
      </c>
      <c r="C1464" s="37" t="str">
        <f t="shared" si="23"/>
        <v>D05BAПсорален</v>
      </c>
      <c r="D1464" s="88" t="s">
        <v>13607</v>
      </c>
    </row>
    <row r="1465" spans="1:4" hidden="1" x14ac:dyDescent="0.25">
      <c r="A1465" s="88" t="s">
        <v>12397</v>
      </c>
      <c r="B1465" s="88" t="s">
        <v>12398</v>
      </c>
      <c r="C1465" s="37" t="str">
        <f t="shared" si="23"/>
        <v>D05BBАцитретин</v>
      </c>
      <c r="D1465" s="88" t="s">
        <v>13607</v>
      </c>
    </row>
    <row r="1466" spans="1:4" hidden="1" x14ac:dyDescent="0.25">
      <c r="A1466" s="88" t="s">
        <v>12399</v>
      </c>
      <c r="B1466" s="88" t="s">
        <v>12400</v>
      </c>
      <c r="C1466" s="37" t="str">
        <f t="shared" si="23"/>
        <v>D06AAТетрациклин</v>
      </c>
      <c r="D1466" s="88" t="s">
        <v>13607</v>
      </c>
    </row>
    <row r="1467" spans="1:4" hidden="1" x14ac:dyDescent="0.25">
      <c r="A1467" s="88" t="s">
        <v>12401</v>
      </c>
      <c r="B1467" s="88" t="s">
        <v>12403</v>
      </c>
      <c r="C1467" s="37" t="str">
        <f t="shared" si="23"/>
        <v>D06AXХлорамфеникол</v>
      </c>
      <c r="D1467" s="88" t="s">
        <v>13607</v>
      </c>
    </row>
    <row r="1468" spans="1:4" hidden="1" x14ac:dyDescent="0.25">
      <c r="A1468" s="88" t="s">
        <v>12401</v>
      </c>
      <c r="B1468" s="88" t="s">
        <v>12406</v>
      </c>
      <c r="C1468" s="37" t="str">
        <f t="shared" si="23"/>
        <v>D06AXГентамицин</v>
      </c>
      <c r="D1468" s="88" t="s">
        <v>13607</v>
      </c>
    </row>
    <row r="1469" spans="1:4" hidden="1" x14ac:dyDescent="0.25">
      <c r="A1469" s="88" t="s">
        <v>12401</v>
      </c>
      <c r="B1469" s="88" t="s">
        <v>14568</v>
      </c>
      <c r="C1469" s="37" t="str">
        <f t="shared" si="23"/>
        <v>D06AXБацитрацин+Неомицин</v>
      </c>
      <c r="D1469" s="88" t="s">
        <v>13607</v>
      </c>
    </row>
    <row r="1470" spans="1:4" hidden="1" x14ac:dyDescent="0.25">
      <c r="A1470" s="88" t="s">
        <v>12401</v>
      </c>
      <c r="B1470" s="88" t="s">
        <v>14570</v>
      </c>
      <c r="C1470" s="37" t="str">
        <f t="shared" si="23"/>
        <v>D06AXКанамицин+Нитрофурал+[Кальция хлорид+Желатин]</v>
      </c>
      <c r="D1470" s="88" t="s">
        <v>13607</v>
      </c>
    </row>
    <row r="1471" spans="1:4" hidden="1" x14ac:dyDescent="0.25">
      <c r="A1471" s="88" t="s">
        <v>12401</v>
      </c>
      <c r="B1471" s="88" t="s">
        <v>12404</v>
      </c>
      <c r="C1471" s="37" t="str">
        <f t="shared" si="23"/>
        <v>D06AXЛинкомицин</v>
      </c>
      <c r="D1471" s="88" t="s">
        <v>13607</v>
      </c>
    </row>
    <row r="1472" spans="1:4" hidden="1" x14ac:dyDescent="0.25">
      <c r="A1472" s="88" t="s">
        <v>12401</v>
      </c>
      <c r="B1472" s="88" t="s">
        <v>12402</v>
      </c>
      <c r="C1472" s="37" t="str">
        <f t="shared" si="23"/>
        <v>D06AXФузидовая кислота</v>
      </c>
      <c r="D1472" s="88" t="s">
        <v>13607</v>
      </c>
    </row>
    <row r="1473" spans="1:4" hidden="1" x14ac:dyDescent="0.25">
      <c r="A1473" s="88" t="s">
        <v>12401</v>
      </c>
      <c r="B1473" s="88" t="s">
        <v>12405</v>
      </c>
      <c r="C1473" s="37" t="str">
        <f t="shared" si="23"/>
        <v>D06AXМупироцин</v>
      </c>
      <c r="D1473" s="88" t="s">
        <v>13607</v>
      </c>
    </row>
    <row r="1474" spans="1:4" hidden="1" x14ac:dyDescent="0.25">
      <c r="A1474" s="88" t="s">
        <v>12401</v>
      </c>
      <c r="B1474" s="88" t="s">
        <v>14569</v>
      </c>
      <c r="C1474" s="37" t="str">
        <f t="shared" si="23"/>
        <v>D06AXДругие антибиотики для наружного применения</v>
      </c>
      <c r="D1474" s="88" t="s">
        <v>13607</v>
      </c>
    </row>
    <row r="1475" spans="1:4" hidden="1" x14ac:dyDescent="0.25">
      <c r="A1475" s="88" t="s">
        <v>12401</v>
      </c>
      <c r="B1475" s="88" t="s">
        <v>14573</v>
      </c>
      <c r="C1475" s="37" t="str">
        <f t="shared" si="23"/>
        <v>D06AXХлорамфеникол [D,L]</v>
      </c>
      <c r="D1475" s="88" t="s">
        <v>13607</v>
      </c>
    </row>
    <row r="1476" spans="1:4" hidden="1" x14ac:dyDescent="0.25">
      <c r="A1476" s="88" t="s">
        <v>12401</v>
      </c>
      <c r="B1476" s="88" t="s">
        <v>14572</v>
      </c>
      <c r="C1476" s="37" t="str">
        <f t="shared" si="23"/>
        <v>D06AXСангвинарина гидросульфат+Хелеритрина гидросульфат</v>
      </c>
      <c r="D1476" s="88" t="s">
        <v>13607</v>
      </c>
    </row>
    <row r="1477" spans="1:4" hidden="1" x14ac:dyDescent="0.25">
      <c r="A1477" s="88" t="s">
        <v>12401</v>
      </c>
      <c r="B1477" s="88" t="s">
        <v>12676</v>
      </c>
      <c r="C1477" s="37" t="str">
        <f t="shared" si="23"/>
        <v>D06AXНеомицин</v>
      </c>
      <c r="D1477" s="88" t="s">
        <v>13607</v>
      </c>
    </row>
    <row r="1478" spans="1:4" hidden="1" x14ac:dyDescent="0.25">
      <c r="A1478" s="88" t="s">
        <v>12401</v>
      </c>
      <c r="B1478" s="88" t="s">
        <v>14571</v>
      </c>
      <c r="C1478" s="37" t="str">
        <f t="shared" si="23"/>
        <v>D06AXРетапамулин</v>
      </c>
      <c r="D1478" s="88" t="s">
        <v>13607</v>
      </c>
    </row>
    <row r="1479" spans="1:4" hidden="1" x14ac:dyDescent="0.25">
      <c r="A1479" s="88" t="s">
        <v>14574</v>
      </c>
      <c r="B1479" s="88" t="s">
        <v>14575</v>
      </c>
      <c r="C1479" s="37" t="str">
        <f t="shared" si="23"/>
        <v>D06BБиопин</v>
      </c>
      <c r="D1479" s="88" t="s">
        <v>13607</v>
      </c>
    </row>
    <row r="1480" spans="1:4" hidden="1" x14ac:dyDescent="0.25">
      <c r="A1480" s="88" t="s">
        <v>12408</v>
      </c>
      <c r="B1480" s="88" t="s">
        <v>14576</v>
      </c>
      <c r="C1480" s="37" t="str">
        <f t="shared" si="23"/>
        <v>D06BAМафенид</v>
      </c>
      <c r="D1480" s="88" t="s">
        <v>13607</v>
      </c>
    </row>
    <row r="1481" spans="1:4" hidden="1" x14ac:dyDescent="0.25">
      <c r="A1481" s="88" t="s">
        <v>12408</v>
      </c>
      <c r="B1481" s="88" t="s">
        <v>14579</v>
      </c>
      <c r="C1481" s="37" t="str">
        <f t="shared" si="23"/>
        <v>D06BAФактор роста эпидермальный</v>
      </c>
      <c r="D1481" s="88" t="s">
        <v>13607</v>
      </c>
    </row>
    <row r="1482" spans="1:4" hidden="1" x14ac:dyDescent="0.25">
      <c r="A1482" s="88" t="s">
        <v>12408</v>
      </c>
      <c r="B1482" s="88" t="s">
        <v>12658</v>
      </c>
      <c r="C1482" s="37" t="str">
        <f t="shared" si="23"/>
        <v>D06BAСульфаниламид</v>
      </c>
      <c r="D1482" s="88" t="s">
        <v>13607</v>
      </c>
    </row>
    <row r="1483" spans="1:4" hidden="1" x14ac:dyDescent="0.25">
      <c r="A1483" s="88" t="s">
        <v>12408</v>
      </c>
      <c r="B1483" s="88" t="s">
        <v>14577</v>
      </c>
      <c r="C1483" s="37" t="str">
        <f t="shared" si="23"/>
        <v>D06BAСильвацин</v>
      </c>
      <c r="D1483" s="88" t="s">
        <v>13607</v>
      </c>
    </row>
    <row r="1484" spans="1:4" hidden="1" x14ac:dyDescent="0.25">
      <c r="A1484" s="88" t="s">
        <v>12408</v>
      </c>
      <c r="B1484" s="88" t="s">
        <v>12410</v>
      </c>
      <c r="C1484" s="37" t="str">
        <f t="shared" si="23"/>
        <v>D06BAСульфадиазин</v>
      </c>
      <c r="D1484" s="88" t="s">
        <v>13607</v>
      </c>
    </row>
    <row r="1485" spans="1:4" hidden="1" x14ac:dyDescent="0.25">
      <c r="A1485" s="88" t="s">
        <v>12408</v>
      </c>
      <c r="B1485" s="88" t="s">
        <v>14578</v>
      </c>
      <c r="C1485" s="37" t="str">
        <f t="shared" si="23"/>
        <v>D06BAСульфатиазол серебра</v>
      </c>
      <c r="D1485" s="88" t="s">
        <v>13607</v>
      </c>
    </row>
    <row r="1486" spans="1:4" hidden="1" x14ac:dyDescent="0.25">
      <c r="A1486" s="88" t="s">
        <v>12411</v>
      </c>
      <c r="B1486" s="88" t="s">
        <v>12416</v>
      </c>
      <c r="C1486" s="37" t="str">
        <f t="shared" si="23"/>
        <v>D06BBДиоксотетрагидрокситетрагидронафталин</v>
      </c>
      <c r="D1486" s="88" t="s">
        <v>13607</v>
      </c>
    </row>
    <row r="1487" spans="1:4" hidden="1" x14ac:dyDescent="0.25">
      <c r="A1487" s="88" t="s">
        <v>12411</v>
      </c>
      <c r="B1487" s="88" t="s">
        <v>12412</v>
      </c>
      <c r="C1487" s="37" t="str">
        <f t="shared" si="23"/>
        <v>D06BBТетрагидроксиглюкопиранозилксантен</v>
      </c>
      <c r="D1487" s="88" t="s">
        <v>13607</v>
      </c>
    </row>
    <row r="1488" spans="1:4" hidden="1" x14ac:dyDescent="0.25">
      <c r="A1488" s="88" t="s">
        <v>12411</v>
      </c>
      <c r="B1488" s="88" t="s">
        <v>12413</v>
      </c>
      <c r="C1488" s="37" t="str">
        <f t="shared" si="23"/>
        <v>D06BBТромантадин</v>
      </c>
      <c r="D1488" s="88" t="s">
        <v>13607</v>
      </c>
    </row>
    <row r="1489" spans="1:4" hidden="1" x14ac:dyDescent="0.25">
      <c r="A1489" s="88" t="s">
        <v>12411</v>
      </c>
      <c r="B1489" s="88" t="s">
        <v>12415</v>
      </c>
      <c r="C1489" s="37" t="str">
        <f t="shared" si="23"/>
        <v>D06BBПодофиллотоксин</v>
      </c>
      <c r="D1489" s="88" t="s">
        <v>13607</v>
      </c>
    </row>
    <row r="1490" spans="1:4" hidden="1" x14ac:dyDescent="0.25">
      <c r="A1490" s="88" t="s">
        <v>12411</v>
      </c>
      <c r="B1490" s="88" t="s">
        <v>12414</v>
      </c>
      <c r="C1490" s="37" t="str">
        <f t="shared" si="23"/>
        <v>D06BBПенцикловир</v>
      </c>
      <c r="D1490" s="88" t="s">
        <v>13607</v>
      </c>
    </row>
    <row r="1491" spans="1:4" hidden="1" x14ac:dyDescent="0.25">
      <c r="A1491" s="88" t="s">
        <v>12411</v>
      </c>
      <c r="B1491" s="88" t="s">
        <v>12417</v>
      </c>
      <c r="C1491" s="37" t="str">
        <f t="shared" si="23"/>
        <v>D06BBДокозанол</v>
      </c>
      <c r="D1491" s="88" t="s">
        <v>13607</v>
      </c>
    </row>
    <row r="1492" spans="1:4" hidden="1" x14ac:dyDescent="0.25">
      <c r="A1492" s="88" t="s">
        <v>12411</v>
      </c>
      <c r="B1492" s="88" t="s">
        <v>12418</v>
      </c>
      <c r="C1492" s="37" t="str">
        <f t="shared" si="23"/>
        <v>D06BBАцикловир</v>
      </c>
      <c r="D1492" s="88" t="s">
        <v>13607</v>
      </c>
    </row>
    <row r="1493" spans="1:4" hidden="1" x14ac:dyDescent="0.25">
      <c r="A1493" s="88" t="s">
        <v>12411</v>
      </c>
      <c r="B1493" s="88" t="s">
        <v>13278</v>
      </c>
      <c r="C1493" s="37" t="str">
        <f t="shared" si="23"/>
        <v>D06BBМелиссы лекарственной трава</v>
      </c>
      <c r="D1493" s="88" t="s">
        <v>13607</v>
      </c>
    </row>
    <row r="1494" spans="1:4" hidden="1" x14ac:dyDescent="0.25">
      <c r="A1494" s="88" t="s">
        <v>12411</v>
      </c>
      <c r="B1494" s="88" t="s">
        <v>14587</v>
      </c>
      <c r="C1494" s="37" t="str">
        <f t="shared" si="23"/>
        <v>D06BBЭпервудин</v>
      </c>
      <c r="D1494" s="88" t="s">
        <v>13607</v>
      </c>
    </row>
    <row r="1495" spans="1:4" hidden="1" x14ac:dyDescent="0.25">
      <c r="A1495" s="88" t="s">
        <v>12411</v>
      </c>
      <c r="B1495" s="88" t="s">
        <v>13422</v>
      </c>
      <c r="C1495" s="37" t="str">
        <f t="shared" si="23"/>
        <v>D06BBАммония глицирризинат</v>
      </c>
      <c r="D1495" s="88" t="s">
        <v>13607</v>
      </c>
    </row>
    <row r="1496" spans="1:4" hidden="1" x14ac:dyDescent="0.25">
      <c r="A1496" s="88" t="s">
        <v>12411</v>
      </c>
      <c r="B1496" s="88" t="s">
        <v>14585</v>
      </c>
      <c r="C1496" s="37" t="str">
        <f t="shared" si="23"/>
        <v>D06BBТетрабромтетрагидроксидифенил</v>
      </c>
      <c r="D1496" s="88" t="s">
        <v>13607</v>
      </c>
    </row>
    <row r="1497" spans="1:4" hidden="1" x14ac:dyDescent="0.25">
      <c r="A1497" s="88" t="s">
        <v>12411</v>
      </c>
      <c r="B1497" s="88" t="s">
        <v>14582</v>
      </c>
      <c r="C1497" s="37" t="str">
        <f t="shared" si="23"/>
        <v>D06BBИмихимод</v>
      </c>
      <c r="D1497" s="88" t="s">
        <v>13607</v>
      </c>
    </row>
    <row r="1498" spans="1:4" hidden="1" x14ac:dyDescent="0.25">
      <c r="A1498" s="88" t="s">
        <v>12411</v>
      </c>
      <c r="B1498" s="88" t="s">
        <v>14580</v>
      </c>
      <c r="C1498" s="37" t="str">
        <f t="shared" si="23"/>
        <v>D06BBГерпферон</v>
      </c>
      <c r="D1498" s="88" t="s">
        <v>13607</v>
      </c>
    </row>
    <row r="1499" spans="1:4" hidden="1" x14ac:dyDescent="0.25">
      <c r="A1499" s="88" t="s">
        <v>12411</v>
      </c>
      <c r="B1499" s="88" t="s">
        <v>13277</v>
      </c>
      <c r="C1499" s="37" t="str">
        <f t="shared" si="23"/>
        <v>D06BBМелиссы лекарственной листьев экстракт</v>
      </c>
      <c r="D1499" s="88" t="s">
        <v>13607</v>
      </c>
    </row>
    <row r="1500" spans="1:4" hidden="1" x14ac:dyDescent="0.25">
      <c r="A1500" s="88" t="s">
        <v>12411</v>
      </c>
      <c r="B1500" s="88" t="s">
        <v>13428</v>
      </c>
      <c r="C1500" s="37" t="str">
        <f t="shared" si="23"/>
        <v>D06BBДесмодиума канадского травы экстракт</v>
      </c>
      <c r="D1500" s="88" t="s">
        <v>13607</v>
      </c>
    </row>
    <row r="1501" spans="1:4" hidden="1" x14ac:dyDescent="0.25">
      <c r="A1501" s="88" t="s">
        <v>12411</v>
      </c>
      <c r="B1501" s="88" t="s">
        <v>12766</v>
      </c>
      <c r="C1501" s="37" t="str">
        <f t="shared" si="23"/>
        <v>D06BBКартофеля побегов экстракт</v>
      </c>
      <c r="D1501" s="88" t="s">
        <v>13607</v>
      </c>
    </row>
    <row r="1502" spans="1:4" hidden="1" x14ac:dyDescent="0.25">
      <c r="A1502" s="88" t="s">
        <v>12411</v>
      </c>
      <c r="B1502" s="88" t="s">
        <v>13369</v>
      </c>
      <c r="C1502" s="37" t="str">
        <f t="shared" si="23"/>
        <v>D06BBМиртол</v>
      </c>
      <c r="D1502" s="88" t="s">
        <v>13607</v>
      </c>
    </row>
    <row r="1503" spans="1:4" hidden="1" x14ac:dyDescent="0.25">
      <c r="A1503" s="88" t="s">
        <v>12411</v>
      </c>
      <c r="B1503" s="88" t="s">
        <v>14584</v>
      </c>
      <c r="C1503" s="37" t="str">
        <f t="shared" si="23"/>
        <v>D06BBПротивовирусные препараты</v>
      </c>
      <c r="D1503" s="88" t="s">
        <v>13607</v>
      </c>
    </row>
    <row r="1504" spans="1:4" hidden="1" x14ac:dyDescent="0.25">
      <c r="A1504" s="88" t="s">
        <v>12411</v>
      </c>
      <c r="B1504" s="88" t="s">
        <v>12739</v>
      </c>
      <c r="C1504" s="37" t="str">
        <f t="shared" si="23"/>
        <v>D06BBРибавирин</v>
      </c>
      <c r="D1504" s="88" t="s">
        <v>13607</v>
      </c>
    </row>
    <row r="1505" spans="1:4" hidden="1" x14ac:dyDescent="0.25">
      <c r="A1505" s="88" t="s">
        <v>12411</v>
      </c>
      <c r="B1505" s="88" t="s">
        <v>14583</v>
      </c>
      <c r="C1505" s="37" t="str">
        <f t="shared" si="23"/>
        <v>D06BBМегосина мазь 3%</v>
      </c>
      <c r="D1505" s="88" t="s">
        <v>13607</v>
      </c>
    </row>
    <row r="1506" spans="1:4" hidden="1" x14ac:dyDescent="0.25">
      <c r="A1506" s="88" t="s">
        <v>12411</v>
      </c>
      <c r="B1506" s="88" t="s">
        <v>14581</v>
      </c>
      <c r="C1506" s="37" t="str">
        <f t="shared" si="23"/>
        <v>D06BBГоссипола линимент 3%</v>
      </c>
      <c r="D1506" s="88" t="s">
        <v>13607</v>
      </c>
    </row>
    <row r="1507" spans="1:4" hidden="1" x14ac:dyDescent="0.25">
      <c r="A1507" s="88" t="s">
        <v>12411</v>
      </c>
      <c r="B1507" s="88" t="s">
        <v>13426</v>
      </c>
      <c r="C1507" s="37" t="str">
        <f t="shared" si="23"/>
        <v>D06BBБромнафтохинон</v>
      </c>
      <c r="D1507" s="88" t="s">
        <v>13607</v>
      </c>
    </row>
    <row r="1508" spans="1:4" hidden="1" x14ac:dyDescent="0.25">
      <c r="A1508" s="88" t="s">
        <v>12411</v>
      </c>
      <c r="B1508" s="88" t="s">
        <v>12770</v>
      </c>
      <c r="C1508" s="37" t="str">
        <f t="shared" si="23"/>
        <v>D06BBОблепихи крушиновидной листьев экстракт</v>
      </c>
      <c r="D1508" s="88" t="s">
        <v>13607</v>
      </c>
    </row>
    <row r="1509" spans="1:4" hidden="1" x14ac:dyDescent="0.25">
      <c r="A1509" s="88" t="s">
        <v>12411</v>
      </c>
      <c r="B1509" s="88" t="s">
        <v>14586</v>
      </c>
      <c r="C1509" s="37" t="str">
        <f t="shared" si="23"/>
        <v>D06BBФладекс</v>
      </c>
      <c r="D1509" s="88" t="s">
        <v>13607</v>
      </c>
    </row>
    <row r="1510" spans="1:4" hidden="1" x14ac:dyDescent="0.25">
      <c r="A1510" s="88" t="s">
        <v>12419</v>
      </c>
      <c r="B1510" s="88" t="s">
        <v>14591</v>
      </c>
      <c r="C1510" s="37" t="str">
        <f t="shared" si="23"/>
        <v>D06BXДругие противомикробные препараты</v>
      </c>
      <c r="D1510" s="88" t="s">
        <v>13607</v>
      </c>
    </row>
    <row r="1511" spans="1:4" hidden="1" x14ac:dyDescent="0.25">
      <c r="A1511" s="88" t="s">
        <v>12419</v>
      </c>
      <c r="B1511" s="88" t="s">
        <v>14592</v>
      </c>
      <c r="C1511" s="37" t="str">
        <f t="shared" si="23"/>
        <v>D06BXОфломелид</v>
      </c>
      <c r="D1511" s="88" t="s">
        <v>13607</v>
      </c>
    </row>
    <row r="1512" spans="1:4" hidden="1" x14ac:dyDescent="0.25">
      <c r="A1512" s="88" t="s">
        <v>12419</v>
      </c>
      <c r="B1512" s="88" t="s">
        <v>13359</v>
      </c>
      <c r="C1512" s="37" t="str">
        <f t="shared" si="23"/>
        <v>D06BXЭвкалипта листьев экстракт</v>
      </c>
      <c r="D1512" s="88" t="s">
        <v>13607</v>
      </c>
    </row>
    <row r="1513" spans="1:4" hidden="1" x14ac:dyDescent="0.25">
      <c r="A1513" s="88" t="s">
        <v>12419</v>
      </c>
      <c r="B1513" s="88" t="s">
        <v>14589</v>
      </c>
      <c r="C1513" s="37" t="str">
        <f t="shared" si="23"/>
        <v>D06BXДимоцифон</v>
      </c>
      <c r="D1513" s="88" t="s">
        <v>13607</v>
      </c>
    </row>
    <row r="1514" spans="1:4" hidden="1" x14ac:dyDescent="0.25">
      <c r="A1514" s="88" t="s">
        <v>12419</v>
      </c>
      <c r="B1514" s="88" t="s">
        <v>14590</v>
      </c>
      <c r="C1514" s="37" t="str">
        <f t="shared" si="23"/>
        <v>D06BXДимоцифоновая мазь</v>
      </c>
      <c r="D1514" s="88" t="s">
        <v>13607</v>
      </c>
    </row>
    <row r="1515" spans="1:4" hidden="1" x14ac:dyDescent="0.25">
      <c r="A1515" s="88" t="s">
        <v>12419</v>
      </c>
      <c r="B1515" s="88" t="s">
        <v>14594</v>
      </c>
      <c r="C1515" s="37" t="str">
        <f t="shared" si="23"/>
        <v>D06BXТрийодрезорцин</v>
      </c>
      <c r="D1515" s="88" t="s">
        <v>13607</v>
      </c>
    </row>
    <row r="1516" spans="1:4" hidden="1" x14ac:dyDescent="0.25">
      <c r="A1516" s="88" t="s">
        <v>12419</v>
      </c>
      <c r="B1516" s="88" t="s">
        <v>14596</v>
      </c>
      <c r="C1516" s="37" t="str">
        <f t="shared" si="23"/>
        <v>D06BXХлорофиллин-ОЗ</v>
      </c>
      <c r="D1516" s="88" t="s">
        <v>13607</v>
      </c>
    </row>
    <row r="1517" spans="1:4" hidden="1" x14ac:dyDescent="0.25">
      <c r="A1517" s="88" t="s">
        <v>12419</v>
      </c>
      <c r="B1517" s="88" t="s">
        <v>14588</v>
      </c>
      <c r="C1517" s="37" t="str">
        <f t="shared" ref="C1517:C1580" si="24">CONCATENATE(A1517,B1517)</f>
        <v>D06BXА-бактерин</v>
      </c>
      <c r="D1517" s="88" t="s">
        <v>13607</v>
      </c>
    </row>
    <row r="1518" spans="1:4" hidden="1" x14ac:dyDescent="0.25">
      <c r="A1518" s="88" t="s">
        <v>12419</v>
      </c>
      <c r="B1518" s="88" t="s">
        <v>14593</v>
      </c>
      <c r="C1518" s="37" t="str">
        <f t="shared" si="24"/>
        <v>D06BXТомицид</v>
      </c>
      <c r="D1518" s="88" t="s">
        <v>13607</v>
      </c>
    </row>
    <row r="1519" spans="1:4" hidden="1" x14ac:dyDescent="0.25">
      <c r="A1519" s="88" t="s">
        <v>12419</v>
      </c>
      <c r="B1519" s="88" t="s">
        <v>12701</v>
      </c>
      <c r="C1519" s="37" t="str">
        <f t="shared" si="24"/>
        <v>D06BXФуразидин</v>
      </c>
      <c r="D1519" s="88" t="s">
        <v>13607</v>
      </c>
    </row>
    <row r="1520" spans="1:4" hidden="1" x14ac:dyDescent="0.25">
      <c r="A1520" s="88" t="s">
        <v>12419</v>
      </c>
      <c r="B1520" s="88" t="s">
        <v>12422</v>
      </c>
      <c r="C1520" s="37" t="str">
        <f t="shared" si="24"/>
        <v>D06BXМетронидазол</v>
      </c>
      <c r="D1520" s="88" t="s">
        <v>13607</v>
      </c>
    </row>
    <row r="1521" spans="1:4" hidden="1" x14ac:dyDescent="0.25">
      <c r="A1521" s="88" t="s">
        <v>12419</v>
      </c>
      <c r="B1521" s="88" t="s">
        <v>12420</v>
      </c>
      <c r="C1521" s="37" t="str">
        <f t="shared" si="24"/>
        <v>D06BXПихты сибирской терпены</v>
      </c>
      <c r="D1521" s="88" t="s">
        <v>13607</v>
      </c>
    </row>
    <row r="1522" spans="1:4" hidden="1" x14ac:dyDescent="0.25">
      <c r="A1522" s="88" t="s">
        <v>12419</v>
      </c>
      <c r="B1522" s="88" t="s">
        <v>12423</v>
      </c>
      <c r="C1522" s="37" t="str">
        <f t="shared" si="24"/>
        <v>D06BXПрополис</v>
      </c>
      <c r="D1522" s="88" t="s">
        <v>13607</v>
      </c>
    </row>
    <row r="1523" spans="1:4" hidden="1" x14ac:dyDescent="0.25">
      <c r="A1523" s="88" t="s">
        <v>12419</v>
      </c>
      <c r="B1523" s="88" t="s">
        <v>14595</v>
      </c>
      <c r="C1523" s="37" t="str">
        <f t="shared" si="24"/>
        <v>D06BXФузимет</v>
      </c>
      <c r="D1523" s="88" t="s">
        <v>13607</v>
      </c>
    </row>
    <row r="1524" spans="1:4" hidden="1" x14ac:dyDescent="0.25">
      <c r="A1524" s="88" t="s">
        <v>10008</v>
      </c>
      <c r="B1524" s="88" t="s">
        <v>14607</v>
      </c>
      <c r="C1524" s="37" t="str">
        <f t="shared" si="24"/>
        <v>D06CПротэгентина мазь</v>
      </c>
      <c r="D1524" s="88" t="s">
        <v>13607</v>
      </c>
    </row>
    <row r="1525" spans="1:4" hidden="1" x14ac:dyDescent="0.25">
      <c r="A1525" s="88" t="s">
        <v>10008</v>
      </c>
      <c r="B1525" s="88" t="s">
        <v>14600</v>
      </c>
      <c r="C1525" s="37" t="str">
        <f t="shared" si="24"/>
        <v>D06CГентамицин+Фузидовая кислота</v>
      </c>
      <c r="D1525" s="88" t="s">
        <v>13607</v>
      </c>
    </row>
    <row r="1526" spans="1:4" ht="30" hidden="1" x14ac:dyDescent="0.25">
      <c r="A1526" s="88" t="s">
        <v>10008</v>
      </c>
      <c r="B1526" s="88" t="s">
        <v>14601</v>
      </c>
      <c r="C1526" s="37" t="str">
        <f t="shared" si="24"/>
        <v>D06CДиоксометилтетрагидропиримидин+Сульфадиметоксин+Тримекаин+Хлорамфеникол</v>
      </c>
      <c r="D1526" s="88" t="s">
        <v>17948</v>
      </c>
    </row>
    <row r="1527" spans="1:4" hidden="1" x14ac:dyDescent="0.25">
      <c r="A1527" s="88" t="s">
        <v>10008</v>
      </c>
      <c r="B1527" s="88" t="s">
        <v>14608</v>
      </c>
      <c r="C1527" s="37" t="str">
        <f t="shared" si="24"/>
        <v>D06CСалициловая кислота+Хлорамфеникол+Цинка оксид</v>
      </c>
      <c r="D1527" s="88" t="s">
        <v>13607</v>
      </c>
    </row>
    <row r="1528" spans="1:4" hidden="1" x14ac:dyDescent="0.25">
      <c r="A1528" s="88" t="s">
        <v>10008</v>
      </c>
      <c r="B1528" s="88" t="s">
        <v>14606</v>
      </c>
      <c r="C1528" s="37" t="str">
        <f t="shared" si="24"/>
        <v>D06CПрокаин+Хлорамфеникол+Этанол</v>
      </c>
      <c r="D1528" s="88" t="s">
        <v>13607</v>
      </c>
    </row>
    <row r="1529" spans="1:4" hidden="1" x14ac:dyDescent="0.25">
      <c r="A1529" s="88" t="s">
        <v>10008</v>
      </c>
      <c r="B1529" s="88" t="s">
        <v>14602</v>
      </c>
      <c r="C1529" s="37" t="str">
        <f t="shared" si="24"/>
        <v>D06CДиоксометилтетрагидропиримидин+Хлорамфеникол</v>
      </c>
      <c r="D1529" s="88" t="s">
        <v>13607</v>
      </c>
    </row>
    <row r="1530" spans="1:4" hidden="1" x14ac:dyDescent="0.25">
      <c r="A1530" s="88" t="s">
        <v>10008</v>
      </c>
      <c r="B1530" s="88" t="s">
        <v>14603</v>
      </c>
      <c r="C1530" s="37" t="str">
        <f t="shared" si="24"/>
        <v>D06CКарлем</v>
      </c>
      <c r="D1530" s="88" t="s">
        <v>13607</v>
      </c>
    </row>
    <row r="1531" spans="1:4" hidden="1" x14ac:dyDescent="0.25">
      <c r="A1531" s="88" t="s">
        <v>10008</v>
      </c>
      <c r="B1531" s="88" t="s">
        <v>14604</v>
      </c>
      <c r="C1531" s="37" t="str">
        <f t="shared" si="24"/>
        <v>D06CЛингезин</v>
      </c>
      <c r="D1531" s="88" t="s">
        <v>13607</v>
      </c>
    </row>
    <row r="1532" spans="1:4" hidden="1" x14ac:dyDescent="0.25">
      <c r="A1532" s="88" t="s">
        <v>10008</v>
      </c>
      <c r="B1532" s="88" t="s">
        <v>14609</v>
      </c>
      <c r="C1532" s="37" t="str">
        <f t="shared" si="24"/>
        <v>D06CСипралинат-присыпка</v>
      </c>
      <c r="D1532" s="88" t="s">
        <v>13607</v>
      </c>
    </row>
    <row r="1533" spans="1:4" hidden="1" x14ac:dyDescent="0.25">
      <c r="A1533" s="88" t="s">
        <v>10008</v>
      </c>
      <c r="B1533" s="88" t="s">
        <v>14598</v>
      </c>
      <c r="C1533" s="37" t="str">
        <f t="shared" si="24"/>
        <v>D06CАнтисептическая губка с гентамицином</v>
      </c>
      <c r="D1533" s="88" t="s">
        <v>13607</v>
      </c>
    </row>
    <row r="1534" spans="1:4" hidden="1" x14ac:dyDescent="0.25">
      <c r="A1534" s="88" t="s">
        <v>10008</v>
      </c>
      <c r="B1534" s="88" t="s">
        <v>14597</v>
      </c>
      <c r="C1534" s="37" t="str">
        <f t="shared" si="24"/>
        <v>D06CАминитрозол+Сульфаниламид</v>
      </c>
      <c r="D1534" s="88" t="s">
        <v>13607</v>
      </c>
    </row>
    <row r="1535" spans="1:4" hidden="1" x14ac:dyDescent="0.25">
      <c r="A1535" s="88" t="s">
        <v>10008</v>
      </c>
      <c r="B1535" s="88" t="s">
        <v>14611</v>
      </c>
      <c r="C1535" s="37" t="str">
        <f t="shared" si="24"/>
        <v>D06CФастин 1</v>
      </c>
      <c r="D1535" s="88" t="s">
        <v>13607</v>
      </c>
    </row>
    <row r="1536" spans="1:4" hidden="1" x14ac:dyDescent="0.25">
      <c r="A1536" s="88" t="s">
        <v>10008</v>
      </c>
      <c r="B1536" s="88" t="s">
        <v>14610</v>
      </c>
      <c r="C1536" s="37" t="str">
        <f t="shared" si="24"/>
        <v>D06CСунорэф</v>
      </c>
      <c r="D1536" s="88" t="s">
        <v>13607</v>
      </c>
    </row>
    <row r="1537" spans="1:4" hidden="1" x14ac:dyDescent="0.25">
      <c r="A1537" s="88" t="s">
        <v>10008</v>
      </c>
      <c r="B1537" s="88" t="s">
        <v>14599</v>
      </c>
      <c r="C1537" s="37" t="str">
        <f t="shared" si="24"/>
        <v>D06CБорная кислота+Хлорамфеникол+Этанол</v>
      </c>
      <c r="D1537" s="88" t="s">
        <v>13607</v>
      </c>
    </row>
    <row r="1538" spans="1:4" hidden="1" x14ac:dyDescent="0.25">
      <c r="A1538" s="88" t="s">
        <v>10008</v>
      </c>
      <c r="B1538" s="88" t="s">
        <v>14605</v>
      </c>
      <c r="C1538" s="37" t="str">
        <f t="shared" si="24"/>
        <v>D06CНеогелазоль</v>
      </c>
      <c r="D1538" s="88" t="s">
        <v>13607</v>
      </c>
    </row>
    <row r="1539" spans="1:4" hidden="1" x14ac:dyDescent="0.25">
      <c r="A1539" s="88" t="s">
        <v>10089</v>
      </c>
      <c r="B1539" s="88" t="s">
        <v>12424</v>
      </c>
      <c r="C1539" s="37" t="str">
        <f t="shared" si="24"/>
        <v>D07AAГидрокортизон</v>
      </c>
      <c r="D1539" s="88" t="s">
        <v>13607</v>
      </c>
    </row>
    <row r="1540" spans="1:4" hidden="1" x14ac:dyDescent="0.25">
      <c r="A1540" s="88" t="s">
        <v>10089</v>
      </c>
      <c r="B1540" s="88" t="s">
        <v>12425</v>
      </c>
      <c r="C1540" s="37" t="str">
        <f t="shared" si="24"/>
        <v>D07AAПреднизолон</v>
      </c>
      <c r="D1540" s="88" t="s">
        <v>13607</v>
      </c>
    </row>
    <row r="1541" spans="1:4" hidden="1" x14ac:dyDescent="0.25">
      <c r="A1541" s="88" t="s">
        <v>10089</v>
      </c>
      <c r="B1541" s="88" t="s">
        <v>12426</v>
      </c>
      <c r="C1541" s="37" t="str">
        <f t="shared" si="24"/>
        <v>D07AAМетилпреднизолона ацепонат</v>
      </c>
      <c r="D1541" s="88" t="s">
        <v>17948</v>
      </c>
    </row>
    <row r="1542" spans="1:4" hidden="1" x14ac:dyDescent="0.25">
      <c r="A1542" s="88" t="s">
        <v>12427</v>
      </c>
      <c r="B1542" s="88" t="s">
        <v>12428</v>
      </c>
      <c r="C1542" s="37" t="str">
        <f t="shared" si="24"/>
        <v>D07ABТриамцинолон</v>
      </c>
      <c r="D1542" s="88" t="s">
        <v>13607</v>
      </c>
    </row>
    <row r="1543" spans="1:4" hidden="1" x14ac:dyDescent="0.25">
      <c r="A1543" s="88" t="s">
        <v>12427</v>
      </c>
      <c r="B1543" s="88" t="s">
        <v>12429</v>
      </c>
      <c r="C1543" s="37" t="str">
        <f t="shared" si="24"/>
        <v>D07ABАлклометазон</v>
      </c>
      <c r="D1543" s="88" t="s">
        <v>13607</v>
      </c>
    </row>
    <row r="1544" spans="1:4" hidden="1" x14ac:dyDescent="0.25">
      <c r="A1544" s="88" t="s">
        <v>12427</v>
      </c>
      <c r="B1544" s="88" t="s">
        <v>12424</v>
      </c>
      <c r="C1544" s="37" t="str">
        <f t="shared" si="24"/>
        <v>D07ABГидрокортизон</v>
      </c>
      <c r="D1544" s="88" t="s">
        <v>13607</v>
      </c>
    </row>
    <row r="1545" spans="1:4" hidden="1" x14ac:dyDescent="0.25">
      <c r="A1545" s="88" t="s">
        <v>12427</v>
      </c>
      <c r="B1545" s="88" t="s">
        <v>14612</v>
      </c>
      <c r="C1545" s="37" t="str">
        <f t="shared" si="24"/>
        <v>D07ABФлуметазон</v>
      </c>
      <c r="D1545" s="88" t="s">
        <v>13607</v>
      </c>
    </row>
    <row r="1546" spans="1:4" hidden="1" x14ac:dyDescent="0.25">
      <c r="A1546" s="88" t="s">
        <v>10098</v>
      </c>
      <c r="B1546" s="88" t="s">
        <v>12431</v>
      </c>
      <c r="C1546" s="37" t="str">
        <f t="shared" si="24"/>
        <v>D07ACФлуоцинолона ацетонид</v>
      </c>
      <c r="D1546" s="88" t="s">
        <v>13607</v>
      </c>
    </row>
    <row r="1547" spans="1:4" hidden="1" x14ac:dyDescent="0.25">
      <c r="A1547" s="88" t="s">
        <v>10098</v>
      </c>
      <c r="B1547" s="88" t="s">
        <v>12432</v>
      </c>
      <c r="C1547" s="37" t="str">
        <f t="shared" si="24"/>
        <v>D07ACФлутиказон</v>
      </c>
      <c r="D1547" s="88" t="s">
        <v>13607</v>
      </c>
    </row>
    <row r="1548" spans="1:4" hidden="1" x14ac:dyDescent="0.25">
      <c r="A1548" s="88" t="s">
        <v>10098</v>
      </c>
      <c r="B1548" s="88" t="s">
        <v>12433</v>
      </c>
      <c r="C1548" s="37" t="str">
        <f t="shared" si="24"/>
        <v>D07ACМометазон</v>
      </c>
      <c r="D1548" s="88" t="s">
        <v>17948</v>
      </c>
    </row>
    <row r="1549" spans="1:4" hidden="1" x14ac:dyDescent="0.25">
      <c r="A1549" s="88" t="s">
        <v>10098</v>
      </c>
      <c r="B1549" s="88" t="s">
        <v>12430</v>
      </c>
      <c r="C1549" s="37" t="str">
        <f t="shared" si="24"/>
        <v>D07ACБетаметазон</v>
      </c>
      <c r="D1549" s="88" t="s">
        <v>13607</v>
      </c>
    </row>
    <row r="1550" spans="1:4" hidden="1" x14ac:dyDescent="0.25">
      <c r="A1550" s="88" t="s">
        <v>12434</v>
      </c>
      <c r="B1550" s="88" t="s">
        <v>12435</v>
      </c>
      <c r="C1550" s="37" t="str">
        <f t="shared" si="24"/>
        <v>D07ADКлобетазол</v>
      </c>
      <c r="D1550" s="88" t="s">
        <v>13607</v>
      </c>
    </row>
    <row r="1551" spans="1:4" hidden="1" x14ac:dyDescent="0.25">
      <c r="A1551" s="88" t="s">
        <v>12436</v>
      </c>
      <c r="B1551" s="88" t="s">
        <v>14616</v>
      </c>
      <c r="C1551" s="37" t="str">
        <f t="shared" si="24"/>
        <v>D07BAМазипредон+Миконазол</v>
      </c>
      <c r="D1551" s="88" t="s">
        <v>13607</v>
      </c>
    </row>
    <row r="1552" spans="1:4" hidden="1" x14ac:dyDescent="0.25">
      <c r="A1552" s="88" t="s">
        <v>12436</v>
      </c>
      <c r="B1552" s="88" t="s">
        <v>14617</v>
      </c>
      <c r="C1552" s="37" t="str">
        <f t="shared" si="24"/>
        <v>D07BAСульфодекортэм</v>
      </c>
      <c r="D1552" s="88" t="s">
        <v>13607</v>
      </c>
    </row>
    <row r="1553" spans="1:4" hidden="1" x14ac:dyDescent="0.25">
      <c r="A1553" s="88" t="s">
        <v>12436</v>
      </c>
      <c r="B1553" s="88" t="s">
        <v>14618</v>
      </c>
      <c r="C1553" s="37" t="str">
        <f t="shared" si="24"/>
        <v>D07BAФенкортозоль</v>
      </c>
      <c r="D1553" s="88" t="s">
        <v>13607</v>
      </c>
    </row>
    <row r="1554" spans="1:4" hidden="1" x14ac:dyDescent="0.25">
      <c r="A1554" s="88" t="s">
        <v>12436</v>
      </c>
      <c r="B1554" s="88" t="s">
        <v>14613</v>
      </c>
      <c r="C1554" s="37" t="str">
        <f t="shared" si="24"/>
        <v>D07BAКлиохинол+Преднизолон</v>
      </c>
      <c r="D1554" s="88" t="s">
        <v>13607</v>
      </c>
    </row>
    <row r="1555" spans="1:4" hidden="1" x14ac:dyDescent="0.25">
      <c r="A1555" s="88" t="s">
        <v>12436</v>
      </c>
      <c r="B1555" s="88" t="s">
        <v>14614</v>
      </c>
      <c r="C1555" s="37" t="str">
        <f t="shared" si="24"/>
        <v>D07BAКортикостероиды с низкой активностью в комбинации с антисептиками</v>
      </c>
      <c r="D1555" s="88" t="s">
        <v>13607</v>
      </c>
    </row>
    <row r="1556" spans="1:4" hidden="1" x14ac:dyDescent="0.25">
      <c r="A1556" s="88" t="s">
        <v>12436</v>
      </c>
      <c r="B1556" s="88" t="s">
        <v>14615</v>
      </c>
      <c r="C1556" s="37" t="str">
        <f t="shared" si="24"/>
        <v>D07BAКортонизоль</v>
      </c>
      <c r="D1556" s="88" t="s">
        <v>13607</v>
      </c>
    </row>
    <row r="1557" spans="1:4" hidden="1" x14ac:dyDescent="0.25">
      <c r="A1557" s="88" t="s">
        <v>14619</v>
      </c>
      <c r="B1557" s="88" t="s">
        <v>14620</v>
      </c>
      <c r="C1557" s="37" t="str">
        <f t="shared" si="24"/>
        <v>D07BBКлиохинол+Флуметазон</v>
      </c>
      <c r="D1557" s="88" t="s">
        <v>13607</v>
      </c>
    </row>
    <row r="1558" spans="1:4" hidden="1" x14ac:dyDescent="0.25">
      <c r="A1558" s="88" t="s">
        <v>14621</v>
      </c>
      <c r="B1558" s="88" t="s">
        <v>14622</v>
      </c>
      <c r="C1558" s="37" t="str">
        <f t="shared" si="24"/>
        <v>D07BCБеклометазон+Клотримазол</v>
      </c>
      <c r="D1558" s="88" t="s">
        <v>13607</v>
      </c>
    </row>
    <row r="1559" spans="1:4" hidden="1" x14ac:dyDescent="0.25">
      <c r="A1559" s="88" t="s">
        <v>14621</v>
      </c>
      <c r="B1559" s="88" t="s">
        <v>14625</v>
      </c>
      <c r="C1559" s="37" t="str">
        <f t="shared" si="24"/>
        <v>D07BCКортикостероиды с высокой активностью в комбинации с антисептиками</v>
      </c>
      <c r="D1559" s="88" t="s">
        <v>13607</v>
      </c>
    </row>
    <row r="1560" spans="1:4" hidden="1" x14ac:dyDescent="0.25">
      <c r="A1560" s="88" t="s">
        <v>14621</v>
      </c>
      <c r="B1560" s="88" t="s">
        <v>14623</v>
      </c>
      <c r="C1560" s="37" t="str">
        <f t="shared" si="24"/>
        <v>D07BCБетаметазон+Хлоргексидин</v>
      </c>
      <c r="D1560" s="88" t="s">
        <v>13607</v>
      </c>
    </row>
    <row r="1561" spans="1:4" hidden="1" x14ac:dyDescent="0.25">
      <c r="A1561" s="88" t="s">
        <v>14621</v>
      </c>
      <c r="B1561" s="88" t="s">
        <v>14624</v>
      </c>
      <c r="C1561" s="37" t="str">
        <f t="shared" si="24"/>
        <v>D07BCКлиохинол+Флуоцинолона ацетонид</v>
      </c>
      <c r="D1561" s="88" t="s">
        <v>13607</v>
      </c>
    </row>
    <row r="1562" spans="1:4" hidden="1" x14ac:dyDescent="0.25">
      <c r="A1562" s="88" t="s">
        <v>12437</v>
      </c>
      <c r="B1562" s="88" t="s">
        <v>14630</v>
      </c>
      <c r="C1562" s="37" t="str">
        <f t="shared" si="24"/>
        <v>D07CAОксициклозоль</v>
      </c>
      <c r="D1562" s="88" t="s">
        <v>13607</v>
      </c>
    </row>
    <row r="1563" spans="1:4" hidden="1" x14ac:dyDescent="0.25">
      <c r="A1563" s="88" t="s">
        <v>12437</v>
      </c>
      <c r="B1563" s="88" t="s">
        <v>14631</v>
      </c>
      <c r="C1563" s="37" t="str">
        <f t="shared" si="24"/>
        <v>D07CAПрефузин</v>
      </c>
      <c r="D1563" s="88" t="s">
        <v>13607</v>
      </c>
    </row>
    <row r="1564" spans="1:4" hidden="1" x14ac:dyDescent="0.25">
      <c r="A1564" s="88" t="s">
        <v>12437</v>
      </c>
      <c r="B1564" s="88" t="s">
        <v>14626</v>
      </c>
      <c r="C1564" s="37" t="str">
        <f t="shared" si="24"/>
        <v>D07CAГидрокортизон+Натамицин+Неомицин</v>
      </c>
      <c r="D1564" s="88" t="s">
        <v>13607</v>
      </c>
    </row>
    <row r="1565" spans="1:4" hidden="1" x14ac:dyDescent="0.25">
      <c r="A1565" s="88" t="s">
        <v>12437</v>
      </c>
      <c r="B1565" s="88" t="s">
        <v>14627</v>
      </c>
      <c r="C1565" s="37" t="str">
        <f t="shared" si="24"/>
        <v>D07CAГидрокортизон+Окситетрациклин</v>
      </c>
      <c r="D1565" s="88" t="s">
        <v>13607</v>
      </c>
    </row>
    <row r="1566" spans="1:4" hidden="1" x14ac:dyDescent="0.25">
      <c r="A1566" s="88" t="s">
        <v>12437</v>
      </c>
      <c r="B1566" s="88" t="s">
        <v>14628</v>
      </c>
      <c r="C1566" s="37" t="str">
        <f t="shared" si="24"/>
        <v>D07CAГидрокортизон+Фузидовая кислота</v>
      </c>
      <c r="D1566" s="88" t="s">
        <v>13607</v>
      </c>
    </row>
    <row r="1567" spans="1:4" hidden="1" x14ac:dyDescent="0.25">
      <c r="A1567" s="88" t="s">
        <v>12437</v>
      </c>
      <c r="B1567" s="88" t="s">
        <v>14629</v>
      </c>
      <c r="C1567" s="37" t="str">
        <f t="shared" si="24"/>
        <v>D07CAГидрокортизон+Хлорамфеникол</v>
      </c>
      <c r="D1567" s="88" t="s">
        <v>13607</v>
      </c>
    </row>
    <row r="1568" spans="1:4" hidden="1" x14ac:dyDescent="0.25">
      <c r="A1568" s="88" t="s">
        <v>12438</v>
      </c>
      <c r="B1568" s="88" t="s">
        <v>14632</v>
      </c>
      <c r="C1568" s="37" t="str">
        <f t="shared" si="24"/>
        <v>D07CBТетрациклин+Триамцинолон</v>
      </c>
      <c r="D1568" s="88" t="s">
        <v>13607</v>
      </c>
    </row>
    <row r="1569" spans="1:4" hidden="1" x14ac:dyDescent="0.25">
      <c r="A1569" s="88" t="s">
        <v>12439</v>
      </c>
      <c r="B1569" s="88" t="s">
        <v>14634</v>
      </c>
      <c r="C1569" s="37" t="str">
        <f t="shared" si="24"/>
        <v>D07CCБетаметазон+Гентамицин</v>
      </c>
      <c r="D1569" s="88" t="s">
        <v>13607</v>
      </c>
    </row>
    <row r="1570" spans="1:4" hidden="1" x14ac:dyDescent="0.25">
      <c r="A1570" s="88" t="s">
        <v>12439</v>
      </c>
      <c r="B1570" s="88" t="s">
        <v>14636</v>
      </c>
      <c r="C1570" s="37" t="str">
        <f t="shared" si="24"/>
        <v>D07CCБетаметазон+Фузидовая кислота</v>
      </c>
      <c r="D1570" s="88" t="s">
        <v>13607</v>
      </c>
    </row>
    <row r="1571" spans="1:4" hidden="1" x14ac:dyDescent="0.25">
      <c r="A1571" s="88" t="s">
        <v>12439</v>
      </c>
      <c r="B1571" s="88" t="s">
        <v>14637</v>
      </c>
      <c r="C1571" s="37" t="str">
        <f t="shared" si="24"/>
        <v>D07CCНеомицин+Флуоцинолона ацетонид</v>
      </c>
      <c r="D1571" s="88" t="s">
        <v>13607</v>
      </c>
    </row>
    <row r="1572" spans="1:4" hidden="1" x14ac:dyDescent="0.25">
      <c r="A1572" s="88" t="s">
        <v>12439</v>
      </c>
      <c r="B1572" s="88" t="s">
        <v>14633</v>
      </c>
      <c r="C1572" s="37" t="str">
        <f t="shared" si="24"/>
        <v>D07CCБеклометазон+Гентамицин+Клотримазол</v>
      </c>
      <c r="D1572" s="88" t="s">
        <v>13607</v>
      </c>
    </row>
    <row r="1573" spans="1:4" hidden="1" x14ac:dyDescent="0.25">
      <c r="A1573" s="88" t="s">
        <v>12439</v>
      </c>
      <c r="B1573" s="88" t="s">
        <v>14635</v>
      </c>
      <c r="C1573" s="37" t="str">
        <f t="shared" si="24"/>
        <v>D07CCБетаметазон+Мупироцин</v>
      </c>
      <c r="D1573" s="88" t="s">
        <v>13607</v>
      </c>
    </row>
    <row r="1574" spans="1:4" hidden="1" x14ac:dyDescent="0.25">
      <c r="A1574" s="88" t="s">
        <v>14638</v>
      </c>
      <c r="B1574" s="88" t="s">
        <v>14639</v>
      </c>
      <c r="C1574" s="37" t="str">
        <f t="shared" si="24"/>
        <v>D07XAАуробин</v>
      </c>
      <c r="D1574" s="88" t="s">
        <v>13607</v>
      </c>
    </row>
    <row r="1575" spans="1:4" hidden="1" x14ac:dyDescent="0.25">
      <c r="A1575" s="88" t="s">
        <v>12440</v>
      </c>
      <c r="B1575" s="88" t="s">
        <v>14641</v>
      </c>
      <c r="C1575" s="37" t="str">
        <f t="shared" si="24"/>
        <v>D07XBСалициловая кислота+Флуметазон</v>
      </c>
      <c r="D1575" s="88" t="s">
        <v>13607</v>
      </c>
    </row>
    <row r="1576" spans="1:4" hidden="1" x14ac:dyDescent="0.25">
      <c r="A1576" s="88" t="s">
        <v>12440</v>
      </c>
      <c r="B1576" s="88" t="s">
        <v>14640</v>
      </c>
      <c r="C1576" s="37" t="str">
        <f t="shared" si="24"/>
        <v>D07XBДексаметазон+Камфора+[Рацементол]</v>
      </c>
      <c r="D1576" s="88" t="s">
        <v>13607</v>
      </c>
    </row>
    <row r="1577" spans="1:4" hidden="1" x14ac:dyDescent="0.25">
      <c r="A1577" s="88" t="s">
        <v>12441</v>
      </c>
      <c r="B1577" s="88" t="s">
        <v>14643</v>
      </c>
      <c r="C1577" s="37" t="str">
        <f t="shared" si="24"/>
        <v>D07XCБетаметазон+Гентамицин+Клотримазол</v>
      </c>
      <c r="D1577" s="88" t="s">
        <v>13607</v>
      </c>
    </row>
    <row r="1578" spans="1:4" hidden="1" x14ac:dyDescent="0.25">
      <c r="A1578" s="88" t="s">
        <v>12441</v>
      </c>
      <c r="B1578" s="88" t="s">
        <v>14644</v>
      </c>
      <c r="C1578" s="37" t="str">
        <f t="shared" si="24"/>
        <v>D07XCБетаметазон+Мочевина</v>
      </c>
      <c r="D1578" s="88" t="s">
        <v>13607</v>
      </c>
    </row>
    <row r="1579" spans="1:4" hidden="1" x14ac:dyDescent="0.25">
      <c r="A1579" s="88" t="s">
        <v>12441</v>
      </c>
      <c r="B1579" s="88" t="s">
        <v>14642</v>
      </c>
      <c r="C1579" s="37" t="str">
        <f t="shared" si="24"/>
        <v>D07XCБетаметазон+[Салициловая кислота]</v>
      </c>
      <c r="D1579" s="88" t="s">
        <v>13607</v>
      </c>
    </row>
    <row r="1580" spans="1:4" hidden="1" x14ac:dyDescent="0.25">
      <c r="A1580" s="88" t="s">
        <v>12441</v>
      </c>
      <c r="B1580" s="88" t="s">
        <v>14647</v>
      </c>
      <c r="C1580" s="37" t="str">
        <f t="shared" si="24"/>
        <v>D07XCМометазон+Салициловая кислота</v>
      </c>
      <c r="D1580" s="88" t="s">
        <v>13607</v>
      </c>
    </row>
    <row r="1581" spans="1:4" hidden="1" x14ac:dyDescent="0.25">
      <c r="A1581" s="88" t="s">
        <v>12441</v>
      </c>
      <c r="B1581" s="88" t="s">
        <v>14645</v>
      </c>
      <c r="C1581" s="37" t="str">
        <f t="shared" ref="C1581:C1644" si="25">CONCATENATE(A1581,B1581)</f>
        <v>D07XCДифлукортолон+Изоконазол</v>
      </c>
      <c r="D1581" s="88" t="s">
        <v>13607</v>
      </c>
    </row>
    <row r="1582" spans="1:4" hidden="1" x14ac:dyDescent="0.25">
      <c r="A1582" s="88" t="s">
        <v>12441</v>
      </c>
      <c r="B1582" s="88" t="s">
        <v>14646</v>
      </c>
      <c r="C1582" s="37" t="str">
        <f t="shared" si="25"/>
        <v>D07XCМометазон+[Гепарин натрия]</v>
      </c>
      <c r="D1582" s="88" t="s">
        <v>13607</v>
      </c>
    </row>
    <row r="1583" spans="1:4" hidden="1" x14ac:dyDescent="0.25">
      <c r="A1583" s="88" t="s">
        <v>12442</v>
      </c>
      <c r="B1583" s="88" t="s">
        <v>14648</v>
      </c>
      <c r="C1583" s="37" t="str">
        <f t="shared" si="25"/>
        <v>D08AАлюминия ацетат</v>
      </c>
      <c r="D1583" s="88" t="s">
        <v>13607</v>
      </c>
    </row>
    <row r="1584" spans="1:4" hidden="1" x14ac:dyDescent="0.25">
      <c r="A1584" s="88" t="s">
        <v>12442</v>
      </c>
      <c r="B1584" s="88" t="s">
        <v>14651</v>
      </c>
      <c r="C1584" s="37" t="str">
        <f t="shared" si="25"/>
        <v>D08AГалактон</v>
      </c>
      <c r="D1584" s="88" t="s">
        <v>13607</v>
      </c>
    </row>
    <row r="1585" spans="1:4" hidden="1" x14ac:dyDescent="0.25">
      <c r="A1585" s="88" t="s">
        <v>12442</v>
      </c>
      <c r="B1585" s="88" t="s">
        <v>14657</v>
      </c>
      <c r="C1585" s="37" t="str">
        <f t="shared" si="25"/>
        <v>D08AМеди сульфат</v>
      </c>
      <c r="D1585" s="88" t="s">
        <v>13607</v>
      </c>
    </row>
    <row r="1586" spans="1:4" hidden="1" x14ac:dyDescent="0.25">
      <c r="A1586" s="88" t="s">
        <v>12442</v>
      </c>
      <c r="B1586" s="88" t="s">
        <v>14667</v>
      </c>
      <c r="C1586" s="37" t="str">
        <f t="shared" si="25"/>
        <v>D08AЦинка оксид+[Крахмал+Тальк]</v>
      </c>
      <c r="D1586" s="88" t="s">
        <v>13607</v>
      </c>
    </row>
    <row r="1587" spans="1:4" hidden="1" x14ac:dyDescent="0.25">
      <c r="A1587" s="88" t="s">
        <v>12442</v>
      </c>
      <c r="B1587" s="88" t="s">
        <v>14662</v>
      </c>
      <c r="C1587" s="37" t="str">
        <f t="shared" si="25"/>
        <v>D08AРезорцино-салициловый спиртовой раствор</v>
      </c>
      <c r="D1587" s="88" t="s">
        <v>13607</v>
      </c>
    </row>
    <row r="1588" spans="1:4" hidden="1" x14ac:dyDescent="0.25">
      <c r="A1588" s="88" t="s">
        <v>12442</v>
      </c>
      <c r="B1588" s="88" t="s">
        <v>14659</v>
      </c>
      <c r="C1588" s="37" t="str">
        <f t="shared" si="25"/>
        <v>D08AНовикова жидкость</v>
      </c>
      <c r="D1588" s="88" t="s">
        <v>13607</v>
      </c>
    </row>
    <row r="1589" spans="1:4" hidden="1" x14ac:dyDescent="0.25">
      <c r="A1589" s="88" t="s">
        <v>12442</v>
      </c>
      <c r="B1589" s="88" t="s">
        <v>14658</v>
      </c>
      <c r="C1589" s="37" t="str">
        <f t="shared" si="25"/>
        <v>D08AМитрошина жидкость</v>
      </c>
      <c r="D1589" s="88" t="s">
        <v>13607</v>
      </c>
    </row>
    <row r="1590" spans="1:4" hidden="1" x14ac:dyDescent="0.25">
      <c r="A1590" s="88" t="s">
        <v>12442</v>
      </c>
      <c r="B1590" s="88" t="s">
        <v>14649</v>
      </c>
      <c r="C1590" s="37" t="str">
        <f t="shared" si="25"/>
        <v>D08AАцербин</v>
      </c>
      <c r="D1590" s="88" t="s">
        <v>13607</v>
      </c>
    </row>
    <row r="1591" spans="1:4" hidden="1" x14ac:dyDescent="0.25">
      <c r="A1591" s="88" t="s">
        <v>12442</v>
      </c>
      <c r="B1591" s="88" t="s">
        <v>14668</v>
      </c>
      <c r="C1591" s="37" t="str">
        <f t="shared" si="25"/>
        <v>D08AЦинковая мазь Т</v>
      </c>
      <c r="D1591" s="88" t="s">
        <v>13607</v>
      </c>
    </row>
    <row r="1592" spans="1:4" hidden="1" x14ac:dyDescent="0.25">
      <c r="A1592" s="88" t="s">
        <v>12442</v>
      </c>
      <c r="B1592" s="88" t="s">
        <v>14665</v>
      </c>
      <c r="C1592" s="37" t="str">
        <f t="shared" si="25"/>
        <v>D08AЦеригель</v>
      </c>
      <c r="D1592" s="88" t="s">
        <v>13607</v>
      </c>
    </row>
    <row r="1593" spans="1:4" hidden="1" x14ac:dyDescent="0.25">
      <c r="A1593" s="88" t="s">
        <v>12442</v>
      </c>
      <c r="B1593" s="88" t="s">
        <v>14653</v>
      </c>
      <c r="C1593" s="37" t="str">
        <f t="shared" si="25"/>
        <v>D08AДегмин</v>
      </c>
      <c r="D1593" s="88" t="s">
        <v>13607</v>
      </c>
    </row>
    <row r="1594" spans="1:4" hidden="1" x14ac:dyDescent="0.25">
      <c r="A1594" s="88" t="s">
        <v>12442</v>
      </c>
      <c r="B1594" s="88" t="s">
        <v>14654</v>
      </c>
      <c r="C1594" s="37" t="str">
        <f t="shared" si="25"/>
        <v>D08AДегмицид</v>
      </c>
      <c r="D1594" s="88" t="s">
        <v>13607</v>
      </c>
    </row>
    <row r="1595" spans="1:4" hidden="1" x14ac:dyDescent="0.25">
      <c r="A1595" s="88" t="s">
        <v>12442</v>
      </c>
      <c r="B1595" s="88" t="s">
        <v>14664</v>
      </c>
      <c r="C1595" s="37" t="str">
        <f t="shared" si="25"/>
        <v>D08AСерно-нафталанная мазь</v>
      </c>
      <c r="D1595" s="88" t="s">
        <v>13607</v>
      </c>
    </row>
    <row r="1596" spans="1:4" hidden="1" x14ac:dyDescent="0.25">
      <c r="A1596" s="88" t="s">
        <v>12442</v>
      </c>
      <c r="B1596" s="88" t="s">
        <v>14650</v>
      </c>
      <c r="C1596" s="37" t="str">
        <f t="shared" si="25"/>
        <v>D08AВинизоль</v>
      </c>
      <c r="D1596" s="88" t="s">
        <v>13607</v>
      </c>
    </row>
    <row r="1597" spans="1:4" hidden="1" x14ac:dyDescent="0.25">
      <c r="A1597" s="88" t="s">
        <v>12442</v>
      </c>
      <c r="B1597" s="88" t="s">
        <v>12407</v>
      </c>
      <c r="C1597" s="37" t="str">
        <f t="shared" si="25"/>
        <v>D08AГелиомицин</v>
      </c>
      <c r="D1597" s="88" t="s">
        <v>13607</v>
      </c>
    </row>
    <row r="1598" spans="1:4" hidden="1" x14ac:dyDescent="0.25">
      <c r="A1598" s="88" t="s">
        <v>12442</v>
      </c>
      <c r="B1598" s="88" t="s">
        <v>14656</v>
      </c>
      <c r="C1598" s="37" t="str">
        <f t="shared" si="25"/>
        <v>D08AКанифоль+Свинца оксид+Скипидар живичный</v>
      </c>
      <c r="D1598" s="88" t="s">
        <v>13607</v>
      </c>
    </row>
    <row r="1599" spans="1:4" hidden="1" x14ac:dyDescent="0.25">
      <c r="A1599" s="88" t="s">
        <v>12442</v>
      </c>
      <c r="B1599" s="88" t="s">
        <v>14660</v>
      </c>
      <c r="C1599" s="37" t="str">
        <f t="shared" si="25"/>
        <v>D08AПиоцид</v>
      </c>
      <c r="D1599" s="88" t="s">
        <v>13607</v>
      </c>
    </row>
    <row r="1600" spans="1:4" hidden="1" x14ac:dyDescent="0.25">
      <c r="A1600" s="88" t="s">
        <v>12442</v>
      </c>
      <c r="B1600" s="88" t="s">
        <v>14661</v>
      </c>
      <c r="C1600" s="37" t="str">
        <f t="shared" si="25"/>
        <v>D08AПовиаргол</v>
      </c>
      <c r="D1600" s="88" t="s">
        <v>13607</v>
      </c>
    </row>
    <row r="1601" spans="1:4" hidden="1" x14ac:dyDescent="0.25">
      <c r="A1601" s="88" t="s">
        <v>12442</v>
      </c>
      <c r="B1601" s="88" t="s">
        <v>14663</v>
      </c>
      <c r="C1601" s="37" t="str">
        <f t="shared" si="25"/>
        <v>D08AСвинца оксид</v>
      </c>
      <c r="D1601" s="88" t="s">
        <v>13607</v>
      </c>
    </row>
    <row r="1602" spans="1:4" hidden="1" x14ac:dyDescent="0.25">
      <c r="A1602" s="88" t="s">
        <v>12442</v>
      </c>
      <c r="B1602" s="88" t="s">
        <v>12443</v>
      </c>
      <c r="C1602" s="37" t="str">
        <f t="shared" si="25"/>
        <v>D08AВисмута субнитрат</v>
      </c>
      <c r="D1602" s="88" t="s">
        <v>13607</v>
      </c>
    </row>
    <row r="1603" spans="1:4" hidden="1" x14ac:dyDescent="0.25">
      <c r="A1603" s="88" t="s">
        <v>12442</v>
      </c>
      <c r="B1603" s="88" t="s">
        <v>14652</v>
      </c>
      <c r="C1603" s="37" t="str">
        <f t="shared" si="25"/>
        <v>D08AГидроксиметилхиноксалиндиоксид+Тримекаин</v>
      </c>
      <c r="D1603" s="88" t="s">
        <v>13607</v>
      </c>
    </row>
    <row r="1604" spans="1:4" hidden="1" x14ac:dyDescent="0.25">
      <c r="A1604" s="88" t="s">
        <v>12442</v>
      </c>
      <c r="B1604" s="88" t="s">
        <v>14655</v>
      </c>
      <c r="C1604" s="37" t="str">
        <f t="shared" si="25"/>
        <v>D08AИхтиол-висмут-салициловая мазь</v>
      </c>
      <c r="D1604" s="88" t="s">
        <v>13607</v>
      </c>
    </row>
    <row r="1605" spans="1:4" hidden="1" x14ac:dyDescent="0.25">
      <c r="A1605" s="88" t="s">
        <v>12442</v>
      </c>
      <c r="B1605" s="88" t="s">
        <v>14666</v>
      </c>
      <c r="C1605" s="37" t="str">
        <f t="shared" si="25"/>
        <v>D08AЦимезоль</v>
      </c>
      <c r="D1605" s="88" t="s">
        <v>13607</v>
      </c>
    </row>
    <row r="1606" spans="1:4" hidden="1" x14ac:dyDescent="0.25">
      <c r="A1606" s="88" t="s">
        <v>14669</v>
      </c>
      <c r="B1606" s="88" t="s">
        <v>14674</v>
      </c>
      <c r="C1606" s="37" t="str">
        <f t="shared" si="25"/>
        <v>D08AAЭтакридина 0.01 г и борной кислоты 0.09 г таблетки</v>
      </c>
      <c r="D1606" s="88" t="s">
        <v>13607</v>
      </c>
    </row>
    <row r="1607" spans="1:4" hidden="1" x14ac:dyDescent="0.25">
      <c r="A1607" s="88" t="s">
        <v>14669</v>
      </c>
      <c r="B1607" s="88" t="s">
        <v>14672</v>
      </c>
      <c r="C1607" s="37" t="str">
        <f t="shared" si="25"/>
        <v>D08AAПроизводные акридина</v>
      </c>
      <c r="D1607" s="88" t="s">
        <v>13607</v>
      </c>
    </row>
    <row r="1608" spans="1:4" hidden="1" x14ac:dyDescent="0.25">
      <c r="A1608" s="88" t="s">
        <v>14669</v>
      </c>
      <c r="B1608" s="88" t="s">
        <v>14670</v>
      </c>
      <c r="C1608" s="37" t="str">
        <f t="shared" si="25"/>
        <v>D08AAДеготь+Жир печени трески+Этакридин+[Мед]</v>
      </c>
      <c r="D1608" s="88" t="s">
        <v>13607</v>
      </c>
    </row>
    <row r="1609" spans="1:4" hidden="1" x14ac:dyDescent="0.25">
      <c r="A1609" s="88" t="s">
        <v>14669</v>
      </c>
      <c r="B1609" s="88" t="s">
        <v>14671</v>
      </c>
      <c r="C1609" s="37" t="str">
        <f t="shared" si="25"/>
        <v>D08AAЖир печени трески+Этакридин+[Мед]</v>
      </c>
      <c r="D1609" s="88" t="s">
        <v>13607</v>
      </c>
    </row>
    <row r="1610" spans="1:4" hidden="1" x14ac:dyDescent="0.25">
      <c r="A1610" s="88" t="s">
        <v>14669</v>
      </c>
      <c r="B1610" s="88" t="s">
        <v>14673</v>
      </c>
      <c r="C1610" s="37" t="str">
        <f t="shared" si="25"/>
        <v>D08AAЭтакридин</v>
      </c>
      <c r="D1610" s="88" t="s">
        <v>13607</v>
      </c>
    </row>
    <row r="1611" spans="1:4" hidden="1" x14ac:dyDescent="0.25">
      <c r="A1611" s="88" t="s">
        <v>14675</v>
      </c>
      <c r="B1611" s="88" t="s">
        <v>14676</v>
      </c>
      <c r="C1611" s="37" t="str">
        <f t="shared" si="25"/>
        <v>D08ABКвасцы алюминиевокалиевые</v>
      </c>
      <c r="D1611" s="88" t="s">
        <v>13607</v>
      </c>
    </row>
    <row r="1612" spans="1:4" hidden="1" x14ac:dyDescent="0.25">
      <c r="A1612" s="88" t="s">
        <v>14675</v>
      </c>
      <c r="B1612" s="88" t="s">
        <v>14677</v>
      </c>
      <c r="C1612" s="37" t="str">
        <f t="shared" si="25"/>
        <v>D08ABПрепараты алюминия</v>
      </c>
      <c r="D1612" s="88" t="s">
        <v>13607</v>
      </c>
    </row>
    <row r="1613" spans="1:4" hidden="1" x14ac:dyDescent="0.25">
      <c r="A1613" s="88" t="s">
        <v>10187</v>
      </c>
      <c r="B1613" s="88" t="s">
        <v>14679</v>
      </c>
      <c r="C1613" s="37" t="str">
        <f t="shared" si="25"/>
        <v>D08ACЦитеал</v>
      </c>
      <c r="D1613" s="88" t="s">
        <v>13607</v>
      </c>
    </row>
    <row r="1614" spans="1:4" hidden="1" x14ac:dyDescent="0.25">
      <c r="A1614" s="88" t="s">
        <v>10187</v>
      </c>
      <c r="B1614" s="88" t="s">
        <v>12444</v>
      </c>
      <c r="C1614" s="37" t="str">
        <f t="shared" si="25"/>
        <v>D08ACПолигексанид</v>
      </c>
      <c r="D1614" s="88" t="s">
        <v>13607</v>
      </c>
    </row>
    <row r="1615" spans="1:4" hidden="1" x14ac:dyDescent="0.25">
      <c r="A1615" s="88" t="s">
        <v>10187</v>
      </c>
      <c r="B1615" s="88" t="s">
        <v>14678</v>
      </c>
      <c r="C1615" s="37" t="str">
        <f t="shared" si="25"/>
        <v>D08ACДекспантенол+Хлоргексидин</v>
      </c>
      <c r="D1615" s="88" t="s">
        <v>13607</v>
      </c>
    </row>
    <row r="1616" spans="1:4" hidden="1" x14ac:dyDescent="0.25">
      <c r="A1616" s="88" t="s">
        <v>10187</v>
      </c>
      <c r="B1616" s="88" t="s">
        <v>11802</v>
      </c>
      <c r="C1616" s="37" t="str">
        <f t="shared" si="25"/>
        <v>D08ACХлоргексидин</v>
      </c>
      <c r="D1616" s="88" t="s">
        <v>17948</v>
      </c>
    </row>
    <row r="1617" spans="1:4" hidden="1" x14ac:dyDescent="0.25">
      <c r="A1617" s="88" t="s">
        <v>12445</v>
      </c>
      <c r="B1617" s="88" t="s">
        <v>12446</v>
      </c>
      <c r="C1617" s="37" t="str">
        <f t="shared" si="25"/>
        <v>D08ADБорная кислота</v>
      </c>
      <c r="D1617" s="88" t="s">
        <v>13607</v>
      </c>
    </row>
    <row r="1618" spans="1:4" ht="30" hidden="1" x14ac:dyDescent="0.25">
      <c r="A1618" s="88" t="s">
        <v>12445</v>
      </c>
      <c r="B1618" s="88" t="s">
        <v>14680</v>
      </c>
      <c r="C1618" s="37" t="str">
        <f t="shared" si="25"/>
        <v>D08ADБорная кислота+Метенамин+Тальк+Натрия тетраборат+Салициловая кислота+Свинца ацетат+Формальдегид+Цинка оксид</v>
      </c>
      <c r="D1618" s="88" t="s">
        <v>13607</v>
      </c>
    </row>
    <row r="1619" spans="1:4" hidden="1" x14ac:dyDescent="0.25">
      <c r="A1619" s="88" t="s">
        <v>12445</v>
      </c>
      <c r="B1619" s="88" t="s">
        <v>14682</v>
      </c>
      <c r="C1619" s="37" t="str">
        <f t="shared" si="25"/>
        <v>D08ADБорная кислота+Прокаин+Цинка оксид</v>
      </c>
      <c r="D1619" s="88" t="s">
        <v>13607</v>
      </c>
    </row>
    <row r="1620" spans="1:4" hidden="1" x14ac:dyDescent="0.25">
      <c r="A1620" s="88" t="s">
        <v>12445</v>
      </c>
      <c r="B1620" s="88" t="s">
        <v>12447</v>
      </c>
      <c r="C1620" s="37" t="str">
        <f t="shared" si="25"/>
        <v>D08ADНатрия тетраборат</v>
      </c>
      <c r="D1620" s="88" t="s">
        <v>13607</v>
      </c>
    </row>
    <row r="1621" spans="1:4" hidden="1" x14ac:dyDescent="0.25">
      <c r="A1621" s="88" t="s">
        <v>12445</v>
      </c>
      <c r="B1621" s="88" t="s">
        <v>14683</v>
      </c>
      <c r="C1621" s="37" t="str">
        <f t="shared" si="25"/>
        <v>D08ADБорной кислоты 0.6 г, мази цинковой, мази серной по 15 г</v>
      </c>
      <c r="D1621" s="88" t="s">
        <v>13607</v>
      </c>
    </row>
    <row r="1622" spans="1:4" hidden="1" x14ac:dyDescent="0.25">
      <c r="A1622" s="88" t="s">
        <v>12445</v>
      </c>
      <c r="B1622" s="88" t="s">
        <v>14686</v>
      </c>
      <c r="C1622" s="37" t="str">
        <f t="shared" si="25"/>
        <v>D08ADБорно-цинко-нафталанная паста</v>
      </c>
      <c r="D1622" s="88" t="s">
        <v>13607</v>
      </c>
    </row>
    <row r="1623" spans="1:4" hidden="1" x14ac:dyDescent="0.25">
      <c r="A1623" s="88" t="s">
        <v>12445</v>
      </c>
      <c r="B1623" s="88" t="s">
        <v>12264</v>
      </c>
      <c r="C1623" s="37" t="str">
        <f t="shared" si="25"/>
        <v>D08ADНатрия тетрадецилсульфат</v>
      </c>
      <c r="D1623" s="88" t="s">
        <v>13607</v>
      </c>
    </row>
    <row r="1624" spans="1:4" hidden="1" x14ac:dyDescent="0.25">
      <c r="A1624" s="88" t="s">
        <v>12445</v>
      </c>
      <c r="B1624" s="88" t="s">
        <v>14685</v>
      </c>
      <c r="C1624" s="37" t="str">
        <f t="shared" si="25"/>
        <v>D08ADБорно-цинковый линимент</v>
      </c>
      <c r="D1624" s="88" t="s">
        <v>13607</v>
      </c>
    </row>
    <row r="1625" spans="1:4" hidden="1" x14ac:dyDescent="0.25">
      <c r="A1625" s="88" t="s">
        <v>12445</v>
      </c>
      <c r="B1625" s="88" t="s">
        <v>14689</v>
      </c>
      <c r="C1625" s="37" t="str">
        <f t="shared" si="25"/>
        <v>D08ADФукасептол</v>
      </c>
      <c r="D1625" s="88" t="s">
        <v>13607</v>
      </c>
    </row>
    <row r="1626" spans="1:4" hidden="1" x14ac:dyDescent="0.25">
      <c r="A1626" s="88" t="s">
        <v>12445</v>
      </c>
      <c r="B1626" s="88" t="s">
        <v>14690</v>
      </c>
      <c r="C1626" s="37" t="str">
        <f t="shared" si="25"/>
        <v>D08ADФукорцин</v>
      </c>
      <c r="D1626" s="88" t="s">
        <v>13607</v>
      </c>
    </row>
    <row r="1627" spans="1:4" hidden="1" x14ac:dyDescent="0.25">
      <c r="A1627" s="88" t="s">
        <v>12445</v>
      </c>
      <c r="B1627" s="88" t="s">
        <v>14687</v>
      </c>
      <c r="C1627" s="37" t="str">
        <f t="shared" si="25"/>
        <v>D08ADПрепараты борной кислоты</v>
      </c>
      <c r="D1627" s="88" t="s">
        <v>13607</v>
      </c>
    </row>
    <row r="1628" spans="1:4" hidden="1" x14ac:dyDescent="0.25">
      <c r="A1628" s="88" t="s">
        <v>12445</v>
      </c>
      <c r="B1628" s="88" t="s">
        <v>14681</v>
      </c>
      <c r="C1628" s="37" t="str">
        <f t="shared" si="25"/>
        <v>D08ADБорная кислота+Прокаин</v>
      </c>
      <c r="D1628" s="88" t="s">
        <v>13607</v>
      </c>
    </row>
    <row r="1629" spans="1:4" ht="30" hidden="1" x14ac:dyDescent="0.25">
      <c r="A1629" s="88" t="s">
        <v>12445</v>
      </c>
      <c r="B1629" s="88" t="s">
        <v>14684</v>
      </c>
      <c r="C1629" s="37" t="str">
        <f t="shared" si="25"/>
        <v>D08ADБорной кислоты раствор спиртовой 3%, перекиси водорода раствор поровну</v>
      </c>
      <c r="D1629" s="88" t="s">
        <v>13607</v>
      </c>
    </row>
    <row r="1630" spans="1:4" hidden="1" x14ac:dyDescent="0.25">
      <c r="A1630" s="88" t="s">
        <v>12445</v>
      </c>
      <c r="B1630" s="88" t="s">
        <v>14688</v>
      </c>
      <c r="C1630" s="37" t="str">
        <f t="shared" si="25"/>
        <v>D08ADСолидоловая мазь (Рыбакова мазь)</v>
      </c>
      <c r="D1630" s="88" t="s">
        <v>13607</v>
      </c>
    </row>
    <row r="1631" spans="1:4" hidden="1" x14ac:dyDescent="0.25">
      <c r="A1631" s="88" t="s">
        <v>12448</v>
      </c>
      <c r="B1631" s="88" t="s">
        <v>12484</v>
      </c>
      <c r="C1631" s="37" t="str">
        <f t="shared" si="25"/>
        <v>D08AEРезорцинол</v>
      </c>
      <c r="D1631" s="88" t="s">
        <v>13607</v>
      </c>
    </row>
    <row r="1632" spans="1:4" hidden="1" x14ac:dyDescent="0.25">
      <c r="A1632" s="88" t="s">
        <v>12448</v>
      </c>
      <c r="B1632" s="88" t="s">
        <v>14694</v>
      </c>
      <c r="C1632" s="37" t="str">
        <f t="shared" si="25"/>
        <v>D08AEФерезол</v>
      </c>
      <c r="D1632" s="88" t="s">
        <v>13607</v>
      </c>
    </row>
    <row r="1633" spans="1:4" hidden="1" x14ac:dyDescent="0.25">
      <c r="A1633" s="88" t="s">
        <v>12448</v>
      </c>
      <c r="B1633" s="88" t="s">
        <v>14692</v>
      </c>
      <c r="C1633" s="37" t="str">
        <f t="shared" si="25"/>
        <v>D08AEКлей для обработки микротравм (клей БФ-6)</v>
      </c>
      <c r="D1633" s="88" t="s">
        <v>13607</v>
      </c>
    </row>
    <row r="1634" spans="1:4" hidden="1" x14ac:dyDescent="0.25">
      <c r="A1634" s="88" t="s">
        <v>12448</v>
      </c>
      <c r="B1634" s="88" t="s">
        <v>14691</v>
      </c>
      <c r="C1634" s="37" t="str">
        <f t="shared" si="25"/>
        <v>D08AEКлей БФ-6</v>
      </c>
      <c r="D1634" s="88" t="s">
        <v>13607</v>
      </c>
    </row>
    <row r="1635" spans="1:4" hidden="1" x14ac:dyDescent="0.25">
      <c r="A1635" s="88" t="s">
        <v>12448</v>
      </c>
      <c r="B1635" s="88" t="s">
        <v>14693</v>
      </c>
      <c r="C1635" s="37" t="str">
        <f t="shared" si="25"/>
        <v>D08AEФенол и его производные</v>
      </c>
      <c r="D1635" s="88" t="s">
        <v>13607</v>
      </c>
    </row>
    <row r="1636" spans="1:4" hidden="1" x14ac:dyDescent="0.25">
      <c r="A1636" s="88" t="s">
        <v>12448</v>
      </c>
      <c r="B1636" s="88" t="s">
        <v>12449</v>
      </c>
      <c r="C1636" s="37" t="str">
        <f t="shared" si="25"/>
        <v>D08AEПоликрезулен</v>
      </c>
      <c r="D1636" s="88" t="s">
        <v>13607</v>
      </c>
    </row>
    <row r="1637" spans="1:4" hidden="1" x14ac:dyDescent="0.25">
      <c r="A1637" s="88" t="s">
        <v>12448</v>
      </c>
      <c r="B1637" s="88" t="s">
        <v>12450</v>
      </c>
      <c r="C1637" s="37" t="str">
        <f t="shared" si="25"/>
        <v>D08AEФенол</v>
      </c>
      <c r="D1637" s="88" t="s">
        <v>13607</v>
      </c>
    </row>
    <row r="1638" spans="1:4" hidden="1" x14ac:dyDescent="0.25">
      <c r="A1638" s="88" t="s">
        <v>12451</v>
      </c>
      <c r="B1638" s="88" t="s">
        <v>14699</v>
      </c>
      <c r="C1638" s="37" t="str">
        <f t="shared" si="25"/>
        <v>D08AFНитрофурал+Прокаин</v>
      </c>
      <c r="D1638" s="88" t="s">
        <v>13607</v>
      </c>
    </row>
    <row r="1639" spans="1:4" hidden="1" x14ac:dyDescent="0.25">
      <c r="A1639" s="88" t="s">
        <v>12451</v>
      </c>
      <c r="B1639" s="88" t="s">
        <v>12452</v>
      </c>
      <c r="C1639" s="37" t="str">
        <f t="shared" si="25"/>
        <v>D08AFНитрофурал</v>
      </c>
      <c r="D1639" s="88" t="s">
        <v>13607</v>
      </c>
    </row>
    <row r="1640" spans="1:4" hidden="1" x14ac:dyDescent="0.25">
      <c r="A1640" s="88" t="s">
        <v>12451</v>
      </c>
      <c r="B1640" s="88" t="s">
        <v>14695</v>
      </c>
      <c r="C1640" s="37" t="str">
        <f t="shared" si="25"/>
        <v>D08AFКлефурин</v>
      </c>
      <c r="D1640" s="88" t="s">
        <v>13607</v>
      </c>
    </row>
    <row r="1641" spans="1:4" hidden="1" x14ac:dyDescent="0.25">
      <c r="A1641" s="88" t="s">
        <v>12451</v>
      </c>
      <c r="B1641" s="88" t="s">
        <v>14697</v>
      </c>
      <c r="C1641" s="37" t="str">
        <f t="shared" si="25"/>
        <v>D08AFКолоцил</v>
      </c>
      <c r="D1641" s="88" t="s">
        <v>13607</v>
      </c>
    </row>
    <row r="1642" spans="1:4" hidden="1" x14ac:dyDescent="0.25">
      <c r="A1642" s="88" t="s">
        <v>12451</v>
      </c>
      <c r="B1642" s="88" t="s">
        <v>14701</v>
      </c>
      <c r="C1642" s="37" t="str">
        <f t="shared" si="25"/>
        <v>D08AFФулевил</v>
      </c>
      <c r="D1642" s="88" t="s">
        <v>13607</v>
      </c>
    </row>
    <row r="1643" spans="1:4" hidden="1" x14ac:dyDescent="0.25">
      <c r="A1643" s="88" t="s">
        <v>12451</v>
      </c>
      <c r="B1643" s="88" t="s">
        <v>14696</v>
      </c>
      <c r="C1643" s="37" t="str">
        <f t="shared" si="25"/>
        <v>D08AFКоллагеновая пленка</v>
      </c>
      <c r="D1643" s="88" t="s">
        <v>13607</v>
      </c>
    </row>
    <row r="1644" spans="1:4" hidden="1" x14ac:dyDescent="0.25">
      <c r="A1644" s="88" t="s">
        <v>12451</v>
      </c>
      <c r="B1644" s="88" t="s">
        <v>14700</v>
      </c>
      <c r="C1644" s="37" t="str">
        <f t="shared" si="25"/>
        <v>D08AFПроизводные нитрофурана</v>
      </c>
      <c r="D1644" s="88" t="s">
        <v>13607</v>
      </c>
    </row>
    <row r="1645" spans="1:4" hidden="1" x14ac:dyDescent="0.25">
      <c r="A1645" s="88" t="s">
        <v>12451</v>
      </c>
      <c r="B1645" s="88" t="s">
        <v>14698</v>
      </c>
      <c r="C1645" s="37" t="str">
        <f t="shared" ref="C1645:C1708" si="26">CONCATENATE(A1645,B1645)</f>
        <v>D08AFКомбутек-2</v>
      </c>
      <c r="D1645" s="88" t="s">
        <v>13607</v>
      </c>
    </row>
    <row r="1646" spans="1:4" hidden="1" x14ac:dyDescent="0.25">
      <c r="A1646" s="88" t="s">
        <v>12451</v>
      </c>
      <c r="B1646" s="88" t="s">
        <v>14702</v>
      </c>
      <c r="C1646" s="37" t="str">
        <f t="shared" si="26"/>
        <v>D08AFЦитокол</v>
      </c>
      <c r="D1646" s="88" t="s">
        <v>13607</v>
      </c>
    </row>
    <row r="1647" spans="1:4" hidden="1" x14ac:dyDescent="0.25">
      <c r="A1647" s="88" t="s">
        <v>10128</v>
      </c>
      <c r="B1647" s="88" t="s">
        <v>14710</v>
      </c>
      <c r="C1647" s="37" t="str">
        <f t="shared" si="26"/>
        <v>D08AGпрепараты йода</v>
      </c>
      <c r="D1647" s="88" t="s">
        <v>13607</v>
      </c>
    </row>
    <row r="1648" spans="1:4" hidden="1" x14ac:dyDescent="0.25">
      <c r="A1648" s="88" t="s">
        <v>10128</v>
      </c>
      <c r="B1648" s="88" t="s">
        <v>14703</v>
      </c>
      <c r="C1648" s="37" t="str">
        <f t="shared" si="26"/>
        <v>D08AGЙод</v>
      </c>
      <c r="D1648" s="88" t="s">
        <v>13607</v>
      </c>
    </row>
    <row r="1649" spans="1:4" hidden="1" x14ac:dyDescent="0.25">
      <c r="A1649" s="88" t="s">
        <v>10128</v>
      </c>
      <c r="B1649" s="88" t="s">
        <v>14705</v>
      </c>
      <c r="C1649" s="37" t="str">
        <f t="shared" si="26"/>
        <v>D08AGЙод+[Калия йодид+Глицерол+Уксусная кислота]</v>
      </c>
      <c r="D1649" s="88" t="s">
        <v>13607</v>
      </c>
    </row>
    <row r="1650" spans="1:4" hidden="1" x14ac:dyDescent="0.25">
      <c r="A1650" s="88" t="s">
        <v>10128</v>
      </c>
      <c r="B1650" s="88" t="s">
        <v>12453</v>
      </c>
      <c r="C1650" s="37" t="str">
        <f t="shared" si="26"/>
        <v>D08AGДиэтилбензимидазолия трийодид</v>
      </c>
      <c r="D1650" s="88" t="s">
        <v>13607</v>
      </c>
    </row>
    <row r="1651" spans="1:4" hidden="1" x14ac:dyDescent="0.25">
      <c r="A1651" s="88" t="s">
        <v>10128</v>
      </c>
      <c r="B1651" s="88" t="s">
        <v>14704</v>
      </c>
      <c r="C1651" s="37" t="str">
        <f t="shared" si="26"/>
        <v>D08AGЙод+[Калия йодид+Алкилсульфонат+Фосфорная кислота]</v>
      </c>
      <c r="D1651" s="88" t="s">
        <v>13607</v>
      </c>
    </row>
    <row r="1652" spans="1:4" hidden="1" x14ac:dyDescent="0.25">
      <c r="A1652" s="88" t="s">
        <v>10128</v>
      </c>
      <c r="B1652" s="88" t="s">
        <v>14706</v>
      </c>
      <c r="C1652" s="37" t="str">
        <f t="shared" si="26"/>
        <v>D08AGЙод+[Калия йодид+Поливиниловый спирт]</v>
      </c>
      <c r="D1652" s="88" t="s">
        <v>13607</v>
      </c>
    </row>
    <row r="1653" spans="1:4" hidden="1" x14ac:dyDescent="0.25">
      <c r="A1653" s="88" t="s">
        <v>10128</v>
      </c>
      <c r="B1653" s="88" t="s">
        <v>14707</v>
      </c>
      <c r="C1653" s="37" t="str">
        <f t="shared" si="26"/>
        <v>D08AGЙод+[Калия йодид+Этанол]</v>
      </c>
      <c r="D1653" s="88" t="s">
        <v>13607</v>
      </c>
    </row>
    <row r="1654" spans="1:4" hidden="1" x14ac:dyDescent="0.25">
      <c r="A1654" s="88" t="s">
        <v>10128</v>
      </c>
      <c r="B1654" s="88" t="s">
        <v>14709</v>
      </c>
      <c r="C1654" s="37" t="str">
        <f t="shared" si="26"/>
        <v>D08AGПовидон-Йод+[Калия йодид]</v>
      </c>
      <c r="D1654" s="88" t="s">
        <v>13607</v>
      </c>
    </row>
    <row r="1655" spans="1:4" hidden="1" x14ac:dyDescent="0.25">
      <c r="A1655" s="88" t="s">
        <v>10128</v>
      </c>
      <c r="B1655" s="88" t="s">
        <v>14708</v>
      </c>
      <c r="C1655" s="37" t="str">
        <f t="shared" si="26"/>
        <v>D08AGПовидон-Йод</v>
      </c>
      <c r="D1655" s="88" t="s">
        <v>17948</v>
      </c>
    </row>
    <row r="1656" spans="1:4" hidden="1" x14ac:dyDescent="0.25">
      <c r="A1656" s="88" t="s">
        <v>12454</v>
      </c>
      <c r="B1656" s="88" t="s">
        <v>12455</v>
      </c>
      <c r="C1656" s="37" t="str">
        <f t="shared" si="26"/>
        <v>D08AHГидроксиметилхиноксалиндиоксид</v>
      </c>
      <c r="D1656" s="88" t="s">
        <v>13607</v>
      </c>
    </row>
    <row r="1657" spans="1:4" hidden="1" x14ac:dyDescent="0.25">
      <c r="A1657" s="88" t="s">
        <v>12454</v>
      </c>
      <c r="B1657" s="88" t="s">
        <v>14712</v>
      </c>
      <c r="C1657" s="37" t="str">
        <f t="shared" si="26"/>
        <v>D08AHДиэтиламинопентилнитрофурил винилхинолин карбоксамид</v>
      </c>
      <c r="D1657" s="88" t="s">
        <v>13607</v>
      </c>
    </row>
    <row r="1658" spans="1:4" hidden="1" x14ac:dyDescent="0.25">
      <c r="A1658" s="88" t="s">
        <v>12454</v>
      </c>
      <c r="B1658" s="88" t="s">
        <v>14713</v>
      </c>
      <c r="C1658" s="37" t="str">
        <f t="shared" si="26"/>
        <v>D08AHПроизводные хинолина</v>
      </c>
      <c r="D1658" s="88" t="s">
        <v>13607</v>
      </c>
    </row>
    <row r="1659" spans="1:4" hidden="1" x14ac:dyDescent="0.25">
      <c r="A1659" s="88" t="s">
        <v>12454</v>
      </c>
      <c r="B1659" s="88" t="s">
        <v>14714</v>
      </c>
      <c r="C1659" s="37" t="str">
        <f t="shared" si="26"/>
        <v>D08AHЦигерол</v>
      </c>
      <c r="D1659" s="88" t="s">
        <v>13607</v>
      </c>
    </row>
    <row r="1660" spans="1:4" ht="30" hidden="1" x14ac:dyDescent="0.25">
      <c r="A1660" s="88" t="s">
        <v>12454</v>
      </c>
      <c r="B1660" s="88" t="s">
        <v>14711</v>
      </c>
      <c r="C1660" s="37" t="str">
        <f t="shared" si="26"/>
        <v>D08AHГидроксиметилхиноксалиндиоксид+Диоксометилтетрагидропиримидин+Тримекаин</v>
      </c>
      <c r="D1660" s="88" t="s">
        <v>13607</v>
      </c>
    </row>
    <row r="1661" spans="1:4" hidden="1" x14ac:dyDescent="0.25">
      <c r="A1661" s="88" t="s">
        <v>12454</v>
      </c>
      <c r="B1661" s="88" t="s">
        <v>13330</v>
      </c>
      <c r="C1661" s="37" t="str">
        <f t="shared" si="26"/>
        <v>D08AHДеквалиния хлорид</v>
      </c>
      <c r="D1661" s="88" t="s">
        <v>13607</v>
      </c>
    </row>
    <row r="1662" spans="1:4" hidden="1" x14ac:dyDescent="0.25">
      <c r="A1662" s="88" t="s">
        <v>12456</v>
      </c>
      <c r="B1662" s="88" t="s">
        <v>13619</v>
      </c>
      <c r="C1662" s="37" t="str">
        <f t="shared" si="26"/>
        <v>D08AJЭтилендецилоксикарбонилметилдиметиламмония дихлорид</v>
      </c>
      <c r="D1662" s="88" t="s">
        <v>13607</v>
      </c>
    </row>
    <row r="1663" spans="1:4" hidden="1" x14ac:dyDescent="0.25">
      <c r="A1663" s="88" t="s">
        <v>12456</v>
      </c>
      <c r="B1663" s="88" t="s">
        <v>12468</v>
      </c>
      <c r="C1663" s="37" t="str">
        <f t="shared" si="26"/>
        <v>D08AJБензилдиметил-миристоиламино-пропиламмоний</v>
      </c>
      <c r="D1663" s="88" t="s">
        <v>13607</v>
      </c>
    </row>
    <row r="1664" spans="1:4" hidden="1" x14ac:dyDescent="0.25">
      <c r="A1664" s="88" t="s">
        <v>12456</v>
      </c>
      <c r="B1664" s="88" t="s">
        <v>14716</v>
      </c>
      <c r="C1664" s="37" t="str">
        <f t="shared" si="26"/>
        <v>D08AJЧетвертичные аммониевые соединения</v>
      </c>
      <c r="D1664" s="88" t="s">
        <v>13607</v>
      </c>
    </row>
    <row r="1665" spans="1:4" hidden="1" x14ac:dyDescent="0.25">
      <c r="A1665" s="88" t="s">
        <v>12456</v>
      </c>
      <c r="B1665" s="88" t="s">
        <v>14715</v>
      </c>
      <c r="C1665" s="37" t="str">
        <f t="shared" si="26"/>
        <v>D08AJДраполен</v>
      </c>
      <c r="D1665" s="88" t="s">
        <v>13607</v>
      </c>
    </row>
    <row r="1666" spans="1:4" hidden="1" x14ac:dyDescent="0.25">
      <c r="A1666" s="88" t="s">
        <v>12456</v>
      </c>
      <c r="B1666" s="88" t="s">
        <v>12457</v>
      </c>
      <c r="C1666" s="37" t="str">
        <f t="shared" si="26"/>
        <v>D08AJБензалкония хлорид</v>
      </c>
      <c r="D1666" s="88" t="s">
        <v>13607</v>
      </c>
    </row>
    <row r="1667" spans="1:4" hidden="1" x14ac:dyDescent="0.25">
      <c r="A1667" s="88" t="s">
        <v>14717</v>
      </c>
      <c r="B1667" s="88" t="s">
        <v>14718</v>
      </c>
      <c r="C1667" s="37" t="str">
        <f t="shared" si="26"/>
        <v>D08AKРтути амидохлорид</v>
      </c>
      <c r="D1667" s="88" t="s">
        <v>13607</v>
      </c>
    </row>
    <row r="1668" spans="1:4" hidden="1" x14ac:dyDescent="0.25">
      <c r="A1668" s="88" t="s">
        <v>12458</v>
      </c>
      <c r="B1668" s="88" t="s">
        <v>14719</v>
      </c>
      <c r="C1668" s="37" t="str">
        <f t="shared" si="26"/>
        <v>D08ALСоединения серебра</v>
      </c>
      <c r="D1668" s="88" t="s">
        <v>13607</v>
      </c>
    </row>
    <row r="1669" spans="1:4" hidden="1" x14ac:dyDescent="0.25">
      <c r="A1669" s="88" t="s">
        <v>12458</v>
      </c>
      <c r="B1669" s="88" t="s">
        <v>14720</v>
      </c>
      <c r="C1669" s="37" t="str">
        <f t="shared" si="26"/>
        <v>D08ALЦиаркум</v>
      </c>
      <c r="D1669" s="88" t="s">
        <v>13607</v>
      </c>
    </row>
    <row r="1670" spans="1:4" hidden="1" x14ac:dyDescent="0.25">
      <c r="A1670" s="88" t="s">
        <v>12458</v>
      </c>
      <c r="B1670" s="88" t="s">
        <v>12459</v>
      </c>
      <c r="C1670" s="37" t="str">
        <f t="shared" si="26"/>
        <v>D08ALСеребра нитрат</v>
      </c>
      <c r="D1670" s="88" t="s">
        <v>13607</v>
      </c>
    </row>
    <row r="1671" spans="1:4" hidden="1" x14ac:dyDescent="0.25">
      <c r="A1671" s="88" t="s">
        <v>9976</v>
      </c>
      <c r="B1671" s="88" t="s">
        <v>14722</v>
      </c>
      <c r="C1671" s="37" t="str">
        <f t="shared" si="26"/>
        <v>D08AXАммиак+Глицерол+Этанол</v>
      </c>
      <c r="D1671" s="88" t="s">
        <v>13607</v>
      </c>
    </row>
    <row r="1672" spans="1:4" ht="30" hidden="1" x14ac:dyDescent="0.25">
      <c r="A1672" s="88" t="s">
        <v>9976</v>
      </c>
      <c r="B1672" s="88" t="s">
        <v>14730</v>
      </c>
      <c r="C1672" s="37" t="str">
        <f t="shared" si="26"/>
        <v>D08AXБензокаин+Борная кислота+Облепихи крушиновидной плодов масло+Хлорамфеникол</v>
      </c>
      <c r="D1672" s="88" t="s">
        <v>13607</v>
      </c>
    </row>
    <row r="1673" spans="1:4" hidden="1" x14ac:dyDescent="0.25">
      <c r="A1673" s="88" t="s">
        <v>9976</v>
      </c>
      <c r="B1673" s="88" t="s">
        <v>12469</v>
      </c>
      <c r="C1673" s="37" t="str">
        <f t="shared" si="26"/>
        <v>D08AXБриллиантовый зеленый</v>
      </c>
      <c r="D1673" s="88" t="s">
        <v>13607</v>
      </c>
    </row>
    <row r="1674" spans="1:4" hidden="1" x14ac:dyDescent="0.25">
      <c r="A1674" s="88" t="s">
        <v>9976</v>
      </c>
      <c r="B1674" s="88" t="s">
        <v>14731</v>
      </c>
      <c r="C1674" s="37" t="str">
        <f t="shared" si="26"/>
        <v>D08AXБриллиантовый зеленый+Нитрофурал+Хлорамфеникол</v>
      </c>
      <c r="D1674" s="88" t="s">
        <v>13607</v>
      </c>
    </row>
    <row r="1675" spans="1:4" hidden="1" x14ac:dyDescent="0.25">
      <c r="A1675" s="88" t="s">
        <v>9976</v>
      </c>
      <c r="B1675" s="88" t="s">
        <v>12464</v>
      </c>
      <c r="C1675" s="37" t="str">
        <f t="shared" si="26"/>
        <v>D08AXПоливинокс</v>
      </c>
      <c r="D1675" s="88" t="s">
        <v>13607</v>
      </c>
    </row>
    <row r="1676" spans="1:4" hidden="1" x14ac:dyDescent="0.25">
      <c r="A1676" s="88" t="s">
        <v>9976</v>
      </c>
      <c r="B1676" s="88" t="s">
        <v>12471</v>
      </c>
      <c r="C1676" s="37" t="str">
        <f t="shared" si="26"/>
        <v>D08AXВисмута субгаллат</v>
      </c>
      <c r="D1676" s="88" t="s">
        <v>13607</v>
      </c>
    </row>
    <row r="1677" spans="1:4" hidden="1" x14ac:dyDescent="0.25">
      <c r="A1677" s="88" t="s">
        <v>9976</v>
      </c>
      <c r="B1677" s="88" t="s">
        <v>12472</v>
      </c>
      <c r="C1677" s="37" t="str">
        <f t="shared" si="26"/>
        <v>D08AXГриб березовый</v>
      </c>
      <c r="D1677" s="88" t="s">
        <v>13607</v>
      </c>
    </row>
    <row r="1678" spans="1:4" hidden="1" x14ac:dyDescent="0.25">
      <c r="A1678" s="88" t="s">
        <v>9976</v>
      </c>
      <c r="B1678" s="88" t="s">
        <v>14736</v>
      </c>
      <c r="C1678" s="37" t="str">
        <f t="shared" si="26"/>
        <v>D08AXДеготь+Трибромфенолята висмута и Висмута оксида комплекс</v>
      </c>
      <c r="D1678" s="88" t="s">
        <v>13607</v>
      </c>
    </row>
    <row r="1679" spans="1:4" ht="30" hidden="1" x14ac:dyDescent="0.25">
      <c r="A1679" s="88" t="s">
        <v>9976</v>
      </c>
      <c r="B1679" s="88" t="s">
        <v>14737</v>
      </c>
      <c r="C1679" s="37" t="str">
        <f t="shared" si="26"/>
        <v>D08AXДиоксометилтетрагидропиримидин+Облепихи крушиновидной плодов масло+Сульфаэтидол</v>
      </c>
      <c r="D1679" s="88" t="s">
        <v>13607</v>
      </c>
    </row>
    <row r="1680" spans="1:4" ht="45" hidden="1" x14ac:dyDescent="0.25">
      <c r="A1680" s="88" t="s">
        <v>9976</v>
      </c>
      <c r="B1680" s="88" t="s">
        <v>14741</v>
      </c>
      <c r="C1680" s="37" t="str">
        <f t="shared" si="26"/>
        <v>D08AXКалендулы лекарственной цветки+Ромашки аптечной цветки+Солодки корни+Череды трехраздельной трава+Шалфея лекарственного листья+Эвкалипта прутовидного листья</v>
      </c>
      <c r="D1680" s="88" t="s">
        <v>13607</v>
      </c>
    </row>
    <row r="1681" spans="1:4" hidden="1" x14ac:dyDescent="0.25">
      <c r="A1681" s="88" t="s">
        <v>9976</v>
      </c>
      <c r="B1681" s="88" t="s">
        <v>12465</v>
      </c>
      <c r="C1681" s="37" t="str">
        <f t="shared" si="26"/>
        <v>D08AXНафталанская нефть</v>
      </c>
      <c r="D1681" s="88" t="s">
        <v>13607</v>
      </c>
    </row>
    <row r="1682" spans="1:4" hidden="1" x14ac:dyDescent="0.25">
      <c r="A1682" s="88" t="s">
        <v>9976</v>
      </c>
      <c r="B1682" s="88" t="s">
        <v>14750</v>
      </c>
      <c r="C1682" s="37" t="str">
        <f t="shared" si="26"/>
        <v>D08AXСалициловая кислота+Цинка оксид</v>
      </c>
      <c r="D1682" s="88" t="s">
        <v>13607</v>
      </c>
    </row>
    <row r="1683" spans="1:4" hidden="1" x14ac:dyDescent="0.25">
      <c r="A1683" s="88" t="s">
        <v>9976</v>
      </c>
      <c r="B1683" s="88" t="s">
        <v>12460</v>
      </c>
      <c r="C1683" s="37" t="str">
        <f t="shared" si="26"/>
        <v>D08AXФормальдегид</v>
      </c>
      <c r="D1683" s="88" t="s">
        <v>13607</v>
      </c>
    </row>
    <row r="1684" spans="1:4" hidden="1" x14ac:dyDescent="0.25">
      <c r="A1684" s="88" t="s">
        <v>9976</v>
      </c>
      <c r="B1684" s="88" t="s">
        <v>12461</v>
      </c>
      <c r="C1684" s="37" t="str">
        <f t="shared" si="26"/>
        <v>D08AXЭвкалипта прутовидного листья</v>
      </c>
      <c r="D1684" s="88" t="s">
        <v>13607</v>
      </c>
    </row>
    <row r="1685" spans="1:4" hidden="1" x14ac:dyDescent="0.25">
      <c r="A1685" s="88" t="s">
        <v>9976</v>
      </c>
      <c r="B1685" s="88" t="s">
        <v>12470</v>
      </c>
      <c r="C1685" s="37" t="str">
        <f t="shared" si="26"/>
        <v>D08AXВодорода пероксид</v>
      </c>
      <c r="D1685" s="88" t="s">
        <v>17948</v>
      </c>
    </row>
    <row r="1686" spans="1:4" hidden="1" x14ac:dyDescent="0.25">
      <c r="A1686" s="88" t="s">
        <v>9976</v>
      </c>
      <c r="B1686" s="88" t="s">
        <v>12473</v>
      </c>
      <c r="C1686" s="37" t="str">
        <f t="shared" si="26"/>
        <v>D08AXКалия перманганат</v>
      </c>
      <c r="D1686" s="88" t="s">
        <v>17948</v>
      </c>
    </row>
    <row r="1687" spans="1:4" hidden="1" x14ac:dyDescent="0.25">
      <c r="A1687" s="88" t="s">
        <v>9976</v>
      </c>
      <c r="B1687" s="88" t="s">
        <v>12474</v>
      </c>
      <c r="C1687" s="37" t="str">
        <f t="shared" si="26"/>
        <v>D08AXЭтанол</v>
      </c>
      <c r="D1687" s="88" t="s">
        <v>17948</v>
      </c>
    </row>
    <row r="1688" spans="1:4" hidden="1" x14ac:dyDescent="0.25">
      <c r="A1688" s="88" t="s">
        <v>9976</v>
      </c>
      <c r="B1688" s="88" t="s">
        <v>14725</v>
      </c>
      <c r="C1688" s="37" t="str">
        <f t="shared" si="26"/>
        <v>D08AXАсептолин</v>
      </c>
      <c r="D1688" s="88" t="s">
        <v>13607</v>
      </c>
    </row>
    <row r="1689" spans="1:4" hidden="1" x14ac:dyDescent="0.25">
      <c r="A1689" s="88" t="s">
        <v>9976</v>
      </c>
      <c r="B1689" s="88" t="s">
        <v>12457</v>
      </c>
      <c r="C1689" s="37" t="str">
        <f t="shared" si="26"/>
        <v>D08AXБензалкония хлорид</v>
      </c>
      <c r="D1689" s="88" t="s">
        <v>13607</v>
      </c>
    </row>
    <row r="1690" spans="1:4" hidden="1" x14ac:dyDescent="0.25">
      <c r="A1690" s="88" t="s">
        <v>9976</v>
      </c>
      <c r="B1690" s="88" t="s">
        <v>14726</v>
      </c>
      <c r="C1690" s="37" t="str">
        <f t="shared" si="26"/>
        <v>D08AXАсептолин плюс</v>
      </c>
      <c r="D1690" s="88" t="s">
        <v>13607</v>
      </c>
    </row>
    <row r="1691" spans="1:4" hidden="1" x14ac:dyDescent="0.25">
      <c r="A1691" s="88" t="s">
        <v>9976</v>
      </c>
      <c r="B1691" s="88" t="s">
        <v>14751</v>
      </c>
      <c r="C1691" s="37" t="str">
        <f t="shared" si="26"/>
        <v>D08AXСпитадерм</v>
      </c>
      <c r="D1691" s="88" t="s">
        <v>13607</v>
      </c>
    </row>
    <row r="1692" spans="1:4" hidden="1" x14ac:dyDescent="0.25">
      <c r="A1692" s="88" t="s">
        <v>9976</v>
      </c>
      <c r="B1692" s="88" t="s">
        <v>14746</v>
      </c>
      <c r="C1692" s="37" t="str">
        <f t="shared" si="26"/>
        <v>D08AXОктенидерм</v>
      </c>
      <c r="D1692" s="88" t="s">
        <v>13607</v>
      </c>
    </row>
    <row r="1693" spans="1:4" hidden="1" x14ac:dyDescent="0.25">
      <c r="A1693" s="88" t="s">
        <v>9976</v>
      </c>
      <c r="B1693" s="88" t="s">
        <v>13280</v>
      </c>
      <c r="C1693" s="37" t="str">
        <f t="shared" si="26"/>
        <v>D08AXЗверобоя продырявленного травы экстракт</v>
      </c>
      <c r="D1693" s="88" t="s">
        <v>13607</v>
      </c>
    </row>
    <row r="1694" spans="1:4" hidden="1" x14ac:dyDescent="0.25">
      <c r="A1694" s="88" t="s">
        <v>9976</v>
      </c>
      <c r="B1694" s="88" t="s">
        <v>14734</v>
      </c>
      <c r="C1694" s="37" t="str">
        <f t="shared" si="26"/>
        <v>D08AXГипозоль А</v>
      </c>
      <c r="D1694" s="88" t="s">
        <v>13607</v>
      </c>
    </row>
    <row r="1695" spans="1:4" hidden="1" x14ac:dyDescent="0.25">
      <c r="A1695" s="88" t="s">
        <v>9976</v>
      </c>
      <c r="B1695" s="88" t="s">
        <v>14738</v>
      </c>
      <c r="C1695" s="37" t="str">
        <f t="shared" si="26"/>
        <v>D08AXдругие антисептики и дезинфицирующие средства</v>
      </c>
      <c r="D1695" s="88" t="s">
        <v>13607</v>
      </c>
    </row>
    <row r="1696" spans="1:4" hidden="1" x14ac:dyDescent="0.25">
      <c r="A1696" s="88" t="s">
        <v>9976</v>
      </c>
      <c r="B1696" s="88" t="s">
        <v>14745</v>
      </c>
      <c r="C1696" s="37" t="str">
        <f t="shared" si="26"/>
        <v>D08AXНД-410</v>
      </c>
      <c r="D1696" s="88" t="s">
        <v>13607</v>
      </c>
    </row>
    <row r="1697" spans="1:4" hidden="1" x14ac:dyDescent="0.25">
      <c r="A1697" s="88" t="s">
        <v>9976</v>
      </c>
      <c r="B1697" s="88" t="s">
        <v>14753</v>
      </c>
      <c r="C1697" s="37" t="str">
        <f t="shared" si="26"/>
        <v>D08AXЦитраля раствор спиртовой 1%</v>
      </c>
      <c r="D1697" s="88" t="s">
        <v>13607</v>
      </c>
    </row>
    <row r="1698" spans="1:4" hidden="1" x14ac:dyDescent="0.25">
      <c r="A1698" s="88" t="s">
        <v>9976</v>
      </c>
      <c r="B1698" s="88" t="s">
        <v>14742</v>
      </c>
      <c r="C1698" s="37" t="str">
        <f t="shared" si="26"/>
        <v>D08AXКамфора+Метилсалицилат+Салициловая кислота</v>
      </c>
      <c r="D1698" s="88" t="s">
        <v>13607</v>
      </c>
    </row>
    <row r="1699" spans="1:4" ht="45" hidden="1" x14ac:dyDescent="0.25">
      <c r="A1699" s="88" t="s">
        <v>9976</v>
      </c>
      <c r="B1699" s="88" t="s">
        <v>14721</v>
      </c>
      <c r="C1699" s="37" t="str">
        <f t="shared" si="26"/>
        <v>D08AXАлоэ древовидного листьев сок+Календулы лекарственной цветков экстракт+Клещевины обыкновенной семян масло+Ромашки аптечной цветков экстракт+Эвкалипта прутовидного листьев масло+[Рацементол]</v>
      </c>
      <c r="D1699" s="88" t="s">
        <v>13607</v>
      </c>
    </row>
    <row r="1700" spans="1:4" hidden="1" x14ac:dyDescent="0.25">
      <c r="A1700" s="88" t="s">
        <v>9976</v>
      </c>
      <c r="B1700" s="88" t="s">
        <v>14723</v>
      </c>
      <c r="C1700" s="37" t="str">
        <f t="shared" si="26"/>
        <v>D08AXАнолит нейтральный АНК</v>
      </c>
      <c r="D1700" s="88" t="s">
        <v>13607</v>
      </c>
    </row>
    <row r="1701" spans="1:4" hidden="1" x14ac:dyDescent="0.25">
      <c r="A1701" s="88" t="s">
        <v>9976</v>
      </c>
      <c r="B1701" s="88" t="s">
        <v>14727</v>
      </c>
      <c r="C1701" s="37" t="str">
        <f t="shared" si="26"/>
        <v>D08AXБактодерм</v>
      </c>
      <c r="D1701" s="88" t="s">
        <v>13607</v>
      </c>
    </row>
    <row r="1702" spans="1:4" hidden="1" x14ac:dyDescent="0.25">
      <c r="A1702" s="88" t="s">
        <v>9976</v>
      </c>
      <c r="B1702" s="88" t="s">
        <v>14743</v>
      </c>
      <c r="C1702" s="37" t="str">
        <f t="shared" si="26"/>
        <v>D08AXНатрия уснинат</v>
      </c>
      <c r="D1702" s="88" t="s">
        <v>13607</v>
      </c>
    </row>
    <row r="1703" spans="1:4" hidden="1" x14ac:dyDescent="0.25">
      <c r="A1703" s="88" t="s">
        <v>9976</v>
      </c>
      <c r="B1703" s="88" t="s">
        <v>14747</v>
      </c>
      <c r="C1703" s="37" t="str">
        <f t="shared" si="26"/>
        <v>D08AXОктенисепт</v>
      </c>
      <c r="D1703" s="88" t="s">
        <v>13607</v>
      </c>
    </row>
    <row r="1704" spans="1:4" hidden="1" x14ac:dyDescent="0.25">
      <c r="A1704" s="88" t="s">
        <v>9976</v>
      </c>
      <c r="B1704" s="88" t="s">
        <v>12280</v>
      </c>
      <c r="C1704" s="37" t="str">
        <f t="shared" si="26"/>
        <v>D08AXТамбуканская грязь</v>
      </c>
      <c r="D1704" s="88" t="s">
        <v>13607</v>
      </c>
    </row>
    <row r="1705" spans="1:4" hidden="1" x14ac:dyDescent="0.25">
      <c r="A1705" s="88" t="s">
        <v>9976</v>
      </c>
      <c r="B1705" s="88" t="s">
        <v>14754</v>
      </c>
      <c r="C1705" s="37" t="str">
        <f t="shared" si="26"/>
        <v>D08AXЭземтан хаутбальзам</v>
      </c>
      <c r="D1705" s="88" t="s">
        <v>13607</v>
      </c>
    </row>
    <row r="1706" spans="1:4" hidden="1" x14ac:dyDescent="0.25">
      <c r="A1706" s="88" t="s">
        <v>9976</v>
      </c>
      <c r="B1706" s="88" t="s">
        <v>14724</v>
      </c>
      <c r="C1706" s="37" t="str">
        <f t="shared" si="26"/>
        <v>D08AXАнтисептический биологический тампон</v>
      </c>
      <c r="D1706" s="88" t="s">
        <v>13607</v>
      </c>
    </row>
    <row r="1707" spans="1:4" hidden="1" x14ac:dyDescent="0.25">
      <c r="A1707" s="88" t="s">
        <v>9976</v>
      </c>
      <c r="B1707" s="88" t="s">
        <v>14728</v>
      </c>
      <c r="C1707" s="37" t="str">
        <f t="shared" si="26"/>
        <v>D08AXБензалкония хлорид+Повидона сополимер с кротоновой кислотой</v>
      </c>
      <c r="D1707" s="88" t="s">
        <v>13607</v>
      </c>
    </row>
    <row r="1708" spans="1:4" hidden="1" x14ac:dyDescent="0.25">
      <c r="A1708" s="88" t="s">
        <v>9976</v>
      </c>
      <c r="B1708" s="88" t="s">
        <v>14729</v>
      </c>
      <c r="C1708" s="37" t="str">
        <f t="shared" si="26"/>
        <v>D08AXБензалкония хлорид+Тримекаин</v>
      </c>
      <c r="D1708" s="88" t="s">
        <v>13607</v>
      </c>
    </row>
    <row r="1709" spans="1:4" hidden="1" x14ac:dyDescent="0.25">
      <c r="A1709" s="88" t="s">
        <v>9976</v>
      </c>
      <c r="B1709" s="88" t="s">
        <v>14732</v>
      </c>
      <c r="C1709" s="37" t="str">
        <f t="shared" ref="C1709:C1772" si="27">CONCATENATE(A1709,B1709)</f>
        <v>D08AXВисмута субгаллат+Деготь</v>
      </c>
      <c r="D1709" s="88" t="s">
        <v>13607</v>
      </c>
    </row>
    <row r="1710" spans="1:4" hidden="1" x14ac:dyDescent="0.25">
      <c r="A1710" s="88" t="s">
        <v>9976</v>
      </c>
      <c r="B1710" s="88" t="s">
        <v>14740</v>
      </c>
      <c r="C1710" s="37" t="str">
        <f t="shared" si="27"/>
        <v>D08AXЙодоформ</v>
      </c>
      <c r="D1710" s="88" t="s">
        <v>13607</v>
      </c>
    </row>
    <row r="1711" spans="1:4" hidden="1" x14ac:dyDescent="0.25">
      <c r="A1711" s="88" t="s">
        <v>9976</v>
      </c>
      <c r="B1711" s="88" t="s">
        <v>11809</v>
      </c>
      <c r="C1711" s="37" t="str">
        <f t="shared" si="27"/>
        <v>D08AXШалфея лекарственного листьев экстракт</v>
      </c>
      <c r="D1711" s="88" t="s">
        <v>13607</v>
      </c>
    </row>
    <row r="1712" spans="1:4" hidden="1" x14ac:dyDescent="0.25">
      <c r="A1712" s="88" t="s">
        <v>9976</v>
      </c>
      <c r="B1712" s="88" t="s">
        <v>12504</v>
      </c>
      <c r="C1712" s="37" t="str">
        <f t="shared" si="27"/>
        <v>D08AXЭвкалипта прутовидного листьев препарат</v>
      </c>
      <c r="D1712" s="88" t="s">
        <v>13607</v>
      </c>
    </row>
    <row r="1713" spans="1:4" hidden="1" x14ac:dyDescent="0.25">
      <c r="A1713" s="88" t="s">
        <v>9976</v>
      </c>
      <c r="B1713" s="88" t="s">
        <v>14733</v>
      </c>
      <c r="C1713" s="37" t="str">
        <f t="shared" si="27"/>
        <v>D08AXВитаон</v>
      </c>
      <c r="D1713" s="88" t="s">
        <v>13607</v>
      </c>
    </row>
    <row r="1714" spans="1:4" hidden="1" x14ac:dyDescent="0.25">
      <c r="A1714" s="88" t="s">
        <v>9976</v>
      </c>
      <c r="B1714" s="88" t="s">
        <v>14735</v>
      </c>
      <c r="C1714" s="37" t="str">
        <f t="shared" si="27"/>
        <v>D08AXГипозоль Н</v>
      </c>
      <c r="D1714" s="88" t="s">
        <v>13607</v>
      </c>
    </row>
    <row r="1715" spans="1:4" hidden="1" x14ac:dyDescent="0.25">
      <c r="A1715" s="88" t="s">
        <v>9976</v>
      </c>
      <c r="B1715" s="88" t="s">
        <v>14739</v>
      </c>
      <c r="C1715" s="37" t="str">
        <f t="shared" si="27"/>
        <v>D08AXИзопропилпсорален+Изопропенилдигидропсорален</v>
      </c>
      <c r="D1715" s="88" t="s">
        <v>13607</v>
      </c>
    </row>
    <row r="1716" spans="1:4" hidden="1" x14ac:dyDescent="0.25">
      <c r="A1716" s="88" t="s">
        <v>9976</v>
      </c>
      <c r="B1716" s="88" t="s">
        <v>14744</v>
      </c>
      <c r="C1716" s="37" t="str">
        <f t="shared" si="27"/>
        <v>D08AXНатрия уснината 0.5% и анестезина 2% раствор в масле</v>
      </c>
      <c r="D1716" s="88" t="s">
        <v>13607</v>
      </c>
    </row>
    <row r="1717" spans="1:4" hidden="1" x14ac:dyDescent="0.25">
      <c r="A1717" s="88" t="s">
        <v>9976</v>
      </c>
      <c r="B1717" s="88" t="s">
        <v>14748</v>
      </c>
      <c r="C1717" s="37" t="str">
        <f t="shared" si="27"/>
        <v>D08AXПолисепт ОЛЛ</v>
      </c>
      <c r="D1717" s="88" t="s">
        <v>13607</v>
      </c>
    </row>
    <row r="1718" spans="1:4" hidden="1" x14ac:dyDescent="0.25">
      <c r="A1718" s="88" t="s">
        <v>9976</v>
      </c>
      <c r="B1718" s="88" t="s">
        <v>14749</v>
      </c>
      <c r="C1718" s="37" t="str">
        <f t="shared" si="27"/>
        <v>D08AXПротол</v>
      </c>
      <c r="D1718" s="88" t="s">
        <v>13607</v>
      </c>
    </row>
    <row r="1719" spans="1:4" hidden="1" x14ac:dyDescent="0.25">
      <c r="A1719" s="88" t="s">
        <v>9976</v>
      </c>
      <c r="B1719" s="88" t="s">
        <v>14752</v>
      </c>
      <c r="C1719" s="37" t="str">
        <f t="shared" si="27"/>
        <v>D08AXФормалиновая мазь</v>
      </c>
      <c r="D1719" s="88" t="s">
        <v>13607</v>
      </c>
    </row>
    <row r="1720" spans="1:4" hidden="1" x14ac:dyDescent="0.25">
      <c r="A1720" s="88" t="s">
        <v>14755</v>
      </c>
      <c r="B1720" s="88" t="s">
        <v>11802</v>
      </c>
      <c r="C1720" s="37" t="str">
        <f t="shared" si="27"/>
        <v>D09AAХлоргексидин</v>
      </c>
      <c r="D1720" s="88" t="s">
        <v>13607</v>
      </c>
    </row>
    <row r="1721" spans="1:4" hidden="1" x14ac:dyDescent="0.25">
      <c r="A1721" s="88" t="s">
        <v>12475</v>
      </c>
      <c r="B1721" s="88" t="s">
        <v>12928</v>
      </c>
      <c r="C1721" s="37" t="str">
        <f t="shared" si="27"/>
        <v>D10ADТретиноин</v>
      </c>
      <c r="D1721" s="88" t="s">
        <v>13607</v>
      </c>
    </row>
    <row r="1722" spans="1:4" hidden="1" x14ac:dyDescent="0.25">
      <c r="A1722" s="88" t="s">
        <v>12475</v>
      </c>
      <c r="B1722" s="88" t="s">
        <v>12477</v>
      </c>
      <c r="C1722" s="37" t="str">
        <f t="shared" si="27"/>
        <v>D10ADАдапален</v>
      </c>
      <c r="D1722" s="88" t="s">
        <v>13607</v>
      </c>
    </row>
    <row r="1723" spans="1:4" hidden="1" x14ac:dyDescent="0.25">
      <c r="A1723" s="88" t="s">
        <v>12475</v>
      </c>
      <c r="B1723" s="88" t="s">
        <v>12476</v>
      </c>
      <c r="C1723" s="37" t="str">
        <f t="shared" si="27"/>
        <v>D10ADИзотретиноин</v>
      </c>
      <c r="D1723" s="88" t="s">
        <v>13607</v>
      </c>
    </row>
    <row r="1724" spans="1:4" hidden="1" x14ac:dyDescent="0.25">
      <c r="A1724" s="88" t="s">
        <v>12475</v>
      </c>
      <c r="B1724" s="88" t="s">
        <v>14757</v>
      </c>
      <c r="C1724" s="37" t="str">
        <f t="shared" si="27"/>
        <v>D10ADИзотретиноин+Эритромицин</v>
      </c>
      <c r="D1724" s="88" t="s">
        <v>13607</v>
      </c>
    </row>
    <row r="1725" spans="1:4" hidden="1" x14ac:dyDescent="0.25">
      <c r="A1725" s="88" t="s">
        <v>12475</v>
      </c>
      <c r="B1725" s="88" t="s">
        <v>11986</v>
      </c>
      <c r="C1725" s="37" t="str">
        <f t="shared" si="27"/>
        <v>D10ADРетинол</v>
      </c>
      <c r="D1725" s="88" t="s">
        <v>13607</v>
      </c>
    </row>
    <row r="1726" spans="1:4" hidden="1" x14ac:dyDescent="0.25">
      <c r="A1726" s="88" t="s">
        <v>12475</v>
      </c>
      <c r="B1726" s="88" t="s">
        <v>14756</v>
      </c>
      <c r="C1726" s="37" t="str">
        <f t="shared" si="27"/>
        <v>D10ADАдапален+Бензоила пероксид</v>
      </c>
      <c r="D1726" s="88" t="s">
        <v>13607</v>
      </c>
    </row>
    <row r="1727" spans="1:4" hidden="1" x14ac:dyDescent="0.25">
      <c r="A1727" s="88" t="s">
        <v>12478</v>
      </c>
      <c r="B1727" s="88" t="s">
        <v>12479</v>
      </c>
      <c r="C1727" s="37" t="str">
        <f t="shared" si="27"/>
        <v>D10AEБензоила пероксид</v>
      </c>
      <c r="D1727" s="88" t="s">
        <v>13607</v>
      </c>
    </row>
    <row r="1728" spans="1:4" hidden="1" x14ac:dyDescent="0.25">
      <c r="A1728" s="88" t="s">
        <v>12480</v>
      </c>
      <c r="B1728" s="88" t="s">
        <v>12482</v>
      </c>
      <c r="C1728" s="37" t="str">
        <f t="shared" si="27"/>
        <v>D10AFЭритромицин</v>
      </c>
      <c r="D1728" s="88" t="s">
        <v>13607</v>
      </c>
    </row>
    <row r="1729" spans="1:4" hidden="1" x14ac:dyDescent="0.25">
      <c r="A1729" s="88" t="s">
        <v>12480</v>
      </c>
      <c r="B1729" s="88" t="s">
        <v>14759</v>
      </c>
      <c r="C1729" s="37" t="str">
        <f t="shared" si="27"/>
        <v>D10AFЦинка ацетат+Эритромицин</v>
      </c>
      <c r="D1729" s="88" t="s">
        <v>13607</v>
      </c>
    </row>
    <row r="1730" spans="1:4" hidden="1" x14ac:dyDescent="0.25">
      <c r="A1730" s="88" t="s">
        <v>12480</v>
      </c>
      <c r="B1730" s="88" t="s">
        <v>12481</v>
      </c>
      <c r="C1730" s="37" t="str">
        <f t="shared" si="27"/>
        <v>D10AFКлиндамицин</v>
      </c>
      <c r="D1730" s="88" t="s">
        <v>13607</v>
      </c>
    </row>
    <row r="1731" spans="1:4" hidden="1" x14ac:dyDescent="0.25">
      <c r="A1731" s="88" t="s">
        <v>12480</v>
      </c>
      <c r="B1731" s="88" t="s">
        <v>14758</v>
      </c>
      <c r="C1731" s="37" t="str">
        <f t="shared" si="27"/>
        <v>D10AFБензоила пероксид+Клиндамицин</v>
      </c>
      <c r="D1731" s="88" t="s">
        <v>13607</v>
      </c>
    </row>
    <row r="1732" spans="1:4" hidden="1" x14ac:dyDescent="0.25">
      <c r="A1732" s="88" t="s">
        <v>12483</v>
      </c>
      <c r="B1732" s="88" t="s">
        <v>14762</v>
      </c>
      <c r="C1732" s="37" t="str">
        <f t="shared" si="27"/>
        <v>D10AXТриклозан</v>
      </c>
      <c r="D1732" s="88" t="s">
        <v>13607</v>
      </c>
    </row>
    <row r="1733" spans="1:4" hidden="1" x14ac:dyDescent="0.25">
      <c r="A1733" s="88" t="s">
        <v>12483</v>
      </c>
      <c r="B1733" s="88" t="s">
        <v>14763</v>
      </c>
      <c r="C1733" s="37" t="str">
        <f t="shared" si="27"/>
        <v>D10AXФеноксипропанол</v>
      </c>
      <c r="D1733" s="88" t="s">
        <v>13607</v>
      </c>
    </row>
    <row r="1734" spans="1:4" hidden="1" x14ac:dyDescent="0.25">
      <c r="A1734" s="88" t="s">
        <v>12483</v>
      </c>
      <c r="B1734" s="88" t="s">
        <v>14760</v>
      </c>
      <c r="C1734" s="37" t="str">
        <f t="shared" si="27"/>
        <v>D10AXАдапален+Клиндамицин</v>
      </c>
      <c r="D1734" s="88" t="s">
        <v>13607</v>
      </c>
    </row>
    <row r="1735" spans="1:4" ht="30" hidden="1" x14ac:dyDescent="0.25">
      <c r="A1735" s="88" t="s">
        <v>12483</v>
      </c>
      <c r="B1735" s="88" t="s">
        <v>14761</v>
      </c>
      <c r="C1735" s="37" t="str">
        <f t="shared" si="27"/>
        <v>D10AXДругие препараты для лечения угревой сыпи для наружного применения</v>
      </c>
      <c r="D1735" s="88" t="s">
        <v>13607</v>
      </c>
    </row>
    <row r="1736" spans="1:4" hidden="1" x14ac:dyDescent="0.25">
      <c r="A1736" s="88" t="s">
        <v>12483</v>
      </c>
      <c r="B1736" s="88" t="s">
        <v>12462</v>
      </c>
      <c r="C1736" s="37" t="str">
        <f t="shared" si="27"/>
        <v>D10AXЦинка гиалуронат</v>
      </c>
      <c r="D1736" s="88" t="s">
        <v>13607</v>
      </c>
    </row>
    <row r="1737" spans="1:4" hidden="1" x14ac:dyDescent="0.25">
      <c r="A1737" s="88" t="s">
        <v>12483</v>
      </c>
      <c r="B1737" s="88" t="s">
        <v>12485</v>
      </c>
      <c r="C1737" s="37" t="str">
        <f t="shared" si="27"/>
        <v>D10AXАзелаиновая кислота</v>
      </c>
      <c r="D1737" s="88" t="s">
        <v>13607</v>
      </c>
    </row>
    <row r="1738" spans="1:4" hidden="1" x14ac:dyDescent="0.25">
      <c r="A1738" s="88" t="s">
        <v>12486</v>
      </c>
      <c r="B1738" s="88" t="s">
        <v>12476</v>
      </c>
      <c r="C1738" s="37" t="str">
        <f t="shared" si="27"/>
        <v>D10BAИзотретиноин</v>
      </c>
      <c r="D1738" s="88" t="s">
        <v>13607</v>
      </c>
    </row>
    <row r="1739" spans="1:4" hidden="1" x14ac:dyDescent="0.25">
      <c r="A1739" s="88" t="s">
        <v>12487</v>
      </c>
      <c r="B1739" s="88" t="s">
        <v>12488</v>
      </c>
      <c r="C1739" s="37" t="str">
        <f t="shared" si="27"/>
        <v>D10BXИхтаммол</v>
      </c>
      <c r="D1739" s="88" t="s">
        <v>13607</v>
      </c>
    </row>
    <row r="1740" spans="1:4" hidden="1" x14ac:dyDescent="0.25">
      <c r="A1740" s="88" t="s">
        <v>12489</v>
      </c>
      <c r="B1740" s="88" t="s">
        <v>14769</v>
      </c>
      <c r="C1740" s="37" t="str">
        <f t="shared" si="27"/>
        <v>D11AКальция глюконат+Мафенид+Натрия алгинат+Фенозановая кислота</v>
      </c>
      <c r="D1740" s="88" t="s">
        <v>13607</v>
      </c>
    </row>
    <row r="1741" spans="1:4" hidden="1" x14ac:dyDescent="0.25">
      <c r="A1741" s="88" t="s">
        <v>12489</v>
      </c>
      <c r="B1741" s="88" t="s">
        <v>14770</v>
      </c>
      <c r="C1741" s="37" t="str">
        <f t="shared" si="27"/>
        <v>D11AКальция глюконат+Натрия алгинат+Нитрофурал</v>
      </c>
      <c r="D1741" s="88" t="s">
        <v>13607</v>
      </c>
    </row>
    <row r="1742" spans="1:4" hidden="1" x14ac:dyDescent="0.25">
      <c r="A1742" s="88" t="s">
        <v>12489</v>
      </c>
      <c r="B1742" s="88" t="s">
        <v>14765</v>
      </c>
      <c r="C1742" s="37" t="str">
        <f t="shared" si="27"/>
        <v>D11AАцексамовая кислота</v>
      </c>
      <c r="D1742" s="88" t="s">
        <v>13607</v>
      </c>
    </row>
    <row r="1743" spans="1:4" hidden="1" x14ac:dyDescent="0.25">
      <c r="A1743" s="88" t="s">
        <v>12489</v>
      </c>
      <c r="B1743" s="88" t="s">
        <v>14780</v>
      </c>
      <c r="C1743" s="37" t="str">
        <f t="shared" si="27"/>
        <v>D11AЭфтидерм</v>
      </c>
      <c r="D1743" s="88" t="s">
        <v>13607</v>
      </c>
    </row>
    <row r="1744" spans="1:4" hidden="1" x14ac:dyDescent="0.25">
      <c r="A1744" s="88" t="s">
        <v>12489</v>
      </c>
      <c r="B1744" s="88" t="s">
        <v>14768</v>
      </c>
      <c r="C1744" s="37" t="str">
        <f t="shared" si="27"/>
        <v>D11AИнтерферон альфа-2b+Лоратадин</v>
      </c>
      <c r="D1744" s="88" t="s">
        <v>13607</v>
      </c>
    </row>
    <row r="1745" spans="1:4" hidden="1" x14ac:dyDescent="0.25">
      <c r="A1745" s="88" t="s">
        <v>12489</v>
      </c>
      <c r="B1745" s="88" t="s">
        <v>14766</v>
      </c>
      <c r="C1745" s="37" t="str">
        <f t="shared" si="27"/>
        <v>D11AБетакаротен+Витамин Е+Менадион+Ретинол</v>
      </c>
      <c r="D1745" s="88" t="s">
        <v>13607</v>
      </c>
    </row>
    <row r="1746" spans="1:4" ht="30" hidden="1" x14ac:dyDescent="0.25">
      <c r="A1746" s="88" t="s">
        <v>12489</v>
      </c>
      <c r="B1746" s="88" t="s">
        <v>14771</v>
      </c>
      <c r="C1746" s="37" t="str">
        <f t="shared" si="27"/>
        <v>D11AЛанолин безводный 25 г, глицерин 25 г, вода дистиллированная 25 г, вазелин медицинский до 100 г</v>
      </c>
      <c r="D1746" s="88" t="s">
        <v>13607</v>
      </c>
    </row>
    <row r="1747" spans="1:4" hidden="1" x14ac:dyDescent="0.25">
      <c r="A1747" s="88" t="s">
        <v>12489</v>
      </c>
      <c r="B1747" s="88" t="s">
        <v>14772</v>
      </c>
      <c r="C1747" s="37" t="str">
        <f t="shared" si="27"/>
        <v>D11AЛивиан</v>
      </c>
      <c r="D1747" s="88" t="s">
        <v>13607</v>
      </c>
    </row>
    <row r="1748" spans="1:4" hidden="1" x14ac:dyDescent="0.25">
      <c r="A1748" s="88" t="s">
        <v>12489</v>
      </c>
      <c r="B1748" s="88" t="s">
        <v>14776</v>
      </c>
      <c r="C1748" s="37" t="str">
        <f t="shared" si="27"/>
        <v>D11AХИОТ-6 паста</v>
      </c>
      <c r="D1748" s="88" t="s">
        <v>13607</v>
      </c>
    </row>
    <row r="1749" spans="1:4" hidden="1" x14ac:dyDescent="0.25">
      <c r="A1749" s="88" t="s">
        <v>12489</v>
      </c>
      <c r="B1749" s="88" t="s">
        <v>13499</v>
      </c>
      <c r="C1749" s="37" t="str">
        <f t="shared" si="27"/>
        <v>D11AОблепихи масло</v>
      </c>
      <c r="D1749" s="88" t="s">
        <v>13607</v>
      </c>
    </row>
    <row r="1750" spans="1:4" hidden="1" x14ac:dyDescent="0.25">
      <c r="A1750" s="88" t="s">
        <v>12489</v>
      </c>
      <c r="B1750" s="88" t="s">
        <v>14774</v>
      </c>
      <c r="C1750" s="37" t="str">
        <f t="shared" si="27"/>
        <v>D11AРасторопши пятнистой семян масло</v>
      </c>
      <c r="D1750" s="88" t="s">
        <v>13607</v>
      </c>
    </row>
    <row r="1751" spans="1:4" ht="30" hidden="1" x14ac:dyDescent="0.25">
      <c r="A1751" s="88" t="s">
        <v>12489</v>
      </c>
      <c r="B1751" s="88" t="s">
        <v>14764</v>
      </c>
      <c r="C1751" s="37" t="str">
        <f t="shared" si="27"/>
        <v>D11AАммиак+Камфоры масло+Клещевины обыкновенной семян масло+Муравьиная кислота+Перца стручкового плодов настойка</v>
      </c>
      <c r="D1751" s="88" t="s">
        <v>13607</v>
      </c>
    </row>
    <row r="1752" spans="1:4" hidden="1" x14ac:dyDescent="0.25">
      <c r="A1752" s="88" t="s">
        <v>12489</v>
      </c>
      <c r="B1752" s="88" t="s">
        <v>14767</v>
      </c>
      <c r="C1752" s="37" t="str">
        <f t="shared" si="27"/>
        <v>D11AЕ-45</v>
      </c>
      <c r="D1752" s="88" t="s">
        <v>13607</v>
      </c>
    </row>
    <row r="1753" spans="1:4" hidden="1" x14ac:dyDescent="0.25">
      <c r="A1753" s="88" t="s">
        <v>12489</v>
      </c>
      <c r="B1753" s="88" t="s">
        <v>14773</v>
      </c>
      <c r="C1753" s="37" t="str">
        <f t="shared" si="27"/>
        <v>D11AНаксол</v>
      </c>
      <c r="D1753" s="88" t="s">
        <v>13607</v>
      </c>
    </row>
    <row r="1754" spans="1:4" hidden="1" x14ac:dyDescent="0.25">
      <c r="A1754" s="88" t="s">
        <v>12489</v>
      </c>
      <c r="B1754" s="88" t="s">
        <v>14775</v>
      </c>
      <c r="C1754" s="37" t="str">
        <f t="shared" si="27"/>
        <v>D11AТеральгим</v>
      </c>
      <c r="D1754" s="88" t="s">
        <v>13607</v>
      </c>
    </row>
    <row r="1755" spans="1:4" hidden="1" x14ac:dyDescent="0.25">
      <c r="A1755" s="88" t="s">
        <v>12489</v>
      </c>
      <c r="B1755" s="88" t="s">
        <v>14777</v>
      </c>
      <c r="C1755" s="37" t="str">
        <f t="shared" si="27"/>
        <v>D11AЦинкаскол</v>
      </c>
      <c r="D1755" s="88" t="s">
        <v>13607</v>
      </c>
    </row>
    <row r="1756" spans="1:4" hidden="1" x14ac:dyDescent="0.25">
      <c r="A1756" s="88" t="s">
        <v>12489</v>
      </c>
      <c r="B1756" s="88" t="s">
        <v>14778</v>
      </c>
      <c r="C1756" s="37" t="str">
        <f t="shared" si="27"/>
        <v>D11AЦинко-ихтиоловая паста</v>
      </c>
      <c r="D1756" s="88" t="s">
        <v>13607</v>
      </c>
    </row>
    <row r="1757" spans="1:4" hidden="1" x14ac:dyDescent="0.25">
      <c r="A1757" s="88" t="s">
        <v>12489</v>
      </c>
      <c r="B1757" s="88" t="s">
        <v>14779</v>
      </c>
      <c r="C1757" s="37" t="str">
        <f t="shared" si="27"/>
        <v>D11AЭластолитин</v>
      </c>
      <c r="D1757" s="88" t="s">
        <v>13607</v>
      </c>
    </row>
    <row r="1758" spans="1:4" ht="30" hidden="1" x14ac:dyDescent="0.25">
      <c r="A1758" s="88" t="s">
        <v>14781</v>
      </c>
      <c r="B1758" s="88" t="s">
        <v>14782</v>
      </c>
      <c r="C1758" s="37" t="str">
        <f t="shared" si="27"/>
        <v>D11ACДеготь каменноугольный+Диэтаноламид жирных кислот кокосового масла+Моноэтаноламид жирных кислот кокосового масла</v>
      </c>
      <c r="D1758" s="88" t="s">
        <v>13607</v>
      </c>
    </row>
    <row r="1759" spans="1:4" ht="30" hidden="1" x14ac:dyDescent="0.25">
      <c r="A1759" s="88" t="s">
        <v>14781</v>
      </c>
      <c r="B1759" s="88" t="s">
        <v>14783</v>
      </c>
      <c r="C1759" s="37" t="str">
        <f t="shared" si="27"/>
        <v>D11ACДиэтаноламид жирных кислот кокосового масла+Моноэтаноламид жирных кислот кокосового масла</v>
      </c>
      <c r="D1759" s="88" t="s">
        <v>13607</v>
      </c>
    </row>
    <row r="1760" spans="1:4" hidden="1" x14ac:dyDescent="0.25">
      <c r="A1760" s="88" t="s">
        <v>14781</v>
      </c>
      <c r="B1760" s="88" t="s">
        <v>14784</v>
      </c>
      <c r="C1760" s="37" t="str">
        <f t="shared" si="27"/>
        <v>D11ACЛечебные шампуни</v>
      </c>
      <c r="D1760" s="88" t="s">
        <v>13607</v>
      </c>
    </row>
    <row r="1761" spans="1:4" hidden="1" x14ac:dyDescent="0.25">
      <c r="A1761" s="88" t="s">
        <v>12490</v>
      </c>
      <c r="B1761" s="88" t="s">
        <v>14787</v>
      </c>
      <c r="C1761" s="37" t="str">
        <f t="shared" si="27"/>
        <v>D11AFВеррукацид</v>
      </c>
      <c r="D1761" s="88" t="s">
        <v>13607</v>
      </c>
    </row>
    <row r="1762" spans="1:4" hidden="1" x14ac:dyDescent="0.25">
      <c r="A1762" s="88" t="s">
        <v>12490</v>
      </c>
      <c r="B1762" s="88" t="s">
        <v>14792</v>
      </c>
      <c r="C1762" s="37" t="str">
        <f t="shared" si="27"/>
        <v>D11AFПрепараты для лечения бородавок и мозолей</v>
      </c>
      <c r="D1762" s="88" t="s">
        <v>13607</v>
      </c>
    </row>
    <row r="1763" spans="1:4" hidden="1" x14ac:dyDescent="0.25">
      <c r="A1763" s="88" t="s">
        <v>12490</v>
      </c>
      <c r="B1763" s="88" t="s">
        <v>14786</v>
      </c>
      <c r="C1763" s="37" t="str">
        <f t="shared" si="27"/>
        <v>D11AFБриллиантовый зеленый+Салициловая кислота</v>
      </c>
      <c r="D1763" s="88" t="s">
        <v>13607</v>
      </c>
    </row>
    <row r="1764" spans="1:4" hidden="1" x14ac:dyDescent="0.25">
      <c r="A1764" s="88" t="s">
        <v>12490</v>
      </c>
      <c r="B1764" s="88" t="s">
        <v>14788</v>
      </c>
      <c r="C1764" s="37" t="str">
        <f t="shared" si="27"/>
        <v>D11AFКалия арсенита раствор (Фаулеров раствор)</v>
      </c>
      <c r="D1764" s="88" t="s">
        <v>13607</v>
      </c>
    </row>
    <row r="1765" spans="1:4" hidden="1" x14ac:dyDescent="0.25">
      <c r="A1765" s="88" t="s">
        <v>12490</v>
      </c>
      <c r="B1765" s="88" t="s">
        <v>14789</v>
      </c>
      <c r="C1765" s="37" t="str">
        <f t="shared" si="27"/>
        <v>D11AFКератолан</v>
      </c>
      <c r="D1765" s="88" t="s">
        <v>13607</v>
      </c>
    </row>
    <row r="1766" spans="1:4" hidden="1" x14ac:dyDescent="0.25">
      <c r="A1766" s="88" t="s">
        <v>12490</v>
      </c>
      <c r="B1766" s="88" t="s">
        <v>14508</v>
      </c>
      <c r="C1766" s="37" t="str">
        <f t="shared" si="27"/>
        <v>D11AFСалициловая кислота+Сера</v>
      </c>
      <c r="D1766" s="88" t="s">
        <v>13607</v>
      </c>
    </row>
    <row r="1767" spans="1:4" hidden="1" x14ac:dyDescent="0.25">
      <c r="A1767" s="88" t="s">
        <v>12490</v>
      </c>
      <c r="B1767" s="88" t="s">
        <v>14793</v>
      </c>
      <c r="C1767" s="37" t="str">
        <f t="shared" si="27"/>
        <v>D11AFСолкодерм</v>
      </c>
      <c r="D1767" s="88" t="s">
        <v>13607</v>
      </c>
    </row>
    <row r="1768" spans="1:4" hidden="1" x14ac:dyDescent="0.25">
      <c r="A1768" s="88" t="s">
        <v>12490</v>
      </c>
      <c r="B1768" s="88" t="s">
        <v>14791</v>
      </c>
      <c r="C1768" s="37" t="str">
        <f t="shared" si="27"/>
        <v>D11AFМолочная кислота+Салициловая кислота</v>
      </c>
      <c r="D1768" s="88" t="s">
        <v>13607</v>
      </c>
    </row>
    <row r="1769" spans="1:4" hidden="1" x14ac:dyDescent="0.25">
      <c r="A1769" s="88" t="s">
        <v>12490</v>
      </c>
      <c r="B1769" s="88" t="s">
        <v>14785</v>
      </c>
      <c r="C1769" s="37" t="str">
        <f t="shared" si="27"/>
        <v>D11AFБенсалитин (мазь мозольная)</v>
      </c>
      <c r="D1769" s="88" t="s">
        <v>13607</v>
      </c>
    </row>
    <row r="1770" spans="1:4" hidden="1" x14ac:dyDescent="0.25">
      <c r="A1770" s="88" t="s">
        <v>12490</v>
      </c>
      <c r="B1770" s="88" t="s">
        <v>14790</v>
      </c>
      <c r="C1770" s="37" t="str">
        <f t="shared" si="27"/>
        <v>D11AFКолломак</v>
      </c>
      <c r="D1770" s="88" t="s">
        <v>13607</v>
      </c>
    </row>
    <row r="1771" spans="1:4" hidden="1" x14ac:dyDescent="0.25">
      <c r="A1771" s="88" t="s">
        <v>12490</v>
      </c>
      <c r="B1771" s="88" t="s">
        <v>12359</v>
      </c>
      <c r="C1771" s="37" t="str">
        <f t="shared" si="27"/>
        <v>D11AFСалициловая кислота</v>
      </c>
      <c r="D1771" s="88" t="s">
        <v>13607</v>
      </c>
    </row>
    <row r="1772" spans="1:4" hidden="1" x14ac:dyDescent="0.25">
      <c r="A1772" s="88" t="s">
        <v>12491</v>
      </c>
      <c r="B1772" s="88" t="s">
        <v>12492</v>
      </c>
      <c r="C1772" s="37" t="str">
        <f t="shared" si="27"/>
        <v>D11AHПимекролимус</v>
      </c>
      <c r="D1772" s="88" t="s">
        <v>17948</v>
      </c>
    </row>
    <row r="1773" spans="1:4" hidden="1" x14ac:dyDescent="0.25">
      <c r="A1773" s="88" t="s">
        <v>12491</v>
      </c>
      <c r="B1773" s="88" t="s">
        <v>12495</v>
      </c>
      <c r="C1773" s="37" t="str">
        <f t="shared" ref="C1773:C1836" si="28">CONCATENATE(A1773,B1773)</f>
        <v>D11AHТакролимус</v>
      </c>
      <c r="D1773" s="88" t="s">
        <v>13607</v>
      </c>
    </row>
    <row r="1774" spans="1:4" hidden="1" x14ac:dyDescent="0.25">
      <c r="A1774" s="88" t="s">
        <v>10122</v>
      </c>
      <c r="B1774" s="88" t="s">
        <v>14794</v>
      </c>
      <c r="C1774" s="37" t="str">
        <f t="shared" si="28"/>
        <v>D11AXБелены масло+Хлороформ</v>
      </c>
      <c r="D1774" s="88" t="s">
        <v>13607</v>
      </c>
    </row>
    <row r="1775" spans="1:4" hidden="1" x14ac:dyDescent="0.25">
      <c r="A1775" s="88" t="s">
        <v>10122</v>
      </c>
      <c r="B1775" s="88" t="s">
        <v>14796</v>
      </c>
      <c r="C1775" s="37" t="str">
        <f t="shared" si="28"/>
        <v>D11AXДермарэф</v>
      </c>
      <c r="D1775" s="88" t="s">
        <v>13607</v>
      </c>
    </row>
    <row r="1776" spans="1:4" ht="30" hidden="1" x14ac:dyDescent="0.25">
      <c r="A1776" s="88" t="s">
        <v>10122</v>
      </c>
      <c r="B1776" s="88" t="s">
        <v>14798</v>
      </c>
      <c r="C1776" s="37" t="str">
        <f t="shared" si="28"/>
        <v>D11AXКалендулы лекарственной цветков масло+Ромашки аптечной цветков экстракт</v>
      </c>
      <c r="D1776" s="88" t="s">
        <v>13607</v>
      </c>
    </row>
    <row r="1777" spans="1:4" hidden="1" x14ac:dyDescent="0.25">
      <c r="A1777" s="88" t="s">
        <v>10122</v>
      </c>
      <c r="B1777" s="88" t="s">
        <v>14800</v>
      </c>
      <c r="C1777" s="37" t="str">
        <f t="shared" si="28"/>
        <v>D11AXЛинин</v>
      </c>
      <c r="D1777" s="88" t="s">
        <v>13607</v>
      </c>
    </row>
    <row r="1778" spans="1:4" hidden="1" x14ac:dyDescent="0.25">
      <c r="A1778" s="88" t="s">
        <v>10122</v>
      </c>
      <c r="B1778" s="88" t="s">
        <v>14802</v>
      </c>
      <c r="C1778" s="37" t="str">
        <f t="shared" si="28"/>
        <v>D11AXМазь Турманидзе от ожогов</v>
      </c>
      <c r="D1778" s="88" t="s">
        <v>13607</v>
      </c>
    </row>
    <row r="1779" spans="1:4" hidden="1" x14ac:dyDescent="0.25">
      <c r="A1779" s="88" t="s">
        <v>10122</v>
      </c>
      <c r="B1779" s="88" t="s">
        <v>14795</v>
      </c>
      <c r="C1779" s="37" t="str">
        <f t="shared" si="28"/>
        <v>D11AXБиен+Гидроксиметилхиноксалиндиоксид</v>
      </c>
      <c r="D1779" s="88" t="s">
        <v>13607</v>
      </c>
    </row>
    <row r="1780" spans="1:4" hidden="1" x14ac:dyDescent="0.25">
      <c r="A1780" s="88" t="s">
        <v>10122</v>
      </c>
      <c r="B1780" s="88" t="s">
        <v>12497</v>
      </c>
      <c r="C1780" s="37" t="str">
        <f t="shared" si="28"/>
        <v>D11AXДиоксометилтетрагидропиримидин</v>
      </c>
      <c r="D1780" s="88" t="s">
        <v>13607</v>
      </c>
    </row>
    <row r="1781" spans="1:4" hidden="1" x14ac:dyDescent="0.25">
      <c r="A1781" s="88" t="s">
        <v>10122</v>
      </c>
      <c r="B1781" s="88" t="s">
        <v>14797</v>
      </c>
      <c r="C1781" s="37" t="str">
        <f t="shared" si="28"/>
        <v>D11AXДиоксометилтетрагидропиримидин+Ретинол</v>
      </c>
      <c r="D1781" s="88" t="s">
        <v>13607</v>
      </c>
    </row>
    <row r="1782" spans="1:4" hidden="1" x14ac:dyDescent="0.25">
      <c r="A1782" s="88" t="s">
        <v>10122</v>
      </c>
      <c r="B1782" s="88" t="s">
        <v>12494</v>
      </c>
      <c r="C1782" s="37" t="str">
        <f t="shared" si="28"/>
        <v>D11AXМиноксидил</v>
      </c>
      <c r="D1782" s="88" t="s">
        <v>13607</v>
      </c>
    </row>
    <row r="1783" spans="1:4" hidden="1" x14ac:dyDescent="0.25">
      <c r="A1783" s="88" t="s">
        <v>10122</v>
      </c>
      <c r="B1783" s="88" t="s">
        <v>12493</v>
      </c>
      <c r="C1783" s="37" t="str">
        <f t="shared" si="28"/>
        <v>D11AXПиритион цинк</v>
      </c>
      <c r="D1783" s="88" t="s">
        <v>13607</v>
      </c>
    </row>
    <row r="1784" spans="1:4" hidden="1" x14ac:dyDescent="0.25">
      <c r="A1784" s="88" t="s">
        <v>10122</v>
      </c>
      <c r="B1784" s="88" t="s">
        <v>12492</v>
      </c>
      <c r="C1784" s="37" t="str">
        <f t="shared" si="28"/>
        <v>D11AXПимекролимус</v>
      </c>
      <c r="D1784" s="88" t="s">
        <v>17948</v>
      </c>
    </row>
    <row r="1785" spans="1:4" hidden="1" x14ac:dyDescent="0.25">
      <c r="A1785" s="88" t="s">
        <v>10122</v>
      </c>
      <c r="B1785" s="88" t="s">
        <v>12496</v>
      </c>
      <c r="C1785" s="37" t="str">
        <f t="shared" si="28"/>
        <v>D11AXЧистотела большого трава</v>
      </c>
      <c r="D1785" s="88" t="s">
        <v>13607</v>
      </c>
    </row>
    <row r="1786" spans="1:4" hidden="1" x14ac:dyDescent="0.25">
      <c r="A1786" s="88" t="s">
        <v>10122</v>
      </c>
      <c r="B1786" s="88" t="s">
        <v>12498</v>
      </c>
      <c r="C1786" s="37" t="str">
        <f t="shared" si="28"/>
        <v>D11AXБадяга</v>
      </c>
      <c r="D1786" s="88" t="s">
        <v>13607</v>
      </c>
    </row>
    <row r="1787" spans="1:4" hidden="1" x14ac:dyDescent="0.25">
      <c r="A1787" s="88" t="s">
        <v>10122</v>
      </c>
      <c r="B1787" s="88" t="s">
        <v>14806</v>
      </c>
      <c r="C1787" s="37" t="str">
        <f t="shared" si="28"/>
        <v>D11AXПеркасалан</v>
      </c>
      <c r="D1787" s="88" t="s">
        <v>13607</v>
      </c>
    </row>
    <row r="1788" spans="1:4" hidden="1" x14ac:dyDescent="0.25">
      <c r="A1788" s="88" t="s">
        <v>10122</v>
      </c>
      <c r="B1788" s="88" t="s">
        <v>11803</v>
      </c>
      <c r="C1788" s="37" t="str">
        <f t="shared" si="28"/>
        <v>D11AXРомашки аптечной цветки</v>
      </c>
      <c r="D1788" s="88" t="s">
        <v>13607</v>
      </c>
    </row>
    <row r="1789" spans="1:4" hidden="1" x14ac:dyDescent="0.25">
      <c r="A1789" s="88" t="s">
        <v>10122</v>
      </c>
      <c r="B1789" s="88" t="s">
        <v>14810</v>
      </c>
      <c r="C1789" s="37" t="str">
        <f t="shared" si="28"/>
        <v>D11AXПрочие препараты, применяемые в дерматологии</v>
      </c>
      <c r="D1789" s="88" t="s">
        <v>13607</v>
      </c>
    </row>
    <row r="1790" spans="1:4" hidden="1" x14ac:dyDescent="0.25">
      <c r="A1790" s="88" t="s">
        <v>10122</v>
      </c>
      <c r="B1790" s="88" t="s">
        <v>13632</v>
      </c>
      <c r="C1790" s="37" t="str">
        <f t="shared" si="28"/>
        <v>D11AXСолкосерил</v>
      </c>
      <c r="D1790" s="88" t="s">
        <v>13607</v>
      </c>
    </row>
    <row r="1791" spans="1:4" hidden="1" x14ac:dyDescent="0.25">
      <c r="A1791" s="88" t="s">
        <v>10122</v>
      </c>
      <c r="B1791" s="88" t="s">
        <v>14805</v>
      </c>
      <c r="C1791" s="37" t="str">
        <f t="shared" si="28"/>
        <v>D11AXОлитиват</v>
      </c>
      <c r="D1791" s="88" t="s">
        <v>13607</v>
      </c>
    </row>
    <row r="1792" spans="1:4" hidden="1" x14ac:dyDescent="0.25">
      <c r="A1792" s="88" t="s">
        <v>10122</v>
      </c>
      <c r="B1792" s="88" t="s">
        <v>14801</v>
      </c>
      <c r="C1792" s="37" t="str">
        <f t="shared" si="28"/>
        <v>D11AXМазь Турманидзе</v>
      </c>
      <c r="D1792" s="88" t="s">
        <v>13607</v>
      </c>
    </row>
    <row r="1793" spans="1:4" hidden="1" x14ac:dyDescent="0.25">
      <c r="A1793" s="88" t="s">
        <v>10122</v>
      </c>
      <c r="B1793" s="88" t="s">
        <v>12969</v>
      </c>
      <c r="C1793" s="37" t="str">
        <f t="shared" si="28"/>
        <v>D11AXДезоксирибонуклеат натрия</v>
      </c>
      <c r="D1793" s="88" t="s">
        <v>13607</v>
      </c>
    </row>
    <row r="1794" spans="1:4" hidden="1" x14ac:dyDescent="0.25">
      <c r="A1794" s="88" t="s">
        <v>10122</v>
      </c>
      <c r="B1794" s="88" t="s">
        <v>13603</v>
      </c>
      <c r="C1794" s="37" t="str">
        <f t="shared" si="28"/>
        <v>D11AXАктовегин</v>
      </c>
      <c r="D1794" s="88" t="s">
        <v>13607</v>
      </c>
    </row>
    <row r="1795" spans="1:4" hidden="1" x14ac:dyDescent="0.25">
      <c r="A1795" s="88" t="s">
        <v>10122</v>
      </c>
      <c r="B1795" s="88" t="s">
        <v>14799</v>
      </c>
      <c r="C1795" s="37" t="str">
        <f t="shared" si="28"/>
        <v>D11AXКармеллоза</v>
      </c>
      <c r="D1795" s="88" t="s">
        <v>13607</v>
      </c>
    </row>
    <row r="1796" spans="1:4" hidden="1" x14ac:dyDescent="0.25">
      <c r="A1796" s="88" t="s">
        <v>10122</v>
      </c>
      <c r="B1796" s="88" t="s">
        <v>14807</v>
      </c>
      <c r="C1796" s="37" t="str">
        <f t="shared" si="28"/>
        <v>D11AXПерсалан</v>
      </c>
      <c r="D1796" s="88" t="s">
        <v>13607</v>
      </c>
    </row>
    <row r="1797" spans="1:4" hidden="1" x14ac:dyDescent="0.25">
      <c r="A1797" s="88" t="s">
        <v>10122</v>
      </c>
      <c r="B1797" s="88" t="s">
        <v>13532</v>
      </c>
      <c r="C1797" s="37" t="str">
        <f t="shared" si="28"/>
        <v>D11AXКаланхоэ препарат</v>
      </c>
      <c r="D1797" s="88" t="s">
        <v>13607</v>
      </c>
    </row>
    <row r="1798" spans="1:4" hidden="1" x14ac:dyDescent="0.25">
      <c r="A1798" s="88" t="s">
        <v>10122</v>
      </c>
      <c r="B1798" s="88" t="s">
        <v>14803</v>
      </c>
      <c r="C1798" s="37" t="str">
        <f t="shared" si="28"/>
        <v>D11AXМелагенин плюс</v>
      </c>
      <c r="D1798" s="88" t="s">
        <v>13607</v>
      </c>
    </row>
    <row r="1799" spans="1:4" hidden="1" x14ac:dyDescent="0.25">
      <c r="A1799" s="88" t="s">
        <v>10122</v>
      </c>
      <c r="B1799" s="88" t="s">
        <v>14814</v>
      </c>
      <c r="C1799" s="37" t="str">
        <f t="shared" si="28"/>
        <v>D11AXТанина раствор спиртовой 4%</v>
      </c>
      <c r="D1799" s="88" t="s">
        <v>13607</v>
      </c>
    </row>
    <row r="1800" spans="1:4" hidden="1" x14ac:dyDescent="0.25">
      <c r="A1800" s="88" t="s">
        <v>10122</v>
      </c>
      <c r="B1800" s="88" t="s">
        <v>14812</v>
      </c>
      <c r="C1800" s="37" t="str">
        <f t="shared" si="28"/>
        <v>D11AXСилокаст</v>
      </c>
      <c r="D1800" s="88" t="s">
        <v>13607</v>
      </c>
    </row>
    <row r="1801" spans="1:4" hidden="1" x14ac:dyDescent="0.25">
      <c r="A1801" s="88" t="s">
        <v>10122</v>
      </c>
      <c r="B1801" s="88" t="s">
        <v>12423</v>
      </c>
      <c r="C1801" s="37" t="str">
        <f t="shared" si="28"/>
        <v>D11AXПрополис</v>
      </c>
      <c r="D1801" s="88" t="s">
        <v>13607</v>
      </c>
    </row>
    <row r="1802" spans="1:4" hidden="1" x14ac:dyDescent="0.25">
      <c r="A1802" s="88" t="s">
        <v>10122</v>
      </c>
      <c r="B1802" s="88" t="s">
        <v>13048</v>
      </c>
      <c r="C1802" s="37" t="str">
        <f t="shared" si="28"/>
        <v>D11AXПихты масло</v>
      </c>
      <c r="D1802" s="88" t="s">
        <v>13607</v>
      </c>
    </row>
    <row r="1803" spans="1:4" hidden="1" x14ac:dyDescent="0.25">
      <c r="A1803" s="88" t="s">
        <v>10122</v>
      </c>
      <c r="B1803" s="88" t="s">
        <v>14815</v>
      </c>
      <c r="C1803" s="37" t="str">
        <f t="shared" si="28"/>
        <v>D11AXТезана линимент 0.2%</v>
      </c>
      <c r="D1803" s="88" t="s">
        <v>13607</v>
      </c>
    </row>
    <row r="1804" spans="1:4" hidden="1" x14ac:dyDescent="0.25">
      <c r="A1804" s="88" t="s">
        <v>10122</v>
      </c>
      <c r="B1804" s="88" t="s">
        <v>11931</v>
      </c>
      <c r="C1804" s="37" t="str">
        <f t="shared" si="28"/>
        <v>D11AXКремния диоксид коллоидный</v>
      </c>
      <c r="D1804" s="88" t="s">
        <v>13607</v>
      </c>
    </row>
    <row r="1805" spans="1:4" hidden="1" x14ac:dyDescent="0.25">
      <c r="A1805" s="88" t="s">
        <v>10122</v>
      </c>
      <c r="B1805" s="88" t="s">
        <v>14804</v>
      </c>
      <c r="C1805" s="37" t="str">
        <f t="shared" si="28"/>
        <v>D11AXНабор для сероводородных ванн</v>
      </c>
      <c r="D1805" s="88" t="s">
        <v>13607</v>
      </c>
    </row>
    <row r="1806" spans="1:4" hidden="1" x14ac:dyDescent="0.25">
      <c r="A1806" s="88" t="s">
        <v>10122</v>
      </c>
      <c r="B1806" s="88" t="s">
        <v>12031</v>
      </c>
      <c r="C1806" s="37" t="str">
        <f t="shared" si="28"/>
        <v>D11AXМаточное молочко</v>
      </c>
      <c r="D1806" s="88" t="s">
        <v>13607</v>
      </c>
    </row>
    <row r="1807" spans="1:4" hidden="1" x14ac:dyDescent="0.25">
      <c r="A1807" s="88" t="s">
        <v>10122</v>
      </c>
      <c r="B1807" s="88" t="s">
        <v>14809</v>
      </c>
      <c r="C1807" s="37" t="str">
        <f t="shared" si="28"/>
        <v>D11AXПиолизин</v>
      </c>
      <c r="D1807" s="88" t="s">
        <v>13607</v>
      </c>
    </row>
    <row r="1808" spans="1:4" hidden="1" x14ac:dyDescent="0.25">
      <c r="A1808" s="88" t="s">
        <v>10122</v>
      </c>
      <c r="B1808" s="88" t="s">
        <v>14808</v>
      </c>
      <c r="C1808" s="37" t="str">
        <f t="shared" si="28"/>
        <v>D11AXПиластин</v>
      </c>
      <c r="D1808" s="88" t="s">
        <v>13607</v>
      </c>
    </row>
    <row r="1809" spans="1:4" hidden="1" x14ac:dyDescent="0.25">
      <c r="A1809" s="88" t="s">
        <v>10122</v>
      </c>
      <c r="B1809" s="88" t="s">
        <v>14811</v>
      </c>
      <c r="C1809" s="37" t="str">
        <f t="shared" si="28"/>
        <v>D11AXСвинца ацетат+Свинца оксид</v>
      </c>
      <c r="D1809" s="88" t="s">
        <v>13607</v>
      </c>
    </row>
    <row r="1810" spans="1:4" hidden="1" x14ac:dyDescent="0.25">
      <c r="A1810" s="88" t="s">
        <v>10122</v>
      </c>
      <c r="B1810" s="88" t="s">
        <v>14813</v>
      </c>
      <c r="C1810" s="37" t="str">
        <f t="shared" si="28"/>
        <v>D11AXСуперлимф</v>
      </c>
      <c r="D1810" s="88" t="s">
        <v>13607</v>
      </c>
    </row>
    <row r="1811" spans="1:4" hidden="1" x14ac:dyDescent="0.25">
      <c r="A1811" s="88" t="s">
        <v>10122</v>
      </c>
      <c r="B1811" s="88" t="s">
        <v>13078</v>
      </c>
      <c r="C1811" s="37" t="str">
        <f t="shared" si="28"/>
        <v>D11AXЭфир диэтиловый</v>
      </c>
      <c r="D1811" s="88" t="s">
        <v>13607</v>
      </c>
    </row>
    <row r="1812" spans="1:4" hidden="1" x14ac:dyDescent="0.25">
      <c r="A1812" s="88" t="s">
        <v>10122</v>
      </c>
      <c r="B1812" s="88" t="s">
        <v>12146</v>
      </c>
      <c r="C1812" s="37" t="str">
        <f t="shared" si="28"/>
        <v>D11AXМочевина</v>
      </c>
      <c r="D1812" s="88" t="s">
        <v>13607</v>
      </c>
    </row>
    <row r="1813" spans="1:4" hidden="1" x14ac:dyDescent="0.25">
      <c r="A1813" s="88" t="s">
        <v>10122</v>
      </c>
      <c r="B1813" s="88" t="s">
        <v>13075</v>
      </c>
      <c r="C1813" s="37" t="str">
        <f t="shared" si="28"/>
        <v>D11AXПоморийского озера маточный щелок</v>
      </c>
      <c r="D1813" s="88" t="s">
        <v>13607</v>
      </c>
    </row>
    <row r="1814" spans="1:4" hidden="1" x14ac:dyDescent="0.25">
      <c r="A1814" s="88" t="s">
        <v>14816</v>
      </c>
      <c r="B1814" s="88" t="s">
        <v>14817</v>
      </c>
      <c r="C1814" s="37" t="str">
        <f t="shared" si="28"/>
        <v>G01Гиналгин</v>
      </c>
      <c r="D1814" s="88" t="s">
        <v>13607</v>
      </c>
    </row>
    <row r="1815" spans="1:4" ht="30" hidden="1" x14ac:dyDescent="0.25">
      <c r="A1815" s="88" t="s">
        <v>14818</v>
      </c>
      <c r="B1815" s="88" t="s">
        <v>14819</v>
      </c>
      <c r="C1815" s="37" t="str">
        <f t="shared" si="28"/>
        <v>G01AГентамицин+Лидокаин+Этилендецилоксикарбонилметилдиметиламмония дихлорид</v>
      </c>
      <c r="D1815" s="88" t="s">
        <v>13607</v>
      </c>
    </row>
    <row r="1816" spans="1:4" hidden="1" x14ac:dyDescent="0.25">
      <c r="A1816" s="88" t="s">
        <v>14818</v>
      </c>
      <c r="B1816" s="88" t="s">
        <v>14820</v>
      </c>
      <c r="C1816" s="37" t="str">
        <f t="shared" si="28"/>
        <v>G01AМетронидазол+Флуконазол</v>
      </c>
      <c r="D1816" s="88" t="s">
        <v>13607</v>
      </c>
    </row>
    <row r="1817" spans="1:4" hidden="1" x14ac:dyDescent="0.25">
      <c r="A1817" s="88" t="s">
        <v>10102</v>
      </c>
      <c r="B1817" s="88" t="s">
        <v>14573</v>
      </c>
      <c r="C1817" s="37" t="str">
        <f t="shared" si="28"/>
        <v>G01AAХлорамфеникол [D,L]</v>
      </c>
      <c r="D1817" s="88" t="s">
        <v>13607</v>
      </c>
    </row>
    <row r="1818" spans="1:4" hidden="1" x14ac:dyDescent="0.25">
      <c r="A1818" s="88" t="s">
        <v>10102</v>
      </c>
      <c r="B1818" s="88" t="s">
        <v>14821</v>
      </c>
      <c r="C1818" s="37" t="str">
        <f t="shared" si="28"/>
        <v>G01AAКарфециллин</v>
      </c>
      <c r="D1818" s="88" t="s">
        <v>13607</v>
      </c>
    </row>
    <row r="1819" spans="1:4" hidden="1" x14ac:dyDescent="0.25">
      <c r="A1819" s="88" t="s">
        <v>10102</v>
      </c>
      <c r="B1819" s="88" t="s">
        <v>11920</v>
      </c>
      <c r="C1819" s="37" t="str">
        <f t="shared" si="28"/>
        <v>G01AAНистатин</v>
      </c>
      <c r="D1819" s="88" t="s">
        <v>13607</v>
      </c>
    </row>
    <row r="1820" spans="1:4" hidden="1" x14ac:dyDescent="0.25">
      <c r="A1820" s="88" t="s">
        <v>10102</v>
      </c>
      <c r="B1820" s="88" t="s">
        <v>11919</v>
      </c>
      <c r="C1820" s="37" t="str">
        <f t="shared" si="28"/>
        <v>G01AAНатамицин</v>
      </c>
      <c r="D1820" s="88" t="s">
        <v>17948</v>
      </c>
    </row>
    <row r="1821" spans="1:4" hidden="1" x14ac:dyDescent="0.25">
      <c r="A1821" s="88" t="s">
        <v>10102</v>
      </c>
      <c r="B1821" s="88" t="s">
        <v>12481</v>
      </c>
      <c r="C1821" s="37" t="str">
        <f t="shared" si="28"/>
        <v>G01AAКлиндамицин</v>
      </c>
      <c r="D1821" s="88" t="s">
        <v>13607</v>
      </c>
    </row>
    <row r="1822" spans="1:4" hidden="1" x14ac:dyDescent="0.25">
      <c r="A1822" s="88" t="s">
        <v>10102</v>
      </c>
      <c r="B1822" s="88" t="s">
        <v>14822</v>
      </c>
      <c r="C1822" s="37" t="str">
        <f t="shared" si="28"/>
        <v>G01AAНеомицин+Нистатин+Полимиксин B</v>
      </c>
      <c r="D1822" s="88" t="s">
        <v>13607</v>
      </c>
    </row>
    <row r="1823" spans="1:4" hidden="1" x14ac:dyDescent="0.25">
      <c r="A1823" s="88" t="s">
        <v>14823</v>
      </c>
      <c r="B1823" s="88" t="s">
        <v>12503</v>
      </c>
      <c r="C1823" s="37" t="str">
        <f t="shared" si="28"/>
        <v>G01ABАцетарсол</v>
      </c>
      <c r="D1823" s="88" t="s">
        <v>13607</v>
      </c>
    </row>
    <row r="1824" spans="1:4" hidden="1" x14ac:dyDescent="0.25">
      <c r="A1824" s="88" t="s">
        <v>14823</v>
      </c>
      <c r="B1824" s="88" t="s">
        <v>14824</v>
      </c>
      <c r="C1824" s="37" t="str">
        <f t="shared" si="28"/>
        <v>G01ABАцетарсол+Борная кислота+Декстроза+Сульфаниламид</v>
      </c>
      <c r="D1824" s="88" t="s">
        <v>13607</v>
      </c>
    </row>
    <row r="1825" spans="1:4" hidden="1" x14ac:dyDescent="0.25">
      <c r="A1825" s="88" t="s">
        <v>14825</v>
      </c>
      <c r="B1825" s="88" t="s">
        <v>14826</v>
      </c>
      <c r="C1825" s="37" t="str">
        <f t="shared" si="28"/>
        <v>G01ACОксихинолин</v>
      </c>
      <c r="D1825" s="88" t="s">
        <v>13607</v>
      </c>
    </row>
    <row r="1826" spans="1:4" hidden="1" x14ac:dyDescent="0.25">
      <c r="A1826" s="88" t="s">
        <v>14825</v>
      </c>
      <c r="B1826" s="88" t="s">
        <v>13330</v>
      </c>
      <c r="C1826" s="37" t="str">
        <f t="shared" si="28"/>
        <v>G01ACДеквалиния хлорид</v>
      </c>
      <c r="D1826" s="88" t="s">
        <v>13607</v>
      </c>
    </row>
    <row r="1827" spans="1:4" x14ac:dyDescent="0.25">
      <c r="A1827" s="88" t="s">
        <v>14827</v>
      </c>
      <c r="B1827" s="88" t="s">
        <v>11998</v>
      </c>
      <c r="C1827" s="37" t="str">
        <f t="shared" si="28"/>
        <v>G01ADАскорбиновая кислота</v>
      </c>
      <c r="D1827" s="88" t="s">
        <v>13607</v>
      </c>
    </row>
    <row r="1828" spans="1:4" hidden="1" x14ac:dyDescent="0.25">
      <c r="A1828" s="88" t="s">
        <v>14827</v>
      </c>
      <c r="B1828" s="88" t="s">
        <v>14828</v>
      </c>
      <c r="C1828" s="37" t="str">
        <f t="shared" si="28"/>
        <v>G01ADМолочная кислота</v>
      </c>
      <c r="D1828" s="88" t="s">
        <v>13607</v>
      </c>
    </row>
    <row r="1829" spans="1:4" hidden="1" x14ac:dyDescent="0.25">
      <c r="A1829" s="88" t="s">
        <v>10061</v>
      </c>
      <c r="B1829" s="88" t="s">
        <v>14832</v>
      </c>
      <c r="C1829" s="37" t="str">
        <f t="shared" si="28"/>
        <v>G01AFМетронидазол+Миконазол+[Лидокаин]</v>
      </c>
      <c r="D1829" s="88" t="s">
        <v>13607</v>
      </c>
    </row>
    <row r="1830" spans="1:4" hidden="1" x14ac:dyDescent="0.25">
      <c r="A1830" s="88" t="s">
        <v>10061</v>
      </c>
      <c r="B1830" s="88" t="s">
        <v>14833</v>
      </c>
      <c r="C1830" s="37" t="str">
        <f t="shared" si="28"/>
        <v>G01AFпроизводные имидазола</v>
      </c>
      <c r="D1830" s="88" t="s">
        <v>13607</v>
      </c>
    </row>
    <row r="1831" spans="1:4" hidden="1" x14ac:dyDescent="0.25">
      <c r="A1831" s="88" t="s">
        <v>10061</v>
      </c>
      <c r="B1831" s="88" t="s">
        <v>12351</v>
      </c>
      <c r="C1831" s="37" t="str">
        <f t="shared" si="28"/>
        <v>G01AFСертаконазол</v>
      </c>
      <c r="D1831" s="88" t="s">
        <v>13607</v>
      </c>
    </row>
    <row r="1832" spans="1:4" hidden="1" x14ac:dyDescent="0.25">
      <c r="A1832" s="88" t="s">
        <v>10061</v>
      </c>
      <c r="B1832" s="88" t="s">
        <v>12698</v>
      </c>
      <c r="C1832" s="37" t="str">
        <f t="shared" si="28"/>
        <v>G01AFОрнидазол</v>
      </c>
      <c r="D1832" s="88" t="s">
        <v>13607</v>
      </c>
    </row>
    <row r="1833" spans="1:4" hidden="1" x14ac:dyDescent="0.25">
      <c r="A1833" s="88" t="s">
        <v>10061</v>
      </c>
      <c r="B1833" s="88" t="s">
        <v>14830</v>
      </c>
      <c r="C1833" s="37" t="str">
        <f t="shared" si="28"/>
        <v>G01AFКлотримакс</v>
      </c>
      <c r="D1833" s="88" t="s">
        <v>13607</v>
      </c>
    </row>
    <row r="1834" spans="1:4" hidden="1" x14ac:dyDescent="0.25">
      <c r="A1834" s="88" t="s">
        <v>10061</v>
      </c>
      <c r="B1834" s="88" t="s">
        <v>12350</v>
      </c>
      <c r="C1834" s="37" t="str">
        <f t="shared" si="28"/>
        <v>G01AFМиконазол</v>
      </c>
      <c r="D1834" s="88" t="s">
        <v>13607</v>
      </c>
    </row>
    <row r="1835" spans="1:4" hidden="1" x14ac:dyDescent="0.25">
      <c r="A1835" s="88" t="s">
        <v>10061</v>
      </c>
      <c r="B1835" s="88" t="s">
        <v>12352</v>
      </c>
      <c r="C1835" s="37" t="str">
        <f t="shared" si="28"/>
        <v>G01AFЭконазол</v>
      </c>
      <c r="D1835" s="88" t="s">
        <v>13607</v>
      </c>
    </row>
    <row r="1836" spans="1:4" hidden="1" x14ac:dyDescent="0.25">
      <c r="A1836" s="88" t="s">
        <v>10061</v>
      </c>
      <c r="B1836" s="88" t="s">
        <v>12355</v>
      </c>
      <c r="C1836" s="37" t="str">
        <f t="shared" si="28"/>
        <v>G01AFИзоконазол</v>
      </c>
      <c r="D1836" s="88" t="s">
        <v>13607</v>
      </c>
    </row>
    <row r="1837" spans="1:4" hidden="1" x14ac:dyDescent="0.25">
      <c r="A1837" s="88" t="s">
        <v>10061</v>
      </c>
      <c r="B1837" s="88" t="s">
        <v>12354</v>
      </c>
      <c r="C1837" s="37" t="str">
        <f t="shared" ref="C1837:C1900" si="29">CONCATENATE(A1837,B1837)</f>
        <v>G01AFКетоконазол</v>
      </c>
      <c r="D1837" s="88" t="s">
        <v>13607</v>
      </c>
    </row>
    <row r="1838" spans="1:4" hidden="1" x14ac:dyDescent="0.25">
      <c r="A1838" s="88" t="s">
        <v>10061</v>
      </c>
      <c r="B1838" s="88" t="s">
        <v>12500</v>
      </c>
      <c r="C1838" s="37" t="str">
        <f t="shared" si="29"/>
        <v>G01AFФентиконазол</v>
      </c>
      <c r="D1838" s="88" t="s">
        <v>13607</v>
      </c>
    </row>
    <row r="1839" spans="1:4" hidden="1" x14ac:dyDescent="0.25">
      <c r="A1839" s="88" t="s">
        <v>10061</v>
      </c>
      <c r="B1839" s="88" t="s">
        <v>12501</v>
      </c>
      <c r="C1839" s="37" t="str">
        <f t="shared" si="29"/>
        <v>G01AFБутоконазол</v>
      </c>
      <c r="D1839" s="88" t="s">
        <v>13607</v>
      </c>
    </row>
    <row r="1840" spans="1:4" hidden="1" x14ac:dyDescent="0.25">
      <c r="A1840" s="88" t="s">
        <v>10061</v>
      </c>
      <c r="B1840" s="88" t="s">
        <v>14829</v>
      </c>
      <c r="C1840" s="37" t="str">
        <f t="shared" si="29"/>
        <v>G01AFКлотримазол+Метронидазол</v>
      </c>
      <c r="D1840" s="88" t="s">
        <v>13607</v>
      </c>
    </row>
    <row r="1841" spans="1:4" hidden="1" x14ac:dyDescent="0.25">
      <c r="A1841" s="88" t="s">
        <v>10061</v>
      </c>
      <c r="B1841" s="88" t="s">
        <v>14831</v>
      </c>
      <c r="C1841" s="37" t="str">
        <f t="shared" si="29"/>
        <v>G01AFМетронидазол+Миконазол</v>
      </c>
      <c r="D1841" s="88" t="s">
        <v>13607</v>
      </c>
    </row>
    <row r="1842" spans="1:4" hidden="1" x14ac:dyDescent="0.25">
      <c r="A1842" s="88" t="s">
        <v>10061</v>
      </c>
      <c r="B1842" s="88" t="s">
        <v>11801</v>
      </c>
      <c r="C1842" s="37" t="str">
        <f t="shared" si="29"/>
        <v>G01AFКлотримазол</v>
      </c>
      <c r="D1842" s="88" t="s">
        <v>17948</v>
      </c>
    </row>
    <row r="1843" spans="1:4" hidden="1" x14ac:dyDescent="0.25">
      <c r="A1843" s="88" t="s">
        <v>10061</v>
      </c>
      <c r="B1843" s="88" t="s">
        <v>12422</v>
      </c>
      <c r="C1843" s="37" t="str">
        <f t="shared" si="29"/>
        <v>G01AFМетронидазол</v>
      </c>
      <c r="D1843" s="88" t="s">
        <v>13607</v>
      </c>
    </row>
    <row r="1844" spans="1:4" hidden="1" x14ac:dyDescent="0.25">
      <c r="A1844" s="88" t="s">
        <v>10061</v>
      </c>
      <c r="B1844" s="88" t="s">
        <v>14834</v>
      </c>
      <c r="C1844" s="37" t="str">
        <f t="shared" si="29"/>
        <v>G01AFТинидазол+Тиоконазол</v>
      </c>
      <c r="D1844" s="88" t="s">
        <v>13607</v>
      </c>
    </row>
    <row r="1845" spans="1:4" hidden="1" x14ac:dyDescent="0.25">
      <c r="A1845" s="88" t="s">
        <v>12502</v>
      </c>
      <c r="B1845" s="88" t="s">
        <v>14708</v>
      </c>
      <c r="C1845" s="37" t="str">
        <f t="shared" si="29"/>
        <v>G01AXПовидон-Йод</v>
      </c>
      <c r="D1845" s="88" t="s">
        <v>13607</v>
      </c>
    </row>
    <row r="1846" spans="1:4" hidden="1" x14ac:dyDescent="0.25">
      <c r="A1846" s="88" t="s">
        <v>12502</v>
      </c>
      <c r="B1846" s="88" t="s">
        <v>11802</v>
      </c>
      <c r="C1846" s="37" t="str">
        <f t="shared" si="29"/>
        <v>G01AXХлоргексидин</v>
      </c>
      <c r="D1846" s="88" t="s">
        <v>13607</v>
      </c>
    </row>
    <row r="1847" spans="1:4" hidden="1" x14ac:dyDescent="0.25">
      <c r="A1847" s="88" t="s">
        <v>12502</v>
      </c>
      <c r="B1847" s="88" t="s">
        <v>14678</v>
      </c>
      <c r="C1847" s="37" t="str">
        <f t="shared" si="29"/>
        <v>G01AXДекспантенол+Хлоргексидин</v>
      </c>
      <c r="D1847" s="88" t="s">
        <v>13607</v>
      </c>
    </row>
    <row r="1848" spans="1:4" hidden="1" x14ac:dyDescent="0.25">
      <c r="A1848" s="88" t="s">
        <v>12502</v>
      </c>
      <c r="B1848" s="88" t="s">
        <v>14838</v>
      </c>
      <c r="C1848" s="37" t="str">
        <f t="shared" si="29"/>
        <v>G01AXНистатин+Нифурател</v>
      </c>
      <c r="D1848" s="88" t="s">
        <v>13607</v>
      </c>
    </row>
    <row r="1849" spans="1:4" hidden="1" x14ac:dyDescent="0.25">
      <c r="A1849" s="88" t="s">
        <v>12502</v>
      </c>
      <c r="B1849" s="88" t="s">
        <v>12504</v>
      </c>
      <c r="C1849" s="37" t="str">
        <f t="shared" si="29"/>
        <v>G01AXЭвкалипта прутовидного листьев препарат</v>
      </c>
      <c r="D1849" s="88" t="s">
        <v>13607</v>
      </c>
    </row>
    <row r="1850" spans="1:4" hidden="1" x14ac:dyDescent="0.25">
      <c r="A1850" s="88" t="s">
        <v>12502</v>
      </c>
      <c r="B1850" s="88" t="s">
        <v>12506</v>
      </c>
      <c r="C1850" s="37" t="str">
        <f t="shared" si="29"/>
        <v>G01AXНифурател</v>
      </c>
      <c r="D1850" s="88" t="s">
        <v>13607</v>
      </c>
    </row>
    <row r="1851" spans="1:4" hidden="1" x14ac:dyDescent="0.25">
      <c r="A1851" s="88" t="s">
        <v>12502</v>
      </c>
      <c r="B1851" s="88" t="s">
        <v>12505</v>
      </c>
      <c r="C1851" s="37" t="str">
        <f t="shared" si="29"/>
        <v>G01AXФуразолидон</v>
      </c>
      <c r="D1851" s="88" t="s">
        <v>13607</v>
      </c>
    </row>
    <row r="1852" spans="1:4" hidden="1" x14ac:dyDescent="0.25">
      <c r="A1852" s="88" t="s">
        <v>12502</v>
      </c>
      <c r="B1852" s="88" t="s">
        <v>12357</v>
      </c>
      <c r="C1852" s="37" t="str">
        <f t="shared" si="29"/>
        <v>G01AXЦиклопирокс</v>
      </c>
      <c r="D1852" s="88" t="s">
        <v>13607</v>
      </c>
    </row>
    <row r="1853" spans="1:4" hidden="1" x14ac:dyDescent="0.25">
      <c r="A1853" s="88" t="s">
        <v>12502</v>
      </c>
      <c r="B1853" s="88" t="s">
        <v>14835</v>
      </c>
      <c r="C1853" s="37" t="str">
        <f t="shared" si="29"/>
        <v>G01AXДругие противомикробные препараты и антисептики</v>
      </c>
      <c r="D1853" s="88" t="s">
        <v>13607</v>
      </c>
    </row>
    <row r="1854" spans="1:4" hidden="1" x14ac:dyDescent="0.25">
      <c r="A1854" s="88" t="s">
        <v>12502</v>
      </c>
      <c r="B1854" s="88" t="s">
        <v>14839</v>
      </c>
      <c r="C1854" s="37" t="str">
        <f t="shared" si="29"/>
        <v>G01AXНитростирилметилдиэтиламинобутилменоксихинолина трифосфат</v>
      </c>
      <c r="D1854" s="88" t="s">
        <v>13607</v>
      </c>
    </row>
    <row r="1855" spans="1:4" hidden="1" x14ac:dyDescent="0.25">
      <c r="A1855" s="88" t="s">
        <v>12502</v>
      </c>
      <c r="B1855" s="88" t="s">
        <v>12770</v>
      </c>
      <c r="C1855" s="37" t="str">
        <f t="shared" si="29"/>
        <v>G01AXОблепихи крушиновидной листьев экстракт</v>
      </c>
      <c r="D1855" s="88" t="s">
        <v>13607</v>
      </c>
    </row>
    <row r="1856" spans="1:4" hidden="1" x14ac:dyDescent="0.25">
      <c r="A1856" s="88" t="s">
        <v>12502</v>
      </c>
      <c r="B1856" s="88" t="s">
        <v>14836</v>
      </c>
      <c r="C1856" s="37" t="str">
        <f t="shared" si="29"/>
        <v>G01AXЛактобактерии</v>
      </c>
      <c r="D1856" s="88" t="s">
        <v>13607</v>
      </c>
    </row>
    <row r="1857" spans="1:4" hidden="1" x14ac:dyDescent="0.25">
      <c r="A1857" s="88" t="s">
        <v>12502</v>
      </c>
      <c r="B1857" s="88" t="s">
        <v>11926</v>
      </c>
      <c r="C1857" s="37" t="str">
        <f t="shared" si="29"/>
        <v>G01AXЛеворин</v>
      </c>
      <c r="D1857" s="88" t="s">
        <v>13607</v>
      </c>
    </row>
    <row r="1858" spans="1:4" hidden="1" x14ac:dyDescent="0.25">
      <c r="A1858" s="88" t="s">
        <v>12502</v>
      </c>
      <c r="B1858" s="88" t="s">
        <v>14837</v>
      </c>
      <c r="C1858" s="37" t="str">
        <f t="shared" si="29"/>
        <v>G01AXЛютенурина шарики 0.003 г</v>
      </c>
      <c r="D1858" s="88" t="s">
        <v>13607</v>
      </c>
    </row>
    <row r="1859" spans="1:4" hidden="1" x14ac:dyDescent="0.25">
      <c r="A1859" s="88" t="s">
        <v>12502</v>
      </c>
      <c r="B1859" s="88" t="s">
        <v>11941</v>
      </c>
      <c r="C1859" s="37" t="str">
        <f t="shared" si="29"/>
        <v>G01AXЛактобактерии ацидофильные</v>
      </c>
      <c r="D1859" s="88" t="s">
        <v>13607</v>
      </c>
    </row>
    <row r="1860" spans="1:4" hidden="1" x14ac:dyDescent="0.25">
      <c r="A1860" s="88" t="s">
        <v>14840</v>
      </c>
      <c r="B1860" s="88" t="s">
        <v>14843</v>
      </c>
      <c r="C1860" s="37" t="str">
        <f t="shared" si="29"/>
        <v>G01BAТержинан</v>
      </c>
      <c r="D1860" s="88" t="s">
        <v>13607</v>
      </c>
    </row>
    <row r="1861" spans="1:4" hidden="1" x14ac:dyDescent="0.25">
      <c r="A1861" s="88" t="s">
        <v>14840</v>
      </c>
      <c r="B1861" s="88" t="s">
        <v>14842</v>
      </c>
      <c r="C1861" s="37" t="str">
        <f t="shared" si="29"/>
        <v>G01BAГитерна</v>
      </c>
      <c r="D1861" s="88" t="s">
        <v>13607</v>
      </c>
    </row>
    <row r="1862" spans="1:4" hidden="1" x14ac:dyDescent="0.25">
      <c r="A1862" s="88" t="s">
        <v>14840</v>
      </c>
      <c r="B1862" s="88" t="s">
        <v>14841</v>
      </c>
      <c r="C1862" s="37" t="str">
        <f t="shared" si="29"/>
        <v>G01BAАнтибиотики в комбинации с кортикостероидами</v>
      </c>
      <c r="D1862" s="88" t="s">
        <v>13607</v>
      </c>
    </row>
    <row r="1863" spans="1:4" hidden="1" x14ac:dyDescent="0.25">
      <c r="A1863" s="88" t="s">
        <v>14844</v>
      </c>
      <c r="B1863" s="88" t="s">
        <v>14845</v>
      </c>
      <c r="C1863" s="37" t="str">
        <f t="shared" si="29"/>
        <v>G02Солковагин</v>
      </c>
      <c r="D1863" s="88" t="s">
        <v>13607</v>
      </c>
    </row>
    <row r="1864" spans="1:4" hidden="1" x14ac:dyDescent="0.25">
      <c r="A1864" s="88" t="s">
        <v>14846</v>
      </c>
      <c r="B1864" s="88" t="s">
        <v>14847</v>
      </c>
      <c r="C1864" s="37" t="str">
        <f t="shared" si="29"/>
        <v>G02AКотарнина хлорида таблетки покрытые оболочкой 0.05 г</v>
      </c>
      <c r="D1864" s="88" t="s">
        <v>13607</v>
      </c>
    </row>
    <row r="1865" spans="1:4" hidden="1" x14ac:dyDescent="0.25">
      <c r="A1865" s="88" t="s">
        <v>10090</v>
      </c>
      <c r="B1865" s="88" t="s">
        <v>12508</v>
      </c>
      <c r="C1865" s="37" t="str">
        <f t="shared" si="29"/>
        <v>G02ABЭргометрин</v>
      </c>
      <c r="D1865" s="88" t="s">
        <v>13607</v>
      </c>
    </row>
    <row r="1866" spans="1:4" hidden="1" x14ac:dyDescent="0.25">
      <c r="A1866" s="88" t="s">
        <v>10090</v>
      </c>
      <c r="B1866" s="88" t="s">
        <v>12507</v>
      </c>
      <c r="C1866" s="37" t="str">
        <f t="shared" si="29"/>
        <v>G02ABМетилэргометрин</v>
      </c>
      <c r="D1866" s="88" t="s">
        <v>17948</v>
      </c>
    </row>
    <row r="1867" spans="1:4" hidden="1" x14ac:dyDescent="0.25">
      <c r="A1867" s="88" t="s">
        <v>10090</v>
      </c>
      <c r="B1867" s="88" t="s">
        <v>14848</v>
      </c>
      <c r="C1867" s="37" t="str">
        <f t="shared" si="29"/>
        <v>G02ABЭрготал</v>
      </c>
      <c r="D1867" s="88" t="s">
        <v>13607</v>
      </c>
    </row>
    <row r="1868" spans="1:4" hidden="1" x14ac:dyDescent="0.25">
      <c r="A1868" s="88" t="s">
        <v>10007</v>
      </c>
      <c r="B1868" s="88" t="s">
        <v>12510</v>
      </c>
      <c r="C1868" s="37" t="str">
        <f t="shared" si="29"/>
        <v>G02ADДинопростон</v>
      </c>
      <c r="D1868" s="88" t="s">
        <v>17948</v>
      </c>
    </row>
    <row r="1869" spans="1:4" hidden="1" x14ac:dyDescent="0.25">
      <c r="A1869" s="88" t="s">
        <v>10007</v>
      </c>
      <c r="B1869" s="88" t="s">
        <v>12509</v>
      </c>
      <c r="C1869" s="37" t="str">
        <f t="shared" si="29"/>
        <v>G02ADДинопрост</v>
      </c>
      <c r="D1869" s="88" t="s">
        <v>13607</v>
      </c>
    </row>
    <row r="1870" spans="1:4" hidden="1" x14ac:dyDescent="0.25">
      <c r="A1870" s="88" t="s">
        <v>10007</v>
      </c>
      <c r="B1870" s="88" t="s">
        <v>11823</v>
      </c>
      <c r="C1870" s="37" t="str">
        <f t="shared" si="29"/>
        <v>G02ADМизопростол</v>
      </c>
      <c r="D1870" s="88" t="s">
        <v>17948</v>
      </c>
    </row>
    <row r="1871" spans="1:4" hidden="1" x14ac:dyDescent="0.25">
      <c r="A1871" s="88" t="s">
        <v>14849</v>
      </c>
      <c r="B1871" s="88" t="s">
        <v>14850</v>
      </c>
      <c r="C1871" s="37" t="str">
        <f t="shared" si="29"/>
        <v>G02AXДругие утеротонизирующие препараты</v>
      </c>
      <c r="D1871" s="88" t="s">
        <v>13607</v>
      </c>
    </row>
    <row r="1872" spans="1:4" hidden="1" x14ac:dyDescent="0.25">
      <c r="A1872" s="88" t="s">
        <v>14849</v>
      </c>
      <c r="B1872" s="88" t="s">
        <v>14851</v>
      </c>
      <c r="C1872" s="37" t="str">
        <f t="shared" si="29"/>
        <v>G02AXПахикарпина гидройодид</v>
      </c>
      <c r="D1872" s="88" t="s">
        <v>13607</v>
      </c>
    </row>
    <row r="1873" spans="1:4" hidden="1" x14ac:dyDescent="0.25">
      <c r="A1873" s="88" t="s">
        <v>14852</v>
      </c>
      <c r="B1873" s="88" t="s">
        <v>12528</v>
      </c>
      <c r="C1873" s="37" t="str">
        <f t="shared" si="29"/>
        <v>G02BAЛевоноргестрел</v>
      </c>
      <c r="D1873" s="88" t="s">
        <v>13607</v>
      </c>
    </row>
    <row r="1874" spans="1:4" hidden="1" x14ac:dyDescent="0.25">
      <c r="A1874" s="88" t="s">
        <v>12511</v>
      </c>
      <c r="B1874" s="88" t="s">
        <v>14853</v>
      </c>
      <c r="C1874" s="37" t="str">
        <f t="shared" si="29"/>
        <v>G02BBИнтравагинальные контрацептивы</v>
      </c>
      <c r="D1874" s="88" t="s">
        <v>13607</v>
      </c>
    </row>
    <row r="1875" spans="1:4" hidden="1" x14ac:dyDescent="0.25">
      <c r="A1875" s="88" t="s">
        <v>12511</v>
      </c>
      <c r="B1875" s="88" t="s">
        <v>14854</v>
      </c>
      <c r="C1875" s="37" t="str">
        <f t="shared" si="29"/>
        <v>G02BBКалия гидротартрат</v>
      </c>
      <c r="D1875" s="88" t="s">
        <v>13607</v>
      </c>
    </row>
    <row r="1876" spans="1:4" hidden="1" x14ac:dyDescent="0.25">
      <c r="A1876" s="88" t="s">
        <v>12511</v>
      </c>
      <c r="B1876" s="88" t="s">
        <v>14855</v>
      </c>
      <c r="C1876" s="37" t="str">
        <f t="shared" si="29"/>
        <v>G02BBКонтрацептин Т</v>
      </c>
      <c r="D1876" s="88" t="s">
        <v>13607</v>
      </c>
    </row>
    <row r="1877" spans="1:4" hidden="1" x14ac:dyDescent="0.25">
      <c r="A1877" s="88" t="s">
        <v>12511</v>
      </c>
      <c r="B1877" s="88" t="s">
        <v>14856</v>
      </c>
      <c r="C1877" s="37" t="str">
        <f t="shared" si="29"/>
        <v>G02BBМиристалкония хлорид</v>
      </c>
      <c r="D1877" s="88" t="s">
        <v>13607</v>
      </c>
    </row>
    <row r="1878" spans="1:4" hidden="1" x14ac:dyDescent="0.25">
      <c r="A1878" s="88" t="s">
        <v>12511</v>
      </c>
      <c r="B1878" s="88" t="s">
        <v>12457</v>
      </c>
      <c r="C1878" s="37" t="str">
        <f t="shared" si="29"/>
        <v>G02BBБензалкония хлорид</v>
      </c>
      <c r="D1878" s="88" t="s">
        <v>13607</v>
      </c>
    </row>
    <row r="1879" spans="1:4" hidden="1" x14ac:dyDescent="0.25">
      <c r="A1879" s="88" t="s">
        <v>12511</v>
      </c>
      <c r="B1879" s="88" t="s">
        <v>12512</v>
      </c>
      <c r="C1879" s="37" t="str">
        <f t="shared" si="29"/>
        <v>G02BBНоноксинол</v>
      </c>
      <c r="D1879" s="88" t="s">
        <v>13607</v>
      </c>
    </row>
    <row r="1880" spans="1:4" hidden="1" x14ac:dyDescent="0.25">
      <c r="A1880" s="88" t="s">
        <v>9982</v>
      </c>
      <c r="B1880" s="88" t="s">
        <v>12513</v>
      </c>
      <c r="C1880" s="37" t="str">
        <f t="shared" si="29"/>
        <v>G02CAФенотерол</v>
      </c>
      <c r="D1880" s="88" t="s">
        <v>13607</v>
      </c>
    </row>
    <row r="1881" spans="1:4" hidden="1" x14ac:dyDescent="0.25">
      <c r="A1881" s="88" t="s">
        <v>9982</v>
      </c>
      <c r="B1881" s="88" t="s">
        <v>12514</v>
      </c>
      <c r="C1881" s="37" t="str">
        <f t="shared" si="29"/>
        <v>G02CAГексопреналин</v>
      </c>
      <c r="D1881" s="88" t="s">
        <v>17948</v>
      </c>
    </row>
    <row r="1882" spans="1:4" hidden="1" x14ac:dyDescent="0.25">
      <c r="A1882" s="88" t="s">
        <v>9982</v>
      </c>
      <c r="B1882" s="88" t="s">
        <v>13339</v>
      </c>
      <c r="C1882" s="37" t="str">
        <f t="shared" si="29"/>
        <v>G02CAСальбутамол</v>
      </c>
      <c r="D1882" s="88" t="s">
        <v>13607</v>
      </c>
    </row>
    <row r="1883" spans="1:4" hidden="1" x14ac:dyDescent="0.25">
      <c r="A1883" s="88" t="s">
        <v>9982</v>
      </c>
      <c r="B1883" s="88" t="s">
        <v>14857</v>
      </c>
      <c r="C1883" s="37" t="str">
        <f t="shared" si="29"/>
        <v>G02CAСимпатомиметики, токолитические препараты</v>
      </c>
      <c r="D1883" s="88" t="s">
        <v>13607</v>
      </c>
    </row>
    <row r="1884" spans="1:4" hidden="1" x14ac:dyDescent="0.25">
      <c r="A1884" s="88" t="s">
        <v>9963</v>
      </c>
      <c r="B1884" s="88" t="s">
        <v>12515</v>
      </c>
      <c r="C1884" s="37" t="str">
        <f t="shared" si="29"/>
        <v>G02CBБромокриптин</v>
      </c>
      <c r="D1884" s="88" t="s">
        <v>17948</v>
      </c>
    </row>
    <row r="1885" spans="1:4" hidden="1" x14ac:dyDescent="0.25">
      <c r="A1885" s="88" t="s">
        <v>9963</v>
      </c>
      <c r="B1885" s="88" t="s">
        <v>12516</v>
      </c>
      <c r="C1885" s="37" t="str">
        <f t="shared" si="29"/>
        <v>G02CBКаберголин</v>
      </c>
      <c r="D1885" s="88" t="s">
        <v>13607</v>
      </c>
    </row>
    <row r="1886" spans="1:4" hidden="1" x14ac:dyDescent="0.25">
      <c r="A1886" s="88" t="s">
        <v>9963</v>
      </c>
      <c r="B1886" s="88" t="s">
        <v>12517</v>
      </c>
      <c r="C1886" s="37" t="str">
        <f t="shared" si="29"/>
        <v>G02CBХинаголид</v>
      </c>
      <c r="D1886" s="88" t="s">
        <v>13607</v>
      </c>
    </row>
    <row r="1887" spans="1:4" hidden="1" x14ac:dyDescent="0.25">
      <c r="A1887" s="88" t="s">
        <v>12518</v>
      </c>
      <c r="B1887" s="88" t="s">
        <v>11808</v>
      </c>
      <c r="C1887" s="37" t="str">
        <f t="shared" si="29"/>
        <v>G02CCБензидамин</v>
      </c>
      <c r="D1887" s="88" t="s">
        <v>13607</v>
      </c>
    </row>
    <row r="1888" spans="1:4" hidden="1" x14ac:dyDescent="0.25">
      <c r="A1888" s="88" t="s">
        <v>12519</v>
      </c>
      <c r="B1888" s="88" t="s">
        <v>12520</v>
      </c>
      <c r="C1888" s="37" t="str">
        <f t="shared" si="29"/>
        <v>G02CXБета-аланин</v>
      </c>
      <c r="D1888" s="88" t="s">
        <v>13607</v>
      </c>
    </row>
    <row r="1889" spans="1:4" hidden="1" x14ac:dyDescent="0.25">
      <c r="A1889" s="88" t="s">
        <v>12519</v>
      </c>
      <c r="B1889" s="88" t="s">
        <v>12525</v>
      </c>
      <c r="C1889" s="37" t="str">
        <f t="shared" si="29"/>
        <v>G02CXМезодиэтилэтилендибензолсульфонат</v>
      </c>
      <c r="D1889" s="88" t="s">
        <v>13607</v>
      </c>
    </row>
    <row r="1890" spans="1:4" hidden="1" x14ac:dyDescent="0.25">
      <c r="A1890" s="88" t="s">
        <v>12519</v>
      </c>
      <c r="B1890" s="88" t="s">
        <v>12522</v>
      </c>
      <c r="C1890" s="37" t="str">
        <f t="shared" si="29"/>
        <v>G02CXЦимицифуги даурской корневищ с корнями экстракт</v>
      </c>
      <c r="D1890" s="88" t="s">
        <v>13607</v>
      </c>
    </row>
    <row r="1891" spans="1:4" hidden="1" x14ac:dyDescent="0.25">
      <c r="A1891" s="88" t="s">
        <v>12519</v>
      </c>
      <c r="B1891" s="88" t="s">
        <v>12523</v>
      </c>
      <c r="C1891" s="37" t="str">
        <f t="shared" si="29"/>
        <v>G02CXЦимицифуги кистевидной корневищ экстракт</v>
      </c>
      <c r="D1891" s="88" t="s">
        <v>13607</v>
      </c>
    </row>
    <row r="1892" spans="1:4" hidden="1" x14ac:dyDescent="0.25">
      <c r="A1892" s="88" t="s">
        <v>12519</v>
      </c>
      <c r="B1892" s="88" t="s">
        <v>12524</v>
      </c>
      <c r="C1892" s="37" t="str">
        <f t="shared" si="29"/>
        <v>G02CXПрутняка обыкновенного плодов экстракт</v>
      </c>
      <c r="D1892" s="88" t="s">
        <v>13607</v>
      </c>
    </row>
    <row r="1893" spans="1:4" hidden="1" x14ac:dyDescent="0.25">
      <c r="A1893" s="88" t="s">
        <v>12519</v>
      </c>
      <c r="B1893" s="88" t="s">
        <v>14858</v>
      </c>
      <c r="C1893" s="37" t="str">
        <f t="shared" si="29"/>
        <v>G02CXАтозибан</v>
      </c>
      <c r="D1893" s="88" t="s">
        <v>17948</v>
      </c>
    </row>
    <row r="1894" spans="1:4" hidden="1" x14ac:dyDescent="0.25">
      <c r="A1894" s="88" t="s">
        <v>12519</v>
      </c>
      <c r="B1894" s="88" t="s">
        <v>14862</v>
      </c>
      <c r="C1894" s="37" t="str">
        <f t="shared" si="29"/>
        <v>G02CXМэлсмон</v>
      </c>
      <c r="D1894" s="88" t="s">
        <v>13607</v>
      </c>
    </row>
    <row r="1895" spans="1:4" hidden="1" x14ac:dyDescent="0.25">
      <c r="A1895" s="88" t="s">
        <v>12519</v>
      </c>
      <c r="B1895" s="88" t="s">
        <v>14860</v>
      </c>
      <c r="C1895" s="37" t="str">
        <f t="shared" si="29"/>
        <v>G02CXМардил Цинк</v>
      </c>
      <c r="D1895" s="88" t="s">
        <v>13607</v>
      </c>
    </row>
    <row r="1896" spans="1:4" hidden="1" x14ac:dyDescent="0.25">
      <c r="A1896" s="88" t="s">
        <v>12519</v>
      </c>
      <c r="B1896" s="88" t="s">
        <v>14863</v>
      </c>
      <c r="C1896" s="37" t="str">
        <f t="shared" si="29"/>
        <v>G02CXПрочие препараты, применяемые в гинекологии</v>
      </c>
      <c r="D1896" s="88" t="s">
        <v>13607</v>
      </c>
    </row>
    <row r="1897" spans="1:4" hidden="1" x14ac:dyDescent="0.25">
      <c r="A1897" s="88" t="s">
        <v>12519</v>
      </c>
      <c r="B1897" s="88" t="s">
        <v>14859</v>
      </c>
      <c r="C1897" s="37" t="str">
        <f t="shared" si="29"/>
        <v>G02CXГинофлор Э</v>
      </c>
      <c r="D1897" s="88" t="s">
        <v>13607</v>
      </c>
    </row>
    <row r="1898" spans="1:4" hidden="1" x14ac:dyDescent="0.25">
      <c r="A1898" s="88" t="s">
        <v>12519</v>
      </c>
      <c r="B1898" s="88" t="s">
        <v>14861</v>
      </c>
      <c r="C1898" s="37" t="str">
        <f t="shared" si="29"/>
        <v>G02CXМардил Цинк Макс</v>
      </c>
      <c r="D1898" s="88" t="s">
        <v>13607</v>
      </c>
    </row>
    <row r="1899" spans="1:4" hidden="1" x14ac:dyDescent="0.25">
      <c r="A1899" s="88" t="s">
        <v>12526</v>
      </c>
      <c r="B1899" s="88" t="s">
        <v>14864</v>
      </c>
      <c r="C1899" s="37" t="str">
        <f t="shared" si="29"/>
        <v>G03AAАцетомепрегенол+Этинилэстрадиол</v>
      </c>
      <c r="D1899" s="88" t="s">
        <v>13607</v>
      </c>
    </row>
    <row r="1900" spans="1:4" hidden="1" x14ac:dyDescent="0.25">
      <c r="A1900" s="88" t="s">
        <v>12526</v>
      </c>
      <c r="B1900" s="88" t="s">
        <v>14865</v>
      </c>
      <c r="C1900" s="37" t="str">
        <f t="shared" si="29"/>
        <v>G03AAГестагены и эстрогены, фиксированные комбинации</v>
      </c>
      <c r="D1900" s="88" t="s">
        <v>13607</v>
      </c>
    </row>
    <row r="1901" spans="1:4" hidden="1" x14ac:dyDescent="0.25">
      <c r="A1901" s="88" t="s">
        <v>12526</v>
      </c>
      <c r="B1901" s="88" t="s">
        <v>14869</v>
      </c>
      <c r="C1901" s="37" t="str">
        <f t="shared" ref="C1901:C1964" si="30">CONCATENATE(A1901,B1901)</f>
        <v>G03AAДроспиренон+Этинилэстрадиол+[Кальция левомефолат]</v>
      </c>
      <c r="D1901" s="88" t="s">
        <v>13607</v>
      </c>
    </row>
    <row r="1902" spans="1:4" hidden="1" x14ac:dyDescent="0.25">
      <c r="A1902" s="88" t="s">
        <v>12526</v>
      </c>
      <c r="B1902" s="88" t="s">
        <v>14875</v>
      </c>
      <c r="C1902" s="37" t="str">
        <f t="shared" si="30"/>
        <v>G03AAНорэтистерон+Этинилэстрадиол</v>
      </c>
      <c r="D1902" s="88" t="s">
        <v>13607</v>
      </c>
    </row>
    <row r="1903" spans="1:4" hidden="1" x14ac:dyDescent="0.25">
      <c r="A1903" s="88" t="s">
        <v>12526</v>
      </c>
      <c r="B1903" s="88" t="s">
        <v>14871</v>
      </c>
      <c r="C1903" s="37" t="str">
        <f t="shared" si="30"/>
        <v>G03AAНомегэстрол+Эстрадиол</v>
      </c>
      <c r="D1903" s="88" t="s">
        <v>13607</v>
      </c>
    </row>
    <row r="1904" spans="1:4" hidden="1" x14ac:dyDescent="0.25">
      <c r="A1904" s="88" t="s">
        <v>12526</v>
      </c>
      <c r="B1904" s="88" t="s">
        <v>14876</v>
      </c>
      <c r="C1904" s="37" t="str">
        <f t="shared" si="30"/>
        <v>G03AAХлормадинон+Этинилэстрадиол</v>
      </c>
      <c r="D1904" s="88" t="s">
        <v>13607</v>
      </c>
    </row>
    <row r="1905" spans="1:4" hidden="1" x14ac:dyDescent="0.25">
      <c r="A1905" s="88" t="s">
        <v>12526</v>
      </c>
      <c r="B1905" s="88" t="s">
        <v>14870</v>
      </c>
      <c r="C1905" s="37" t="str">
        <f t="shared" si="30"/>
        <v>G03AAЛевоноргестрел+Этинилэстрадиол</v>
      </c>
      <c r="D1905" s="88" t="s">
        <v>13607</v>
      </c>
    </row>
    <row r="1906" spans="1:4" hidden="1" x14ac:dyDescent="0.25">
      <c r="A1906" s="88" t="s">
        <v>12526</v>
      </c>
      <c r="B1906" s="88" t="s">
        <v>14867</v>
      </c>
      <c r="C1906" s="37" t="str">
        <f t="shared" si="30"/>
        <v>G03AAДезогестрел+Этинилэстрадиол</v>
      </c>
      <c r="D1906" s="88" t="s">
        <v>13607</v>
      </c>
    </row>
    <row r="1907" spans="1:4" hidden="1" x14ac:dyDescent="0.25">
      <c r="A1907" s="88" t="s">
        <v>12526</v>
      </c>
      <c r="B1907" s="88" t="s">
        <v>14866</v>
      </c>
      <c r="C1907" s="37" t="str">
        <f t="shared" si="30"/>
        <v>G03AAГестоден+Этинилэстрадиол</v>
      </c>
      <c r="D1907" s="88" t="s">
        <v>13607</v>
      </c>
    </row>
    <row r="1908" spans="1:4" hidden="1" x14ac:dyDescent="0.25">
      <c r="A1908" s="88" t="s">
        <v>12526</v>
      </c>
      <c r="B1908" s="88" t="s">
        <v>14872</v>
      </c>
      <c r="C1908" s="37" t="str">
        <f t="shared" si="30"/>
        <v>G03AAНоргестимат+Этинилэстрадиол</v>
      </c>
      <c r="D1908" s="88" t="s">
        <v>13607</v>
      </c>
    </row>
    <row r="1909" spans="1:4" hidden="1" x14ac:dyDescent="0.25">
      <c r="A1909" s="88" t="s">
        <v>12526</v>
      </c>
      <c r="B1909" s="88" t="s">
        <v>14868</v>
      </c>
      <c r="C1909" s="37" t="str">
        <f t="shared" si="30"/>
        <v>G03AAДроспиренон+Этинилэстрадиол</v>
      </c>
      <c r="D1909" s="88" t="s">
        <v>13607</v>
      </c>
    </row>
    <row r="1910" spans="1:4" hidden="1" x14ac:dyDescent="0.25">
      <c r="A1910" s="88" t="s">
        <v>12526</v>
      </c>
      <c r="B1910" s="88" t="s">
        <v>14874</v>
      </c>
      <c r="C1910" s="37" t="str">
        <f t="shared" si="30"/>
        <v>G03AAНорэлгестромин+Этинилэстрадиол</v>
      </c>
      <c r="D1910" s="88" t="s">
        <v>13607</v>
      </c>
    </row>
    <row r="1911" spans="1:4" hidden="1" x14ac:dyDescent="0.25">
      <c r="A1911" s="88" t="s">
        <v>12526</v>
      </c>
      <c r="B1911" s="88" t="s">
        <v>14873</v>
      </c>
      <c r="C1911" s="37" t="str">
        <f t="shared" si="30"/>
        <v>G03AAНоргестрел+Эстрадиол</v>
      </c>
      <c r="D1911" s="88" t="s">
        <v>13607</v>
      </c>
    </row>
    <row r="1912" spans="1:4" hidden="1" x14ac:dyDescent="0.25">
      <c r="A1912" s="88" t="s">
        <v>14877</v>
      </c>
      <c r="B1912" s="88" t="s">
        <v>14879</v>
      </c>
      <c r="C1912" s="37" t="str">
        <f t="shared" si="30"/>
        <v>G03ABДиеногест+Эстрадиола валерат</v>
      </c>
      <c r="D1912" s="88" t="s">
        <v>13607</v>
      </c>
    </row>
    <row r="1913" spans="1:4" ht="30" hidden="1" x14ac:dyDescent="0.25">
      <c r="A1913" s="88" t="s">
        <v>14877</v>
      </c>
      <c r="B1913" s="88" t="s">
        <v>14878</v>
      </c>
      <c r="C1913" s="37" t="str">
        <f t="shared" si="30"/>
        <v>G03ABГестагены и эстрогены, секвенциальные препараты (для последовательного приема)</v>
      </c>
      <c r="D1913" s="88" t="s">
        <v>13607</v>
      </c>
    </row>
    <row r="1914" spans="1:4" hidden="1" x14ac:dyDescent="0.25">
      <c r="A1914" s="88" t="s">
        <v>14877</v>
      </c>
      <c r="B1914" s="88" t="s">
        <v>14866</v>
      </c>
      <c r="C1914" s="37" t="str">
        <f t="shared" si="30"/>
        <v>G03ABГестоден+Этинилэстрадиол</v>
      </c>
      <c r="D1914" s="88" t="s">
        <v>13607</v>
      </c>
    </row>
    <row r="1915" spans="1:4" hidden="1" x14ac:dyDescent="0.25">
      <c r="A1915" s="88" t="s">
        <v>14877</v>
      </c>
      <c r="B1915" s="88" t="s">
        <v>14870</v>
      </c>
      <c r="C1915" s="37" t="str">
        <f t="shared" si="30"/>
        <v>G03ABЛевоноргестрел+Этинилэстрадиол</v>
      </c>
      <c r="D1915" s="88" t="s">
        <v>13607</v>
      </c>
    </row>
    <row r="1916" spans="1:4" hidden="1" x14ac:dyDescent="0.25">
      <c r="A1916" s="88" t="s">
        <v>10071</v>
      </c>
      <c r="B1916" s="88" t="s">
        <v>12529</v>
      </c>
      <c r="C1916" s="37" t="str">
        <f t="shared" si="30"/>
        <v>G03ACЛинэстренол</v>
      </c>
      <c r="D1916" s="88" t="s">
        <v>13607</v>
      </c>
    </row>
    <row r="1917" spans="1:4" hidden="1" x14ac:dyDescent="0.25">
      <c r="A1917" s="88" t="s">
        <v>10071</v>
      </c>
      <c r="B1917" s="88" t="s">
        <v>12530</v>
      </c>
      <c r="C1917" s="37" t="str">
        <f t="shared" si="30"/>
        <v>G03ACЭтоногестрел</v>
      </c>
      <c r="D1917" s="88" t="s">
        <v>13607</v>
      </c>
    </row>
    <row r="1918" spans="1:4" hidden="1" x14ac:dyDescent="0.25">
      <c r="A1918" s="88" t="s">
        <v>10071</v>
      </c>
      <c r="B1918" s="88" t="s">
        <v>12527</v>
      </c>
      <c r="C1918" s="37" t="str">
        <f t="shared" si="30"/>
        <v>G03ACДезогестрел</v>
      </c>
      <c r="D1918" s="88" t="s">
        <v>13607</v>
      </c>
    </row>
    <row r="1919" spans="1:4" hidden="1" x14ac:dyDescent="0.25">
      <c r="A1919" s="88" t="s">
        <v>10071</v>
      </c>
      <c r="B1919" s="88" t="s">
        <v>12528</v>
      </c>
      <c r="C1919" s="37" t="str">
        <f t="shared" si="30"/>
        <v>G03ACЛевоноргестрел</v>
      </c>
      <c r="D1919" s="88" t="s">
        <v>17948</v>
      </c>
    </row>
    <row r="1920" spans="1:4" hidden="1" x14ac:dyDescent="0.25">
      <c r="A1920" s="88" t="s">
        <v>10165</v>
      </c>
      <c r="B1920" s="88" t="s">
        <v>14884</v>
      </c>
      <c r="C1920" s="37" t="str">
        <f t="shared" si="30"/>
        <v>G03BAТестостерон [смесь эфиров]</v>
      </c>
      <c r="D1920" s="88" t="s">
        <v>17948</v>
      </c>
    </row>
    <row r="1921" spans="1:4" hidden="1" x14ac:dyDescent="0.25">
      <c r="A1921" s="88" t="s">
        <v>10165</v>
      </c>
      <c r="B1921" s="88" t="s">
        <v>12531</v>
      </c>
      <c r="C1921" s="37" t="str">
        <f t="shared" si="30"/>
        <v>G03BAТестостерон</v>
      </c>
      <c r="D1921" s="88" t="s">
        <v>17948</v>
      </c>
    </row>
    <row r="1922" spans="1:4" hidden="1" x14ac:dyDescent="0.25">
      <c r="A1922" s="88" t="s">
        <v>10165</v>
      </c>
      <c r="B1922" s="88" t="s">
        <v>14880</v>
      </c>
      <c r="C1922" s="37" t="str">
        <f t="shared" si="30"/>
        <v>G03BAМетилтестостерон</v>
      </c>
      <c r="D1922" s="88" t="s">
        <v>13607</v>
      </c>
    </row>
    <row r="1923" spans="1:4" hidden="1" x14ac:dyDescent="0.25">
      <c r="A1923" s="88" t="s">
        <v>10165</v>
      </c>
      <c r="B1923" s="88" t="s">
        <v>14882</v>
      </c>
      <c r="C1923" s="37" t="str">
        <f t="shared" si="30"/>
        <v>G03BAПролотестон</v>
      </c>
      <c r="D1923" s="88" t="s">
        <v>13607</v>
      </c>
    </row>
    <row r="1924" spans="1:4" hidden="1" x14ac:dyDescent="0.25">
      <c r="A1924" s="88" t="s">
        <v>10165</v>
      </c>
      <c r="B1924" s="88" t="s">
        <v>14883</v>
      </c>
      <c r="C1924" s="37" t="str">
        <f t="shared" si="30"/>
        <v>G03BAТестобромлецит</v>
      </c>
      <c r="D1924" s="88" t="s">
        <v>13607</v>
      </c>
    </row>
    <row r="1925" spans="1:4" hidden="1" x14ac:dyDescent="0.25">
      <c r="A1925" s="88" t="s">
        <v>10165</v>
      </c>
      <c r="B1925" s="88" t="s">
        <v>14881</v>
      </c>
      <c r="C1925" s="37" t="str">
        <f t="shared" si="30"/>
        <v>G03BAпроизводные 3-оксоандрост-4-ена</v>
      </c>
      <c r="D1925" s="88" t="s">
        <v>13607</v>
      </c>
    </row>
    <row r="1926" spans="1:4" hidden="1" x14ac:dyDescent="0.25">
      <c r="A1926" s="88" t="s">
        <v>14885</v>
      </c>
      <c r="B1926" s="88" t="s">
        <v>14886</v>
      </c>
      <c r="C1926" s="37" t="str">
        <f t="shared" si="30"/>
        <v>G03BBМестеролон</v>
      </c>
      <c r="D1926" s="88" t="s">
        <v>13607</v>
      </c>
    </row>
    <row r="1927" spans="1:4" hidden="1" x14ac:dyDescent="0.25">
      <c r="A1927" s="88" t="s">
        <v>10197</v>
      </c>
      <c r="B1927" s="88" t="s">
        <v>14889</v>
      </c>
      <c r="C1927" s="37" t="str">
        <f t="shared" si="30"/>
        <v>G03CAЭстрон</v>
      </c>
      <c r="D1927" s="88" t="s">
        <v>13607</v>
      </c>
    </row>
    <row r="1928" spans="1:4" hidden="1" x14ac:dyDescent="0.25">
      <c r="A1928" s="88" t="s">
        <v>10197</v>
      </c>
      <c r="B1928" s="88" t="s">
        <v>14888</v>
      </c>
      <c r="C1928" s="37" t="str">
        <f t="shared" si="30"/>
        <v>G03CAЭстрогены конъюгированные</v>
      </c>
      <c r="D1928" s="88" t="s">
        <v>13607</v>
      </c>
    </row>
    <row r="1929" spans="1:4" hidden="1" x14ac:dyDescent="0.25">
      <c r="A1929" s="88" t="s">
        <v>10197</v>
      </c>
      <c r="B1929" s="88" t="s">
        <v>14887</v>
      </c>
      <c r="C1929" s="37" t="str">
        <f t="shared" si="30"/>
        <v>G03CAприродные и полусинтетические эстрогены</v>
      </c>
      <c r="D1929" s="88" t="s">
        <v>13607</v>
      </c>
    </row>
    <row r="1930" spans="1:4" hidden="1" x14ac:dyDescent="0.25">
      <c r="A1930" s="88" t="s">
        <v>10197</v>
      </c>
      <c r="B1930" s="88" t="s">
        <v>14890</v>
      </c>
      <c r="C1930" s="37" t="str">
        <f t="shared" si="30"/>
        <v>G03CAЭтинилэстрадиол</v>
      </c>
      <c r="D1930" s="88" t="s">
        <v>13607</v>
      </c>
    </row>
    <row r="1931" spans="1:4" hidden="1" x14ac:dyDescent="0.25">
      <c r="A1931" s="88" t="s">
        <v>10197</v>
      </c>
      <c r="B1931" s="88" t="s">
        <v>12532</v>
      </c>
      <c r="C1931" s="37" t="str">
        <f t="shared" si="30"/>
        <v>G03CAГексэстрол</v>
      </c>
      <c r="D1931" s="88" t="s">
        <v>13607</v>
      </c>
    </row>
    <row r="1932" spans="1:4" hidden="1" x14ac:dyDescent="0.25">
      <c r="A1932" s="88" t="s">
        <v>10197</v>
      </c>
      <c r="B1932" s="88" t="s">
        <v>12533</v>
      </c>
      <c r="C1932" s="37" t="str">
        <f t="shared" si="30"/>
        <v>G03CAЭстриол</v>
      </c>
      <c r="D1932" s="88" t="s">
        <v>13607</v>
      </c>
    </row>
    <row r="1933" spans="1:4" hidden="1" x14ac:dyDescent="0.25">
      <c r="A1933" s="88" t="s">
        <v>10197</v>
      </c>
      <c r="B1933" s="88" t="s">
        <v>12534</v>
      </c>
      <c r="C1933" s="37" t="str">
        <f t="shared" si="30"/>
        <v>G03CAЭстрадиол</v>
      </c>
      <c r="D1933" s="88" t="s">
        <v>17948</v>
      </c>
    </row>
    <row r="1934" spans="1:4" hidden="1" x14ac:dyDescent="0.25">
      <c r="A1934" s="88" t="s">
        <v>14891</v>
      </c>
      <c r="B1934" s="88" t="s">
        <v>14892</v>
      </c>
      <c r="C1934" s="37" t="str">
        <f t="shared" si="30"/>
        <v>G03CBДиэтилстилбэстрол</v>
      </c>
      <c r="D1934" s="88" t="s">
        <v>13607</v>
      </c>
    </row>
    <row r="1935" spans="1:4" hidden="1" x14ac:dyDescent="0.25">
      <c r="A1935" s="88" t="s">
        <v>12535</v>
      </c>
      <c r="B1935" s="88" t="s">
        <v>12536</v>
      </c>
      <c r="C1935" s="37" t="str">
        <f t="shared" si="30"/>
        <v>G03CXТиболон</v>
      </c>
      <c r="D1935" s="88" t="s">
        <v>13607</v>
      </c>
    </row>
    <row r="1936" spans="1:4" hidden="1" x14ac:dyDescent="0.25">
      <c r="A1936" s="88" t="s">
        <v>14893</v>
      </c>
      <c r="B1936" s="88" t="s">
        <v>14894</v>
      </c>
      <c r="C1936" s="37" t="str">
        <f t="shared" si="30"/>
        <v>G03DАцетомепрегенола таблетки 0.0005 г</v>
      </c>
      <c r="D1936" s="88" t="s">
        <v>13607</v>
      </c>
    </row>
    <row r="1937" spans="1:4" hidden="1" x14ac:dyDescent="0.25">
      <c r="A1937" s="88" t="s">
        <v>14893</v>
      </c>
      <c r="B1937" s="88" t="s">
        <v>14895</v>
      </c>
      <c r="C1937" s="37" t="str">
        <f t="shared" si="30"/>
        <v>G03DДиеногест</v>
      </c>
      <c r="D1937" s="88" t="s">
        <v>13607</v>
      </c>
    </row>
    <row r="1938" spans="1:4" hidden="1" x14ac:dyDescent="0.25">
      <c r="A1938" s="88" t="s">
        <v>10132</v>
      </c>
      <c r="B1938" s="88" t="s">
        <v>12538</v>
      </c>
      <c r="C1938" s="37" t="str">
        <f t="shared" si="30"/>
        <v>G03DAМедроксипрогестерон</v>
      </c>
      <c r="D1938" s="88" t="s">
        <v>13607</v>
      </c>
    </row>
    <row r="1939" spans="1:4" hidden="1" x14ac:dyDescent="0.25">
      <c r="A1939" s="88" t="s">
        <v>10132</v>
      </c>
      <c r="B1939" s="88" t="s">
        <v>12537</v>
      </c>
      <c r="C1939" s="37" t="str">
        <f t="shared" si="30"/>
        <v>G03DAПрогестерон</v>
      </c>
      <c r="D1939" s="88" t="s">
        <v>17948</v>
      </c>
    </row>
    <row r="1940" spans="1:4" hidden="1" x14ac:dyDescent="0.25">
      <c r="A1940" s="88" t="s">
        <v>10132</v>
      </c>
      <c r="B1940" s="88" t="s">
        <v>12539</v>
      </c>
      <c r="C1940" s="37" t="str">
        <f t="shared" si="30"/>
        <v>G03DAГидроксипрогестерона капроат</v>
      </c>
      <c r="D1940" s="88" t="s">
        <v>13607</v>
      </c>
    </row>
    <row r="1941" spans="1:4" hidden="1" x14ac:dyDescent="0.25">
      <c r="A1941" s="88" t="s">
        <v>10003</v>
      </c>
      <c r="B1941" s="88" t="s">
        <v>12540</v>
      </c>
      <c r="C1941" s="37" t="str">
        <f t="shared" si="30"/>
        <v>G03DBДидрогестерон</v>
      </c>
      <c r="D1941" s="88" t="s">
        <v>17948</v>
      </c>
    </row>
    <row r="1942" spans="1:4" hidden="1" x14ac:dyDescent="0.25">
      <c r="A1942" s="88" t="s">
        <v>10105</v>
      </c>
      <c r="B1942" s="88" t="s">
        <v>12541</v>
      </c>
      <c r="C1942" s="37" t="str">
        <f t="shared" si="30"/>
        <v>G03DCНорэтистерон</v>
      </c>
      <c r="D1942" s="88" t="s">
        <v>17948</v>
      </c>
    </row>
    <row r="1943" spans="1:4" hidden="1" x14ac:dyDescent="0.25">
      <c r="A1943" s="88" t="s">
        <v>10105</v>
      </c>
      <c r="B1943" s="88" t="s">
        <v>12529</v>
      </c>
      <c r="C1943" s="37" t="str">
        <f t="shared" si="30"/>
        <v>G03DCЛинэстренол</v>
      </c>
      <c r="D1943" s="88" t="s">
        <v>13607</v>
      </c>
    </row>
    <row r="1944" spans="1:4" hidden="1" x14ac:dyDescent="0.25">
      <c r="A1944" s="88" t="s">
        <v>10105</v>
      </c>
      <c r="B1944" s="88" t="s">
        <v>14896</v>
      </c>
      <c r="C1944" s="37" t="str">
        <f t="shared" si="30"/>
        <v>G03DCЭтистерон</v>
      </c>
      <c r="D1944" s="88" t="s">
        <v>13607</v>
      </c>
    </row>
    <row r="1945" spans="1:4" hidden="1" x14ac:dyDescent="0.25">
      <c r="A1945" s="88" t="s">
        <v>12542</v>
      </c>
      <c r="B1945" s="88" t="s">
        <v>14902</v>
      </c>
      <c r="C1945" s="37" t="str">
        <f t="shared" si="30"/>
        <v>G03FAФемафлор</v>
      </c>
      <c r="D1945" s="88" t="s">
        <v>13607</v>
      </c>
    </row>
    <row r="1946" spans="1:4" hidden="1" x14ac:dyDescent="0.25">
      <c r="A1946" s="88" t="s">
        <v>12542</v>
      </c>
      <c r="B1946" s="88" t="s">
        <v>14901</v>
      </c>
      <c r="C1946" s="37" t="str">
        <f t="shared" si="30"/>
        <v>G03FAНорэтистерон+Эстрадиол</v>
      </c>
      <c r="D1946" s="88" t="s">
        <v>13607</v>
      </c>
    </row>
    <row r="1947" spans="1:4" hidden="1" x14ac:dyDescent="0.25">
      <c r="A1947" s="88" t="s">
        <v>12542</v>
      </c>
      <c r="B1947" s="88" t="s">
        <v>14900</v>
      </c>
      <c r="C1947" s="37" t="str">
        <f t="shared" si="30"/>
        <v>G03FAМедроксипрогестерон+Эстрадиол</v>
      </c>
      <c r="D1947" s="88" t="s">
        <v>13607</v>
      </c>
    </row>
    <row r="1948" spans="1:4" hidden="1" x14ac:dyDescent="0.25">
      <c r="A1948" s="88" t="s">
        <v>12542</v>
      </c>
      <c r="B1948" s="88" t="s">
        <v>14899</v>
      </c>
      <c r="C1948" s="37" t="str">
        <f t="shared" si="30"/>
        <v>G03FAДроспиренон+Эстрадиол</v>
      </c>
      <c r="D1948" s="88" t="s">
        <v>13607</v>
      </c>
    </row>
    <row r="1949" spans="1:4" hidden="1" x14ac:dyDescent="0.25">
      <c r="A1949" s="88" t="s">
        <v>12542</v>
      </c>
      <c r="B1949" s="88" t="s">
        <v>14898</v>
      </c>
      <c r="C1949" s="37" t="str">
        <f t="shared" si="30"/>
        <v>G03FAДиеногест+Этинилэстрадиол</v>
      </c>
      <c r="D1949" s="88" t="s">
        <v>13607</v>
      </c>
    </row>
    <row r="1950" spans="1:4" hidden="1" x14ac:dyDescent="0.25">
      <c r="A1950" s="88" t="s">
        <v>12542</v>
      </c>
      <c r="B1950" s="88" t="s">
        <v>14897</v>
      </c>
      <c r="C1950" s="37" t="str">
        <f t="shared" si="30"/>
        <v>G03FAДидрогестерон+Эстрадиол</v>
      </c>
      <c r="D1950" s="88" t="s">
        <v>13607</v>
      </c>
    </row>
    <row r="1951" spans="1:4" hidden="1" x14ac:dyDescent="0.25">
      <c r="A1951" s="88" t="s">
        <v>12543</v>
      </c>
      <c r="B1951" s="88" t="s">
        <v>14897</v>
      </c>
      <c r="C1951" s="37" t="str">
        <f t="shared" si="30"/>
        <v>G03FBДидрогестерон+Эстрадиол</v>
      </c>
      <c r="D1951" s="88" t="s">
        <v>13607</v>
      </c>
    </row>
    <row r="1952" spans="1:4" hidden="1" x14ac:dyDescent="0.25">
      <c r="A1952" s="88" t="s">
        <v>12543</v>
      </c>
      <c r="B1952" s="88" t="s">
        <v>14903</v>
      </c>
      <c r="C1952" s="37" t="str">
        <f t="shared" si="30"/>
        <v>G03FBЛевоноргестрел+Эстрадиол</v>
      </c>
      <c r="D1952" s="88" t="s">
        <v>13607</v>
      </c>
    </row>
    <row r="1953" spans="1:4" hidden="1" x14ac:dyDescent="0.25">
      <c r="A1953" s="88" t="s">
        <v>12543</v>
      </c>
      <c r="B1953" s="88" t="s">
        <v>14904</v>
      </c>
      <c r="C1953" s="37" t="str">
        <f t="shared" si="30"/>
        <v>G03FBПрегэстрол</v>
      </c>
      <c r="D1953" s="88" t="s">
        <v>13607</v>
      </c>
    </row>
    <row r="1954" spans="1:4" ht="30" hidden="1" x14ac:dyDescent="0.25">
      <c r="A1954" s="88" t="s">
        <v>12543</v>
      </c>
      <c r="B1954" s="88" t="s">
        <v>14878</v>
      </c>
      <c r="C1954" s="37" t="str">
        <f t="shared" si="30"/>
        <v>G03FBГестагены и эстрогены, секвенциальные препараты (для последовательного приема)</v>
      </c>
      <c r="D1954" s="88" t="s">
        <v>13607</v>
      </c>
    </row>
    <row r="1955" spans="1:4" hidden="1" x14ac:dyDescent="0.25">
      <c r="A1955" s="88" t="s">
        <v>12543</v>
      </c>
      <c r="B1955" s="88" t="s">
        <v>14901</v>
      </c>
      <c r="C1955" s="37" t="str">
        <f t="shared" si="30"/>
        <v>G03FBНорэтистерон+Эстрадиол</v>
      </c>
      <c r="D1955" s="88" t="s">
        <v>13607</v>
      </c>
    </row>
    <row r="1956" spans="1:4" hidden="1" x14ac:dyDescent="0.25">
      <c r="A1956" s="88" t="s">
        <v>9994</v>
      </c>
      <c r="B1956" s="88" t="s">
        <v>14905</v>
      </c>
      <c r="C1956" s="37" t="str">
        <f t="shared" si="30"/>
        <v>G03GAКорифоллитропин альфа</v>
      </c>
      <c r="D1956" s="88" t="s">
        <v>17948</v>
      </c>
    </row>
    <row r="1957" spans="1:4" hidden="1" x14ac:dyDescent="0.25">
      <c r="A1957" s="88" t="s">
        <v>9994</v>
      </c>
      <c r="B1957" s="88" t="s">
        <v>14906</v>
      </c>
      <c r="C1957" s="37" t="str">
        <f t="shared" si="30"/>
        <v>G03GAФоллитропин альфа+Лутропин альфа</v>
      </c>
      <c r="D1957" s="88" t="s">
        <v>13607</v>
      </c>
    </row>
    <row r="1958" spans="1:4" hidden="1" x14ac:dyDescent="0.25">
      <c r="A1958" s="88" t="s">
        <v>9994</v>
      </c>
      <c r="B1958" s="88" t="s">
        <v>12545</v>
      </c>
      <c r="C1958" s="37" t="str">
        <f t="shared" si="30"/>
        <v>G03GAМенотропины</v>
      </c>
      <c r="D1958" s="88" t="s">
        <v>13607</v>
      </c>
    </row>
    <row r="1959" spans="1:4" hidden="1" x14ac:dyDescent="0.25">
      <c r="A1959" s="88" t="s">
        <v>9994</v>
      </c>
      <c r="B1959" s="88" t="s">
        <v>12549</v>
      </c>
      <c r="C1959" s="37" t="str">
        <f t="shared" si="30"/>
        <v>G03GAУрофоллитропин</v>
      </c>
      <c r="D1959" s="88" t="s">
        <v>13607</v>
      </c>
    </row>
    <row r="1960" spans="1:4" hidden="1" x14ac:dyDescent="0.25">
      <c r="A1960" s="88" t="s">
        <v>9994</v>
      </c>
      <c r="B1960" s="88" t="s">
        <v>12548</v>
      </c>
      <c r="C1960" s="37" t="str">
        <f t="shared" si="30"/>
        <v>G03GAФоллитропин бета</v>
      </c>
      <c r="D1960" s="88" t="s">
        <v>13607</v>
      </c>
    </row>
    <row r="1961" spans="1:4" hidden="1" x14ac:dyDescent="0.25">
      <c r="A1961" s="88" t="s">
        <v>9994</v>
      </c>
      <c r="B1961" s="88" t="s">
        <v>12544</v>
      </c>
      <c r="C1961" s="37" t="str">
        <f t="shared" si="30"/>
        <v>G03GAЛутропин альфа</v>
      </c>
      <c r="D1961" s="88" t="s">
        <v>13607</v>
      </c>
    </row>
    <row r="1962" spans="1:4" hidden="1" x14ac:dyDescent="0.25">
      <c r="A1962" s="88" t="s">
        <v>9994</v>
      </c>
      <c r="B1962" s="88" t="s">
        <v>12546</v>
      </c>
      <c r="C1962" s="37" t="str">
        <f t="shared" si="30"/>
        <v>G03GAХориогонадотропин альфа</v>
      </c>
      <c r="D1962" s="88" t="s">
        <v>13607</v>
      </c>
    </row>
    <row r="1963" spans="1:4" hidden="1" x14ac:dyDescent="0.25">
      <c r="A1963" s="88" t="s">
        <v>9994</v>
      </c>
      <c r="B1963" s="88" t="s">
        <v>12547</v>
      </c>
      <c r="C1963" s="37" t="str">
        <f t="shared" si="30"/>
        <v>G03GAФоллитропин альфа</v>
      </c>
      <c r="D1963" s="88" t="s">
        <v>17948</v>
      </c>
    </row>
    <row r="1964" spans="1:4" hidden="1" x14ac:dyDescent="0.25">
      <c r="A1964" s="88" t="s">
        <v>9994</v>
      </c>
      <c r="B1964" s="88" t="s">
        <v>12550</v>
      </c>
      <c r="C1964" s="37" t="str">
        <f t="shared" si="30"/>
        <v>G03GAГонадотропин хорионический</v>
      </c>
      <c r="D1964" s="88" t="s">
        <v>17948</v>
      </c>
    </row>
    <row r="1965" spans="1:4" hidden="1" x14ac:dyDescent="0.25">
      <c r="A1965" s="88" t="s">
        <v>10057</v>
      </c>
      <c r="B1965" s="88" t="s">
        <v>12551</v>
      </c>
      <c r="C1965" s="37" t="str">
        <f t="shared" ref="C1965:C2028" si="31">CONCATENATE(A1965,B1965)</f>
        <v>G03GBКломифен</v>
      </c>
      <c r="D1965" s="88" t="s">
        <v>17948</v>
      </c>
    </row>
    <row r="1966" spans="1:4" hidden="1" x14ac:dyDescent="0.25">
      <c r="A1966" s="88" t="s">
        <v>12552</v>
      </c>
      <c r="B1966" s="88" t="s">
        <v>12553</v>
      </c>
      <c r="C1966" s="37" t="str">
        <f t="shared" si="31"/>
        <v>G03HAЦипротерон</v>
      </c>
      <c r="D1966" s="88" t="s">
        <v>17948</v>
      </c>
    </row>
    <row r="1967" spans="1:4" hidden="1" x14ac:dyDescent="0.25">
      <c r="A1967" s="88" t="s">
        <v>12554</v>
      </c>
      <c r="B1967" s="88" t="s">
        <v>14907</v>
      </c>
      <c r="C1967" s="37" t="str">
        <f t="shared" si="31"/>
        <v>G03HBЦипротерон+Эстрадиол</v>
      </c>
      <c r="D1967" s="88" t="s">
        <v>13607</v>
      </c>
    </row>
    <row r="1968" spans="1:4" hidden="1" x14ac:dyDescent="0.25">
      <c r="A1968" s="88" t="s">
        <v>12554</v>
      </c>
      <c r="B1968" s="88" t="s">
        <v>14908</v>
      </c>
      <c r="C1968" s="37" t="str">
        <f t="shared" si="31"/>
        <v>G03HBЦипротерон+Этинилэстрадиол</v>
      </c>
      <c r="D1968" s="88" t="s">
        <v>13607</v>
      </c>
    </row>
    <row r="1969" spans="1:4" hidden="1" x14ac:dyDescent="0.25">
      <c r="A1969" s="88" t="s">
        <v>12555</v>
      </c>
      <c r="B1969" s="88" t="s">
        <v>12556</v>
      </c>
      <c r="C1969" s="37" t="str">
        <f t="shared" si="31"/>
        <v>G03XAДаназол</v>
      </c>
      <c r="D1969" s="88" t="s">
        <v>13607</v>
      </c>
    </row>
    <row r="1970" spans="1:4" hidden="1" x14ac:dyDescent="0.25">
      <c r="A1970" s="88" t="s">
        <v>12555</v>
      </c>
      <c r="B1970" s="88" t="s">
        <v>12557</v>
      </c>
      <c r="C1970" s="37" t="str">
        <f t="shared" si="31"/>
        <v>G03XAГестринон</v>
      </c>
      <c r="D1970" s="88" t="s">
        <v>13607</v>
      </c>
    </row>
    <row r="1971" spans="1:4" hidden="1" x14ac:dyDescent="0.25">
      <c r="A1971" s="88" t="s">
        <v>12558</v>
      </c>
      <c r="B1971" s="88" t="s">
        <v>12559</v>
      </c>
      <c r="C1971" s="37" t="str">
        <f t="shared" si="31"/>
        <v>G03XBМифепристон</v>
      </c>
      <c r="D1971" s="88" t="s">
        <v>13607</v>
      </c>
    </row>
    <row r="1972" spans="1:4" hidden="1" x14ac:dyDescent="0.25">
      <c r="A1972" s="88" t="s">
        <v>12560</v>
      </c>
      <c r="B1972" s="88" t="s">
        <v>12561</v>
      </c>
      <c r="C1972" s="37" t="str">
        <f t="shared" si="31"/>
        <v>G03XCРалоксифен</v>
      </c>
      <c r="D1972" s="88" t="s">
        <v>13607</v>
      </c>
    </row>
    <row r="1973" spans="1:4" hidden="1" x14ac:dyDescent="0.25">
      <c r="A1973" s="88" t="s">
        <v>14909</v>
      </c>
      <c r="B1973" s="88" t="s">
        <v>14910</v>
      </c>
      <c r="C1973" s="37" t="str">
        <f t="shared" si="31"/>
        <v>G04ABХиноксидина таблетки покрытые оболочкой 0.25 г</v>
      </c>
      <c r="D1973" s="88" t="s">
        <v>13607</v>
      </c>
    </row>
    <row r="1974" spans="1:4" hidden="1" x14ac:dyDescent="0.25">
      <c r="A1974" s="88" t="s">
        <v>14909</v>
      </c>
      <c r="B1974" s="88" t="s">
        <v>14911</v>
      </c>
      <c r="C1974" s="37" t="str">
        <f t="shared" si="31"/>
        <v>G04ABХинолона производные</v>
      </c>
      <c r="D1974" s="88" t="s">
        <v>13607</v>
      </c>
    </row>
    <row r="1975" spans="1:4" hidden="1" x14ac:dyDescent="0.25">
      <c r="A1975" s="88" t="s">
        <v>12562</v>
      </c>
      <c r="B1975" s="88" t="s">
        <v>14913</v>
      </c>
      <c r="C1975" s="37" t="str">
        <f t="shared" si="31"/>
        <v>G04AGТыквы обыкновенной семян масло+[Тимол]</v>
      </c>
      <c r="D1975" s="88" t="s">
        <v>13607</v>
      </c>
    </row>
    <row r="1976" spans="1:4" hidden="1" x14ac:dyDescent="0.25">
      <c r="A1976" s="88" t="s">
        <v>12562</v>
      </c>
      <c r="B1976" s="88" t="s">
        <v>12562</v>
      </c>
      <c r="C1976" s="37" t="str">
        <f t="shared" si="31"/>
        <v>G04AGG04AG</v>
      </c>
      <c r="D1976" s="88" t="s">
        <v>13607</v>
      </c>
    </row>
    <row r="1977" spans="1:4" hidden="1" x14ac:dyDescent="0.25">
      <c r="A1977" s="88" t="s">
        <v>12562</v>
      </c>
      <c r="B1977" s="88" t="s">
        <v>14912</v>
      </c>
      <c r="C1977" s="37" t="str">
        <f t="shared" si="31"/>
        <v>G04AGГербион урологические капли</v>
      </c>
      <c r="D1977" s="88" t="s">
        <v>13607</v>
      </c>
    </row>
    <row r="1978" spans="1:4" ht="30" hidden="1" x14ac:dyDescent="0.25">
      <c r="A1978" s="88" t="s">
        <v>14914</v>
      </c>
      <c r="B1978" s="88" t="s">
        <v>14916</v>
      </c>
      <c r="C1978" s="37" t="str">
        <f t="shared" si="31"/>
        <v>G04AKУроантисептиков комбинация (исключая комбинации с сульфаниламидами)</v>
      </c>
      <c r="D1978" s="88" t="s">
        <v>13607</v>
      </c>
    </row>
    <row r="1979" spans="1:4" hidden="1" x14ac:dyDescent="0.25">
      <c r="A1979" s="88" t="s">
        <v>14914</v>
      </c>
      <c r="B1979" s="88" t="s">
        <v>14915</v>
      </c>
      <c r="C1979" s="37" t="str">
        <f t="shared" si="31"/>
        <v>G04AKНефлуан</v>
      </c>
      <c r="D1979" s="88" t="s">
        <v>13607</v>
      </c>
    </row>
    <row r="1980" spans="1:4" hidden="1" x14ac:dyDescent="0.25">
      <c r="A1980" s="88" t="s">
        <v>14914</v>
      </c>
      <c r="B1980" s="88" t="s">
        <v>14917</v>
      </c>
      <c r="C1980" s="37" t="str">
        <f t="shared" si="31"/>
        <v>G04AKЦидипол</v>
      </c>
      <c r="D1980" s="88" t="s">
        <v>13607</v>
      </c>
    </row>
    <row r="1981" spans="1:4" hidden="1" x14ac:dyDescent="0.25">
      <c r="A1981" s="88" t="s">
        <v>12563</v>
      </c>
      <c r="B1981" s="88" t="s">
        <v>12564</v>
      </c>
      <c r="C1981" s="37" t="str">
        <f t="shared" si="31"/>
        <v>G04BCКалия натрия гидроцитрат</v>
      </c>
      <c r="D1981" s="88" t="s">
        <v>13607</v>
      </c>
    </row>
    <row r="1982" spans="1:4" ht="45" hidden="1" x14ac:dyDescent="0.25">
      <c r="A1982" s="88" t="s">
        <v>12563</v>
      </c>
      <c r="B1982" s="88" t="s">
        <v>14920</v>
      </c>
      <c r="C1982" s="37" t="str">
        <f t="shared" si="31"/>
        <v>G04BCДушицы обыкновенной травы экстракт+Клещевины обыкновенной семян масло+Моркови дикой семян экстракт+Мяты перечной листьев масло+Пихты масло+Хмеля соплодий экстракт</v>
      </c>
      <c r="D1982" s="88" t="s">
        <v>13607</v>
      </c>
    </row>
    <row r="1983" spans="1:4" hidden="1" x14ac:dyDescent="0.25">
      <c r="A1983" s="88" t="s">
        <v>12563</v>
      </c>
      <c r="B1983" s="88" t="s">
        <v>14921</v>
      </c>
      <c r="C1983" s="37" t="str">
        <f t="shared" si="31"/>
        <v>G04BCПрепараты для лечения уролитиаза</v>
      </c>
      <c r="D1983" s="88" t="s">
        <v>13607</v>
      </c>
    </row>
    <row r="1984" spans="1:4" hidden="1" x14ac:dyDescent="0.25">
      <c r="A1984" s="88" t="s">
        <v>12563</v>
      </c>
      <c r="B1984" s="88" t="s">
        <v>14922</v>
      </c>
      <c r="C1984" s="37" t="str">
        <f t="shared" si="31"/>
        <v>G04BCСолимок</v>
      </c>
      <c r="D1984" s="88" t="s">
        <v>13607</v>
      </c>
    </row>
    <row r="1985" spans="1:4" hidden="1" x14ac:dyDescent="0.25">
      <c r="A1985" s="88" t="s">
        <v>12563</v>
      </c>
      <c r="B1985" s="88" t="s">
        <v>14918</v>
      </c>
      <c r="C1985" s="37" t="str">
        <f t="shared" si="31"/>
        <v>G04BCБлемарен</v>
      </c>
      <c r="D1985" s="88" t="s">
        <v>13607</v>
      </c>
    </row>
    <row r="1986" spans="1:4" hidden="1" x14ac:dyDescent="0.25">
      <c r="A1986" s="88" t="s">
        <v>12563</v>
      </c>
      <c r="B1986" s="88" t="s">
        <v>14919</v>
      </c>
      <c r="C1986" s="37" t="str">
        <f t="shared" si="31"/>
        <v>G04BCГинджалелинг</v>
      </c>
      <c r="D1986" s="88" t="s">
        <v>13607</v>
      </c>
    </row>
    <row r="1987" spans="1:4" hidden="1" x14ac:dyDescent="0.25">
      <c r="A1987" s="88" t="s">
        <v>12563</v>
      </c>
      <c r="B1987" s="88" t="s">
        <v>14923</v>
      </c>
      <c r="C1987" s="37" t="str">
        <f t="shared" si="31"/>
        <v>G04BCЦистон</v>
      </c>
      <c r="D1987" s="88" t="s">
        <v>13607</v>
      </c>
    </row>
    <row r="1988" spans="1:4" hidden="1" x14ac:dyDescent="0.25">
      <c r="A1988" s="88" t="s">
        <v>12565</v>
      </c>
      <c r="B1988" s="88" t="s">
        <v>12570</v>
      </c>
      <c r="C1988" s="37" t="str">
        <f t="shared" si="31"/>
        <v>G04BDОксибутинин</v>
      </c>
      <c r="D1988" s="88" t="s">
        <v>13607</v>
      </c>
    </row>
    <row r="1989" spans="1:4" hidden="1" x14ac:dyDescent="0.25">
      <c r="A1989" s="88" t="s">
        <v>12565</v>
      </c>
      <c r="B1989" s="88" t="s">
        <v>12568</v>
      </c>
      <c r="C1989" s="37" t="str">
        <f t="shared" si="31"/>
        <v>G04BDТолтеродин</v>
      </c>
      <c r="D1989" s="88" t="s">
        <v>13607</v>
      </c>
    </row>
    <row r="1990" spans="1:4" hidden="1" x14ac:dyDescent="0.25">
      <c r="A1990" s="88" t="s">
        <v>12565</v>
      </c>
      <c r="B1990" s="88" t="s">
        <v>12569</v>
      </c>
      <c r="C1990" s="37" t="str">
        <f t="shared" si="31"/>
        <v>G04BDСолифенацин</v>
      </c>
      <c r="D1990" s="88" t="s">
        <v>17948</v>
      </c>
    </row>
    <row r="1991" spans="1:4" hidden="1" x14ac:dyDescent="0.25">
      <c r="A1991" s="88" t="s">
        <v>12565</v>
      </c>
      <c r="B1991" s="88" t="s">
        <v>12567</v>
      </c>
      <c r="C1991" s="37" t="str">
        <f t="shared" si="31"/>
        <v>G04BDТроспия хлорид</v>
      </c>
      <c r="D1991" s="88" t="s">
        <v>13607</v>
      </c>
    </row>
    <row r="1992" spans="1:4" hidden="1" x14ac:dyDescent="0.25">
      <c r="A1992" s="88" t="s">
        <v>12565</v>
      </c>
      <c r="B1992" s="88" t="s">
        <v>12566</v>
      </c>
      <c r="C1992" s="37" t="str">
        <f t="shared" si="31"/>
        <v>G04BDДарифенацин</v>
      </c>
      <c r="D1992" s="88" t="s">
        <v>13607</v>
      </c>
    </row>
    <row r="1993" spans="1:4" hidden="1" x14ac:dyDescent="0.25">
      <c r="A1993" s="88" t="s">
        <v>12571</v>
      </c>
      <c r="B1993" s="88" t="s">
        <v>12574</v>
      </c>
      <c r="C1993" s="37" t="str">
        <f t="shared" si="31"/>
        <v>G04BEУденафил</v>
      </c>
      <c r="D1993" s="88" t="s">
        <v>13607</v>
      </c>
    </row>
    <row r="1994" spans="1:4" hidden="1" x14ac:dyDescent="0.25">
      <c r="A1994" s="88" t="s">
        <v>12571</v>
      </c>
      <c r="B1994" s="88" t="s">
        <v>12573</v>
      </c>
      <c r="C1994" s="37" t="str">
        <f t="shared" si="31"/>
        <v>G04BEСилденафил</v>
      </c>
      <c r="D1994" s="88" t="s">
        <v>13607</v>
      </c>
    </row>
    <row r="1995" spans="1:4" hidden="1" x14ac:dyDescent="0.25">
      <c r="A1995" s="88" t="s">
        <v>12571</v>
      </c>
      <c r="B1995" s="88" t="s">
        <v>12575</v>
      </c>
      <c r="C1995" s="37" t="str">
        <f t="shared" si="31"/>
        <v>G04BEЙохимбина гидрохлорид</v>
      </c>
      <c r="D1995" s="88" t="s">
        <v>13607</v>
      </c>
    </row>
    <row r="1996" spans="1:4" hidden="1" x14ac:dyDescent="0.25">
      <c r="A1996" s="88" t="s">
        <v>12571</v>
      </c>
      <c r="B1996" s="88" t="s">
        <v>12572</v>
      </c>
      <c r="C1996" s="37" t="str">
        <f t="shared" si="31"/>
        <v>G04BEТадалафил</v>
      </c>
      <c r="D1996" s="88" t="s">
        <v>13607</v>
      </c>
    </row>
    <row r="1997" spans="1:4" hidden="1" x14ac:dyDescent="0.25">
      <c r="A1997" s="88" t="s">
        <v>12571</v>
      </c>
      <c r="B1997" s="88" t="s">
        <v>12576</v>
      </c>
      <c r="C1997" s="37" t="str">
        <f t="shared" si="31"/>
        <v>G04BEВарденафил</v>
      </c>
      <c r="D1997" s="88" t="s">
        <v>13607</v>
      </c>
    </row>
    <row r="1998" spans="1:4" hidden="1" x14ac:dyDescent="0.25">
      <c r="A1998" s="88" t="s">
        <v>12571</v>
      </c>
      <c r="B1998" s="88" t="s">
        <v>12577</v>
      </c>
      <c r="C1998" s="37" t="str">
        <f t="shared" si="31"/>
        <v>G04BEАнтитела к эндотелиальной NO-синтазе</v>
      </c>
      <c r="D1998" s="88" t="s">
        <v>13607</v>
      </c>
    </row>
    <row r="1999" spans="1:4" hidden="1" x14ac:dyDescent="0.25">
      <c r="A1999" s="88" t="s">
        <v>12571</v>
      </c>
      <c r="B1999" s="88" t="s">
        <v>12193</v>
      </c>
      <c r="C1999" s="37" t="str">
        <f t="shared" si="31"/>
        <v>G04BEАлпростадил</v>
      </c>
      <c r="D1999" s="88" t="s">
        <v>13607</v>
      </c>
    </row>
    <row r="2000" spans="1:4" hidden="1" x14ac:dyDescent="0.25">
      <c r="A2000" s="88" t="s">
        <v>12571</v>
      </c>
      <c r="B2000" s="88" t="s">
        <v>14925</v>
      </c>
      <c r="C2000" s="37" t="str">
        <f t="shared" si="31"/>
        <v>G04BEПрепараты для лечения эректильной дисфункции</v>
      </c>
      <c r="D2000" s="88" t="s">
        <v>13607</v>
      </c>
    </row>
    <row r="2001" spans="1:4" hidden="1" x14ac:dyDescent="0.25">
      <c r="A2001" s="88" t="s">
        <v>12571</v>
      </c>
      <c r="B2001" s="88" t="s">
        <v>14924</v>
      </c>
      <c r="C2001" s="37" t="str">
        <f t="shared" si="31"/>
        <v>G04BEАФАЛАЗА</v>
      </c>
      <c r="D2001" s="88" t="s">
        <v>13607</v>
      </c>
    </row>
    <row r="2002" spans="1:4" hidden="1" x14ac:dyDescent="0.25">
      <c r="A2002" s="88" t="s">
        <v>12578</v>
      </c>
      <c r="B2002" s="88" t="s">
        <v>14926</v>
      </c>
      <c r="C2002" s="37" t="str">
        <f t="shared" si="31"/>
        <v>G04BXАстрагала серпоплодного препарат</v>
      </c>
      <c r="D2002" s="88" t="s">
        <v>13607</v>
      </c>
    </row>
    <row r="2003" spans="1:4" hidden="1" x14ac:dyDescent="0.25">
      <c r="A2003" s="88" t="s">
        <v>12578</v>
      </c>
      <c r="B2003" s="88" t="s">
        <v>14930</v>
      </c>
      <c r="C2003" s="37" t="str">
        <f t="shared" si="31"/>
        <v>G04BXЛеспедезы головчатой настойка</v>
      </c>
      <c r="D2003" s="88" t="s">
        <v>13607</v>
      </c>
    </row>
    <row r="2004" spans="1:4" hidden="1" x14ac:dyDescent="0.25">
      <c r="A2004" s="88" t="s">
        <v>12578</v>
      </c>
      <c r="B2004" s="88" t="s">
        <v>14927</v>
      </c>
      <c r="C2004" s="37" t="str">
        <f t="shared" si="31"/>
        <v>G04BXАфродор 2000</v>
      </c>
      <c r="D2004" s="88" t="s">
        <v>13607</v>
      </c>
    </row>
    <row r="2005" spans="1:4" hidden="1" x14ac:dyDescent="0.25">
      <c r="A2005" s="88" t="s">
        <v>12578</v>
      </c>
      <c r="B2005" s="88" t="s">
        <v>12455</v>
      </c>
      <c r="C2005" s="37" t="str">
        <f t="shared" si="31"/>
        <v>G04BXГидроксиметилхиноксалиндиоксид</v>
      </c>
      <c r="D2005" s="88" t="s">
        <v>13607</v>
      </c>
    </row>
    <row r="2006" spans="1:4" hidden="1" x14ac:dyDescent="0.25">
      <c r="A2006" s="88" t="s">
        <v>12578</v>
      </c>
      <c r="B2006" s="88" t="s">
        <v>14933</v>
      </c>
      <c r="C2006" s="37" t="str">
        <f t="shared" si="31"/>
        <v>G04BXСпеман</v>
      </c>
      <c r="D2006" s="88" t="s">
        <v>13607</v>
      </c>
    </row>
    <row r="2007" spans="1:4" hidden="1" x14ac:dyDescent="0.25">
      <c r="A2007" s="88" t="s">
        <v>12578</v>
      </c>
      <c r="B2007" s="88" t="s">
        <v>14813</v>
      </c>
      <c r="C2007" s="37" t="str">
        <f t="shared" si="31"/>
        <v>G04BXСуперлимф</v>
      </c>
      <c r="D2007" s="88" t="s">
        <v>13607</v>
      </c>
    </row>
    <row r="2008" spans="1:4" hidden="1" x14ac:dyDescent="0.25">
      <c r="A2008" s="88" t="s">
        <v>12578</v>
      </c>
      <c r="B2008" s="88" t="s">
        <v>14934</v>
      </c>
      <c r="C2008" s="37" t="str">
        <f t="shared" si="31"/>
        <v>G04BXСпеман форте</v>
      </c>
      <c r="D2008" s="88" t="s">
        <v>13607</v>
      </c>
    </row>
    <row r="2009" spans="1:4" hidden="1" x14ac:dyDescent="0.25">
      <c r="A2009" s="88" t="s">
        <v>12578</v>
      </c>
      <c r="B2009" s="88" t="s">
        <v>14936</v>
      </c>
      <c r="C2009" s="37" t="str">
        <f t="shared" si="31"/>
        <v>G04BXХимколин</v>
      </c>
      <c r="D2009" s="88" t="s">
        <v>13607</v>
      </c>
    </row>
    <row r="2010" spans="1:4" hidden="1" x14ac:dyDescent="0.25">
      <c r="A2010" s="88" t="s">
        <v>12578</v>
      </c>
      <c r="B2010" s="88" t="s">
        <v>14928</v>
      </c>
      <c r="C2010" s="37" t="str">
        <f t="shared" si="31"/>
        <v>G04BXДругие препараты, применяемые в урологии</v>
      </c>
      <c r="D2010" s="88" t="s">
        <v>13607</v>
      </c>
    </row>
    <row r="2011" spans="1:4" hidden="1" x14ac:dyDescent="0.25">
      <c r="A2011" s="88" t="s">
        <v>12578</v>
      </c>
      <c r="B2011" s="88" t="s">
        <v>12581</v>
      </c>
      <c r="C2011" s="37" t="str">
        <f t="shared" si="31"/>
        <v>G04BXБрусники листья</v>
      </c>
      <c r="D2011" s="88" t="s">
        <v>13607</v>
      </c>
    </row>
    <row r="2012" spans="1:4" hidden="1" x14ac:dyDescent="0.25">
      <c r="A2012" s="88" t="s">
        <v>12578</v>
      </c>
      <c r="B2012" s="88" t="s">
        <v>12582</v>
      </c>
      <c r="C2012" s="37" t="str">
        <f t="shared" si="31"/>
        <v>G04BXГорца птичьего трава</v>
      </c>
      <c r="D2012" s="88" t="s">
        <v>13607</v>
      </c>
    </row>
    <row r="2013" spans="1:4" hidden="1" x14ac:dyDescent="0.25">
      <c r="A2013" s="88" t="s">
        <v>12578</v>
      </c>
      <c r="B2013" s="88" t="s">
        <v>12579</v>
      </c>
      <c r="C2013" s="37" t="str">
        <f t="shared" si="31"/>
        <v>G04BXБерезы листья</v>
      </c>
      <c r="D2013" s="88" t="s">
        <v>13607</v>
      </c>
    </row>
    <row r="2014" spans="1:4" hidden="1" x14ac:dyDescent="0.25">
      <c r="A2014" s="88" t="s">
        <v>12578</v>
      </c>
      <c r="B2014" s="88" t="s">
        <v>12580</v>
      </c>
      <c r="C2014" s="37" t="str">
        <f t="shared" si="31"/>
        <v>G04BXБерезы почки</v>
      </c>
      <c r="D2014" s="88" t="s">
        <v>13607</v>
      </c>
    </row>
    <row r="2015" spans="1:4" hidden="1" x14ac:dyDescent="0.25">
      <c r="A2015" s="88" t="s">
        <v>12578</v>
      </c>
      <c r="B2015" s="88" t="s">
        <v>12588</v>
      </c>
      <c r="C2015" s="37" t="str">
        <f t="shared" si="31"/>
        <v>G04BXМарены красильной корневищ с корнями экстракт</v>
      </c>
      <c r="D2015" s="88" t="s">
        <v>13607</v>
      </c>
    </row>
    <row r="2016" spans="1:4" hidden="1" x14ac:dyDescent="0.25">
      <c r="A2016" s="88" t="s">
        <v>12578</v>
      </c>
      <c r="B2016" s="88" t="s">
        <v>12587</v>
      </c>
      <c r="C2016" s="37" t="str">
        <f t="shared" si="31"/>
        <v>G04BXМожжевельника плоды</v>
      </c>
      <c r="D2016" s="88" t="s">
        <v>13607</v>
      </c>
    </row>
    <row r="2017" spans="1:4" hidden="1" x14ac:dyDescent="0.25">
      <c r="A2017" s="88" t="s">
        <v>12578</v>
      </c>
      <c r="B2017" s="88" t="s">
        <v>12585</v>
      </c>
      <c r="C2017" s="37" t="str">
        <f t="shared" si="31"/>
        <v>G04BXТолокнянки обыкновенной листья</v>
      </c>
      <c r="D2017" s="88" t="s">
        <v>13607</v>
      </c>
    </row>
    <row r="2018" spans="1:4" hidden="1" x14ac:dyDescent="0.25">
      <c r="A2018" s="88" t="s">
        <v>12578</v>
      </c>
      <c r="B2018" s="88" t="s">
        <v>12586</v>
      </c>
      <c r="C2018" s="37" t="str">
        <f t="shared" si="31"/>
        <v>G04BXОртосифона тычиночного листья</v>
      </c>
      <c r="D2018" s="88" t="s">
        <v>13607</v>
      </c>
    </row>
    <row r="2019" spans="1:4" hidden="1" x14ac:dyDescent="0.25">
      <c r="A2019" s="88" t="s">
        <v>12578</v>
      </c>
      <c r="B2019" s="88" t="s">
        <v>12583</v>
      </c>
      <c r="C2019" s="37" t="str">
        <f t="shared" si="31"/>
        <v>G04BXХвоща полевого трава</v>
      </c>
      <c r="D2019" s="88" t="s">
        <v>13607</v>
      </c>
    </row>
    <row r="2020" spans="1:4" ht="30" hidden="1" x14ac:dyDescent="0.25">
      <c r="A2020" s="88" t="s">
        <v>12578</v>
      </c>
      <c r="B2020" s="88" t="s">
        <v>14929</v>
      </c>
      <c r="C2020" s="37" t="str">
        <f t="shared" si="31"/>
        <v>G04BXЗверобоя продырявленного трава+Золотарника канадского трава+Солодки корни+Эхинацеи пурпурной корневища с корнями</v>
      </c>
      <c r="D2020" s="88" t="s">
        <v>13607</v>
      </c>
    </row>
    <row r="2021" spans="1:4" hidden="1" x14ac:dyDescent="0.25">
      <c r="A2021" s="88" t="s">
        <v>12578</v>
      </c>
      <c r="B2021" s="88" t="s">
        <v>12590</v>
      </c>
      <c r="C2021" s="37" t="str">
        <f t="shared" si="31"/>
        <v>G04BXКрапивы жгучей корней экстракт</v>
      </c>
      <c r="D2021" s="88" t="s">
        <v>13607</v>
      </c>
    </row>
    <row r="2022" spans="1:4" hidden="1" x14ac:dyDescent="0.25">
      <c r="A2022" s="88" t="s">
        <v>12578</v>
      </c>
      <c r="B2022" s="88" t="s">
        <v>12589</v>
      </c>
      <c r="C2022" s="37" t="str">
        <f t="shared" si="31"/>
        <v>G04BXЛеспедезы двухцветной побеги</v>
      </c>
      <c r="D2022" s="88" t="s">
        <v>13607</v>
      </c>
    </row>
    <row r="2023" spans="1:4" hidden="1" x14ac:dyDescent="0.25">
      <c r="A2023" s="88" t="s">
        <v>12578</v>
      </c>
      <c r="B2023" s="88" t="s">
        <v>14931</v>
      </c>
      <c r="C2023" s="37" t="str">
        <f t="shared" si="31"/>
        <v>G04BXЛомефлоксацин+Простаты экстракт</v>
      </c>
      <c r="D2023" s="88" t="s">
        <v>13607</v>
      </c>
    </row>
    <row r="2024" spans="1:4" hidden="1" x14ac:dyDescent="0.25">
      <c r="A2024" s="88" t="s">
        <v>12578</v>
      </c>
      <c r="B2024" s="88" t="s">
        <v>12584</v>
      </c>
      <c r="C2024" s="37" t="str">
        <f t="shared" si="31"/>
        <v>G04BXПростаты экстракт</v>
      </c>
      <c r="D2024" s="88" t="s">
        <v>13607</v>
      </c>
    </row>
    <row r="2025" spans="1:4" hidden="1" x14ac:dyDescent="0.25">
      <c r="A2025" s="88" t="s">
        <v>12578</v>
      </c>
      <c r="B2025" s="88" t="s">
        <v>14932</v>
      </c>
      <c r="C2025" s="37" t="str">
        <f t="shared" si="31"/>
        <v>G04BXПростакор</v>
      </c>
      <c r="D2025" s="88" t="s">
        <v>13607</v>
      </c>
    </row>
    <row r="2026" spans="1:4" hidden="1" x14ac:dyDescent="0.25">
      <c r="A2026" s="88" t="s">
        <v>12578</v>
      </c>
      <c r="B2026" s="88" t="s">
        <v>14935</v>
      </c>
      <c r="C2026" s="37" t="str">
        <f t="shared" si="31"/>
        <v>G04BXТентекс форте</v>
      </c>
      <c r="D2026" s="88" t="s">
        <v>13607</v>
      </c>
    </row>
    <row r="2027" spans="1:4" hidden="1" x14ac:dyDescent="0.25">
      <c r="A2027" s="88" t="s">
        <v>14937</v>
      </c>
      <c r="B2027" s="88" t="s">
        <v>14938</v>
      </c>
      <c r="C2027" s="37" t="str">
        <f t="shared" si="31"/>
        <v>G04CТамсулозин+Финастерид [набор]</v>
      </c>
      <c r="D2027" s="88" t="s">
        <v>13607</v>
      </c>
    </row>
    <row r="2028" spans="1:4" hidden="1" x14ac:dyDescent="0.25">
      <c r="A2028" s="88" t="s">
        <v>9917</v>
      </c>
      <c r="B2028" s="88" t="s">
        <v>12224</v>
      </c>
      <c r="C2028" s="37" t="str">
        <f t="shared" si="31"/>
        <v>G04CAТеразозин</v>
      </c>
      <c r="D2028" s="88" t="s">
        <v>13607</v>
      </c>
    </row>
    <row r="2029" spans="1:4" hidden="1" x14ac:dyDescent="0.25">
      <c r="A2029" s="88" t="s">
        <v>9917</v>
      </c>
      <c r="B2029" s="88" t="s">
        <v>12592</v>
      </c>
      <c r="C2029" s="37" t="str">
        <f t="shared" ref="C2029:C2092" si="32">CONCATENATE(A2029,B2029)</f>
        <v>G04CAСилодозин</v>
      </c>
      <c r="D2029" s="88" t="s">
        <v>13607</v>
      </c>
    </row>
    <row r="2030" spans="1:4" hidden="1" x14ac:dyDescent="0.25">
      <c r="A2030" s="88" t="s">
        <v>9917</v>
      </c>
      <c r="B2030" s="88" t="s">
        <v>12222</v>
      </c>
      <c r="C2030" s="37" t="str">
        <f t="shared" si="32"/>
        <v>G04CAДоксазозин</v>
      </c>
      <c r="D2030" s="88" t="s">
        <v>17948</v>
      </c>
    </row>
    <row r="2031" spans="1:4" hidden="1" x14ac:dyDescent="0.25">
      <c r="A2031" s="88" t="s">
        <v>9917</v>
      </c>
      <c r="B2031" s="88" t="s">
        <v>12593</v>
      </c>
      <c r="C2031" s="37" t="str">
        <f t="shared" si="32"/>
        <v>G04CAАлфузозин</v>
      </c>
      <c r="D2031" s="88" t="s">
        <v>17948</v>
      </c>
    </row>
    <row r="2032" spans="1:4" hidden="1" x14ac:dyDescent="0.25">
      <c r="A2032" s="88" t="s">
        <v>9917</v>
      </c>
      <c r="B2032" s="88" t="s">
        <v>12591</v>
      </c>
      <c r="C2032" s="37" t="str">
        <f t="shared" si="32"/>
        <v>G04CAТамсулозин</v>
      </c>
      <c r="D2032" s="88" t="s">
        <v>17948</v>
      </c>
    </row>
    <row r="2033" spans="1:4" hidden="1" x14ac:dyDescent="0.25">
      <c r="A2033" s="88" t="s">
        <v>10181</v>
      </c>
      <c r="B2033" s="88" t="s">
        <v>12595</v>
      </c>
      <c r="C2033" s="37" t="str">
        <f t="shared" si="32"/>
        <v>G04CBФинастерид</v>
      </c>
      <c r="D2033" s="88" t="s">
        <v>17948</v>
      </c>
    </row>
    <row r="2034" spans="1:4" hidden="1" x14ac:dyDescent="0.25">
      <c r="A2034" s="88" t="s">
        <v>10181</v>
      </c>
      <c r="B2034" s="88" t="s">
        <v>12594</v>
      </c>
      <c r="C2034" s="37" t="str">
        <f t="shared" si="32"/>
        <v>G04CBДутастерид</v>
      </c>
      <c r="D2034" s="88" t="s">
        <v>13607</v>
      </c>
    </row>
    <row r="2035" spans="1:4" hidden="1" x14ac:dyDescent="0.25">
      <c r="A2035" s="88" t="s">
        <v>12596</v>
      </c>
      <c r="B2035" s="88" t="s">
        <v>12597</v>
      </c>
      <c r="C2035" s="37" t="str">
        <f t="shared" si="32"/>
        <v>G04CXСливы африканской коры экстракт</v>
      </c>
      <c r="D2035" s="88" t="s">
        <v>13607</v>
      </c>
    </row>
    <row r="2036" spans="1:4" hidden="1" x14ac:dyDescent="0.25">
      <c r="A2036" s="88" t="s">
        <v>12596</v>
      </c>
      <c r="B2036" s="88" t="s">
        <v>12598</v>
      </c>
      <c r="C2036" s="37" t="str">
        <f t="shared" si="32"/>
        <v>G04CXПальмы ползучей плодов экстракт</v>
      </c>
      <c r="D2036" s="88" t="s">
        <v>13607</v>
      </c>
    </row>
    <row r="2037" spans="1:4" hidden="1" x14ac:dyDescent="0.25">
      <c r="A2037" s="88" t="s">
        <v>12596</v>
      </c>
      <c r="B2037" s="88" t="s">
        <v>14940</v>
      </c>
      <c r="C2037" s="37" t="str">
        <f t="shared" si="32"/>
        <v>G04CXМепартрицин</v>
      </c>
      <c r="D2037" s="88" t="s">
        <v>13607</v>
      </c>
    </row>
    <row r="2038" spans="1:4" hidden="1" x14ac:dyDescent="0.25">
      <c r="A2038" s="88" t="s">
        <v>12596</v>
      </c>
      <c r="B2038" s="88" t="s">
        <v>14942</v>
      </c>
      <c r="C2038" s="37" t="str">
        <f t="shared" si="32"/>
        <v>G04CXПростопин</v>
      </c>
      <c r="D2038" s="88" t="s">
        <v>13607</v>
      </c>
    </row>
    <row r="2039" spans="1:4" hidden="1" x14ac:dyDescent="0.25">
      <c r="A2039" s="88" t="s">
        <v>12596</v>
      </c>
      <c r="B2039" s="88" t="s">
        <v>14941</v>
      </c>
      <c r="C2039" s="37" t="str">
        <f t="shared" si="32"/>
        <v>G04CXПростагут форте</v>
      </c>
      <c r="D2039" s="88" t="s">
        <v>13607</v>
      </c>
    </row>
    <row r="2040" spans="1:4" ht="30" hidden="1" x14ac:dyDescent="0.25">
      <c r="A2040" s="88" t="s">
        <v>12596</v>
      </c>
      <c r="B2040" s="88" t="s">
        <v>14939</v>
      </c>
      <c r="C2040" s="37" t="str">
        <f t="shared" si="32"/>
        <v>G04CXДругие препараты для лечения доброкачественной гиперплазии предстательной железы</v>
      </c>
      <c r="D2040" s="88" t="s">
        <v>13607</v>
      </c>
    </row>
    <row r="2041" spans="1:4" hidden="1" x14ac:dyDescent="0.25">
      <c r="A2041" s="88" t="s">
        <v>12596</v>
      </c>
      <c r="B2041" s="88" t="s">
        <v>11890</v>
      </c>
      <c r="C2041" s="37" t="str">
        <f t="shared" si="32"/>
        <v>G04CXТыквы обыкновенной семян масло</v>
      </c>
      <c r="D2041" s="88" t="s">
        <v>13607</v>
      </c>
    </row>
    <row r="2042" spans="1:4" hidden="1" x14ac:dyDescent="0.25">
      <c r="A2042" s="88" t="s">
        <v>12596</v>
      </c>
      <c r="B2042" s="88" t="s">
        <v>14943</v>
      </c>
      <c r="C2042" s="37" t="str">
        <f t="shared" si="32"/>
        <v>G04CXЦернилтон</v>
      </c>
      <c r="D2042" s="88" t="s">
        <v>13607</v>
      </c>
    </row>
    <row r="2043" spans="1:4" hidden="1" x14ac:dyDescent="0.25">
      <c r="A2043" s="88" t="s">
        <v>12596</v>
      </c>
      <c r="B2043" s="88" t="s">
        <v>14944</v>
      </c>
      <c r="C2043" s="37" t="str">
        <f t="shared" si="32"/>
        <v>G04CXЦернилтон форте</v>
      </c>
      <c r="D2043" s="88" t="s">
        <v>13607</v>
      </c>
    </row>
    <row r="2044" spans="1:4" hidden="1" x14ac:dyDescent="0.25">
      <c r="A2044" s="88" t="s">
        <v>14945</v>
      </c>
      <c r="B2044" s="88" t="s">
        <v>14946</v>
      </c>
      <c r="C2044" s="37" t="str">
        <f t="shared" si="32"/>
        <v>H01Интермедин</v>
      </c>
      <c r="D2044" s="88" t="s">
        <v>13607</v>
      </c>
    </row>
    <row r="2045" spans="1:4" hidden="1" x14ac:dyDescent="0.25">
      <c r="A2045" s="88" t="s">
        <v>14947</v>
      </c>
      <c r="B2045" s="88" t="s">
        <v>14948</v>
      </c>
      <c r="C2045" s="37" t="str">
        <f t="shared" si="32"/>
        <v>H01AПолипептиды шишковидной железы [эпифиза] крупного рогатого скота</v>
      </c>
      <c r="D2045" s="88" t="s">
        <v>13607</v>
      </c>
    </row>
    <row r="2046" spans="1:4" hidden="1" x14ac:dyDescent="0.25">
      <c r="A2046" s="88" t="s">
        <v>12599</v>
      </c>
      <c r="B2046" s="88" t="s">
        <v>12600</v>
      </c>
      <c r="C2046" s="37" t="str">
        <f t="shared" si="32"/>
        <v>H01AAТетракозактид</v>
      </c>
      <c r="D2046" s="88" t="s">
        <v>13607</v>
      </c>
    </row>
    <row r="2047" spans="1:4" hidden="1" x14ac:dyDescent="0.25">
      <c r="A2047" s="88" t="s">
        <v>10155</v>
      </c>
      <c r="B2047" s="88" t="s">
        <v>12601</v>
      </c>
      <c r="C2047" s="37" t="str">
        <f t="shared" si="32"/>
        <v>H01ACСоматропин</v>
      </c>
      <c r="D2047" s="88" t="s">
        <v>17948</v>
      </c>
    </row>
    <row r="2048" spans="1:4" hidden="1" x14ac:dyDescent="0.25">
      <c r="A2048" s="88" t="s">
        <v>10000</v>
      </c>
      <c r="B2048" s="88" t="s">
        <v>12602</v>
      </c>
      <c r="C2048" s="37" t="str">
        <f t="shared" si="32"/>
        <v>H01BAДесмопрессин</v>
      </c>
      <c r="D2048" s="88" t="s">
        <v>17948</v>
      </c>
    </row>
    <row r="2049" spans="1:4" hidden="1" x14ac:dyDescent="0.25">
      <c r="A2049" s="88" t="s">
        <v>10000</v>
      </c>
      <c r="B2049" s="88" t="s">
        <v>14949</v>
      </c>
      <c r="C2049" s="37" t="str">
        <f t="shared" si="32"/>
        <v>H01BAТерлипрессин</v>
      </c>
      <c r="D2049" s="88" t="s">
        <v>13607</v>
      </c>
    </row>
    <row r="2050" spans="1:4" hidden="1" x14ac:dyDescent="0.25">
      <c r="A2050" s="88" t="s">
        <v>10108</v>
      </c>
      <c r="B2050" s="88" t="s">
        <v>14950</v>
      </c>
      <c r="C2050" s="37" t="str">
        <f t="shared" si="32"/>
        <v>H01BBКарбетоцин</v>
      </c>
      <c r="D2050" s="88" t="s">
        <v>17948</v>
      </c>
    </row>
    <row r="2051" spans="1:4" hidden="1" x14ac:dyDescent="0.25">
      <c r="A2051" s="88" t="s">
        <v>10108</v>
      </c>
      <c r="B2051" s="88" t="s">
        <v>12603</v>
      </c>
      <c r="C2051" s="37" t="str">
        <f t="shared" si="32"/>
        <v>H01BBОкситоцин</v>
      </c>
      <c r="D2051" s="88" t="s">
        <v>17948</v>
      </c>
    </row>
    <row r="2052" spans="1:4" hidden="1" x14ac:dyDescent="0.25">
      <c r="A2052" s="88" t="s">
        <v>10110</v>
      </c>
      <c r="B2052" s="88" t="s">
        <v>12604</v>
      </c>
      <c r="C2052" s="37" t="str">
        <f t="shared" si="32"/>
        <v>H01CBОктреотид</v>
      </c>
      <c r="D2052" s="88" t="s">
        <v>17948</v>
      </c>
    </row>
    <row r="2053" spans="1:4" hidden="1" x14ac:dyDescent="0.25">
      <c r="A2053" s="88" t="s">
        <v>10110</v>
      </c>
      <c r="B2053" s="88" t="s">
        <v>12605</v>
      </c>
      <c r="C2053" s="37" t="str">
        <f t="shared" si="32"/>
        <v>H01CBЛанреотид</v>
      </c>
      <c r="D2053" s="88" t="s">
        <v>13607</v>
      </c>
    </row>
    <row r="2054" spans="1:4" hidden="1" x14ac:dyDescent="0.25">
      <c r="A2054" s="88" t="s">
        <v>10190</v>
      </c>
      <c r="B2054" s="88" t="s">
        <v>12607</v>
      </c>
      <c r="C2054" s="37" t="str">
        <f t="shared" si="32"/>
        <v>H01CCГаниреликс</v>
      </c>
      <c r="D2054" s="88" t="s">
        <v>17948</v>
      </c>
    </row>
    <row r="2055" spans="1:4" hidden="1" x14ac:dyDescent="0.25">
      <c r="A2055" s="88" t="s">
        <v>10190</v>
      </c>
      <c r="B2055" s="88" t="s">
        <v>12606</v>
      </c>
      <c r="C2055" s="37" t="str">
        <f t="shared" si="32"/>
        <v>H01CCЦетрореликс</v>
      </c>
      <c r="D2055" s="88" t="s">
        <v>17948</v>
      </c>
    </row>
    <row r="2056" spans="1:4" hidden="1" x14ac:dyDescent="0.25">
      <c r="A2056" s="88" t="s">
        <v>10182</v>
      </c>
      <c r="B2056" s="88" t="s">
        <v>12608</v>
      </c>
      <c r="C2056" s="37" t="str">
        <f t="shared" si="32"/>
        <v>H02AAФлудрокортизон</v>
      </c>
      <c r="D2056" s="88" t="s">
        <v>17948</v>
      </c>
    </row>
    <row r="2057" spans="1:4" hidden="1" x14ac:dyDescent="0.25">
      <c r="A2057" s="88" t="s">
        <v>10182</v>
      </c>
      <c r="B2057" s="88" t="s">
        <v>14951</v>
      </c>
      <c r="C2057" s="37" t="str">
        <f t="shared" si="32"/>
        <v>H02AAДезоксикортон</v>
      </c>
      <c r="D2057" s="88" t="s">
        <v>13607</v>
      </c>
    </row>
    <row r="2058" spans="1:4" hidden="1" x14ac:dyDescent="0.25">
      <c r="A2058" s="88" t="s">
        <v>9953</v>
      </c>
      <c r="B2058" s="88" t="s">
        <v>14952</v>
      </c>
      <c r="C2058" s="37" t="str">
        <f t="shared" si="32"/>
        <v>H02ABГидрокортизон+Лидокаин</v>
      </c>
      <c r="D2058" s="88" t="s">
        <v>13607</v>
      </c>
    </row>
    <row r="2059" spans="1:4" hidden="1" x14ac:dyDescent="0.25">
      <c r="A2059" s="88" t="s">
        <v>9953</v>
      </c>
      <c r="B2059" s="88" t="s">
        <v>14953</v>
      </c>
      <c r="C2059" s="37" t="str">
        <f t="shared" si="32"/>
        <v>H02ABглюкокортикоиды</v>
      </c>
      <c r="D2059" s="88" t="s">
        <v>13607</v>
      </c>
    </row>
    <row r="2060" spans="1:4" hidden="1" x14ac:dyDescent="0.25">
      <c r="A2060" s="88" t="s">
        <v>9953</v>
      </c>
      <c r="B2060" s="88" t="s">
        <v>12613</v>
      </c>
      <c r="C2060" s="37" t="str">
        <f t="shared" si="32"/>
        <v>H02ABДексаметазон</v>
      </c>
      <c r="D2060" s="88" t="s">
        <v>17948</v>
      </c>
    </row>
    <row r="2061" spans="1:4" hidden="1" x14ac:dyDescent="0.25">
      <c r="A2061" s="88" t="s">
        <v>9953</v>
      </c>
      <c r="B2061" s="88" t="s">
        <v>12612</v>
      </c>
      <c r="C2061" s="37" t="str">
        <f t="shared" si="32"/>
        <v>H02ABМетилпреднизолон</v>
      </c>
      <c r="D2061" s="88" t="s">
        <v>17948</v>
      </c>
    </row>
    <row r="2062" spans="1:4" hidden="1" x14ac:dyDescent="0.25">
      <c r="A2062" s="88" t="s">
        <v>9953</v>
      </c>
      <c r="B2062" s="88" t="s">
        <v>12611</v>
      </c>
      <c r="C2062" s="37" t="str">
        <f t="shared" si="32"/>
        <v>H02ABМазипредон</v>
      </c>
      <c r="D2062" s="88" t="s">
        <v>13607</v>
      </c>
    </row>
    <row r="2063" spans="1:4" hidden="1" x14ac:dyDescent="0.25">
      <c r="A2063" s="88" t="s">
        <v>9953</v>
      </c>
      <c r="B2063" s="88" t="s">
        <v>12609</v>
      </c>
      <c r="C2063" s="37" t="str">
        <f t="shared" si="32"/>
        <v>H02ABПреднизон</v>
      </c>
      <c r="D2063" s="88" t="s">
        <v>13607</v>
      </c>
    </row>
    <row r="2064" spans="1:4" hidden="1" x14ac:dyDescent="0.25">
      <c r="A2064" s="88" t="s">
        <v>9953</v>
      </c>
      <c r="B2064" s="88" t="s">
        <v>12428</v>
      </c>
      <c r="C2064" s="37" t="str">
        <f t="shared" si="32"/>
        <v>H02ABТриамцинолон</v>
      </c>
      <c r="D2064" s="88" t="s">
        <v>13607</v>
      </c>
    </row>
    <row r="2065" spans="1:4" hidden="1" x14ac:dyDescent="0.25">
      <c r="A2065" s="88" t="s">
        <v>9953</v>
      </c>
      <c r="B2065" s="88" t="s">
        <v>12610</v>
      </c>
      <c r="C2065" s="37" t="str">
        <f t="shared" si="32"/>
        <v>H02ABКортизон</v>
      </c>
      <c r="D2065" s="88" t="s">
        <v>13607</v>
      </c>
    </row>
    <row r="2066" spans="1:4" hidden="1" x14ac:dyDescent="0.25">
      <c r="A2066" s="88" t="s">
        <v>9953</v>
      </c>
      <c r="B2066" s="88" t="s">
        <v>12424</v>
      </c>
      <c r="C2066" s="37" t="str">
        <f t="shared" si="32"/>
        <v>H02ABГидрокортизон</v>
      </c>
      <c r="D2066" s="88" t="s">
        <v>17948</v>
      </c>
    </row>
    <row r="2067" spans="1:4" hidden="1" x14ac:dyDescent="0.25">
      <c r="A2067" s="88" t="s">
        <v>9953</v>
      </c>
      <c r="B2067" s="88" t="s">
        <v>12430</v>
      </c>
      <c r="C2067" s="37" t="str">
        <f t="shared" si="32"/>
        <v>H02ABБетаметазон</v>
      </c>
      <c r="D2067" s="88" t="s">
        <v>17948</v>
      </c>
    </row>
    <row r="2068" spans="1:4" hidden="1" x14ac:dyDescent="0.25">
      <c r="A2068" s="88" t="s">
        <v>9953</v>
      </c>
      <c r="B2068" s="88" t="s">
        <v>12425</v>
      </c>
      <c r="C2068" s="37" t="str">
        <f t="shared" si="32"/>
        <v>H02ABПреднизолон</v>
      </c>
      <c r="D2068" s="88" t="s">
        <v>17948</v>
      </c>
    </row>
    <row r="2069" spans="1:4" hidden="1" x14ac:dyDescent="0.25">
      <c r="A2069" s="88" t="s">
        <v>14954</v>
      </c>
      <c r="B2069" s="88" t="s">
        <v>14955</v>
      </c>
      <c r="C2069" s="37" t="str">
        <f t="shared" si="32"/>
        <v>H03AЛевотироксин натрия+Калия йодид</v>
      </c>
      <c r="D2069" s="88" t="s">
        <v>13607</v>
      </c>
    </row>
    <row r="2070" spans="1:4" hidden="1" x14ac:dyDescent="0.25">
      <c r="A2070" s="88" t="s">
        <v>10073</v>
      </c>
      <c r="B2070" s="88" t="s">
        <v>14959</v>
      </c>
      <c r="C2070" s="37" t="str">
        <f t="shared" si="32"/>
        <v>H03AAТиреоидин</v>
      </c>
      <c r="D2070" s="88" t="s">
        <v>13607</v>
      </c>
    </row>
    <row r="2071" spans="1:4" hidden="1" x14ac:dyDescent="0.25">
      <c r="A2071" s="88" t="s">
        <v>10073</v>
      </c>
      <c r="B2071" s="88" t="s">
        <v>14956</v>
      </c>
      <c r="C2071" s="37" t="str">
        <f t="shared" si="32"/>
        <v>H03AAгормоны щитовидной железы</v>
      </c>
      <c r="D2071" s="88" t="s">
        <v>13607</v>
      </c>
    </row>
    <row r="2072" spans="1:4" hidden="1" x14ac:dyDescent="0.25">
      <c r="A2072" s="88" t="s">
        <v>10073</v>
      </c>
      <c r="B2072" s="88" t="s">
        <v>14955</v>
      </c>
      <c r="C2072" s="37" t="str">
        <f t="shared" si="32"/>
        <v>H03AAЛевотироксин натрия+Калия йодид</v>
      </c>
      <c r="D2072" s="88" t="s">
        <v>13607</v>
      </c>
    </row>
    <row r="2073" spans="1:4" hidden="1" x14ac:dyDescent="0.25">
      <c r="A2073" s="88" t="s">
        <v>10073</v>
      </c>
      <c r="B2073" s="88" t="s">
        <v>14958</v>
      </c>
      <c r="C2073" s="37" t="str">
        <f t="shared" si="32"/>
        <v>H03AAЛевотироксин натрия+Лиотиронин+[Калия йодид]</v>
      </c>
      <c r="D2073" s="88" t="s">
        <v>13607</v>
      </c>
    </row>
    <row r="2074" spans="1:4" hidden="1" x14ac:dyDescent="0.25">
      <c r="A2074" s="88" t="s">
        <v>10073</v>
      </c>
      <c r="B2074" s="88" t="s">
        <v>12615</v>
      </c>
      <c r="C2074" s="37" t="str">
        <f t="shared" si="32"/>
        <v>H03AAЛиотиронин</v>
      </c>
      <c r="D2074" s="88" t="s">
        <v>13607</v>
      </c>
    </row>
    <row r="2075" spans="1:4" hidden="1" x14ac:dyDescent="0.25">
      <c r="A2075" s="88" t="s">
        <v>10073</v>
      </c>
      <c r="B2075" s="88" t="s">
        <v>14957</v>
      </c>
      <c r="C2075" s="37" t="str">
        <f t="shared" si="32"/>
        <v>H03AAЛевотироксин натрия+Лиотиронин</v>
      </c>
      <c r="D2075" s="88" t="s">
        <v>13607</v>
      </c>
    </row>
    <row r="2076" spans="1:4" hidden="1" x14ac:dyDescent="0.25">
      <c r="A2076" s="88" t="s">
        <v>10073</v>
      </c>
      <c r="B2076" s="88" t="s">
        <v>12614</v>
      </c>
      <c r="C2076" s="37" t="str">
        <f t="shared" si="32"/>
        <v>H03AAЛевотироксин натрия</v>
      </c>
      <c r="D2076" s="88" t="s">
        <v>17948</v>
      </c>
    </row>
    <row r="2077" spans="1:4" hidden="1" x14ac:dyDescent="0.25">
      <c r="A2077" s="88" t="s">
        <v>12616</v>
      </c>
      <c r="B2077" s="88" t="s">
        <v>12617</v>
      </c>
      <c r="C2077" s="37" t="str">
        <f t="shared" si="32"/>
        <v>H03BAПропилтиоурацил</v>
      </c>
      <c r="D2077" s="88" t="s">
        <v>13607</v>
      </c>
    </row>
    <row r="2078" spans="1:4" hidden="1" x14ac:dyDescent="0.25">
      <c r="A2078" s="88" t="s">
        <v>10167</v>
      </c>
      <c r="B2078" s="88" t="s">
        <v>12618</v>
      </c>
      <c r="C2078" s="37" t="str">
        <f t="shared" si="32"/>
        <v>H03BBТиамазол</v>
      </c>
      <c r="D2078" s="88" t="s">
        <v>17948</v>
      </c>
    </row>
    <row r="2079" spans="1:4" hidden="1" x14ac:dyDescent="0.25">
      <c r="A2079" s="88" t="s">
        <v>14960</v>
      </c>
      <c r="B2079" s="88" t="s">
        <v>14961</v>
      </c>
      <c r="C2079" s="37" t="str">
        <f t="shared" si="32"/>
        <v>H03BCКалия перхлорат</v>
      </c>
      <c r="D2079" s="88" t="s">
        <v>13607</v>
      </c>
    </row>
    <row r="2080" spans="1:4" hidden="1" x14ac:dyDescent="0.25">
      <c r="A2080" s="88" t="s">
        <v>14962</v>
      </c>
      <c r="B2080" s="88" t="s">
        <v>14963</v>
      </c>
      <c r="C2080" s="37" t="str">
        <f t="shared" si="32"/>
        <v>H03BXБетазина таблетки 0.05 г</v>
      </c>
      <c r="D2080" s="88" t="s">
        <v>13607</v>
      </c>
    </row>
    <row r="2081" spans="1:4" hidden="1" x14ac:dyDescent="0.25">
      <c r="A2081" s="88" t="s">
        <v>14962</v>
      </c>
      <c r="B2081" s="88" t="s">
        <v>14964</v>
      </c>
      <c r="C2081" s="37" t="str">
        <f t="shared" si="32"/>
        <v>H03BXДругие антитиреоидные препараты</v>
      </c>
      <c r="D2081" s="88" t="s">
        <v>13607</v>
      </c>
    </row>
    <row r="2082" spans="1:4" hidden="1" x14ac:dyDescent="0.25">
      <c r="A2082" s="88" t="s">
        <v>10043</v>
      </c>
      <c r="B2082" s="88" t="s">
        <v>14710</v>
      </c>
      <c r="C2082" s="37" t="str">
        <f t="shared" si="32"/>
        <v>H03CAпрепараты йода</v>
      </c>
      <c r="D2082" s="88" t="s">
        <v>13607</v>
      </c>
    </row>
    <row r="2083" spans="1:4" hidden="1" x14ac:dyDescent="0.25">
      <c r="A2083" s="88" t="s">
        <v>10043</v>
      </c>
      <c r="B2083" s="88" t="s">
        <v>14965</v>
      </c>
      <c r="C2083" s="37" t="str">
        <f t="shared" si="32"/>
        <v>H03CAМикройод</v>
      </c>
      <c r="D2083" s="88" t="s">
        <v>13607</v>
      </c>
    </row>
    <row r="2084" spans="1:4" hidden="1" x14ac:dyDescent="0.25">
      <c r="A2084" s="88" t="s">
        <v>10043</v>
      </c>
      <c r="B2084" s="88" t="s">
        <v>12619</v>
      </c>
      <c r="C2084" s="37" t="str">
        <f t="shared" si="32"/>
        <v>H03CAКалия йодид</v>
      </c>
      <c r="D2084" s="88" t="s">
        <v>17948</v>
      </c>
    </row>
    <row r="2085" spans="1:4" hidden="1" x14ac:dyDescent="0.25">
      <c r="A2085" s="88" t="s">
        <v>9992</v>
      </c>
      <c r="B2085" s="88" t="s">
        <v>12620</v>
      </c>
      <c r="C2085" s="37" t="str">
        <f t="shared" si="32"/>
        <v>H04AAГлюкагон</v>
      </c>
      <c r="D2085" s="88" t="s">
        <v>17948</v>
      </c>
    </row>
    <row r="2086" spans="1:4" hidden="1" x14ac:dyDescent="0.25">
      <c r="A2086" s="88" t="s">
        <v>12621</v>
      </c>
      <c r="B2086" s="88" t="s">
        <v>12622</v>
      </c>
      <c r="C2086" s="37" t="str">
        <f t="shared" si="32"/>
        <v>H05AAТерипаратид</v>
      </c>
      <c r="D2086" s="88" t="s">
        <v>17948</v>
      </c>
    </row>
    <row r="2087" spans="1:4" hidden="1" x14ac:dyDescent="0.25">
      <c r="A2087" s="88" t="s">
        <v>10045</v>
      </c>
      <c r="B2087" s="88" t="s">
        <v>12623</v>
      </c>
      <c r="C2087" s="37" t="str">
        <f t="shared" si="32"/>
        <v>H05BAКальцитонин</v>
      </c>
      <c r="D2087" s="88" t="s">
        <v>17948</v>
      </c>
    </row>
    <row r="2088" spans="1:4" hidden="1" x14ac:dyDescent="0.25">
      <c r="A2088" s="88" t="s">
        <v>12624</v>
      </c>
      <c r="B2088" s="88" t="s">
        <v>12625</v>
      </c>
      <c r="C2088" s="37" t="str">
        <f t="shared" si="32"/>
        <v>H05BXПарикальцитол</v>
      </c>
      <c r="D2088" s="88" t="s">
        <v>13607</v>
      </c>
    </row>
    <row r="2089" spans="1:4" hidden="1" x14ac:dyDescent="0.25">
      <c r="A2089" s="88" t="s">
        <v>12624</v>
      </c>
      <c r="B2089" s="88" t="s">
        <v>18451</v>
      </c>
      <c r="C2089" s="37" t="str">
        <f t="shared" si="32"/>
        <v>H05BXПарикальцитол цинакалцет</v>
      </c>
      <c r="D2089" s="88" t="s">
        <v>17948</v>
      </c>
    </row>
    <row r="2090" spans="1:4" hidden="1" x14ac:dyDescent="0.25">
      <c r="A2090" s="88" t="s">
        <v>12624</v>
      </c>
      <c r="B2090" s="88" t="s">
        <v>17909</v>
      </c>
      <c r="C2090" s="37" t="str">
        <f t="shared" si="32"/>
        <v>H05BXцинакалцет</v>
      </c>
      <c r="D2090" s="88" t="s">
        <v>17948</v>
      </c>
    </row>
    <row r="2091" spans="1:4" hidden="1" x14ac:dyDescent="0.25">
      <c r="A2091" s="88" t="s">
        <v>12624</v>
      </c>
      <c r="B2091" s="88" t="s">
        <v>14966</v>
      </c>
      <c r="C2091" s="37" t="str">
        <f t="shared" si="32"/>
        <v>H05BXЦинакальцет</v>
      </c>
      <c r="D2091" s="88" t="s">
        <v>13607</v>
      </c>
    </row>
    <row r="2092" spans="1:4" hidden="1" x14ac:dyDescent="0.25">
      <c r="A2092" s="88" t="s">
        <v>14967</v>
      </c>
      <c r="B2092" s="88" t="s">
        <v>14968</v>
      </c>
      <c r="C2092" s="37" t="str">
        <f t="shared" si="32"/>
        <v>J01Бийохинол</v>
      </c>
      <c r="D2092" s="88" t="s">
        <v>13607</v>
      </c>
    </row>
    <row r="2093" spans="1:4" hidden="1" x14ac:dyDescent="0.25">
      <c r="A2093" s="88" t="s">
        <v>14967</v>
      </c>
      <c r="B2093" s="88" t="s">
        <v>14969</v>
      </c>
      <c r="C2093" s="37" t="str">
        <f t="shared" ref="C2093:C2156" si="33">CONCATENATE(A2093,B2093)</f>
        <v>J01Уробесал</v>
      </c>
      <c r="D2093" s="88" t="s">
        <v>13607</v>
      </c>
    </row>
    <row r="2094" spans="1:4" hidden="1" x14ac:dyDescent="0.25">
      <c r="A2094" s="88" t="s">
        <v>10011</v>
      </c>
      <c r="B2094" s="88" t="s">
        <v>14970</v>
      </c>
      <c r="C2094" s="37" t="str">
        <f t="shared" si="33"/>
        <v>J01AAМетациклин</v>
      </c>
      <c r="D2094" s="88" t="s">
        <v>13607</v>
      </c>
    </row>
    <row r="2095" spans="1:4" hidden="1" x14ac:dyDescent="0.25">
      <c r="A2095" s="88" t="s">
        <v>10011</v>
      </c>
      <c r="B2095" s="88" t="s">
        <v>12628</v>
      </c>
      <c r="C2095" s="37" t="str">
        <f t="shared" si="33"/>
        <v>J01AAДоксициклин</v>
      </c>
      <c r="D2095" s="88" t="s">
        <v>17948</v>
      </c>
    </row>
    <row r="2096" spans="1:4" hidden="1" x14ac:dyDescent="0.25">
      <c r="A2096" s="88" t="s">
        <v>10011</v>
      </c>
      <c r="B2096" s="88" t="s">
        <v>12626</v>
      </c>
      <c r="C2096" s="37" t="str">
        <f t="shared" si="33"/>
        <v>J01AAОкситетрациклин</v>
      </c>
      <c r="D2096" s="88" t="s">
        <v>13607</v>
      </c>
    </row>
    <row r="2097" spans="1:4" hidden="1" x14ac:dyDescent="0.25">
      <c r="A2097" s="88" t="s">
        <v>10011</v>
      </c>
      <c r="B2097" s="88" t="s">
        <v>12627</v>
      </c>
      <c r="C2097" s="37" t="str">
        <f t="shared" si="33"/>
        <v>J01AAТигециклин</v>
      </c>
      <c r="D2097" s="88" t="s">
        <v>13607</v>
      </c>
    </row>
    <row r="2098" spans="1:4" hidden="1" x14ac:dyDescent="0.25">
      <c r="A2098" s="88" t="s">
        <v>10011</v>
      </c>
      <c r="B2098" s="88" t="s">
        <v>12400</v>
      </c>
      <c r="C2098" s="37" t="str">
        <f t="shared" si="33"/>
        <v>J01AAТетрациклин</v>
      </c>
      <c r="D2098" s="88" t="s">
        <v>13607</v>
      </c>
    </row>
    <row r="2099" spans="1:4" hidden="1" x14ac:dyDescent="0.25">
      <c r="A2099" s="88" t="s">
        <v>10186</v>
      </c>
      <c r="B2099" s="88" t="s">
        <v>12403</v>
      </c>
      <c r="C2099" s="37" t="str">
        <f t="shared" si="33"/>
        <v>J01BAХлорамфеникол</v>
      </c>
      <c r="D2099" s="88" t="s">
        <v>17948</v>
      </c>
    </row>
    <row r="2100" spans="1:4" hidden="1" x14ac:dyDescent="0.25">
      <c r="A2100" s="88" t="s">
        <v>10186</v>
      </c>
      <c r="B2100" s="88" t="s">
        <v>12629</v>
      </c>
      <c r="C2100" s="37" t="str">
        <f t="shared" si="33"/>
        <v>J01BAТиамфеникола глицинат ацетилцистеинат</v>
      </c>
      <c r="D2100" s="88" t="s">
        <v>13607</v>
      </c>
    </row>
    <row r="2101" spans="1:4" hidden="1" x14ac:dyDescent="0.25">
      <c r="A2101" s="88" t="s">
        <v>9929</v>
      </c>
      <c r="B2101" s="88" t="s">
        <v>12631</v>
      </c>
      <c r="C2101" s="37" t="str">
        <f t="shared" si="33"/>
        <v>J01CAАмоксициллин</v>
      </c>
      <c r="D2101" s="88" t="s">
        <v>17948</v>
      </c>
    </row>
    <row r="2102" spans="1:4" hidden="1" x14ac:dyDescent="0.25">
      <c r="A2102" s="88" t="s">
        <v>9929</v>
      </c>
      <c r="B2102" s="88" t="s">
        <v>12630</v>
      </c>
      <c r="C2102" s="37" t="str">
        <f t="shared" si="33"/>
        <v>J01CAАмпициллин</v>
      </c>
      <c r="D2102" s="88" t="s">
        <v>17948</v>
      </c>
    </row>
    <row r="2103" spans="1:4" hidden="1" x14ac:dyDescent="0.25">
      <c r="A2103" s="88" t="s">
        <v>9929</v>
      </c>
      <c r="B2103" s="88" t="s">
        <v>14973</v>
      </c>
      <c r="C2103" s="37" t="str">
        <f t="shared" si="33"/>
        <v>J01CAКарбенициллин</v>
      </c>
      <c r="D2103" s="88" t="s">
        <v>13607</v>
      </c>
    </row>
    <row r="2104" spans="1:4" hidden="1" x14ac:dyDescent="0.25">
      <c r="A2104" s="88" t="s">
        <v>9929</v>
      </c>
      <c r="B2104" s="88" t="s">
        <v>14972</v>
      </c>
      <c r="C2104" s="37" t="str">
        <f t="shared" si="33"/>
        <v>J01CAАмоксициллин+Метронидазол</v>
      </c>
      <c r="D2104" s="88" t="s">
        <v>13607</v>
      </c>
    </row>
    <row r="2105" spans="1:4" hidden="1" x14ac:dyDescent="0.25">
      <c r="A2105" s="88" t="s">
        <v>9929</v>
      </c>
      <c r="B2105" s="88" t="s">
        <v>14974</v>
      </c>
      <c r="C2105" s="37" t="str">
        <f t="shared" si="33"/>
        <v>J01CAПиперациллин</v>
      </c>
      <c r="D2105" s="88" t="s">
        <v>13607</v>
      </c>
    </row>
    <row r="2106" spans="1:4" hidden="1" x14ac:dyDescent="0.25">
      <c r="A2106" s="88" t="s">
        <v>9929</v>
      </c>
      <c r="B2106" s="88" t="s">
        <v>14971</v>
      </c>
      <c r="C2106" s="37" t="str">
        <f t="shared" si="33"/>
        <v>J01CAАзлоциллин</v>
      </c>
      <c r="D2106" s="88" t="s">
        <v>13607</v>
      </c>
    </row>
    <row r="2107" spans="1:4" hidden="1" x14ac:dyDescent="0.25">
      <c r="A2107" s="88" t="s">
        <v>9949</v>
      </c>
      <c r="B2107" s="88" t="s">
        <v>14977</v>
      </c>
      <c r="C2107" s="37" t="str">
        <f t="shared" si="33"/>
        <v>J01CEНовоцин</v>
      </c>
      <c r="D2107" s="88" t="s">
        <v>13607</v>
      </c>
    </row>
    <row r="2108" spans="1:4" hidden="1" x14ac:dyDescent="0.25">
      <c r="A2108" s="88" t="s">
        <v>9949</v>
      </c>
      <c r="B2108" s="88" t="s">
        <v>12632</v>
      </c>
      <c r="C2108" s="37" t="str">
        <f t="shared" si="33"/>
        <v>J01CEБензилпенициллин</v>
      </c>
      <c r="D2108" s="88" t="s">
        <v>17948</v>
      </c>
    </row>
    <row r="2109" spans="1:4" hidden="1" x14ac:dyDescent="0.25">
      <c r="A2109" s="88" t="s">
        <v>9949</v>
      </c>
      <c r="B2109" s="88" t="s">
        <v>18452</v>
      </c>
      <c r="C2109" s="37" t="str">
        <f t="shared" si="33"/>
        <v>J01CEБензатина бензилпенициллин</v>
      </c>
      <c r="D2109" s="88" t="s">
        <v>17948</v>
      </c>
    </row>
    <row r="2110" spans="1:4" hidden="1" x14ac:dyDescent="0.25">
      <c r="A2110" s="88" t="s">
        <v>9949</v>
      </c>
      <c r="B2110" s="88" t="s">
        <v>12633</v>
      </c>
      <c r="C2110" s="37" t="str">
        <f t="shared" si="33"/>
        <v>J01CEФеноксиметилпенициллин</v>
      </c>
      <c r="D2110" s="88" t="s">
        <v>17948</v>
      </c>
    </row>
    <row r="2111" spans="1:4" hidden="1" x14ac:dyDescent="0.25">
      <c r="A2111" s="88" t="s">
        <v>9949</v>
      </c>
      <c r="B2111" s="88" t="s">
        <v>14975</v>
      </c>
      <c r="C2111" s="37" t="str">
        <f t="shared" si="33"/>
        <v>J01CEБензатина бензилпенициллин+Бензилпенициллин прокаина</v>
      </c>
      <c r="D2111" s="88" t="s">
        <v>13607</v>
      </c>
    </row>
    <row r="2112" spans="1:4" ht="30" hidden="1" x14ac:dyDescent="0.25">
      <c r="A2112" s="88" t="s">
        <v>9949</v>
      </c>
      <c r="B2112" s="88" t="s">
        <v>14976</v>
      </c>
      <c r="C2112" s="37" t="str">
        <f t="shared" si="33"/>
        <v>J01CEБензатина бензилпенициллин+Бензилпенициллин прокаина+Бензилпенициллин</v>
      </c>
      <c r="D2112" s="88" t="s">
        <v>13607</v>
      </c>
    </row>
    <row r="2113" spans="1:4" hidden="1" x14ac:dyDescent="0.25">
      <c r="A2113" s="88" t="s">
        <v>10106</v>
      </c>
      <c r="B2113" s="88" t="s">
        <v>12634</v>
      </c>
      <c r="C2113" s="37" t="str">
        <f t="shared" si="33"/>
        <v>J01CFОксациллин</v>
      </c>
      <c r="D2113" s="88" t="s">
        <v>17948</v>
      </c>
    </row>
    <row r="2114" spans="1:4" hidden="1" x14ac:dyDescent="0.25">
      <c r="A2114" s="88" t="s">
        <v>9930</v>
      </c>
      <c r="B2114" s="88" t="s">
        <v>14978</v>
      </c>
      <c r="C2114" s="37" t="str">
        <f t="shared" si="33"/>
        <v>J01CRАмоксициллин+[Клавулановая кислота]</v>
      </c>
      <c r="D2114" s="88" t="s">
        <v>17948</v>
      </c>
    </row>
    <row r="2115" spans="1:4" hidden="1" x14ac:dyDescent="0.25">
      <c r="A2115" s="88" t="s">
        <v>9930</v>
      </c>
      <c r="B2115" s="88" t="s">
        <v>14980</v>
      </c>
      <c r="C2115" s="37" t="str">
        <f t="shared" si="33"/>
        <v>J01CRАмпициллин+[Сульбактам]</v>
      </c>
      <c r="D2115" s="88" t="s">
        <v>13607</v>
      </c>
    </row>
    <row r="2116" spans="1:4" hidden="1" x14ac:dyDescent="0.25">
      <c r="A2116" s="88" t="s">
        <v>9930</v>
      </c>
      <c r="B2116" s="88" t="s">
        <v>14979</v>
      </c>
      <c r="C2116" s="37" t="str">
        <f t="shared" si="33"/>
        <v>J01CRАмоксициллин+[Сульбактам]</v>
      </c>
      <c r="D2116" s="88" t="s">
        <v>13607</v>
      </c>
    </row>
    <row r="2117" spans="1:4" hidden="1" x14ac:dyDescent="0.25">
      <c r="A2117" s="88" t="s">
        <v>9930</v>
      </c>
      <c r="B2117" s="88" t="s">
        <v>14983</v>
      </c>
      <c r="C2117" s="37" t="str">
        <f t="shared" si="33"/>
        <v>J01CRТикарциллин+[Клавулановая кислота]</v>
      </c>
      <c r="D2117" s="88" t="s">
        <v>13607</v>
      </c>
    </row>
    <row r="2118" spans="1:4" hidden="1" x14ac:dyDescent="0.25">
      <c r="A2118" s="88" t="s">
        <v>9930</v>
      </c>
      <c r="B2118" s="88" t="s">
        <v>12635</v>
      </c>
      <c r="C2118" s="37" t="str">
        <f t="shared" si="33"/>
        <v>J01CRСультамициллин</v>
      </c>
      <c r="D2118" s="88" t="s">
        <v>13607</v>
      </c>
    </row>
    <row r="2119" spans="1:4" hidden="1" x14ac:dyDescent="0.25">
      <c r="A2119" s="88" t="s">
        <v>9930</v>
      </c>
      <c r="B2119" s="88" t="s">
        <v>14982</v>
      </c>
      <c r="C2119" s="37" t="str">
        <f t="shared" si="33"/>
        <v>J01CRПиперациллин+[Тазобактам]</v>
      </c>
      <c r="D2119" s="88" t="s">
        <v>13607</v>
      </c>
    </row>
    <row r="2120" spans="1:4" hidden="1" x14ac:dyDescent="0.25">
      <c r="A2120" s="88" t="s">
        <v>9930</v>
      </c>
      <c r="B2120" s="88" t="s">
        <v>14981</v>
      </c>
      <c r="C2120" s="37" t="str">
        <f t="shared" si="33"/>
        <v>J01CRАмпициллин+Оксациллин</v>
      </c>
      <c r="D2120" s="88" t="s">
        <v>13607</v>
      </c>
    </row>
    <row r="2121" spans="1:4" hidden="1" x14ac:dyDescent="0.25">
      <c r="A2121" s="88" t="s">
        <v>10191</v>
      </c>
      <c r="B2121" s="88" t="s">
        <v>14984</v>
      </c>
      <c r="C2121" s="37" t="str">
        <f t="shared" si="33"/>
        <v>J01DBЦефадроксил</v>
      </c>
      <c r="D2121" s="88" t="s">
        <v>13607</v>
      </c>
    </row>
    <row r="2122" spans="1:4" hidden="1" x14ac:dyDescent="0.25">
      <c r="A2122" s="88" t="s">
        <v>10191</v>
      </c>
      <c r="B2122" s="88" t="s">
        <v>12638</v>
      </c>
      <c r="C2122" s="37" t="str">
        <f t="shared" si="33"/>
        <v>J01DBЦефалотин</v>
      </c>
      <c r="D2122" s="88" t="s">
        <v>13607</v>
      </c>
    </row>
    <row r="2123" spans="1:4" hidden="1" x14ac:dyDescent="0.25">
      <c r="A2123" s="88" t="s">
        <v>10191</v>
      </c>
      <c r="B2123" s="88" t="s">
        <v>12636</v>
      </c>
      <c r="C2123" s="37" t="str">
        <f t="shared" si="33"/>
        <v>J01DBЦефазолин</v>
      </c>
      <c r="D2123" s="88" t="s">
        <v>17948</v>
      </c>
    </row>
    <row r="2124" spans="1:4" hidden="1" x14ac:dyDescent="0.25">
      <c r="A2124" s="88" t="s">
        <v>10191</v>
      </c>
      <c r="B2124" s="88" t="s">
        <v>12637</v>
      </c>
      <c r="C2124" s="37" t="str">
        <f t="shared" si="33"/>
        <v>J01DBЦефалексин</v>
      </c>
      <c r="D2124" s="88" t="s">
        <v>17948</v>
      </c>
    </row>
    <row r="2125" spans="1:4" hidden="1" x14ac:dyDescent="0.25">
      <c r="A2125" s="88" t="s">
        <v>10191</v>
      </c>
      <c r="B2125" s="88" t="s">
        <v>14985</v>
      </c>
      <c r="C2125" s="37" t="str">
        <f t="shared" si="33"/>
        <v>J01DBЦефрадин</v>
      </c>
      <c r="D2125" s="88" t="s">
        <v>13607</v>
      </c>
    </row>
    <row r="2126" spans="1:4" hidden="1" x14ac:dyDescent="0.25">
      <c r="A2126" s="88" t="s">
        <v>10194</v>
      </c>
      <c r="B2126" s="88" t="s">
        <v>12641</v>
      </c>
      <c r="C2126" s="37" t="str">
        <f t="shared" si="33"/>
        <v>J01DCЦефуроксим</v>
      </c>
      <c r="D2126" s="88" t="s">
        <v>17948</v>
      </c>
    </row>
    <row r="2127" spans="1:4" hidden="1" x14ac:dyDescent="0.25">
      <c r="A2127" s="88" t="s">
        <v>10194</v>
      </c>
      <c r="B2127" s="88" t="s">
        <v>12642</v>
      </c>
      <c r="C2127" s="37" t="str">
        <f t="shared" si="33"/>
        <v>J01DCЦефокситин</v>
      </c>
      <c r="D2127" s="88" t="s">
        <v>13607</v>
      </c>
    </row>
    <row r="2128" spans="1:4" hidden="1" x14ac:dyDescent="0.25">
      <c r="A2128" s="88" t="s">
        <v>10194</v>
      </c>
      <c r="B2128" s="88" t="s">
        <v>12639</v>
      </c>
      <c r="C2128" s="37" t="str">
        <f t="shared" si="33"/>
        <v>J01DCЦефамандол</v>
      </c>
      <c r="D2128" s="88" t="s">
        <v>13607</v>
      </c>
    </row>
    <row r="2129" spans="1:4" hidden="1" x14ac:dyDescent="0.25">
      <c r="A2129" s="88" t="s">
        <v>10194</v>
      </c>
      <c r="B2129" s="88" t="s">
        <v>12640</v>
      </c>
      <c r="C2129" s="37" t="str">
        <f t="shared" si="33"/>
        <v>J01DCЦефаклор</v>
      </c>
      <c r="D2129" s="88" t="s">
        <v>13607</v>
      </c>
    </row>
    <row r="2130" spans="1:4" hidden="1" x14ac:dyDescent="0.25">
      <c r="A2130" s="88" t="s">
        <v>10193</v>
      </c>
      <c r="B2130" s="88" t="s">
        <v>12647</v>
      </c>
      <c r="C2130" s="37" t="str">
        <f t="shared" si="33"/>
        <v>J01DDЦефтизоксим</v>
      </c>
      <c r="D2130" s="88" t="s">
        <v>13607</v>
      </c>
    </row>
    <row r="2131" spans="1:4" hidden="1" x14ac:dyDescent="0.25">
      <c r="A2131" s="88" t="s">
        <v>10193</v>
      </c>
      <c r="B2131" s="88" t="s">
        <v>12648</v>
      </c>
      <c r="C2131" s="37" t="str">
        <f t="shared" si="33"/>
        <v>J01DDЦефиксим</v>
      </c>
      <c r="D2131" s="88" t="s">
        <v>13607</v>
      </c>
    </row>
    <row r="2132" spans="1:4" hidden="1" x14ac:dyDescent="0.25">
      <c r="A2132" s="88" t="s">
        <v>10193</v>
      </c>
      <c r="B2132" s="88" t="s">
        <v>12643</v>
      </c>
      <c r="C2132" s="37" t="str">
        <f t="shared" si="33"/>
        <v>J01DDЦефоперазон</v>
      </c>
      <c r="D2132" s="88" t="s">
        <v>13607</v>
      </c>
    </row>
    <row r="2133" spans="1:4" hidden="1" x14ac:dyDescent="0.25">
      <c r="A2133" s="88" t="s">
        <v>10193</v>
      </c>
      <c r="B2133" s="88" t="s">
        <v>12646</v>
      </c>
      <c r="C2133" s="37" t="str">
        <f t="shared" si="33"/>
        <v>J01DDЦефтибутен</v>
      </c>
      <c r="D2133" s="88" t="s">
        <v>13607</v>
      </c>
    </row>
    <row r="2134" spans="1:4" hidden="1" x14ac:dyDescent="0.25">
      <c r="A2134" s="88" t="s">
        <v>10193</v>
      </c>
      <c r="B2134" s="88" t="s">
        <v>12645</v>
      </c>
      <c r="C2134" s="37" t="str">
        <f t="shared" si="33"/>
        <v>J01DDЦефтазидим</v>
      </c>
      <c r="D2134" s="88" t="s">
        <v>17948</v>
      </c>
    </row>
    <row r="2135" spans="1:4" hidden="1" x14ac:dyDescent="0.25">
      <c r="A2135" s="88" t="s">
        <v>10193</v>
      </c>
      <c r="B2135" s="88" t="s">
        <v>14988</v>
      </c>
      <c r="C2135" s="37" t="str">
        <f t="shared" si="33"/>
        <v>J01DDЦефоперазон+[Сульбактам]</v>
      </c>
      <c r="D2135" s="88" t="s">
        <v>17948</v>
      </c>
    </row>
    <row r="2136" spans="1:4" hidden="1" x14ac:dyDescent="0.25">
      <c r="A2136" s="88" t="s">
        <v>10193</v>
      </c>
      <c r="B2136" s="88" t="s">
        <v>12644</v>
      </c>
      <c r="C2136" s="37" t="str">
        <f t="shared" si="33"/>
        <v>J01DDЦефотаксим</v>
      </c>
      <c r="D2136" s="88" t="s">
        <v>17948</v>
      </c>
    </row>
    <row r="2137" spans="1:4" hidden="1" x14ac:dyDescent="0.25">
      <c r="A2137" s="88" t="s">
        <v>10193</v>
      </c>
      <c r="B2137" s="88" t="s">
        <v>12649</v>
      </c>
      <c r="C2137" s="37" t="str">
        <f t="shared" si="33"/>
        <v>J01DDЦефтриаксон</v>
      </c>
      <c r="D2137" s="88" t="s">
        <v>17948</v>
      </c>
    </row>
    <row r="2138" spans="1:4" hidden="1" x14ac:dyDescent="0.25">
      <c r="A2138" s="88" t="s">
        <v>10193</v>
      </c>
      <c r="B2138" s="88" t="s">
        <v>14989</v>
      </c>
      <c r="C2138" s="37" t="str">
        <f t="shared" si="33"/>
        <v>J01DDЦефподоксим</v>
      </c>
      <c r="D2138" s="88" t="s">
        <v>13607</v>
      </c>
    </row>
    <row r="2139" spans="1:4" hidden="1" x14ac:dyDescent="0.25">
      <c r="A2139" s="88" t="s">
        <v>10193</v>
      </c>
      <c r="B2139" s="88" t="s">
        <v>14986</v>
      </c>
      <c r="C2139" s="37" t="str">
        <f t="shared" si="33"/>
        <v>J01DDЦефдиторен</v>
      </c>
      <c r="D2139" s="88" t="s">
        <v>13607</v>
      </c>
    </row>
    <row r="2140" spans="1:4" hidden="1" x14ac:dyDescent="0.25">
      <c r="A2140" s="88" t="s">
        <v>10193</v>
      </c>
      <c r="B2140" s="88" t="s">
        <v>14987</v>
      </c>
      <c r="C2140" s="37" t="str">
        <f t="shared" si="33"/>
        <v>J01DDЦефодизим</v>
      </c>
      <c r="D2140" s="88" t="s">
        <v>13607</v>
      </c>
    </row>
    <row r="2141" spans="1:4" hidden="1" x14ac:dyDescent="0.25">
      <c r="A2141" s="88" t="s">
        <v>10192</v>
      </c>
      <c r="B2141" s="88" t="s">
        <v>12651</v>
      </c>
      <c r="C2141" s="37" t="str">
        <f t="shared" si="33"/>
        <v>J01DEЦефепим</v>
      </c>
      <c r="D2141" s="88" t="s">
        <v>17948</v>
      </c>
    </row>
    <row r="2142" spans="1:4" hidden="1" x14ac:dyDescent="0.25">
      <c r="A2142" s="88" t="s">
        <v>10192</v>
      </c>
      <c r="B2142" s="88" t="s">
        <v>12650</v>
      </c>
      <c r="C2142" s="37" t="str">
        <f t="shared" si="33"/>
        <v>J01DEЦефпиром</v>
      </c>
      <c r="D2142" s="88" t="s">
        <v>13607</v>
      </c>
    </row>
    <row r="2143" spans="1:4" hidden="1" x14ac:dyDescent="0.25">
      <c r="A2143" s="88" t="s">
        <v>12652</v>
      </c>
      <c r="B2143" s="88" t="s">
        <v>12653</v>
      </c>
      <c r="C2143" s="37" t="str">
        <f t="shared" si="33"/>
        <v>J01DFАзтреонам</v>
      </c>
      <c r="D2143" s="88" t="s">
        <v>13607</v>
      </c>
    </row>
    <row r="2144" spans="1:4" hidden="1" x14ac:dyDescent="0.25">
      <c r="A2144" s="88" t="s">
        <v>10027</v>
      </c>
      <c r="B2144" s="88" t="s">
        <v>12654</v>
      </c>
      <c r="C2144" s="37" t="str">
        <f t="shared" si="33"/>
        <v>J01DHДорипенем</v>
      </c>
      <c r="D2144" s="88" t="s">
        <v>13607</v>
      </c>
    </row>
    <row r="2145" spans="1:4" hidden="1" x14ac:dyDescent="0.25">
      <c r="A2145" s="88" t="s">
        <v>10027</v>
      </c>
      <c r="B2145" s="88" t="s">
        <v>12656</v>
      </c>
      <c r="C2145" s="37" t="str">
        <f t="shared" si="33"/>
        <v>J01DHЭртапенем</v>
      </c>
      <c r="D2145" s="88" t="s">
        <v>17948</v>
      </c>
    </row>
    <row r="2146" spans="1:4" hidden="1" x14ac:dyDescent="0.25">
      <c r="A2146" s="88" t="s">
        <v>10027</v>
      </c>
      <c r="B2146" s="88" t="s">
        <v>14990</v>
      </c>
      <c r="C2146" s="37" t="str">
        <f t="shared" si="33"/>
        <v>J01DHИмипенем+[Циластатин]</v>
      </c>
      <c r="D2146" s="88" t="s">
        <v>17948</v>
      </c>
    </row>
    <row r="2147" spans="1:4" hidden="1" x14ac:dyDescent="0.25">
      <c r="A2147" s="88" t="s">
        <v>10027</v>
      </c>
      <c r="B2147" s="88" t="s">
        <v>12655</v>
      </c>
      <c r="C2147" s="37" t="str">
        <f t="shared" si="33"/>
        <v>J01DHМеропенем</v>
      </c>
      <c r="D2147" s="88" t="s">
        <v>17948</v>
      </c>
    </row>
    <row r="2148" spans="1:4" hidden="1" x14ac:dyDescent="0.25">
      <c r="A2148" s="88" t="s">
        <v>18453</v>
      </c>
      <c r="B2148" s="88" t="s">
        <v>18454</v>
      </c>
      <c r="C2148" s="37" t="str">
        <f t="shared" si="33"/>
        <v>J01DIЦефтаролина фосамил</v>
      </c>
      <c r="D2148" s="88" t="s">
        <v>17948</v>
      </c>
    </row>
    <row r="2149" spans="1:4" hidden="1" x14ac:dyDescent="0.25">
      <c r="A2149" s="88" t="s">
        <v>12657</v>
      </c>
      <c r="B2149" s="88" t="s">
        <v>12659</v>
      </c>
      <c r="C2149" s="37" t="str">
        <f t="shared" si="33"/>
        <v>J01EBСульфацетамид</v>
      </c>
      <c r="D2149" s="88" t="s">
        <v>13607</v>
      </c>
    </row>
    <row r="2150" spans="1:4" hidden="1" x14ac:dyDescent="0.25">
      <c r="A2150" s="88" t="s">
        <v>12657</v>
      </c>
      <c r="B2150" s="88" t="s">
        <v>12660</v>
      </c>
      <c r="C2150" s="37" t="str">
        <f t="shared" si="33"/>
        <v>J01EBСульфадимидин</v>
      </c>
      <c r="D2150" s="88" t="s">
        <v>13607</v>
      </c>
    </row>
    <row r="2151" spans="1:4" hidden="1" x14ac:dyDescent="0.25">
      <c r="A2151" s="88" t="s">
        <v>12657</v>
      </c>
      <c r="B2151" s="88" t="s">
        <v>12658</v>
      </c>
      <c r="C2151" s="37" t="str">
        <f t="shared" si="33"/>
        <v>J01EBСульфаниламид</v>
      </c>
      <c r="D2151" s="88" t="s">
        <v>13607</v>
      </c>
    </row>
    <row r="2152" spans="1:4" hidden="1" x14ac:dyDescent="0.25">
      <c r="A2152" s="88" t="s">
        <v>12657</v>
      </c>
      <c r="B2152" s="88" t="s">
        <v>14991</v>
      </c>
      <c r="C2152" s="37" t="str">
        <f t="shared" si="33"/>
        <v>J01EBСульфакарбамид</v>
      </c>
      <c r="D2152" s="88" t="s">
        <v>13607</v>
      </c>
    </row>
    <row r="2153" spans="1:4" hidden="1" x14ac:dyDescent="0.25">
      <c r="A2153" s="88" t="s">
        <v>12657</v>
      </c>
      <c r="B2153" s="88" t="s">
        <v>14992</v>
      </c>
      <c r="C2153" s="37" t="str">
        <f t="shared" si="33"/>
        <v>J01EBСульфаниламиды короткого действия</v>
      </c>
      <c r="D2153" s="88" t="s">
        <v>13607</v>
      </c>
    </row>
    <row r="2154" spans="1:4" hidden="1" x14ac:dyDescent="0.25">
      <c r="A2154" s="88" t="s">
        <v>12657</v>
      </c>
      <c r="B2154" s="88" t="s">
        <v>12409</v>
      </c>
      <c r="C2154" s="37" t="str">
        <f t="shared" si="33"/>
        <v>J01EBСульфатиазол</v>
      </c>
      <c r="D2154" s="88" t="s">
        <v>13607</v>
      </c>
    </row>
    <row r="2155" spans="1:4" hidden="1" x14ac:dyDescent="0.25">
      <c r="A2155" s="88" t="s">
        <v>12657</v>
      </c>
      <c r="B2155" s="88" t="s">
        <v>14993</v>
      </c>
      <c r="C2155" s="37" t="str">
        <f t="shared" si="33"/>
        <v>J01EBСульфаэтидол</v>
      </c>
      <c r="D2155" s="88" t="s">
        <v>13607</v>
      </c>
    </row>
    <row r="2156" spans="1:4" hidden="1" x14ac:dyDescent="0.25">
      <c r="A2156" s="88" t="s">
        <v>12661</v>
      </c>
      <c r="B2156" s="88" t="s">
        <v>14994</v>
      </c>
      <c r="C2156" s="37" t="str">
        <f t="shared" si="33"/>
        <v>J01ECСульфадиазин натрия</v>
      </c>
      <c r="D2156" s="88" t="s">
        <v>13607</v>
      </c>
    </row>
    <row r="2157" spans="1:4" hidden="1" x14ac:dyDescent="0.25">
      <c r="A2157" s="88" t="s">
        <v>12661</v>
      </c>
      <c r="B2157" s="88" t="s">
        <v>14995</v>
      </c>
      <c r="C2157" s="37" t="str">
        <f t="shared" ref="C2157:C2220" si="34">CONCATENATE(A2157,B2157)</f>
        <v>J01ECСульфамонометоксин</v>
      </c>
      <c r="D2157" s="88" t="s">
        <v>13607</v>
      </c>
    </row>
    <row r="2158" spans="1:4" hidden="1" x14ac:dyDescent="0.25">
      <c r="A2158" s="88" t="s">
        <v>12661</v>
      </c>
      <c r="B2158" s="88" t="s">
        <v>14996</v>
      </c>
      <c r="C2158" s="37" t="str">
        <f t="shared" si="34"/>
        <v>J01ECСульфаниламиды средней длительности действия</v>
      </c>
      <c r="D2158" s="88" t="s">
        <v>13607</v>
      </c>
    </row>
    <row r="2159" spans="1:4" hidden="1" x14ac:dyDescent="0.25">
      <c r="A2159" s="88" t="s">
        <v>12662</v>
      </c>
      <c r="B2159" s="88" t="s">
        <v>14997</v>
      </c>
      <c r="C2159" s="37" t="str">
        <f t="shared" si="34"/>
        <v>J01EDСульфаметоксипиридазин</v>
      </c>
      <c r="D2159" s="88" t="s">
        <v>13607</v>
      </c>
    </row>
    <row r="2160" spans="1:4" hidden="1" x14ac:dyDescent="0.25">
      <c r="A2160" s="88" t="s">
        <v>12662</v>
      </c>
      <c r="B2160" s="88" t="s">
        <v>12663</v>
      </c>
      <c r="C2160" s="37" t="str">
        <f t="shared" si="34"/>
        <v>J01EDСульфадиметоксин</v>
      </c>
      <c r="D2160" s="88" t="s">
        <v>13607</v>
      </c>
    </row>
    <row r="2161" spans="1:4" hidden="1" x14ac:dyDescent="0.25">
      <c r="A2161" s="88" t="s">
        <v>12662</v>
      </c>
      <c r="B2161" s="88" t="s">
        <v>12664</v>
      </c>
      <c r="C2161" s="37" t="str">
        <f t="shared" si="34"/>
        <v>J01EDСульфален</v>
      </c>
      <c r="D2161" s="88" t="s">
        <v>13607</v>
      </c>
    </row>
    <row r="2162" spans="1:4" hidden="1" x14ac:dyDescent="0.25">
      <c r="A2162" s="88" t="s">
        <v>10062</v>
      </c>
      <c r="B2162" s="88" t="s">
        <v>17910</v>
      </c>
      <c r="C2162" s="37" t="str">
        <f t="shared" si="34"/>
        <v>J01EEко-тримоксазол</v>
      </c>
      <c r="D2162" s="88" t="s">
        <v>17948</v>
      </c>
    </row>
    <row r="2163" spans="1:4" ht="30" hidden="1" x14ac:dyDescent="0.25">
      <c r="A2163" s="88" t="s">
        <v>10062</v>
      </c>
      <c r="B2163" s="88" t="s">
        <v>14998</v>
      </c>
      <c r="C2163" s="37" t="str">
        <f t="shared" si="34"/>
        <v>J01EEКомбинированные препараты сульфаниламидов и триметоприма, включая производные</v>
      </c>
      <c r="D2163" s="88" t="s">
        <v>13607</v>
      </c>
    </row>
    <row r="2164" spans="1:4" hidden="1" x14ac:dyDescent="0.25">
      <c r="A2164" s="88" t="s">
        <v>10062</v>
      </c>
      <c r="B2164" s="88" t="s">
        <v>14999</v>
      </c>
      <c r="C2164" s="37" t="str">
        <f t="shared" si="34"/>
        <v>J01EEСульфаметрол+Триметоприм</v>
      </c>
      <c r="D2164" s="88" t="s">
        <v>13607</v>
      </c>
    </row>
    <row r="2165" spans="1:4" hidden="1" x14ac:dyDescent="0.25">
      <c r="A2165" s="88" t="s">
        <v>10062</v>
      </c>
      <c r="B2165" s="88" t="s">
        <v>15000</v>
      </c>
      <c r="C2165" s="37" t="str">
        <f t="shared" si="34"/>
        <v>J01EEСульфамонометоксин+Триметоприм</v>
      </c>
      <c r="D2165" s="88" t="s">
        <v>13607</v>
      </c>
    </row>
    <row r="2166" spans="1:4" hidden="1" x14ac:dyDescent="0.25">
      <c r="A2166" s="88" t="s">
        <v>9909</v>
      </c>
      <c r="B2166" s="88" t="s">
        <v>12671</v>
      </c>
      <c r="C2166" s="37" t="str">
        <f t="shared" si="34"/>
        <v>J01FAДжозамицин</v>
      </c>
      <c r="D2166" s="88" t="s">
        <v>17948</v>
      </c>
    </row>
    <row r="2167" spans="1:4" hidden="1" x14ac:dyDescent="0.25">
      <c r="A2167" s="88" t="s">
        <v>9909</v>
      </c>
      <c r="B2167" s="88" t="s">
        <v>12670</v>
      </c>
      <c r="C2167" s="37" t="str">
        <f t="shared" si="34"/>
        <v>J01FAКларитромицин</v>
      </c>
      <c r="D2167" s="88" t="s">
        <v>17948</v>
      </c>
    </row>
    <row r="2168" spans="1:4" hidden="1" x14ac:dyDescent="0.25">
      <c r="A2168" s="88" t="s">
        <v>9909</v>
      </c>
      <c r="B2168" s="88" t="s">
        <v>12672</v>
      </c>
      <c r="C2168" s="37" t="str">
        <f t="shared" si="34"/>
        <v>J01FAАзитромицин</v>
      </c>
      <c r="D2168" s="88" t="s">
        <v>17948</v>
      </c>
    </row>
    <row r="2169" spans="1:4" hidden="1" x14ac:dyDescent="0.25">
      <c r="A2169" s="88" t="s">
        <v>9909</v>
      </c>
      <c r="B2169" s="88" t="s">
        <v>12482</v>
      </c>
      <c r="C2169" s="37" t="str">
        <f t="shared" si="34"/>
        <v>J01FAЭритромицин</v>
      </c>
      <c r="D2169" s="88" t="s">
        <v>13607</v>
      </c>
    </row>
    <row r="2170" spans="1:4" hidden="1" x14ac:dyDescent="0.25">
      <c r="A2170" s="88" t="s">
        <v>9909</v>
      </c>
      <c r="B2170" s="88" t="s">
        <v>12667</v>
      </c>
      <c r="C2170" s="37" t="str">
        <f t="shared" si="34"/>
        <v>J01FAСпирамицин</v>
      </c>
      <c r="D2170" s="88" t="s">
        <v>13607</v>
      </c>
    </row>
    <row r="2171" spans="1:4" hidden="1" x14ac:dyDescent="0.25">
      <c r="A2171" s="88" t="s">
        <v>9909</v>
      </c>
      <c r="B2171" s="88" t="s">
        <v>12665</v>
      </c>
      <c r="C2171" s="37" t="str">
        <f t="shared" si="34"/>
        <v>J01FAМидекамицин</v>
      </c>
      <c r="D2171" s="88" t="s">
        <v>13607</v>
      </c>
    </row>
    <row r="2172" spans="1:4" hidden="1" x14ac:dyDescent="0.25">
      <c r="A2172" s="88" t="s">
        <v>9909</v>
      </c>
      <c r="B2172" s="88" t="s">
        <v>12666</v>
      </c>
      <c r="C2172" s="37" t="str">
        <f t="shared" si="34"/>
        <v>J01FAОлеандомицин</v>
      </c>
      <c r="D2172" s="88" t="s">
        <v>13607</v>
      </c>
    </row>
    <row r="2173" spans="1:4" hidden="1" x14ac:dyDescent="0.25">
      <c r="A2173" s="88" t="s">
        <v>9909</v>
      </c>
      <c r="B2173" s="88" t="s">
        <v>12669</v>
      </c>
      <c r="C2173" s="37" t="str">
        <f t="shared" si="34"/>
        <v>J01FAРокситромицин</v>
      </c>
      <c r="D2173" s="88" t="s">
        <v>13607</v>
      </c>
    </row>
    <row r="2174" spans="1:4" hidden="1" x14ac:dyDescent="0.25">
      <c r="A2174" s="88" t="s">
        <v>9909</v>
      </c>
      <c r="B2174" s="88" t="s">
        <v>12668</v>
      </c>
      <c r="C2174" s="37" t="str">
        <f t="shared" si="34"/>
        <v>J01FAТелитромицин</v>
      </c>
      <c r="D2174" s="88" t="s">
        <v>13607</v>
      </c>
    </row>
    <row r="2175" spans="1:4" hidden="1" x14ac:dyDescent="0.25">
      <c r="A2175" s="88" t="s">
        <v>10056</v>
      </c>
      <c r="B2175" s="88" t="s">
        <v>12404</v>
      </c>
      <c r="C2175" s="37" t="str">
        <f t="shared" si="34"/>
        <v>J01FFЛинкомицин</v>
      </c>
      <c r="D2175" s="88" t="s">
        <v>13607</v>
      </c>
    </row>
    <row r="2176" spans="1:4" hidden="1" x14ac:dyDescent="0.25">
      <c r="A2176" s="88" t="s">
        <v>10056</v>
      </c>
      <c r="B2176" s="88" t="s">
        <v>12481</v>
      </c>
      <c r="C2176" s="37" t="str">
        <f t="shared" si="34"/>
        <v>J01FFКлиндамицин</v>
      </c>
      <c r="D2176" s="88" t="s">
        <v>17948</v>
      </c>
    </row>
    <row r="2177" spans="1:4" hidden="1" x14ac:dyDescent="0.25">
      <c r="A2177" s="88" t="s">
        <v>10157</v>
      </c>
      <c r="B2177" s="88" t="s">
        <v>12673</v>
      </c>
      <c r="C2177" s="37" t="str">
        <f t="shared" si="34"/>
        <v>J01GAСтрептомицин</v>
      </c>
      <c r="D2177" s="88" t="s">
        <v>17948</v>
      </c>
    </row>
    <row r="2178" spans="1:4" hidden="1" x14ac:dyDescent="0.25">
      <c r="A2178" s="88" t="s">
        <v>10157</v>
      </c>
      <c r="B2178" s="88" t="s">
        <v>15002</v>
      </c>
      <c r="C2178" s="37" t="str">
        <f t="shared" si="34"/>
        <v>J01GAстрептомицины</v>
      </c>
      <c r="D2178" s="88" t="s">
        <v>13607</v>
      </c>
    </row>
    <row r="2179" spans="1:4" hidden="1" x14ac:dyDescent="0.25">
      <c r="A2179" s="88" t="s">
        <v>10157</v>
      </c>
      <c r="B2179" s="88" t="s">
        <v>15001</v>
      </c>
      <c r="C2179" s="37" t="str">
        <f t="shared" si="34"/>
        <v>J01GAДигидрострептомицин</v>
      </c>
      <c r="D2179" s="88" t="s">
        <v>13607</v>
      </c>
    </row>
    <row r="2180" spans="1:4" hidden="1" x14ac:dyDescent="0.25">
      <c r="A2180" s="88" t="s">
        <v>9922</v>
      </c>
      <c r="B2180" s="88" t="s">
        <v>15005</v>
      </c>
      <c r="C2180" s="37" t="str">
        <f t="shared" si="34"/>
        <v>J01GBСизомицин</v>
      </c>
      <c r="D2180" s="88" t="s">
        <v>13607</v>
      </c>
    </row>
    <row r="2181" spans="1:4" hidden="1" x14ac:dyDescent="0.25">
      <c r="A2181" s="88" t="s">
        <v>9922</v>
      </c>
      <c r="B2181" s="88" t="s">
        <v>15004</v>
      </c>
      <c r="C2181" s="37" t="str">
        <f t="shared" si="34"/>
        <v>J01GBМономицина таблетки 0.25 г</v>
      </c>
      <c r="D2181" s="88" t="s">
        <v>13607</v>
      </c>
    </row>
    <row r="2182" spans="1:4" hidden="1" x14ac:dyDescent="0.25">
      <c r="A2182" s="88" t="s">
        <v>9922</v>
      </c>
      <c r="B2182" s="88" t="s">
        <v>12677</v>
      </c>
      <c r="C2182" s="37" t="str">
        <f t="shared" si="34"/>
        <v>J01GBАмикацин</v>
      </c>
      <c r="D2182" s="88" t="s">
        <v>17948</v>
      </c>
    </row>
    <row r="2183" spans="1:4" hidden="1" x14ac:dyDescent="0.25">
      <c r="A2183" s="88" t="s">
        <v>9922</v>
      </c>
      <c r="B2183" s="88" t="s">
        <v>12674</v>
      </c>
      <c r="C2183" s="37" t="str">
        <f t="shared" si="34"/>
        <v>J01GBТобрамицин</v>
      </c>
      <c r="D2183" s="88" t="s">
        <v>17948</v>
      </c>
    </row>
    <row r="2184" spans="1:4" hidden="1" x14ac:dyDescent="0.25">
      <c r="A2184" s="88" t="s">
        <v>9922</v>
      </c>
      <c r="B2184" s="88" t="s">
        <v>12675</v>
      </c>
      <c r="C2184" s="37" t="str">
        <f t="shared" si="34"/>
        <v>J01GBНетилмицин</v>
      </c>
      <c r="D2184" s="88" t="s">
        <v>13607</v>
      </c>
    </row>
    <row r="2185" spans="1:4" hidden="1" x14ac:dyDescent="0.25">
      <c r="A2185" s="88" t="s">
        <v>9922</v>
      </c>
      <c r="B2185" s="88" t="s">
        <v>11916</v>
      </c>
      <c r="C2185" s="37" t="str">
        <f t="shared" si="34"/>
        <v>J01GBКанамицин</v>
      </c>
      <c r="D2185" s="88" t="s">
        <v>17948</v>
      </c>
    </row>
    <row r="2186" spans="1:4" hidden="1" x14ac:dyDescent="0.25">
      <c r="A2186" s="88" t="s">
        <v>9922</v>
      </c>
      <c r="B2186" s="88" t="s">
        <v>12406</v>
      </c>
      <c r="C2186" s="37" t="str">
        <f t="shared" si="34"/>
        <v>J01GBГентамицин</v>
      </c>
      <c r="D2186" s="88" t="s">
        <v>17948</v>
      </c>
    </row>
    <row r="2187" spans="1:4" hidden="1" x14ac:dyDescent="0.25">
      <c r="A2187" s="88" t="s">
        <v>9922</v>
      </c>
      <c r="B2187" s="88" t="s">
        <v>15003</v>
      </c>
      <c r="C2187" s="37" t="str">
        <f t="shared" si="34"/>
        <v>J01GBдругие аминогликозиды</v>
      </c>
      <c r="D2187" s="88" t="s">
        <v>13607</v>
      </c>
    </row>
    <row r="2188" spans="1:4" hidden="1" x14ac:dyDescent="0.25">
      <c r="A2188" s="88" t="s">
        <v>10074</v>
      </c>
      <c r="B2188" s="88" t="s">
        <v>12681</v>
      </c>
      <c r="C2188" s="37" t="str">
        <f t="shared" si="34"/>
        <v>J01MAПефлоксацин</v>
      </c>
      <c r="D2188" s="88" t="s">
        <v>13607</v>
      </c>
    </row>
    <row r="2189" spans="1:4" hidden="1" x14ac:dyDescent="0.25">
      <c r="A2189" s="88" t="s">
        <v>10074</v>
      </c>
      <c r="B2189" s="88" t="s">
        <v>12680</v>
      </c>
      <c r="C2189" s="37" t="str">
        <f t="shared" si="34"/>
        <v>J01MAНорфлоксацин</v>
      </c>
      <c r="D2189" s="88" t="s">
        <v>13607</v>
      </c>
    </row>
    <row r="2190" spans="1:4" hidden="1" x14ac:dyDescent="0.25">
      <c r="A2190" s="88" t="s">
        <v>10074</v>
      </c>
      <c r="B2190" s="88" t="s">
        <v>12685</v>
      </c>
      <c r="C2190" s="37" t="str">
        <f t="shared" si="34"/>
        <v>J01MAЛомефлоксацин</v>
      </c>
      <c r="D2190" s="88" t="s">
        <v>17948</v>
      </c>
    </row>
    <row r="2191" spans="1:4" hidden="1" x14ac:dyDescent="0.25">
      <c r="A2191" s="88" t="s">
        <v>10074</v>
      </c>
      <c r="B2191" s="88" t="s">
        <v>12686</v>
      </c>
      <c r="C2191" s="37" t="str">
        <f t="shared" si="34"/>
        <v>J01MAСпарфлоксацин</v>
      </c>
      <c r="D2191" s="88" t="s">
        <v>17948</v>
      </c>
    </row>
    <row r="2192" spans="1:4" hidden="1" x14ac:dyDescent="0.25">
      <c r="A2192" s="88" t="s">
        <v>10074</v>
      </c>
      <c r="B2192" s="88" t="s">
        <v>12684</v>
      </c>
      <c r="C2192" s="37" t="str">
        <f t="shared" si="34"/>
        <v>J01MAМоксифлоксацин</v>
      </c>
      <c r="D2192" s="88" t="s">
        <v>17948</v>
      </c>
    </row>
    <row r="2193" spans="1:4" hidden="1" x14ac:dyDescent="0.25">
      <c r="A2193" s="88" t="s">
        <v>10074</v>
      </c>
      <c r="B2193" s="88" t="s">
        <v>12679</v>
      </c>
      <c r="C2193" s="37" t="str">
        <f t="shared" si="34"/>
        <v>J01MAГемифлоксацин</v>
      </c>
      <c r="D2193" s="88" t="s">
        <v>13607</v>
      </c>
    </row>
    <row r="2194" spans="1:4" hidden="1" x14ac:dyDescent="0.25">
      <c r="A2194" s="88" t="s">
        <v>10074</v>
      </c>
      <c r="B2194" s="88" t="s">
        <v>12678</v>
      </c>
      <c r="C2194" s="37" t="str">
        <f t="shared" si="34"/>
        <v>J01MAГатифлоксацин</v>
      </c>
      <c r="D2194" s="88" t="s">
        <v>17948</v>
      </c>
    </row>
    <row r="2195" spans="1:4" hidden="1" x14ac:dyDescent="0.25">
      <c r="A2195" s="88" t="s">
        <v>10074</v>
      </c>
      <c r="B2195" s="88" t="s">
        <v>12682</v>
      </c>
      <c r="C2195" s="37" t="str">
        <f t="shared" si="34"/>
        <v>J01MAОфлоксацин</v>
      </c>
      <c r="D2195" s="88" t="s">
        <v>17948</v>
      </c>
    </row>
    <row r="2196" spans="1:4" hidden="1" x14ac:dyDescent="0.25">
      <c r="A2196" s="88" t="s">
        <v>10074</v>
      </c>
      <c r="B2196" s="88" t="s">
        <v>12687</v>
      </c>
      <c r="C2196" s="37" t="str">
        <f t="shared" si="34"/>
        <v>J01MAЦипрофлоксацин</v>
      </c>
      <c r="D2196" s="88" t="s">
        <v>17948</v>
      </c>
    </row>
    <row r="2197" spans="1:4" hidden="1" x14ac:dyDescent="0.25">
      <c r="A2197" s="88" t="s">
        <v>10074</v>
      </c>
      <c r="B2197" s="88" t="s">
        <v>12683</v>
      </c>
      <c r="C2197" s="37" t="str">
        <f t="shared" si="34"/>
        <v>J01MAЛевофлоксацин</v>
      </c>
      <c r="D2197" s="88" t="s">
        <v>17948</v>
      </c>
    </row>
    <row r="2198" spans="1:4" hidden="1" x14ac:dyDescent="0.25">
      <c r="A2198" s="88" t="s">
        <v>12688</v>
      </c>
      <c r="B2198" s="88" t="s">
        <v>12690</v>
      </c>
      <c r="C2198" s="37" t="str">
        <f t="shared" si="34"/>
        <v>J01MBНалидиксовая кислота</v>
      </c>
      <c r="D2198" s="88" t="s">
        <v>13607</v>
      </c>
    </row>
    <row r="2199" spans="1:4" hidden="1" x14ac:dyDescent="0.25">
      <c r="A2199" s="88" t="s">
        <v>12688</v>
      </c>
      <c r="B2199" s="88" t="s">
        <v>12689</v>
      </c>
      <c r="C2199" s="37" t="str">
        <f t="shared" si="34"/>
        <v>J01MBПипемидовая кислота</v>
      </c>
      <c r="D2199" s="88" t="s">
        <v>13607</v>
      </c>
    </row>
    <row r="2200" spans="1:4" hidden="1" x14ac:dyDescent="0.25">
      <c r="A2200" s="88" t="s">
        <v>12688</v>
      </c>
      <c r="B2200" s="88" t="s">
        <v>15006</v>
      </c>
      <c r="C2200" s="37" t="str">
        <f t="shared" si="34"/>
        <v>J01MBОксолиновая кислота</v>
      </c>
      <c r="D2200" s="88" t="s">
        <v>13607</v>
      </c>
    </row>
    <row r="2201" spans="1:4" hidden="1" x14ac:dyDescent="0.25">
      <c r="A2201" s="88" t="s">
        <v>15007</v>
      </c>
      <c r="B2201" s="88" t="s">
        <v>15008</v>
      </c>
      <c r="C2201" s="37" t="str">
        <f t="shared" si="34"/>
        <v>J01RТинидазол+Ципрофлоксацин</v>
      </c>
      <c r="D2201" s="88" t="s">
        <v>13607</v>
      </c>
    </row>
    <row r="2202" spans="1:4" hidden="1" x14ac:dyDescent="0.25">
      <c r="A2202" s="88" t="s">
        <v>12691</v>
      </c>
      <c r="B2202" s="88" t="s">
        <v>15014</v>
      </c>
      <c r="C2202" s="37" t="str">
        <f t="shared" si="34"/>
        <v>J01RAСафоцид</v>
      </c>
      <c r="D2202" s="88" t="s">
        <v>13607</v>
      </c>
    </row>
    <row r="2203" spans="1:4" hidden="1" x14ac:dyDescent="0.25">
      <c r="A2203" s="88" t="s">
        <v>12691</v>
      </c>
      <c r="B2203" s="88" t="s">
        <v>15013</v>
      </c>
      <c r="C2203" s="37" t="str">
        <f t="shared" si="34"/>
        <v>J01RAОрнидазол+Офлоксацин</v>
      </c>
      <c r="D2203" s="88" t="s">
        <v>13607</v>
      </c>
    </row>
    <row r="2204" spans="1:4" hidden="1" x14ac:dyDescent="0.25">
      <c r="A2204" s="88" t="s">
        <v>12691</v>
      </c>
      <c r="B2204" s="88" t="s">
        <v>15011</v>
      </c>
      <c r="C2204" s="37" t="str">
        <f t="shared" si="34"/>
        <v>J01RAОкситетрациклин+Эритромицин</v>
      </c>
      <c r="D2204" s="88" t="s">
        <v>13607</v>
      </c>
    </row>
    <row r="2205" spans="1:4" hidden="1" x14ac:dyDescent="0.25">
      <c r="A2205" s="88" t="s">
        <v>12691</v>
      </c>
      <c r="B2205" s="88" t="s">
        <v>15009</v>
      </c>
      <c r="C2205" s="37" t="str">
        <f t="shared" si="34"/>
        <v>J01RAКомбинации антибактериальных средств</v>
      </c>
      <c r="D2205" s="88" t="s">
        <v>13607</v>
      </c>
    </row>
    <row r="2206" spans="1:4" hidden="1" x14ac:dyDescent="0.25">
      <c r="A2206" s="88" t="s">
        <v>12691</v>
      </c>
      <c r="B2206" s="88" t="s">
        <v>15010</v>
      </c>
      <c r="C2206" s="37" t="str">
        <f t="shared" si="34"/>
        <v>J01RAНистатин+Тетрациклин</v>
      </c>
      <c r="D2206" s="88" t="s">
        <v>13607</v>
      </c>
    </row>
    <row r="2207" spans="1:4" hidden="1" x14ac:dyDescent="0.25">
      <c r="A2207" s="88" t="s">
        <v>12691</v>
      </c>
      <c r="B2207" s="88" t="s">
        <v>15012</v>
      </c>
      <c r="C2207" s="37" t="str">
        <f t="shared" si="34"/>
        <v>J01RAОлеандомицин+Тетрациклин</v>
      </c>
      <c r="D2207" s="88" t="s">
        <v>13607</v>
      </c>
    </row>
    <row r="2208" spans="1:4" hidden="1" x14ac:dyDescent="0.25">
      <c r="A2208" s="88" t="s">
        <v>9968</v>
      </c>
      <c r="B2208" s="88" t="s">
        <v>11917</v>
      </c>
      <c r="C2208" s="37" t="str">
        <f t="shared" si="34"/>
        <v>J01XAВанкомицин</v>
      </c>
      <c r="D2208" s="88" t="s">
        <v>17948</v>
      </c>
    </row>
    <row r="2209" spans="1:4" hidden="1" x14ac:dyDescent="0.25">
      <c r="A2209" s="88" t="s">
        <v>12692</v>
      </c>
      <c r="B2209" s="88" t="s">
        <v>12694</v>
      </c>
      <c r="C2209" s="37" t="str">
        <f t="shared" si="34"/>
        <v>J01XBКолистиметат натрия</v>
      </c>
      <c r="D2209" s="88" t="s">
        <v>13607</v>
      </c>
    </row>
    <row r="2210" spans="1:4" hidden="1" x14ac:dyDescent="0.25">
      <c r="A2210" s="88" t="s">
        <v>12692</v>
      </c>
      <c r="B2210" s="88" t="s">
        <v>12693</v>
      </c>
      <c r="C2210" s="37" t="str">
        <f t="shared" si="34"/>
        <v>J01XBПолимиксин B</v>
      </c>
      <c r="D2210" s="88" t="s">
        <v>13607</v>
      </c>
    </row>
    <row r="2211" spans="1:4" hidden="1" x14ac:dyDescent="0.25">
      <c r="A2211" s="88" t="s">
        <v>12695</v>
      </c>
      <c r="B2211" s="88" t="s">
        <v>12402</v>
      </c>
      <c r="C2211" s="37" t="str">
        <f t="shared" si="34"/>
        <v>J01XCФузидовая кислота</v>
      </c>
      <c r="D2211" s="88" t="s">
        <v>13607</v>
      </c>
    </row>
    <row r="2212" spans="1:4" hidden="1" x14ac:dyDescent="0.25">
      <c r="A2212" s="88" t="s">
        <v>12696</v>
      </c>
      <c r="B2212" s="88" t="s">
        <v>12422</v>
      </c>
      <c r="C2212" s="37" t="str">
        <f t="shared" si="34"/>
        <v>J01XDМетронидазол</v>
      </c>
      <c r="D2212" s="88" t="s">
        <v>13607</v>
      </c>
    </row>
    <row r="2213" spans="1:4" hidden="1" x14ac:dyDescent="0.25">
      <c r="A2213" s="88" t="s">
        <v>12696</v>
      </c>
      <c r="B2213" s="88" t="s">
        <v>12698</v>
      </c>
      <c r="C2213" s="37" t="str">
        <f t="shared" si="34"/>
        <v>J01XDОрнидазол</v>
      </c>
      <c r="D2213" s="88" t="s">
        <v>13607</v>
      </c>
    </row>
    <row r="2214" spans="1:4" hidden="1" x14ac:dyDescent="0.25">
      <c r="A2214" s="88" t="s">
        <v>12696</v>
      </c>
      <c r="B2214" s="88" t="s">
        <v>15016</v>
      </c>
      <c r="C2214" s="37" t="str">
        <f t="shared" si="34"/>
        <v>J01XDПроизводные имидазола</v>
      </c>
      <c r="D2214" s="88" t="s">
        <v>13607</v>
      </c>
    </row>
    <row r="2215" spans="1:4" hidden="1" x14ac:dyDescent="0.25">
      <c r="A2215" s="88" t="s">
        <v>12696</v>
      </c>
      <c r="B2215" s="88" t="s">
        <v>15015</v>
      </c>
      <c r="C2215" s="37" t="str">
        <f t="shared" si="34"/>
        <v>J01XDАминитрозол</v>
      </c>
      <c r="D2215" s="88" t="s">
        <v>13607</v>
      </c>
    </row>
    <row r="2216" spans="1:4" hidden="1" x14ac:dyDescent="0.25">
      <c r="A2216" s="88" t="s">
        <v>12696</v>
      </c>
      <c r="B2216" s="88" t="s">
        <v>13285</v>
      </c>
      <c r="C2216" s="37" t="str">
        <f t="shared" si="34"/>
        <v>J01XDТенонитрозол</v>
      </c>
      <c r="D2216" s="88" t="s">
        <v>13607</v>
      </c>
    </row>
    <row r="2217" spans="1:4" hidden="1" x14ac:dyDescent="0.25">
      <c r="A2217" s="88" t="s">
        <v>12699</v>
      </c>
      <c r="B2217" s="88" t="s">
        <v>14700</v>
      </c>
      <c r="C2217" s="37" t="str">
        <f t="shared" si="34"/>
        <v>J01XEПроизводные нитрофурана</v>
      </c>
      <c r="D2217" s="88" t="s">
        <v>13607</v>
      </c>
    </row>
    <row r="2218" spans="1:4" hidden="1" x14ac:dyDescent="0.25">
      <c r="A2218" s="88" t="s">
        <v>12699</v>
      </c>
      <c r="B2218" s="88" t="s">
        <v>12701</v>
      </c>
      <c r="C2218" s="37" t="str">
        <f t="shared" si="34"/>
        <v>J01XEФуразидин</v>
      </c>
      <c r="D2218" s="88" t="s">
        <v>13607</v>
      </c>
    </row>
    <row r="2219" spans="1:4" hidden="1" x14ac:dyDescent="0.25">
      <c r="A2219" s="88" t="s">
        <v>12699</v>
      </c>
      <c r="B2219" s="88" t="s">
        <v>12700</v>
      </c>
      <c r="C2219" s="37" t="str">
        <f t="shared" si="34"/>
        <v>J01XEНитрофурантоин</v>
      </c>
      <c r="D2219" s="88" t="s">
        <v>13607</v>
      </c>
    </row>
    <row r="2220" spans="1:4" hidden="1" x14ac:dyDescent="0.25">
      <c r="A2220" s="88" t="s">
        <v>10076</v>
      </c>
      <c r="B2220" s="88" t="s">
        <v>12707</v>
      </c>
      <c r="C2220" s="37" t="str">
        <f t="shared" si="34"/>
        <v>J01XXМетенамина кальция хлорид</v>
      </c>
      <c r="D2220" s="88" t="s">
        <v>13607</v>
      </c>
    </row>
    <row r="2221" spans="1:4" hidden="1" x14ac:dyDescent="0.25">
      <c r="A2221" s="88" t="s">
        <v>10076</v>
      </c>
      <c r="B2221" s="88" t="s">
        <v>12703</v>
      </c>
      <c r="C2221" s="37" t="str">
        <f t="shared" ref="C2221:C2284" si="35">CONCATENATE(A2221,B2221)</f>
        <v>J01XXЭвкалипта прутовидного листьев настойка</v>
      </c>
      <c r="D2221" s="88" t="s">
        <v>13607</v>
      </c>
    </row>
    <row r="2222" spans="1:4" hidden="1" x14ac:dyDescent="0.25">
      <c r="A2222" s="88" t="s">
        <v>10076</v>
      </c>
      <c r="B2222" s="88" t="s">
        <v>12702</v>
      </c>
      <c r="C2222" s="37" t="str">
        <f t="shared" si="35"/>
        <v>J01XXФосфомицин</v>
      </c>
      <c r="D2222" s="88" t="s">
        <v>13607</v>
      </c>
    </row>
    <row r="2223" spans="1:4" hidden="1" x14ac:dyDescent="0.25">
      <c r="A2223" s="88" t="s">
        <v>10076</v>
      </c>
      <c r="B2223" s="88" t="s">
        <v>12704</v>
      </c>
      <c r="C2223" s="37" t="str">
        <f t="shared" si="35"/>
        <v>J01XXСпектиномицин</v>
      </c>
      <c r="D2223" s="88" t="s">
        <v>13607</v>
      </c>
    </row>
    <row r="2224" spans="1:4" hidden="1" x14ac:dyDescent="0.25">
      <c r="A2224" s="88" t="s">
        <v>10076</v>
      </c>
      <c r="B2224" s="88" t="s">
        <v>12706</v>
      </c>
      <c r="C2224" s="37" t="str">
        <f t="shared" si="35"/>
        <v>J01XXМетенамин</v>
      </c>
      <c r="D2224" s="88" t="s">
        <v>13607</v>
      </c>
    </row>
    <row r="2225" spans="1:4" hidden="1" x14ac:dyDescent="0.25">
      <c r="A2225" s="88" t="s">
        <v>10076</v>
      </c>
      <c r="B2225" s="88" t="s">
        <v>12705</v>
      </c>
      <c r="C2225" s="37" t="str">
        <f t="shared" si="35"/>
        <v>J01XXНитроксолин</v>
      </c>
      <c r="D2225" s="88" t="s">
        <v>13607</v>
      </c>
    </row>
    <row r="2226" spans="1:4" hidden="1" x14ac:dyDescent="0.25">
      <c r="A2226" s="88" t="s">
        <v>10076</v>
      </c>
      <c r="B2226" s="88" t="s">
        <v>12709</v>
      </c>
      <c r="C2226" s="37" t="str">
        <f t="shared" si="35"/>
        <v>J01XXДаптомицин</v>
      </c>
      <c r="D2226" s="88" t="s">
        <v>13607</v>
      </c>
    </row>
    <row r="2227" spans="1:4" hidden="1" x14ac:dyDescent="0.25">
      <c r="A2227" s="88" t="s">
        <v>10076</v>
      </c>
      <c r="B2227" s="88" t="s">
        <v>12708</v>
      </c>
      <c r="C2227" s="37" t="str">
        <f t="shared" si="35"/>
        <v>J01XXЛинезолид</v>
      </c>
      <c r="D2227" s="88" t="s">
        <v>17948</v>
      </c>
    </row>
    <row r="2228" spans="1:4" hidden="1" x14ac:dyDescent="0.25">
      <c r="A2228" s="88" t="s">
        <v>10076</v>
      </c>
      <c r="B2228" s="88" t="s">
        <v>15017</v>
      </c>
      <c r="C2228" s="37" t="str">
        <f t="shared" si="35"/>
        <v>J01XXБисмоверол</v>
      </c>
      <c r="D2228" s="88" t="s">
        <v>13607</v>
      </c>
    </row>
    <row r="2229" spans="1:4" hidden="1" x14ac:dyDescent="0.25">
      <c r="A2229" s="88" t="s">
        <v>10076</v>
      </c>
      <c r="B2229" s="88" t="s">
        <v>12455</v>
      </c>
      <c r="C2229" s="37" t="str">
        <f t="shared" si="35"/>
        <v>J01XXГидроксиметилхиноксалиндиоксид</v>
      </c>
      <c r="D2229" s="88" t="s">
        <v>13607</v>
      </c>
    </row>
    <row r="2230" spans="1:4" hidden="1" x14ac:dyDescent="0.25">
      <c r="A2230" s="88" t="s">
        <v>10076</v>
      </c>
      <c r="B2230" s="88" t="s">
        <v>15020</v>
      </c>
      <c r="C2230" s="37" t="str">
        <f t="shared" si="35"/>
        <v>J01XXЭвкалипта настойка</v>
      </c>
      <c r="D2230" s="88" t="s">
        <v>13607</v>
      </c>
    </row>
    <row r="2231" spans="1:4" hidden="1" x14ac:dyDescent="0.25">
      <c r="A2231" s="88" t="s">
        <v>10076</v>
      </c>
      <c r="B2231" s="88" t="s">
        <v>12463</v>
      </c>
      <c r="C2231" s="37" t="str">
        <f t="shared" si="35"/>
        <v>J01XXЭвкалипта прутовидного листьев масло</v>
      </c>
      <c r="D2231" s="88" t="s">
        <v>13607</v>
      </c>
    </row>
    <row r="2232" spans="1:4" hidden="1" x14ac:dyDescent="0.25">
      <c r="A2232" s="88" t="s">
        <v>10076</v>
      </c>
      <c r="B2232" s="88" t="s">
        <v>15019</v>
      </c>
      <c r="C2232" s="37" t="str">
        <f t="shared" si="35"/>
        <v>J01XXРистомицин</v>
      </c>
      <c r="D2232" s="88" t="s">
        <v>13607</v>
      </c>
    </row>
    <row r="2233" spans="1:4" hidden="1" x14ac:dyDescent="0.25">
      <c r="A2233" s="88" t="s">
        <v>10076</v>
      </c>
      <c r="B2233" s="88" t="s">
        <v>15018</v>
      </c>
      <c r="C2233" s="37" t="str">
        <f t="shared" si="35"/>
        <v>J01XXпрочие антибактериальные препараты</v>
      </c>
      <c r="D2233" s="88" t="s">
        <v>13607</v>
      </c>
    </row>
    <row r="2234" spans="1:4" hidden="1" x14ac:dyDescent="0.25">
      <c r="A2234" s="88" t="s">
        <v>10076</v>
      </c>
      <c r="B2234" s="88" t="s">
        <v>14572</v>
      </c>
      <c r="C2234" s="37" t="str">
        <f t="shared" si="35"/>
        <v>J01XXСангвинарина гидросульфат+Хелеритрина гидросульфат</v>
      </c>
      <c r="D2234" s="88" t="s">
        <v>13607</v>
      </c>
    </row>
    <row r="2235" spans="1:4" hidden="1" x14ac:dyDescent="0.25">
      <c r="A2235" s="88" t="s">
        <v>9931</v>
      </c>
      <c r="B2235" s="88" t="s">
        <v>18455</v>
      </c>
      <c r="C2235" s="37" t="str">
        <f t="shared" si="35"/>
        <v>J02AAАмфотерицин B</v>
      </c>
      <c r="D2235" s="88" t="s">
        <v>17948</v>
      </c>
    </row>
    <row r="2236" spans="1:4" hidden="1" x14ac:dyDescent="0.25">
      <c r="A2236" s="88" t="s">
        <v>9931</v>
      </c>
      <c r="B2236" s="88" t="s">
        <v>17911</v>
      </c>
      <c r="C2236" s="37" t="str">
        <f t="shared" si="35"/>
        <v>J02AAнистатин</v>
      </c>
      <c r="D2236" s="88" t="s">
        <v>17948</v>
      </c>
    </row>
    <row r="2237" spans="1:4" hidden="1" x14ac:dyDescent="0.25">
      <c r="A2237" s="88" t="s">
        <v>9931</v>
      </c>
      <c r="B2237" s="88" t="s">
        <v>15023</v>
      </c>
      <c r="C2237" s="37" t="str">
        <f t="shared" si="35"/>
        <v>J02AAАмфотерицин B [холестерилсульфатный комплекс]</v>
      </c>
      <c r="D2237" s="88" t="s">
        <v>13607</v>
      </c>
    </row>
    <row r="2238" spans="1:4" hidden="1" x14ac:dyDescent="0.25">
      <c r="A2238" s="88" t="s">
        <v>9931</v>
      </c>
      <c r="B2238" s="88" t="s">
        <v>15021</v>
      </c>
      <c r="C2238" s="37" t="str">
        <f t="shared" si="35"/>
        <v>J02AAАмфотерицин B [липидный комплекс]</v>
      </c>
      <c r="D2238" s="88" t="s">
        <v>13607</v>
      </c>
    </row>
    <row r="2239" spans="1:4" hidden="1" x14ac:dyDescent="0.25">
      <c r="A2239" s="88" t="s">
        <v>9931</v>
      </c>
      <c r="B2239" s="88" t="s">
        <v>15022</v>
      </c>
      <c r="C2239" s="37" t="str">
        <f t="shared" si="35"/>
        <v>J02AAАмфотерицин B [липосомальный]</v>
      </c>
      <c r="D2239" s="88" t="s">
        <v>13607</v>
      </c>
    </row>
    <row r="2240" spans="1:4" hidden="1" x14ac:dyDescent="0.25">
      <c r="A2240" s="88" t="s">
        <v>9931</v>
      </c>
      <c r="B2240" s="88" t="s">
        <v>15024</v>
      </c>
      <c r="C2240" s="37" t="str">
        <f t="shared" si="35"/>
        <v>J02AAАмфотерицин B+Меглюмин</v>
      </c>
      <c r="D2240" s="88" t="s">
        <v>13607</v>
      </c>
    </row>
    <row r="2241" spans="1:4" hidden="1" x14ac:dyDescent="0.25">
      <c r="A2241" s="88" t="s">
        <v>9931</v>
      </c>
      <c r="B2241" s="88" t="s">
        <v>17908</v>
      </c>
      <c r="C2241" s="37" t="str">
        <f t="shared" si="35"/>
        <v>J02AAамфотерицин В</v>
      </c>
      <c r="D2241" s="88" t="s">
        <v>17948</v>
      </c>
    </row>
    <row r="2242" spans="1:4" hidden="1" x14ac:dyDescent="0.25">
      <c r="A2242" s="88" t="s">
        <v>12710</v>
      </c>
      <c r="B2242" s="88" t="s">
        <v>12354</v>
      </c>
      <c r="C2242" s="37" t="str">
        <f t="shared" si="35"/>
        <v>J02ABКетоконазол</v>
      </c>
      <c r="D2242" s="88" t="s">
        <v>13607</v>
      </c>
    </row>
    <row r="2243" spans="1:4" hidden="1" x14ac:dyDescent="0.25">
      <c r="A2243" s="88" t="s">
        <v>9977</v>
      </c>
      <c r="B2243" s="88" t="s">
        <v>12711</v>
      </c>
      <c r="C2243" s="37" t="str">
        <f t="shared" si="35"/>
        <v>J02ACИтраконазол</v>
      </c>
      <c r="D2243" s="88" t="s">
        <v>13607</v>
      </c>
    </row>
    <row r="2244" spans="1:4" hidden="1" x14ac:dyDescent="0.25">
      <c r="A2244" s="88" t="s">
        <v>9977</v>
      </c>
      <c r="B2244" s="88" t="s">
        <v>12713</v>
      </c>
      <c r="C2244" s="37" t="str">
        <f t="shared" si="35"/>
        <v>J02ACПозаконазол</v>
      </c>
      <c r="D2244" s="88" t="s">
        <v>13607</v>
      </c>
    </row>
    <row r="2245" spans="1:4" hidden="1" x14ac:dyDescent="0.25">
      <c r="A2245" s="88" t="s">
        <v>9977</v>
      </c>
      <c r="B2245" s="88" t="s">
        <v>12712</v>
      </c>
      <c r="C2245" s="37" t="str">
        <f t="shared" si="35"/>
        <v>J02ACВориконазол</v>
      </c>
      <c r="D2245" s="88" t="s">
        <v>17948</v>
      </c>
    </row>
    <row r="2246" spans="1:4" hidden="1" x14ac:dyDescent="0.25">
      <c r="A2246" s="88" t="s">
        <v>9977</v>
      </c>
      <c r="B2246" s="88" t="s">
        <v>12714</v>
      </c>
      <c r="C2246" s="37" t="str">
        <f t="shared" si="35"/>
        <v>J02ACФлуконазол</v>
      </c>
      <c r="D2246" s="88" t="s">
        <v>17948</v>
      </c>
    </row>
    <row r="2247" spans="1:4" hidden="1" x14ac:dyDescent="0.25">
      <c r="A2247" s="88" t="s">
        <v>12715</v>
      </c>
      <c r="B2247" s="88" t="s">
        <v>12716</v>
      </c>
      <c r="C2247" s="37" t="str">
        <f t="shared" si="35"/>
        <v>J02AXФлуцитозин</v>
      </c>
      <c r="D2247" s="88" t="s">
        <v>13607</v>
      </c>
    </row>
    <row r="2248" spans="1:4" hidden="1" x14ac:dyDescent="0.25">
      <c r="A2248" s="88" t="s">
        <v>12715</v>
      </c>
      <c r="B2248" s="88" t="s">
        <v>12718</v>
      </c>
      <c r="C2248" s="37" t="str">
        <f t="shared" si="35"/>
        <v>J02AXКаспофунгин</v>
      </c>
      <c r="D2248" s="88" t="s">
        <v>17948</v>
      </c>
    </row>
    <row r="2249" spans="1:4" hidden="1" x14ac:dyDescent="0.25">
      <c r="A2249" s="88" t="s">
        <v>12715</v>
      </c>
      <c r="B2249" s="88" t="s">
        <v>12717</v>
      </c>
      <c r="C2249" s="37" t="str">
        <f t="shared" si="35"/>
        <v>J02AXМикафунгин</v>
      </c>
      <c r="D2249" s="88" t="s">
        <v>17948</v>
      </c>
    </row>
    <row r="2250" spans="1:4" hidden="1" x14ac:dyDescent="0.25">
      <c r="A2250" s="88" t="s">
        <v>12715</v>
      </c>
      <c r="B2250" s="88" t="s">
        <v>15025</v>
      </c>
      <c r="C2250" s="37" t="str">
        <f t="shared" si="35"/>
        <v>J02AXАнидулафунгин</v>
      </c>
      <c r="D2250" s="88" t="s">
        <v>13607</v>
      </c>
    </row>
    <row r="2251" spans="1:4" hidden="1" x14ac:dyDescent="0.25">
      <c r="A2251" s="88" t="s">
        <v>15026</v>
      </c>
      <c r="B2251" s="88" t="s">
        <v>15027</v>
      </c>
      <c r="C2251" s="37" t="str">
        <f t="shared" si="35"/>
        <v>J04AИзониазид+Пиразинамид+Рифампицин+[Пиридоксин]</v>
      </c>
      <c r="D2251" s="88" t="s">
        <v>13607</v>
      </c>
    </row>
    <row r="2252" spans="1:4" hidden="1" x14ac:dyDescent="0.25">
      <c r="A2252" s="88" t="s">
        <v>9924</v>
      </c>
      <c r="B2252" s="88" t="s">
        <v>15028</v>
      </c>
      <c r="C2252" s="37" t="str">
        <f t="shared" si="35"/>
        <v>J04AAБепаска таблетки 0.5 г</v>
      </c>
      <c r="D2252" s="88" t="s">
        <v>13607</v>
      </c>
    </row>
    <row r="2253" spans="1:4" hidden="1" x14ac:dyDescent="0.25">
      <c r="A2253" s="88" t="s">
        <v>9924</v>
      </c>
      <c r="B2253" s="88" t="s">
        <v>12719</v>
      </c>
      <c r="C2253" s="37" t="str">
        <f t="shared" si="35"/>
        <v>J04AAАминосалициловая кислота</v>
      </c>
      <c r="D2253" s="88" t="s">
        <v>17948</v>
      </c>
    </row>
    <row r="2254" spans="1:4" hidden="1" x14ac:dyDescent="0.25">
      <c r="A2254" s="88" t="s">
        <v>10048</v>
      </c>
      <c r="B2254" s="88" t="s">
        <v>12720</v>
      </c>
      <c r="C2254" s="37" t="str">
        <f t="shared" si="35"/>
        <v>J04ABКапреомицин</v>
      </c>
      <c r="D2254" s="88" t="s">
        <v>17948</v>
      </c>
    </row>
    <row r="2255" spans="1:4" hidden="1" x14ac:dyDescent="0.25">
      <c r="A2255" s="88" t="s">
        <v>10048</v>
      </c>
      <c r="B2255" s="88" t="s">
        <v>12724</v>
      </c>
      <c r="C2255" s="37" t="str">
        <f t="shared" si="35"/>
        <v>J04ABРифабутин</v>
      </c>
      <c r="D2255" s="88" t="s">
        <v>17948</v>
      </c>
    </row>
    <row r="2256" spans="1:4" hidden="1" x14ac:dyDescent="0.25">
      <c r="A2256" s="88" t="s">
        <v>10048</v>
      </c>
      <c r="B2256" s="88" t="s">
        <v>12722</v>
      </c>
      <c r="C2256" s="37" t="str">
        <f t="shared" si="35"/>
        <v>J04ABРифампицин</v>
      </c>
      <c r="D2256" s="88" t="s">
        <v>17948</v>
      </c>
    </row>
    <row r="2257" spans="1:4" hidden="1" x14ac:dyDescent="0.25">
      <c r="A2257" s="88" t="s">
        <v>10048</v>
      </c>
      <c r="B2257" s="88" t="s">
        <v>12721</v>
      </c>
      <c r="C2257" s="37" t="str">
        <f t="shared" si="35"/>
        <v>J04ABЦиклосерин</v>
      </c>
      <c r="D2257" s="88" t="s">
        <v>17948</v>
      </c>
    </row>
    <row r="2258" spans="1:4" hidden="1" x14ac:dyDescent="0.25">
      <c r="A2258" s="88" t="s">
        <v>10048</v>
      </c>
      <c r="B2258" s="88" t="s">
        <v>12723</v>
      </c>
      <c r="C2258" s="37" t="str">
        <f t="shared" si="35"/>
        <v>J04ABРифапентин</v>
      </c>
      <c r="D2258" s="88" t="s">
        <v>13607</v>
      </c>
    </row>
    <row r="2259" spans="1:4" hidden="1" x14ac:dyDescent="0.25">
      <c r="A2259" s="88" t="s">
        <v>10048</v>
      </c>
      <c r="B2259" s="88" t="s">
        <v>13468</v>
      </c>
      <c r="C2259" s="37" t="str">
        <f t="shared" si="35"/>
        <v>J04ABРифамицин</v>
      </c>
      <c r="D2259" s="88" t="s">
        <v>13607</v>
      </c>
    </row>
    <row r="2260" spans="1:4" hidden="1" x14ac:dyDescent="0.25">
      <c r="A2260" s="88" t="s">
        <v>10048</v>
      </c>
      <c r="B2260" s="88" t="s">
        <v>15029</v>
      </c>
      <c r="C2260" s="37" t="str">
        <f t="shared" si="35"/>
        <v>J04ABЦиклосерин+[Пиридоксин]</v>
      </c>
      <c r="D2260" s="88" t="s">
        <v>13607</v>
      </c>
    </row>
    <row r="2261" spans="1:4" hidden="1" x14ac:dyDescent="0.25">
      <c r="A2261" s="88" t="s">
        <v>10022</v>
      </c>
      <c r="B2261" s="88" t="s">
        <v>15037</v>
      </c>
      <c r="C2261" s="37" t="str">
        <f t="shared" si="35"/>
        <v>J04ACОпиниазид</v>
      </c>
      <c r="D2261" s="88" t="s">
        <v>13607</v>
      </c>
    </row>
    <row r="2262" spans="1:4" hidden="1" x14ac:dyDescent="0.25">
      <c r="A2262" s="88" t="s">
        <v>10022</v>
      </c>
      <c r="B2262" s="88" t="s">
        <v>15031</v>
      </c>
      <c r="C2262" s="37" t="str">
        <f t="shared" si="35"/>
        <v>J04ACгидразиды</v>
      </c>
      <c r="D2262" s="88" t="s">
        <v>13607</v>
      </c>
    </row>
    <row r="2263" spans="1:4" hidden="1" x14ac:dyDescent="0.25">
      <c r="A2263" s="88" t="s">
        <v>10022</v>
      </c>
      <c r="B2263" s="88" t="s">
        <v>15035</v>
      </c>
      <c r="C2263" s="37" t="str">
        <f t="shared" si="35"/>
        <v>J04ACИзониазид+Пиразинамид+[Пиридоксин]</v>
      </c>
      <c r="D2263" s="88" t="s">
        <v>13607</v>
      </c>
    </row>
    <row r="2264" spans="1:4" hidden="1" x14ac:dyDescent="0.25">
      <c r="A2264" s="88" t="s">
        <v>10022</v>
      </c>
      <c r="B2264" s="88" t="s">
        <v>15036</v>
      </c>
      <c r="C2264" s="37" t="str">
        <f t="shared" si="35"/>
        <v>J04ACИзониазид+Протионамид+Дапсон</v>
      </c>
      <c r="D2264" s="88" t="s">
        <v>13607</v>
      </c>
    </row>
    <row r="2265" spans="1:4" hidden="1" x14ac:dyDescent="0.25">
      <c r="A2265" s="88" t="s">
        <v>10022</v>
      </c>
      <c r="B2265" s="88" t="s">
        <v>12725</v>
      </c>
      <c r="C2265" s="37" t="str">
        <f t="shared" si="35"/>
        <v>J04ACФтивазид</v>
      </c>
      <c r="D2265" s="88" t="s">
        <v>13607</v>
      </c>
    </row>
    <row r="2266" spans="1:4" hidden="1" x14ac:dyDescent="0.25">
      <c r="A2266" s="88" t="s">
        <v>10022</v>
      </c>
      <c r="B2266" s="88" t="s">
        <v>15030</v>
      </c>
      <c r="C2266" s="37" t="str">
        <f t="shared" si="35"/>
        <v>J04ACАминосалициловая кислота+Изониазид</v>
      </c>
      <c r="D2266" s="88" t="s">
        <v>13607</v>
      </c>
    </row>
    <row r="2267" spans="1:4" hidden="1" x14ac:dyDescent="0.25">
      <c r="A2267" s="88" t="s">
        <v>10022</v>
      </c>
      <c r="B2267" s="88" t="s">
        <v>15032</v>
      </c>
      <c r="C2267" s="37" t="str">
        <f t="shared" si="35"/>
        <v>J04ACГидроксиметилхиноксалиндиоксид+Изониазид</v>
      </c>
      <c r="D2267" s="88" t="s">
        <v>13607</v>
      </c>
    </row>
    <row r="2268" spans="1:4" hidden="1" x14ac:dyDescent="0.25">
      <c r="A2268" s="88" t="s">
        <v>10022</v>
      </c>
      <c r="B2268" s="88" t="s">
        <v>15033</v>
      </c>
      <c r="C2268" s="37" t="str">
        <f t="shared" si="35"/>
        <v>J04ACИзониазид+[Пиридоксин]</v>
      </c>
      <c r="D2268" s="88" t="s">
        <v>13607</v>
      </c>
    </row>
    <row r="2269" spans="1:4" hidden="1" x14ac:dyDescent="0.25">
      <c r="A2269" s="88" t="s">
        <v>10022</v>
      </c>
      <c r="B2269" s="88" t="s">
        <v>12728</v>
      </c>
      <c r="C2269" s="37" t="str">
        <f t="shared" si="35"/>
        <v>J04ACИзониазид</v>
      </c>
      <c r="D2269" s="88" t="s">
        <v>17948</v>
      </c>
    </row>
    <row r="2270" spans="1:4" hidden="1" x14ac:dyDescent="0.25">
      <c r="A2270" s="88" t="s">
        <v>10141</v>
      </c>
      <c r="B2270" s="88" t="s">
        <v>12730</v>
      </c>
      <c r="C2270" s="37" t="str">
        <f t="shared" si="35"/>
        <v>J04ADЭтионамид</v>
      </c>
      <c r="D2270" s="88" t="s">
        <v>17948</v>
      </c>
    </row>
    <row r="2271" spans="1:4" hidden="1" x14ac:dyDescent="0.25">
      <c r="A2271" s="88" t="s">
        <v>10141</v>
      </c>
      <c r="B2271" s="88" t="s">
        <v>12729</v>
      </c>
      <c r="C2271" s="37" t="str">
        <f t="shared" si="35"/>
        <v>J04ADПротионамид</v>
      </c>
      <c r="D2271" s="88" t="s">
        <v>17948</v>
      </c>
    </row>
    <row r="2272" spans="1:4" hidden="1" x14ac:dyDescent="0.25">
      <c r="A2272" s="88" t="s">
        <v>10125</v>
      </c>
      <c r="B2272" s="88" t="s">
        <v>12731</v>
      </c>
      <c r="C2272" s="37" t="str">
        <f t="shared" si="35"/>
        <v>J04AKЭтамбутол</v>
      </c>
      <c r="D2272" s="88" t="s">
        <v>17948</v>
      </c>
    </row>
    <row r="2273" spans="1:4" hidden="1" x14ac:dyDescent="0.25">
      <c r="A2273" s="88" t="s">
        <v>10125</v>
      </c>
      <c r="B2273" s="88" t="s">
        <v>12733</v>
      </c>
      <c r="C2273" s="37" t="str">
        <f t="shared" si="35"/>
        <v>J04AKПиразинамид</v>
      </c>
      <c r="D2273" s="88" t="s">
        <v>17948</v>
      </c>
    </row>
    <row r="2274" spans="1:4" hidden="1" x14ac:dyDescent="0.25">
      <c r="A2274" s="88" t="s">
        <v>10125</v>
      </c>
      <c r="B2274" s="88" t="s">
        <v>15040</v>
      </c>
      <c r="C2274" s="37" t="str">
        <f t="shared" si="35"/>
        <v>J04AKТеризидон+[Пиридоксин]</v>
      </c>
      <c r="D2274" s="88" t="s">
        <v>13607</v>
      </c>
    </row>
    <row r="2275" spans="1:4" hidden="1" x14ac:dyDescent="0.25">
      <c r="A2275" s="88" t="s">
        <v>10125</v>
      </c>
      <c r="B2275" s="88" t="s">
        <v>12732</v>
      </c>
      <c r="C2275" s="37" t="str">
        <f t="shared" si="35"/>
        <v>J04AKТеризидон</v>
      </c>
      <c r="D2275" s="88" t="s">
        <v>17948</v>
      </c>
    </row>
    <row r="2276" spans="1:4" hidden="1" x14ac:dyDescent="0.25">
      <c r="A2276" s="88" t="s">
        <v>10125</v>
      </c>
      <c r="B2276" s="88" t="s">
        <v>15038</v>
      </c>
      <c r="C2276" s="37" t="str">
        <f t="shared" si="35"/>
        <v>J04AKВиомицин</v>
      </c>
      <c r="D2276" s="88" t="s">
        <v>13607</v>
      </c>
    </row>
    <row r="2277" spans="1:4" hidden="1" x14ac:dyDescent="0.25">
      <c r="A2277" s="88" t="s">
        <v>10125</v>
      </c>
      <c r="B2277" s="88" t="s">
        <v>12726</v>
      </c>
      <c r="C2277" s="37" t="str">
        <f t="shared" si="35"/>
        <v>J04AKМетазид</v>
      </c>
      <c r="D2277" s="88" t="s">
        <v>13607</v>
      </c>
    </row>
    <row r="2278" spans="1:4" hidden="1" x14ac:dyDescent="0.25">
      <c r="A2278" s="88" t="s">
        <v>10125</v>
      </c>
      <c r="B2278" s="88" t="s">
        <v>12727</v>
      </c>
      <c r="C2278" s="37" t="str">
        <f t="shared" si="35"/>
        <v>J04AKИзоникотиноилгидразин железа сульфат</v>
      </c>
      <c r="D2278" s="88" t="s">
        <v>13607</v>
      </c>
    </row>
    <row r="2279" spans="1:4" hidden="1" x14ac:dyDescent="0.25">
      <c r="A2279" s="88" t="s">
        <v>10125</v>
      </c>
      <c r="B2279" s="88" t="s">
        <v>15041</v>
      </c>
      <c r="C2279" s="37" t="str">
        <f t="shared" si="35"/>
        <v>J04AKТиоацетазон</v>
      </c>
      <c r="D2279" s="88" t="s">
        <v>13607</v>
      </c>
    </row>
    <row r="2280" spans="1:4" hidden="1" x14ac:dyDescent="0.25">
      <c r="A2280" s="88" t="s">
        <v>10125</v>
      </c>
      <c r="B2280" s="88" t="s">
        <v>18456</v>
      </c>
      <c r="C2280" s="37" t="str">
        <f t="shared" si="35"/>
        <v>J04AKБедаквилин</v>
      </c>
      <c r="D2280" s="88" t="s">
        <v>17948</v>
      </c>
    </row>
    <row r="2281" spans="1:4" hidden="1" x14ac:dyDescent="0.25">
      <c r="A2281" s="88" t="s">
        <v>10125</v>
      </c>
      <c r="B2281" s="88" t="s">
        <v>18457</v>
      </c>
      <c r="C2281" s="37" t="str">
        <f t="shared" si="35"/>
        <v>J04AKТиоуреидоиминометилпиридиния перхлорат</v>
      </c>
      <c r="D2281" s="88" t="s">
        <v>17948</v>
      </c>
    </row>
    <row r="2282" spans="1:4" hidden="1" x14ac:dyDescent="0.25">
      <c r="A2282" s="88" t="s">
        <v>10125</v>
      </c>
      <c r="B2282" s="88" t="s">
        <v>15039</v>
      </c>
      <c r="C2282" s="37" t="str">
        <f t="shared" si="35"/>
        <v>J04AKдругие противотуберкулезные препараты</v>
      </c>
      <c r="D2282" s="88" t="s">
        <v>13607</v>
      </c>
    </row>
    <row r="2283" spans="1:4" hidden="1" x14ac:dyDescent="0.25">
      <c r="A2283" s="88" t="s">
        <v>10023</v>
      </c>
      <c r="B2283" s="88" t="s">
        <v>15049</v>
      </c>
      <c r="C2283" s="37" t="str">
        <f t="shared" si="35"/>
        <v>J04AMИзониазид+Рифампицин+Этамбутол</v>
      </c>
      <c r="D2283" s="88" t="s">
        <v>13607</v>
      </c>
    </row>
    <row r="2284" spans="1:4" hidden="1" x14ac:dyDescent="0.25">
      <c r="A2284" s="88" t="s">
        <v>10023</v>
      </c>
      <c r="B2284" s="88" t="s">
        <v>15056</v>
      </c>
      <c r="C2284" s="37" t="str">
        <f t="shared" si="35"/>
        <v>J04AMСтрептосалюзид</v>
      </c>
      <c r="D2284" s="88" t="s">
        <v>13607</v>
      </c>
    </row>
    <row r="2285" spans="1:4" hidden="1" x14ac:dyDescent="0.25">
      <c r="A2285" s="88" t="s">
        <v>10023</v>
      </c>
      <c r="B2285" s="88" t="s">
        <v>15052</v>
      </c>
      <c r="C2285" s="37" t="str">
        <f t="shared" ref="C2285:C2348" si="36">CONCATENATE(A2285,B2285)</f>
        <v>J04AMкомбинированные противотуберкулезные препараты</v>
      </c>
      <c r="D2285" s="88" t="s">
        <v>13607</v>
      </c>
    </row>
    <row r="2286" spans="1:4" hidden="1" x14ac:dyDescent="0.25">
      <c r="A2286" s="88" t="s">
        <v>10023</v>
      </c>
      <c r="B2286" s="88" t="s">
        <v>15034</v>
      </c>
      <c r="C2286" s="37" t="str">
        <f t="shared" si="36"/>
        <v>J04AMИзониазид+Пиразинамид</v>
      </c>
      <c r="D2286" s="88" t="s">
        <v>17948</v>
      </c>
    </row>
    <row r="2287" spans="1:4" hidden="1" x14ac:dyDescent="0.25">
      <c r="A2287" s="88" t="s">
        <v>10023</v>
      </c>
      <c r="B2287" s="88" t="s">
        <v>15042</v>
      </c>
      <c r="C2287" s="37" t="str">
        <f t="shared" si="36"/>
        <v>J04AMИзониазид+Левофлоксацин+Пиразинамид+Рифампицин+[Пиридоксин]</v>
      </c>
      <c r="D2287" s="88" t="s">
        <v>13607</v>
      </c>
    </row>
    <row r="2288" spans="1:4" hidden="1" x14ac:dyDescent="0.25">
      <c r="A2288" s="88" t="s">
        <v>10023</v>
      </c>
      <c r="B2288" s="88" t="s">
        <v>15048</v>
      </c>
      <c r="C2288" s="37" t="str">
        <f t="shared" si="36"/>
        <v>J04AMИзониазид+Рифампицин+[Пиридоксин]</v>
      </c>
      <c r="D2288" s="88" t="s">
        <v>13607</v>
      </c>
    </row>
    <row r="2289" spans="1:4" hidden="1" x14ac:dyDescent="0.25">
      <c r="A2289" s="88" t="s">
        <v>10023</v>
      </c>
      <c r="B2289" s="88" t="s">
        <v>15051</v>
      </c>
      <c r="C2289" s="37" t="str">
        <f t="shared" si="36"/>
        <v>J04AMИзониазид+Этамбутол+[Пиридоксин]</v>
      </c>
      <c r="D2289" s="88" t="s">
        <v>13607</v>
      </c>
    </row>
    <row r="2290" spans="1:4" hidden="1" x14ac:dyDescent="0.25">
      <c r="A2290" s="88" t="s">
        <v>10023</v>
      </c>
      <c r="B2290" s="88" t="s">
        <v>15053</v>
      </c>
      <c r="C2290" s="37" t="str">
        <f t="shared" si="36"/>
        <v>J04AMЛомефлоксацин+Пиразинамид+Протионамид+Этамбутол</v>
      </c>
      <c r="D2290" s="88" t="s">
        <v>13607</v>
      </c>
    </row>
    <row r="2291" spans="1:4" hidden="1" x14ac:dyDescent="0.25">
      <c r="A2291" s="88" t="s">
        <v>10023</v>
      </c>
      <c r="B2291" s="88" t="s">
        <v>15054</v>
      </c>
      <c r="C2291" s="37" t="str">
        <f t="shared" si="36"/>
        <v>J04AMЛомефлоксацин+Пиразинамид+Протионамид+Этамбутол+[Пиридоксин]</v>
      </c>
      <c r="D2291" s="88" t="s">
        <v>17948</v>
      </c>
    </row>
    <row r="2292" spans="1:4" hidden="1" x14ac:dyDescent="0.25">
      <c r="A2292" s="88" t="s">
        <v>10023</v>
      </c>
      <c r="B2292" s="88" t="s">
        <v>15055</v>
      </c>
      <c r="C2292" s="37" t="str">
        <f t="shared" si="36"/>
        <v>J04AMПиразинамид+Протионамид+Рифабутин+[Пиридоксин]</v>
      </c>
      <c r="D2292" s="88" t="s">
        <v>13607</v>
      </c>
    </row>
    <row r="2293" spans="1:4" hidden="1" x14ac:dyDescent="0.25">
      <c r="A2293" s="88" t="s">
        <v>10023</v>
      </c>
      <c r="B2293" s="88" t="s">
        <v>15043</v>
      </c>
      <c r="C2293" s="37" t="str">
        <f t="shared" si="36"/>
        <v>J04AMИзониазид+Ломефлоксацин+Пиразинамид+Этамбутол+[Пиридоксин]</v>
      </c>
      <c r="D2293" s="88" t="s">
        <v>17948</v>
      </c>
    </row>
    <row r="2294" spans="1:4" hidden="1" x14ac:dyDescent="0.25">
      <c r="A2294" s="88" t="s">
        <v>10023</v>
      </c>
      <c r="B2294" s="88" t="s">
        <v>15045</v>
      </c>
      <c r="C2294" s="37" t="str">
        <f t="shared" si="36"/>
        <v>J04AMИзониазид+Пиразинамид+Рифампицин+Этамбутол</v>
      </c>
      <c r="D2294" s="88" t="s">
        <v>17948</v>
      </c>
    </row>
    <row r="2295" spans="1:4" hidden="1" x14ac:dyDescent="0.25">
      <c r="A2295" s="88" t="s">
        <v>10023</v>
      </c>
      <c r="B2295" s="88" t="s">
        <v>15044</v>
      </c>
      <c r="C2295" s="37" t="str">
        <f t="shared" si="36"/>
        <v>J04AMИзониазид+Пиразинамид+Рифампицин</v>
      </c>
      <c r="D2295" s="88" t="s">
        <v>17948</v>
      </c>
    </row>
    <row r="2296" spans="1:4" hidden="1" x14ac:dyDescent="0.25">
      <c r="A2296" s="88" t="s">
        <v>10023</v>
      </c>
      <c r="B2296" s="88" t="s">
        <v>15046</v>
      </c>
      <c r="C2296" s="37" t="str">
        <f t="shared" si="36"/>
        <v>J04AMИзониазид+Пиразинамид+Рифампицин+Этамбутол+[Пиридоксин]</v>
      </c>
      <c r="D2296" s="88" t="s">
        <v>17948</v>
      </c>
    </row>
    <row r="2297" spans="1:4" hidden="1" x14ac:dyDescent="0.25">
      <c r="A2297" s="88" t="s">
        <v>10023</v>
      </c>
      <c r="B2297" s="88" t="s">
        <v>15047</v>
      </c>
      <c r="C2297" s="37" t="str">
        <f t="shared" si="36"/>
        <v>J04AMИзониазид+Рифампицин</v>
      </c>
      <c r="D2297" s="88" t="s">
        <v>17948</v>
      </c>
    </row>
    <row r="2298" spans="1:4" hidden="1" x14ac:dyDescent="0.25">
      <c r="A2298" s="88" t="s">
        <v>10023</v>
      </c>
      <c r="B2298" s="88" t="s">
        <v>15050</v>
      </c>
      <c r="C2298" s="37" t="str">
        <f t="shared" si="36"/>
        <v>J04AMИзониазид+Этамбутол</v>
      </c>
      <c r="D2298" s="88" t="s">
        <v>17948</v>
      </c>
    </row>
    <row r="2299" spans="1:4" hidden="1" x14ac:dyDescent="0.25">
      <c r="A2299" s="88" t="s">
        <v>9996</v>
      </c>
      <c r="B2299" s="88" t="s">
        <v>12734</v>
      </c>
      <c r="C2299" s="37" t="str">
        <f t="shared" si="36"/>
        <v>J04BAДапсон</v>
      </c>
      <c r="D2299" s="88" t="s">
        <v>17948</v>
      </c>
    </row>
    <row r="2300" spans="1:4" hidden="1" x14ac:dyDescent="0.25">
      <c r="A2300" s="88" t="s">
        <v>15057</v>
      </c>
      <c r="B2300" s="88" t="s">
        <v>15058</v>
      </c>
      <c r="C2300" s="37" t="str">
        <f t="shared" si="36"/>
        <v>J05Глюкопиранозидметилбутенилтригидроксифлаванол</v>
      </c>
      <c r="D2300" s="88" t="s">
        <v>13607</v>
      </c>
    </row>
    <row r="2301" spans="1:4" hidden="1" x14ac:dyDescent="0.25">
      <c r="A2301" s="88" t="s">
        <v>15057</v>
      </c>
      <c r="B2301" s="88" t="s">
        <v>15060</v>
      </c>
      <c r="C2301" s="37" t="str">
        <f t="shared" si="36"/>
        <v>J05Инозина глицил-цистеинил-глутамат динатрия</v>
      </c>
      <c r="D2301" s="88" t="s">
        <v>13607</v>
      </c>
    </row>
    <row r="2302" spans="1:4" hidden="1" x14ac:dyDescent="0.25">
      <c r="A2302" s="88" t="s">
        <v>15057</v>
      </c>
      <c r="B2302" s="88" t="s">
        <v>13426</v>
      </c>
      <c r="C2302" s="37" t="str">
        <f t="shared" si="36"/>
        <v>J05Бромнафтохинон</v>
      </c>
      <c r="D2302" s="88" t="s">
        <v>13607</v>
      </c>
    </row>
    <row r="2303" spans="1:4" hidden="1" x14ac:dyDescent="0.25">
      <c r="A2303" s="88" t="s">
        <v>15057</v>
      </c>
      <c r="B2303" s="88" t="s">
        <v>15061</v>
      </c>
      <c r="C2303" s="37" t="str">
        <f t="shared" si="36"/>
        <v>J05Метисазона таблетки 0.2 г</v>
      </c>
      <c r="D2303" s="88" t="s">
        <v>13607</v>
      </c>
    </row>
    <row r="2304" spans="1:4" hidden="1" x14ac:dyDescent="0.25">
      <c r="A2304" s="88" t="s">
        <v>15057</v>
      </c>
      <c r="B2304" s="88" t="s">
        <v>15062</v>
      </c>
      <c r="C2304" s="37" t="str">
        <f t="shared" si="36"/>
        <v>J05Протефлазид</v>
      </c>
      <c r="D2304" s="88" t="s">
        <v>13607</v>
      </c>
    </row>
    <row r="2305" spans="1:4" hidden="1" x14ac:dyDescent="0.25">
      <c r="A2305" s="88" t="s">
        <v>15057</v>
      </c>
      <c r="B2305" s="88" t="s">
        <v>15059</v>
      </c>
      <c r="C2305" s="37" t="str">
        <f t="shared" si="36"/>
        <v>J05Дейтифорина таблетки 0.05 г</v>
      </c>
      <c r="D2305" s="88" t="s">
        <v>13607</v>
      </c>
    </row>
    <row r="2306" spans="1:4" hidden="1" x14ac:dyDescent="0.25">
      <c r="A2306" s="88" t="s">
        <v>9944</v>
      </c>
      <c r="B2306" s="88" t="s">
        <v>12735</v>
      </c>
      <c r="C2306" s="37" t="str">
        <f t="shared" si="36"/>
        <v>J05ABГанцикловир</v>
      </c>
      <c r="D2306" s="88" t="s">
        <v>17948</v>
      </c>
    </row>
    <row r="2307" spans="1:4" hidden="1" x14ac:dyDescent="0.25">
      <c r="A2307" s="88" t="s">
        <v>9944</v>
      </c>
      <c r="B2307" s="88" t="s">
        <v>12737</v>
      </c>
      <c r="C2307" s="37" t="str">
        <f t="shared" si="36"/>
        <v>J05ABВалганцикловир</v>
      </c>
      <c r="D2307" s="88" t="s">
        <v>17948</v>
      </c>
    </row>
    <row r="2308" spans="1:4" hidden="1" x14ac:dyDescent="0.25">
      <c r="A2308" s="88" t="s">
        <v>9944</v>
      </c>
      <c r="B2308" s="88" t="s">
        <v>12739</v>
      </c>
      <c r="C2308" s="37" t="str">
        <f t="shared" si="36"/>
        <v>J05ABРибавирин</v>
      </c>
      <c r="D2308" s="88" t="s">
        <v>17948</v>
      </c>
    </row>
    <row r="2309" spans="1:4" hidden="1" x14ac:dyDescent="0.25">
      <c r="A2309" s="88" t="s">
        <v>9944</v>
      </c>
      <c r="B2309" s="88" t="s">
        <v>12738</v>
      </c>
      <c r="C2309" s="37" t="str">
        <f t="shared" si="36"/>
        <v>J05ABФамцикловир</v>
      </c>
      <c r="D2309" s="88" t="s">
        <v>13607</v>
      </c>
    </row>
    <row r="2310" spans="1:4" hidden="1" x14ac:dyDescent="0.25">
      <c r="A2310" s="88" t="s">
        <v>9944</v>
      </c>
      <c r="B2310" s="88" t="s">
        <v>12736</v>
      </c>
      <c r="C2310" s="37" t="str">
        <f t="shared" si="36"/>
        <v>J05ABВалацикловир</v>
      </c>
      <c r="D2310" s="88" t="s">
        <v>13607</v>
      </c>
    </row>
    <row r="2311" spans="1:4" hidden="1" x14ac:dyDescent="0.25">
      <c r="A2311" s="88" t="s">
        <v>9944</v>
      </c>
      <c r="B2311" s="88" t="s">
        <v>12418</v>
      </c>
      <c r="C2311" s="37" t="str">
        <f t="shared" si="36"/>
        <v>J05ABАцикловир</v>
      </c>
      <c r="D2311" s="88" t="s">
        <v>17948</v>
      </c>
    </row>
    <row r="2312" spans="1:4" hidden="1" x14ac:dyDescent="0.25">
      <c r="A2312" s="88" t="s">
        <v>12740</v>
      </c>
      <c r="B2312" s="88" t="s">
        <v>12741</v>
      </c>
      <c r="C2312" s="37" t="str">
        <f t="shared" si="36"/>
        <v>J05ACРимантадин</v>
      </c>
      <c r="D2312" s="88" t="s">
        <v>13607</v>
      </c>
    </row>
    <row r="2313" spans="1:4" hidden="1" x14ac:dyDescent="0.25">
      <c r="A2313" s="88" t="s">
        <v>15063</v>
      </c>
      <c r="B2313" s="88" t="s">
        <v>15064</v>
      </c>
      <c r="C2313" s="37" t="str">
        <f t="shared" si="36"/>
        <v>J05ADФоскарнет натрия</v>
      </c>
      <c r="D2313" s="88" t="s">
        <v>13607</v>
      </c>
    </row>
    <row r="2314" spans="1:4" hidden="1" x14ac:dyDescent="0.25">
      <c r="A2314" s="88" t="s">
        <v>9938</v>
      </c>
      <c r="B2314" s="88" t="s">
        <v>15067</v>
      </c>
      <c r="C2314" s="37" t="str">
        <f t="shared" si="36"/>
        <v>J05AEТипранавир</v>
      </c>
      <c r="D2314" s="88" t="s">
        <v>13607</v>
      </c>
    </row>
    <row r="2315" spans="1:4" hidden="1" x14ac:dyDescent="0.25">
      <c r="A2315" s="88" t="s">
        <v>9938</v>
      </c>
      <c r="B2315" s="88" t="s">
        <v>15065</v>
      </c>
      <c r="C2315" s="37" t="str">
        <f t="shared" si="36"/>
        <v>J05AEингибиторы ВИЧ-протеаз</v>
      </c>
      <c r="D2315" s="88" t="s">
        <v>13607</v>
      </c>
    </row>
    <row r="2316" spans="1:4" hidden="1" x14ac:dyDescent="0.25">
      <c r="A2316" s="88" t="s">
        <v>9938</v>
      </c>
      <c r="B2316" s="88" t="s">
        <v>12745</v>
      </c>
      <c r="C2316" s="37" t="str">
        <f t="shared" si="36"/>
        <v>J05AEНелфинавир</v>
      </c>
      <c r="D2316" s="88" t="s">
        <v>17948</v>
      </c>
    </row>
    <row r="2317" spans="1:4" hidden="1" x14ac:dyDescent="0.25">
      <c r="A2317" s="88" t="s">
        <v>9938</v>
      </c>
      <c r="B2317" s="88" t="s">
        <v>15066</v>
      </c>
      <c r="C2317" s="37" t="str">
        <f t="shared" si="36"/>
        <v>J05AEЛопинавир+Ритонавир</v>
      </c>
      <c r="D2317" s="88" t="s">
        <v>17948</v>
      </c>
    </row>
    <row r="2318" spans="1:4" hidden="1" x14ac:dyDescent="0.25">
      <c r="A2318" s="88" t="s">
        <v>9938</v>
      </c>
      <c r="B2318" s="88" t="s">
        <v>12744</v>
      </c>
      <c r="C2318" s="37" t="str">
        <f t="shared" si="36"/>
        <v>J05AEФосампренавир</v>
      </c>
      <c r="D2318" s="88" t="s">
        <v>17948</v>
      </c>
    </row>
    <row r="2319" spans="1:4" hidden="1" x14ac:dyDescent="0.25">
      <c r="A2319" s="88" t="s">
        <v>9938</v>
      </c>
      <c r="B2319" s="88" t="s">
        <v>12746</v>
      </c>
      <c r="C2319" s="37" t="str">
        <f t="shared" si="36"/>
        <v>J05AEАтазанавир</v>
      </c>
      <c r="D2319" s="88" t="s">
        <v>17948</v>
      </c>
    </row>
    <row r="2320" spans="1:4" hidden="1" x14ac:dyDescent="0.25">
      <c r="A2320" s="88" t="s">
        <v>9938</v>
      </c>
      <c r="B2320" s="88" t="s">
        <v>12747</v>
      </c>
      <c r="C2320" s="37" t="str">
        <f t="shared" si="36"/>
        <v>J05AEДарунавир</v>
      </c>
      <c r="D2320" s="88" t="s">
        <v>17948</v>
      </c>
    </row>
    <row r="2321" spans="1:4" hidden="1" x14ac:dyDescent="0.25">
      <c r="A2321" s="88" t="s">
        <v>9938</v>
      </c>
      <c r="B2321" s="88" t="s">
        <v>12748</v>
      </c>
      <c r="C2321" s="37" t="str">
        <f t="shared" si="36"/>
        <v>J05AEИндинавир</v>
      </c>
      <c r="D2321" s="88" t="s">
        <v>17948</v>
      </c>
    </row>
    <row r="2322" spans="1:4" hidden="1" x14ac:dyDescent="0.25">
      <c r="A2322" s="88" t="s">
        <v>9938</v>
      </c>
      <c r="B2322" s="88" t="s">
        <v>12743</v>
      </c>
      <c r="C2322" s="37" t="str">
        <f t="shared" si="36"/>
        <v>J05AEСаквинавир</v>
      </c>
      <c r="D2322" s="88" t="s">
        <v>17948</v>
      </c>
    </row>
    <row r="2323" spans="1:4" hidden="1" x14ac:dyDescent="0.25">
      <c r="A2323" s="88" t="s">
        <v>9938</v>
      </c>
      <c r="B2323" s="88" t="s">
        <v>12742</v>
      </c>
      <c r="C2323" s="37" t="str">
        <f t="shared" si="36"/>
        <v>J05AEРитонавир</v>
      </c>
      <c r="D2323" s="88" t="s">
        <v>17948</v>
      </c>
    </row>
    <row r="2324" spans="1:4" hidden="1" x14ac:dyDescent="0.25">
      <c r="A2324" s="88" t="s">
        <v>9938</v>
      </c>
      <c r="B2324" s="88" t="s">
        <v>18458</v>
      </c>
      <c r="C2324" s="37" t="str">
        <f t="shared" si="36"/>
        <v>J05AEТелапревир</v>
      </c>
      <c r="D2324" s="88" t="s">
        <v>17948</v>
      </c>
    </row>
    <row r="2325" spans="1:4" hidden="1" x14ac:dyDescent="0.25">
      <c r="A2325" s="88" t="s">
        <v>9905</v>
      </c>
      <c r="B2325" s="88" t="s">
        <v>15068</v>
      </c>
      <c r="C2325" s="37" t="str">
        <f t="shared" si="36"/>
        <v>J05AFЗалцитабин</v>
      </c>
      <c r="D2325" s="88" t="s">
        <v>13607</v>
      </c>
    </row>
    <row r="2326" spans="1:4" hidden="1" x14ac:dyDescent="0.25">
      <c r="A2326" s="88" t="s">
        <v>9905</v>
      </c>
      <c r="B2326" s="88" t="s">
        <v>12752</v>
      </c>
      <c r="C2326" s="37" t="str">
        <f t="shared" si="36"/>
        <v>J05AFЛамивудин</v>
      </c>
      <c r="D2326" s="88" t="s">
        <v>17948</v>
      </c>
    </row>
    <row r="2327" spans="1:4" hidden="1" x14ac:dyDescent="0.25">
      <c r="A2327" s="88" t="s">
        <v>9905</v>
      </c>
      <c r="B2327" s="88" t="s">
        <v>12749</v>
      </c>
      <c r="C2327" s="37" t="str">
        <f t="shared" si="36"/>
        <v>J05AFЗидовудин</v>
      </c>
      <c r="D2327" s="88" t="s">
        <v>17948</v>
      </c>
    </row>
    <row r="2328" spans="1:4" hidden="1" x14ac:dyDescent="0.25">
      <c r="A2328" s="88" t="s">
        <v>9905</v>
      </c>
      <c r="B2328" s="88" t="s">
        <v>12751</v>
      </c>
      <c r="C2328" s="37" t="str">
        <f t="shared" si="36"/>
        <v>J05AFАбакавир</v>
      </c>
      <c r="D2328" s="88" t="s">
        <v>17948</v>
      </c>
    </row>
    <row r="2329" spans="1:4" hidden="1" x14ac:dyDescent="0.25">
      <c r="A2329" s="88" t="s">
        <v>9905</v>
      </c>
      <c r="B2329" s="88" t="s">
        <v>12754</v>
      </c>
      <c r="C2329" s="37" t="str">
        <f t="shared" si="36"/>
        <v>J05AFЭнтекавир</v>
      </c>
      <c r="D2329" s="88" t="s">
        <v>17948</v>
      </c>
    </row>
    <row r="2330" spans="1:4" hidden="1" x14ac:dyDescent="0.25">
      <c r="A2330" s="88" t="s">
        <v>9905</v>
      </c>
      <c r="B2330" s="88" t="s">
        <v>12756</v>
      </c>
      <c r="C2330" s="37" t="str">
        <f t="shared" si="36"/>
        <v>J05AFТелбивудин</v>
      </c>
      <c r="D2330" s="88" t="s">
        <v>17948</v>
      </c>
    </row>
    <row r="2331" spans="1:4" hidden="1" x14ac:dyDescent="0.25">
      <c r="A2331" s="88" t="s">
        <v>9905</v>
      </c>
      <c r="B2331" s="88" t="s">
        <v>12750</v>
      </c>
      <c r="C2331" s="37" t="str">
        <f t="shared" si="36"/>
        <v>J05AFДиданозин</v>
      </c>
      <c r="D2331" s="88" t="s">
        <v>17948</v>
      </c>
    </row>
    <row r="2332" spans="1:4" hidden="1" x14ac:dyDescent="0.25">
      <c r="A2332" s="88" t="s">
        <v>9905</v>
      </c>
      <c r="B2332" s="88" t="s">
        <v>12755</v>
      </c>
      <c r="C2332" s="37" t="str">
        <f t="shared" si="36"/>
        <v>J05AFСтавудин</v>
      </c>
      <c r="D2332" s="88" t="s">
        <v>17948</v>
      </c>
    </row>
    <row r="2333" spans="1:4" hidden="1" x14ac:dyDescent="0.25">
      <c r="A2333" s="88" t="s">
        <v>9905</v>
      </c>
      <c r="B2333" s="88" t="s">
        <v>12753</v>
      </c>
      <c r="C2333" s="37" t="str">
        <f t="shared" si="36"/>
        <v>J05AFФосфазид</v>
      </c>
      <c r="D2333" s="88" t="s">
        <v>17948</v>
      </c>
    </row>
    <row r="2334" spans="1:4" hidden="1" x14ac:dyDescent="0.25">
      <c r="A2334" s="88" t="s">
        <v>9905</v>
      </c>
      <c r="B2334" s="88" t="s">
        <v>12757</v>
      </c>
      <c r="C2334" s="37" t="str">
        <f t="shared" si="36"/>
        <v>J05AFТенофовир</v>
      </c>
      <c r="D2334" s="88" t="s">
        <v>17948</v>
      </c>
    </row>
    <row r="2335" spans="1:4" hidden="1" x14ac:dyDescent="0.25">
      <c r="A2335" s="88" t="s">
        <v>10104</v>
      </c>
      <c r="B2335" s="88" t="s">
        <v>12759</v>
      </c>
      <c r="C2335" s="37" t="str">
        <f t="shared" si="36"/>
        <v>J05AGЭтравирин</v>
      </c>
      <c r="D2335" s="88" t="s">
        <v>17948</v>
      </c>
    </row>
    <row r="2336" spans="1:4" hidden="1" x14ac:dyDescent="0.25">
      <c r="A2336" s="88" t="s">
        <v>10104</v>
      </c>
      <c r="B2336" s="88" t="s">
        <v>12760</v>
      </c>
      <c r="C2336" s="37" t="str">
        <f t="shared" si="36"/>
        <v>J05AGЭфавиренз</v>
      </c>
      <c r="D2336" s="88" t="s">
        <v>17948</v>
      </c>
    </row>
    <row r="2337" spans="1:4" hidden="1" x14ac:dyDescent="0.25">
      <c r="A2337" s="88" t="s">
        <v>10104</v>
      </c>
      <c r="B2337" s="88" t="s">
        <v>12758</v>
      </c>
      <c r="C2337" s="37" t="str">
        <f t="shared" si="36"/>
        <v>J05AGНевирапин</v>
      </c>
      <c r="D2337" s="88" t="s">
        <v>17948</v>
      </c>
    </row>
    <row r="2338" spans="1:4" hidden="1" x14ac:dyDescent="0.25">
      <c r="A2338" s="88" t="s">
        <v>10104</v>
      </c>
      <c r="B2338" s="88" t="s">
        <v>15069</v>
      </c>
      <c r="C2338" s="37" t="str">
        <f t="shared" si="36"/>
        <v>J05AGненуклеозидные ингибиторы обратной транскриптазы</v>
      </c>
      <c r="D2338" s="88" t="s">
        <v>13607</v>
      </c>
    </row>
    <row r="2339" spans="1:4" hidden="1" x14ac:dyDescent="0.25">
      <c r="A2339" s="88" t="s">
        <v>10113</v>
      </c>
      <c r="B2339" s="88" t="s">
        <v>12761</v>
      </c>
      <c r="C2339" s="37" t="str">
        <f t="shared" si="36"/>
        <v>J05AHОсельтамивир</v>
      </c>
      <c r="D2339" s="88" t="s">
        <v>17948</v>
      </c>
    </row>
    <row r="2340" spans="1:4" hidden="1" x14ac:dyDescent="0.25">
      <c r="A2340" s="88" t="s">
        <v>10113</v>
      </c>
      <c r="B2340" s="88" t="s">
        <v>12762</v>
      </c>
      <c r="C2340" s="37" t="str">
        <f t="shared" si="36"/>
        <v>J05AHЗанамивир</v>
      </c>
      <c r="D2340" s="88" t="s">
        <v>13607</v>
      </c>
    </row>
    <row r="2341" spans="1:4" hidden="1" x14ac:dyDescent="0.25">
      <c r="A2341" s="88" t="s">
        <v>9906</v>
      </c>
      <c r="B2341" s="88" t="s">
        <v>15070</v>
      </c>
      <c r="C2341" s="37" t="str">
        <f t="shared" si="36"/>
        <v>J05ARАбакавир+Ламивудин</v>
      </c>
      <c r="D2341" s="88" t="s">
        <v>17948</v>
      </c>
    </row>
    <row r="2342" spans="1:4" hidden="1" x14ac:dyDescent="0.25">
      <c r="A2342" s="88" t="s">
        <v>9906</v>
      </c>
      <c r="B2342" s="88" t="s">
        <v>15071</v>
      </c>
      <c r="C2342" s="37" t="str">
        <f t="shared" si="36"/>
        <v>J05ARАбакавир+Ламивудин+Зидовудин</v>
      </c>
      <c r="D2342" s="88" t="s">
        <v>17948</v>
      </c>
    </row>
    <row r="2343" spans="1:4" hidden="1" x14ac:dyDescent="0.25">
      <c r="A2343" s="88" t="s">
        <v>9906</v>
      </c>
      <c r="B2343" s="88" t="s">
        <v>15072</v>
      </c>
      <c r="C2343" s="37" t="str">
        <f t="shared" si="36"/>
        <v>J05ARЗидовудин+Ламивудин</v>
      </c>
      <c r="D2343" s="88" t="s">
        <v>17948</v>
      </c>
    </row>
    <row r="2344" spans="1:4" hidden="1" x14ac:dyDescent="0.25">
      <c r="A2344" s="88" t="s">
        <v>9906</v>
      </c>
      <c r="B2344" s="88" t="s">
        <v>15073</v>
      </c>
      <c r="C2344" s="37" t="str">
        <f t="shared" si="36"/>
        <v>J05ARТенофовир+Эмтрицитабин</v>
      </c>
      <c r="D2344" s="88" t="s">
        <v>13607</v>
      </c>
    </row>
    <row r="2345" spans="1:4" ht="30" hidden="1" x14ac:dyDescent="0.25">
      <c r="A2345" s="88" t="s">
        <v>9934</v>
      </c>
      <c r="B2345" s="88" t="s">
        <v>12769</v>
      </c>
      <c r="C2345" s="37" t="str">
        <f t="shared" si="36"/>
        <v>J05AXГистидил-глицил-валил-серил-глицил-гистидил-глицил-глутаминил-гистидил-глицил-валил-гистидил-глицин</v>
      </c>
      <c r="D2345" s="88" t="s">
        <v>13607</v>
      </c>
    </row>
    <row r="2346" spans="1:4" hidden="1" x14ac:dyDescent="0.25">
      <c r="A2346" s="88" t="s">
        <v>9934</v>
      </c>
      <c r="B2346" s="88" t="s">
        <v>12768</v>
      </c>
      <c r="C2346" s="37" t="str">
        <f t="shared" si="36"/>
        <v>J05AXЙодофеназон</v>
      </c>
      <c r="D2346" s="88" t="s">
        <v>13607</v>
      </c>
    </row>
    <row r="2347" spans="1:4" hidden="1" x14ac:dyDescent="0.25">
      <c r="A2347" s="88" t="s">
        <v>9934</v>
      </c>
      <c r="B2347" s="88" t="s">
        <v>12766</v>
      </c>
      <c r="C2347" s="37" t="str">
        <f t="shared" si="36"/>
        <v>J05AXКартофеля побегов экстракт</v>
      </c>
      <c r="D2347" s="88" t="s">
        <v>13607</v>
      </c>
    </row>
    <row r="2348" spans="1:4" hidden="1" x14ac:dyDescent="0.25">
      <c r="A2348" s="88" t="s">
        <v>9934</v>
      </c>
      <c r="B2348" s="88" t="s">
        <v>12770</v>
      </c>
      <c r="C2348" s="37" t="str">
        <f t="shared" si="36"/>
        <v>J05AXОблепихи крушиновидной листьев экстракт</v>
      </c>
      <c r="D2348" s="88" t="s">
        <v>13607</v>
      </c>
    </row>
    <row r="2349" spans="1:4" hidden="1" x14ac:dyDescent="0.25">
      <c r="A2349" s="88" t="s">
        <v>9934</v>
      </c>
      <c r="B2349" s="88" t="s">
        <v>12764</v>
      </c>
      <c r="C2349" s="37" t="str">
        <f t="shared" ref="C2349:C2412" si="37">CONCATENATE(A2349,B2349)</f>
        <v>J05AXИнозин Пранобекс</v>
      </c>
      <c r="D2349" s="88" t="s">
        <v>13607</v>
      </c>
    </row>
    <row r="2350" spans="1:4" hidden="1" x14ac:dyDescent="0.25">
      <c r="A2350" s="88" t="s">
        <v>9934</v>
      </c>
      <c r="B2350" s="88" t="s">
        <v>12765</v>
      </c>
      <c r="C2350" s="37" t="str">
        <f t="shared" si="37"/>
        <v>J05AXИмидазолилэтанамид пентандиовой кислоты</v>
      </c>
      <c r="D2350" s="88" t="s">
        <v>17948</v>
      </c>
    </row>
    <row r="2351" spans="1:4" hidden="1" x14ac:dyDescent="0.25">
      <c r="A2351" s="88" t="s">
        <v>9934</v>
      </c>
      <c r="B2351" s="88" t="s">
        <v>12767</v>
      </c>
      <c r="C2351" s="37" t="str">
        <f t="shared" si="37"/>
        <v>J05AXКагоцел</v>
      </c>
      <c r="D2351" s="88" t="s">
        <v>17948</v>
      </c>
    </row>
    <row r="2352" spans="1:4" hidden="1" x14ac:dyDescent="0.25">
      <c r="A2352" s="88" t="s">
        <v>9934</v>
      </c>
      <c r="B2352" s="88" t="s">
        <v>12771</v>
      </c>
      <c r="C2352" s="37" t="str">
        <f t="shared" si="37"/>
        <v>J05AXРалтегравир</v>
      </c>
      <c r="D2352" s="88" t="s">
        <v>17948</v>
      </c>
    </row>
    <row r="2353" spans="1:4" hidden="1" x14ac:dyDescent="0.25">
      <c r="A2353" s="88" t="s">
        <v>9934</v>
      </c>
      <c r="B2353" s="88" t="s">
        <v>12772</v>
      </c>
      <c r="C2353" s="37" t="str">
        <f t="shared" si="37"/>
        <v>J05AXЭнфувиртид</v>
      </c>
      <c r="D2353" s="88" t="s">
        <v>17948</v>
      </c>
    </row>
    <row r="2354" spans="1:4" hidden="1" x14ac:dyDescent="0.25">
      <c r="A2354" s="88" t="s">
        <v>9934</v>
      </c>
      <c r="B2354" s="88" t="s">
        <v>15078</v>
      </c>
      <c r="C2354" s="37" t="str">
        <f t="shared" si="37"/>
        <v>J05AXУмифеновир</v>
      </c>
      <c r="D2354" s="88" t="s">
        <v>17948</v>
      </c>
    </row>
    <row r="2355" spans="1:4" hidden="1" x14ac:dyDescent="0.25">
      <c r="A2355" s="88" t="s">
        <v>9934</v>
      </c>
      <c r="B2355" s="88" t="s">
        <v>13428</v>
      </c>
      <c r="C2355" s="37" t="str">
        <f t="shared" si="37"/>
        <v>J05AXДесмодиума канадского травы экстракт</v>
      </c>
      <c r="D2355" s="88" t="s">
        <v>13607</v>
      </c>
    </row>
    <row r="2356" spans="1:4" hidden="1" x14ac:dyDescent="0.25">
      <c r="A2356" s="88" t="s">
        <v>9934</v>
      </c>
      <c r="B2356" s="88" t="s">
        <v>15076</v>
      </c>
      <c r="C2356" s="37" t="str">
        <f t="shared" si="37"/>
        <v>J05AXДругие противовирусные препараты</v>
      </c>
      <c r="D2356" s="88" t="s">
        <v>13607</v>
      </c>
    </row>
    <row r="2357" spans="1:4" hidden="1" x14ac:dyDescent="0.25">
      <c r="A2357" s="88" t="s">
        <v>9934</v>
      </c>
      <c r="B2357" s="88" t="s">
        <v>12412</v>
      </c>
      <c r="C2357" s="37" t="str">
        <f t="shared" si="37"/>
        <v>J05AXТетрагидроксиглюкопиранозилксантен</v>
      </c>
      <c r="D2357" s="88" t="s">
        <v>13607</v>
      </c>
    </row>
    <row r="2358" spans="1:4" hidden="1" x14ac:dyDescent="0.25">
      <c r="A2358" s="88" t="s">
        <v>9934</v>
      </c>
      <c r="B2358" s="88" t="s">
        <v>12416</v>
      </c>
      <c r="C2358" s="37" t="str">
        <f t="shared" si="37"/>
        <v>J05AXДиоксотетрагидрокситетрагидронафталин</v>
      </c>
      <c r="D2358" s="88" t="s">
        <v>13607</v>
      </c>
    </row>
    <row r="2359" spans="1:4" hidden="1" x14ac:dyDescent="0.25">
      <c r="A2359" s="88" t="s">
        <v>9934</v>
      </c>
      <c r="B2359" s="88" t="s">
        <v>15074</v>
      </c>
      <c r="C2359" s="37" t="str">
        <f t="shared" si="37"/>
        <v>J05AXАдапромина таблетки 0.05 г</v>
      </c>
      <c r="D2359" s="88" t="s">
        <v>13607</v>
      </c>
    </row>
    <row r="2360" spans="1:4" hidden="1" x14ac:dyDescent="0.25">
      <c r="A2360" s="88" t="s">
        <v>9934</v>
      </c>
      <c r="B2360" s="88" t="s">
        <v>15077</v>
      </c>
      <c r="C2360" s="37" t="str">
        <f t="shared" si="37"/>
        <v>J05AXМаравирок</v>
      </c>
      <c r="D2360" s="88" t="s">
        <v>13607</v>
      </c>
    </row>
    <row r="2361" spans="1:4" hidden="1" x14ac:dyDescent="0.25">
      <c r="A2361" s="88" t="s">
        <v>9934</v>
      </c>
      <c r="B2361" s="88" t="s">
        <v>15075</v>
      </c>
      <c r="C2361" s="37" t="str">
        <f t="shared" si="37"/>
        <v>J05AXАрменикум</v>
      </c>
      <c r="D2361" s="88" t="s">
        <v>13607</v>
      </c>
    </row>
    <row r="2362" spans="1:4" hidden="1" x14ac:dyDescent="0.25">
      <c r="A2362" s="88" t="s">
        <v>9934</v>
      </c>
      <c r="B2362" s="88" t="s">
        <v>15079</v>
      </c>
      <c r="C2362" s="37" t="str">
        <f t="shared" si="37"/>
        <v>J05AXЭнисамия йодид</v>
      </c>
      <c r="D2362" s="88" t="s">
        <v>13607</v>
      </c>
    </row>
    <row r="2363" spans="1:4" ht="30" hidden="1" x14ac:dyDescent="0.25">
      <c r="A2363" s="88" t="s">
        <v>9934</v>
      </c>
      <c r="B2363" s="88" t="s">
        <v>17912</v>
      </c>
      <c r="C2363" s="37" t="str">
        <f t="shared" si="37"/>
        <v>J05AXметилфенилтиометил-диметиламинометил-гидроксиброминдол карбоновой кислоты этиловый эфир</v>
      </c>
      <c r="D2363" s="88" t="s">
        <v>17948</v>
      </c>
    </row>
    <row r="2364" spans="1:4" hidden="1" x14ac:dyDescent="0.25">
      <c r="A2364" s="88" t="s">
        <v>9933</v>
      </c>
      <c r="B2364" s="88" t="s">
        <v>17913</v>
      </c>
      <c r="C2364" s="37" t="str">
        <f t="shared" si="37"/>
        <v>J06AAсыворотка противоботулиническая</v>
      </c>
      <c r="D2364" s="88" t="s">
        <v>17948</v>
      </c>
    </row>
    <row r="2365" spans="1:4" ht="30" hidden="1" x14ac:dyDescent="0.25">
      <c r="A2365" s="88" t="s">
        <v>9933</v>
      </c>
      <c r="B2365" s="88" t="s">
        <v>17914</v>
      </c>
      <c r="C2365" s="37" t="str">
        <f t="shared" si="37"/>
        <v>J06AAсыворотка противогангренозная поливалентная очищенная концентрированная лошадиная жидкая</v>
      </c>
      <c r="D2365" s="88" t="s">
        <v>17948</v>
      </c>
    </row>
    <row r="2366" spans="1:4" hidden="1" x14ac:dyDescent="0.25">
      <c r="A2366" s="88" t="s">
        <v>9933</v>
      </c>
      <c r="B2366" s="88" t="s">
        <v>17915</v>
      </c>
      <c r="C2366" s="37" t="str">
        <f t="shared" si="37"/>
        <v>J06AAсыворотка противодифтерийная</v>
      </c>
      <c r="D2366" s="88" t="s">
        <v>17948</v>
      </c>
    </row>
    <row r="2367" spans="1:4" hidden="1" x14ac:dyDescent="0.25">
      <c r="A2367" s="88" t="s">
        <v>9933</v>
      </c>
      <c r="B2367" s="88" t="s">
        <v>17916</v>
      </c>
      <c r="C2367" s="37" t="str">
        <f t="shared" si="37"/>
        <v>J06AAсыворотка противостолбнячная</v>
      </c>
      <c r="D2367" s="88" t="s">
        <v>17948</v>
      </c>
    </row>
    <row r="2368" spans="1:4" ht="30" hidden="1" x14ac:dyDescent="0.25">
      <c r="A2368" s="88" t="s">
        <v>9933</v>
      </c>
      <c r="B2368" s="88" t="s">
        <v>15083</v>
      </c>
      <c r="C2368" s="37" t="str">
        <f t="shared" si="37"/>
        <v>J06AAСыворотка против яда гюрзы лошадиная очищенная концентрированная жидкая</v>
      </c>
      <c r="D2368" s="88" t="s">
        <v>13607</v>
      </c>
    </row>
    <row r="2369" spans="1:4" hidden="1" x14ac:dyDescent="0.25">
      <c r="A2369" s="88" t="s">
        <v>9933</v>
      </c>
      <c r="B2369" s="88" t="s">
        <v>15082</v>
      </c>
      <c r="C2369" s="37" t="str">
        <f t="shared" si="37"/>
        <v>J06AAПлазма противопротейная человеческая</v>
      </c>
      <c r="D2369" s="88" t="s">
        <v>13607</v>
      </c>
    </row>
    <row r="2370" spans="1:4" hidden="1" x14ac:dyDescent="0.25">
      <c r="A2370" s="88" t="s">
        <v>9933</v>
      </c>
      <c r="B2370" s="88" t="s">
        <v>12775</v>
      </c>
      <c r="C2370" s="37" t="str">
        <f t="shared" si="37"/>
        <v>J06AAАнатоксин дифтерийно-столбнячный</v>
      </c>
      <c r="D2370" s="88" t="s">
        <v>17948</v>
      </c>
    </row>
    <row r="2371" spans="1:4" ht="30" hidden="1" x14ac:dyDescent="0.25">
      <c r="A2371" s="88" t="s">
        <v>9933</v>
      </c>
      <c r="B2371" s="88" t="s">
        <v>15085</v>
      </c>
      <c r="C2371" s="37" t="str">
        <f t="shared" si="37"/>
        <v>J06AAСыворотка против яда паука каракурта лошадиная очищенная концентрированная жидкая</v>
      </c>
      <c r="D2371" s="88" t="s">
        <v>13607</v>
      </c>
    </row>
    <row r="2372" spans="1:4" ht="30" hidden="1" x14ac:dyDescent="0.25">
      <c r="A2372" s="88" t="s">
        <v>9933</v>
      </c>
      <c r="B2372" s="88" t="s">
        <v>15087</v>
      </c>
      <c r="C2372" s="37" t="str">
        <f t="shared" si="37"/>
        <v>J06AAСыворотка против ядов змей гюрзы, эфы, кобры поливалентная лошадиная очищенная концентрированная жидкая</v>
      </c>
      <c r="D2372" s="88" t="s">
        <v>13607</v>
      </c>
    </row>
    <row r="2373" spans="1:4" hidden="1" x14ac:dyDescent="0.25">
      <c r="A2373" s="88" t="s">
        <v>9933</v>
      </c>
      <c r="B2373" s="88" t="s">
        <v>12778</v>
      </c>
      <c r="C2373" s="37" t="str">
        <f t="shared" si="37"/>
        <v>J06AAАнатоксин столбнячный</v>
      </c>
      <c r="D2373" s="88" t="s">
        <v>17948</v>
      </c>
    </row>
    <row r="2374" spans="1:4" hidden="1" x14ac:dyDescent="0.25">
      <c r="A2374" s="88" t="s">
        <v>9933</v>
      </c>
      <c r="B2374" s="88" t="s">
        <v>15080</v>
      </c>
      <c r="C2374" s="37" t="str">
        <f t="shared" si="37"/>
        <v>J06AAиммунные сыворотки</v>
      </c>
      <c r="D2374" s="88" t="s">
        <v>13607</v>
      </c>
    </row>
    <row r="2375" spans="1:4" ht="30" hidden="1" x14ac:dyDescent="0.25">
      <c r="A2375" s="88" t="s">
        <v>9933</v>
      </c>
      <c r="B2375" s="88" t="s">
        <v>15084</v>
      </c>
      <c r="C2375" s="37" t="str">
        <f t="shared" si="37"/>
        <v>J06AAСыворотка против яда кобры лошадиная очищенная концентрированная жидкая</v>
      </c>
      <c r="D2375" s="88" t="s">
        <v>13607</v>
      </c>
    </row>
    <row r="2376" spans="1:4" hidden="1" x14ac:dyDescent="0.25">
      <c r="A2376" s="88" t="s">
        <v>9933</v>
      </c>
      <c r="B2376" s="88" t="s">
        <v>15081</v>
      </c>
      <c r="C2376" s="37" t="str">
        <f t="shared" si="37"/>
        <v>J06AAИммуноглобулин человека противоботулинический</v>
      </c>
      <c r="D2376" s="88" t="s">
        <v>13607</v>
      </c>
    </row>
    <row r="2377" spans="1:4" hidden="1" x14ac:dyDescent="0.25">
      <c r="A2377" s="88" t="s">
        <v>9933</v>
      </c>
      <c r="B2377" s="88" t="s">
        <v>13554</v>
      </c>
      <c r="C2377" s="37" t="str">
        <f t="shared" si="37"/>
        <v>J06AAАнтитоксин ботулинический типа Е</v>
      </c>
      <c r="D2377" s="88" t="s">
        <v>13607</v>
      </c>
    </row>
    <row r="2378" spans="1:4" ht="30" hidden="1" x14ac:dyDescent="0.25">
      <c r="A2378" s="88" t="s">
        <v>9933</v>
      </c>
      <c r="B2378" s="88" t="s">
        <v>15086</v>
      </c>
      <c r="C2378" s="37" t="str">
        <f t="shared" si="37"/>
        <v>J06AAСыворотка против яда эфы лошадиная очищенная концентрированная жидкая</v>
      </c>
      <c r="D2378" s="88" t="s">
        <v>13607</v>
      </c>
    </row>
    <row r="2379" spans="1:4" hidden="1" x14ac:dyDescent="0.25">
      <c r="A2379" s="88" t="s">
        <v>9933</v>
      </c>
      <c r="B2379" s="88" t="s">
        <v>13553</v>
      </c>
      <c r="C2379" s="37" t="str">
        <f t="shared" si="37"/>
        <v>J06AAАнтитоксин ботулинический типа В</v>
      </c>
      <c r="D2379" s="88" t="s">
        <v>13607</v>
      </c>
    </row>
    <row r="2380" spans="1:4" hidden="1" x14ac:dyDescent="0.25">
      <c r="A2380" s="88" t="s">
        <v>9933</v>
      </c>
      <c r="B2380" s="88" t="s">
        <v>12780</v>
      </c>
      <c r="C2380" s="37" t="str">
        <f t="shared" si="37"/>
        <v>J06AAАнтитоксин гангренозный</v>
      </c>
      <c r="D2380" s="88" t="s">
        <v>13607</v>
      </c>
    </row>
    <row r="2381" spans="1:4" hidden="1" x14ac:dyDescent="0.25">
      <c r="A2381" s="88" t="s">
        <v>9933</v>
      </c>
      <c r="B2381" s="88" t="s">
        <v>12781</v>
      </c>
      <c r="C2381" s="37" t="str">
        <f t="shared" si="37"/>
        <v>J06AAАнтитоксин дифтерийный</v>
      </c>
      <c r="D2381" s="88" t="s">
        <v>13607</v>
      </c>
    </row>
    <row r="2382" spans="1:4" hidden="1" x14ac:dyDescent="0.25">
      <c r="A2382" s="88" t="s">
        <v>9933</v>
      </c>
      <c r="B2382" s="88" t="s">
        <v>12782</v>
      </c>
      <c r="C2382" s="37" t="str">
        <f t="shared" si="37"/>
        <v>J06AAАнтитоксин столбнячный</v>
      </c>
      <c r="D2382" s="88" t="s">
        <v>13607</v>
      </c>
    </row>
    <row r="2383" spans="1:4" hidden="1" x14ac:dyDescent="0.25">
      <c r="A2383" s="88" t="s">
        <v>9933</v>
      </c>
      <c r="B2383" s="88" t="s">
        <v>12783</v>
      </c>
      <c r="C2383" s="37" t="str">
        <f t="shared" si="37"/>
        <v>J06AAАнтитоксин яда гадюки обыкновенной</v>
      </c>
      <c r="D2383" s="88" t="s">
        <v>17948</v>
      </c>
    </row>
    <row r="2384" spans="1:4" hidden="1" x14ac:dyDescent="0.25">
      <c r="A2384" s="88" t="s">
        <v>9933</v>
      </c>
      <c r="B2384" s="88" t="s">
        <v>12776</v>
      </c>
      <c r="C2384" s="37" t="str">
        <f t="shared" si="37"/>
        <v>J06AAАнатоксин дифтерийный</v>
      </c>
      <c r="D2384" s="88" t="s">
        <v>17948</v>
      </c>
    </row>
    <row r="2385" spans="1:4" hidden="1" x14ac:dyDescent="0.25">
      <c r="A2385" s="88" t="s">
        <v>9933</v>
      </c>
      <c r="B2385" s="88" t="s">
        <v>12779</v>
      </c>
      <c r="C2385" s="37" t="str">
        <f t="shared" si="37"/>
        <v>J06AAАнтитоксин ботулинический типа А</v>
      </c>
      <c r="D2385" s="88" t="s">
        <v>13607</v>
      </c>
    </row>
    <row r="2386" spans="1:4" hidden="1" x14ac:dyDescent="0.25">
      <c r="A2386" s="88" t="s">
        <v>10030</v>
      </c>
      <c r="B2386" s="88" t="s">
        <v>15088</v>
      </c>
      <c r="C2386" s="37" t="str">
        <f t="shared" si="37"/>
        <v>J06BAИммуноглобулин человека нормальный [IgG+IgM+IgA]</v>
      </c>
      <c r="D2386" s="88" t="s">
        <v>13607</v>
      </c>
    </row>
    <row r="2387" spans="1:4" hidden="1" x14ac:dyDescent="0.25">
      <c r="A2387" s="88" t="s">
        <v>10030</v>
      </c>
      <c r="B2387" s="88" t="s">
        <v>12784</v>
      </c>
      <c r="C2387" s="37" t="str">
        <f t="shared" si="37"/>
        <v>J06BAИммуноглобулин человека нормальный</v>
      </c>
      <c r="D2387" s="88" t="s">
        <v>17948</v>
      </c>
    </row>
    <row r="2388" spans="1:4" hidden="1" x14ac:dyDescent="0.25">
      <c r="A2388" s="88" t="s">
        <v>10030</v>
      </c>
      <c r="B2388" s="88" t="s">
        <v>15089</v>
      </c>
      <c r="C2388" s="37" t="str">
        <f t="shared" si="37"/>
        <v>J06BAИммуноглобулины нормальные человеческие</v>
      </c>
      <c r="D2388" s="88" t="s">
        <v>13607</v>
      </c>
    </row>
    <row r="2389" spans="1:4" hidden="1" x14ac:dyDescent="0.25">
      <c r="A2389" s="88" t="s">
        <v>10028</v>
      </c>
      <c r="B2389" s="88" t="s">
        <v>12788</v>
      </c>
      <c r="C2389" s="37" t="str">
        <f t="shared" si="37"/>
        <v>J06BBИммуноглобулин антирабический</v>
      </c>
      <c r="D2389" s="88" t="s">
        <v>17948</v>
      </c>
    </row>
    <row r="2390" spans="1:4" hidden="1" x14ac:dyDescent="0.25">
      <c r="A2390" s="88" t="s">
        <v>10028</v>
      </c>
      <c r="B2390" s="88" t="s">
        <v>12786</v>
      </c>
      <c r="C2390" s="37" t="str">
        <f t="shared" si="37"/>
        <v>J06BBИммуноглобулин против клещевого энцефалита</v>
      </c>
      <c r="D2390" s="88" t="s">
        <v>17948</v>
      </c>
    </row>
    <row r="2391" spans="1:4" hidden="1" x14ac:dyDescent="0.25">
      <c r="A2391" s="88" t="s">
        <v>10028</v>
      </c>
      <c r="B2391" s="88" t="s">
        <v>17917</v>
      </c>
      <c r="C2391" s="37" t="str">
        <f t="shared" si="37"/>
        <v>J06BBиммуноглобулин противостолбнячный человека</v>
      </c>
      <c r="D2391" s="88" t="s">
        <v>17948</v>
      </c>
    </row>
    <row r="2392" spans="1:4" hidden="1" x14ac:dyDescent="0.25">
      <c r="A2392" s="88" t="s">
        <v>10028</v>
      </c>
      <c r="B2392" s="88" t="s">
        <v>17918</v>
      </c>
      <c r="C2392" s="37" t="str">
        <f t="shared" si="37"/>
        <v>J06BBиммуноглобулин человека антистафилококковый</v>
      </c>
      <c r="D2392" s="88" t="s">
        <v>17948</v>
      </c>
    </row>
    <row r="2393" spans="1:4" hidden="1" x14ac:dyDescent="0.25">
      <c r="A2393" s="88" t="s">
        <v>10028</v>
      </c>
      <c r="B2393" s="88" t="s">
        <v>15091</v>
      </c>
      <c r="C2393" s="37" t="str">
        <f t="shared" si="37"/>
        <v>J06BBИммуноглобулин человека антирезус Rho[D]</v>
      </c>
      <c r="D2393" s="88" t="s">
        <v>17948</v>
      </c>
    </row>
    <row r="2394" spans="1:4" hidden="1" x14ac:dyDescent="0.25">
      <c r="A2394" s="88" t="s">
        <v>10028</v>
      </c>
      <c r="B2394" s="88" t="s">
        <v>12785</v>
      </c>
      <c r="C2394" s="37" t="str">
        <f t="shared" si="37"/>
        <v>J06BBИммуноглобулин человека против гепатита В</v>
      </c>
      <c r="D2394" s="88" t="s">
        <v>13607</v>
      </c>
    </row>
    <row r="2395" spans="1:4" hidden="1" x14ac:dyDescent="0.25">
      <c r="A2395" s="88" t="s">
        <v>10028</v>
      </c>
      <c r="B2395" s="88" t="s">
        <v>12787</v>
      </c>
      <c r="C2395" s="37" t="str">
        <f t="shared" si="37"/>
        <v>J06BBИммуноглобулин человека антицитомегаловирусный</v>
      </c>
      <c r="D2395" s="88" t="s">
        <v>13607</v>
      </c>
    </row>
    <row r="2396" spans="1:4" hidden="1" x14ac:dyDescent="0.25">
      <c r="A2396" s="88" t="s">
        <v>10028</v>
      </c>
      <c r="B2396" s="88" t="s">
        <v>12789</v>
      </c>
      <c r="C2396" s="37" t="str">
        <f t="shared" si="37"/>
        <v>J06BBПаливизумаб</v>
      </c>
      <c r="D2396" s="88" t="s">
        <v>17948</v>
      </c>
    </row>
    <row r="2397" spans="1:4" hidden="1" x14ac:dyDescent="0.25">
      <c r="A2397" s="88" t="s">
        <v>10028</v>
      </c>
      <c r="B2397" s="88" t="s">
        <v>15090</v>
      </c>
      <c r="C2397" s="37" t="str">
        <f t="shared" si="37"/>
        <v>J06BBГистамин+Иммуноглобулин человека нормальный</v>
      </c>
      <c r="D2397" s="88" t="s">
        <v>13607</v>
      </c>
    </row>
    <row r="2398" spans="1:4" hidden="1" x14ac:dyDescent="0.25">
      <c r="A2398" s="88" t="s">
        <v>10028</v>
      </c>
      <c r="B2398" s="88" t="s">
        <v>15093</v>
      </c>
      <c r="C2398" s="37" t="str">
        <f t="shared" si="37"/>
        <v>J06BBИммуноглобулины специфические</v>
      </c>
      <c r="D2398" s="88" t="s">
        <v>13607</v>
      </c>
    </row>
    <row r="2399" spans="1:4" hidden="1" x14ac:dyDescent="0.25">
      <c r="A2399" s="88" t="s">
        <v>10028</v>
      </c>
      <c r="B2399" s="88" t="s">
        <v>12792</v>
      </c>
      <c r="C2399" s="37" t="str">
        <f t="shared" si="37"/>
        <v>J06BBИммуноглобулин противооспенный</v>
      </c>
      <c r="D2399" s="88" t="s">
        <v>13607</v>
      </c>
    </row>
    <row r="2400" spans="1:4" hidden="1" x14ac:dyDescent="0.25">
      <c r="A2400" s="88" t="s">
        <v>10028</v>
      </c>
      <c r="B2400" s="88" t="s">
        <v>15092</v>
      </c>
      <c r="C2400" s="37" t="str">
        <f t="shared" si="37"/>
        <v>J06BBИммуноглобулин человека противококлюшный антитоксический</v>
      </c>
      <c r="D2400" s="88" t="s">
        <v>13607</v>
      </c>
    </row>
    <row r="2401" spans="1:4" hidden="1" x14ac:dyDescent="0.25">
      <c r="A2401" s="88" t="s">
        <v>10028</v>
      </c>
      <c r="B2401" s="88" t="s">
        <v>12773</v>
      </c>
      <c r="C2401" s="37" t="str">
        <f t="shared" si="37"/>
        <v>J06BBИммуноглобулин человека противодифтерийный</v>
      </c>
      <c r="D2401" s="88" t="s">
        <v>13607</v>
      </c>
    </row>
    <row r="2402" spans="1:4" hidden="1" x14ac:dyDescent="0.25">
      <c r="A2402" s="88" t="s">
        <v>10029</v>
      </c>
      <c r="B2402" s="88" t="s">
        <v>15095</v>
      </c>
      <c r="C2402" s="37" t="str">
        <f t="shared" si="37"/>
        <v>J06BCИммуноглобулин антиротавирусный</v>
      </c>
      <c r="D2402" s="88" t="s">
        <v>13607</v>
      </c>
    </row>
    <row r="2403" spans="1:4" hidden="1" x14ac:dyDescent="0.25">
      <c r="A2403" s="88" t="s">
        <v>10029</v>
      </c>
      <c r="B2403" s="88" t="s">
        <v>15097</v>
      </c>
      <c r="C2403" s="37" t="str">
        <f t="shared" si="37"/>
        <v>J06BCИммуноглобулин против лихорадки Эбола</v>
      </c>
      <c r="D2403" s="88" t="s">
        <v>13607</v>
      </c>
    </row>
    <row r="2404" spans="1:4" hidden="1" x14ac:dyDescent="0.25">
      <c r="A2404" s="88" t="s">
        <v>10029</v>
      </c>
      <c r="B2404" s="88" t="s">
        <v>15081</v>
      </c>
      <c r="C2404" s="37" t="str">
        <f t="shared" si="37"/>
        <v>J06BCИммуноглобулин человека противоботулинический</v>
      </c>
      <c r="D2404" s="88" t="s">
        <v>13607</v>
      </c>
    </row>
    <row r="2405" spans="1:4" hidden="1" x14ac:dyDescent="0.25">
      <c r="A2405" s="88" t="s">
        <v>10029</v>
      </c>
      <c r="B2405" s="88" t="s">
        <v>15094</v>
      </c>
      <c r="C2405" s="37" t="str">
        <f t="shared" si="37"/>
        <v>J06BCдругие иммуноглобулины</v>
      </c>
      <c r="D2405" s="88" t="s">
        <v>13607</v>
      </c>
    </row>
    <row r="2406" spans="1:4" hidden="1" x14ac:dyDescent="0.25">
      <c r="A2406" s="88" t="s">
        <v>10029</v>
      </c>
      <c r="B2406" s="88" t="s">
        <v>15100</v>
      </c>
      <c r="C2406" s="37" t="str">
        <f t="shared" si="37"/>
        <v>J06BCИммуноглобулин человека противогриппозный</v>
      </c>
      <c r="D2406" s="88" t="s">
        <v>13607</v>
      </c>
    </row>
    <row r="2407" spans="1:4" hidden="1" x14ac:dyDescent="0.25">
      <c r="A2407" s="88" t="s">
        <v>10029</v>
      </c>
      <c r="B2407" s="88" t="s">
        <v>15098</v>
      </c>
      <c r="C2407" s="37" t="str">
        <f t="shared" si="37"/>
        <v>J06BCИммуноглобулин против японского энцефалита</v>
      </c>
      <c r="D2407" s="88" t="s">
        <v>13607</v>
      </c>
    </row>
    <row r="2408" spans="1:4" hidden="1" x14ac:dyDescent="0.25">
      <c r="A2408" s="88" t="s">
        <v>10029</v>
      </c>
      <c r="B2408" s="88" t="s">
        <v>15099</v>
      </c>
      <c r="C2408" s="37" t="str">
        <f t="shared" si="37"/>
        <v>J06BCИммуноглобулин противолептоспирозный</v>
      </c>
      <c r="D2408" s="88" t="s">
        <v>13607</v>
      </c>
    </row>
    <row r="2409" spans="1:4" hidden="1" x14ac:dyDescent="0.25">
      <c r="A2409" s="88" t="s">
        <v>10029</v>
      </c>
      <c r="B2409" s="88" t="s">
        <v>15096</v>
      </c>
      <c r="C2409" s="37" t="str">
        <f t="shared" si="37"/>
        <v>J06BCИммуноглобулин против венесуэльского энцефаломиелита</v>
      </c>
      <c r="D2409" s="88" t="s">
        <v>13607</v>
      </c>
    </row>
    <row r="2410" spans="1:4" hidden="1" x14ac:dyDescent="0.25">
      <c r="A2410" s="88" t="s">
        <v>10029</v>
      </c>
      <c r="B2410" s="88" t="s">
        <v>12793</v>
      </c>
      <c r="C2410" s="37" t="str">
        <f t="shared" si="37"/>
        <v>J06BCИммуноглобулин противосибиреязвенный</v>
      </c>
      <c r="D2410" s="88" t="s">
        <v>13607</v>
      </c>
    </row>
    <row r="2411" spans="1:4" hidden="1" x14ac:dyDescent="0.25">
      <c r="A2411" s="88" t="s">
        <v>10029</v>
      </c>
      <c r="B2411" s="88" t="s">
        <v>12794</v>
      </c>
      <c r="C2411" s="37" t="str">
        <f t="shared" si="37"/>
        <v>J06BCИммуноглобулин человека противоаллергический</v>
      </c>
      <c r="D2411" s="88" t="s">
        <v>13607</v>
      </c>
    </row>
    <row r="2412" spans="1:4" hidden="1" x14ac:dyDescent="0.25">
      <c r="A2412" s="88" t="s">
        <v>10029</v>
      </c>
      <c r="B2412" s="88" t="s">
        <v>12790</v>
      </c>
      <c r="C2412" s="37" t="str">
        <f t="shared" si="37"/>
        <v>J06BCЛактоглобулин против условно-патогенных бактерий и сальмонелл</v>
      </c>
      <c r="D2412" s="88" t="s">
        <v>13607</v>
      </c>
    </row>
    <row r="2413" spans="1:4" hidden="1" x14ac:dyDescent="0.25">
      <c r="A2413" s="88" t="s">
        <v>10029</v>
      </c>
      <c r="B2413" s="88" t="s">
        <v>12791</v>
      </c>
      <c r="C2413" s="37" t="str">
        <f t="shared" ref="C2413:C2476" si="38">CONCATENATE(A2413,B2413)</f>
        <v>J06BCЛактоглобулин противоколипротейный коровий</v>
      </c>
      <c r="D2413" s="88" t="s">
        <v>13607</v>
      </c>
    </row>
    <row r="2414" spans="1:4" hidden="1" x14ac:dyDescent="0.25">
      <c r="A2414" s="88" t="s">
        <v>10029</v>
      </c>
      <c r="B2414" s="88" t="s">
        <v>12998</v>
      </c>
      <c r="C2414" s="37" t="str">
        <f t="shared" si="38"/>
        <v>J06BCИммуноглобулин антитимоцитарный</v>
      </c>
      <c r="D2414" s="88" t="s">
        <v>17948</v>
      </c>
    </row>
    <row r="2415" spans="1:4" ht="30" hidden="1" x14ac:dyDescent="0.25">
      <c r="A2415" s="88" t="s">
        <v>18459</v>
      </c>
      <c r="B2415" s="88" t="s">
        <v>18460</v>
      </c>
      <c r="C2415" s="37" t="str">
        <f t="shared" si="38"/>
        <v>J07Вакцины в соответствии с национальным календарем профилактических прививок</v>
      </c>
      <c r="D2415" s="88" t="s">
        <v>17948</v>
      </c>
    </row>
    <row r="2416" spans="1:4" hidden="1" x14ac:dyDescent="0.25">
      <c r="A2416" s="88" t="s">
        <v>12795</v>
      </c>
      <c r="B2416" s="88" t="s">
        <v>12796</v>
      </c>
      <c r="C2416" s="37" t="str">
        <f t="shared" si="38"/>
        <v>J07ACВакцина для профилактики сибирской язвы</v>
      </c>
      <c r="D2416" s="88" t="s">
        <v>13607</v>
      </c>
    </row>
    <row r="2417" spans="1:4" hidden="1" x14ac:dyDescent="0.25">
      <c r="A2417" s="88" t="s">
        <v>12797</v>
      </c>
      <c r="B2417" s="88" t="s">
        <v>12798</v>
      </c>
      <c r="C2417" s="37" t="str">
        <f t="shared" si="38"/>
        <v>J07ADВакцина для профилактики бруцеллеза</v>
      </c>
      <c r="D2417" s="88" t="s">
        <v>13607</v>
      </c>
    </row>
    <row r="2418" spans="1:4" hidden="1" x14ac:dyDescent="0.25">
      <c r="A2418" s="88" t="s">
        <v>12799</v>
      </c>
      <c r="B2418" s="88" t="s">
        <v>12800</v>
      </c>
      <c r="C2418" s="37" t="str">
        <f t="shared" si="38"/>
        <v>J07AEВакцина для профилактики холеры</v>
      </c>
      <c r="D2418" s="88" t="s">
        <v>13607</v>
      </c>
    </row>
    <row r="2419" spans="1:4" hidden="1" x14ac:dyDescent="0.25">
      <c r="A2419" s="88" t="s">
        <v>12799</v>
      </c>
      <c r="B2419" s="88" t="s">
        <v>15101</v>
      </c>
      <c r="C2419" s="37" t="str">
        <f t="shared" si="38"/>
        <v>J07AEВакцины для профилактики холеры</v>
      </c>
      <c r="D2419" s="88" t="s">
        <v>13607</v>
      </c>
    </row>
    <row r="2420" spans="1:4" ht="30" hidden="1" x14ac:dyDescent="0.25">
      <c r="A2420" s="88" t="s">
        <v>12801</v>
      </c>
      <c r="B2420" s="88" t="s">
        <v>12802</v>
      </c>
      <c r="C2420" s="37" t="str">
        <f t="shared" si="38"/>
        <v>J07AGВакцина для профилактики инфекций, вызываемых Haemophilus influenzae</v>
      </c>
      <c r="D2420" s="88" t="s">
        <v>13607</v>
      </c>
    </row>
    <row r="2421" spans="1:4" hidden="1" x14ac:dyDescent="0.25">
      <c r="A2421" s="88" t="s">
        <v>12803</v>
      </c>
      <c r="B2421" s="88" t="s">
        <v>12804</v>
      </c>
      <c r="C2421" s="37" t="str">
        <f t="shared" si="38"/>
        <v>J07AHВакцина для профилактики менингококковых инфекций</v>
      </c>
      <c r="D2421" s="88" t="s">
        <v>13607</v>
      </c>
    </row>
    <row r="2422" spans="1:4" hidden="1" x14ac:dyDescent="0.25">
      <c r="A2422" s="88" t="s">
        <v>15102</v>
      </c>
      <c r="B2422" s="88" t="s">
        <v>15104</v>
      </c>
      <c r="C2422" s="37" t="str">
        <f t="shared" si="38"/>
        <v>J07AJВакцины для профилактики коклюша</v>
      </c>
      <c r="D2422" s="88" t="s">
        <v>13607</v>
      </c>
    </row>
    <row r="2423" spans="1:4" hidden="1" x14ac:dyDescent="0.25">
      <c r="A2423" s="88" t="s">
        <v>15102</v>
      </c>
      <c r="B2423" s="88" t="s">
        <v>15103</v>
      </c>
      <c r="C2423" s="37" t="str">
        <f t="shared" si="38"/>
        <v>J07AJАнатоксин коклюшный</v>
      </c>
      <c r="D2423" s="88" t="s">
        <v>13607</v>
      </c>
    </row>
    <row r="2424" spans="1:4" hidden="1" x14ac:dyDescent="0.25">
      <c r="A2424" s="88" t="s">
        <v>12805</v>
      </c>
      <c r="B2424" s="88" t="s">
        <v>12806</v>
      </c>
      <c r="C2424" s="37" t="str">
        <f t="shared" si="38"/>
        <v>J07AKВакцина для профилактики чумы</v>
      </c>
      <c r="D2424" s="88" t="s">
        <v>13607</v>
      </c>
    </row>
    <row r="2425" spans="1:4" hidden="1" x14ac:dyDescent="0.25">
      <c r="A2425" s="88" t="s">
        <v>12807</v>
      </c>
      <c r="B2425" s="88" t="s">
        <v>12808</v>
      </c>
      <c r="C2425" s="37" t="str">
        <f t="shared" si="38"/>
        <v>J07ALВакцина для профилактики пневмококковых инфекций</v>
      </c>
      <c r="D2425" s="88" t="s">
        <v>13607</v>
      </c>
    </row>
    <row r="2426" spans="1:4" hidden="1" x14ac:dyDescent="0.25">
      <c r="A2426" s="88" t="s">
        <v>15105</v>
      </c>
      <c r="B2426" s="88" t="s">
        <v>15106</v>
      </c>
      <c r="C2426" s="37" t="str">
        <f t="shared" si="38"/>
        <v>J07AMВакцина для профилактики дифтерии и столбняка</v>
      </c>
      <c r="D2426" s="88" t="s">
        <v>13607</v>
      </c>
    </row>
    <row r="2427" spans="1:4" hidden="1" x14ac:dyDescent="0.25">
      <c r="A2427" s="88" t="s">
        <v>12809</v>
      </c>
      <c r="B2427" s="88" t="s">
        <v>12810</v>
      </c>
      <c r="C2427" s="37" t="str">
        <f t="shared" si="38"/>
        <v>J07ANВакцина для профилактики туберкулеза</v>
      </c>
      <c r="D2427" s="88" t="s">
        <v>13607</v>
      </c>
    </row>
    <row r="2428" spans="1:4" hidden="1" x14ac:dyDescent="0.25">
      <c r="A2428" s="88" t="s">
        <v>12811</v>
      </c>
      <c r="B2428" s="88" t="s">
        <v>12812</v>
      </c>
      <c r="C2428" s="37" t="str">
        <f t="shared" si="38"/>
        <v>J07APВакцина для профилактики брюшного тифа</v>
      </c>
      <c r="D2428" s="88" t="s">
        <v>13607</v>
      </c>
    </row>
    <row r="2429" spans="1:4" hidden="1" x14ac:dyDescent="0.25">
      <c r="A2429" s="88" t="s">
        <v>12813</v>
      </c>
      <c r="B2429" s="88" t="s">
        <v>12814</v>
      </c>
      <c r="C2429" s="37" t="str">
        <f t="shared" si="38"/>
        <v>J07ARВакцина для профилактики сыпного тифа</v>
      </c>
      <c r="D2429" s="88" t="s">
        <v>13607</v>
      </c>
    </row>
    <row r="2430" spans="1:4" hidden="1" x14ac:dyDescent="0.25">
      <c r="A2430" s="88" t="s">
        <v>12815</v>
      </c>
      <c r="B2430" s="88" t="s">
        <v>12820</v>
      </c>
      <c r="C2430" s="37" t="str">
        <f t="shared" si="38"/>
        <v>J07AXВакцина для лечения и диагностики гонококковая</v>
      </c>
      <c r="D2430" s="88" t="s">
        <v>13607</v>
      </c>
    </row>
    <row r="2431" spans="1:4" hidden="1" x14ac:dyDescent="0.25">
      <c r="A2431" s="88" t="s">
        <v>12815</v>
      </c>
      <c r="B2431" s="88" t="s">
        <v>12819</v>
      </c>
      <c r="C2431" s="37" t="str">
        <f t="shared" si="38"/>
        <v>J07AXВакцина для лечения стафилококковых инфекций</v>
      </c>
      <c r="D2431" s="88" t="s">
        <v>13607</v>
      </c>
    </row>
    <row r="2432" spans="1:4" hidden="1" x14ac:dyDescent="0.25">
      <c r="A2432" s="88" t="s">
        <v>12815</v>
      </c>
      <c r="B2432" s="88" t="s">
        <v>12818</v>
      </c>
      <c r="C2432" s="37" t="str">
        <f t="shared" si="38"/>
        <v>J07AXВакцина для профилактики дизентерии</v>
      </c>
      <c r="D2432" s="88" t="s">
        <v>13607</v>
      </c>
    </row>
    <row r="2433" spans="1:4" hidden="1" x14ac:dyDescent="0.25">
      <c r="A2433" s="88" t="s">
        <v>12815</v>
      </c>
      <c r="B2433" s="88" t="s">
        <v>12817</v>
      </c>
      <c r="C2433" s="37" t="str">
        <f t="shared" si="38"/>
        <v>J07AXВакцина для профилактики лептоспироза</v>
      </c>
      <c r="D2433" s="88" t="s">
        <v>13607</v>
      </c>
    </row>
    <row r="2434" spans="1:4" hidden="1" x14ac:dyDescent="0.25">
      <c r="A2434" s="88" t="s">
        <v>12815</v>
      </c>
      <c r="B2434" s="88" t="s">
        <v>12816</v>
      </c>
      <c r="C2434" s="37" t="str">
        <f t="shared" si="38"/>
        <v>J07AXВакцина для профилактики туляремии</v>
      </c>
      <c r="D2434" s="88" t="s">
        <v>13607</v>
      </c>
    </row>
    <row r="2435" spans="1:4" hidden="1" x14ac:dyDescent="0.25">
      <c r="A2435" s="88" t="s">
        <v>12815</v>
      </c>
      <c r="B2435" s="88" t="s">
        <v>15113</v>
      </c>
      <c r="C2435" s="37" t="str">
        <f t="shared" si="38"/>
        <v>J07AXВакцина протейная из антигенов сухая</v>
      </c>
      <c r="D2435" s="88" t="s">
        <v>13607</v>
      </c>
    </row>
    <row r="2436" spans="1:4" ht="30" hidden="1" x14ac:dyDescent="0.25">
      <c r="A2436" s="88" t="s">
        <v>12815</v>
      </c>
      <c r="B2436" s="88" t="s">
        <v>15114</v>
      </c>
      <c r="C2436" s="37" t="str">
        <f t="shared" si="38"/>
        <v>J07AXВакцина против острого энцефаломиелита и множественного склероза (Вакцина ОЭМч)</v>
      </c>
      <c r="D2436" s="88" t="s">
        <v>13607</v>
      </c>
    </row>
    <row r="2437" spans="1:4" hidden="1" x14ac:dyDescent="0.25">
      <c r="A2437" s="88" t="s">
        <v>12815</v>
      </c>
      <c r="B2437" s="88" t="s">
        <v>15108</v>
      </c>
      <c r="C2437" s="37" t="str">
        <f t="shared" si="38"/>
        <v>J07AXАнатоксин синегнойной палочки</v>
      </c>
      <c r="D2437" s="88" t="s">
        <v>13607</v>
      </c>
    </row>
    <row r="2438" spans="1:4" hidden="1" x14ac:dyDescent="0.25">
      <c r="A2438" s="88" t="s">
        <v>12815</v>
      </c>
      <c r="B2438" s="88" t="s">
        <v>15117</v>
      </c>
      <c r="C2438" s="37" t="str">
        <f t="shared" si="38"/>
        <v>J07AXЛизаты бактерий</v>
      </c>
      <c r="D2438" s="88" t="s">
        <v>13607</v>
      </c>
    </row>
    <row r="2439" spans="1:4" hidden="1" x14ac:dyDescent="0.25">
      <c r="A2439" s="88" t="s">
        <v>12815</v>
      </c>
      <c r="B2439" s="88" t="s">
        <v>15116</v>
      </c>
      <c r="C2439" s="37" t="str">
        <f t="shared" si="38"/>
        <v>J07AXЛактобактерии [L.rhamnosus,L.vaginalis,L.salivarius,L.fermentum]</v>
      </c>
      <c r="D2439" s="88" t="s">
        <v>13607</v>
      </c>
    </row>
    <row r="2440" spans="1:4" hidden="1" x14ac:dyDescent="0.25">
      <c r="A2440" s="88" t="s">
        <v>12815</v>
      </c>
      <c r="B2440" s="88" t="s">
        <v>12774</v>
      </c>
      <c r="C2440" s="37" t="str">
        <f t="shared" si="38"/>
        <v>J07AXАнатоксин ботулинический</v>
      </c>
      <c r="D2440" s="88" t="s">
        <v>13607</v>
      </c>
    </row>
    <row r="2441" spans="1:4" hidden="1" x14ac:dyDescent="0.25">
      <c r="A2441" s="88" t="s">
        <v>12815</v>
      </c>
      <c r="B2441" s="88" t="s">
        <v>15107</v>
      </c>
      <c r="C2441" s="37" t="str">
        <f t="shared" si="38"/>
        <v>J07AXАнатоксин ботулинический+Анатоксин столбнячный</v>
      </c>
      <c r="D2441" s="88" t="s">
        <v>13607</v>
      </c>
    </row>
    <row r="2442" spans="1:4" hidden="1" x14ac:dyDescent="0.25">
      <c r="A2442" s="88" t="s">
        <v>12815</v>
      </c>
      <c r="B2442" s="88" t="s">
        <v>12777</v>
      </c>
      <c r="C2442" s="37" t="str">
        <f t="shared" si="38"/>
        <v>J07AXАнатоксин стафилококковый</v>
      </c>
      <c r="D2442" s="88" t="s">
        <v>13607</v>
      </c>
    </row>
    <row r="2443" spans="1:4" hidden="1" x14ac:dyDescent="0.25">
      <c r="A2443" s="88" t="s">
        <v>12815</v>
      </c>
      <c r="B2443" s="88" t="s">
        <v>15111</v>
      </c>
      <c r="C2443" s="37" t="str">
        <f t="shared" si="38"/>
        <v>J07AXВакцина для профилактики стафилококковых инфекций</v>
      </c>
      <c r="D2443" s="88" t="s">
        <v>13607</v>
      </c>
    </row>
    <row r="2444" spans="1:4" hidden="1" x14ac:dyDescent="0.25">
      <c r="A2444" s="88" t="s">
        <v>12815</v>
      </c>
      <c r="B2444" s="88" t="s">
        <v>15109</v>
      </c>
      <c r="C2444" s="37" t="str">
        <f t="shared" si="38"/>
        <v>J07AXВакцина для лечения стафило-протейно-синегнойных инфекций</v>
      </c>
      <c r="D2444" s="88" t="s">
        <v>13607</v>
      </c>
    </row>
    <row r="2445" spans="1:4" hidden="1" x14ac:dyDescent="0.25">
      <c r="A2445" s="88" t="s">
        <v>12815</v>
      </c>
      <c r="B2445" s="88" t="s">
        <v>15110</v>
      </c>
      <c r="C2445" s="37" t="str">
        <f t="shared" si="38"/>
        <v>J07AXВакцина для профилактики синегнойной инфекции</v>
      </c>
      <c r="D2445" s="88" t="s">
        <v>13607</v>
      </c>
    </row>
    <row r="2446" spans="1:4" ht="30" hidden="1" x14ac:dyDescent="0.25">
      <c r="A2446" s="88" t="s">
        <v>12815</v>
      </c>
      <c r="B2446" s="88" t="s">
        <v>15112</v>
      </c>
      <c r="C2446" s="37" t="str">
        <f t="shared" si="38"/>
        <v>J07AXВакцина из антигенов условно-патогенных микроорганизмов поликомпонентная</v>
      </c>
      <c r="D2446" s="88" t="s">
        <v>13607</v>
      </c>
    </row>
    <row r="2447" spans="1:4" hidden="1" x14ac:dyDescent="0.25">
      <c r="A2447" s="88" t="s">
        <v>12815</v>
      </c>
      <c r="B2447" s="88" t="s">
        <v>15115</v>
      </c>
      <c r="C2447" s="37" t="str">
        <f t="shared" si="38"/>
        <v>J07AXДругие вакцины для профилактики бактериальных инфекций</v>
      </c>
      <c r="D2447" s="88" t="s">
        <v>13607</v>
      </c>
    </row>
    <row r="2448" spans="1:4" hidden="1" x14ac:dyDescent="0.25">
      <c r="A2448" s="88" t="s">
        <v>15118</v>
      </c>
      <c r="B2448" s="88" t="s">
        <v>12842</v>
      </c>
      <c r="C2448" s="37" t="str">
        <f t="shared" si="38"/>
        <v>J07BВакцина для профилактики оспы</v>
      </c>
      <c r="D2448" s="88" t="s">
        <v>13607</v>
      </c>
    </row>
    <row r="2449" spans="1:4" hidden="1" x14ac:dyDescent="0.25">
      <c r="A2449" s="88" t="s">
        <v>12821</v>
      </c>
      <c r="B2449" s="88" t="s">
        <v>15120</v>
      </c>
      <c r="C2449" s="37" t="str">
        <f t="shared" si="38"/>
        <v>J07BAВакцина для профилактики восточного и западного энцефаломиелита</v>
      </c>
      <c r="D2449" s="88" t="s">
        <v>13607</v>
      </c>
    </row>
    <row r="2450" spans="1:4" hidden="1" x14ac:dyDescent="0.25">
      <c r="A2450" s="88" t="s">
        <v>12821</v>
      </c>
      <c r="B2450" s="88" t="s">
        <v>15122</v>
      </c>
      <c r="C2450" s="37" t="str">
        <f t="shared" si="38"/>
        <v>J07BAВакцины для профилактики вирусных энцефалитов</v>
      </c>
      <c r="D2450" s="88" t="s">
        <v>13607</v>
      </c>
    </row>
    <row r="2451" spans="1:4" hidden="1" x14ac:dyDescent="0.25">
      <c r="A2451" s="88" t="s">
        <v>12821</v>
      </c>
      <c r="B2451" s="88" t="s">
        <v>12822</v>
      </c>
      <c r="C2451" s="37" t="str">
        <f t="shared" si="38"/>
        <v>J07BAВакцина для профилактики клещевого энцефалита</v>
      </c>
      <c r="D2451" s="88" t="s">
        <v>13607</v>
      </c>
    </row>
    <row r="2452" spans="1:4" ht="45" hidden="1" x14ac:dyDescent="0.25">
      <c r="A2452" s="88" t="s">
        <v>12821</v>
      </c>
      <c r="B2452" s="88" t="s">
        <v>15119</v>
      </c>
      <c r="C2452" s="37" t="str">
        <f t="shared" si="38"/>
        <v>J07BAВакцина венесуэльского энцефаломиелита лошадей культуральная очищенная концентрированная инактивированная сорбированная жидкая (Вакцина венесуэльского энцефаломиелита лошадей)</v>
      </c>
      <c r="D2452" s="88" t="s">
        <v>13607</v>
      </c>
    </row>
    <row r="2453" spans="1:4" ht="30" hidden="1" x14ac:dyDescent="0.25">
      <c r="A2453" s="88" t="s">
        <v>12821</v>
      </c>
      <c r="B2453" s="88" t="s">
        <v>15121</v>
      </c>
      <c r="C2453" s="37" t="str">
        <f t="shared" si="38"/>
        <v>J07BAВакцина японского энцефалита культуральная сорбированная инактивированная жидкая</v>
      </c>
      <c r="D2453" s="88" t="s">
        <v>13607</v>
      </c>
    </row>
    <row r="2454" spans="1:4" ht="30" hidden="1" x14ac:dyDescent="0.25">
      <c r="A2454" s="88" t="s">
        <v>12824</v>
      </c>
      <c r="B2454" s="88" t="s">
        <v>15125</v>
      </c>
      <c r="C2454" s="37" t="str">
        <f t="shared" si="38"/>
        <v>J07BBВакцина для профилактики гриппа [инактивированная]+Азоксимера бромид</v>
      </c>
      <c r="D2454" s="88" t="s">
        <v>13607</v>
      </c>
    </row>
    <row r="2455" spans="1:4" hidden="1" x14ac:dyDescent="0.25">
      <c r="A2455" s="88" t="s">
        <v>12824</v>
      </c>
      <c r="B2455" s="88" t="s">
        <v>15126</v>
      </c>
      <c r="C2455" s="37" t="str">
        <f t="shared" si="38"/>
        <v>J07BBВакцина для профилактики птичьего гриппа [живая]</v>
      </c>
      <c r="D2455" s="88" t="s">
        <v>13607</v>
      </c>
    </row>
    <row r="2456" spans="1:4" hidden="1" x14ac:dyDescent="0.25">
      <c r="A2456" s="88" t="s">
        <v>12824</v>
      </c>
      <c r="B2456" s="88" t="s">
        <v>15127</v>
      </c>
      <c r="C2456" s="37" t="str">
        <f t="shared" si="38"/>
        <v>J07BBВакцина для профилактики птичьего гриппа [инактивированная]</v>
      </c>
      <c r="D2456" s="88" t="s">
        <v>13607</v>
      </c>
    </row>
    <row r="2457" spans="1:4" hidden="1" x14ac:dyDescent="0.25">
      <c r="A2457" s="88" t="s">
        <v>12824</v>
      </c>
      <c r="B2457" s="88" t="s">
        <v>15123</v>
      </c>
      <c r="C2457" s="37" t="str">
        <f t="shared" si="38"/>
        <v>J07BBВакцина для профилактики гриппа [живая]</v>
      </c>
      <c r="D2457" s="88" t="s">
        <v>13607</v>
      </c>
    </row>
    <row r="2458" spans="1:4" hidden="1" x14ac:dyDescent="0.25">
      <c r="A2458" s="88" t="s">
        <v>12824</v>
      </c>
      <c r="B2458" s="88" t="s">
        <v>15124</v>
      </c>
      <c r="C2458" s="37" t="str">
        <f t="shared" si="38"/>
        <v>J07BBВакцина для профилактики гриппа [инактивированная]</v>
      </c>
      <c r="D2458" s="88" t="s">
        <v>13607</v>
      </c>
    </row>
    <row r="2459" spans="1:4" hidden="1" x14ac:dyDescent="0.25">
      <c r="A2459" s="88" t="s">
        <v>12824</v>
      </c>
      <c r="B2459" s="88" t="s">
        <v>15128</v>
      </c>
      <c r="C2459" s="37" t="str">
        <f t="shared" si="38"/>
        <v>J07BBВакцины для профилактики гриппа</v>
      </c>
      <c r="D2459" s="88" t="s">
        <v>13607</v>
      </c>
    </row>
    <row r="2460" spans="1:4" hidden="1" x14ac:dyDescent="0.25">
      <c r="A2460" s="88" t="s">
        <v>12825</v>
      </c>
      <c r="B2460" s="88" t="s">
        <v>12828</v>
      </c>
      <c r="C2460" s="37" t="str">
        <f t="shared" si="38"/>
        <v>J07BCВакцина для профилактики вирусного гепатита В</v>
      </c>
      <c r="D2460" s="88" t="s">
        <v>13607</v>
      </c>
    </row>
    <row r="2461" spans="1:4" hidden="1" x14ac:dyDescent="0.25">
      <c r="A2461" s="88" t="s">
        <v>12825</v>
      </c>
      <c r="B2461" s="88" t="s">
        <v>12827</v>
      </c>
      <c r="C2461" s="37" t="str">
        <f t="shared" si="38"/>
        <v>J07BCВакцина для профилактики вирусного гепатита А</v>
      </c>
      <c r="D2461" s="88" t="s">
        <v>13607</v>
      </c>
    </row>
    <row r="2462" spans="1:4" hidden="1" x14ac:dyDescent="0.25">
      <c r="A2462" s="88" t="s">
        <v>12825</v>
      </c>
      <c r="B2462" s="88" t="s">
        <v>12829</v>
      </c>
      <c r="C2462" s="37" t="str">
        <f t="shared" si="38"/>
        <v>J07BCВакцина для профилактики вирусных гепатитов А и B</v>
      </c>
      <c r="D2462" s="88" t="s">
        <v>13607</v>
      </c>
    </row>
    <row r="2463" spans="1:4" hidden="1" x14ac:dyDescent="0.25">
      <c r="A2463" s="88" t="s">
        <v>12830</v>
      </c>
      <c r="B2463" s="88" t="s">
        <v>12831</v>
      </c>
      <c r="C2463" s="37" t="str">
        <f t="shared" si="38"/>
        <v>J07BDВакцина для профилактики кори и паротита</v>
      </c>
      <c r="D2463" s="88" t="s">
        <v>13607</v>
      </c>
    </row>
    <row r="2464" spans="1:4" hidden="1" x14ac:dyDescent="0.25">
      <c r="A2464" s="88" t="s">
        <v>12830</v>
      </c>
      <c r="B2464" s="88" t="s">
        <v>12832</v>
      </c>
      <c r="C2464" s="37" t="str">
        <f t="shared" si="38"/>
        <v>J07BDВакцина для профилактики кори, краснухи и паротита</v>
      </c>
      <c r="D2464" s="88" t="s">
        <v>13607</v>
      </c>
    </row>
    <row r="2465" spans="1:4" hidden="1" x14ac:dyDescent="0.25">
      <c r="A2465" s="88" t="s">
        <v>12830</v>
      </c>
      <c r="B2465" s="88" t="s">
        <v>12823</v>
      </c>
      <c r="C2465" s="37" t="str">
        <f t="shared" si="38"/>
        <v>J07BDВакцина для профилактики кори</v>
      </c>
      <c r="D2465" s="88" t="s">
        <v>13607</v>
      </c>
    </row>
    <row r="2466" spans="1:4" hidden="1" x14ac:dyDescent="0.25">
      <c r="A2466" s="88" t="s">
        <v>12833</v>
      </c>
      <c r="B2466" s="88" t="s">
        <v>12834</v>
      </c>
      <c r="C2466" s="37" t="str">
        <f t="shared" si="38"/>
        <v>J07BEВакцина для профилактики паротита</v>
      </c>
      <c r="D2466" s="88" t="s">
        <v>13607</v>
      </c>
    </row>
    <row r="2467" spans="1:4" hidden="1" x14ac:dyDescent="0.25">
      <c r="A2467" s="88" t="s">
        <v>12835</v>
      </c>
      <c r="B2467" s="88" t="s">
        <v>12836</v>
      </c>
      <c r="C2467" s="37" t="str">
        <f t="shared" si="38"/>
        <v>J07BFВакцина для профилактики полиомиелита</v>
      </c>
      <c r="D2467" s="88" t="s">
        <v>13607</v>
      </c>
    </row>
    <row r="2468" spans="1:4" hidden="1" x14ac:dyDescent="0.25">
      <c r="A2468" s="88" t="s">
        <v>12837</v>
      </c>
      <c r="B2468" s="88" t="s">
        <v>12838</v>
      </c>
      <c r="C2468" s="37" t="str">
        <f t="shared" si="38"/>
        <v>J07BGВакцина для профилактики бешенства</v>
      </c>
      <c r="D2468" s="88" t="s">
        <v>13607</v>
      </c>
    </row>
    <row r="2469" spans="1:4" hidden="1" x14ac:dyDescent="0.25">
      <c r="A2469" s="88" t="s">
        <v>12839</v>
      </c>
      <c r="B2469" s="88" t="s">
        <v>12840</v>
      </c>
      <c r="C2469" s="37" t="str">
        <f t="shared" si="38"/>
        <v>J07BJВакцина для профилактики краснухи</v>
      </c>
      <c r="D2469" s="88" t="s">
        <v>13607</v>
      </c>
    </row>
    <row r="2470" spans="1:4" hidden="1" x14ac:dyDescent="0.25">
      <c r="A2470" s="88" t="s">
        <v>12841</v>
      </c>
      <c r="B2470" s="88" t="s">
        <v>12843</v>
      </c>
      <c r="C2470" s="37" t="str">
        <f t="shared" si="38"/>
        <v>J07BKВакцина для профилактики ветряной оспы</v>
      </c>
      <c r="D2470" s="88" t="s">
        <v>13607</v>
      </c>
    </row>
    <row r="2471" spans="1:4" hidden="1" x14ac:dyDescent="0.25">
      <c r="A2471" s="88" t="s">
        <v>12844</v>
      </c>
      <c r="B2471" s="88" t="s">
        <v>12845</v>
      </c>
      <c r="C2471" s="37" t="str">
        <f t="shared" si="38"/>
        <v>J07BLВакцина для профилактики желтой лихорадки</v>
      </c>
      <c r="D2471" s="88" t="s">
        <v>13607</v>
      </c>
    </row>
    <row r="2472" spans="1:4" hidden="1" x14ac:dyDescent="0.25">
      <c r="A2472" s="88" t="s">
        <v>12846</v>
      </c>
      <c r="B2472" s="88" t="s">
        <v>12847</v>
      </c>
      <c r="C2472" s="37" t="str">
        <f t="shared" si="38"/>
        <v>J07BMВакцина против вируса папилломы человека</v>
      </c>
      <c r="D2472" s="88" t="s">
        <v>13607</v>
      </c>
    </row>
    <row r="2473" spans="1:4" hidden="1" x14ac:dyDescent="0.25">
      <c r="A2473" s="88" t="s">
        <v>12848</v>
      </c>
      <c r="B2473" s="88" t="s">
        <v>12850</v>
      </c>
      <c r="C2473" s="37" t="str">
        <f t="shared" si="38"/>
        <v>J07BXВакцина для профилактики герпетических инфекций</v>
      </c>
      <c r="D2473" s="88" t="s">
        <v>13607</v>
      </c>
    </row>
    <row r="2474" spans="1:4" hidden="1" x14ac:dyDescent="0.25">
      <c r="A2474" s="88" t="s">
        <v>12848</v>
      </c>
      <c r="B2474" s="88" t="s">
        <v>12849</v>
      </c>
      <c r="C2474" s="37" t="str">
        <f t="shared" si="38"/>
        <v>J07BXВакцина для профилактики Ку-лихорадки</v>
      </c>
      <c r="D2474" s="88" t="s">
        <v>13607</v>
      </c>
    </row>
    <row r="2475" spans="1:4" hidden="1" x14ac:dyDescent="0.25">
      <c r="A2475" s="88" t="s">
        <v>12848</v>
      </c>
      <c r="B2475" s="88" t="s">
        <v>15129</v>
      </c>
      <c r="C2475" s="37" t="str">
        <f t="shared" si="38"/>
        <v>J07BXДругие вакцины для профилактики вирусных инфекций</v>
      </c>
      <c r="D2475" s="88" t="s">
        <v>13607</v>
      </c>
    </row>
    <row r="2476" spans="1:4" ht="45" hidden="1" x14ac:dyDescent="0.25">
      <c r="A2476" s="88" t="s">
        <v>12851</v>
      </c>
      <c r="B2476" s="88" t="s">
        <v>15131</v>
      </c>
      <c r="C2476" s="37" t="str">
        <f t="shared" si="38"/>
        <v>J07CAВакцина для профилактики вирусного гепатита B, дифтерии, коклюша, полиомиелита, столбняка и инфекций, вызываемых Haemophilus influenzae типа b</v>
      </c>
      <c r="D2476" s="88" t="s">
        <v>13607</v>
      </c>
    </row>
    <row r="2477" spans="1:4" ht="30" hidden="1" x14ac:dyDescent="0.25">
      <c r="A2477" s="88" t="s">
        <v>12851</v>
      </c>
      <c r="B2477" s="88" t="s">
        <v>15130</v>
      </c>
      <c r="C2477" s="37" t="str">
        <f t="shared" ref="C2477:C2540" si="39">CONCATENATE(A2477,B2477)</f>
        <v>J07CAВакцина для профилактики вирусного гепатита B, дифтерии, коклюша, полиомиелита и столбняка</v>
      </c>
      <c r="D2477" s="88" t="s">
        <v>13607</v>
      </c>
    </row>
    <row r="2478" spans="1:4" ht="30" hidden="1" x14ac:dyDescent="0.25">
      <c r="A2478" s="88" t="s">
        <v>12851</v>
      </c>
      <c r="B2478" s="88" t="s">
        <v>15133</v>
      </c>
      <c r="C2478" s="37" t="str">
        <f t="shared" si="39"/>
        <v>J07CAКомбинированные вакцины для профилактики вирусных и бактериальных инфекций</v>
      </c>
      <c r="D2478" s="88" t="s">
        <v>13607</v>
      </c>
    </row>
    <row r="2479" spans="1:4" ht="30" hidden="1" x14ac:dyDescent="0.25">
      <c r="A2479" s="88" t="s">
        <v>12851</v>
      </c>
      <c r="B2479" s="88" t="s">
        <v>12826</v>
      </c>
      <c r="C2479" s="37" t="str">
        <f t="shared" si="39"/>
        <v>J07CAВакцина для профилактики вирусного гепатита B, дифтерии, коклюша и столбняка</v>
      </c>
      <c r="D2479" s="88" t="s">
        <v>13607</v>
      </c>
    </row>
    <row r="2480" spans="1:4" hidden="1" x14ac:dyDescent="0.25">
      <c r="A2480" s="88" t="s">
        <v>12851</v>
      </c>
      <c r="B2480" s="88" t="s">
        <v>12852</v>
      </c>
      <c r="C2480" s="37" t="str">
        <f t="shared" si="39"/>
        <v>J07CAВакцина для профилактики дифтерии, коклюша и столбняка</v>
      </c>
      <c r="D2480" s="88" t="s">
        <v>13607</v>
      </c>
    </row>
    <row r="2481" spans="1:4" hidden="1" x14ac:dyDescent="0.25">
      <c r="A2481" s="88" t="s">
        <v>12851</v>
      </c>
      <c r="B2481" s="88" t="s">
        <v>12854</v>
      </c>
      <c r="C2481" s="37" t="str">
        <f t="shared" si="39"/>
        <v>J07CAВакцина для профилактики вирусного гепатита B, дифтерии и столбняка</v>
      </c>
      <c r="D2481" s="88" t="s">
        <v>13607</v>
      </c>
    </row>
    <row r="2482" spans="1:4" ht="30" hidden="1" x14ac:dyDescent="0.25">
      <c r="A2482" s="88" t="s">
        <v>12851</v>
      </c>
      <c r="B2482" s="88" t="s">
        <v>12853</v>
      </c>
      <c r="C2482" s="37" t="str">
        <f t="shared" si="39"/>
        <v>J07CAВакцина для профилактики дифтерии, коклюша, полиомиелита, столбняка и инфекций, вызываемых Haemophilus influenzae типа b</v>
      </c>
      <c r="D2482" s="88" t="s">
        <v>13607</v>
      </c>
    </row>
    <row r="2483" spans="1:4" ht="30" hidden="1" x14ac:dyDescent="0.25">
      <c r="A2483" s="88" t="s">
        <v>12851</v>
      </c>
      <c r="B2483" s="88" t="s">
        <v>15132</v>
      </c>
      <c r="C2483" s="37" t="str">
        <f t="shared" si="39"/>
        <v>J07CAВакцина для профилактики дифтерии, коклюша, полиомиелита, столбняка</v>
      </c>
      <c r="D2483" s="88" t="s">
        <v>13607</v>
      </c>
    </row>
    <row r="2484" spans="1:4" hidden="1" x14ac:dyDescent="0.25">
      <c r="A2484" s="88" t="s">
        <v>15134</v>
      </c>
      <c r="B2484" s="88" t="s">
        <v>15136</v>
      </c>
      <c r="C2484" s="37" t="str">
        <f t="shared" si="39"/>
        <v>L01Фентирина таблетки 0.025 г</v>
      </c>
      <c r="D2484" s="88" t="s">
        <v>13607</v>
      </c>
    </row>
    <row r="2485" spans="1:4" hidden="1" x14ac:dyDescent="0.25">
      <c r="A2485" s="88" t="s">
        <v>15134</v>
      </c>
      <c r="B2485" s="88" t="s">
        <v>15135</v>
      </c>
      <c r="C2485" s="37" t="str">
        <f t="shared" si="39"/>
        <v>L01Диглицидил метилфосфонат</v>
      </c>
      <c r="D2485" s="88" t="s">
        <v>13607</v>
      </c>
    </row>
    <row r="2486" spans="1:4" hidden="1" x14ac:dyDescent="0.25">
      <c r="A2486" s="88" t="s">
        <v>15137</v>
      </c>
      <c r="B2486" s="88" t="s">
        <v>15138</v>
      </c>
      <c r="C2486" s="37" t="str">
        <f t="shared" si="39"/>
        <v>L01AХлорэтиламиноурацил</v>
      </c>
      <c r="D2486" s="88" t="s">
        <v>13607</v>
      </c>
    </row>
    <row r="2487" spans="1:4" hidden="1" x14ac:dyDescent="0.25">
      <c r="A2487" s="88" t="s">
        <v>10039</v>
      </c>
      <c r="B2487" s="88" t="s">
        <v>12860</v>
      </c>
      <c r="C2487" s="37" t="str">
        <f t="shared" si="39"/>
        <v>L01AAСарколизин</v>
      </c>
      <c r="D2487" s="88" t="s">
        <v>13607</v>
      </c>
    </row>
    <row r="2488" spans="1:4" hidden="1" x14ac:dyDescent="0.25">
      <c r="A2488" s="88" t="s">
        <v>10039</v>
      </c>
      <c r="B2488" s="88" t="s">
        <v>12855</v>
      </c>
      <c r="C2488" s="37" t="str">
        <f t="shared" si="39"/>
        <v>L01AAБендамустин</v>
      </c>
      <c r="D2488" s="88" t="s">
        <v>13607</v>
      </c>
    </row>
    <row r="2489" spans="1:4" hidden="1" x14ac:dyDescent="0.25">
      <c r="A2489" s="88" t="s">
        <v>10039</v>
      </c>
      <c r="B2489" s="88" t="s">
        <v>12856</v>
      </c>
      <c r="C2489" s="37" t="str">
        <f t="shared" si="39"/>
        <v>L01AAИфосфамид</v>
      </c>
      <c r="D2489" s="88" t="s">
        <v>17948</v>
      </c>
    </row>
    <row r="2490" spans="1:4" hidden="1" x14ac:dyDescent="0.25">
      <c r="A2490" s="88" t="s">
        <v>10039</v>
      </c>
      <c r="B2490" s="88" t="s">
        <v>12857</v>
      </c>
      <c r="C2490" s="37" t="str">
        <f t="shared" si="39"/>
        <v>L01AAМелфалан</v>
      </c>
      <c r="D2490" s="88" t="s">
        <v>17948</v>
      </c>
    </row>
    <row r="2491" spans="1:4" hidden="1" x14ac:dyDescent="0.25">
      <c r="A2491" s="88" t="s">
        <v>10039</v>
      </c>
      <c r="B2491" s="88" t="s">
        <v>12859</v>
      </c>
      <c r="C2491" s="37" t="str">
        <f t="shared" si="39"/>
        <v>L01AAХлорамбуцил</v>
      </c>
      <c r="D2491" s="88" t="s">
        <v>17948</v>
      </c>
    </row>
    <row r="2492" spans="1:4" hidden="1" x14ac:dyDescent="0.25">
      <c r="A2492" s="88" t="s">
        <v>10039</v>
      </c>
      <c r="B2492" s="88" t="s">
        <v>12858</v>
      </c>
      <c r="C2492" s="37" t="str">
        <f t="shared" si="39"/>
        <v>L01AAЦиклофосфамид</v>
      </c>
      <c r="D2492" s="88" t="s">
        <v>17948</v>
      </c>
    </row>
    <row r="2493" spans="1:4" hidden="1" x14ac:dyDescent="0.25">
      <c r="A2493" s="88" t="s">
        <v>9966</v>
      </c>
      <c r="B2493" s="88" t="s">
        <v>12862</v>
      </c>
      <c r="C2493" s="37" t="str">
        <f t="shared" si="39"/>
        <v>L01ABБусульфан</v>
      </c>
      <c r="D2493" s="88" t="s">
        <v>17948</v>
      </c>
    </row>
    <row r="2494" spans="1:4" hidden="1" x14ac:dyDescent="0.25">
      <c r="A2494" s="88" t="s">
        <v>9966</v>
      </c>
      <c r="B2494" s="88" t="s">
        <v>12861</v>
      </c>
      <c r="C2494" s="37" t="str">
        <f t="shared" si="39"/>
        <v>L01ABТреосульфан</v>
      </c>
      <c r="D2494" s="88" t="s">
        <v>13607</v>
      </c>
    </row>
    <row r="2495" spans="1:4" hidden="1" x14ac:dyDescent="0.25">
      <c r="A2495" s="88" t="s">
        <v>15139</v>
      </c>
      <c r="B2495" s="88" t="s">
        <v>15141</v>
      </c>
      <c r="C2495" s="37" t="str">
        <f t="shared" si="39"/>
        <v>L01ACБензотэф для инъекций 0.024 г</v>
      </c>
      <c r="D2495" s="88" t="s">
        <v>13607</v>
      </c>
    </row>
    <row r="2496" spans="1:4" hidden="1" x14ac:dyDescent="0.25">
      <c r="A2496" s="88" t="s">
        <v>15139</v>
      </c>
      <c r="B2496" s="88" t="s">
        <v>15145</v>
      </c>
      <c r="C2496" s="37" t="str">
        <f t="shared" si="39"/>
        <v>L01ACТиотепа</v>
      </c>
      <c r="D2496" s="88" t="s">
        <v>13607</v>
      </c>
    </row>
    <row r="2497" spans="1:4" hidden="1" x14ac:dyDescent="0.25">
      <c r="A2497" s="88" t="s">
        <v>15139</v>
      </c>
      <c r="B2497" s="88" t="s">
        <v>15147</v>
      </c>
      <c r="C2497" s="37" t="str">
        <f t="shared" si="39"/>
        <v>L01ACФторбензотэф для инъекций 0.04 г</v>
      </c>
      <c r="D2497" s="88" t="s">
        <v>13607</v>
      </c>
    </row>
    <row r="2498" spans="1:4" hidden="1" x14ac:dyDescent="0.25">
      <c r="A2498" s="88" t="s">
        <v>15139</v>
      </c>
      <c r="B2498" s="88" t="s">
        <v>15143</v>
      </c>
      <c r="C2498" s="37" t="str">
        <f t="shared" si="39"/>
        <v>L01ACДипин лиофилизированный для инъекций 0.02 г</v>
      </c>
      <c r="D2498" s="88" t="s">
        <v>13607</v>
      </c>
    </row>
    <row r="2499" spans="1:4" hidden="1" x14ac:dyDescent="0.25">
      <c r="A2499" s="88" t="s">
        <v>15139</v>
      </c>
      <c r="B2499" s="88" t="s">
        <v>15144</v>
      </c>
      <c r="C2499" s="37" t="str">
        <f t="shared" si="39"/>
        <v>L01ACПродимина таблетки 0.1 г</v>
      </c>
      <c r="D2499" s="88" t="s">
        <v>13607</v>
      </c>
    </row>
    <row r="2500" spans="1:4" hidden="1" x14ac:dyDescent="0.25">
      <c r="A2500" s="88" t="s">
        <v>15139</v>
      </c>
      <c r="B2500" s="88" t="s">
        <v>15146</v>
      </c>
      <c r="C2500" s="37" t="str">
        <f t="shared" si="39"/>
        <v>L01ACФотретамин</v>
      </c>
      <c r="D2500" s="88" t="s">
        <v>13607</v>
      </c>
    </row>
    <row r="2501" spans="1:4" hidden="1" x14ac:dyDescent="0.25">
      <c r="A2501" s="88" t="s">
        <v>15139</v>
      </c>
      <c r="B2501" s="88" t="s">
        <v>15140</v>
      </c>
      <c r="C2501" s="37" t="str">
        <f t="shared" si="39"/>
        <v>L01ACАзиридинилметилтиазолидинилфосфиноксид</v>
      </c>
      <c r="D2501" s="88" t="s">
        <v>13607</v>
      </c>
    </row>
    <row r="2502" spans="1:4" hidden="1" x14ac:dyDescent="0.25">
      <c r="A2502" s="88" t="s">
        <v>15139</v>
      </c>
      <c r="B2502" s="88" t="s">
        <v>15148</v>
      </c>
      <c r="C2502" s="37" t="str">
        <f t="shared" si="39"/>
        <v>L01ACЭтиленимины</v>
      </c>
      <c r="D2502" s="88" t="s">
        <v>13607</v>
      </c>
    </row>
    <row r="2503" spans="1:4" hidden="1" x14ac:dyDescent="0.25">
      <c r="A2503" s="88" t="s">
        <v>15139</v>
      </c>
      <c r="B2503" s="88" t="s">
        <v>15142</v>
      </c>
      <c r="C2503" s="37" t="str">
        <f t="shared" si="39"/>
        <v>L01ACГексафосфамида таблетки 0.01 г</v>
      </c>
      <c r="D2503" s="88" t="s">
        <v>13607</v>
      </c>
    </row>
    <row r="2504" spans="1:4" hidden="1" x14ac:dyDescent="0.25">
      <c r="A2504" s="88" t="s">
        <v>10053</v>
      </c>
      <c r="B2504" s="88" t="s">
        <v>15151</v>
      </c>
      <c r="C2504" s="37" t="str">
        <f t="shared" si="39"/>
        <v>L01ADСтрептозоцин</v>
      </c>
      <c r="D2504" s="88" t="s">
        <v>13607</v>
      </c>
    </row>
    <row r="2505" spans="1:4" hidden="1" x14ac:dyDescent="0.25">
      <c r="A2505" s="88" t="s">
        <v>10053</v>
      </c>
      <c r="B2505" s="88" t="s">
        <v>15150</v>
      </c>
      <c r="C2505" s="37" t="str">
        <f t="shared" si="39"/>
        <v>L01ADпроизводные нитрозомочевины</v>
      </c>
      <c r="D2505" s="88" t="s">
        <v>13607</v>
      </c>
    </row>
    <row r="2506" spans="1:4" hidden="1" x14ac:dyDescent="0.25">
      <c r="A2506" s="88" t="s">
        <v>10053</v>
      </c>
      <c r="B2506" s="88" t="s">
        <v>15149</v>
      </c>
      <c r="C2506" s="37" t="str">
        <f t="shared" si="39"/>
        <v>L01ADНитрозометилмочевина</v>
      </c>
      <c r="D2506" s="88" t="s">
        <v>13607</v>
      </c>
    </row>
    <row r="2507" spans="1:4" hidden="1" x14ac:dyDescent="0.25">
      <c r="A2507" s="88" t="s">
        <v>10053</v>
      </c>
      <c r="B2507" s="88" t="s">
        <v>12864</v>
      </c>
      <c r="C2507" s="37" t="str">
        <f t="shared" si="39"/>
        <v>L01ADФотемустин</v>
      </c>
      <c r="D2507" s="88" t="s">
        <v>13607</v>
      </c>
    </row>
    <row r="2508" spans="1:4" hidden="1" x14ac:dyDescent="0.25">
      <c r="A2508" s="88" t="s">
        <v>10053</v>
      </c>
      <c r="B2508" s="88" t="s">
        <v>12865</v>
      </c>
      <c r="C2508" s="37" t="str">
        <f t="shared" si="39"/>
        <v>L01ADЛомустин</v>
      </c>
      <c r="D2508" s="88" t="s">
        <v>17948</v>
      </c>
    </row>
    <row r="2509" spans="1:4" hidden="1" x14ac:dyDescent="0.25">
      <c r="A2509" s="88" t="s">
        <v>10053</v>
      </c>
      <c r="B2509" s="88" t="s">
        <v>12863</v>
      </c>
      <c r="C2509" s="37" t="str">
        <f t="shared" si="39"/>
        <v>L01ADКармустин</v>
      </c>
      <c r="D2509" s="88" t="s">
        <v>17948</v>
      </c>
    </row>
    <row r="2510" spans="1:4" hidden="1" x14ac:dyDescent="0.25">
      <c r="A2510" s="88" t="s">
        <v>9995</v>
      </c>
      <c r="B2510" s="88" t="s">
        <v>12868</v>
      </c>
      <c r="C2510" s="37" t="str">
        <f t="shared" si="39"/>
        <v>L01AXДакарбазин</v>
      </c>
      <c r="D2510" s="88" t="s">
        <v>17948</v>
      </c>
    </row>
    <row r="2511" spans="1:4" hidden="1" x14ac:dyDescent="0.25">
      <c r="A2511" s="88" t="s">
        <v>9995</v>
      </c>
      <c r="B2511" s="88" t="s">
        <v>12867</v>
      </c>
      <c r="C2511" s="37" t="str">
        <f t="shared" si="39"/>
        <v>L01AXТемозоломид</v>
      </c>
      <c r="D2511" s="88" t="s">
        <v>17948</v>
      </c>
    </row>
    <row r="2512" spans="1:4" hidden="1" x14ac:dyDescent="0.25">
      <c r="A2512" s="88" t="s">
        <v>9995</v>
      </c>
      <c r="B2512" s="88" t="s">
        <v>15153</v>
      </c>
      <c r="C2512" s="37" t="str">
        <f t="shared" si="39"/>
        <v>L01AXЛофенала таблетки 0.3 г</v>
      </c>
      <c r="D2512" s="88" t="s">
        <v>13607</v>
      </c>
    </row>
    <row r="2513" spans="1:4" hidden="1" x14ac:dyDescent="0.25">
      <c r="A2513" s="88" t="s">
        <v>9995</v>
      </c>
      <c r="B2513" s="88" t="s">
        <v>15152</v>
      </c>
      <c r="C2513" s="37" t="str">
        <f t="shared" si="39"/>
        <v>L01AXдругие алкилирующие средства</v>
      </c>
      <c r="D2513" s="88" t="s">
        <v>13607</v>
      </c>
    </row>
    <row r="2514" spans="1:4" hidden="1" x14ac:dyDescent="0.25">
      <c r="A2514" s="88" t="s">
        <v>9995</v>
      </c>
      <c r="B2514" s="88" t="s">
        <v>15154</v>
      </c>
      <c r="C2514" s="37" t="str">
        <f t="shared" si="39"/>
        <v>L01AXПафенцила таблетки 0.025 г</v>
      </c>
      <c r="D2514" s="88" t="s">
        <v>13607</v>
      </c>
    </row>
    <row r="2515" spans="1:4" hidden="1" x14ac:dyDescent="0.25">
      <c r="A2515" s="88" t="s">
        <v>10092</v>
      </c>
      <c r="B2515" s="88" t="s">
        <v>12870</v>
      </c>
      <c r="C2515" s="37" t="str">
        <f t="shared" si="39"/>
        <v>L01BAМетотрексат</v>
      </c>
      <c r="D2515" s="88" t="s">
        <v>17948</v>
      </c>
    </row>
    <row r="2516" spans="1:4" hidden="1" x14ac:dyDescent="0.25">
      <c r="A2516" s="88" t="s">
        <v>10092</v>
      </c>
      <c r="B2516" s="88" t="s">
        <v>12869</v>
      </c>
      <c r="C2516" s="37" t="str">
        <f t="shared" si="39"/>
        <v>L01BAРалтитрексид</v>
      </c>
      <c r="D2516" s="88" t="s">
        <v>17948</v>
      </c>
    </row>
    <row r="2517" spans="1:4" hidden="1" x14ac:dyDescent="0.25">
      <c r="A2517" s="88" t="s">
        <v>10092</v>
      </c>
      <c r="B2517" s="88" t="s">
        <v>12871</v>
      </c>
      <c r="C2517" s="37" t="str">
        <f t="shared" si="39"/>
        <v>L01BAПеметрексед</v>
      </c>
      <c r="D2517" s="88" t="s">
        <v>17948</v>
      </c>
    </row>
    <row r="2518" spans="1:4" hidden="1" x14ac:dyDescent="0.25">
      <c r="A2518" s="88" t="s">
        <v>10087</v>
      </c>
      <c r="B2518" s="88" t="s">
        <v>12875</v>
      </c>
      <c r="C2518" s="37" t="str">
        <f t="shared" si="39"/>
        <v>L01BBКладрибин</v>
      </c>
      <c r="D2518" s="88" t="s">
        <v>13607</v>
      </c>
    </row>
    <row r="2519" spans="1:4" hidden="1" x14ac:dyDescent="0.25">
      <c r="A2519" s="88" t="s">
        <v>10087</v>
      </c>
      <c r="B2519" s="88" t="s">
        <v>12872</v>
      </c>
      <c r="C2519" s="37" t="str">
        <f t="shared" si="39"/>
        <v>L01BBНеларабин</v>
      </c>
      <c r="D2519" s="88" t="s">
        <v>17948</v>
      </c>
    </row>
    <row r="2520" spans="1:4" hidden="1" x14ac:dyDescent="0.25">
      <c r="A2520" s="88" t="s">
        <v>10087</v>
      </c>
      <c r="B2520" s="88" t="s">
        <v>12873</v>
      </c>
      <c r="C2520" s="37" t="str">
        <f t="shared" si="39"/>
        <v>L01BBМеркаптопурин</v>
      </c>
      <c r="D2520" s="88" t="s">
        <v>17948</v>
      </c>
    </row>
    <row r="2521" spans="1:4" hidden="1" x14ac:dyDescent="0.25">
      <c r="A2521" s="88" t="s">
        <v>10087</v>
      </c>
      <c r="B2521" s="88" t="s">
        <v>12874</v>
      </c>
      <c r="C2521" s="37" t="str">
        <f t="shared" si="39"/>
        <v>L01BBФлударабин</v>
      </c>
      <c r="D2521" s="88" t="s">
        <v>17948</v>
      </c>
    </row>
    <row r="2522" spans="1:4" hidden="1" x14ac:dyDescent="0.25">
      <c r="A2522" s="88" t="s">
        <v>10087</v>
      </c>
      <c r="B2522" s="88" t="s">
        <v>15155</v>
      </c>
      <c r="C2522" s="37" t="str">
        <f t="shared" si="39"/>
        <v>L01BBаналоги пурина</v>
      </c>
      <c r="D2522" s="88" t="s">
        <v>13607</v>
      </c>
    </row>
    <row r="2523" spans="1:4" hidden="1" x14ac:dyDescent="0.25">
      <c r="A2523" s="88" t="s">
        <v>10087</v>
      </c>
      <c r="B2523" s="88" t="s">
        <v>15157</v>
      </c>
      <c r="C2523" s="37" t="str">
        <f t="shared" si="39"/>
        <v>L01BBТиогуанин</v>
      </c>
      <c r="D2523" s="88" t="s">
        <v>13607</v>
      </c>
    </row>
    <row r="2524" spans="1:4" hidden="1" x14ac:dyDescent="0.25">
      <c r="A2524" s="88" t="s">
        <v>10087</v>
      </c>
      <c r="B2524" s="88" t="s">
        <v>15156</v>
      </c>
      <c r="C2524" s="37" t="str">
        <f t="shared" si="39"/>
        <v>L01BBПумитепа</v>
      </c>
      <c r="D2524" s="88" t="s">
        <v>13607</v>
      </c>
    </row>
    <row r="2525" spans="1:4" hidden="1" x14ac:dyDescent="0.25">
      <c r="A2525" s="88" t="s">
        <v>9983</v>
      </c>
      <c r="B2525" s="88" t="s">
        <v>15159</v>
      </c>
      <c r="C2525" s="37" t="str">
        <f t="shared" si="39"/>
        <v>L01BCЛизомустин</v>
      </c>
      <c r="D2525" s="88" t="s">
        <v>13607</v>
      </c>
    </row>
    <row r="2526" spans="1:4" hidden="1" x14ac:dyDescent="0.25">
      <c r="A2526" s="88" t="s">
        <v>9983</v>
      </c>
      <c r="B2526" s="88" t="s">
        <v>15158</v>
      </c>
      <c r="C2526" s="37" t="str">
        <f t="shared" si="39"/>
        <v>L01BCаналоги пиримидина</v>
      </c>
      <c r="D2526" s="88" t="s">
        <v>13607</v>
      </c>
    </row>
    <row r="2527" spans="1:4" hidden="1" x14ac:dyDescent="0.25">
      <c r="A2527" s="88" t="s">
        <v>9983</v>
      </c>
      <c r="B2527" s="88" t="s">
        <v>12881</v>
      </c>
      <c r="C2527" s="37" t="str">
        <f t="shared" si="39"/>
        <v>L01BCЦитарабин</v>
      </c>
      <c r="D2527" s="88" t="s">
        <v>17948</v>
      </c>
    </row>
    <row r="2528" spans="1:4" hidden="1" x14ac:dyDescent="0.25">
      <c r="A2528" s="88" t="s">
        <v>9983</v>
      </c>
      <c r="B2528" s="88" t="s">
        <v>12880</v>
      </c>
      <c r="C2528" s="37" t="str">
        <f t="shared" si="39"/>
        <v>L01BCФторурацил</v>
      </c>
      <c r="D2528" s="88" t="s">
        <v>17948</v>
      </c>
    </row>
    <row r="2529" spans="1:4" hidden="1" x14ac:dyDescent="0.25">
      <c r="A2529" s="88" t="s">
        <v>9983</v>
      </c>
      <c r="B2529" s="88" t="s">
        <v>12879</v>
      </c>
      <c r="C2529" s="37" t="str">
        <f t="shared" si="39"/>
        <v>L01BCГемцитабин</v>
      </c>
      <c r="D2529" s="88" t="s">
        <v>17948</v>
      </c>
    </row>
    <row r="2530" spans="1:4" hidden="1" x14ac:dyDescent="0.25">
      <c r="A2530" s="88" t="s">
        <v>9983</v>
      </c>
      <c r="B2530" s="88" t="s">
        <v>12876</v>
      </c>
      <c r="C2530" s="37" t="str">
        <f t="shared" si="39"/>
        <v>L01BCКапецитабин</v>
      </c>
      <c r="D2530" s="88" t="s">
        <v>17948</v>
      </c>
    </row>
    <row r="2531" spans="1:4" hidden="1" x14ac:dyDescent="0.25">
      <c r="A2531" s="88" t="s">
        <v>9983</v>
      </c>
      <c r="B2531" s="88" t="s">
        <v>12882</v>
      </c>
      <c r="C2531" s="37" t="str">
        <f t="shared" si="39"/>
        <v>L01BCТегафур</v>
      </c>
      <c r="D2531" s="88" t="s">
        <v>13607</v>
      </c>
    </row>
    <row r="2532" spans="1:4" hidden="1" x14ac:dyDescent="0.25">
      <c r="A2532" s="88" t="s">
        <v>9983</v>
      </c>
      <c r="B2532" s="88" t="s">
        <v>12878</v>
      </c>
      <c r="C2532" s="37" t="str">
        <f t="shared" si="39"/>
        <v>L01BCАзацитидин</v>
      </c>
      <c r="D2532" s="88" t="s">
        <v>17948</v>
      </c>
    </row>
    <row r="2533" spans="1:4" hidden="1" x14ac:dyDescent="0.25">
      <c r="A2533" s="88" t="s">
        <v>9983</v>
      </c>
      <c r="B2533" s="88" t="s">
        <v>12877</v>
      </c>
      <c r="C2533" s="37" t="str">
        <f t="shared" si="39"/>
        <v>L01BCДецитабин</v>
      </c>
      <c r="D2533" s="88" t="s">
        <v>13607</v>
      </c>
    </row>
    <row r="2534" spans="1:4" hidden="1" x14ac:dyDescent="0.25">
      <c r="A2534" s="88" t="s">
        <v>9983</v>
      </c>
      <c r="B2534" s="88" t="s">
        <v>15160</v>
      </c>
      <c r="C2534" s="37" t="str">
        <f t="shared" si="39"/>
        <v>L01BCТегафур+[Урацил]</v>
      </c>
      <c r="D2534" s="88" t="s">
        <v>13607</v>
      </c>
    </row>
    <row r="2535" spans="1:4" hidden="1" x14ac:dyDescent="0.25">
      <c r="A2535" s="88" t="s">
        <v>9972</v>
      </c>
      <c r="B2535" s="88" t="s">
        <v>12885</v>
      </c>
      <c r="C2535" s="37" t="str">
        <f t="shared" si="39"/>
        <v>L01CAВинбластин</v>
      </c>
      <c r="D2535" s="88" t="s">
        <v>17948</v>
      </c>
    </row>
    <row r="2536" spans="1:4" hidden="1" x14ac:dyDescent="0.25">
      <c r="A2536" s="88" t="s">
        <v>9972</v>
      </c>
      <c r="B2536" s="88" t="s">
        <v>12883</v>
      </c>
      <c r="C2536" s="37" t="str">
        <f t="shared" si="39"/>
        <v>L01CAВинкристин</v>
      </c>
      <c r="D2536" s="88" t="s">
        <v>17948</v>
      </c>
    </row>
    <row r="2537" spans="1:4" hidden="1" x14ac:dyDescent="0.25">
      <c r="A2537" s="88" t="s">
        <v>9972</v>
      </c>
      <c r="B2537" s="88" t="s">
        <v>12884</v>
      </c>
      <c r="C2537" s="37" t="str">
        <f t="shared" si="39"/>
        <v>L01CAВинорелбин</v>
      </c>
      <c r="D2537" s="88" t="s">
        <v>17948</v>
      </c>
    </row>
    <row r="2538" spans="1:4" hidden="1" x14ac:dyDescent="0.25">
      <c r="A2538" s="88" t="s">
        <v>10199</v>
      </c>
      <c r="B2538" s="88" t="s">
        <v>12887</v>
      </c>
      <c r="C2538" s="37" t="str">
        <f t="shared" si="39"/>
        <v>L01CBЭтопозид</v>
      </c>
      <c r="D2538" s="88" t="s">
        <v>17948</v>
      </c>
    </row>
    <row r="2539" spans="1:4" hidden="1" x14ac:dyDescent="0.25">
      <c r="A2539" s="88" t="s">
        <v>10199</v>
      </c>
      <c r="B2539" s="88" t="s">
        <v>12886</v>
      </c>
      <c r="C2539" s="37" t="str">
        <f t="shared" si="39"/>
        <v>L01CBТенипозид</v>
      </c>
      <c r="D2539" s="88" t="s">
        <v>13607</v>
      </c>
    </row>
    <row r="2540" spans="1:4" hidden="1" x14ac:dyDescent="0.25">
      <c r="A2540" s="88" t="s">
        <v>10199</v>
      </c>
      <c r="B2540" s="88" t="s">
        <v>15161</v>
      </c>
      <c r="C2540" s="37" t="str">
        <f t="shared" si="39"/>
        <v>L01CBПодофиллин</v>
      </c>
      <c r="D2540" s="88" t="s">
        <v>13607</v>
      </c>
    </row>
    <row r="2541" spans="1:4" hidden="1" x14ac:dyDescent="0.25">
      <c r="A2541" s="88" t="s">
        <v>10199</v>
      </c>
      <c r="B2541" s="88" t="s">
        <v>15162</v>
      </c>
      <c r="C2541" s="37" t="str">
        <f t="shared" ref="C2541:C2604" si="40">CONCATENATE(A2541,B2541)</f>
        <v>L01CBпроизводные подофиллотоксина</v>
      </c>
      <c r="D2541" s="88" t="s">
        <v>13607</v>
      </c>
    </row>
    <row r="2542" spans="1:4" hidden="1" x14ac:dyDescent="0.25">
      <c r="A2542" s="88" t="s">
        <v>15163</v>
      </c>
      <c r="B2542" s="88" t="s">
        <v>15164</v>
      </c>
      <c r="C2542" s="37" t="str">
        <f t="shared" si="40"/>
        <v>L01CCДемеколцин</v>
      </c>
      <c r="D2542" s="88" t="s">
        <v>13607</v>
      </c>
    </row>
    <row r="2543" spans="1:4" hidden="1" x14ac:dyDescent="0.25">
      <c r="A2543" s="88" t="s">
        <v>10012</v>
      </c>
      <c r="B2543" s="88" t="s">
        <v>12889</v>
      </c>
      <c r="C2543" s="37" t="str">
        <f t="shared" si="40"/>
        <v>L01CDДоцетаксел</v>
      </c>
      <c r="D2543" s="88" t="s">
        <v>17948</v>
      </c>
    </row>
    <row r="2544" spans="1:4" hidden="1" x14ac:dyDescent="0.25">
      <c r="A2544" s="88" t="s">
        <v>10012</v>
      </c>
      <c r="B2544" s="88" t="s">
        <v>12888</v>
      </c>
      <c r="C2544" s="37" t="str">
        <f t="shared" si="40"/>
        <v>L01CDПаклитаксел</v>
      </c>
      <c r="D2544" s="88" t="s">
        <v>17948</v>
      </c>
    </row>
    <row r="2545" spans="1:4" hidden="1" x14ac:dyDescent="0.25">
      <c r="A2545" s="88" t="s">
        <v>10012</v>
      </c>
      <c r="B2545" s="88" t="s">
        <v>15165</v>
      </c>
      <c r="C2545" s="37" t="str">
        <f t="shared" si="40"/>
        <v>L01CDКабазитаксел</v>
      </c>
      <c r="D2545" s="88" t="s">
        <v>13607</v>
      </c>
    </row>
    <row r="2546" spans="1:4" hidden="1" x14ac:dyDescent="0.25">
      <c r="A2546" s="88" t="s">
        <v>12890</v>
      </c>
      <c r="B2546" s="88" t="s">
        <v>12891</v>
      </c>
      <c r="C2546" s="37" t="str">
        <f t="shared" si="40"/>
        <v>L01CXТрабектедин</v>
      </c>
      <c r="D2546" s="88" t="s">
        <v>13607</v>
      </c>
    </row>
    <row r="2547" spans="1:4" hidden="1" x14ac:dyDescent="0.25">
      <c r="A2547" s="88" t="s">
        <v>12892</v>
      </c>
      <c r="B2547" s="88" t="s">
        <v>15167</v>
      </c>
      <c r="C2547" s="37" t="str">
        <f t="shared" si="40"/>
        <v>L01DAКарубицин</v>
      </c>
      <c r="D2547" s="88" t="s">
        <v>13607</v>
      </c>
    </row>
    <row r="2548" spans="1:4" hidden="1" x14ac:dyDescent="0.25">
      <c r="A2548" s="88" t="s">
        <v>12892</v>
      </c>
      <c r="B2548" s="88" t="s">
        <v>12893</v>
      </c>
      <c r="C2548" s="37" t="str">
        <f t="shared" si="40"/>
        <v>L01DAДактиномицин</v>
      </c>
      <c r="D2548" s="88" t="s">
        <v>13607</v>
      </c>
    </row>
    <row r="2549" spans="1:4" hidden="1" x14ac:dyDescent="0.25">
      <c r="A2549" s="88" t="s">
        <v>12892</v>
      </c>
      <c r="B2549" s="88" t="s">
        <v>15166</v>
      </c>
      <c r="C2549" s="37" t="str">
        <f t="shared" si="40"/>
        <v>L01DAАктиномицины</v>
      </c>
      <c r="D2549" s="88" t="s">
        <v>13607</v>
      </c>
    </row>
    <row r="2550" spans="1:4" hidden="1" x14ac:dyDescent="0.25">
      <c r="A2550" s="88" t="s">
        <v>12892</v>
      </c>
      <c r="B2550" s="88" t="s">
        <v>15169</v>
      </c>
      <c r="C2550" s="37" t="str">
        <f t="shared" si="40"/>
        <v>L01DAРеумицин</v>
      </c>
      <c r="D2550" s="88" t="s">
        <v>13607</v>
      </c>
    </row>
    <row r="2551" spans="1:4" hidden="1" x14ac:dyDescent="0.25">
      <c r="A2551" s="88" t="s">
        <v>12892</v>
      </c>
      <c r="B2551" s="88" t="s">
        <v>15168</v>
      </c>
      <c r="C2551" s="37" t="str">
        <f t="shared" si="40"/>
        <v>L01DAОливомицин</v>
      </c>
      <c r="D2551" s="88" t="s">
        <v>13607</v>
      </c>
    </row>
    <row r="2552" spans="1:4" hidden="1" x14ac:dyDescent="0.25">
      <c r="A2552" s="88" t="s">
        <v>12892</v>
      </c>
      <c r="B2552" s="88" t="s">
        <v>15170</v>
      </c>
      <c r="C2552" s="37" t="str">
        <f t="shared" si="40"/>
        <v>L01DAРуфокромомицин</v>
      </c>
      <c r="D2552" s="88" t="s">
        <v>13607</v>
      </c>
    </row>
    <row r="2553" spans="1:4" hidden="1" x14ac:dyDescent="0.25">
      <c r="A2553" s="88" t="s">
        <v>9997</v>
      </c>
      <c r="B2553" s="88" t="s">
        <v>12898</v>
      </c>
      <c r="C2553" s="37" t="str">
        <f t="shared" si="40"/>
        <v>L01DBМитоксантрон</v>
      </c>
      <c r="D2553" s="88" t="s">
        <v>17948</v>
      </c>
    </row>
    <row r="2554" spans="1:4" hidden="1" x14ac:dyDescent="0.25">
      <c r="A2554" s="88" t="s">
        <v>9997</v>
      </c>
      <c r="B2554" s="88" t="s">
        <v>12896</v>
      </c>
      <c r="C2554" s="37" t="str">
        <f t="shared" si="40"/>
        <v>L01DBИдарубицин</v>
      </c>
      <c r="D2554" s="88" t="s">
        <v>17948</v>
      </c>
    </row>
    <row r="2555" spans="1:4" hidden="1" x14ac:dyDescent="0.25">
      <c r="A2555" s="88" t="s">
        <v>9997</v>
      </c>
      <c r="B2555" s="88" t="s">
        <v>12894</v>
      </c>
      <c r="C2555" s="37" t="str">
        <f t="shared" si="40"/>
        <v>L01DBДаунорубицин</v>
      </c>
      <c r="D2555" s="88" t="s">
        <v>17948</v>
      </c>
    </row>
    <row r="2556" spans="1:4" hidden="1" x14ac:dyDescent="0.25">
      <c r="A2556" s="88" t="s">
        <v>9997</v>
      </c>
      <c r="B2556" s="88" t="s">
        <v>12895</v>
      </c>
      <c r="C2556" s="37" t="str">
        <f t="shared" si="40"/>
        <v>L01DBДоксорубицин</v>
      </c>
      <c r="D2556" s="88" t="s">
        <v>17948</v>
      </c>
    </row>
    <row r="2557" spans="1:4" hidden="1" x14ac:dyDescent="0.25">
      <c r="A2557" s="88" t="s">
        <v>9997</v>
      </c>
      <c r="B2557" s="88" t="s">
        <v>12897</v>
      </c>
      <c r="C2557" s="37" t="str">
        <f t="shared" si="40"/>
        <v>L01DBЭпирубицин</v>
      </c>
      <c r="D2557" s="88" t="s">
        <v>17948</v>
      </c>
    </row>
    <row r="2558" spans="1:4" hidden="1" x14ac:dyDescent="0.25">
      <c r="A2558" s="88" t="s">
        <v>9997</v>
      </c>
      <c r="B2558" s="88" t="s">
        <v>15171</v>
      </c>
      <c r="C2558" s="37" t="str">
        <f t="shared" si="40"/>
        <v>L01DBДаунорубицин липосомальный</v>
      </c>
      <c r="D2558" s="88" t="s">
        <v>13607</v>
      </c>
    </row>
    <row r="2559" spans="1:4" hidden="1" x14ac:dyDescent="0.25">
      <c r="A2559" s="88" t="s">
        <v>9958</v>
      </c>
      <c r="B2559" s="88" t="s">
        <v>15172</v>
      </c>
      <c r="C2559" s="37" t="str">
        <f t="shared" si="40"/>
        <v>L01DCИксабепилон</v>
      </c>
      <c r="D2559" s="88" t="s">
        <v>13607</v>
      </c>
    </row>
    <row r="2560" spans="1:4" hidden="1" x14ac:dyDescent="0.25">
      <c r="A2560" s="88" t="s">
        <v>9958</v>
      </c>
      <c r="B2560" s="88" t="s">
        <v>12900</v>
      </c>
      <c r="C2560" s="37" t="str">
        <f t="shared" si="40"/>
        <v>L01DCБлеомицин</v>
      </c>
      <c r="D2560" s="88" t="s">
        <v>17948</v>
      </c>
    </row>
    <row r="2561" spans="1:4" hidden="1" x14ac:dyDescent="0.25">
      <c r="A2561" s="88" t="s">
        <v>9958</v>
      </c>
      <c r="B2561" s="88" t="s">
        <v>12899</v>
      </c>
      <c r="C2561" s="37" t="str">
        <f t="shared" si="40"/>
        <v>L01DCМитомицин</v>
      </c>
      <c r="D2561" s="88" t="s">
        <v>17948</v>
      </c>
    </row>
    <row r="2562" spans="1:4" hidden="1" x14ac:dyDescent="0.25">
      <c r="A2562" s="88" t="s">
        <v>10051</v>
      </c>
      <c r="B2562" s="88" t="s">
        <v>12902</v>
      </c>
      <c r="C2562" s="37" t="str">
        <f t="shared" si="40"/>
        <v>L01XAОксалиплатин</v>
      </c>
      <c r="D2562" s="88" t="s">
        <v>17948</v>
      </c>
    </row>
    <row r="2563" spans="1:4" hidden="1" x14ac:dyDescent="0.25">
      <c r="A2563" s="88" t="s">
        <v>10051</v>
      </c>
      <c r="B2563" s="88" t="s">
        <v>12901</v>
      </c>
      <c r="C2563" s="37" t="str">
        <f t="shared" si="40"/>
        <v>L01XAКарбоплатин</v>
      </c>
      <c r="D2563" s="88" t="s">
        <v>17948</v>
      </c>
    </row>
    <row r="2564" spans="1:4" hidden="1" x14ac:dyDescent="0.25">
      <c r="A2564" s="88" t="s">
        <v>10051</v>
      </c>
      <c r="B2564" s="88" t="s">
        <v>12903</v>
      </c>
      <c r="C2564" s="37" t="str">
        <f t="shared" si="40"/>
        <v>L01XAЦисплатин</v>
      </c>
      <c r="D2564" s="88" t="s">
        <v>17948</v>
      </c>
    </row>
    <row r="2565" spans="1:4" hidden="1" x14ac:dyDescent="0.25">
      <c r="A2565" s="88" t="s">
        <v>10051</v>
      </c>
      <c r="B2565" s="88" t="s">
        <v>15173</v>
      </c>
      <c r="C2565" s="37" t="str">
        <f t="shared" si="40"/>
        <v>L01XAПлатин лиофилизированный для инъекций</v>
      </c>
      <c r="D2565" s="88" t="s">
        <v>13607</v>
      </c>
    </row>
    <row r="2566" spans="1:4" hidden="1" x14ac:dyDescent="0.25">
      <c r="A2566" s="88" t="s">
        <v>10051</v>
      </c>
      <c r="B2566" s="88" t="s">
        <v>15174</v>
      </c>
      <c r="C2566" s="37" t="str">
        <f t="shared" si="40"/>
        <v>L01XAСоединения платины</v>
      </c>
      <c r="D2566" s="88" t="s">
        <v>13607</v>
      </c>
    </row>
    <row r="2567" spans="1:4" hidden="1" x14ac:dyDescent="0.25">
      <c r="A2567" s="88" t="s">
        <v>10135</v>
      </c>
      <c r="B2567" s="88" t="s">
        <v>15175</v>
      </c>
      <c r="C2567" s="37" t="str">
        <f t="shared" si="40"/>
        <v>L01XBметилгидразины</v>
      </c>
      <c r="D2567" s="88" t="s">
        <v>13607</v>
      </c>
    </row>
    <row r="2568" spans="1:4" hidden="1" x14ac:dyDescent="0.25">
      <c r="A2568" s="88" t="s">
        <v>10135</v>
      </c>
      <c r="B2568" s="88" t="s">
        <v>12904</v>
      </c>
      <c r="C2568" s="37" t="str">
        <f t="shared" si="40"/>
        <v>L01XBПрокарбазин</v>
      </c>
      <c r="D2568" s="88" t="s">
        <v>17948</v>
      </c>
    </row>
    <row r="2569" spans="1:4" hidden="1" x14ac:dyDescent="0.25">
      <c r="A2569" s="88" t="s">
        <v>10135</v>
      </c>
      <c r="B2569" s="88" t="s">
        <v>12905</v>
      </c>
      <c r="C2569" s="37" t="str">
        <f t="shared" si="40"/>
        <v>L01XBГидразина сульфат</v>
      </c>
      <c r="D2569" s="88" t="s">
        <v>13607</v>
      </c>
    </row>
    <row r="2570" spans="1:4" hidden="1" x14ac:dyDescent="0.25">
      <c r="A2570" s="88" t="s">
        <v>9947</v>
      </c>
      <c r="B2570" s="88" t="s">
        <v>12906</v>
      </c>
      <c r="C2570" s="37" t="str">
        <f t="shared" si="40"/>
        <v>L01XCАлемтузумаб</v>
      </c>
      <c r="D2570" s="88" t="s">
        <v>13607</v>
      </c>
    </row>
    <row r="2571" spans="1:4" hidden="1" x14ac:dyDescent="0.25">
      <c r="A2571" s="88" t="s">
        <v>9947</v>
      </c>
      <c r="B2571" s="88" t="s">
        <v>12910</v>
      </c>
      <c r="C2571" s="37" t="str">
        <f t="shared" si="40"/>
        <v>L01XCЦетуксимаб</v>
      </c>
      <c r="D2571" s="88" t="s">
        <v>17948</v>
      </c>
    </row>
    <row r="2572" spans="1:4" hidden="1" x14ac:dyDescent="0.25">
      <c r="A2572" s="88" t="s">
        <v>9947</v>
      </c>
      <c r="B2572" s="88" t="s">
        <v>12911</v>
      </c>
      <c r="C2572" s="37" t="str">
        <f t="shared" si="40"/>
        <v>L01XCПанитумумаб</v>
      </c>
      <c r="D2572" s="88" t="s">
        <v>13607</v>
      </c>
    </row>
    <row r="2573" spans="1:4" hidden="1" x14ac:dyDescent="0.25">
      <c r="A2573" s="88" t="s">
        <v>9947</v>
      </c>
      <c r="B2573" s="88" t="s">
        <v>12908</v>
      </c>
      <c r="C2573" s="37" t="str">
        <f t="shared" si="40"/>
        <v>L01XCРитуксимаб</v>
      </c>
      <c r="D2573" s="88" t="s">
        <v>17948</v>
      </c>
    </row>
    <row r="2574" spans="1:4" hidden="1" x14ac:dyDescent="0.25">
      <c r="A2574" s="88" t="s">
        <v>9947</v>
      </c>
      <c r="B2574" s="88" t="s">
        <v>12907</v>
      </c>
      <c r="C2574" s="37" t="str">
        <f t="shared" si="40"/>
        <v>L01XCБевацизумаб</v>
      </c>
      <c r="D2574" s="88" t="s">
        <v>17948</v>
      </c>
    </row>
    <row r="2575" spans="1:4" hidden="1" x14ac:dyDescent="0.25">
      <c r="A2575" s="88" t="s">
        <v>9947</v>
      </c>
      <c r="B2575" s="88" t="s">
        <v>12909</v>
      </c>
      <c r="C2575" s="37" t="str">
        <f t="shared" si="40"/>
        <v>L01XCТрастузумаб</v>
      </c>
      <c r="D2575" s="88" t="s">
        <v>17948</v>
      </c>
    </row>
    <row r="2576" spans="1:4" hidden="1" x14ac:dyDescent="0.25">
      <c r="A2576" s="88" t="s">
        <v>12912</v>
      </c>
      <c r="B2576" s="88" t="s">
        <v>12913</v>
      </c>
      <c r="C2576" s="37" t="str">
        <f t="shared" si="40"/>
        <v>L01XDАминолевулиновая кислота</v>
      </c>
      <c r="D2576" s="88" t="s">
        <v>13607</v>
      </c>
    </row>
    <row r="2577" spans="1:4" hidden="1" x14ac:dyDescent="0.25">
      <c r="A2577" s="88" t="s">
        <v>12912</v>
      </c>
      <c r="B2577" s="88" t="s">
        <v>15179</v>
      </c>
      <c r="C2577" s="37" t="str">
        <f t="shared" si="40"/>
        <v>L01XDФотодитазин</v>
      </c>
      <c r="D2577" s="88" t="s">
        <v>13607</v>
      </c>
    </row>
    <row r="2578" spans="1:4" hidden="1" x14ac:dyDescent="0.25">
      <c r="A2578" s="88" t="s">
        <v>12912</v>
      </c>
      <c r="B2578" s="88" t="s">
        <v>15176</v>
      </c>
      <c r="C2578" s="37" t="str">
        <f t="shared" si="40"/>
        <v>L01XDМетиламинолевулинат</v>
      </c>
      <c r="D2578" s="88" t="s">
        <v>13607</v>
      </c>
    </row>
    <row r="2579" spans="1:4" hidden="1" x14ac:dyDescent="0.25">
      <c r="A2579" s="88" t="s">
        <v>12912</v>
      </c>
      <c r="B2579" s="88" t="s">
        <v>15178</v>
      </c>
      <c r="C2579" s="37" t="str">
        <f t="shared" si="40"/>
        <v>L01XDРадахлорин</v>
      </c>
      <c r="D2579" s="88" t="s">
        <v>13607</v>
      </c>
    </row>
    <row r="2580" spans="1:4" hidden="1" x14ac:dyDescent="0.25">
      <c r="A2580" s="88" t="s">
        <v>12912</v>
      </c>
      <c r="B2580" s="88" t="s">
        <v>15177</v>
      </c>
      <c r="C2580" s="37" t="str">
        <f t="shared" si="40"/>
        <v>L01XDПрепараты, применяемые при фотодинамической / лучевой терапии</v>
      </c>
      <c r="D2580" s="88" t="s">
        <v>13607</v>
      </c>
    </row>
    <row r="2581" spans="1:4" hidden="1" x14ac:dyDescent="0.25">
      <c r="A2581" s="88" t="s">
        <v>12912</v>
      </c>
      <c r="B2581" s="88" t="s">
        <v>15180</v>
      </c>
      <c r="C2581" s="37" t="str">
        <f t="shared" si="40"/>
        <v>L01XDФотолон</v>
      </c>
      <c r="D2581" s="88" t="s">
        <v>13607</v>
      </c>
    </row>
    <row r="2582" spans="1:4" hidden="1" x14ac:dyDescent="0.25">
      <c r="A2582" s="88" t="s">
        <v>10025</v>
      </c>
      <c r="B2582" s="88" t="s">
        <v>12916</v>
      </c>
      <c r="C2582" s="37" t="str">
        <f t="shared" si="40"/>
        <v>L01XEИматиниб</v>
      </c>
      <c r="D2582" s="88" t="s">
        <v>17948</v>
      </c>
    </row>
    <row r="2583" spans="1:4" hidden="1" x14ac:dyDescent="0.25">
      <c r="A2583" s="88" t="s">
        <v>10025</v>
      </c>
      <c r="B2583" s="88" t="s">
        <v>12914</v>
      </c>
      <c r="C2583" s="37" t="str">
        <f t="shared" si="40"/>
        <v>L01XEГефитиниб</v>
      </c>
      <c r="D2583" s="88" t="s">
        <v>17948</v>
      </c>
    </row>
    <row r="2584" spans="1:4" hidden="1" x14ac:dyDescent="0.25">
      <c r="A2584" s="88" t="s">
        <v>10025</v>
      </c>
      <c r="B2584" s="88" t="s">
        <v>12924</v>
      </c>
      <c r="C2584" s="37" t="str">
        <f t="shared" si="40"/>
        <v>L01XEЭрлотиниб</v>
      </c>
      <c r="D2584" s="88" t="s">
        <v>17948</v>
      </c>
    </row>
    <row r="2585" spans="1:4" hidden="1" x14ac:dyDescent="0.25">
      <c r="A2585" s="88" t="s">
        <v>10025</v>
      </c>
      <c r="B2585" s="88" t="s">
        <v>12922</v>
      </c>
      <c r="C2585" s="37" t="str">
        <f t="shared" si="40"/>
        <v>L01XEСунитиниб</v>
      </c>
      <c r="D2585" s="88" t="s">
        <v>17948</v>
      </c>
    </row>
    <row r="2586" spans="1:4" hidden="1" x14ac:dyDescent="0.25">
      <c r="A2586" s="88" t="s">
        <v>10025</v>
      </c>
      <c r="B2586" s="88" t="s">
        <v>12923</v>
      </c>
      <c r="C2586" s="37" t="str">
        <f t="shared" si="40"/>
        <v>L01XEСорафениб</v>
      </c>
      <c r="D2586" s="88" t="s">
        <v>17948</v>
      </c>
    </row>
    <row r="2587" spans="1:4" hidden="1" x14ac:dyDescent="0.25">
      <c r="A2587" s="88" t="s">
        <v>10025</v>
      </c>
      <c r="B2587" s="88" t="s">
        <v>12915</v>
      </c>
      <c r="C2587" s="37" t="str">
        <f t="shared" si="40"/>
        <v>L01XEДазатиниб</v>
      </c>
      <c r="D2587" s="88" t="s">
        <v>17948</v>
      </c>
    </row>
    <row r="2588" spans="1:4" hidden="1" x14ac:dyDescent="0.25">
      <c r="A2588" s="88" t="s">
        <v>10025</v>
      </c>
      <c r="B2588" s="88" t="s">
        <v>12919</v>
      </c>
      <c r="C2588" s="37" t="str">
        <f t="shared" si="40"/>
        <v>L01XEЛапатиниб</v>
      </c>
      <c r="D2588" s="88" t="s">
        <v>13607</v>
      </c>
    </row>
    <row r="2589" spans="1:4" hidden="1" x14ac:dyDescent="0.25">
      <c r="A2589" s="88" t="s">
        <v>10025</v>
      </c>
      <c r="B2589" s="88" t="s">
        <v>12918</v>
      </c>
      <c r="C2589" s="37" t="str">
        <f t="shared" si="40"/>
        <v>L01XEНилотиниб</v>
      </c>
      <c r="D2589" s="88" t="s">
        <v>17948</v>
      </c>
    </row>
    <row r="2590" spans="1:4" hidden="1" x14ac:dyDescent="0.25">
      <c r="A2590" s="88" t="s">
        <v>10025</v>
      </c>
      <c r="B2590" s="88" t="s">
        <v>12921</v>
      </c>
      <c r="C2590" s="37" t="str">
        <f t="shared" si="40"/>
        <v>L01XEТемсиролимус</v>
      </c>
      <c r="D2590" s="88" t="s">
        <v>13607</v>
      </c>
    </row>
    <row r="2591" spans="1:4" hidden="1" x14ac:dyDescent="0.25">
      <c r="A2591" s="88" t="s">
        <v>10025</v>
      </c>
      <c r="B2591" s="88" t="s">
        <v>12917</v>
      </c>
      <c r="C2591" s="37" t="str">
        <f t="shared" si="40"/>
        <v>L01XEПазопаниб</v>
      </c>
      <c r="D2591" s="88" t="s">
        <v>13607</v>
      </c>
    </row>
    <row r="2592" spans="1:4" hidden="1" x14ac:dyDescent="0.25">
      <c r="A2592" s="88" t="s">
        <v>9937</v>
      </c>
      <c r="B2592" s="88" t="s">
        <v>15182</v>
      </c>
      <c r="C2592" s="37" t="str">
        <f t="shared" si="40"/>
        <v>L01XXАрглабин</v>
      </c>
      <c r="D2592" s="88" t="s">
        <v>13607</v>
      </c>
    </row>
    <row r="2593" spans="1:4" hidden="1" x14ac:dyDescent="0.25">
      <c r="A2593" s="88" t="s">
        <v>9937</v>
      </c>
      <c r="B2593" s="88" t="s">
        <v>15186</v>
      </c>
      <c r="C2593" s="37" t="str">
        <f t="shared" si="40"/>
        <v>L01XXМитотан</v>
      </c>
      <c r="D2593" s="88" t="s">
        <v>13607</v>
      </c>
    </row>
    <row r="2594" spans="1:4" hidden="1" x14ac:dyDescent="0.25">
      <c r="A2594" s="88" t="s">
        <v>9937</v>
      </c>
      <c r="B2594" s="88" t="s">
        <v>15188</v>
      </c>
      <c r="C2594" s="37" t="str">
        <f t="shared" si="40"/>
        <v>L01XXпрочие противоопухолевые препараты</v>
      </c>
      <c r="D2594" s="88" t="s">
        <v>13607</v>
      </c>
    </row>
    <row r="2595" spans="1:4" hidden="1" x14ac:dyDescent="0.25">
      <c r="A2595" s="88" t="s">
        <v>9937</v>
      </c>
      <c r="B2595" s="88" t="s">
        <v>15184</v>
      </c>
      <c r="C2595" s="37" t="str">
        <f t="shared" si="40"/>
        <v>L01XXКанглайт</v>
      </c>
      <c r="D2595" s="88" t="s">
        <v>13607</v>
      </c>
    </row>
    <row r="2596" spans="1:4" hidden="1" x14ac:dyDescent="0.25">
      <c r="A2596" s="88" t="s">
        <v>9937</v>
      </c>
      <c r="B2596" s="88" t="s">
        <v>15183</v>
      </c>
      <c r="C2596" s="37" t="str">
        <f t="shared" si="40"/>
        <v>L01XXДиметиламинопропилового эфира оксикофеин</v>
      </c>
      <c r="D2596" s="88" t="s">
        <v>13607</v>
      </c>
    </row>
    <row r="2597" spans="1:4" hidden="1" x14ac:dyDescent="0.25">
      <c r="A2597" s="88" t="s">
        <v>9937</v>
      </c>
      <c r="B2597" s="88" t="s">
        <v>15181</v>
      </c>
      <c r="C2597" s="37" t="str">
        <f t="shared" si="40"/>
        <v>L01XXАрабинопиранозилметил нитрозомочевина</v>
      </c>
      <c r="D2597" s="88" t="s">
        <v>13607</v>
      </c>
    </row>
    <row r="2598" spans="1:4" hidden="1" x14ac:dyDescent="0.25">
      <c r="A2598" s="88" t="s">
        <v>9937</v>
      </c>
      <c r="B2598" s="88" t="s">
        <v>15187</v>
      </c>
      <c r="C2598" s="37" t="str">
        <f t="shared" si="40"/>
        <v>L01XXОнкофаг</v>
      </c>
      <c r="D2598" s="88" t="s">
        <v>13607</v>
      </c>
    </row>
    <row r="2599" spans="1:4" hidden="1" x14ac:dyDescent="0.25">
      <c r="A2599" s="88" t="s">
        <v>9937</v>
      </c>
      <c r="B2599" s="88" t="s">
        <v>12866</v>
      </c>
      <c r="C2599" s="37" t="str">
        <f t="shared" si="40"/>
        <v>L01XXПроспидия хлорид</v>
      </c>
      <c r="D2599" s="88" t="s">
        <v>13607</v>
      </c>
    </row>
    <row r="2600" spans="1:4" hidden="1" x14ac:dyDescent="0.25">
      <c r="A2600" s="88" t="s">
        <v>9937</v>
      </c>
      <c r="B2600" s="88" t="s">
        <v>15185</v>
      </c>
      <c r="C2600" s="37" t="str">
        <f t="shared" si="40"/>
        <v>L01XXМилтефосин</v>
      </c>
      <c r="D2600" s="88" t="s">
        <v>13607</v>
      </c>
    </row>
    <row r="2601" spans="1:4" hidden="1" x14ac:dyDescent="0.25">
      <c r="A2601" s="88" t="s">
        <v>9937</v>
      </c>
      <c r="B2601" s="88" t="s">
        <v>12370</v>
      </c>
      <c r="C2601" s="37" t="str">
        <f t="shared" si="40"/>
        <v>L01XXБутилгидрокситолуол</v>
      </c>
      <c r="D2601" s="88" t="s">
        <v>13607</v>
      </c>
    </row>
    <row r="2602" spans="1:4" hidden="1" x14ac:dyDescent="0.25">
      <c r="A2602" s="88" t="s">
        <v>9937</v>
      </c>
      <c r="B2602" s="88" t="s">
        <v>15190</v>
      </c>
      <c r="C2602" s="37" t="str">
        <f t="shared" si="40"/>
        <v>L01XXФотогем лиофилизированный для инъекций 0.2 г</v>
      </c>
      <c r="D2602" s="88" t="s">
        <v>13607</v>
      </c>
    </row>
    <row r="2603" spans="1:4" hidden="1" x14ac:dyDescent="0.25">
      <c r="A2603" s="88" t="s">
        <v>9937</v>
      </c>
      <c r="B2603" s="88" t="s">
        <v>15189</v>
      </c>
      <c r="C2603" s="37" t="str">
        <f t="shared" si="40"/>
        <v>L01XXФактор некроза опухоли альфа-1 [тимозин рекомбинантный]</v>
      </c>
      <c r="D2603" s="88" t="s">
        <v>13607</v>
      </c>
    </row>
    <row r="2604" spans="1:4" hidden="1" x14ac:dyDescent="0.25">
      <c r="A2604" s="88" t="s">
        <v>9937</v>
      </c>
      <c r="B2604" s="88" t="s">
        <v>12931</v>
      </c>
      <c r="C2604" s="37" t="str">
        <f t="shared" si="40"/>
        <v>L01XXАлтретамин</v>
      </c>
      <c r="D2604" s="88" t="s">
        <v>13607</v>
      </c>
    </row>
    <row r="2605" spans="1:4" hidden="1" x14ac:dyDescent="0.25">
      <c r="A2605" s="88" t="s">
        <v>9937</v>
      </c>
      <c r="B2605" s="88" t="s">
        <v>12925</v>
      </c>
      <c r="C2605" s="37" t="str">
        <f t="shared" ref="C2605:C2668" si="41">CONCATENATE(A2605,B2605)</f>
        <v>L01XXЭстрамустин</v>
      </c>
      <c r="D2605" s="88" t="s">
        <v>13607</v>
      </c>
    </row>
    <row r="2606" spans="1:4" hidden="1" x14ac:dyDescent="0.25">
      <c r="A2606" s="88" t="s">
        <v>9937</v>
      </c>
      <c r="B2606" s="88" t="s">
        <v>12926</v>
      </c>
      <c r="C2606" s="37" t="str">
        <f t="shared" si="41"/>
        <v>L01XXТопотекан</v>
      </c>
      <c r="D2606" s="88" t="s">
        <v>13607</v>
      </c>
    </row>
    <row r="2607" spans="1:4" hidden="1" x14ac:dyDescent="0.25">
      <c r="A2607" s="88" t="s">
        <v>9937</v>
      </c>
      <c r="B2607" s="88" t="s">
        <v>12927</v>
      </c>
      <c r="C2607" s="37" t="str">
        <f t="shared" si="41"/>
        <v>L01XXПэгаспаргаза</v>
      </c>
      <c r="D2607" s="88" t="s">
        <v>13607</v>
      </c>
    </row>
    <row r="2608" spans="1:4" hidden="1" x14ac:dyDescent="0.25">
      <c r="A2608" s="88" t="s">
        <v>9937</v>
      </c>
      <c r="B2608" s="88" t="s">
        <v>12928</v>
      </c>
      <c r="C2608" s="37" t="str">
        <f t="shared" si="41"/>
        <v>L01XXТретиноин</v>
      </c>
      <c r="D2608" s="88" t="s">
        <v>17948</v>
      </c>
    </row>
    <row r="2609" spans="1:4" hidden="1" x14ac:dyDescent="0.25">
      <c r="A2609" s="88" t="s">
        <v>9937</v>
      </c>
      <c r="B2609" s="88" t="s">
        <v>12932</v>
      </c>
      <c r="C2609" s="37" t="str">
        <f t="shared" si="41"/>
        <v>L01XXАспарагиназа</v>
      </c>
      <c r="D2609" s="88" t="s">
        <v>17948</v>
      </c>
    </row>
    <row r="2610" spans="1:4" hidden="1" x14ac:dyDescent="0.25">
      <c r="A2610" s="88" t="s">
        <v>9937</v>
      </c>
      <c r="B2610" s="88" t="s">
        <v>12930</v>
      </c>
      <c r="C2610" s="37" t="str">
        <f t="shared" si="41"/>
        <v>L01XXБортезомиб</v>
      </c>
      <c r="D2610" s="88" t="s">
        <v>17948</v>
      </c>
    </row>
    <row r="2611" spans="1:4" hidden="1" x14ac:dyDescent="0.25">
      <c r="A2611" s="88" t="s">
        <v>9937</v>
      </c>
      <c r="B2611" s="88" t="s">
        <v>12367</v>
      </c>
      <c r="C2611" s="37" t="str">
        <f t="shared" si="41"/>
        <v>L01XXГидроксикарбамид</v>
      </c>
      <c r="D2611" s="88" t="s">
        <v>17948</v>
      </c>
    </row>
    <row r="2612" spans="1:4" hidden="1" x14ac:dyDescent="0.25">
      <c r="A2612" s="88" t="s">
        <v>9937</v>
      </c>
      <c r="B2612" s="88" t="s">
        <v>12929</v>
      </c>
      <c r="C2612" s="37" t="str">
        <f t="shared" si="41"/>
        <v>L01XXИринотекан</v>
      </c>
      <c r="D2612" s="88" t="s">
        <v>17948</v>
      </c>
    </row>
    <row r="2613" spans="1:4" hidden="1" x14ac:dyDescent="0.25">
      <c r="A2613" s="88" t="s">
        <v>12933</v>
      </c>
      <c r="B2613" s="88" t="s">
        <v>12934</v>
      </c>
      <c r="C2613" s="37" t="str">
        <f t="shared" si="41"/>
        <v>L02AAПолиэстрадиола фосфат</v>
      </c>
      <c r="D2613" s="88" t="s">
        <v>13607</v>
      </c>
    </row>
    <row r="2614" spans="1:4" hidden="1" x14ac:dyDescent="0.25">
      <c r="A2614" s="88" t="s">
        <v>12933</v>
      </c>
      <c r="B2614" s="88" t="s">
        <v>15192</v>
      </c>
      <c r="C2614" s="37" t="str">
        <f t="shared" si="41"/>
        <v>L02AAФосфэстрол</v>
      </c>
      <c r="D2614" s="88" t="s">
        <v>13607</v>
      </c>
    </row>
    <row r="2615" spans="1:4" hidden="1" x14ac:dyDescent="0.25">
      <c r="A2615" s="88" t="s">
        <v>12933</v>
      </c>
      <c r="B2615" s="88" t="s">
        <v>15191</v>
      </c>
      <c r="C2615" s="37" t="str">
        <f t="shared" si="41"/>
        <v>L02AAДиброспидия хлорид</v>
      </c>
      <c r="D2615" s="88" t="s">
        <v>13607</v>
      </c>
    </row>
    <row r="2616" spans="1:4" hidden="1" x14ac:dyDescent="0.25">
      <c r="A2616" s="88" t="s">
        <v>12933</v>
      </c>
      <c r="B2616" s="88" t="s">
        <v>15193</v>
      </c>
      <c r="C2616" s="37" t="str">
        <f t="shared" si="41"/>
        <v>L02AAХлортрианизена таблетки 0.012 г</v>
      </c>
      <c r="D2616" s="88" t="s">
        <v>13607</v>
      </c>
    </row>
    <row r="2617" spans="1:4" hidden="1" x14ac:dyDescent="0.25">
      <c r="A2617" s="88" t="s">
        <v>12933</v>
      </c>
      <c r="B2617" s="88" t="s">
        <v>15194</v>
      </c>
      <c r="C2617" s="37" t="str">
        <f t="shared" si="41"/>
        <v>L02AAЭстрогены</v>
      </c>
      <c r="D2617" s="88" t="s">
        <v>13607</v>
      </c>
    </row>
    <row r="2618" spans="1:4" hidden="1" x14ac:dyDescent="0.25">
      <c r="A2618" s="88" t="s">
        <v>10084</v>
      </c>
      <c r="B2618" s="88" t="s">
        <v>15196</v>
      </c>
      <c r="C2618" s="37" t="str">
        <f t="shared" si="41"/>
        <v>L02ABТефэстрола таблетки 0.005 г</v>
      </c>
      <c r="D2618" s="88" t="s">
        <v>13607</v>
      </c>
    </row>
    <row r="2619" spans="1:4" hidden="1" x14ac:dyDescent="0.25">
      <c r="A2619" s="88" t="s">
        <v>10084</v>
      </c>
      <c r="B2619" s="88" t="s">
        <v>12538</v>
      </c>
      <c r="C2619" s="37" t="str">
        <f t="shared" si="41"/>
        <v>L02ABМедроксипрогестерон</v>
      </c>
      <c r="D2619" s="88" t="s">
        <v>17948</v>
      </c>
    </row>
    <row r="2620" spans="1:4" hidden="1" x14ac:dyDescent="0.25">
      <c r="A2620" s="88" t="s">
        <v>10084</v>
      </c>
      <c r="B2620" s="88" t="s">
        <v>12935</v>
      </c>
      <c r="C2620" s="37" t="str">
        <f t="shared" si="41"/>
        <v>L02ABМегэстрол</v>
      </c>
      <c r="D2620" s="88" t="s">
        <v>13607</v>
      </c>
    </row>
    <row r="2621" spans="1:4" hidden="1" x14ac:dyDescent="0.25">
      <c r="A2621" s="88" t="s">
        <v>10084</v>
      </c>
      <c r="B2621" s="88" t="s">
        <v>12936</v>
      </c>
      <c r="C2621" s="37" t="str">
        <f t="shared" si="41"/>
        <v>L02ABГестонорона капроат</v>
      </c>
      <c r="D2621" s="88" t="s">
        <v>13607</v>
      </c>
    </row>
    <row r="2622" spans="1:4" hidden="1" x14ac:dyDescent="0.25">
      <c r="A2622" s="88" t="s">
        <v>10084</v>
      </c>
      <c r="B2622" s="88" t="s">
        <v>15195</v>
      </c>
      <c r="C2622" s="37" t="str">
        <f t="shared" si="41"/>
        <v>L02ABгестагены</v>
      </c>
      <c r="D2622" s="88" t="s">
        <v>13607</v>
      </c>
    </row>
    <row r="2623" spans="1:4" hidden="1" x14ac:dyDescent="0.25">
      <c r="A2623" s="88" t="s">
        <v>9993</v>
      </c>
      <c r="B2623" s="88" t="s">
        <v>12937</v>
      </c>
      <c r="C2623" s="37" t="str">
        <f t="shared" si="41"/>
        <v>L02AEБусерелин</v>
      </c>
      <c r="D2623" s="88" t="s">
        <v>13607</v>
      </c>
    </row>
    <row r="2624" spans="1:4" hidden="1" x14ac:dyDescent="0.25">
      <c r="A2624" s="88" t="s">
        <v>9993</v>
      </c>
      <c r="B2624" s="88" t="s">
        <v>12940</v>
      </c>
      <c r="C2624" s="37" t="str">
        <f t="shared" si="41"/>
        <v>L02AEТрипторелин</v>
      </c>
      <c r="D2624" s="88" t="s">
        <v>17948</v>
      </c>
    </row>
    <row r="2625" spans="1:4" hidden="1" x14ac:dyDescent="0.25">
      <c r="A2625" s="88" t="s">
        <v>9993</v>
      </c>
      <c r="B2625" s="88" t="s">
        <v>12938</v>
      </c>
      <c r="C2625" s="37" t="str">
        <f t="shared" si="41"/>
        <v>L02AEГозерелин</v>
      </c>
      <c r="D2625" s="88" t="s">
        <v>17948</v>
      </c>
    </row>
    <row r="2626" spans="1:4" hidden="1" x14ac:dyDescent="0.25">
      <c r="A2626" s="88" t="s">
        <v>9993</v>
      </c>
      <c r="B2626" s="88" t="s">
        <v>12939</v>
      </c>
      <c r="C2626" s="37" t="str">
        <f t="shared" si="41"/>
        <v>L02AEЛейпрорелин</v>
      </c>
      <c r="D2626" s="88" t="s">
        <v>17948</v>
      </c>
    </row>
    <row r="2627" spans="1:4" hidden="1" x14ac:dyDescent="0.25">
      <c r="A2627" s="88" t="s">
        <v>10164</v>
      </c>
      <c r="B2627" s="88" t="s">
        <v>12943</v>
      </c>
      <c r="C2627" s="37" t="str">
        <f t="shared" si="41"/>
        <v>L02BAТамоксифен</v>
      </c>
      <c r="D2627" s="88" t="s">
        <v>17948</v>
      </c>
    </row>
    <row r="2628" spans="1:4" hidden="1" x14ac:dyDescent="0.25">
      <c r="A2628" s="88" t="s">
        <v>10164</v>
      </c>
      <c r="B2628" s="88" t="s">
        <v>12941</v>
      </c>
      <c r="C2628" s="37" t="str">
        <f t="shared" si="41"/>
        <v>L02BAФулвестрант</v>
      </c>
      <c r="D2628" s="88" t="s">
        <v>17948</v>
      </c>
    </row>
    <row r="2629" spans="1:4" hidden="1" x14ac:dyDescent="0.25">
      <c r="A2629" s="88" t="s">
        <v>10164</v>
      </c>
      <c r="B2629" s="88" t="s">
        <v>12942</v>
      </c>
      <c r="C2629" s="37" t="str">
        <f t="shared" si="41"/>
        <v>L02BAТоремифен</v>
      </c>
      <c r="D2629" s="88" t="s">
        <v>13607</v>
      </c>
    </row>
    <row r="2630" spans="1:4" hidden="1" x14ac:dyDescent="0.25">
      <c r="A2630" s="88" t="s">
        <v>9954</v>
      </c>
      <c r="B2630" s="88" t="s">
        <v>12944</v>
      </c>
      <c r="C2630" s="37" t="str">
        <f t="shared" si="41"/>
        <v>L02BBФлутамид</v>
      </c>
      <c r="D2630" s="88" t="s">
        <v>17948</v>
      </c>
    </row>
    <row r="2631" spans="1:4" hidden="1" x14ac:dyDescent="0.25">
      <c r="A2631" s="88" t="s">
        <v>9954</v>
      </c>
      <c r="B2631" s="88" t="s">
        <v>12945</v>
      </c>
      <c r="C2631" s="37" t="str">
        <f t="shared" si="41"/>
        <v>L02BBБикалутамид</v>
      </c>
      <c r="D2631" s="88" t="s">
        <v>17948</v>
      </c>
    </row>
    <row r="2632" spans="1:4" hidden="1" x14ac:dyDescent="0.25">
      <c r="A2632" s="88" t="s">
        <v>9954</v>
      </c>
      <c r="B2632" s="88" t="s">
        <v>15197</v>
      </c>
      <c r="C2632" s="37" t="str">
        <f t="shared" si="41"/>
        <v>L02BBАбиратерон</v>
      </c>
      <c r="D2632" s="88" t="s">
        <v>13607</v>
      </c>
    </row>
    <row r="2633" spans="1:4" hidden="1" x14ac:dyDescent="0.25">
      <c r="A2633" s="88" t="s">
        <v>9954</v>
      </c>
      <c r="B2633" s="88" t="s">
        <v>15198</v>
      </c>
      <c r="C2633" s="37" t="str">
        <f t="shared" si="41"/>
        <v>L02BBантиандрогены</v>
      </c>
      <c r="D2633" s="88" t="s">
        <v>13607</v>
      </c>
    </row>
    <row r="2634" spans="1:4" hidden="1" x14ac:dyDescent="0.25">
      <c r="A2634" s="88" t="s">
        <v>9932</v>
      </c>
      <c r="B2634" s="88" t="s">
        <v>15199</v>
      </c>
      <c r="C2634" s="37" t="str">
        <f t="shared" si="41"/>
        <v>L02BGАминоглутетимид</v>
      </c>
      <c r="D2634" s="88" t="s">
        <v>13607</v>
      </c>
    </row>
    <row r="2635" spans="1:4" hidden="1" x14ac:dyDescent="0.25">
      <c r="A2635" s="88" t="s">
        <v>9932</v>
      </c>
      <c r="B2635" s="88" t="s">
        <v>12946</v>
      </c>
      <c r="C2635" s="37" t="str">
        <f t="shared" si="41"/>
        <v>L02BGАнастрозол</v>
      </c>
      <c r="D2635" s="88" t="s">
        <v>17948</v>
      </c>
    </row>
    <row r="2636" spans="1:4" hidden="1" x14ac:dyDescent="0.25">
      <c r="A2636" s="88" t="s">
        <v>9932</v>
      </c>
      <c r="B2636" s="88" t="s">
        <v>12948</v>
      </c>
      <c r="C2636" s="37" t="str">
        <f t="shared" si="41"/>
        <v>L02BGЛетрозол</v>
      </c>
      <c r="D2636" s="88" t="s">
        <v>13607</v>
      </c>
    </row>
    <row r="2637" spans="1:4" hidden="1" x14ac:dyDescent="0.25">
      <c r="A2637" s="88" t="s">
        <v>9932</v>
      </c>
      <c r="B2637" s="88" t="s">
        <v>12947</v>
      </c>
      <c r="C2637" s="37" t="str">
        <f t="shared" si="41"/>
        <v>L02BGЭксеместан</v>
      </c>
      <c r="D2637" s="88" t="s">
        <v>13607</v>
      </c>
    </row>
    <row r="2638" spans="1:4" hidden="1" x14ac:dyDescent="0.25">
      <c r="A2638" s="88" t="s">
        <v>12949</v>
      </c>
      <c r="B2638" s="88" t="s">
        <v>12950</v>
      </c>
      <c r="C2638" s="37" t="str">
        <f t="shared" si="41"/>
        <v>L02BXДегареликс</v>
      </c>
      <c r="D2638" s="88" t="s">
        <v>13607</v>
      </c>
    </row>
    <row r="2639" spans="1:4" hidden="1" x14ac:dyDescent="0.25">
      <c r="A2639" s="88" t="s">
        <v>15200</v>
      </c>
      <c r="B2639" s="88" t="s">
        <v>12521</v>
      </c>
      <c r="C2639" s="37" t="str">
        <f t="shared" si="41"/>
        <v>L03Аминодигидрофталазиндион натрия</v>
      </c>
      <c r="D2639" s="88" t="s">
        <v>13607</v>
      </c>
    </row>
    <row r="2640" spans="1:4" hidden="1" x14ac:dyDescent="0.25">
      <c r="A2640" s="88" t="s">
        <v>15200</v>
      </c>
      <c r="B2640" s="88" t="s">
        <v>15201</v>
      </c>
      <c r="C2640" s="37" t="str">
        <f t="shared" si="41"/>
        <v>L03Эрбисол</v>
      </c>
      <c r="D2640" s="88" t="s">
        <v>13607</v>
      </c>
    </row>
    <row r="2641" spans="1:4" hidden="1" x14ac:dyDescent="0.25">
      <c r="A2641" s="88" t="s">
        <v>12951</v>
      </c>
      <c r="B2641" s="88" t="s">
        <v>15205</v>
      </c>
      <c r="C2641" s="37" t="str">
        <f t="shared" si="41"/>
        <v>L03AПентоксила таблетки покрытые оболочкой</v>
      </c>
      <c r="D2641" s="88" t="s">
        <v>13607</v>
      </c>
    </row>
    <row r="2642" spans="1:4" hidden="1" x14ac:dyDescent="0.25">
      <c r="A2642" s="88" t="s">
        <v>12951</v>
      </c>
      <c r="B2642" s="88" t="s">
        <v>15206</v>
      </c>
      <c r="C2642" s="37" t="str">
        <f t="shared" si="41"/>
        <v>L03AПродигиозана раствор для инъекций 0.005%</v>
      </c>
      <c r="D2642" s="88" t="s">
        <v>13607</v>
      </c>
    </row>
    <row r="2643" spans="1:4" hidden="1" x14ac:dyDescent="0.25">
      <c r="A2643" s="88" t="s">
        <v>12951</v>
      </c>
      <c r="B2643" s="88" t="s">
        <v>12984</v>
      </c>
      <c r="C2643" s="37" t="str">
        <f t="shared" si="41"/>
        <v>L03AОксодигидроакридинилацетат натрия</v>
      </c>
      <c r="D2643" s="88" t="s">
        <v>13607</v>
      </c>
    </row>
    <row r="2644" spans="1:4" hidden="1" x14ac:dyDescent="0.25">
      <c r="A2644" s="88" t="s">
        <v>12951</v>
      </c>
      <c r="B2644" s="88" t="s">
        <v>12975</v>
      </c>
      <c r="C2644" s="37" t="str">
        <f t="shared" si="41"/>
        <v>L03AРибонуклеат натрия</v>
      </c>
      <c r="D2644" s="88" t="s">
        <v>13607</v>
      </c>
    </row>
    <row r="2645" spans="1:4" hidden="1" x14ac:dyDescent="0.25">
      <c r="A2645" s="88" t="s">
        <v>12951</v>
      </c>
      <c r="B2645" s="88" t="s">
        <v>15204</v>
      </c>
      <c r="C2645" s="37" t="str">
        <f t="shared" si="41"/>
        <v>L03AМиелопид</v>
      </c>
      <c r="D2645" s="88" t="s">
        <v>13607</v>
      </c>
    </row>
    <row r="2646" spans="1:4" hidden="1" x14ac:dyDescent="0.25">
      <c r="A2646" s="88" t="s">
        <v>12951</v>
      </c>
      <c r="B2646" s="88" t="s">
        <v>15207</v>
      </c>
      <c r="C2646" s="37" t="str">
        <f t="shared" si="41"/>
        <v>L03AФенилкарбэтоксиметилтиазолидинкарбоновая кислота</v>
      </c>
      <c r="D2646" s="88" t="s">
        <v>13607</v>
      </c>
    </row>
    <row r="2647" spans="1:4" hidden="1" x14ac:dyDescent="0.25">
      <c r="A2647" s="88" t="s">
        <v>12951</v>
      </c>
      <c r="B2647" s="88" t="s">
        <v>12986</v>
      </c>
      <c r="C2647" s="37" t="str">
        <f t="shared" si="41"/>
        <v>L03AНатрия нуклеоспермат</v>
      </c>
      <c r="D2647" s="88" t="s">
        <v>13607</v>
      </c>
    </row>
    <row r="2648" spans="1:4" hidden="1" x14ac:dyDescent="0.25">
      <c r="A2648" s="88" t="s">
        <v>12951</v>
      </c>
      <c r="B2648" s="88" t="s">
        <v>15202</v>
      </c>
      <c r="C2648" s="37" t="str">
        <f t="shared" si="41"/>
        <v>L03AГлюкозаминилмурамилдипептид</v>
      </c>
      <c r="D2648" s="88" t="s">
        <v>13607</v>
      </c>
    </row>
    <row r="2649" spans="1:4" hidden="1" x14ac:dyDescent="0.25">
      <c r="A2649" s="88" t="s">
        <v>12951</v>
      </c>
      <c r="B2649" s="88" t="s">
        <v>15203</v>
      </c>
      <c r="C2649" s="37" t="str">
        <f t="shared" si="41"/>
        <v>L03AКарбамоилазиридин</v>
      </c>
      <c r="D2649" s="88" t="s">
        <v>13607</v>
      </c>
    </row>
    <row r="2650" spans="1:4" hidden="1" x14ac:dyDescent="0.25">
      <c r="A2650" s="88" t="s">
        <v>10180</v>
      </c>
      <c r="B2650" s="88" t="s">
        <v>12953</v>
      </c>
      <c r="C2650" s="37" t="str">
        <f t="shared" si="41"/>
        <v>L03AAМолграмостим</v>
      </c>
      <c r="D2650" s="88" t="s">
        <v>13607</v>
      </c>
    </row>
    <row r="2651" spans="1:4" hidden="1" x14ac:dyDescent="0.25">
      <c r="A2651" s="88" t="s">
        <v>10180</v>
      </c>
      <c r="B2651" s="88" t="s">
        <v>12952</v>
      </c>
      <c r="C2651" s="37" t="str">
        <f t="shared" si="41"/>
        <v>L03AAЛенограстим</v>
      </c>
      <c r="D2651" s="88" t="s">
        <v>13607</v>
      </c>
    </row>
    <row r="2652" spans="1:4" hidden="1" x14ac:dyDescent="0.25">
      <c r="A2652" s="88" t="s">
        <v>10180</v>
      </c>
      <c r="B2652" s="88" t="s">
        <v>12955</v>
      </c>
      <c r="C2652" s="37" t="str">
        <f t="shared" si="41"/>
        <v>L03AAПэгфилграстим</v>
      </c>
      <c r="D2652" s="88" t="s">
        <v>13607</v>
      </c>
    </row>
    <row r="2653" spans="1:4" hidden="1" x14ac:dyDescent="0.25">
      <c r="A2653" s="88" t="s">
        <v>10180</v>
      </c>
      <c r="B2653" s="88" t="s">
        <v>12954</v>
      </c>
      <c r="C2653" s="37" t="str">
        <f t="shared" si="41"/>
        <v>L03AAФилграстим</v>
      </c>
      <c r="D2653" s="88" t="s">
        <v>17948</v>
      </c>
    </row>
    <row r="2654" spans="1:4" hidden="1" x14ac:dyDescent="0.25">
      <c r="A2654" s="88" t="s">
        <v>10180</v>
      </c>
      <c r="B2654" s="88" t="s">
        <v>12972</v>
      </c>
      <c r="C2654" s="37" t="str">
        <f t="shared" si="41"/>
        <v>L03AAАльфа-глутамил-триптофан</v>
      </c>
      <c r="D2654" s="88" t="s">
        <v>13607</v>
      </c>
    </row>
    <row r="2655" spans="1:4" ht="30" hidden="1" x14ac:dyDescent="0.25">
      <c r="A2655" s="88" t="s">
        <v>10180</v>
      </c>
      <c r="B2655" s="88" t="s">
        <v>15209</v>
      </c>
      <c r="C2655" s="37" t="str">
        <f t="shared" si="41"/>
        <v>L03AAРекомбинантный гранулоцитарный колониестимулирующий фактор человека [рчГ-КСФ]</v>
      </c>
      <c r="D2655" s="88" t="s">
        <v>13607</v>
      </c>
    </row>
    <row r="2656" spans="1:4" hidden="1" x14ac:dyDescent="0.25">
      <c r="A2656" s="88" t="s">
        <v>10180</v>
      </c>
      <c r="B2656" s="88" t="s">
        <v>15208</v>
      </c>
      <c r="C2656" s="37" t="str">
        <f t="shared" si="41"/>
        <v>L03AAколониестимулирующие факторы</v>
      </c>
      <c r="D2656" s="88" t="s">
        <v>13607</v>
      </c>
    </row>
    <row r="2657" spans="1:4" hidden="1" x14ac:dyDescent="0.25">
      <c r="A2657" s="88" t="s">
        <v>10180</v>
      </c>
      <c r="B2657" s="88" t="s">
        <v>15210</v>
      </c>
      <c r="C2657" s="37" t="str">
        <f t="shared" si="41"/>
        <v>L03AAТимоптин для инъекций</v>
      </c>
      <c r="D2657" s="88" t="s">
        <v>13607</v>
      </c>
    </row>
    <row r="2658" spans="1:4" hidden="1" x14ac:dyDescent="0.25">
      <c r="A2658" s="88" t="s">
        <v>10036</v>
      </c>
      <c r="B2658" s="88" t="s">
        <v>15212</v>
      </c>
      <c r="C2658" s="37" t="str">
        <f t="shared" si="41"/>
        <v>L03ABИнтерферон альфа-2</v>
      </c>
      <c r="D2658" s="88" t="s">
        <v>13607</v>
      </c>
    </row>
    <row r="2659" spans="1:4" hidden="1" x14ac:dyDescent="0.25">
      <c r="A2659" s="88" t="s">
        <v>10036</v>
      </c>
      <c r="B2659" s="88" t="s">
        <v>15215</v>
      </c>
      <c r="C2659" s="37" t="str">
        <f t="shared" si="41"/>
        <v>L03ABинтерфероны</v>
      </c>
      <c r="D2659" s="88" t="s">
        <v>13607</v>
      </c>
    </row>
    <row r="2660" spans="1:4" hidden="1" x14ac:dyDescent="0.25">
      <c r="A2660" s="88" t="s">
        <v>10036</v>
      </c>
      <c r="B2660" s="88" t="s">
        <v>12958</v>
      </c>
      <c r="C2660" s="37" t="str">
        <f t="shared" si="41"/>
        <v>L03ABИнтерферон альфа</v>
      </c>
      <c r="D2660" s="88" t="s">
        <v>17948</v>
      </c>
    </row>
    <row r="2661" spans="1:4" hidden="1" x14ac:dyDescent="0.25">
      <c r="A2661" s="88" t="s">
        <v>10036</v>
      </c>
      <c r="B2661" s="88" t="s">
        <v>12963</v>
      </c>
      <c r="C2661" s="37" t="str">
        <f t="shared" si="41"/>
        <v>L03ABИнтерферон гамма</v>
      </c>
      <c r="D2661" s="88" t="s">
        <v>17948</v>
      </c>
    </row>
    <row r="2662" spans="1:4" hidden="1" x14ac:dyDescent="0.25">
      <c r="A2662" s="88" t="s">
        <v>10036</v>
      </c>
      <c r="B2662" s="88" t="s">
        <v>15211</v>
      </c>
      <c r="C2662" s="37" t="str">
        <f t="shared" si="41"/>
        <v>L03ABБензокаин+Интерферон альфа-2b+Таурин</v>
      </c>
      <c r="D2662" s="88" t="s">
        <v>13607</v>
      </c>
    </row>
    <row r="2663" spans="1:4" hidden="1" x14ac:dyDescent="0.25">
      <c r="A2663" s="88" t="s">
        <v>10036</v>
      </c>
      <c r="B2663" s="88" t="s">
        <v>15213</v>
      </c>
      <c r="C2663" s="37" t="str">
        <f t="shared" si="41"/>
        <v>L03ABИнтерферон альфа-2b+Натрия гиалуронат</v>
      </c>
      <c r="D2663" s="88" t="s">
        <v>13607</v>
      </c>
    </row>
    <row r="2664" spans="1:4" hidden="1" x14ac:dyDescent="0.25">
      <c r="A2664" s="88" t="s">
        <v>10036</v>
      </c>
      <c r="B2664" s="88" t="s">
        <v>15214</v>
      </c>
      <c r="C2664" s="37" t="str">
        <f t="shared" si="41"/>
        <v>L03ABИнтерферон альфа-2b+Таурин</v>
      </c>
      <c r="D2664" s="88" t="s">
        <v>13607</v>
      </c>
    </row>
    <row r="2665" spans="1:4" hidden="1" x14ac:dyDescent="0.25">
      <c r="A2665" s="88" t="s">
        <v>10036</v>
      </c>
      <c r="B2665" s="88" t="s">
        <v>12959</v>
      </c>
      <c r="C2665" s="37" t="str">
        <f t="shared" si="41"/>
        <v>L03ABИнтерферон альфа-2a</v>
      </c>
      <c r="D2665" s="88" t="s">
        <v>13607</v>
      </c>
    </row>
    <row r="2666" spans="1:4" hidden="1" x14ac:dyDescent="0.25">
      <c r="A2666" s="88" t="s">
        <v>10036</v>
      </c>
      <c r="B2666" s="88" t="s">
        <v>12960</v>
      </c>
      <c r="C2666" s="37" t="str">
        <f t="shared" si="41"/>
        <v>L03ABИнтерферон альфа-2b</v>
      </c>
      <c r="D2666" s="88" t="s">
        <v>13607</v>
      </c>
    </row>
    <row r="2667" spans="1:4" hidden="1" x14ac:dyDescent="0.25">
      <c r="A2667" s="88" t="s">
        <v>10036</v>
      </c>
      <c r="B2667" s="88" t="s">
        <v>12961</v>
      </c>
      <c r="C2667" s="37" t="str">
        <f t="shared" si="41"/>
        <v>L03ABИнтерферон бета-1a</v>
      </c>
      <c r="D2667" s="88" t="s">
        <v>13607</v>
      </c>
    </row>
    <row r="2668" spans="1:4" hidden="1" x14ac:dyDescent="0.25">
      <c r="A2668" s="88" t="s">
        <v>10036</v>
      </c>
      <c r="B2668" s="88" t="s">
        <v>12962</v>
      </c>
      <c r="C2668" s="37" t="str">
        <f t="shared" si="41"/>
        <v>L03ABИнтерферон бета-1b</v>
      </c>
      <c r="D2668" s="88" t="s">
        <v>13607</v>
      </c>
    </row>
    <row r="2669" spans="1:4" hidden="1" x14ac:dyDescent="0.25">
      <c r="A2669" s="88" t="s">
        <v>10036</v>
      </c>
      <c r="B2669" s="88" t="s">
        <v>12957</v>
      </c>
      <c r="C2669" s="37" t="str">
        <f t="shared" ref="C2669:C2732" si="42">CONCATENATE(A2669,B2669)</f>
        <v>L03ABПэгинтерферон альфа-2b</v>
      </c>
      <c r="D2669" s="88" t="s">
        <v>13607</v>
      </c>
    </row>
    <row r="2670" spans="1:4" hidden="1" x14ac:dyDescent="0.25">
      <c r="A2670" s="88" t="s">
        <v>10036</v>
      </c>
      <c r="B2670" s="88" t="s">
        <v>12956</v>
      </c>
      <c r="C2670" s="37" t="str">
        <f t="shared" si="42"/>
        <v>L03ABПэгинтерферон альфа-2a</v>
      </c>
      <c r="D2670" s="88" t="s">
        <v>13607</v>
      </c>
    </row>
    <row r="2671" spans="1:4" hidden="1" x14ac:dyDescent="0.25">
      <c r="A2671" s="88" t="s">
        <v>10036</v>
      </c>
      <c r="B2671" s="88" t="s">
        <v>18461</v>
      </c>
      <c r="C2671" s="37" t="str">
        <f t="shared" si="42"/>
        <v>L03ABЦепэгинтерферон альфа-2b</v>
      </c>
      <c r="D2671" s="88" t="s">
        <v>17948</v>
      </c>
    </row>
    <row r="2672" spans="1:4" hidden="1" x14ac:dyDescent="0.25">
      <c r="A2672" s="88" t="s">
        <v>10036</v>
      </c>
      <c r="B2672" s="88" t="s">
        <v>17919</v>
      </c>
      <c r="C2672" s="37" t="str">
        <f t="shared" si="42"/>
        <v>L03ABИнтерферон бета</v>
      </c>
      <c r="D2672" s="88" t="s">
        <v>17948</v>
      </c>
    </row>
    <row r="2673" spans="1:4" hidden="1" x14ac:dyDescent="0.25">
      <c r="A2673" s="88" t="s">
        <v>10036</v>
      </c>
      <c r="B2673" s="88" t="s">
        <v>17920</v>
      </c>
      <c r="C2673" s="37" t="str">
        <f t="shared" si="42"/>
        <v>L03ABпэгинтерферон альфа</v>
      </c>
      <c r="D2673" s="88" t="s">
        <v>17948</v>
      </c>
    </row>
    <row r="2674" spans="1:4" hidden="1" x14ac:dyDescent="0.25">
      <c r="A2674" s="88" t="s">
        <v>12964</v>
      </c>
      <c r="B2674" s="88" t="s">
        <v>12966</v>
      </c>
      <c r="C2674" s="37" t="str">
        <f t="shared" si="42"/>
        <v>L03ACИнтерлейкин-1 бета</v>
      </c>
      <c r="D2674" s="88" t="s">
        <v>13607</v>
      </c>
    </row>
    <row r="2675" spans="1:4" hidden="1" x14ac:dyDescent="0.25">
      <c r="A2675" s="88" t="s">
        <v>12964</v>
      </c>
      <c r="B2675" s="88" t="s">
        <v>12967</v>
      </c>
      <c r="C2675" s="37" t="str">
        <f t="shared" si="42"/>
        <v>L03ACИнтерлейкин-2</v>
      </c>
      <c r="D2675" s="88" t="s">
        <v>13607</v>
      </c>
    </row>
    <row r="2676" spans="1:4" hidden="1" x14ac:dyDescent="0.25">
      <c r="A2676" s="88" t="s">
        <v>12964</v>
      </c>
      <c r="B2676" s="88" t="s">
        <v>12965</v>
      </c>
      <c r="C2676" s="37" t="str">
        <f t="shared" si="42"/>
        <v>L03ACАлдеслейкин</v>
      </c>
      <c r="D2676" s="88" t="s">
        <v>13607</v>
      </c>
    </row>
    <row r="2677" spans="1:4" hidden="1" x14ac:dyDescent="0.25">
      <c r="A2677" s="88" t="s">
        <v>12964</v>
      </c>
      <c r="B2677" s="88" t="s">
        <v>15216</v>
      </c>
      <c r="C2677" s="37" t="str">
        <f t="shared" si="42"/>
        <v>L03ACИнтерлейкины</v>
      </c>
      <c r="D2677" s="88" t="s">
        <v>13607</v>
      </c>
    </row>
    <row r="2678" spans="1:4" hidden="1" x14ac:dyDescent="0.25">
      <c r="A2678" s="88" t="s">
        <v>9910</v>
      </c>
      <c r="B2678" s="88" t="s">
        <v>15223</v>
      </c>
      <c r="C2678" s="37" t="str">
        <f t="shared" si="42"/>
        <v>L03AXВитамедин-М</v>
      </c>
      <c r="D2678" s="88" t="s">
        <v>13607</v>
      </c>
    </row>
    <row r="2679" spans="1:4" hidden="1" x14ac:dyDescent="0.25">
      <c r="A2679" s="88" t="s">
        <v>9910</v>
      </c>
      <c r="B2679" s="88" t="s">
        <v>15219</v>
      </c>
      <c r="C2679" s="37" t="str">
        <f t="shared" si="42"/>
        <v>L03AXАнандина раствор для инъекций 10%</v>
      </c>
      <c r="D2679" s="88" t="s">
        <v>13607</v>
      </c>
    </row>
    <row r="2680" spans="1:4" hidden="1" x14ac:dyDescent="0.25">
      <c r="A2680" s="88" t="s">
        <v>9910</v>
      </c>
      <c r="B2680" s="88" t="s">
        <v>15234</v>
      </c>
      <c r="C2680" s="37" t="str">
        <f t="shared" si="42"/>
        <v>L03AXПирогенал в свечах</v>
      </c>
      <c r="D2680" s="88" t="s">
        <v>13607</v>
      </c>
    </row>
    <row r="2681" spans="1:4" ht="45" hidden="1" x14ac:dyDescent="0.25">
      <c r="A2681" s="88" t="s">
        <v>9910</v>
      </c>
      <c r="B2681" s="88" t="s">
        <v>15230</v>
      </c>
      <c r="C2681" s="37" t="str">
        <f t="shared" si="42"/>
        <v>L03AXЛизаты бактерий [Haemophilus influenzae B+Klebsiella ozenae+Klebsiella pneumoniae+Moraxella сatarrhalis+Staphylococcus aureus+Streptococcus pneumoniae+Streptococcus pyogenes+Streptococcus gr. viridans]</v>
      </c>
      <c r="D2681" s="88" t="s">
        <v>13607</v>
      </c>
    </row>
    <row r="2682" spans="1:4" hidden="1" x14ac:dyDescent="0.25">
      <c r="A2682" s="88" t="s">
        <v>9910</v>
      </c>
      <c r="B2682" s="88" t="s">
        <v>12497</v>
      </c>
      <c r="C2682" s="37" t="str">
        <f t="shared" si="42"/>
        <v>L03AXДиоксометилтетрагидропиримидин</v>
      </c>
      <c r="D2682" s="88" t="s">
        <v>13607</v>
      </c>
    </row>
    <row r="2683" spans="1:4" hidden="1" x14ac:dyDescent="0.25">
      <c r="A2683" s="88" t="s">
        <v>9910</v>
      </c>
      <c r="B2683" s="88" t="s">
        <v>15225</v>
      </c>
      <c r="C2683" s="37" t="str">
        <f t="shared" si="42"/>
        <v>L03AXВобэ-мугос Е</v>
      </c>
      <c r="D2683" s="88" t="s">
        <v>13607</v>
      </c>
    </row>
    <row r="2684" spans="1:4" hidden="1" x14ac:dyDescent="0.25">
      <c r="A2684" s="88" t="s">
        <v>9910</v>
      </c>
      <c r="B2684" s="88" t="s">
        <v>15237</v>
      </c>
      <c r="C2684" s="37" t="str">
        <f t="shared" si="42"/>
        <v>L03AXРузам</v>
      </c>
      <c r="D2684" s="88" t="s">
        <v>13607</v>
      </c>
    </row>
    <row r="2685" spans="1:4" hidden="1" x14ac:dyDescent="0.25">
      <c r="A2685" s="88" t="s">
        <v>9910</v>
      </c>
      <c r="B2685" s="88" t="s">
        <v>13012</v>
      </c>
      <c r="C2685" s="37" t="str">
        <f t="shared" si="42"/>
        <v>L03AXГамма-D-глутамил-триптофан</v>
      </c>
      <c r="D2685" s="88" t="s">
        <v>13607</v>
      </c>
    </row>
    <row r="2686" spans="1:4" hidden="1" x14ac:dyDescent="0.25">
      <c r="A2686" s="88" t="s">
        <v>9910</v>
      </c>
      <c r="B2686" s="88" t="s">
        <v>15228</v>
      </c>
      <c r="C2686" s="37" t="str">
        <f t="shared" si="42"/>
        <v>L03AXКипферон</v>
      </c>
      <c r="D2686" s="88" t="s">
        <v>13607</v>
      </c>
    </row>
    <row r="2687" spans="1:4" hidden="1" x14ac:dyDescent="0.25">
      <c r="A2687" s="88" t="s">
        <v>9910</v>
      </c>
      <c r="B2687" s="88" t="s">
        <v>15229</v>
      </c>
      <c r="C2687" s="37" t="str">
        <f t="shared" si="42"/>
        <v>L03AXЛизат бактерий [Esсheriсhia сoli]</v>
      </c>
      <c r="D2687" s="88" t="s">
        <v>13607</v>
      </c>
    </row>
    <row r="2688" spans="1:4" ht="105" hidden="1" x14ac:dyDescent="0.25">
      <c r="A2688" s="88" t="s">
        <v>9910</v>
      </c>
      <c r="B2688" s="88" t="s">
        <v>15231</v>
      </c>
      <c r="C2688" s="37" t="str">
        <f t="shared" si="42"/>
        <v>L03AXЛизаты микроорганизмов [Candida albicans+Corynebacterium pseudodiphtheriticum+Enterococcus faecalis+Enterococcus faecium+Fusobacterium nucleatum subsp. fusiforme+Klebsiella pneumoniae subsp. pneumoniae+Lactobacillus acidophilus+Lactobacillus delbrueckii subsp. lactis+Lactobacillus fermentum+Lactobacillus helveticus+Staphylococcus aureus+Streptococcus pyogenes gr. A+Streptococcus sanguis gr. H]</v>
      </c>
      <c r="D2688" s="88" t="s">
        <v>13607</v>
      </c>
    </row>
    <row r="2689" spans="1:4" hidden="1" x14ac:dyDescent="0.25">
      <c r="A2689" s="88" t="s">
        <v>9910</v>
      </c>
      <c r="B2689" s="88" t="s">
        <v>13076</v>
      </c>
      <c r="C2689" s="37" t="str">
        <f t="shared" si="42"/>
        <v>L03AXПептидогликан кислый из ростков картофеля</v>
      </c>
      <c r="D2689" s="88" t="s">
        <v>13607</v>
      </c>
    </row>
    <row r="2690" spans="1:4" hidden="1" x14ac:dyDescent="0.25">
      <c r="A2690" s="88" t="s">
        <v>9910</v>
      </c>
      <c r="B2690" s="88" t="s">
        <v>15222</v>
      </c>
      <c r="C2690" s="37" t="str">
        <f t="shared" si="42"/>
        <v>L03AXБиоарон С</v>
      </c>
      <c r="D2690" s="88" t="s">
        <v>13607</v>
      </c>
    </row>
    <row r="2691" spans="1:4" hidden="1" x14ac:dyDescent="0.25">
      <c r="A2691" s="88" t="s">
        <v>9910</v>
      </c>
      <c r="B2691" s="88" t="s">
        <v>15238</v>
      </c>
      <c r="C2691" s="37" t="str">
        <f t="shared" si="42"/>
        <v>L03AXСпленопид</v>
      </c>
      <c r="D2691" s="88" t="s">
        <v>13607</v>
      </c>
    </row>
    <row r="2692" spans="1:4" hidden="1" x14ac:dyDescent="0.25">
      <c r="A2692" s="88" t="s">
        <v>9910</v>
      </c>
      <c r="B2692" s="88" t="s">
        <v>15241</v>
      </c>
      <c r="C2692" s="37" t="str">
        <f t="shared" si="42"/>
        <v>L03AXФлорексил</v>
      </c>
      <c r="D2692" s="88" t="s">
        <v>13607</v>
      </c>
    </row>
    <row r="2693" spans="1:4" hidden="1" x14ac:dyDescent="0.25">
      <c r="A2693" s="88" t="s">
        <v>9910</v>
      </c>
      <c r="B2693" s="88" t="s">
        <v>13423</v>
      </c>
      <c r="C2693" s="37" t="str">
        <f t="shared" si="42"/>
        <v>L03AXЭхинацеи пурпурной трава</v>
      </c>
      <c r="D2693" s="88" t="s">
        <v>13607</v>
      </c>
    </row>
    <row r="2694" spans="1:4" hidden="1" x14ac:dyDescent="0.25">
      <c r="A2694" s="88" t="s">
        <v>9910</v>
      </c>
      <c r="B2694" s="88" t="s">
        <v>15217</v>
      </c>
      <c r="C2694" s="37" t="str">
        <f t="shared" si="42"/>
        <v>L03AXАктинолизат</v>
      </c>
      <c r="D2694" s="88" t="s">
        <v>13607</v>
      </c>
    </row>
    <row r="2695" spans="1:4" hidden="1" x14ac:dyDescent="0.25">
      <c r="A2695" s="88" t="s">
        <v>9910</v>
      </c>
      <c r="B2695" s="88" t="s">
        <v>15220</v>
      </c>
      <c r="C2695" s="37" t="str">
        <f t="shared" si="42"/>
        <v>L03AXАнаферон детский</v>
      </c>
      <c r="D2695" s="88" t="s">
        <v>13607</v>
      </c>
    </row>
    <row r="2696" spans="1:4" hidden="1" x14ac:dyDescent="0.25">
      <c r="A2696" s="88" t="s">
        <v>9910</v>
      </c>
      <c r="B2696" s="88" t="s">
        <v>15221</v>
      </c>
      <c r="C2696" s="37" t="str">
        <f t="shared" si="42"/>
        <v>L03AXАффинолейкин</v>
      </c>
      <c r="D2696" s="88" t="s">
        <v>13607</v>
      </c>
    </row>
    <row r="2697" spans="1:4" hidden="1" x14ac:dyDescent="0.25">
      <c r="A2697" s="88" t="s">
        <v>9910</v>
      </c>
      <c r="B2697" s="88" t="s">
        <v>15224</v>
      </c>
      <c r="C2697" s="37" t="str">
        <f t="shared" si="42"/>
        <v>L03AXВитанам</v>
      </c>
      <c r="D2697" s="88" t="s">
        <v>13607</v>
      </c>
    </row>
    <row r="2698" spans="1:4" hidden="1" x14ac:dyDescent="0.25">
      <c r="A2698" s="88" t="s">
        <v>9910</v>
      </c>
      <c r="B2698" s="88" t="s">
        <v>15232</v>
      </c>
      <c r="C2698" s="37" t="str">
        <f t="shared" si="42"/>
        <v>L03AXНейроферон</v>
      </c>
      <c r="D2698" s="88" t="s">
        <v>13607</v>
      </c>
    </row>
    <row r="2699" spans="1:4" hidden="1" x14ac:dyDescent="0.25">
      <c r="A2699" s="88" t="s">
        <v>9910</v>
      </c>
      <c r="B2699" s="88" t="s">
        <v>15236</v>
      </c>
      <c r="C2699" s="37" t="str">
        <f t="shared" si="42"/>
        <v>L03AXРибомунил</v>
      </c>
      <c r="D2699" s="88" t="s">
        <v>13607</v>
      </c>
    </row>
    <row r="2700" spans="1:4" hidden="1" x14ac:dyDescent="0.25">
      <c r="A2700" s="88" t="s">
        <v>9910</v>
      </c>
      <c r="B2700" s="88" t="s">
        <v>15239</v>
      </c>
      <c r="C2700" s="37" t="str">
        <f t="shared" si="42"/>
        <v>L03AXСтимфорте</v>
      </c>
      <c r="D2700" s="88" t="s">
        <v>13607</v>
      </c>
    </row>
    <row r="2701" spans="1:4" hidden="1" x14ac:dyDescent="0.25">
      <c r="A2701" s="88" t="s">
        <v>9910</v>
      </c>
      <c r="B2701" s="88" t="s">
        <v>12974</v>
      </c>
      <c r="C2701" s="37" t="str">
        <f t="shared" si="42"/>
        <v>L03AXВакцина для лечения рака мочевого пузыря БЦЖ</v>
      </c>
      <c r="D2701" s="88" t="s">
        <v>17948</v>
      </c>
    </row>
    <row r="2702" spans="1:4" hidden="1" x14ac:dyDescent="0.25">
      <c r="A2702" s="88" t="s">
        <v>9910</v>
      </c>
      <c r="B2702" s="88" t="s">
        <v>13010</v>
      </c>
      <c r="C2702" s="37" t="str">
        <f t="shared" si="42"/>
        <v>L03AXАльфа-фетопротеин человека</v>
      </c>
      <c r="D2702" s="88" t="s">
        <v>13607</v>
      </c>
    </row>
    <row r="2703" spans="1:4" hidden="1" x14ac:dyDescent="0.25">
      <c r="A2703" s="88" t="s">
        <v>9910</v>
      </c>
      <c r="B2703" s="88" t="s">
        <v>15226</v>
      </c>
      <c r="C2703" s="37" t="str">
        <f t="shared" si="42"/>
        <v>L03AXдругие иммуностимуляторы</v>
      </c>
      <c r="D2703" s="88" t="s">
        <v>13607</v>
      </c>
    </row>
    <row r="2704" spans="1:4" hidden="1" x14ac:dyDescent="0.25">
      <c r="A2704" s="88" t="s">
        <v>9910</v>
      </c>
      <c r="B2704" s="88" t="s">
        <v>15233</v>
      </c>
      <c r="C2704" s="37" t="str">
        <f t="shared" si="42"/>
        <v>L03AXПирогенал</v>
      </c>
      <c r="D2704" s="88" t="s">
        <v>13607</v>
      </c>
    </row>
    <row r="2705" spans="1:4" hidden="1" x14ac:dyDescent="0.25">
      <c r="A2705" s="88" t="s">
        <v>9910</v>
      </c>
      <c r="B2705" s="88" t="s">
        <v>15227</v>
      </c>
      <c r="C2705" s="37" t="str">
        <f t="shared" si="42"/>
        <v>L03AXИнтерлейкин-1b</v>
      </c>
      <c r="D2705" s="88" t="s">
        <v>13607</v>
      </c>
    </row>
    <row r="2706" spans="1:4" hidden="1" x14ac:dyDescent="0.25">
      <c r="A2706" s="88" t="s">
        <v>9910</v>
      </c>
      <c r="B2706" s="88" t="s">
        <v>15240</v>
      </c>
      <c r="C2706" s="37" t="str">
        <f t="shared" si="42"/>
        <v>L03AXТезана раствор 0.5% в ампулах</v>
      </c>
      <c r="D2706" s="88" t="s">
        <v>13607</v>
      </c>
    </row>
    <row r="2707" spans="1:4" x14ac:dyDescent="0.25">
      <c r="A2707" s="88" t="s">
        <v>9910</v>
      </c>
      <c r="B2707" s="88" t="s">
        <v>15218</v>
      </c>
      <c r="C2707" s="37" t="str">
        <f t="shared" si="42"/>
        <v>L03AXАльфа-глутамил-триптофан+Аскорбиновая кислота+Бендазол</v>
      </c>
      <c r="D2707" s="88" t="s">
        <v>13607</v>
      </c>
    </row>
    <row r="2708" spans="1:4" hidden="1" x14ac:dyDescent="0.25">
      <c r="A2708" s="88" t="s">
        <v>9910</v>
      </c>
      <c r="B2708" s="88" t="s">
        <v>12973</v>
      </c>
      <c r="C2708" s="37" t="str">
        <f t="shared" si="42"/>
        <v>L03AXАргинил-альфа-аспартил-лизил-валил-тирозил-аргинин</v>
      </c>
      <c r="D2708" s="88" t="s">
        <v>13607</v>
      </c>
    </row>
    <row r="2709" spans="1:4" hidden="1" x14ac:dyDescent="0.25">
      <c r="A2709" s="88" t="s">
        <v>9910</v>
      </c>
      <c r="B2709" s="88" t="s">
        <v>12968</v>
      </c>
      <c r="C2709" s="37" t="str">
        <f t="shared" si="42"/>
        <v>L03AXГлутамил-Цистеинил-Глицин динатрия</v>
      </c>
      <c r="D2709" s="88" t="s">
        <v>17948</v>
      </c>
    </row>
    <row r="2710" spans="1:4" hidden="1" x14ac:dyDescent="0.25">
      <c r="A2710" s="88" t="s">
        <v>9910</v>
      </c>
      <c r="B2710" s="88" t="s">
        <v>12969</v>
      </c>
      <c r="C2710" s="37" t="str">
        <f t="shared" si="42"/>
        <v>L03AXДезоксирибонуклеат натрия</v>
      </c>
      <c r="D2710" s="88" t="s">
        <v>13607</v>
      </c>
    </row>
    <row r="2711" spans="1:4" hidden="1" x14ac:dyDescent="0.25">
      <c r="A2711" s="88" t="s">
        <v>9910</v>
      </c>
      <c r="B2711" s="88" t="s">
        <v>12983</v>
      </c>
      <c r="C2711" s="37" t="str">
        <f t="shared" si="42"/>
        <v>L03AXКошачьего когтя коры экстракт</v>
      </c>
      <c r="D2711" s="88" t="s">
        <v>13607</v>
      </c>
    </row>
    <row r="2712" spans="1:4" hidden="1" x14ac:dyDescent="0.25">
      <c r="A2712" s="88" t="s">
        <v>9910</v>
      </c>
      <c r="B2712" s="88" t="s">
        <v>12981</v>
      </c>
      <c r="C2712" s="37" t="str">
        <f t="shared" si="42"/>
        <v>L03AXМетилдиоксотетрагидропиримидин сульфонизоникотиноил гидразид</v>
      </c>
      <c r="D2712" s="88" t="s">
        <v>13607</v>
      </c>
    </row>
    <row r="2713" spans="1:4" hidden="1" x14ac:dyDescent="0.25">
      <c r="A2713" s="88" t="s">
        <v>9910</v>
      </c>
      <c r="B2713" s="88" t="s">
        <v>12985</v>
      </c>
      <c r="C2713" s="37" t="str">
        <f t="shared" si="42"/>
        <v>L03AXНатрия нуклеинат</v>
      </c>
      <c r="D2713" s="88" t="s">
        <v>13607</v>
      </c>
    </row>
    <row r="2714" spans="1:4" hidden="1" x14ac:dyDescent="0.25">
      <c r="A2714" s="88" t="s">
        <v>9910</v>
      </c>
      <c r="B2714" s="88" t="s">
        <v>12976</v>
      </c>
      <c r="C2714" s="37" t="str">
        <f t="shared" si="42"/>
        <v>L03AXСупероксиддисмутаза</v>
      </c>
      <c r="D2714" s="88" t="s">
        <v>13607</v>
      </c>
    </row>
    <row r="2715" spans="1:4" hidden="1" x14ac:dyDescent="0.25">
      <c r="A2715" s="88" t="s">
        <v>9910</v>
      </c>
      <c r="B2715" s="88" t="s">
        <v>12980</v>
      </c>
      <c r="C2715" s="37" t="str">
        <f t="shared" si="42"/>
        <v>L03AXТимальфазин</v>
      </c>
      <c r="D2715" s="88" t="s">
        <v>13607</v>
      </c>
    </row>
    <row r="2716" spans="1:4" hidden="1" x14ac:dyDescent="0.25">
      <c r="A2716" s="88" t="s">
        <v>9910</v>
      </c>
      <c r="B2716" s="88" t="s">
        <v>12978</v>
      </c>
      <c r="C2716" s="37" t="str">
        <f t="shared" si="42"/>
        <v>L03AXТимуса экстракт</v>
      </c>
      <c r="D2716" s="88" t="s">
        <v>13607</v>
      </c>
    </row>
    <row r="2717" spans="1:4" ht="30" hidden="1" x14ac:dyDescent="0.25">
      <c r="A2717" s="88" t="s">
        <v>9910</v>
      </c>
      <c r="B2717" s="88" t="s">
        <v>12977</v>
      </c>
      <c r="C2717" s="37" t="str">
        <f t="shared" si="42"/>
        <v>L03AXТреонил-глутамил-лизил-лизил-аргинил-аргинил-глутамил-треонил-валил-глутамил-аргинил-глутамил-лизил-глутамат</v>
      </c>
      <c r="D2717" s="88" t="s">
        <v>13607</v>
      </c>
    </row>
    <row r="2718" spans="1:4" hidden="1" x14ac:dyDescent="0.25">
      <c r="A2718" s="88" t="s">
        <v>9910</v>
      </c>
      <c r="B2718" s="88" t="s">
        <v>12989</v>
      </c>
      <c r="C2718" s="37" t="str">
        <f t="shared" si="42"/>
        <v>L03AXЭхинацеи пурпурной травы сок</v>
      </c>
      <c r="D2718" s="88" t="s">
        <v>13607</v>
      </c>
    </row>
    <row r="2719" spans="1:4" hidden="1" x14ac:dyDescent="0.25">
      <c r="A2719" s="88" t="s">
        <v>9910</v>
      </c>
      <c r="B2719" s="88" t="s">
        <v>12987</v>
      </c>
      <c r="C2719" s="37" t="str">
        <f t="shared" si="42"/>
        <v>L03AXПидотимод</v>
      </c>
      <c r="D2719" s="88" t="s">
        <v>13607</v>
      </c>
    </row>
    <row r="2720" spans="1:4" hidden="1" x14ac:dyDescent="0.25">
      <c r="A2720" s="88" t="s">
        <v>9910</v>
      </c>
      <c r="B2720" s="88" t="s">
        <v>15235</v>
      </c>
      <c r="C2720" s="37" t="str">
        <f t="shared" si="42"/>
        <v>L03AXПолиадениловая кислота+Полиуридиловая кислота</v>
      </c>
      <c r="D2720" s="88" t="s">
        <v>13607</v>
      </c>
    </row>
    <row r="2721" spans="1:4" hidden="1" x14ac:dyDescent="0.25">
      <c r="A2721" s="88" t="s">
        <v>9910</v>
      </c>
      <c r="B2721" s="88" t="s">
        <v>12988</v>
      </c>
      <c r="C2721" s="37" t="str">
        <f t="shared" si="42"/>
        <v>L03AXЭхинацеи пурпурной корневища с корнями</v>
      </c>
      <c r="D2721" s="88" t="s">
        <v>13607</v>
      </c>
    </row>
    <row r="2722" spans="1:4" hidden="1" x14ac:dyDescent="0.25">
      <c r="A2722" s="88" t="s">
        <v>9910</v>
      </c>
      <c r="B2722" s="88" t="s">
        <v>12990</v>
      </c>
      <c r="C2722" s="37" t="str">
        <f t="shared" si="42"/>
        <v>L03AXЭхинацеи пурпурной травы экстракт</v>
      </c>
      <c r="D2722" s="88" t="s">
        <v>13607</v>
      </c>
    </row>
    <row r="2723" spans="1:4" hidden="1" x14ac:dyDescent="0.25">
      <c r="A2723" s="88" t="s">
        <v>9910</v>
      </c>
      <c r="B2723" s="88" t="s">
        <v>12991</v>
      </c>
      <c r="C2723" s="37" t="str">
        <f t="shared" si="42"/>
        <v>L03AXЭхинацеи узколистной настойка</v>
      </c>
      <c r="D2723" s="88" t="s">
        <v>13607</v>
      </c>
    </row>
    <row r="2724" spans="1:4" hidden="1" x14ac:dyDescent="0.25">
      <c r="A2724" s="88" t="s">
        <v>9910</v>
      </c>
      <c r="B2724" s="88" t="s">
        <v>12992</v>
      </c>
      <c r="C2724" s="37" t="str">
        <f t="shared" si="42"/>
        <v>L03AXЭхинацеи узколистной экстракт</v>
      </c>
      <c r="D2724" s="88" t="s">
        <v>13607</v>
      </c>
    </row>
    <row r="2725" spans="1:4" hidden="1" x14ac:dyDescent="0.25">
      <c r="A2725" s="88" t="s">
        <v>9910</v>
      </c>
      <c r="B2725" s="88" t="s">
        <v>12763</v>
      </c>
      <c r="C2725" s="37" t="str">
        <f t="shared" si="42"/>
        <v>L03AXАнаферон</v>
      </c>
      <c r="D2725" s="88" t="s">
        <v>13607</v>
      </c>
    </row>
    <row r="2726" spans="1:4" hidden="1" x14ac:dyDescent="0.25">
      <c r="A2726" s="88" t="s">
        <v>9910</v>
      </c>
      <c r="B2726" s="88" t="s">
        <v>12970</v>
      </c>
      <c r="C2726" s="37" t="str">
        <f t="shared" si="42"/>
        <v>L03AXГлатирамера ацетат</v>
      </c>
      <c r="D2726" s="88" t="s">
        <v>17948</v>
      </c>
    </row>
    <row r="2727" spans="1:4" hidden="1" x14ac:dyDescent="0.25">
      <c r="A2727" s="88" t="s">
        <v>9910</v>
      </c>
      <c r="B2727" s="88" t="s">
        <v>12982</v>
      </c>
      <c r="C2727" s="37" t="str">
        <f t="shared" si="42"/>
        <v>L03AXМеглюмина акридонацетат</v>
      </c>
      <c r="D2727" s="88" t="s">
        <v>17948</v>
      </c>
    </row>
    <row r="2728" spans="1:4" hidden="1" x14ac:dyDescent="0.25">
      <c r="A2728" s="88" t="s">
        <v>9910</v>
      </c>
      <c r="B2728" s="88" t="s">
        <v>12971</v>
      </c>
      <c r="C2728" s="37" t="str">
        <f t="shared" si="42"/>
        <v>L03AXАзоксимера бромид</v>
      </c>
      <c r="D2728" s="88" t="s">
        <v>17948</v>
      </c>
    </row>
    <row r="2729" spans="1:4" hidden="1" x14ac:dyDescent="0.25">
      <c r="A2729" s="88" t="s">
        <v>9910</v>
      </c>
      <c r="B2729" s="88" t="s">
        <v>12979</v>
      </c>
      <c r="C2729" s="37" t="str">
        <f t="shared" si="42"/>
        <v>L03AXТилорон</v>
      </c>
      <c r="D2729" s="88" t="s">
        <v>17948</v>
      </c>
    </row>
    <row r="2730" spans="1:4" hidden="1" x14ac:dyDescent="0.25">
      <c r="A2730" s="88" t="s">
        <v>9910</v>
      </c>
      <c r="B2730" s="88" t="s">
        <v>15242</v>
      </c>
      <c r="C2730" s="37" t="str">
        <f t="shared" si="42"/>
        <v>L03AXЭхинокор</v>
      </c>
      <c r="D2730" s="88" t="s">
        <v>13607</v>
      </c>
    </row>
    <row r="2731" spans="1:4" hidden="1" x14ac:dyDescent="0.25">
      <c r="A2731" s="88" t="s">
        <v>10097</v>
      </c>
      <c r="B2731" s="88" t="s">
        <v>12994</v>
      </c>
      <c r="C2731" s="37" t="str">
        <f t="shared" si="42"/>
        <v>L04AAМикофенолата мофетил</v>
      </c>
      <c r="D2731" s="88" t="s">
        <v>17948</v>
      </c>
    </row>
    <row r="2732" spans="1:4" hidden="1" x14ac:dyDescent="0.25">
      <c r="A2732" s="88" t="s">
        <v>10097</v>
      </c>
      <c r="B2732" s="88" t="s">
        <v>12995</v>
      </c>
      <c r="C2732" s="37" t="str">
        <f t="shared" si="42"/>
        <v>L04AAМикофеноловая кислота</v>
      </c>
      <c r="D2732" s="88" t="s">
        <v>17948</v>
      </c>
    </row>
    <row r="2733" spans="1:4" hidden="1" x14ac:dyDescent="0.25">
      <c r="A2733" s="88" t="s">
        <v>10097</v>
      </c>
      <c r="B2733" s="88" t="s">
        <v>12996</v>
      </c>
      <c r="C2733" s="37" t="str">
        <f t="shared" ref="C2733:C2796" si="43">CONCATENATE(A2733,B2733)</f>
        <v>L04AAСиролимус</v>
      </c>
      <c r="D2733" s="88" t="s">
        <v>13607</v>
      </c>
    </row>
    <row r="2734" spans="1:4" hidden="1" x14ac:dyDescent="0.25">
      <c r="A2734" s="88" t="s">
        <v>10097</v>
      </c>
      <c r="B2734" s="88" t="s">
        <v>12920</v>
      </c>
      <c r="C2734" s="37" t="str">
        <f t="shared" si="43"/>
        <v>L04AAЭверолимус</v>
      </c>
      <c r="D2734" s="88" t="s">
        <v>17948</v>
      </c>
    </row>
    <row r="2735" spans="1:4" hidden="1" x14ac:dyDescent="0.25">
      <c r="A2735" s="88" t="s">
        <v>10097</v>
      </c>
      <c r="B2735" s="88" t="s">
        <v>12997</v>
      </c>
      <c r="C2735" s="37" t="str">
        <f t="shared" si="43"/>
        <v>L04AAАбатацепт</v>
      </c>
      <c r="D2735" s="88" t="s">
        <v>17948</v>
      </c>
    </row>
    <row r="2736" spans="1:4" hidden="1" x14ac:dyDescent="0.25">
      <c r="A2736" s="88" t="s">
        <v>10097</v>
      </c>
      <c r="B2736" s="88" t="s">
        <v>13605</v>
      </c>
      <c r="C2736" s="37" t="str">
        <f t="shared" si="43"/>
        <v>L04AAНатализумаб</v>
      </c>
      <c r="D2736" s="88" t="s">
        <v>17948</v>
      </c>
    </row>
    <row r="2737" spans="1:4" hidden="1" x14ac:dyDescent="0.25">
      <c r="A2737" s="88" t="s">
        <v>10097</v>
      </c>
      <c r="B2737" s="88" t="s">
        <v>15246</v>
      </c>
      <c r="C2737" s="37" t="str">
        <f t="shared" si="43"/>
        <v>L04AAЭкулизумаб</v>
      </c>
      <c r="D2737" s="88" t="s">
        <v>17948</v>
      </c>
    </row>
    <row r="2738" spans="1:4" hidden="1" x14ac:dyDescent="0.25">
      <c r="A2738" s="88" t="s">
        <v>10097</v>
      </c>
      <c r="B2738" s="88" t="s">
        <v>13604</v>
      </c>
      <c r="C2738" s="37" t="str">
        <f t="shared" si="43"/>
        <v>L04AAФинголимод</v>
      </c>
      <c r="D2738" s="88" t="s">
        <v>17948</v>
      </c>
    </row>
    <row r="2739" spans="1:4" hidden="1" x14ac:dyDescent="0.25">
      <c r="A2739" s="88" t="s">
        <v>10097</v>
      </c>
      <c r="B2739" s="88" t="s">
        <v>15245</v>
      </c>
      <c r="C2739" s="37" t="str">
        <f t="shared" si="43"/>
        <v>L04AAселективные иммунодепрессанты</v>
      </c>
      <c r="D2739" s="88" t="s">
        <v>13607</v>
      </c>
    </row>
    <row r="2740" spans="1:4" hidden="1" x14ac:dyDescent="0.25">
      <c r="A2740" s="88" t="s">
        <v>10097</v>
      </c>
      <c r="B2740" s="88" t="s">
        <v>15243</v>
      </c>
      <c r="C2740" s="37" t="str">
        <f t="shared" si="43"/>
        <v>L04AAБелатацепт</v>
      </c>
      <c r="D2740" s="88" t="s">
        <v>13607</v>
      </c>
    </row>
    <row r="2741" spans="1:4" hidden="1" x14ac:dyDescent="0.25">
      <c r="A2741" s="88" t="s">
        <v>10097</v>
      </c>
      <c r="B2741" s="88" t="s">
        <v>15244</v>
      </c>
      <c r="C2741" s="37" t="str">
        <f t="shared" si="43"/>
        <v>L04AAБелимумаб</v>
      </c>
      <c r="D2741" s="88" t="s">
        <v>13607</v>
      </c>
    </row>
    <row r="2742" spans="1:4" hidden="1" x14ac:dyDescent="0.25">
      <c r="A2742" s="88" t="s">
        <v>10097</v>
      </c>
      <c r="B2742" s="88" t="s">
        <v>13011</v>
      </c>
      <c r="C2742" s="37" t="str">
        <f t="shared" si="43"/>
        <v>L04AAГамма-D-глутамил-D-триптофан</v>
      </c>
      <c r="D2742" s="88" t="s">
        <v>13607</v>
      </c>
    </row>
    <row r="2743" spans="1:4" hidden="1" x14ac:dyDescent="0.25">
      <c r="A2743" s="88" t="s">
        <v>10037</v>
      </c>
      <c r="B2743" s="88" t="s">
        <v>13001</v>
      </c>
      <c r="C2743" s="37" t="str">
        <f t="shared" si="43"/>
        <v>L04ABЭтанерцепт</v>
      </c>
      <c r="D2743" s="88" t="s">
        <v>17948</v>
      </c>
    </row>
    <row r="2744" spans="1:4" hidden="1" x14ac:dyDescent="0.25">
      <c r="A2744" s="88" t="s">
        <v>10037</v>
      </c>
      <c r="B2744" s="88" t="s">
        <v>13000</v>
      </c>
      <c r="C2744" s="37" t="str">
        <f t="shared" si="43"/>
        <v>L04ABАдалимумаб</v>
      </c>
      <c r="D2744" s="88" t="s">
        <v>17948</v>
      </c>
    </row>
    <row r="2745" spans="1:4" hidden="1" x14ac:dyDescent="0.25">
      <c r="A2745" s="88" t="s">
        <v>10037</v>
      </c>
      <c r="B2745" s="88" t="s">
        <v>12999</v>
      </c>
      <c r="C2745" s="37" t="str">
        <f t="shared" si="43"/>
        <v>L04ABИнфликсимаб</v>
      </c>
      <c r="D2745" s="88" t="s">
        <v>17948</v>
      </c>
    </row>
    <row r="2746" spans="1:4" hidden="1" x14ac:dyDescent="0.25">
      <c r="A2746" s="88" t="s">
        <v>10037</v>
      </c>
      <c r="B2746" s="88" t="s">
        <v>15247</v>
      </c>
      <c r="C2746" s="37" t="str">
        <f t="shared" si="43"/>
        <v>L04ABЦертолизумаба пэгол</v>
      </c>
      <c r="D2746" s="88" t="s">
        <v>17948</v>
      </c>
    </row>
    <row r="2747" spans="1:4" hidden="1" x14ac:dyDescent="0.25">
      <c r="A2747" s="88" t="s">
        <v>9945</v>
      </c>
      <c r="B2747" s="88" t="s">
        <v>13005</v>
      </c>
      <c r="C2747" s="37" t="str">
        <f t="shared" si="43"/>
        <v>L04ACТоцилизумаб</v>
      </c>
      <c r="D2747" s="88" t="s">
        <v>17948</v>
      </c>
    </row>
    <row r="2748" spans="1:4" hidden="1" x14ac:dyDescent="0.25">
      <c r="A2748" s="88" t="s">
        <v>9945</v>
      </c>
      <c r="B2748" s="88" t="s">
        <v>13002</v>
      </c>
      <c r="C2748" s="37" t="str">
        <f t="shared" si="43"/>
        <v>L04ACБазиликсимаб</v>
      </c>
      <c r="D2748" s="88" t="s">
        <v>17948</v>
      </c>
    </row>
    <row r="2749" spans="1:4" hidden="1" x14ac:dyDescent="0.25">
      <c r="A2749" s="88" t="s">
        <v>9945</v>
      </c>
      <c r="B2749" s="88" t="s">
        <v>13003</v>
      </c>
      <c r="C2749" s="37" t="str">
        <f t="shared" si="43"/>
        <v>L04ACДаклизумаб</v>
      </c>
      <c r="D2749" s="88" t="s">
        <v>13607</v>
      </c>
    </row>
    <row r="2750" spans="1:4" hidden="1" x14ac:dyDescent="0.25">
      <c r="A2750" s="88" t="s">
        <v>9945</v>
      </c>
      <c r="B2750" s="88" t="s">
        <v>13004</v>
      </c>
      <c r="C2750" s="37" t="str">
        <f t="shared" si="43"/>
        <v>L04ACУстекинумаб</v>
      </c>
      <c r="D2750" s="88" t="s">
        <v>17948</v>
      </c>
    </row>
    <row r="2751" spans="1:4" hidden="1" x14ac:dyDescent="0.25">
      <c r="A2751" s="88" t="s">
        <v>9945</v>
      </c>
      <c r="B2751" s="88" t="s">
        <v>15248</v>
      </c>
      <c r="C2751" s="37" t="str">
        <f t="shared" si="43"/>
        <v>L04ACКанакинумаб</v>
      </c>
      <c r="D2751" s="88" t="s">
        <v>13607</v>
      </c>
    </row>
    <row r="2752" spans="1:4" hidden="1" x14ac:dyDescent="0.25">
      <c r="A2752" s="88" t="s">
        <v>10163</v>
      </c>
      <c r="B2752" s="88" t="s">
        <v>13006</v>
      </c>
      <c r="C2752" s="37" t="str">
        <f t="shared" si="43"/>
        <v>L04ADЦиклоспорин</v>
      </c>
      <c r="D2752" s="88" t="s">
        <v>17948</v>
      </c>
    </row>
    <row r="2753" spans="1:4" hidden="1" x14ac:dyDescent="0.25">
      <c r="A2753" s="88" t="s">
        <v>10163</v>
      </c>
      <c r="B2753" s="88" t="s">
        <v>12495</v>
      </c>
      <c r="C2753" s="37" t="str">
        <f t="shared" si="43"/>
        <v>L04ADТакролимус</v>
      </c>
      <c r="D2753" s="88" t="s">
        <v>17948</v>
      </c>
    </row>
    <row r="2754" spans="1:4" hidden="1" x14ac:dyDescent="0.25">
      <c r="A2754" s="88" t="s">
        <v>9908</v>
      </c>
      <c r="B2754" s="88" t="s">
        <v>15251</v>
      </c>
      <c r="C2754" s="37" t="str">
        <f t="shared" si="43"/>
        <v>L04AXСтемокин</v>
      </c>
      <c r="D2754" s="88" t="s">
        <v>13607</v>
      </c>
    </row>
    <row r="2755" spans="1:4" hidden="1" x14ac:dyDescent="0.25">
      <c r="A2755" s="88" t="s">
        <v>9908</v>
      </c>
      <c r="B2755" s="88" t="s">
        <v>15249</v>
      </c>
      <c r="C2755" s="37" t="str">
        <f t="shared" si="43"/>
        <v>L04AXБатридена таблетки 0.1 г</v>
      </c>
      <c r="D2755" s="88" t="s">
        <v>13607</v>
      </c>
    </row>
    <row r="2756" spans="1:4" hidden="1" x14ac:dyDescent="0.25">
      <c r="A2756" s="88" t="s">
        <v>9908</v>
      </c>
      <c r="B2756" s="88" t="s">
        <v>15250</v>
      </c>
      <c r="C2756" s="37" t="str">
        <f t="shared" si="43"/>
        <v>L04AXдругие иммунодепрессанты</v>
      </c>
      <c r="D2756" s="88" t="s">
        <v>13607</v>
      </c>
    </row>
    <row r="2757" spans="1:4" hidden="1" x14ac:dyDescent="0.25">
      <c r="A2757" s="88" t="s">
        <v>9908</v>
      </c>
      <c r="B2757" s="88" t="s">
        <v>13008</v>
      </c>
      <c r="C2757" s="37" t="str">
        <f t="shared" si="43"/>
        <v>L04AXЛеналидомид</v>
      </c>
      <c r="D2757" s="88" t="s">
        <v>17948</v>
      </c>
    </row>
    <row r="2758" spans="1:4" hidden="1" x14ac:dyDescent="0.25">
      <c r="A2758" s="88" t="s">
        <v>9908</v>
      </c>
      <c r="B2758" s="88" t="s">
        <v>13009</v>
      </c>
      <c r="C2758" s="37" t="str">
        <f t="shared" si="43"/>
        <v>L04AXАзатиоприн</v>
      </c>
      <c r="D2758" s="88" t="s">
        <v>17948</v>
      </c>
    </row>
    <row r="2759" spans="1:4" hidden="1" x14ac:dyDescent="0.25">
      <c r="A2759" s="88" t="s">
        <v>13013</v>
      </c>
      <c r="B2759" s="88" t="s">
        <v>13014</v>
      </c>
      <c r="C2759" s="37" t="str">
        <f t="shared" si="43"/>
        <v>M01AAФенилбутазон</v>
      </c>
      <c r="D2759" s="88" t="s">
        <v>13607</v>
      </c>
    </row>
    <row r="2760" spans="1:4" hidden="1" x14ac:dyDescent="0.25">
      <c r="A2760" s="88" t="s">
        <v>10004</v>
      </c>
      <c r="B2760" s="88" t="s">
        <v>13015</v>
      </c>
      <c r="C2760" s="37" t="str">
        <f t="shared" si="43"/>
        <v>M01ABАцеклофенак</v>
      </c>
      <c r="D2760" s="88" t="s">
        <v>13607</v>
      </c>
    </row>
    <row r="2761" spans="1:4" hidden="1" x14ac:dyDescent="0.25">
      <c r="A2761" s="88" t="s">
        <v>10004</v>
      </c>
      <c r="B2761" s="88" t="s">
        <v>15252</v>
      </c>
      <c r="C2761" s="37" t="str">
        <f t="shared" si="43"/>
        <v>M01ABДиклофенак+Мизопростол</v>
      </c>
      <c r="D2761" s="88" t="s">
        <v>13607</v>
      </c>
    </row>
    <row r="2762" spans="1:4" hidden="1" x14ac:dyDescent="0.25">
      <c r="A2762" s="88" t="s">
        <v>10004</v>
      </c>
      <c r="B2762" s="88" t="s">
        <v>13016</v>
      </c>
      <c r="C2762" s="37" t="str">
        <f t="shared" si="43"/>
        <v>M01ABДиклофенак</v>
      </c>
      <c r="D2762" s="88" t="s">
        <v>17948</v>
      </c>
    </row>
    <row r="2763" spans="1:4" hidden="1" x14ac:dyDescent="0.25">
      <c r="A2763" s="88" t="s">
        <v>10004</v>
      </c>
      <c r="B2763" s="88" t="s">
        <v>12199</v>
      </c>
      <c r="C2763" s="37" t="str">
        <f t="shared" si="43"/>
        <v>M01ABИндометацин</v>
      </c>
      <c r="D2763" s="88" t="s">
        <v>13607</v>
      </c>
    </row>
    <row r="2764" spans="1:4" hidden="1" x14ac:dyDescent="0.25">
      <c r="A2764" s="88" t="s">
        <v>10004</v>
      </c>
      <c r="B2764" s="88" t="s">
        <v>13017</v>
      </c>
      <c r="C2764" s="37" t="str">
        <f t="shared" si="43"/>
        <v>M01ABКеторолак</v>
      </c>
      <c r="D2764" s="88" t="s">
        <v>17948</v>
      </c>
    </row>
    <row r="2765" spans="1:4" hidden="1" x14ac:dyDescent="0.25">
      <c r="A2765" s="88" t="s">
        <v>10004</v>
      </c>
      <c r="B2765" s="88" t="s">
        <v>15253</v>
      </c>
      <c r="C2765" s="37" t="str">
        <f t="shared" si="43"/>
        <v>M01ABНейродикловит</v>
      </c>
      <c r="D2765" s="88" t="s">
        <v>13607</v>
      </c>
    </row>
    <row r="2766" spans="1:4" hidden="1" x14ac:dyDescent="0.25">
      <c r="A2766" s="88" t="s">
        <v>10004</v>
      </c>
      <c r="B2766" s="88" t="s">
        <v>15254</v>
      </c>
      <c r="C2766" s="37" t="str">
        <f t="shared" si="43"/>
        <v>M01ABЭтодолак</v>
      </c>
      <c r="D2766" s="88" t="s">
        <v>13607</v>
      </c>
    </row>
    <row r="2767" spans="1:4" hidden="1" x14ac:dyDescent="0.25">
      <c r="A2767" s="88" t="s">
        <v>10080</v>
      </c>
      <c r="B2767" s="88" t="s">
        <v>13020</v>
      </c>
      <c r="C2767" s="37" t="str">
        <f t="shared" si="43"/>
        <v>M01ACЛорноксикам</v>
      </c>
      <c r="D2767" s="88" t="s">
        <v>17948</v>
      </c>
    </row>
    <row r="2768" spans="1:4" hidden="1" x14ac:dyDescent="0.25">
      <c r="A2768" s="88" t="s">
        <v>10080</v>
      </c>
      <c r="B2768" s="88" t="s">
        <v>13021</v>
      </c>
      <c r="C2768" s="37" t="str">
        <f t="shared" si="43"/>
        <v>M01ACПироксикам</v>
      </c>
      <c r="D2768" s="88" t="s">
        <v>13607</v>
      </c>
    </row>
    <row r="2769" spans="1:4" hidden="1" x14ac:dyDescent="0.25">
      <c r="A2769" s="88" t="s">
        <v>10080</v>
      </c>
      <c r="B2769" s="88" t="s">
        <v>13018</v>
      </c>
      <c r="C2769" s="37" t="str">
        <f t="shared" si="43"/>
        <v>M01ACТеноксикам</v>
      </c>
      <c r="D2769" s="88" t="s">
        <v>13607</v>
      </c>
    </row>
    <row r="2770" spans="1:4" hidden="1" x14ac:dyDescent="0.25">
      <c r="A2770" s="88" t="s">
        <v>10080</v>
      </c>
      <c r="B2770" s="88" t="s">
        <v>13019</v>
      </c>
      <c r="C2770" s="37" t="str">
        <f t="shared" si="43"/>
        <v>M01ACМелоксикам</v>
      </c>
      <c r="D2770" s="88" t="s">
        <v>13607</v>
      </c>
    </row>
    <row r="2771" spans="1:4" hidden="1" x14ac:dyDescent="0.25">
      <c r="A2771" s="88" t="s">
        <v>10020</v>
      </c>
      <c r="B2771" s="88" t="s">
        <v>13022</v>
      </c>
      <c r="C2771" s="37" t="str">
        <f t="shared" si="43"/>
        <v>M01AEНапроксен</v>
      </c>
      <c r="D2771" s="88" t="s">
        <v>13607</v>
      </c>
    </row>
    <row r="2772" spans="1:4" hidden="1" x14ac:dyDescent="0.25">
      <c r="A2772" s="88" t="s">
        <v>10020</v>
      </c>
      <c r="B2772" s="88" t="s">
        <v>13023</v>
      </c>
      <c r="C2772" s="37" t="str">
        <f t="shared" si="43"/>
        <v>M01AEФлурбипрофен</v>
      </c>
      <c r="D2772" s="88" t="s">
        <v>13607</v>
      </c>
    </row>
    <row r="2773" spans="1:4" hidden="1" x14ac:dyDescent="0.25">
      <c r="A2773" s="88" t="s">
        <v>10020</v>
      </c>
      <c r="B2773" s="88" t="s">
        <v>13025</v>
      </c>
      <c r="C2773" s="37" t="str">
        <f t="shared" si="43"/>
        <v>M01AEДекскетопрофен</v>
      </c>
      <c r="D2773" s="88" t="s">
        <v>13607</v>
      </c>
    </row>
    <row r="2774" spans="1:4" hidden="1" x14ac:dyDescent="0.25">
      <c r="A2774" s="88" t="s">
        <v>10020</v>
      </c>
      <c r="B2774" s="88" t="s">
        <v>15256</v>
      </c>
      <c r="C2774" s="37" t="str">
        <f t="shared" si="43"/>
        <v>M01AEИбупрофен+Парацетамол</v>
      </c>
      <c r="D2774" s="88" t="s">
        <v>13607</v>
      </c>
    </row>
    <row r="2775" spans="1:4" hidden="1" x14ac:dyDescent="0.25">
      <c r="A2775" s="88" t="s">
        <v>10020</v>
      </c>
      <c r="B2775" s="88" t="s">
        <v>15257</v>
      </c>
      <c r="C2775" s="37" t="str">
        <f t="shared" si="43"/>
        <v>M01AEИбупрофен+Питофенон+Фенпивериния бромид</v>
      </c>
      <c r="D2775" s="88" t="s">
        <v>13607</v>
      </c>
    </row>
    <row r="2776" spans="1:4" hidden="1" x14ac:dyDescent="0.25">
      <c r="A2776" s="88" t="s">
        <v>10020</v>
      </c>
      <c r="B2776" s="88" t="s">
        <v>12201</v>
      </c>
      <c r="C2776" s="37" t="str">
        <f t="shared" si="43"/>
        <v>M01AEИбупрофен</v>
      </c>
      <c r="D2776" s="88" t="s">
        <v>17948</v>
      </c>
    </row>
    <row r="2777" spans="1:4" hidden="1" x14ac:dyDescent="0.25">
      <c r="A2777" s="88" t="s">
        <v>10020</v>
      </c>
      <c r="B2777" s="88" t="s">
        <v>13024</v>
      </c>
      <c r="C2777" s="37" t="str">
        <f t="shared" si="43"/>
        <v>M01AEКетопрофен</v>
      </c>
      <c r="D2777" s="88" t="s">
        <v>17948</v>
      </c>
    </row>
    <row r="2778" spans="1:4" hidden="1" x14ac:dyDescent="0.25">
      <c r="A2778" s="88" t="s">
        <v>10020</v>
      </c>
      <c r="B2778" s="88" t="s">
        <v>15255</v>
      </c>
      <c r="C2778" s="37" t="str">
        <f t="shared" si="43"/>
        <v>M01AEГлюкозамин+Ибупрофен+Хондроитина сульфат</v>
      </c>
      <c r="D2778" s="88" t="s">
        <v>13607</v>
      </c>
    </row>
    <row r="2779" spans="1:4" hidden="1" x14ac:dyDescent="0.25">
      <c r="A2779" s="88" t="s">
        <v>10020</v>
      </c>
      <c r="B2779" s="88" t="s">
        <v>15259</v>
      </c>
      <c r="C2779" s="37" t="str">
        <f t="shared" si="43"/>
        <v>M01AEТиапрофеновая кислота</v>
      </c>
      <c r="D2779" s="88" t="s">
        <v>13607</v>
      </c>
    </row>
    <row r="2780" spans="1:4" hidden="1" x14ac:dyDescent="0.25">
      <c r="A2780" s="88" t="s">
        <v>10020</v>
      </c>
      <c r="B2780" s="88" t="s">
        <v>15258</v>
      </c>
      <c r="C2780" s="37" t="str">
        <f t="shared" si="43"/>
        <v>M01AEНапроксен+Эзомепразол</v>
      </c>
      <c r="D2780" s="88" t="s">
        <v>13607</v>
      </c>
    </row>
    <row r="2781" spans="1:4" hidden="1" x14ac:dyDescent="0.25">
      <c r="A2781" s="88" t="s">
        <v>15260</v>
      </c>
      <c r="B2781" s="88" t="s">
        <v>15261</v>
      </c>
      <c r="C2781" s="37" t="str">
        <f t="shared" si="43"/>
        <v>M01AGМефенамовая кислота</v>
      </c>
      <c r="D2781" s="88" t="s">
        <v>13607</v>
      </c>
    </row>
    <row r="2782" spans="1:4" hidden="1" x14ac:dyDescent="0.25">
      <c r="A2782" s="88" t="s">
        <v>13026</v>
      </c>
      <c r="B2782" s="88" t="s">
        <v>15262</v>
      </c>
      <c r="C2782" s="37" t="str">
        <f t="shared" si="43"/>
        <v>M01AHКоксибы</v>
      </c>
      <c r="D2782" s="88" t="s">
        <v>13607</v>
      </c>
    </row>
    <row r="2783" spans="1:4" hidden="1" x14ac:dyDescent="0.25">
      <c r="A2783" s="88" t="s">
        <v>13026</v>
      </c>
      <c r="B2783" s="88" t="s">
        <v>13028</v>
      </c>
      <c r="C2783" s="37" t="str">
        <f t="shared" si="43"/>
        <v>M01AHЦелекоксиб</v>
      </c>
      <c r="D2783" s="88" t="s">
        <v>13607</v>
      </c>
    </row>
    <row r="2784" spans="1:4" hidden="1" x14ac:dyDescent="0.25">
      <c r="A2784" s="88" t="s">
        <v>13026</v>
      </c>
      <c r="B2784" s="88" t="s">
        <v>13027</v>
      </c>
      <c r="C2784" s="37" t="str">
        <f t="shared" si="43"/>
        <v>M01AHВалдекоксиб</v>
      </c>
      <c r="D2784" s="88" t="s">
        <v>13607</v>
      </c>
    </row>
    <row r="2785" spans="1:4" hidden="1" x14ac:dyDescent="0.25">
      <c r="A2785" s="88" t="s">
        <v>13026</v>
      </c>
      <c r="B2785" s="88" t="s">
        <v>13029</v>
      </c>
      <c r="C2785" s="37" t="str">
        <f t="shared" si="43"/>
        <v>M01AHПарекоксиб</v>
      </c>
      <c r="D2785" s="88" t="s">
        <v>13607</v>
      </c>
    </row>
    <row r="2786" spans="1:4" hidden="1" x14ac:dyDescent="0.25">
      <c r="A2786" s="88" t="s">
        <v>13026</v>
      </c>
      <c r="B2786" s="88" t="s">
        <v>13030</v>
      </c>
      <c r="C2786" s="37" t="str">
        <f t="shared" si="43"/>
        <v>M01AHЭторикоксиб</v>
      </c>
      <c r="D2786" s="88" t="s">
        <v>13607</v>
      </c>
    </row>
    <row r="2787" spans="1:4" hidden="1" x14ac:dyDescent="0.25">
      <c r="A2787" s="88" t="s">
        <v>13031</v>
      </c>
      <c r="B2787" s="88" t="s">
        <v>13036</v>
      </c>
      <c r="C2787" s="37" t="str">
        <f t="shared" si="43"/>
        <v>M01AXГлюкозамин</v>
      </c>
      <c r="D2787" s="88" t="s">
        <v>13607</v>
      </c>
    </row>
    <row r="2788" spans="1:4" hidden="1" x14ac:dyDescent="0.25">
      <c r="A2788" s="88" t="s">
        <v>13031</v>
      </c>
      <c r="B2788" s="88" t="s">
        <v>13032</v>
      </c>
      <c r="C2788" s="37" t="str">
        <f t="shared" si="43"/>
        <v>M01AXНимесулид</v>
      </c>
      <c r="D2788" s="88" t="s">
        <v>13607</v>
      </c>
    </row>
    <row r="2789" spans="1:4" hidden="1" x14ac:dyDescent="0.25">
      <c r="A2789" s="88" t="s">
        <v>13031</v>
      </c>
      <c r="B2789" s="88" t="s">
        <v>13037</v>
      </c>
      <c r="C2789" s="37" t="str">
        <f t="shared" si="43"/>
        <v>M01AXДиацереин</v>
      </c>
      <c r="D2789" s="88" t="s">
        <v>13607</v>
      </c>
    </row>
    <row r="2790" spans="1:4" hidden="1" x14ac:dyDescent="0.25">
      <c r="A2790" s="88" t="s">
        <v>13031</v>
      </c>
      <c r="B2790" s="88" t="s">
        <v>13033</v>
      </c>
      <c r="C2790" s="37" t="str">
        <f t="shared" si="43"/>
        <v>M01AXХондроитина сульфат</v>
      </c>
      <c r="D2790" s="88" t="s">
        <v>13607</v>
      </c>
    </row>
    <row r="2791" spans="1:4" hidden="1" x14ac:dyDescent="0.25">
      <c r="A2791" s="88" t="s">
        <v>13031</v>
      </c>
      <c r="B2791" s="88" t="s">
        <v>15263</v>
      </c>
      <c r="C2791" s="37" t="str">
        <f t="shared" si="43"/>
        <v>M01AXНифлумовая кислота</v>
      </c>
      <c r="D2791" s="88" t="s">
        <v>13607</v>
      </c>
    </row>
    <row r="2792" spans="1:4" hidden="1" x14ac:dyDescent="0.25">
      <c r="A2792" s="88" t="s">
        <v>15264</v>
      </c>
      <c r="B2792" s="88" t="s">
        <v>15265</v>
      </c>
      <c r="C2792" s="37" t="str">
        <f t="shared" si="43"/>
        <v>M01BAАмбене</v>
      </c>
      <c r="D2792" s="88" t="s">
        <v>13607</v>
      </c>
    </row>
    <row r="2793" spans="1:4" hidden="1" x14ac:dyDescent="0.25">
      <c r="A2793" s="88" t="s">
        <v>15266</v>
      </c>
      <c r="B2793" s="88" t="s">
        <v>15269</v>
      </c>
      <c r="C2793" s="37" t="str">
        <f t="shared" si="43"/>
        <v>M01CBНатрия ауротиомалат</v>
      </c>
      <c r="D2793" s="88" t="s">
        <v>13607</v>
      </c>
    </row>
    <row r="2794" spans="1:4" hidden="1" x14ac:dyDescent="0.25">
      <c r="A2794" s="88" t="s">
        <v>15266</v>
      </c>
      <c r="B2794" s="88" t="s">
        <v>15268</v>
      </c>
      <c r="C2794" s="37" t="str">
        <f t="shared" si="43"/>
        <v>M01CBАуротиопрол</v>
      </c>
      <c r="D2794" s="88" t="s">
        <v>13607</v>
      </c>
    </row>
    <row r="2795" spans="1:4" hidden="1" x14ac:dyDescent="0.25">
      <c r="A2795" s="88" t="s">
        <v>15266</v>
      </c>
      <c r="B2795" s="88" t="s">
        <v>15267</v>
      </c>
      <c r="C2795" s="37" t="str">
        <f t="shared" si="43"/>
        <v>M01CBАуранофин</v>
      </c>
      <c r="D2795" s="88" t="s">
        <v>13607</v>
      </c>
    </row>
    <row r="2796" spans="1:4" hidden="1" x14ac:dyDescent="0.25">
      <c r="A2796" s="88" t="s">
        <v>10117</v>
      </c>
      <c r="B2796" s="88" t="s">
        <v>13038</v>
      </c>
      <c r="C2796" s="37" t="str">
        <f t="shared" si="43"/>
        <v>M01CCПеницилламин</v>
      </c>
      <c r="D2796" s="88" t="s">
        <v>17948</v>
      </c>
    </row>
    <row r="2797" spans="1:4" hidden="1" x14ac:dyDescent="0.25">
      <c r="A2797" s="88" t="s">
        <v>17921</v>
      </c>
      <c r="B2797" s="88" t="s">
        <v>12993</v>
      </c>
      <c r="C2797" s="37" t="str">
        <f t="shared" ref="C2797:C2860" si="44">CONCATENATE(A2797,B2797)</f>
        <v>M01CXЛефлуномид</v>
      </c>
      <c r="D2797" s="88" t="s">
        <v>17948</v>
      </c>
    </row>
    <row r="2798" spans="1:4" hidden="1" x14ac:dyDescent="0.25">
      <c r="A2798" s="88" t="s">
        <v>13039</v>
      </c>
      <c r="B2798" s="88" t="s">
        <v>13014</v>
      </c>
      <c r="C2798" s="37" t="str">
        <f t="shared" si="44"/>
        <v>M02AAФенилбутазон</v>
      </c>
      <c r="D2798" s="88" t="s">
        <v>13607</v>
      </c>
    </row>
    <row r="2799" spans="1:4" hidden="1" x14ac:dyDescent="0.25">
      <c r="A2799" s="88" t="s">
        <v>13039</v>
      </c>
      <c r="B2799" s="88" t="s">
        <v>11808</v>
      </c>
      <c r="C2799" s="37" t="str">
        <f t="shared" si="44"/>
        <v>M02AAБензидамин</v>
      </c>
      <c r="D2799" s="88" t="s">
        <v>13607</v>
      </c>
    </row>
    <row r="2800" spans="1:4" hidden="1" x14ac:dyDescent="0.25">
      <c r="A2800" s="88" t="s">
        <v>13039</v>
      </c>
      <c r="B2800" s="88" t="s">
        <v>13021</v>
      </c>
      <c r="C2800" s="37" t="str">
        <f t="shared" si="44"/>
        <v>M02AAПироксикам</v>
      </c>
      <c r="D2800" s="88" t="s">
        <v>13607</v>
      </c>
    </row>
    <row r="2801" spans="1:4" hidden="1" x14ac:dyDescent="0.25">
      <c r="A2801" s="88" t="s">
        <v>13039</v>
      </c>
      <c r="B2801" s="88" t="s">
        <v>12199</v>
      </c>
      <c r="C2801" s="37" t="str">
        <f t="shared" si="44"/>
        <v>M02AAИндометацин</v>
      </c>
      <c r="D2801" s="88" t="s">
        <v>13607</v>
      </c>
    </row>
    <row r="2802" spans="1:4" hidden="1" x14ac:dyDescent="0.25">
      <c r="A2802" s="88" t="s">
        <v>13039</v>
      </c>
      <c r="B2802" s="88" t="s">
        <v>12201</v>
      </c>
      <c r="C2802" s="37" t="str">
        <f t="shared" si="44"/>
        <v>M02AAИбупрофен</v>
      </c>
      <c r="D2802" s="88" t="s">
        <v>13607</v>
      </c>
    </row>
    <row r="2803" spans="1:4" hidden="1" x14ac:dyDescent="0.25">
      <c r="A2803" s="88" t="s">
        <v>13039</v>
      </c>
      <c r="B2803" s="88" t="s">
        <v>13024</v>
      </c>
      <c r="C2803" s="37" t="str">
        <f t="shared" si="44"/>
        <v>M02AAКетопрофен</v>
      </c>
      <c r="D2803" s="88" t="s">
        <v>13607</v>
      </c>
    </row>
    <row r="2804" spans="1:4" hidden="1" x14ac:dyDescent="0.25">
      <c r="A2804" s="88" t="s">
        <v>13039</v>
      </c>
      <c r="B2804" s="88" t="s">
        <v>13016</v>
      </c>
      <c r="C2804" s="37" t="str">
        <f t="shared" si="44"/>
        <v>M02AAДиклофенак</v>
      </c>
      <c r="D2804" s="88" t="s">
        <v>13607</v>
      </c>
    </row>
    <row r="2805" spans="1:4" hidden="1" x14ac:dyDescent="0.25">
      <c r="A2805" s="88" t="s">
        <v>13039</v>
      </c>
      <c r="B2805" s="88" t="s">
        <v>15270</v>
      </c>
      <c r="C2805" s="37" t="str">
        <f t="shared" si="44"/>
        <v>M02AAИбупрофен+[Левоментол]</v>
      </c>
      <c r="D2805" s="88" t="s">
        <v>13607</v>
      </c>
    </row>
    <row r="2806" spans="1:4" hidden="1" x14ac:dyDescent="0.25">
      <c r="A2806" s="88" t="s">
        <v>13039</v>
      </c>
      <c r="B2806" s="88" t="s">
        <v>15263</v>
      </c>
      <c r="C2806" s="37" t="str">
        <f t="shared" si="44"/>
        <v>M02AAНифлумовая кислота</v>
      </c>
      <c r="D2806" s="88" t="s">
        <v>13607</v>
      </c>
    </row>
    <row r="2807" spans="1:4" hidden="1" x14ac:dyDescent="0.25">
      <c r="A2807" s="88" t="s">
        <v>13039</v>
      </c>
      <c r="B2807" s="88" t="s">
        <v>15272</v>
      </c>
      <c r="C2807" s="37" t="str">
        <f t="shared" si="44"/>
        <v>M02AAМабупрофен</v>
      </c>
      <c r="D2807" s="88" t="s">
        <v>13607</v>
      </c>
    </row>
    <row r="2808" spans="1:4" hidden="1" x14ac:dyDescent="0.25">
      <c r="A2808" s="88" t="s">
        <v>13039</v>
      </c>
      <c r="B2808" s="88" t="s">
        <v>15271</v>
      </c>
      <c r="C2808" s="37" t="str">
        <f t="shared" si="44"/>
        <v>M02AAИндометацин+Троксерутин</v>
      </c>
      <c r="D2808" s="88" t="s">
        <v>13607</v>
      </c>
    </row>
    <row r="2809" spans="1:4" ht="30" hidden="1" x14ac:dyDescent="0.25">
      <c r="A2809" s="88" t="s">
        <v>13039</v>
      </c>
      <c r="B2809" s="88" t="s">
        <v>15273</v>
      </c>
      <c r="C2809" s="37" t="str">
        <f t="shared" si="44"/>
        <v>M02AAНестероидные противовоспалительные препараты для местного применения</v>
      </c>
      <c r="D2809" s="88" t="s">
        <v>13607</v>
      </c>
    </row>
    <row r="2810" spans="1:4" hidden="1" x14ac:dyDescent="0.25">
      <c r="A2810" s="88" t="s">
        <v>13039</v>
      </c>
      <c r="B2810" s="88" t="s">
        <v>13032</v>
      </c>
      <c r="C2810" s="37" t="str">
        <f t="shared" si="44"/>
        <v>M02AAНимесулид</v>
      </c>
      <c r="D2810" s="88" t="s">
        <v>13607</v>
      </c>
    </row>
    <row r="2811" spans="1:4" ht="30" hidden="1" x14ac:dyDescent="0.25">
      <c r="A2811" s="88" t="s">
        <v>13040</v>
      </c>
      <c r="B2811" s="88" t="s">
        <v>15274</v>
      </c>
      <c r="C2811" s="37" t="str">
        <f t="shared" si="44"/>
        <v>M02ABАммиак+Зверобоя продырявленного травы настойка+Перца стручкового плодов настойка</v>
      </c>
      <c r="D2811" s="88" t="s">
        <v>13607</v>
      </c>
    </row>
    <row r="2812" spans="1:4" hidden="1" x14ac:dyDescent="0.25">
      <c r="A2812" s="88" t="s">
        <v>13040</v>
      </c>
      <c r="B2812" s="88" t="s">
        <v>15278</v>
      </c>
      <c r="C2812" s="37" t="str">
        <f t="shared" si="44"/>
        <v>M02ABКамфора+Перца стручкового плодов настойка</v>
      </c>
      <c r="D2812" s="88" t="s">
        <v>13607</v>
      </c>
    </row>
    <row r="2813" spans="1:4" hidden="1" x14ac:dyDescent="0.25">
      <c r="A2813" s="88" t="s">
        <v>13040</v>
      </c>
      <c r="B2813" s="88" t="s">
        <v>15276</v>
      </c>
      <c r="C2813" s="37" t="str">
        <f t="shared" si="44"/>
        <v>M02ABБелены масло+Метилсалицилат+Перца стручкового плодов настойка</v>
      </c>
      <c r="D2813" s="88" t="s">
        <v>13607</v>
      </c>
    </row>
    <row r="2814" spans="1:4" hidden="1" x14ac:dyDescent="0.25">
      <c r="A2814" s="88" t="s">
        <v>13040</v>
      </c>
      <c r="B2814" s="88" t="s">
        <v>15275</v>
      </c>
      <c r="C2814" s="37" t="str">
        <f t="shared" si="44"/>
        <v>M02ABАммиак+Камфора+Перца стручкового плодов настойка</v>
      </c>
      <c r="D2814" s="88" t="s">
        <v>13607</v>
      </c>
    </row>
    <row r="2815" spans="1:4" hidden="1" x14ac:dyDescent="0.25">
      <c r="A2815" s="88" t="s">
        <v>13040</v>
      </c>
      <c r="B2815" s="88" t="s">
        <v>15279</v>
      </c>
      <c r="C2815" s="37" t="str">
        <f t="shared" si="44"/>
        <v>M02ABКапсаицин и подобные средства</v>
      </c>
      <c r="D2815" s="88" t="s">
        <v>13607</v>
      </c>
    </row>
    <row r="2816" spans="1:4" hidden="1" x14ac:dyDescent="0.25">
      <c r="A2816" s="88" t="s">
        <v>13040</v>
      </c>
      <c r="B2816" s="88" t="s">
        <v>15280</v>
      </c>
      <c r="C2816" s="37" t="str">
        <f t="shared" si="44"/>
        <v>M02ABНикофлекс</v>
      </c>
      <c r="D2816" s="88" t="s">
        <v>13607</v>
      </c>
    </row>
    <row r="2817" spans="1:4" hidden="1" x14ac:dyDescent="0.25">
      <c r="A2817" s="88" t="s">
        <v>13040</v>
      </c>
      <c r="B2817" s="88" t="s">
        <v>15281</v>
      </c>
      <c r="C2817" s="37" t="str">
        <f t="shared" si="44"/>
        <v>M02ABПропилникотинат</v>
      </c>
      <c r="D2817" s="88" t="s">
        <v>13607</v>
      </c>
    </row>
    <row r="2818" spans="1:4" hidden="1" x14ac:dyDescent="0.25">
      <c r="A2818" s="88" t="s">
        <v>13040</v>
      </c>
      <c r="B2818" s="88" t="s">
        <v>15277</v>
      </c>
      <c r="C2818" s="37" t="str">
        <f t="shared" si="44"/>
        <v>M02ABБелладонны листьев экстракт+Перца стручкового плодов экстракт</v>
      </c>
      <c r="D2818" s="88" t="s">
        <v>13607</v>
      </c>
    </row>
    <row r="2819" spans="1:4" hidden="1" x14ac:dyDescent="0.25">
      <c r="A2819" s="88" t="s">
        <v>13040</v>
      </c>
      <c r="B2819" s="88" t="s">
        <v>13041</v>
      </c>
      <c r="C2819" s="37" t="str">
        <f t="shared" si="44"/>
        <v>M02ABПерца стручкового плодов настойка</v>
      </c>
      <c r="D2819" s="88" t="s">
        <v>13607</v>
      </c>
    </row>
    <row r="2820" spans="1:4" hidden="1" x14ac:dyDescent="0.25">
      <c r="A2820" s="88" t="s">
        <v>13040</v>
      </c>
      <c r="B2820" s="88" t="s">
        <v>13042</v>
      </c>
      <c r="C2820" s="37" t="str">
        <f t="shared" si="44"/>
        <v>M02ABПерца стручкового плодов экстракт</v>
      </c>
      <c r="D2820" s="88" t="s">
        <v>13607</v>
      </c>
    </row>
    <row r="2821" spans="1:4" hidden="1" x14ac:dyDescent="0.25">
      <c r="A2821" s="88" t="s">
        <v>13043</v>
      </c>
      <c r="B2821" s="88" t="s">
        <v>15286</v>
      </c>
      <c r="C2821" s="37" t="str">
        <f t="shared" si="44"/>
        <v>M02ACКамфора+Левоментол+Метилсалицилат</v>
      </c>
      <c r="D2821" s="88" t="s">
        <v>13607</v>
      </c>
    </row>
    <row r="2822" spans="1:4" hidden="1" x14ac:dyDescent="0.25">
      <c r="A2822" s="88" t="s">
        <v>13043</v>
      </c>
      <c r="B2822" s="88" t="s">
        <v>15289</v>
      </c>
      <c r="C2822" s="37" t="str">
        <f t="shared" si="44"/>
        <v>M02ACМетилсалицилат+[Рацементол]</v>
      </c>
      <c r="D2822" s="88" t="s">
        <v>13607</v>
      </c>
    </row>
    <row r="2823" spans="1:4" hidden="1" x14ac:dyDescent="0.25">
      <c r="A2823" s="88" t="s">
        <v>13043</v>
      </c>
      <c r="B2823" s="88" t="s">
        <v>15283</v>
      </c>
      <c r="C2823" s="37" t="str">
        <f t="shared" si="44"/>
        <v>M02ACБелены масло+Метилсалицилат+Хлороформ</v>
      </c>
      <c r="D2823" s="88" t="s">
        <v>13607</v>
      </c>
    </row>
    <row r="2824" spans="1:4" hidden="1" x14ac:dyDescent="0.25">
      <c r="A2824" s="88" t="s">
        <v>13043</v>
      </c>
      <c r="B2824" s="88" t="s">
        <v>15291</v>
      </c>
      <c r="C2824" s="37" t="str">
        <f t="shared" si="44"/>
        <v>M02ACМув</v>
      </c>
      <c r="D2824" s="88" t="s">
        <v>13607</v>
      </c>
    </row>
    <row r="2825" spans="1:4" hidden="1" x14ac:dyDescent="0.25">
      <c r="A2825" s="88" t="s">
        <v>13043</v>
      </c>
      <c r="B2825" s="88" t="s">
        <v>15287</v>
      </c>
      <c r="C2825" s="37" t="str">
        <f t="shared" si="44"/>
        <v>M02ACКамфора+Салициловая кислота</v>
      </c>
      <c r="D2825" s="88" t="s">
        <v>13607</v>
      </c>
    </row>
    <row r="2826" spans="1:4" hidden="1" x14ac:dyDescent="0.25">
      <c r="A2826" s="88" t="s">
        <v>13043</v>
      </c>
      <c r="B2826" s="88" t="s">
        <v>15282</v>
      </c>
      <c r="C2826" s="37" t="str">
        <f t="shared" si="44"/>
        <v>M02ACАпизартрон</v>
      </c>
      <c r="D2826" s="88" t="s">
        <v>13607</v>
      </c>
    </row>
    <row r="2827" spans="1:4" hidden="1" x14ac:dyDescent="0.25">
      <c r="A2827" s="88" t="s">
        <v>13043</v>
      </c>
      <c r="B2827" s="88" t="s">
        <v>15292</v>
      </c>
      <c r="C2827" s="37" t="str">
        <f t="shared" si="44"/>
        <v>M02ACНафтальгин</v>
      </c>
      <c r="D2827" s="88" t="s">
        <v>13607</v>
      </c>
    </row>
    <row r="2828" spans="1:4" hidden="1" x14ac:dyDescent="0.25">
      <c r="A2828" s="88" t="s">
        <v>13043</v>
      </c>
      <c r="B2828" s="88" t="s">
        <v>15285</v>
      </c>
      <c r="C2828" s="37" t="str">
        <f t="shared" si="44"/>
        <v>M02ACДип Хит</v>
      </c>
      <c r="D2828" s="88" t="s">
        <v>13607</v>
      </c>
    </row>
    <row r="2829" spans="1:4" hidden="1" x14ac:dyDescent="0.25">
      <c r="A2829" s="88" t="s">
        <v>13043</v>
      </c>
      <c r="B2829" s="88" t="s">
        <v>15293</v>
      </c>
      <c r="C2829" s="37" t="str">
        <f t="shared" si="44"/>
        <v>M02ACПрепараты с производными салициловой кислоты</v>
      </c>
      <c r="D2829" s="88" t="s">
        <v>13607</v>
      </c>
    </row>
    <row r="2830" spans="1:4" ht="60" hidden="1" x14ac:dyDescent="0.25">
      <c r="A2830" s="88" t="s">
        <v>13043</v>
      </c>
      <c r="B2830" s="88" t="s">
        <v>15284</v>
      </c>
      <c r="C2830" s="37" t="str">
        <f t="shared" si="44"/>
        <v>M02ACГвоздики цветков масло+Горчицы сарепской семян масло+Камфора+Коричный спирт+Метилсалицилат+Перца стручкового плодов настойка+Тимол+Хлоралгидрат+Эвкалипта прутовидного листьев масло+[Рацементол]</v>
      </c>
      <c r="D2830" s="88" t="s">
        <v>13607</v>
      </c>
    </row>
    <row r="2831" spans="1:4" hidden="1" x14ac:dyDescent="0.25">
      <c r="A2831" s="88" t="s">
        <v>13043</v>
      </c>
      <c r="B2831" s="88" t="s">
        <v>15288</v>
      </c>
      <c r="C2831" s="37" t="str">
        <f t="shared" si="44"/>
        <v>M02ACМетилсалицилат+[Левоментол]</v>
      </c>
      <c r="D2831" s="88" t="s">
        <v>13607</v>
      </c>
    </row>
    <row r="2832" spans="1:4" hidden="1" x14ac:dyDescent="0.25">
      <c r="A2832" s="88" t="s">
        <v>13043</v>
      </c>
      <c r="B2832" s="88" t="s">
        <v>15290</v>
      </c>
      <c r="C2832" s="37" t="str">
        <f t="shared" si="44"/>
        <v>M02ACМетилсалицилата с хлороформом смесь 1:1</v>
      </c>
      <c r="D2832" s="88" t="s">
        <v>13607</v>
      </c>
    </row>
    <row r="2833" spans="1:4" ht="30" hidden="1" x14ac:dyDescent="0.25">
      <c r="A2833" s="88" t="s">
        <v>13044</v>
      </c>
      <c r="B2833" s="88" t="s">
        <v>15309</v>
      </c>
      <c r="C2833" s="37" t="str">
        <f t="shared" si="44"/>
        <v>M02AXКамфора+Мяты перечной листьев масло/Левоментол+Эвкалипта прутовидного листьев масло</v>
      </c>
      <c r="D2833" s="88" t="s">
        <v>13607</v>
      </c>
    </row>
    <row r="2834" spans="1:4" hidden="1" x14ac:dyDescent="0.25">
      <c r="A2834" s="88" t="s">
        <v>13044</v>
      </c>
      <c r="B2834" s="88" t="s">
        <v>15318</v>
      </c>
      <c r="C2834" s="37" t="str">
        <f t="shared" si="44"/>
        <v>M02AXМазь Кузнецова</v>
      </c>
      <c r="D2834" s="88" t="s">
        <v>13607</v>
      </c>
    </row>
    <row r="2835" spans="1:4" hidden="1" x14ac:dyDescent="0.25">
      <c r="A2835" s="88" t="s">
        <v>13044</v>
      </c>
      <c r="B2835" s="88" t="s">
        <v>15320</v>
      </c>
      <c r="C2835" s="37" t="str">
        <f t="shared" si="44"/>
        <v>M02AXМелоксикам+Хондроитина сульфат</v>
      </c>
      <c r="D2835" s="88" t="s">
        <v>13607</v>
      </c>
    </row>
    <row r="2836" spans="1:4" hidden="1" x14ac:dyDescent="0.25">
      <c r="A2836" s="88" t="s">
        <v>13044</v>
      </c>
      <c r="B2836" s="88" t="s">
        <v>15296</v>
      </c>
      <c r="C2836" s="37" t="str">
        <f t="shared" si="44"/>
        <v>M02AXБорная кислота+[Рацементол]</v>
      </c>
      <c r="D2836" s="88" t="s">
        <v>13607</v>
      </c>
    </row>
    <row r="2837" spans="1:4" hidden="1" x14ac:dyDescent="0.25">
      <c r="A2837" s="88" t="s">
        <v>13044</v>
      </c>
      <c r="B2837" s="88" t="s">
        <v>13333</v>
      </c>
      <c r="C2837" s="37" t="str">
        <f t="shared" si="44"/>
        <v>M02AXЖелчь</v>
      </c>
      <c r="D2837" s="88" t="s">
        <v>13607</v>
      </c>
    </row>
    <row r="2838" spans="1:4" hidden="1" x14ac:dyDescent="0.25">
      <c r="A2838" s="88" t="s">
        <v>13044</v>
      </c>
      <c r="B2838" s="88" t="s">
        <v>15301</v>
      </c>
      <c r="C2838" s="37" t="str">
        <f t="shared" si="44"/>
        <v>M02AXДоктор Мом Рабон</v>
      </c>
      <c r="D2838" s="88" t="s">
        <v>13607</v>
      </c>
    </row>
    <row r="2839" spans="1:4" hidden="1" x14ac:dyDescent="0.25">
      <c r="A2839" s="88" t="s">
        <v>13044</v>
      </c>
      <c r="B2839" s="88" t="s">
        <v>15329</v>
      </c>
      <c r="C2839" s="37" t="str">
        <f t="shared" si="44"/>
        <v>M02AXХондрофен</v>
      </c>
      <c r="D2839" s="88" t="s">
        <v>13607</v>
      </c>
    </row>
    <row r="2840" spans="1:4" hidden="1" x14ac:dyDescent="0.25">
      <c r="A2840" s="88" t="s">
        <v>13044</v>
      </c>
      <c r="B2840" s="88" t="s">
        <v>15328</v>
      </c>
      <c r="C2840" s="37" t="str">
        <f t="shared" si="44"/>
        <v>M02AXФенилсалицилат+[Рацементол]</v>
      </c>
      <c r="D2840" s="88" t="s">
        <v>13607</v>
      </c>
    </row>
    <row r="2841" spans="1:4" hidden="1" x14ac:dyDescent="0.25">
      <c r="A2841" s="88" t="s">
        <v>13044</v>
      </c>
      <c r="B2841" s="88" t="s">
        <v>15325</v>
      </c>
      <c r="C2841" s="37" t="str">
        <f t="shared" si="44"/>
        <v>M02AXПерца стручкового плодов настойка+Салициловая кислота</v>
      </c>
      <c r="D2841" s="88" t="s">
        <v>13607</v>
      </c>
    </row>
    <row r="2842" spans="1:4" hidden="1" x14ac:dyDescent="0.25">
      <c r="A2842" s="88" t="s">
        <v>13044</v>
      </c>
      <c r="B2842" s="88" t="s">
        <v>15319</v>
      </c>
      <c r="C2842" s="37" t="str">
        <f t="shared" si="44"/>
        <v>M02AXМатарен плюс</v>
      </c>
      <c r="D2842" s="88" t="s">
        <v>13607</v>
      </c>
    </row>
    <row r="2843" spans="1:4" ht="45" hidden="1" x14ac:dyDescent="0.25">
      <c r="A2843" s="88" t="s">
        <v>13044</v>
      </c>
      <c r="B2843" s="88" t="s">
        <v>15305</v>
      </c>
      <c r="C2843" s="37" t="str">
        <f t="shared" si="44"/>
        <v>M02AXКамфора 10 г, масло терпентинное очищенное 20 г, жир свиной очищенный 40 г, парафин медицинский 10 г, вазелин медицинский до 100 г</v>
      </c>
      <c r="D2843" s="88" t="s">
        <v>13607</v>
      </c>
    </row>
    <row r="2844" spans="1:4" hidden="1" x14ac:dyDescent="0.25">
      <c r="A2844" s="88" t="s">
        <v>13044</v>
      </c>
      <c r="B2844" s="88" t="s">
        <v>15302</v>
      </c>
      <c r="C2844" s="37" t="str">
        <f t="shared" si="44"/>
        <v>M02AXДоктор Тайсс ревмакрем</v>
      </c>
      <c r="D2844" s="88" t="s">
        <v>13607</v>
      </c>
    </row>
    <row r="2845" spans="1:4" hidden="1" x14ac:dyDescent="0.25">
      <c r="A2845" s="88" t="s">
        <v>13044</v>
      </c>
      <c r="B2845" s="88" t="s">
        <v>15314</v>
      </c>
      <c r="C2845" s="37" t="str">
        <f t="shared" si="44"/>
        <v>M02AXКармолис</v>
      </c>
      <c r="D2845" s="88" t="s">
        <v>13607</v>
      </c>
    </row>
    <row r="2846" spans="1:4" hidden="1" x14ac:dyDescent="0.25">
      <c r="A2846" s="88" t="s">
        <v>13044</v>
      </c>
      <c r="B2846" s="88" t="s">
        <v>15307</v>
      </c>
      <c r="C2846" s="37" t="str">
        <f t="shared" si="44"/>
        <v>M02AXКамфора+Муравьиная кислота</v>
      </c>
      <c r="D2846" s="88" t="s">
        <v>13607</v>
      </c>
    </row>
    <row r="2847" spans="1:4" hidden="1" x14ac:dyDescent="0.25">
      <c r="A2847" s="88" t="s">
        <v>13044</v>
      </c>
      <c r="B2847" s="88" t="s">
        <v>15331</v>
      </c>
      <c r="C2847" s="37" t="str">
        <f t="shared" si="44"/>
        <v>M02AXЯд пчелиный</v>
      </c>
      <c r="D2847" s="88" t="s">
        <v>13607</v>
      </c>
    </row>
    <row r="2848" spans="1:4" ht="30" hidden="1" x14ac:dyDescent="0.25">
      <c r="A2848" s="88" t="s">
        <v>13044</v>
      </c>
      <c r="B2848" s="88" t="s">
        <v>15308</v>
      </c>
      <c r="C2848" s="37" t="str">
        <f t="shared" si="44"/>
        <v>M02AXКамфора+Муравьиная кислота+Пихты масло+Салициловая кислота+Этанол</v>
      </c>
      <c r="D2848" s="88" t="s">
        <v>13607</v>
      </c>
    </row>
    <row r="2849" spans="1:4" hidden="1" x14ac:dyDescent="0.25">
      <c r="A2849" s="88" t="s">
        <v>13044</v>
      </c>
      <c r="B2849" s="88" t="s">
        <v>15298</v>
      </c>
      <c r="C2849" s="37" t="str">
        <f t="shared" si="44"/>
        <v>M02AXГлюкозамин+Хондроитина сульфат</v>
      </c>
      <c r="D2849" s="88" t="s">
        <v>13607</v>
      </c>
    </row>
    <row r="2850" spans="1:4" hidden="1" x14ac:dyDescent="0.25">
      <c r="A2850" s="88" t="s">
        <v>13044</v>
      </c>
      <c r="B2850" s="88" t="s">
        <v>15300</v>
      </c>
      <c r="C2850" s="37" t="str">
        <f t="shared" si="44"/>
        <v>M02AXДиклоран Плюс</v>
      </c>
      <c r="D2850" s="88" t="s">
        <v>13607</v>
      </c>
    </row>
    <row r="2851" spans="1:4" hidden="1" x14ac:dyDescent="0.25">
      <c r="A2851" s="88" t="s">
        <v>13044</v>
      </c>
      <c r="B2851" s="88" t="s">
        <v>13329</v>
      </c>
      <c r="C2851" s="37" t="str">
        <f t="shared" si="44"/>
        <v>M02AXГорчичники</v>
      </c>
      <c r="D2851" s="88" t="s">
        <v>13607</v>
      </c>
    </row>
    <row r="2852" spans="1:4" hidden="1" x14ac:dyDescent="0.25">
      <c r="A2852" s="88" t="s">
        <v>13044</v>
      </c>
      <c r="B2852" s="88" t="s">
        <v>15317</v>
      </c>
      <c r="C2852" s="37" t="str">
        <f t="shared" si="44"/>
        <v>M02AXКолхури</v>
      </c>
      <c r="D2852" s="88" t="s">
        <v>13607</v>
      </c>
    </row>
    <row r="2853" spans="1:4" hidden="1" x14ac:dyDescent="0.25">
      <c r="A2853" s="88" t="s">
        <v>13044</v>
      </c>
      <c r="B2853" s="88" t="s">
        <v>15324</v>
      </c>
      <c r="C2853" s="37" t="str">
        <f t="shared" si="44"/>
        <v>M02AXПарафина 15 г, йода спиртового раствор 0.25 г, хлороформа 80 г</v>
      </c>
      <c r="D2853" s="88" t="s">
        <v>13607</v>
      </c>
    </row>
    <row r="2854" spans="1:4" hidden="1" x14ac:dyDescent="0.25">
      <c r="A2854" s="88" t="s">
        <v>13044</v>
      </c>
      <c r="B2854" s="88" t="s">
        <v>15295</v>
      </c>
      <c r="C2854" s="37" t="str">
        <f t="shared" si="44"/>
        <v>M02AXАммиачный линимент</v>
      </c>
      <c r="D2854" s="88" t="s">
        <v>13607</v>
      </c>
    </row>
    <row r="2855" spans="1:4" ht="45" hidden="1" x14ac:dyDescent="0.25">
      <c r="A2855" s="88" t="s">
        <v>13044</v>
      </c>
      <c r="B2855" s="88" t="s">
        <v>15297</v>
      </c>
      <c r="C2855" s="37" t="str">
        <f t="shared" si="44"/>
        <v>M02AXГвоздики цветков масло+Камфора+Коричника китайского масло+Мяты перечной листьев масло+Эвкалипта прутовидного листьев масло+[Рацементол]</v>
      </c>
      <c r="D2855" s="88" t="s">
        <v>13607</v>
      </c>
    </row>
    <row r="2856" spans="1:4" hidden="1" x14ac:dyDescent="0.25">
      <c r="A2856" s="88" t="s">
        <v>13044</v>
      </c>
      <c r="B2856" s="88" t="s">
        <v>15299</v>
      </c>
      <c r="C2856" s="37" t="str">
        <f t="shared" si="44"/>
        <v>M02AXДиклоген плюс</v>
      </c>
      <c r="D2856" s="88" t="s">
        <v>13607</v>
      </c>
    </row>
    <row r="2857" spans="1:4" ht="30" hidden="1" x14ac:dyDescent="0.25">
      <c r="A2857" s="88" t="s">
        <v>13044</v>
      </c>
      <c r="B2857" s="88" t="s">
        <v>15303</v>
      </c>
      <c r="C2857" s="37" t="str">
        <f t="shared" si="44"/>
        <v>M02AXДругие препараты для местного применения при мышечных и суставных болях</v>
      </c>
      <c r="D2857" s="88" t="s">
        <v>13607</v>
      </c>
    </row>
    <row r="2858" spans="1:4" hidden="1" x14ac:dyDescent="0.25">
      <c r="A2858" s="88" t="s">
        <v>13044</v>
      </c>
      <c r="B2858" s="88" t="s">
        <v>15304</v>
      </c>
      <c r="C2858" s="37" t="str">
        <f t="shared" si="44"/>
        <v>M02AXКамфарт</v>
      </c>
      <c r="D2858" s="88" t="s">
        <v>13607</v>
      </c>
    </row>
    <row r="2859" spans="1:4" hidden="1" x14ac:dyDescent="0.25">
      <c r="A2859" s="88" t="s">
        <v>13044</v>
      </c>
      <c r="B2859" s="88" t="s">
        <v>13332</v>
      </c>
      <c r="C2859" s="37" t="str">
        <f t="shared" si="44"/>
        <v>M02AXКамфора</v>
      </c>
      <c r="D2859" s="88" t="s">
        <v>13607</v>
      </c>
    </row>
    <row r="2860" spans="1:4" hidden="1" x14ac:dyDescent="0.25">
      <c r="A2860" s="88" t="s">
        <v>13044</v>
      </c>
      <c r="B2860" s="88" t="s">
        <v>15321</v>
      </c>
      <c r="C2860" s="37" t="str">
        <f t="shared" si="44"/>
        <v>M02AXНаятокс</v>
      </c>
      <c r="D2860" s="88" t="s">
        <v>13607</v>
      </c>
    </row>
    <row r="2861" spans="1:4" hidden="1" x14ac:dyDescent="0.25">
      <c r="A2861" s="88" t="s">
        <v>13044</v>
      </c>
      <c r="B2861" s="88" t="s">
        <v>15323</v>
      </c>
      <c r="C2861" s="37" t="str">
        <f t="shared" ref="C2861:C2924" si="45">CONCATENATE(A2861,B2861)</f>
        <v>M02AXОзокерит</v>
      </c>
      <c r="D2861" s="88" t="s">
        <v>13607</v>
      </c>
    </row>
    <row r="2862" spans="1:4" hidden="1" x14ac:dyDescent="0.25">
      <c r="A2862" s="88" t="s">
        <v>13044</v>
      </c>
      <c r="B2862" s="88" t="s">
        <v>15326</v>
      </c>
      <c r="C2862" s="37" t="str">
        <f t="shared" si="45"/>
        <v>M02AXПровименол</v>
      </c>
      <c r="D2862" s="88" t="s">
        <v>13607</v>
      </c>
    </row>
    <row r="2863" spans="1:4" hidden="1" x14ac:dyDescent="0.25">
      <c r="A2863" s="88" t="s">
        <v>13044</v>
      </c>
      <c r="B2863" s="88" t="s">
        <v>15330</v>
      </c>
      <c r="C2863" s="37" t="str">
        <f t="shared" si="45"/>
        <v>M02AXЦинко-нафталанная мазь с анестезином</v>
      </c>
      <c r="D2863" s="88" t="s">
        <v>13607</v>
      </c>
    </row>
    <row r="2864" spans="1:4" hidden="1" x14ac:dyDescent="0.25">
      <c r="A2864" s="88" t="s">
        <v>13044</v>
      </c>
      <c r="B2864" s="88" t="s">
        <v>15327</v>
      </c>
      <c r="C2864" s="37" t="str">
        <f t="shared" si="45"/>
        <v>M02AXТизоль</v>
      </c>
      <c r="D2864" s="88" t="s">
        <v>13607</v>
      </c>
    </row>
    <row r="2865" spans="1:4" hidden="1" x14ac:dyDescent="0.25">
      <c r="A2865" s="88" t="s">
        <v>13044</v>
      </c>
      <c r="B2865" s="88" t="s">
        <v>15316</v>
      </c>
      <c r="C2865" s="37" t="str">
        <f t="shared" si="45"/>
        <v>M02AXКим бальзам жидкий</v>
      </c>
      <c r="D2865" s="88" t="s">
        <v>13607</v>
      </c>
    </row>
    <row r="2866" spans="1:4" hidden="1" x14ac:dyDescent="0.25">
      <c r="A2866" s="88" t="s">
        <v>13044</v>
      </c>
      <c r="B2866" s="88" t="s">
        <v>15315</v>
      </c>
      <c r="C2866" s="37" t="str">
        <f t="shared" si="45"/>
        <v>M02AXКармолис жидкость</v>
      </c>
      <c r="D2866" s="88" t="s">
        <v>13607</v>
      </c>
    </row>
    <row r="2867" spans="1:4" hidden="1" x14ac:dyDescent="0.25">
      <c r="A2867" s="88" t="s">
        <v>13044</v>
      </c>
      <c r="B2867" s="88" t="s">
        <v>15313</v>
      </c>
      <c r="C2867" s="37" t="str">
        <f t="shared" si="45"/>
        <v>M02AXКапсикам</v>
      </c>
      <c r="D2867" s="88" t="s">
        <v>13607</v>
      </c>
    </row>
    <row r="2868" spans="1:4" ht="45" hidden="1" x14ac:dyDescent="0.25">
      <c r="A2868" s="88" t="s">
        <v>13044</v>
      </c>
      <c r="B2868" s="88" t="s">
        <v>15310</v>
      </c>
      <c r="C2868" s="37" t="str">
        <f t="shared" si="45"/>
        <v>M02AXКамфора+Ореха мускатного скорлупы масло+Скипидар живичный+Тимол+Эвкалипта прутовидного листьев масло+[Левоментол]</v>
      </c>
      <c r="D2868" s="88" t="s">
        <v>13607</v>
      </c>
    </row>
    <row r="2869" spans="1:4" ht="30" hidden="1" x14ac:dyDescent="0.25">
      <c r="A2869" s="88" t="s">
        <v>13044</v>
      </c>
      <c r="B2869" s="88" t="s">
        <v>15306</v>
      </c>
      <c r="C2869" s="37" t="str">
        <f t="shared" si="45"/>
        <v>M02AXКамфора+Метилсалицилат+Скипидар живичный+Эвкалипта прутовидного листьев масло</v>
      </c>
      <c r="D2869" s="88" t="s">
        <v>13607</v>
      </c>
    </row>
    <row r="2870" spans="1:4" hidden="1" x14ac:dyDescent="0.25">
      <c r="A2870" s="88" t="s">
        <v>13044</v>
      </c>
      <c r="B2870" s="88" t="s">
        <v>15294</v>
      </c>
      <c r="C2870" s="37" t="str">
        <f t="shared" si="45"/>
        <v>M02AXАминофиллин+Дифенгидрамин+Индометацин</v>
      </c>
      <c r="D2870" s="88" t="s">
        <v>13607</v>
      </c>
    </row>
    <row r="2871" spans="1:4" hidden="1" x14ac:dyDescent="0.25">
      <c r="A2871" s="88" t="s">
        <v>13044</v>
      </c>
      <c r="B2871" s="88" t="s">
        <v>15311</v>
      </c>
      <c r="C2871" s="37" t="str">
        <f t="shared" si="45"/>
        <v>M02AXКамфора+Салициловая кислота+Скипидар живичный+Яд гадюки</v>
      </c>
      <c r="D2871" s="88" t="s">
        <v>13607</v>
      </c>
    </row>
    <row r="2872" spans="1:4" hidden="1" x14ac:dyDescent="0.25">
      <c r="A2872" s="88" t="s">
        <v>13044</v>
      </c>
      <c r="B2872" s="88" t="s">
        <v>15312</v>
      </c>
      <c r="C2872" s="37" t="str">
        <f t="shared" si="45"/>
        <v>M02AXКамфора+Салициловая кислота+Скипидар живичный+Яд гюрзы</v>
      </c>
      <c r="D2872" s="88" t="s">
        <v>13607</v>
      </c>
    </row>
    <row r="2873" spans="1:4" hidden="1" x14ac:dyDescent="0.25">
      <c r="A2873" s="88" t="s">
        <v>13044</v>
      </c>
      <c r="B2873" s="88" t="s">
        <v>13046</v>
      </c>
      <c r="C2873" s="37" t="str">
        <f t="shared" si="45"/>
        <v>M02AXЛевоментол</v>
      </c>
      <c r="D2873" s="88" t="s">
        <v>13607</v>
      </c>
    </row>
    <row r="2874" spans="1:4" hidden="1" x14ac:dyDescent="0.25">
      <c r="A2874" s="88" t="s">
        <v>13044</v>
      </c>
      <c r="B2874" s="88" t="s">
        <v>13049</v>
      </c>
      <c r="C2874" s="37" t="str">
        <f t="shared" si="45"/>
        <v>M02AXМуравьиная кислота</v>
      </c>
      <c r="D2874" s="88" t="s">
        <v>13607</v>
      </c>
    </row>
    <row r="2875" spans="1:4" hidden="1" x14ac:dyDescent="0.25">
      <c r="A2875" s="88" t="s">
        <v>13044</v>
      </c>
      <c r="B2875" s="88" t="s">
        <v>13045</v>
      </c>
      <c r="C2875" s="37" t="str">
        <f t="shared" si="45"/>
        <v>M02AXДиметилсульфоксид</v>
      </c>
      <c r="D2875" s="88" t="s">
        <v>13607</v>
      </c>
    </row>
    <row r="2876" spans="1:4" hidden="1" x14ac:dyDescent="0.25">
      <c r="A2876" s="88" t="s">
        <v>13044</v>
      </c>
      <c r="B2876" s="88" t="s">
        <v>15322</v>
      </c>
      <c r="C2876" s="37" t="str">
        <f t="shared" si="45"/>
        <v>M02AXНикобоксил+Нонивамид</v>
      </c>
      <c r="D2876" s="88" t="s">
        <v>13607</v>
      </c>
    </row>
    <row r="2877" spans="1:4" hidden="1" x14ac:dyDescent="0.25">
      <c r="A2877" s="88" t="s">
        <v>13044</v>
      </c>
      <c r="B2877" s="88" t="s">
        <v>13047</v>
      </c>
      <c r="C2877" s="37" t="str">
        <f t="shared" si="45"/>
        <v>M02AXПерца стручкового плоды</v>
      </c>
      <c r="D2877" s="88" t="s">
        <v>13607</v>
      </c>
    </row>
    <row r="2878" spans="1:4" hidden="1" x14ac:dyDescent="0.25">
      <c r="A2878" s="88" t="s">
        <v>13044</v>
      </c>
      <c r="B2878" s="88" t="s">
        <v>13050</v>
      </c>
      <c r="C2878" s="37" t="str">
        <f t="shared" si="45"/>
        <v>M02AXРацементол</v>
      </c>
      <c r="D2878" s="88" t="s">
        <v>13607</v>
      </c>
    </row>
    <row r="2879" spans="1:4" hidden="1" x14ac:dyDescent="0.25">
      <c r="A2879" s="88" t="s">
        <v>13044</v>
      </c>
      <c r="B2879" s="88" t="s">
        <v>13051</v>
      </c>
      <c r="C2879" s="37" t="str">
        <f t="shared" si="45"/>
        <v>M02AXЯд гадюки</v>
      </c>
      <c r="D2879" s="88" t="s">
        <v>13607</v>
      </c>
    </row>
    <row r="2880" spans="1:4" hidden="1" x14ac:dyDescent="0.25">
      <c r="A2880" s="88" t="s">
        <v>15332</v>
      </c>
      <c r="B2880" s="88" t="s">
        <v>15333</v>
      </c>
      <c r="C2880" s="37" t="str">
        <f t="shared" si="45"/>
        <v>M03AAАлкалоиды кураре</v>
      </c>
      <c r="D2880" s="88" t="s">
        <v>13607</v>
      </c>
    </row>
    <row r="2881" spans="1:4" hidden="1" x14ac:dyDescent="0.25">
      <c r="A2881" s="88" t="s">
        <v>15332</v>
      </c>
      <c r="B2881" s="88" t="s">
        <v>15334</v>
      </c>
      <c r="C2881" s="37" t="str">
        <f t="shared" si="45"/>
        <v>M03AAТриэтиламмониотерфенил дибензосульфонат</v>
      </c>
      <c r="D2881" s="88" t="s">
        <v>13607</v>
      </c>
    </row>
    <row r="2882" spans="1:4" hidden="1" x14ac:dyDescent="0.25">
      <c r="A2882" s="88" t="s">
        <v>10160</v>
      </c>
      <c r="B2882" s="88" t="s">
        <v>15335</v>
      </c>
      <c r="C2882" s="37" t="str">
        <f t="shared" si="45"/>
        <v>M03ABСуксаметония бромид</v>
      </c>
      <c r="D2882" s="88" t="s">
        <v>13607</v>
      </c>
    </row>
    <row r="2883" spans="1:4" hidden="1" x14ac:dyDescent="0.25">
      <c r="A2883" s="88" t="s">
        <v>10160</v>
      </c>
      <c r="B2883" s="88" t="s">
        <v>13052</v>
      </c>
      <c r="C2883" s="37" t="str">
        <f t="shared" si="45"/>
        <v>M03ABСуксаметония йодид</v>
      </c>
      <c r="D2883" s="88" t="s">
        <v>13607</v>
      </c>
    </row>
    <row r="2884" spans="1:4" hidden="1" x14ac:dyDescent="0.25">
      <c r="A2884" s="88" t="s">
        <v>10160</v>
      </c>
      <c r="B2884" s="88" t="s">
        <v>18462</v>
      </c>
      <c r="C2884" s="37" t="str">
        <f t="shared" si="45"/>
        <v>M03ABCуксаметония йодид и хлорид</v>
      </c>
      <c r="D2884" s="88" t="s">
        <v>17948</v>
      </c>
    </row>
    <row r="2885" spans="1:4" hidden="1" x14ac:dyDescent="0.25">
      <c r="A2885" s="88" t="s">
        <v>10160</v>
      </c>
      <c r="B2885" s="88" t="s">
        <v>17945</v>
      </c>
      <c r="C2885" s="37" t="str">
        <f t="shared" si="45"/>
        <v>M03ABСуксаметония хлорид</v>
      </c>
      <c r="D2885" s="88" t="s">
        <v>13607</v>
      </c>
    </row>
    <row r="2886" spans="1:4" hidden="1" x14ac:dyDescent="0.25">
      <c r="A2886" s="88" t="s">
        <v>10123</v>
      </c>
      <c r="B2886" s="88" t="s">
        <v>13057</v>
      </c>
      <c r="C2886" s="37" t="str">
        <f t="shared" si="45"/>
        <v>M03ACВекурония бромид</v>
      </c>
      <c r="D2886" s="88" t="s">
        <v>13607</v>
      </c>
    </row>
    <row r="2887" spans="1:4" hidden="1" x14ac:dyDescent="0.25">
      <c r="A2887" s="88" t="s">
        <v>10123</v>
      </c>
      <c r="B2887" s="88" t="s">
        <v>13056</v>
      </c>
      <c r="C2887" s="37" t="str">
        <f t="shared" si="45"/>
        <v>M03ACАтракурия безилат</v>
      </c>
      <c r="D2887" s="88" t="s">
        <v>13607</v>
      </c>
    </row>
    <row r="2888" spans="1:4" hidden="1" x14ac:dyDescent="0.25">
      <c r="A2888" s="88" t="s">
        <v>10123</v>
      </c>
      <c r="B2888" s="88" t="s">
        <v>13054</v>
      </c>
      <c r="C2888" s="37" t="str">
        <f t="shared" si="45"/>
        <v>M03ACЦисатракурия безилат</v>
      </c>
      <c r="D2888" s="88" t="s">
        <v>13607</v>
      </c>
    </row>
    <row r="2889" spans="1:4" hidden="1" x14ac:dyDescent="0.25">
      <c r="A2889" s="88" t="s">
        <v>10123</v>
      </c>
      <c r="B2889" s="88" t="s">
        <v>13055</v>
      </c>
      <c r="C2889" s="37" t="str">
        <f t="shared" si="45"/>
        <v>M03ACПипекурония бромид</v>
      </c>
      <c r="D2889" s="88" t="s">
        <v>17948</v>
      </c>
    </row>
    <row r="2890" spans="1:4" hidden="1" x14ac:dyDescent="0.25">
      <c r="A2890" s="88" t="s">
        <v>10123</v>
      </c>
      <c r="B2890" s="88" t="s">
        <v>13053</v>
      </c>
      <c r="C2890" s="37" t="str">
        <f t="shared" si="45"/>
        <v>M03ACРокурония бромид</v>
      </c>
      <c r="D2890" s="88" t="s">
        <v>17948</v>
      </c>
    </row>
    <row r="2891" spans="1:4" hidden="1" x14ac:dyDescent="0.25">
      <c r="A2891" s="88" t="s">
        <v>10123</v>
      </c>
      <c r="B2891" s="88" t="s">
        <v>15337</v>
      </c>
      <c r="C2891" s="37" t="str">
        <f t="shared" si="45"/>
        <v>M03ACПанкурония бромид</v>
      </c>
      <c r="D2891" s="88" t="s">
        <v>13607</v>
      </c>
    </row>
    <row r="2892" spans="1:4" hidden="1" x14ac:dyDescent="0.25">
      <c r="A2892" s="88" t="s">
        <v>10123</v>
      </c>
      <c r="B2892" s="88" t="s">
        <v>15336</v>
      </c>
      <c r="C2892" s="37" t="str">
        <f t="shared" si="45"/>
        <v>M03ACМивакурия хлорид</v>
      </c>
      <c r="D2892" s="88" t="s">
        <v>13607</v>
      </c>
    </row>
    <row r="2893" spans="1:4" hidden="1" x14ac:dyDescent="0.25">
      <c r="A2893" s="88" t="s">
        <v>9960</v>
      </c>
      <c r="B2893" s="88" t="s">
        <v>15342</v>
      </c>
      <c r="C2893" s="37" t="str">
        <f t="shared" si="45"/>
        <v>M03AXКвалидила раствор для инъекций 2%</v>
      </c>
      <c r="D2893" s="88" t="s">
        <v>13607</v>
      </c>
    </row>
    <row r="2894" spans="1:4" hidden="1" x14ac:dyDescent="0.25">
      <c r="A2894" s="88" t="s">
        <v>9960</v>
      </c>
      <c r="B2894" s="88" t="s">
        <v>15340</v>
      </c>
      <c r="C2894" s="37" t="str">
        <f t="shared" si="45"/>
        <v>M03AXдругие миорелаксанты периферического действия</v>
      </c>
      <c r="D2894" s="88" t="s">
        <v>13607</v>
      </c>
    </row>
    <row r="2895" spans="1:4" hidden="1" x14ac:dyDescent="0.25">
      <c r="A2895" s="88" t="s">
        <v>9960</v>
      </c>
      <c r="B2895" s="88" t="s">
        <v>15339</v>
      </c>
      <c r="C2895" s="37" t="str">
        <f t="shared" si="45"/>
        <v>M03AXДиплацина дихлорида раствор для инъекций 2%</v>
      </c>
      <c r="D2895" s="88" t="s">
        <v>13607</v>
      </c>
    </row>
    <row r="2896" spans="1:4" hidden="1" x14ac:dyDescent="0.25">
      <c r="A2896" s="88" t="s">
        <v>9960</v>
      </c>
      <c r="B2896" s="88" t="s">
        <v>15341</v>
      </c>
      <c r="C2896" s="37" t="str">
        <f t="shared" si="45"/>
        <v>M03AXИзоциурония бромид</v>
      </c>
      <c r="D2896" s="88" t="s">
        <v>13607</v>
      </c>
    </row>
    <row r="2897" spans="1:4" hidden="1" x14ac:dyDescent="0.25">
      <c r="A2897" s="88" t="s">
        <v>9960</v>
      </c>
      <c r="B2897" s="88" t="s">
        <v>9959</v>
      </c>
      <c r="C2897" s="37" t="str">
        <f t="shared" si="45"/>
        <v>M03AXБотулинический токсин типа A-гемагглютинин комплекс</v>
      </c>
      <c r="D2897" s="88" t="s">
        <v>17948</v>
      </c>
    </row>
    <row r="2898" spans="1:4" hidden="1" x14ac:dyDescent="0.25">
      <c r="A2898" s="88" t="s">
        <v>9960</v>
      </c>
      <c r="B2898" s="88" t="s">
        <v>13058</v>
      </c>
      <c r="C2898" s="37" t="str">
        <f t="shared" si="45"/>
        <v>M03AXБотулинический нейротоксин типа А</v>
      </c>
      <c r="D2898" s="88" t="s">
        <v>13607</v>
      </c>
    </row>
    <row r="2899" spans="1:4" hidden="1" x14ac:dyDescent="0.25">
      <c r="A2899" s="88" t="s">
        <v>9960</v>
      </c>
      <c r="B2899" s="88" t="s">
        <v>15338</v>
      </c>
      <c r="C2899" s="37" t="str">
        <f t="shared" si="45"/>
        <v>M03AXДиоксония раствор для инъекций 0.1%</v>
      </c>
      <c r="D2899" s="88" t="s">
        <v>13607</v>
      </c>
    </row>
    <row r="2900" spans="1:4" hidden="1" x14ac:dyDescent="0.25">
      <c r="A2900" s="88" t="s">
        <v>15343</v>
      </c>
      <c r="B2900" s="88" t="s">
        <v>15344</v>
      </c>
      <c r="C2900" s="37" t="str">
        <f t="shared" si="45"/>
        <v>M03BBПарацетамол+Хлорзоксазон</v>
      </c>
      <c r="D2900" s="88" t="s">
        <v>13607</v>
      </c>
    </row>
    <row r="2901" spans="1:4" hidden="1" x14ac:dyDescent="0.25">
      <c r="A2901" s="88" t="s">
        <v>10169</v>
      </c>
      <c r="B2901" s="88" t="s">
        <v>15346</v>
      </c>
      <c r="C2901" s="37" t="str">
        <f t="shared" si="45"/>
        <v>M03BXдругие миорелаксанты центрального действия</v>
      </c>
      <c r="D2901" s="88" t="s">
        <v>13607</v>
      </c>
    </row>
    <row r="2902" spans="1:4" hidden="1" x14ac:dyDescent="0.25">
      <c r="A2902" s="88" t="s">
        <v>10169</v>
      </c>
      <c r="B2902" s="88" t="s">
        <v>15345</v>
      </c>
      <c r="C2902" s="37" t="str">
        <f t="shared" si="45"/>
        <v>M03BXДиметилэтинилтрансдекагидрохинолол</v>
      </c>
      <c r="D2902" s="88" t="s">
        <v>13607</v>
      </c>
    </row>
    <row r="2903" spans="1:4" hidden="1" x14ac:dyDescent="0.25">
      <c r="A2903" s="88" t="s">
        <v>10169</v>
      </c>
      <c r="B2903" s="88" t="s">
        <v>15347</v>
      </c>
      <c r="C2903" s="37" t="str">
        <f t="shared" si="45"/>
        <v>M03BXЛидокаин+Толперизон</v>
      </c>
      <c r="D2903" s="88" t="s">
        <v>13607</v>
      </c>
    </row>
    <row r="2904" spans="1:4" hidden="1" x14ac:dyDescent="0.25">
      <c r="A2904" s="88" t="s">
        <v>10169</v>
      </c>
      <c r="B2904" s="88" t="s">
        <v>13059</v>
      </c>
      <c r="C2904" s="37" t="str">
        <f t="shared" si="45"/>
        <v>M03BXБаклофен</v>
      </c>
      <c r="D2904" s="88" t="s">
        <v>17948</v>
      </c>
    </row>
    <row r="2905" spans="1:4" hidden="1" x14ac:dyDescent="0.25">
      <c r="A2905" s="88" t="s">
        <v>10169</v>
      </c>
      <c r="B2905" s="88" t="s">
        <v>13060</v>
      </c>
      <c r="C2905" s="37" t="str">
        <f t="shared" si="45"/>
        <v>M03BXТолперизон</v>
      </c>
      <c r="D2905" s="88" t="s">
        <v>13607</v>
      </c>
    </row>
    <row r="2906" spans="1:4" hidden="1" x14ac:dyDescent="0.25">
      <c r="A2906" s="88" t="s">
        <v>10169</v>
      </c>
      <c r="B2906" s="88" t="s">
        <v>13061</v>
      </c>
      <c r="C2906" s="37" t="str">
        <f t="shared" si="45"/>
        <v>M03BXТизанидин</v>
      </c>
      <c r="D2906" s="88" t="s">
        <v>17948</v>
      </c>
    </row>
    <row r="2907" spans="1:4" hidden="1" x14ac:dyDescent="0.25">
      <c r="A2907" s="88" t="s">
        <v>15348</v>
      </c>
      <c r="B2907" s="88" t="s">
        <v>15349</v>
      </c>
      <c r="C2907" s="37" t="str">
        <f t="shared" si="45"/>
        <v>M03CМеликтина таблетки 0.02 г</v>
      </c>
      <c r="D2907" s="88" t="s">
        <v>13607</v>
      </c>
    </row>
    <row r="2908" spans="1:4" hidden="1" x14ac:dyDescent="0.25">
      <c r="A2908" s="88" t="s">
        <v>15350</v>
      </c>
      <c r="B2908" s="88" t="s">
        <v>15351</v>
      </c>
      <c r="C2908" s="37" t="str">
        <f t="shared" si="45"/>
        <v>M04AЭтебенецид</v>
      </c>
      <c r="D2908" s="88" t="s">
        <v>13607</v>
      </c>
    </row>
    <row r="2909" spans="1:4" hidden="1" x14ac:dyDescent="0.25">
      <c r="A2909" s="88" t="s">
        <v>9914</v>
      </c>
      <c r="B2909" s="88" t="s">
        <v>13062</v>
      </c>
      <c r="C2909" s="37" t="str">
        <f t="shared" si="45"/>
        <v>M04AAАллопуринол</v>
      </c>
      <c r="D2909" s="88" t="s">
        <v>17948</v>
      </c>
    </row>
    <row r="2910" spans="1:4" hidden="1" x14ac:dyDescent="0.25">
      <c r="A2910" s="88" t="s">
        <v>13063</v>
      </c>
      <c r="B2910" s="88" t="s">
        <v>13064</v>
      </c>
      <c r="C2910" s="37" t="str">
        <f t="shared" si="45"/>
        <v>M04ACБезвременника великолепного алкалоид</v>
      </c>
      <c r="D2910" s="88" t="s">
        <v>13607</v>
      </c>
    </row>
    <row r="2911" spans="1:4" hidden="1" x14ac:dyDescent="0.25">
      <c r="A2911" s="88" t="s">
        <v>13063</v>
      </c>
      <c r="B2911" s="88" t="s">
        <v>15352</v>
      </c>
      <c r="C2911" s="37" t="str">
        <f t="shared" si="45"/>
        <v>M04ACКолхицин</v>
      </c>
      <c r="D2911" s="88" t="s">
        <v>13607</v>
      </c>
    </row>
    <row r="2912" spans="1:4" hidden="1" x14ac:dyDescent="0.25">
      <c r="A2912" s="88" t="s">
        <v>15353</v>
      </c>
      <c r="B2912" s="88" t="s">
        <v>15354</v>
      </c>
      <c r="C2912" s="37" t="str">
        <f t="shared" si="45"/>
        <v>M04AXДругие противоподагрические препараты</v>
      </c>
      <c r="D2912" s="88" t="s">
        <v>13607</v>
      </c>
    </row>
    <row r="2913" spans="1:4" hidden="1" x14ac:dyDescent="0.25">
      <c r="A2913" s="88" t="s">
        <v>15353</v>
      </c>
      <c r="B2913" s="88" t="s">
        <v>15355</v>
      </c>
      <c r="C2913" s="37" t="str">
        <f t="shared" si="45"/>
        <v>M04AXУродан</v>
      </c>
      <c r="D2913" s="88" t="s">
        <v>13607</v>
      </c>
    </row>
    <row r="2914" spans="1:4" hidden="1" x14ac:dyDescent="0.25">
      <c r="A2914" s="88" t="s">
        <v>9912</v>
      </c>
      <c r="B2914" s="88" t="s">
        <v>13071</v>
      </c>
      <c r="C2914" s="37" t="str">
        <f t="shared" si="45"/>
        <v>M05BAЭтидроновая кислота</v>
      </c>
      <c r="D2914" s="88" t="s">
        <v>13607</v>
      </c>
    </row>
    <row r="2915" spans="1:4" hidden="1" x14ac:dyDescent="0.25">
      <c r="A2915" s="88" t="s">
        <v>9912</v>
      </c>
      <c r="B2915" s="88" t="s">
        <v>13066</v>
      </c>
      <c r="C2915" s="37" t="str">
        <f t="shared" si="45"/>
        <v>M05BAКлодроновая кислота</v>
      </c>
      <c r="D2915" s="88" t="s">
        <v>13607</v>
      </c>
    </row>
    <row r="2916" spans="1:4" hidden="1" x14ac:dyDescent="0.25">
      <c r="A2916" s="88" t="s">
        <v>9912</v>
      </c>
      <c r="B2916" s="88" t="s">
        <v>13070</v>
      </c>
      <c r="C2916" s="37" t="str">
        <f t="shared" si="45"/>
        <v>M05BAПамидроновая кислота</v>
      </c>
      <c r="D2916" s="88" t="s">
        <v>13607</v>
      </c>
    </row>
    <row r="2917" spans="1:4" hidden="1" x14ac:dyDescent="0.25">
      <c r="A2917" s="88" t="s">
        <v>9912</v>
      </c>
      <c r="B2917" s="88" t="s">
        <v>13067</v>
      </c>
      <c r="C2917" s="37" t="str">
        <f t="shared" si="45"/>
        <v>M05BAИбандроновая кислота</v>
      </c>
      <c r="D2917" s="88" t="s">
        <v>13607</v>
      </c>
    </row>
    <row r="2918" spans="1:4" hidden="1" x14ac:dyDescent="0.25">
      <c r="A2918" s="88" t="s">
        <v>9912</v>
      </c>
      <c r="B2918" s="88" t="s">
        <v>13069</v>
      </c>
      <c r="C2918" s="37" t="str">
        <f t="shared" si="45"/>
        <v>M05BAРизедроновая кислота</v>
      </c>
      <c r="D2918" s="88" t="s">
        <v>13607</v>
      </c>
    </row>
    <row r="2919" spans="1:4" hidden="1" x14ac:dyDescent="0.25">
      <c r="A2919" s="88" t="s">
        <v>9912</v>
      </c>
      <c r="B2919" s="88" t="s">
        <v>13068</v>
      </c>
      <c r="C2919" s="37" t="str">
        <f t="shared" si="45"/>
        <v>M05BAЗоледроновая кислота</v>
      </c>
      <c r="D2919" s="88" t="s">
        <v>17948</v>
      </c>
    </row>
    <row r="2920" spans="1:4" hidden="1" x14ac:dyDescent="0.25">
      <c r="A2920" s="88" t="s">
        <v>9912</v>
      </c>
      <c r="B2920" s="88" t="s">
        <v>13065</v>
      </c>
      <c r="C2920" s="37" t="str">
        <f t="shared" si="45"/>
        <v>M05BAАлендроновая кислота</v>
      </c>
      <c r="D2920" s="88" t="s">
        <v>17948</v>
      </c>
    </row>
    <row r="2921" spans="1:4" hidden="1" x14ac:dyDescent="0.25">
      <c r="A2921" s="88" t="s">
        <v>13072</v>
      </c>
      <c r="B2921" s="88" t="s">
        <v>15357</v>
      </c>
      <c r="C2921" s="37" t="str">
        <f t="shared" si="45"/>
        <v>M05BBАлендроновая кислота+Колекальциферол</v>
      </c>
      <c r="D2921" s="88" t="s">
        <v>13607</v>
      </c>
    </row>
    <row r="2922" spans="1:4" hidden="1" x14ac:dyDescent="0.25">
      <c r="A2922" s="88" t="s">
        <v>13072</v>
      </c>
      <c r="B2922" s="88" t="s">
        <v>15358</v>
      </c>
      <c r="C2922" s="37" t="str">
        <f t="shared" si="45"/>
        <v>M05BBОсталон Кальций-Д</v>
      </c>
      <c r="D2922" s="88" t="s">
        <v>13607</v>
      </c>
    </row>
    <row r="2923" spans="1:4" hidden="1" x14ac:dyDescent="0.25">
      <c r="A2923" s="88" t="s">
        <v>13072</v>
      </c>
      <c r="B2923" s="88" t="s">
        <v>15356</v>
      </c>
      <c r="C2923" s="37" t="str">
        <f t="shared" si="45"/>
        <v>M05BBАлендроновая кислота+Альфакальцидол [набор]</v>
      </c>
      <c r="D2923" s="88" t="s">
        <v>13607</v>
      </c>
    </row>
    <row r="2924" spans="1:4" hidden="1" x14ac:dyDescent="0.25">
      <c r="A2924" s="88" t="s">
        <v>10158</v>
      </c>
      <c r="B2924" s="88" t="s">
        <v>13073</v>
      </c>
      <c r="C2924" s="37" t="str">
        <f t="shared" si="45"/>
        <v>M05BXСтронция ранелат</v>
      </c>
      <c r="D2924" s="88" t="s">
        <v>17948</v>
      </c>
    </row>
    <row r="2925" spans="1:4" hidden="1" x14ac:dyDescent="0.25">
      <c r="A2925" s="88" t="s">
        <v>10158</v>
      </c>
      <c r="B2925" s="88" t="s">
        <v>15362</v>
      </c>
      <c r="C2925" s="37" t="str">
        <f t="shared" ref="C2925:C2988" si="46">CONCATENATE(A2925,B2925)</f>
        <v>M05BXОстеокеа</v>
      </c>
      <c r="D2925" s="88" t="s">
        <v>13607</v>
      </c>
    </row>
    <row r="2926" spans="1:4" hidden="1" x14ac:dyDescent="0.25">
      <c r="A2926" s="88" t="s">
        <v>10158</v>
      </c>
      <c r="B2926" s="88" t="s">
        <v>15360</v>
      </c>
      <c r="C2926" s="37" t="str">
        <f t="shared" si="46"/>
        <v>M05BXДругие препараты, влияющие на структуру и минерализацию костей</v>
      </c>
      <c r="D2926" s="88" t="s">
        <v>13607</v>
      </c>
    </row>
    <row r="2927" spans="1:4" hidden="1" x14ac:dyDescent="0.25">
      <c r="A2927" s="88" t="s">
        <v>10158</v>
      </c>
      <c r="B2927" s="88" t="s">
        <v>15359</v>
      </c>
      <c r="C2927" s="37" t="str">
        <f t="shared" si="46"/>
        <v>M05BXДенозумаб</v>
      </c>
      <c r="D2927" s="88" t="s">
        <v>13607</v>
      </c>
    </row>
    <row r="2928" spans="1:4" hidden="1" x14ac:dyDescent="0.25">
      <c r="A2928" s="88" t="s">
        <v>10158</v>
      </c>
      <c r="B2928" s="88" t="s">
        <v>15361</v>
      </c>
      <c r="C2928" s="37" t="str">
        <f t="shared" si="46"/>
        <v>M05BXОстеогенон</v>
      </c>
      <c r="D2928" s="88" t="s">
        <v>13607</v>
      </c>
    </row>
    <row r="2929" spans="1:4" hidden="1" x14ac:dyDescent="0.25">
      <c r="A2929" s="88" t="s">
        <v>15363</v>
      </c>
      <c r="B2929" s="88" t="s">
        <v>15364</v>
      </c>
      <c r="C2929" s="37" t="str">
        <f t="shared" si="46"/>
        <v>M09ABВобэнзим</v>
      </c>
      <c r="D2929" s="88" t="s">
        <v>13607</v>
      </c>
    </row>
    <row r="2930" spans="1:4" hidden="1" x14ac:dyDescent="0.25">
      <c r="A2930" s="88" t="s">
        <v>15363</v>
      </c>
      <c r="B2930" s="88" t="s">
        <v>15365</v>
      </c>
      <c r="C2930" s="37" t="str">
        <f t="shared" si="46"/>
        <v>M09ABФлогэнзим</v>
      </c>
      <c r="D2930" s="88" t="s">
        <v>13607</v>
      </c>
    </row>
    <row r="2931" spans="1:4" hidden="1" x14ac:dyDescent="0.25">
      <c r="A2931" s="88" t="s">
        <v>13074</v>
      </c>
      <c r="B2931" s="88" t="s">
        <v>15367</v>
      </c>
      <c r="C2931" s="37" t="str">
        <f t="shared" si="46"/>
        <v>M09AXАлфлутоп</v>
      </c>
      <c r="D2931" s="88" t="s">
        <v>13607</v>
      </c>
    </row>
    <row r="2932" spans="1:4" ht="30" hidden="1" x14ac:dyDescent="0.25">
      <c r="A2932" s="88" t="s">
        <v>13074</v>
      </c>
      <c r="B2932" s="88" t="s">
        <v>15373</v>
      </c>
      <c r="C2932" s="37" t="str">
        <f t="shared" si="46"/>
        <v>M09AXПрочие препараты для лечения заболеваний костно-мышечной системы</v>
      </c>
      <c r="D2932" s="88" t="s">
        <v>13607</v>
      </c>
    </row>
    <row r="2933" spans="1:4" hidden="1" x14ac:dyDescent="0.25">
      <c r="A2933" s="88" t="s">
        <v>13074</v>
      </c>
      <c r="B2933" s="88" t="s">
        <v>15374</v>
      </c>
      <c r="C2933" s="37" t="str">
        <f t="shared" si="46"/>
        <v>M09AXРумалайя</v>
      </c>
      <c r="D2933" s="88" t="s">
        <v>13607</v>
      </c>
    </row>
    <row r="2934" spans="1:4" hidden="1" x14ac:dyDescent="0.25">
      <c r="A2934" s="88" t="s">
        <v>13074</v>
      </c>
      <c r="B2934" s="88" t="s">
        <v>15376</v>
      </c>
      <c r="C2934" s="37" t="str">
        <f t="shared" si="46"/>
        <v>M09AXТерафлекс М</v>
      </c>
      <c r="D2934" s="88" t="s">
        <v>13607</v>
      </c>
    </row>
    <row r="2935" spans="1:4" hidden="1" x14ac:dyDescent="0.25">
      <c r="A2935" s="88" t="s">
        <v>13074</v>
      </c>
      <c r="B2935" s="88" t="s">
        <v>15372</v>
      </c>
      <c r="C2935" s="37" t="str">
        <f t="shared" si="46"/>
        <v>M09AXПиаскледин 300</v>
      </c>
      <c r="D2935" s="88" t="s">
        <v>13607</v>
      </c>
    </row>
    <row r="2936" spans="1:4" hidden="1" x14ac:dyDescent="0.25">
      <c r="A2936" s="88" t="s">
        <v>13074</v>
      </c>
      <c r="B2936" s="88" t="s">
        <v>13034</v>
      </c>
      <c r="C2936" s="37" t="str">
        <f t="shared" si="46"/>
        <v>M09AXГликозаминогликан-пептидный комплекс</v>
      </c>
      <c r="D2936" s="88" t="s">
        <v>13607</v>
      </c>
    </row>
    <row r="2937" spans="1:4" hidden="1" x14ac:dyDescent="0.25">
      <c r="A2937" s="88" t="s">
        <v>13074</v>
      </c>
      <c r="B2937" s="88" t="s">
        <v>15371</v>
      </c>
      <c r="C2937" s="37" t="str">
        <f t="shared" si="46"/>
        <v>M09AXНатрия гиалуронат</v>
      </c>
      <c r="D2937" s="88" t="s">
        <v>13607</v>
      </c>
    </row>
    <row r="2938" spans="1:4" hidden="1" x14ac:dyDescent="0.25">
      <c r="A2938" s="88" t="s">
        <v>13074</v>
      </c>
      <c r="B2938" s="88" t="s">
        <v>15370</v>
      </c>
      <c r="C2938" s="37" t="str">
        <f t="shared" si="46"/>
        <v>M09AXГликопротеинов фракция из ростков картофеля</v>
      </c>
      <c r="D2938" s="88" t="s">
        <v>13607</v>
      </c>
    </row>
    <row r="2939" spans="1:4" hidden="1" x14ac:dyDescent="0.25">
      <c r="A2939" s="88" t="s">
        <v>13074</v>
      </c>
      <c r="B2939" s="88" t="s">
        <v>15368</v>
      </c>
      <c r="C2939" s="37" t="str">
        <f t="shared" si="46"/>
        <v>M09AXБишофит</v>
      </c>
      <c r="D2939" s="88" t="s">
        <v>13607</v>
      </c>
    </row>
    <row r="2940" spans="1:4" hidden="1" x14ac:dyDescent="0.25">
      <c r="A2940" s="88" t="s">
        <v>13074</v>
      </c>
      <c r="B2940" s="88" t="s">
        <v>15375</v>
      </c>
      <c r="C2940" s="37" t="str">
        <f t="shared" si="46"/>
        <v>M09AXРумалайя крим</v>
      </c>
      <c r="D2940" s="88" t="s">
        <v>13607</v>
      </c>
    </row>
    <row r="2941" spans="1:4" hidden="1" x14ac:dyDescent="0.25">
      <c r="A2941" s="88" t="s">
        <v>13074</v>
      </c>
      <c r="B2941" s="88" t="s">
        <v>11933</v>
      </c>
      <c r="C2941" s="37" t="str">
        <f t="shared" si="46"/>
        <v>M09AXПовидон</v>
      </c>
      <c r="D2941" s="88" t="s">
        <v>13607</v>
      </c>
    </row>
    <row r="2942" spans="1:4" hidden="1" x14ac:dyDescent="0.25">
      <c r="A2942" s="88" t="s">
        <v>13074</v>
      </c>
      <c r="B2942" s="88" t="s">
        <v>15366</v>
      </c>
      <c r="C2942" s="37" t="str">
        <f t="shared" si="46"/>
        <v>M09AXАдгелон</v>
      </c>
      <c r="D2942" s="88" t="s">
        <v>13607</v>
      </c>
    </row>
    <row r="2943" spans="1:4" hidden="1" x14ac:dyDescent="0.25">
      <c r="A2943" s="88" t="s">
        <v>13074</v>
      </c>
      <c r="B2943" s="88" t="s">
        <v>15369</v>
      </c>
      <c r="C2943" s="37" t="str">
        <f t="shared" si="46"/>
        <v>M09AXВаньтун Артиплас</v>
      </c>
      <c r="D2943" s="88" t="s">
        <v>13607</v>
      </c>
    </row>
    <row r="2944" spans="1:4" hidden="1" x14ac:dyDescent="0.25">
      <c r="A2944" s="88" t="s">
        <v>13074</v>
      </c>
      <c r="B2944" s="88" t="s">
        <v>11831</v>
      </c>
      <c r="C2944" s="37" t="str">
        <f t="shared" si="46"/>
        <v>M09AXПолисахаридов фракция из ростков картофеля</v>
      </c>
      <c r="D2944" s="88" t="s">
        <v>13607</v>
      </c>
    </row>
    <row r="2945" spans="1:4" hidden="1" x14ac:dyDescent="0.25">
      <c r="A2945" s="88" t="s">
        <v>15377</v>
      </c>
      <c r="B2945" s="88" t="s">
        <v>15378</v>
      </c>
      <c r="C2945" s="37" t="str">
        <f t="shared" si="46"/>
        <v>N01AЦиклопропан</v>
      </c>
      <c r="D2945" s="88" t="s">
        <v>13607</v>
      </c>
    </row>
    <row r="2946" spans="1:4" hidden="1" x14ac:dyDescent="0.25">
      <c r="A2946" s="88" t="s">
        <v>13077</v>
      </c>
      <c r="B2946" s="88" t="s">
        <v>13078</v>
      </c>
      <c r="C2946" s="37" t="str">
        <f t="shared" si="46"/>
        <v>N01AAЭфир диэтиловый</v>
      </c>
      <c r="D2946" s="88" t="s">
        <v>13607</v>
      </c>
    </row>
    <row r="2947" spans="1:4" hidden="1" x14ac:dyDescent="0.25">
      <c r="A2947" s="88" t="s">
        <v>9981</v>
      </c>
      <c r="B2947" s="88" t="s">
        <v>13079</v>
      </c>
      <c r="C2947" s="37" t="str">
        <f t="shared" si="46"/>
        <v>N01ABИзофлуран</v>
      </c>
      <c r="D2947" s="88" t="s">
        <v>13607</v>
      </c>
    </row>
    <row r="2948" spans="1:4" hidden="1" x14ac:dyDescent="0.25">
      <c r="A2948" s="88" t="s">
        <v>9981</v>
      </c>
      <c r="B2948" s="88" t="s">
        <v>13081</v>
      </c>
      <c r="C2948" s="37" t="str">
        <f t="shared" si="46"/>
        <v>N01ABСевофлуран</v>
      </c>
      <c r="D2948" s="88" t="s">
        <v>17948</v>
      </c>
    </row>
    <row r="2949" spans="1:4" hidden="1" x14ac:dyDescent="0.25">
      <c r="A2949" s="88" t="s">
        <v>9981</v>
      </c>
      <c r="B2949" s="88" t="s">
        <v>13080</v>
      </c>
      <c r="C2949" s="37" t="str">
        <f t="shared" si="46"/>
        <v>N01ABГалотан</v>
      </c>
      <c r="D2949" s="88" t="s">
        <v>17948</v>
      </c>
    </row>
    <row r="2950" spans="1:4" hidden="1" x14ac:dyDescent="0.25">
      <c r="A2950" s="88" t="s">
        <v>9981</v>
      </c>
      <c r="B2950" s="88" t="s">
        <v>15380</v>
      </c>
      <c r="C2950" s="37" t="str">
        <f t="shared" si="46"/>
        <v>N01ABХлороформ</v>
      </c>
      <c r="D2950" s="88" t="s">
        <v>13607</v>
      </c>
    </row>
    <row r="2951" spans="1:4" hidden="1" x14ac:dyDescent="0.25">
      <c r="A2951" s="88" t="s">
        <v>9981</v>
      </c>
      <c r="B2951" s="88" t="s">
        <v>15381</v>
      </c>
      <c r="C2951" s="37" t="str">
        <f t="shared" si="46"/>
        <v>N01ABЭнфлуран</v>
      </c>
      <c r="D2951" s="88" t="s">
        <v>13607</v>
      </c>
    </row>
    <row r="2952" spans="1:4" hidden="1" x14ac:dyDescent="0.25">
      <c r="A2952" s="88" t="s">
        <v>9981</v>
      </c>
      <c r="B2952" s="88" t="s">
        <v>15379</v>
      </c>
      <c r="C2952" s="37" t="str">
        <f t="shared" si="46"/>
        <v>N01ABТрихлороэтилен</v>
      </c>
      <c r="D2952" s="88" t="s">
        <v>13607</v>
      </c>
    </row>
    <row r="2953" spans="1:4" hidden="1" x14ac:dyDescent="0.25">
      <c r="A2953" s="88" t="s">
        <v>10172</v>
      </c>
      <c r="B2953" s="88" t="s">
        <v>13082</v>
      </c>
      <c r="C2953" s="37" t="str">
        <f t="shared" si="46"/>
        <v>N01AFТиопентал натрия</v>
      </c>
      <c r="D2953" s="88" t="s">
        <v>17948</v>
      </c>
    </row>
    <row r="2954" spans="1:4" hidden="1" x14ac:dyDescent="0.25">
      <c r="A2954" s="88" t="s">
        <v>10172</v>
      </c>
      <c r="B2954" s="88" t="s">
        <v>13083</v>
      </c>
      <c r="C2954" s="37" t="str">
        <f t="shared" si="46"/>
        <v>N01AFГексобарбитал</v>
      </c>
      <c r="D2954" s="88" t="s">
        <v>13607</v>
      </c>
    </row>
    <row r="2955" spans="1:4" hidden="1" x14ac:dyDescent="0.25">
      <c r="A2955" s="88" t="s">
        <v>10173</v>
      </c>
      <c r="B2955" s="88" t="s">
        <v>13085</v>
      </c>
      <c r="C2955" s="37" t="str">
        <f t="shared" si="46"/>
        <v>N01AHФентанил</v>
      </c>
      <c r="D2955" s="88" t="s">
        <v>13607</v>
      </c>
    </row>
    <row r="2956" spans="1:4" hidden="1" x14ac:dyDescent="0.25">
      <c r="A2956" s="88" t="s">
        <v>10173</v>
      </c>
      <c r="B2956" s="88" t="s">
        <v>13084</v>
      </c>
      <c r="C2956" s="37" t="str">
        <f t="shared" si="46"/>
        <v>N01AHТримеперидин</v>
      </c>
      <c r="D2956" s="88" t="s">
        <v>17948</v>
      </c>
    </row>
    <row r="2957" spans="1:4" hidden="1" x14ac:dyDescent="0.25">
      <c r="A2957" s="88" t="s">
        <v>10173</v>
      </c>
      <c r="B2957" s="88" t="s">
        <v>15382</v>
      </c>
      <c r="C2957" s="37" t="str">
        <f t="shared" si="46"/>
        <v>N01AHопиоидные анальгетики</v>
      </c>
      <c r="D2957" s="88" t="s">
        <v>13607</v>
      </c>
    </row>
    <row r="2958" spans="1:4" hidden="1" x14ac:dyDescent="0.25">
      <c r="A2958" s="88" t="s">
        <v>10006</v>
      </c>
      <c r="B2958" s="88" t="s">
        <v>15383</v>
      </c>
      <c r="C2958" s="37" t="str">
        <f t="shared" si="46"/>
        <v>N01AXГидроксидиона натрия сукцинат</v>
      </c>
      <c r="D2958" s="88" t="s">
        <v>13607</v>
      </c>
    </row>
    <row r="2959" spans="1:4" hidden="1" x14ac:dyDescent="0.25">
      <c r="A2959" s="88" t="s">
        <v>10006</v>
      </c>
      <c r="B2959" s="88" t="s">
        <v>13090</v>
      </c>
      <c r="C2959" s="37" t="str">
        <f t="shared" si="46"/>
        <v>N01AXДинитрогена оксид</v>
      </c>
      <c r="D2959" s="88" t="s">
        <v>17948</v>
      </c>
    </row>
    <row r="2960" spans="1:4" hidden="1" x14ac:dyDescent="0.25">
      <c r="A2960" s="88" t="s">
        <v>10006</v>
      </c>
      <c r="B2960" s="88" t="s">
        <v>13086</v>
      </c>
      <c r="C2960" s="37" t="str">
        <f t="shared" si="46"/>
        <v>N01AXПропофол</v>
      </c>
      <c r="D2960" s="88" t="s">
        <v>17948</v>
      </c>
    </row>
    <row r="2961" spans="1:4" hidden="1" x14ac:dyDescent="0.25">
      <c r="A2961" s="88" t="s">
        <v>10006</v>
      </c>
      <c r="B2961" s="88" t="s">
        <v>13089</v>
      </c>
      <c r="C2961" s="37" t="str">
        <f t="shared" si="46"/>
        <v>N01AXКетамин</v>
      </c>
      <c r="D2961" s="88" t="s">
        <v>17948</v>
      </c>
    </row>
    <row r="2962" spans="1:4" hidden="1" x14ac:dyDescent="0.25">
      <c r="A2962" s="88" t="s">
        <v>10006</v>
      </c>
      <c r="B2962" s="88" t="s">
        <v>13087</v>
      </c>
      <c r="C2962" s="37" t="str">
        <f t="shared" si="46"/>
        <v>N01AXНатрия оксибутират</v>
      </c>
      <c r="D2962" s="88" t="s">
        <v>17948</v>
      </c>
    </row>
    <row r="2963" spans="1:4" hidden="1" x14ac:dyDescent="0.25">
      <c r="A2963" s="88" t="s">
        <v>10006</v>
      </c>
      <c r="B2963" s="88" t="s">
        <v>13088</v>
      </c>
      <c r="C2963" s="37" t="str">
        <f t="shared" si="46"/>
        <v>N01AXКсенон</v>
      </c>
      <c r="D2963" s="88" t="s">
        <v>13607</v>
      </c>
    </row>
    <row r="2964" spans="1:4" hidden="1" x14ac:dyDescent="0.25">
      <c r="A2964" s="88" t="s">
        <v>10006</v>
      </c>
      <c r="B2964" s="88" t="s">
        <v>15384</v>
      </c>
      <c r="C2964" s="37" t="str">
        <f t="shared" si="46"/>
        <v>N01AXДругие общие анестетики</v>
      </c>
      <c r="D2964" s="88" t="s">
        <v>13607</v>
      </c>
    </row>
    <row r="2965" spans="1:4" hidden="1" x14ac:dyDescent="0.25">
      <c r="A2965" s="88" t="s">
        <v>15385</v>
      </c>
      <c r="B2965" s="88" t="s">
        <v>15386</v>
      </c>
      <c r="C2965" s="37" t="str">
        <f t="shared" si="46"/>
        <v>N01BТримекаин+[Норэпинефрин]</v>
      </c>
      <c r="D2965" s="88" t="s">
        <v>13607</v>
      </c>
    </row>
    <row r="2966" spans="1:4" hidden="1" x14ac:dyDescent="0.25">
      <c r="A2966" s="88" t="s">
        <v>10133</v>
      </c>
      <c r="B2966" s="88" t="s">
        <v>12388</v>
      </c>
      <c r="C2966" s="37" t="str">
        <f t="shared" si="46"/>
        <v>N01BAБензокаин</v>
      </c>
      <c r="D2966" s="88" t="s">
        <v>13607</v>
      </c>
    </row>
    <row r="2967" spans="1:4" ht="30" hidden="1" x14ac:dyDescent="0.25">
      <c r="A2967" s="88" t="s">
        <v>10133</v>
      </c>
      <c r="B2967" s="88" t="s">
        <v>15387</v>
      </c>
      <c r="C2967" s="37" t="str">
        <f t="shared" si="46"/>
        <v>N01BAДиметиламиноэтиловый эфир n-бутиламинобензойной кислоты гидрохлорид</v>
      </c>
      <c r="D2967" s="88" t="s">
        <v>13607</v>
      </c>
    </row>
    <row r="2968" spans="1:4" hidden="1" x14ac:dyDescent="0.25">
      <c r="A2968" s="88" t="s">
        <v>10133</v>
      </c>
      <c r="B2968" s="88" t="s">
        <v>12257</v>
      </c>
      <c r="C2968" s="37" t="str">
        <f t="shared" si="46"/>
        <v>N01BAПрокаин</v>
      </c>
      <c r="D2968" s="88" t="s">
        <v>17948</v>
      </c>
    </row>
    <row r="2969" spans="1:4" hidden="1" x14ac:dyDescent="0.25">
      <c r="A2969" s="88" t="s">
        <v>9965</v>
      </c>
      <c r="B2969" s="88" t="s">
        <v>12170</v>
      </c>
      <c r="C2969" s="37" t="str">
        <f t="shared" si="46"/>
        <v>N01BBЛидокаин</v>
      </c>
      <c r="D2969" s="88" t="s">
        <v>13607</v>
      </c>
    </row>
    <row r="2970" spans="1:4" hidden="1" x14ac:dyDescent="0.25">
      <c r="A2970" s="88" t="s">
        <v>9965</v>
      </c>
      <c r="B2970" s="88" t="s">
        <v>13093</v>
      </c>
      <c r="C2970" s="37" t="str">
        <f t="shared" si="46"/>
        <v>N01BBТримекаин</v>
      </c>
      <c r="D2970" s="88" t="s">
        <v>13607</v>
      </c>
    </row>
    <row r="2971" spans="1:4" hidden="1" x14ac:dyDescent="0.25">
      <c r="A2971" s="88" t="s">
        <v>9965</v>
      </c>
      <c r="B2971" s="88" t="s">
        <v>13094</v>
      </c>
      <c r="C2971" s="37" t="str">
        <f t="shared" si="46"/>
        <v>N01BBМепивакаин</v>
      </c>
      <c r="D2971" s="88" t="s">
        <v>13607</v>
      </c>
    </row>
    <row r="2972" spans="1:4" hidden="1" x14ac:dyDescent="0.25">
      <c r="A2972" s="88" t="s">
        <v>9965</v>
      </c>
      <c r="B2972" s="88" t="s">
        <v>15393</v>
      </c>
      <c r="C2972" s="37" t="str">
        <f t="shared" si="46"/>
        <v>N01BBМепивакаин+[Эпинефрин]</v>
      </c>
      <c r="D2972" s="88" t="s">
        <v>13607</v>
      </c>
    </row>
    <row r="2973" spans="1:4" hidden="1" x14ac:dyDescent="0.25">
      <c r="A2973" s="88" t="s">
        <v>9965</v>
      </c>
      <c r="B2973" s="88" t="s">
        <v>13096</v>
      </c>
      <c r="C2973" s="37" t="str">
        <f t="shared" si="46"/>
        <v>N01BBАртикаин</v>
      </c>
      <c r="D2973" s="88" t="s">
        <v>13607</v>
      </c>
    </row>
    <row r="2974" spans="1:4" hidden="1" x14ac:dyDescent="0.25">
      <c r="A2974" s="88" t="s">
        <v>9965</v>
      </c>
      <c r="B2974" s="88" t="s">
        <v>15391</v>
      </c>
      <c r="C2974" s="37" t="str">
        <f t="shared" si="46"/>
        <v>N01BBЛидокаин+Прилокаин</v>
      </c>
      <c r="D2974" s="88" t="s">
        <v>13607</v>
      </c>
    </row>
    <row r="2975" spans="1:4" hidden="1" x14ac:dyDescent="0.25">
      <c r="A2975" s="88" t="s">
        <v>9965</v>
      </c>
      <c r="B2975" s="88" t="s">
        <v>15390</v>
      </c>
      <c r="C2975" s="37" t="str">
        <f t="shared" si="46"/>
        <v>N01BBБупивакаин+[Эпинефрин]</v>
      </c>
      <c r="D2975" s="88" t="s">
        <v>13607</v>
      </c>
    </row>
    <row r="2976" spans="1:4" hidden="1" x14ac:dyDescent="0.25">
      <c r="A2976" s="88" t="s">
        <v>9965</v>
      </c>
      <c r="B2976" s="88" t="s">
        <v>15389</v>
      </c>
      <c r="C2976" s="37" t="str">
        <f t="shared" si="46"/>
        <v>N01BBАртикаин+[Эпинефрин]</v>
      </c>
      <c r="D2976" s="88" t="s">
        <v>13607</v>
      </c>
    </row>
    <row r="2977" spans="1:4" hidden="1" x14ac:dyDescent="0.25">
      <c r="A2977" s="88" t="s">
        <v>9965</v>
      </c>
      <c r="B2977" s="88" t="s">
        <v>13092</v>
      </c>
      <c r="C2977" s="37" t="str">
        <f t="shared" si="46"/>
        <v>N01BBРопивакаин</v>
      </c>
      <c r="D2977" s="88" t="s">
        <v>17948</v>
      </c>
    </row>
    <row r="2978" spans="1:4" hidden="1" x14ac:dyDescent="0.25">
      <c r="A2978" s="88" t="s">
        <v>9965</v>
      </c>
      <c r="B2978" s="88" t="s">
        <v>13095</v>
      </c>
      <c r="C2978" s="37" t="str">
        <f t="shared" si="46"/>
        <v>N01BBБупивакаин</v>
      </c>
      <c r="D2978" s="88" t="s">
        <v>17948</v>
      </c>
    </row>
    <row r="2979" spans="1:4" hidden="1" x14ac:dyDescent="0.25">
      <c r="A2979" s="88" t="s">
        <v>9965</v>
      </c>
      <c r="B2979" s="88" t="s">
        <v>14548</v>
      </c>
      <c r="C2979" s="37" t="str">
        <f t="shared" si="46"/>
        <v>N01BBБумекаин</v>
      </c>
      <c r="D2979" s="88" t="s">
        <v>13607</v>
      </c>
    </row>
    <row r="2980" spans="1:4" hidden="1" x14ac:dyDescent="0.25">
      <c r="A2980" s="88" t="s">
        <v>9965</v>
      </c>
      <c r="B2980" s="88" t="s">
        <v>15388</v>
      </c>
      <c r="C2980" s="37" t="str">
        <f t="shared" si="46"/>
        <v>N01BBамиды</v>
      </c>
      <c r="D2980" s="88" t="s">
        <v>13607</v>
      </c>
    </row>
    <row r="2981" spans="1:4" hidden="1" x14ac:dyDescent="0.25">
      <c r="A2981" s="88" t="s">
        <v>9965</v>
      </c>
      <c r="B2981" s="88" t="s">
        <v>15392</v>
      </c>
      <c r="C2981" s="37" t="str">
        <f t="shared" si="46"/>
        <v>N01BBЛидокаин+Хлоргексидин</v>
      </c>
      <c r="D2981" s="88" t="s">
        <v>13607</v>
      </c>
    </row>
    <row r="2982" spans="1:4" hidden="1" x14ac:dyDescent="0.25">
      <c r="A2982" s="88" t="s">
        <v>15394</v>
      </c>
      <c r="B2982" s="88" t="s">
        <v>15396</v>
      </c>
      <c r="C2982" s="37" t="str">
        <f t="shared" si="46"/>
        <v>N01BXДругие местные анестетики</v>
      </c>
      <c r="D2982" s="88" t="s">
        <v>13607</v>
      </c>
    </row>
    <row r="2983" spans="1:4" hidden="1" x14ac:dyDescent="0.25">
      <c r="A2983" s="88" t="s">
        <v>15394</v>
      </c>
      <c r="B2983" s="88" t="s">
        <v>15395</v>
      </c>
      <c r="C2983" s="37" t="str">
        <f t="shared" si="46"/>
        <v>N01BXБроманилиддиэтиламинопропановая кислота</v>
      </c>
      <c r="D2983" s="88" t="s">
        <v>13607</v>
      </c>
    </row>
    <row r="2984" spans="1:4" hidden="1" x14ac:dyDescent="0.25">
      <c r="A2984" s="88" t="s">
        <v>15394</v>
      </c>
      <c r="B2984" s="88" t="s">
        <v>14547</v>
      </c>
      <c r="C2984" s="37" t="str">
        <f t="shared" si="46"/>
        <v>N01BXБензокаин+Прокаин+Рацементол</v>
      </c>
      <c r="D2984" s="88" t="s">
        <v>13607</v>
      </c>
    </row>
    <row r="2985" spans="1:4" hidden="1" x14ac:dyDescent="0.25">
      <c r="A2985" s="88" t="s">
        <v>15394</v>
      </c>
      <c r="B2985" s="88" t="s">
        <v>15398</v>
      </c>
      <c r="C2985" s="37" t="str">
        <f t="shared" si="46"/>
        <v>N01BXЭтилхлорид</v>
      </c>
      <c r="D2985" s="88" t="s">
        <v>13607</v>
      </c>
    </row>
    <row r="2986" spans="1:4" hidden="1" x14ac:dyDescent="0.25">
      <c r="A2986" s="88" t="s">
        <v>15394</v>
      </c>
      <c r="B2986" s="88" t="s">
        <v>15397</v>
      </c>
      <c r="C2986" s="37" t="str">
        <f t="shared" si="46"/>
        <v>N01BXРихлокаина раствор для инъекций</v>
      </c>
      <c r="D2986" s="88" t="s">
        <v>13607</v>
      </c>
    </row>
    <row r="2987" spans="1:4" hidden="1" x14ac:dyDescent="0.25">
      <c r="A2987" s="88" t="s">
        <v>13097</v>
      </c>
      <c r="B2987" s="88" t="s">
        <v>15400</v>
      </c>
      <c r="C2987" s="37" t="str">
        <f t="shared" si="46"/>
        <v>N02Наяксин</v>
      </c>
      <c r="D2987" s="88" t="s">
        <v>13607</v>
      </c>
    </row>
    <row r="2988" spans="1:4" hidden="1" x14ac:dyDescent="0.25">
      <c r="A2988" s="88" t="s">
        <v>13097</v>
      </c>
      <c r="B2988" s="88" t="s">
        <v>15399</v>
      </c>
      <c r="C2988" s="37" t="str">
        <f t="shared" si="46"/>
        <v>N02Белены масло+Скипидар живичный+Хлороформ</v>
      </c>
      <c r="D2988" s="88" t="s">
        <v>13607</v>
      </c>
    </row>
    <row r="2989" spans="1:4" hidden="1" x14ac:dyDescent="0.25">
      <c r="A2989" s="88" t="s">
        <v>13097</v>
      </c>
      <c r="B2989" s="88" t="s">
        <v>13098</v>
      </c>
      <c r="C2989" s="37" t="str">
        <f t="shared" ref="C2989:C3052" si="47">CONCATENATE(A2989,B2989)</f>
        <v>N02Скипидар живичный</v>
      </c>
      <c r="D2989" s="88" t="s">
        <v>13607</v>
      </c>
    </row>
    <row r="2990" spans="1:4" hidden="1" x14ac:dyDescent="0.25">
      <c r="A2990" s="88" t="s">
        <v>10099</v>
      </c>
      <c r="B2990" s="88" t="s">
        <v>13100</v>
      </c>
      <c r="C2990" s="37" t="str">
        <f t="shared" si="47"/>
        <v>N02AAДигидрокодеин</v>
      </c>
      <c r="D2990" s="88" t="s">
        <v>13607</v>
      </c>
    </row>
    <row r="2991" spans="1:4" hidden="1" x14ac:dyDescent="0.25">
      <c r="A2991" s="88" t="s">
        <v>10099</v>
      </c>
      <c r="B2991" s="88" t="s">
        <v>13099</v>
      </c>
      <c r="C2991" s="37" t="str">
        <f t="shared" si="47"/>
        <v>N02AAМорфин</v>
      </c>
      <c r="D2991" s="88" t="s">
        <v>17948</v>
      </c>
    </row>
    <row r="2992" spans="1:4" hidden="1" x14ac:dyDescent="0.25">
      <c r="A2992" s="88" t="s">
        <v>10099</v>
      </c>
      <c r="B2992" s="88" t="s">
        <v>15402</v>
      </c>
      <c r="C2992" s="37" t="str">
        <f t="shared" si="47"/>
        <v>N02AAКодеин+Морфин+Носкапин+Папаверин+Тебаин</v>
      </c>
      <c r="D2992" s="88" t="s">
        <v>13607</v>
      </c>
    </row>
    <row r="2993" spans="1:4" hidden="1" x14ac:dyDescent="0.25">
      <c r="A2993" s="88" t="s">
        <v>10099</v>
      </c>
      <c r="B2993" s="88" t="s">
        <v>15403</v>
      </c>
      <c r="C2993" s="37" t="str">
        <f t="shared" si="47"/>
        <v>N02AAКодеин+Парацетамол</v>
      </c>
      <c r="D2993" s="88" t="s">
        <v>13607</v>
      </c>
    </row>
    <row r="2994" spans="1:4" hidden="1" x14ac:dyDescent="0.25">
      <c r="A2994" s="88" t="s">
        <v>10099</v>
      </c>
      <c r="B2994" s="88" t="s">
        <v>15401</v>
      </c>
      <c r="C2994" s="37" t="str">
        <f t="shared" si="47"/>
        <v>N02AAИбупрофен+Кодеин</v>
      </c>
      <c r="D2994" s="88" t="s">
        <v>13607</v>
      </c>
    </row>
    <row r="2995" spans="1:4" hidden="1" x14ac:dyDescent="0.25">
      <c r="A2995" s="88" t="s">
        <v>10179</v>
      </c>
      <c r="B2995" s="88" t="s">
        <v>13085</v>
      </c>
      <c r="C2995" s="37" t="str">
        <f t="shared" si="47"/>
        <v>N02ABФентанил</v>
      </c>
      <c r="D2995" s="88" t="s">
        <v>17948</v>
      </c>
    </row>
    <row r="2996" spans="1:4" hidden="1" x14ac:dyDescent="0.25">
      <c r="A2996" s="88" t="s">
        <v>13101</v>
      </c>
      <c r="B2996" s="88" t="s">
        <v>13102</v>
      </c>
      <c r="C2996" s="37" t="str">
        <f t="shared" si="47"/>
        <v>N02AEБупренорфин</v>
      </c>
      <c r="D2996" s="88" t="s">
        <v>13607</v>
      </c>
    </row>
    <row r="2997" spans="1:4" hidden="1" x14ac:dyDescent="0.25">
      <c r="A2997" s="88" t="s">
        <v>13103</v>
      </c>
      <c r="B2997" s="88" t="s">
        <v>13104</v>
      </c>
      <c r="C2997" s="37" t="str">
        <f t="shared" si="47"/>
        <v>N02AFБуторфанол</v>
      </c>
      <c r="D2997" s="88" t="s">
        <v>13607</v>
      </c>
    </row>
    <row r="2998" spans="1:4" hidden="1" x14ac:dyDescent="0.25">
      <c r="A2998" s="88" t="s">
        <v>13103</v>
      </c>
      <c r="B2998" s="88" t="s">
        <v>13105</v>
      </c>
      <c r="C2998" s="37" t="str">
        <f t="shared" si="47"/>
        <v>N02AFНалбуфин</v>
      </c>
      <c r="D2998" s="88" t="s">
        <v>13607</v>
      </c>
    </row>
    <row r="2999" spans="1:4" hidden="1" x14ac:dyDescent="0.25">
      <c r="A2999" s="88" t="s">
        <v>10139</v>
      </c>
      <c r="B2999" s="88" t="s">
        <v>15405</v>
      </c>
      <c r="C2999" s="37" t="str">
        <f t="shared" si="47"/>
        <v>N02AXПарацетамол+Трамадол</v>
      </c>
      <c r="D2999" s="88" t="s">
        <v>13607</v>
      </c>
    </row>
    <row r="3000" spans="1:4" hidden="1" x14ac:dyDescent="0.25">
      <c r="A3000" s="88" t="s">
        <v>10139</v>
      </c>
      <c r="B3000" s="88" t="s">
        <v>10138</v>
      </c>
      <c r="C3000" s="37" t="str">
        <f t="shared" si="47"/>
        <v>N02AXПропионилфенилэтоксиэтилпиперидин</v>
      </c>
      <c r="D3000" s="88" t="s">
        <v>17948</v>
      </c>
    </row>
    <row r="3001" spans="1:4" hidden="1" x14ac:dyDescent="0.25">
      <c r="A3001" s="88" t="s">
        <v>10139</v>
      </c>
      <c r="B3001" s="88" t="s">
        <v>13106</v>
      </c>
      <c r="C3001" s="37" t="str">
        <f t="shared" si="47"/>
        <v>N02AXТрамадол</v>
      </c>
      <c r="D3001" s="88" t="s">
        <v>17948</v>
      </c>
    </row>
    <row r="3002" spans="1:4" hidden="1" x14ac:dyDescent="0.25">
      <c r="A3002" s="88" t="s">
        <v>10139</v>
      </c>
      <c r="B3002" s="88" t="s">
        <v>15404</v>
      </c>
      <c r="C3002" s="37" t="str">
        <f t="shared" si="47"/>
        <v>N02AXДругие опиоиды</v>
      </c>
      <c r="D3002" s="88" t="s">
        <v>13607</v>
      </c>
    </row>
    <row r="3003" spans="1:4" hidden="1" x14ac:dyDescent="0.25">
      <c r="A3003" s="88" t="s">
        <v>15406</v>
      </c>
      <c r="B3003" s="88" t="s">
        <v>15407</v>
      </c>
      <c r="C3003" s="37" t="str">
        <f t="shared" si="47"/>
        <v>N02BДиафеин</v>
      </c>
      <c r="D3003" s="88" t="s">
        <v>13607</v>
      </c>
    </row>
    <row r="3004" spans="1:4" hidden="1" x14ac:dyDescent="0.25">
      <c r="A3004" s="88" t="s">
        <v>15406</v>
      </c>
      <c r="B3004" s="88" t="s">
        <v>15408</v>
      </c>
      <c r="C3004" s="37" t="str">
        <f t="shared" si="47"/>
        <v>N02BМетамизол натрия+Хинин</v>
      </c>
      <c r="D3004" s="88" t="s">
        <v>13607</v>
      </c>
    </row>
    <row r="3005" spans="1:4" hidden="1" x14ac:dyDescent="0.25">
      <c r="A3005" s="88" t="s">
        <v>9943</v>
      </c>
      <c r="B3005" s="88" t="s">
        <v>15421</v>
      </c>
      <c r="C3005" s="37" t="str">
        <f t="shared" si="47"/>
        <v>N02BAНатрия салицилат</v>
      </c>
      <c r="D3005" s="88" t="s">
        <v>13607</v>
      </c>
    </row>
    <row r="3006" spans="1:4" hidden="1" x14ac:dyDescent="0.25">
      <c r="A3006" s="88" t="s">
        <v>9943</v>
      </c>
      <c r="B3006" s="88" t="s">
        <v>15422</v>
      </c>
      <c r="C3006" s="37" t="str">
        <f t="shared" si="47"/>
        <v>N02BAНекстрим Aктив</v>
      </c>
      <c r="D3006" s="88" t="s">
        <v>13607</v>
      </c>
    </row>
    <row r="3007" spans="1:4" hidden="1" x14ac:dyDescent="0.25">
      <c r="A3007" s="88" t="s">
        <v>9943</v>
      </c>
      <c r="B3007" s="88" t="s">
        <v>15420</v>
      </c>
      <c r="C3007" s="37" t="str">
        <f t="shared" si="47"/>
        <v>N02BAКофицил</v>
      </c>
      <c r="D3007" s="88" t="s">
        <v>13607</v>
      </c>
    </row>
    <row r="3008" spans="1:4" hidden="1" x14ac:dyDescent="0.25">
      <c r="A3008" s="88" t="s">
        <v>9943</v>
      </c>
      <c r="B3008" s="88" t="s">
        <v>15409</v>
      </c>
      <c r="C3008" s="37" t="str">
        <f t="shared" si="47"/>
        <v>N02BAАнГрикапс</v>
      </c>
      <c r="D3008" s="88" t="s">
        <v>13607</v>
      </c>
    </row>
    <row r="3009" spans="1:4" hidden="1" x14ac:dyDescent="0.25">
      <c r="A3009" s="88" t="s">
        <v>9943</v>
      </c>
      <c r="B3009" s="88" t="s">
        <v>15410</v>
      </c>
      <c r="C3009" s="37" t="str">
        <f t="shared" si="47"/>
        <v>N02BAАцетилсалицилат лизина</v>
      </c>
      <c r="D3009" s="88" t="s">
        <v>13607</v>
      </c>
    </row>
    <row r="3010" spans="1:4" x14ac:dyDescent="0.25">
      <c r="A3010" s="88" t="s">
        <v>9943</v>
      </c>
      <c r="B3010" s="88" t="s">
        <v>15417</v>
      </c>
      <c r="C3010" s="37" t="str">
        <f t="shared" si="47"/>
        <v>N02BAАцетилсалициловая кислота+Кофеин+[Аскорбиновая кислота]</v>
      </c>
      <c r="D3010" s="88" t="s">
        <v>13607</v>
      </c>
    </row>
    <row r="3011" spans="1:4" hidden="1" x14ac:dyDescent="0.25">
      <c r="A3011" s="88" t="s">
        <v>9943</v>
      </c>
      <c r="B3011" s="88" t="s">
        <v>15411</v>
      </c>
      <c r="C3011" s="37" t="str">
        <f t="shared" si="47"/>
        <v>N02BAАцетилсалициловая кислота+[Алгелдрат]</v>
      </c>
      <c r="D3011" s="88" t="s">
        <v>13607</v>
      </c>
    </row>
    <row r="3012" spans="1:4" hidden="1" x14ac:dyDescent="0.25">
      <c r="A3012" s="88" t="s">
        <v>9943</v>
      </c>
      <c r="B3012" s="88" t="s">
        <v>13107</v>
      </c>
      <c r="C3012" s="37" t="str">
        <f t="shared" si="47"/>
        <v>N02BAСалициламид</v>
      </c>
      <c r="D3012" s="88" t="s">
        <v>13607</v>
      </c>
    </row>
    <row r="3013" spans="1:4" x14ac:dyDescent="0.25">
      <c r="A3013" s="88" t="s">
        <v>9943</v>
      </c>
      <c r="B3013" s="88" t="s">
        <v>15412</v>
      </c>
      <c r="C3013" s="37" t="str">
        <f t="shared" si="47"/>
        <v>N02BAАцетилсалициловая кислота+[Аскорбиновая кислота]</v>
      </c>
      <c r="D3013" s="88" t="s">
        <v>13607</v>
      </c>
    </row>
    <row r="3014" spans="1:4" ht="30" hidden="1" x14ac:dyDescent="0.25">
      <c r="A3014" s="88" t="s">
        <v>9943</v>
      </c>
      <c r="B3014" s="88" t="s">
        <v>15413</v>
      </c>
      <c r="C3014" s="37" t="str">
        <f t="shared" si="47"/>
        <v>N02BAАцетилсалициловая кислота+[Лимонная кислота+Натрия гидрокарбонат]</v>
      </c>
      <c r="D3014" s="88" t="s">
        <v>13607</v>
      </c>
    </row>
    <row r="3015" spans="1:4" hidden="1" x14ac:dyDescent="0.25">
      <c r="A3015" s="88" t="s">
        <v>9943</v>
      </c>
      <c r="B3015" s="88" t="s">
        <v>15414</v>
      </c>
      <c r="C3015" s="37" t="str">
        <f t="shared" si="47"/>
        <v>N02BAАцетилсалициловая кислота+Глицин</v>
      </c>
      <c r="D3015" s="88" t="s">
        <v>13607</v>
      </c>
    </row>
    <row r="3016" spans="1:4" hidden="1" x14ac:dyDescent="0.25">
      <c r="A3016" s="88" t="s">
        <v>9943</v>
      </c>
      <c r="B3016" s="88" t="s">
        <v>15418</v>
      </c>
      <c r="C3016" s="37" t="str">
        <f t="shared" si="47"/>
        <v>N02BAАцетилсалициловая кислота+Кофеин+Парацетамол</v>
      </c>
      <c r="D3016" s="88" t="s">
        <v>13607</v>
      </c>
    </row>
    <row r="3017" spans="1:4" hidden="1" x14ac:dyDescent="0.25">
      <c r="A3017" s="88" t="s">
        <v>9943</v>
      </c>
      <c r="B3017" s="88" t="s">
        <v>15416</v>
      </c>
      <c r="C3017" s="37" t="str">
        <f t="shared" si="47"/>
        <v>N02BAАцетилсалициловая кислота+Кофеин</v>
      </c>
      <c r="D3017" s="88" t="s">
        <v>13607</v>
      </c>
    </row>
    <row r="3018" spans="1:4" ht="30" x14ac:dyDescent="0.25">
      <c r="A3018" s="88" t="s">
        <v>9943</v>
      </c>
      <c r="B3018" s="88" t="s">
        <v>15419</v>
      </c>
      <c r="C3018" s="37" t="str">
        <f t="shared" si="47"/>
        <v>N02BAАцетилсалициловая кислота+Кофеин+Парацетамол+[Аскорбиновая кислота]</v>
      </c>
      <c r="D3018" s="88" t="s">
        <v>13607</v>
      </c>
    </row>
    <row r="3019" spans="1:4" hidden="1" x14ac:dyDescent="0.25">
      <c r="A3019" s="88" t="s">
        <v>9943</v>
      </c>
      <c r="B3019" s="88" t="s">
        <v>12083</v>
      </c>
      <c r="C3019" s="37" t="str">
        <f t="shared" si="47"/>
        <v>N02BAАцетилсалициловая кислота</v>
      </c>
      <c r="D3019" s="88" t="s">
        <v>17948</v>
      </c>
    </row>
    <row r="3020" spans="1:4" hidden="1" x14ac:dyDescent="0.25">
      <c r="A3020" s="88" t="s">
        <v>9943</v>
      </c>
      <c r="B3020" s="88" t="s">
        <v>15415</v>
      </c>
      <c r="C3020" s="37" t="str">
        <f t="shared" si="47"/>
        <v>N02BAАцетилсалициловая кислота+Кодеин+Кофеин+Парацетамол</v>
      </c>
      <c r="D3020" s="88" t="s">
        <v>13607</v>
      </c>
    </row>
    <row r="3021" spans="1:4" hidden="1" x14ac:dyDescent="0.25">
      <c r="A3021" s="88" t="s">
        <v>9943</v>
      </c>
      <c r="B3021" s="88" t="s">
        <v>15423</v>
      </c>
      <c r="C3021" s="37" t="str">
        <f t="shared" si="47"/>
        <v>N02BAЦефекон Н</v>
      </c>
      <c r="D3021" s="88" t="s">
        <v>13607</v>
      </c>
    </row>
    <row r="3022" spans="1:4" hidden="1" x14ac:dyDescent="0.25">
      <c r="A3022" s="88" t="s">
        <v>13109</v>
      </c>
      <c r="B3022" s="88" t="s">
        <v>15438</v>
      </c>
      <c r="C3022" s="37" t="str">
        <f t="shared" si="47"/>
        <v>N02BBСедальгин</v>
      </c>
      <c r="D3022" s="88" t="s">
        <v>13607</v>
      </c>
    </row>
    <row r="3023" spans="1:4" hidden="1" x14ac:dyDescent="0.25">
      <c r="A3023" s="88" t="s">
        <v>13109</v>
      </c>
      <c r="B3023" s="88" t="s">
        <v>13110</v>
      </c>
      <c r="C3023" s="37" t="str">
        <f t="shared" si="47"/>
        <v>N02BBФеназон</v>
      </c>
      <c r="D3023" s="88" t="s">
        <v>13607</v>
      </c>
    </row>
    <row r="3024" spans="1:4" hidden="1" x14ac:dyDescent="0.25">
      <c r="A3024" s="88" t="s">
        <v>13109</v>
      </c>
      <c r="B3024" s="88" t="s">
        <v>13111</v>
      </c>
      <c r="C3024" s="37" t="str">
        <f t="shared" si="47"/>
        <v>N02BBМетамизол натрия</v>
      </c>
      <c r="D3024" s="88" t="s">
        <v>13607</v>
      </c>
    </row>
    <row r="3025" spans="1:4" hidden="1" x14ac:dyDescent="0.25">
      <c r="A3025" s="88" t="s">
        <v>13109</v>
      </c>
      <c r="B3025" s="88" t="s">
        <v>15425</v>
      </c>
      <c r="C3025" s="37" t="str">
        <f t="shared" si="47"/>
        <v>N02BBБендазол+Метамизол натрия+Папаверин+Фенобарбитал</v>
      </c>
      <c r="D3025" s="88" t="s">
        <v>13607</v>
      </c>
    </row>
    <row r="3026" spans="1:4" hidden="1" x14ac:dyDescent="0.25">
      <c r="A3026" s="88" t="s">
        <v>13109</v>
      </c>
      <c r="B3026" s="88" t="s">
        <v>15428</v>
      </c>
      <c r="C3026" s="37" t="str">
        <f t="shared" si="47"/>
        <v>N02BBКодеин+Кофеин+Метамизол натрия+Напроксен+Фенобарбитал</v>
      </c>
      <c r="D3026" s="88" t="s">
        <v>13607</v>
      </c>
    </row>
    <row r="3027" spans="1:4" hidden="1" x14ac:dyDescent="0.25">
      <c r="A3027" s="88" t="s">
        <v>13109</v>
      </c>
      <c r="B3027" s="88" t="s">
        <v>15429</v>
      </c>
      <c r="C3027" s="37" t="str">
        <f t="shared" si="47"/>
        <v>N02BBКодеин+Кофеин+Метамизол натрия+Парацетамол+Фенобарбитал</v>
      </c>
      <c r="D3027" s="88" t="s">
        <v>13607</v>
      </c>
    </row>
    <row r="3028" spans="1:4" hidden="1" x14ac:dyDescent="0.25">
      <c r="A3028" s="88" t="s">
        <v>13109</v>
      </c>
      <c r="B3028" s="88" t="s">
        <v>15430</v>
      </c>
      <c r="C3028" s="37" t="str">
        <f t="shared" si="47"/>
        <v>N02BBКодеин+Кофеин+Метамизол натрия+Фенобарбитал</v>
      </c>
      <c r="D3028" s="88" t="s">
        <v>13607</v>
      </c>
    </row>
    <row r="3029" spans="1:4" hidden="1" x14ac:dyDescent="0.25">
      <c r="A3029" s="88" t="s">
        <v>13109</v>
      </c>
      <c r="B3029" s="88" t="s">
        <v>15432</v>
      </c>
      <c r="C3029" s="37" t="str">
        <f t="shared" si="47"/>
        <v>N02BBКофеин+Метамизол натрия+Тиамин</v>
      </c>
      <c r="D3029" s="88" t="s">
        <v>13607</v>
      </c>
    </row>
    <row r="3030" spans="1:4" hidden="1" x14ac:dyDescent="0.25">
      <c r="A3030" s="88" t="s">
        <v>13109</v>
      </c>
      <c r="B3030" s="88" t="s">
        <v>15433</v>
      </c>
      <c r="C3030" s="37" t="str">
        <f t="shared" si="47"/>
        <v>N02BBМетамизол натрия+Питофенон+Фенпивериния бромид</v>
      </c>
      <c r="D3030" s="88" t="s">
        <v>13607</v>
      </c>
    </row>
    <row r="3031" spans="1:4" hidden="1" x14ac:dyDescent="0.25">
      <c r="A3031" s="88" t="s">
        <v>13109</v>
      </c>
      <c r="B3031" s="88" t="s">
        <v>15434</v>
      </c>
      <c r="C3031" s="37" t="str">
        <f t="shared" si="47"/>
        <v>N02BBМетамизол натрия+Триацетонамин-4-толуолсульфонат</v>
      </c>
      <c r="D3031" s="88" t="s">
        <v>13607</v>
      </c>
    </row>
    <row r="3032" spans="1:4" hidden="1" x14ac:dyDescent="0.25">
      <c r="A3032" s="88" t="s">
        <v>13109</v>
      </c>
      <c r="B3032" s="88" t="s">
        <v>15426</v>
      </c>
      <c r="C3032" s="37" t="str">
        <f t="shared" si="47"/>
        <v>N02BBДротаверин+Кофеин+Парацетамол+Пропифеназон+Фенобарбитал</v>
      </c>
      <c r="D3032" s="88" t="s">
        <v>13607</v>
      </c>
    </row>
    <row r="3033" spans="1:4" hidden="1" x14ac:dyDescent="0.25">
      <c r="A3033" s="88" t="s">
        <v>13109</v>
      </c>
      <c r="B3033" s="88" t="s">
        <v>15427</v>
      </c>
      <c r="C3033" s="37" t="str">
        <f t="shared" si="47"/>
        <v>N02BBИбупрофен+Кодеин+Кофеин+Метамизол натрия+Фенобарбитал</v>
      </c>
      <c r="D3033" s="88" t="s">
        <v>13607</v>
      </c>
    </row>
    <row r="3034" spans="1:4" hidden="1" x14ac:dyDescent="0.25">
      <c r="A3034" s="88" t="s">
        <v>13109</v>
      </c>
      <c r="B3034" s="88" t="s">
        <v>15436</v>
      </c>
      <c r="C3034" s="37" t="str">
        <f t="shared" si="47"/>
        <v>N02BBПиразолоны</v>
      </c>
      <c r="D3034" s="88" t="s">
        <v>13607</v>
      </c>
    </row>
    <row r="3035" spans="1:4" hidden="1" x14ac:dyDescent="0.25">
      <c r="A3035" s="88" t="s">
        <v>13109</v>
      </c>
      <c r="B3035" s="88" t="s">
        <v>15424</v>
      </c>
      <c r="C3035" s="37" t="str">
        <f t="shared" si="47"/>
        <v>N02BBАкофил</v>
      </c>
      <c r="D3035" s="88" t="s">
        <v>13607</v>
      </c>
    </row>
    <row r="3036" spans="1:4" hidden="1" x14ac:dyDescent="0.25">
      <c r="A3036" s="88" t="s">
        <v>13109</v>
      </c>
      <c r="B3036" s="88" t="s">
        <v>15437</v>
      </c>
      <c r="C3036" s="37" t="str">
        <f t="shared" si="47"/>
        <v>N02BBРеопирин</v>
      </c>
      <c r="D3036" s="88" t="s">
        <v>13607</v>
      </c>
    </row>
    <row r="3037" spans="1:4" hidden="1" x14ac:dyDescent="0.25">
      <c r="A3037" s="88" t="s">
        <v>13109</v>
      </c>
      <c r="B3037" s="88" t="s">
        <v>15435</v>
      </c>
      <c r="C3037" s="37" t="str">
        <f t="shared" si="47"/>
        <v>N02BBПерцовый пластырь Доктор перец с обезболивающим действием</v>
      </c>
      <c r="D3037" s="88" t="s">
        <v>13607</v>
      </c>
    </row>
    <row r="3038" spans="1:4" hidden="1" x14ac:dyDescent="0.25">
      <c r="A3038" s="88" t="s">
        <v>13109</v>
      </c>
      <c r="B3038" s="88" t="s">
        <v>15431</v>
      </c>
      <c r="C3038" s="37" t="str">
        <f t="shared" si="47"/>
        <v>N02BBКофальгин</v>
      </c>
      <c r="D3038" s="88" t="s">
        <v>13607</v>
      </c>
    </row>
    <row r="3039" spans="1:4" hidden="1" x14ac:dyDescent="0.25">
      <c r="A3039" s="88" t="s">
        <v>13109</v>
      </c>
      <c r="B3039" s="88" t="s">
        <v>15439</v>
      </c>
      <c r="C3039" s="37" t="str">
        <f t="shared" si="47"/>
        <v>N02BBСпазмовералгин Нео</v>
      </c>
      <c r="D3039" s="88" t="s">
        <v>13607</v>
      </c>
    </row>
    <row r="3040" spans="1:4" hidden="1" x14ac:dyDescent="0.25">
      <c r="A3040" s="88" t="s">
        <v>10115</v>
      </c>
      <c r="B3040" s="88" t="s">
        <v>15440</v>
      </c>
      <c r="C3040" s="37" t="str">
        <f t="shared" si="47"/>
        <v>N02BEГаньмаолин</v>
      </c>
      <c r="D3040" s="88" t="s">
        <v>13607</v>
      </c>
    </row>
    <row r="3041" spans="1:4" hidden="1" x14ac:dyDescent="0.25">
      <c r="A3041" s="88" t="s">
        <v>10115</v>
      </c>
      <c r="B3041" s="88" t="s">
        <v>15453</v>
      </c>
      <c r="C3041" s="37" t="str">
        <f t="shared" si="47"/>
        <v>N02BEКофеин+Дротаверин+Напроксен+Парацетамол+Фенирамин</v>
      </c>
      <c r="D3041" s="88" t="s">
        <v>13607</v>
      </c>
    </row>
    <row r="3042" spans="1:4" hidden="1" x14ac:dyDescent="0.25">
      <c r="A3042" s="88" t="s">
        <v>10115</v>
      </c>
      <c r="B3042" s="88" t="s">
        <v>15472</v>
      </c>
      <c r="C3042" s="37" t="str">
        <f t="shared" si="47"/>
        <v>N02BEЦефекон М</v>
      </c>
      <c r="D3042" s="88" t="s">
        <v>13607</v>
      </c>
    </row>
    <row r="3043" spans="1:4" ht="30" x14ac:dyDescent="0.25">
      <c r="A3043" s="88" t="s">
        <v>10115</v>
      </c>
      <c r="B3043" s="88" t="s">
        <v>15443</v>
      </c>
      <c r="C3043" s="37" t="str">
        <f t="shared" si="47"/>
        <v>N02BEДифенгидрамин+Кальция глюконат+Парацетамол+[Аскорбиновая кислота]</v>
      </c>
      <c r="D3043" s="88" t="s">
        <v>13607</v>
      </c>
    </row>
    <row r="3044" spans="1:4" hidden="1" x14ac:dyDescent="0.25">
      <c r="A3044" s="88" t="s">
        <v>10115</v>
      </c>
      <c r="B3044" s="88" t="s">
        <v>15448</v>
      </c>
      <c r="C3044" s="37" t="str">
        <f t="shared" si="47"/>
        <v>N02BEИнфлюблок</v>
      </c>
      <c r="D3044" s="88" t="s">
        <v>13607</v>
      </c>
    </row>
    <row r="3045" spans="1:4" hidden="1" x14ac:dyDescent="0.25">
      <c r="A3045" s="88" t="s">
        <v>10115</v>
      </c>
      <c r="B3045" s="88" t="s">
        <v>15452</v>
      </c>
      <c r="C3045" s="37" t="str">
        <f t="shared" si="47"/>
        <v>N02BEКолдрекс Найт</v>
      </c>
      <c r="D3045" s="88" t="s">
        <v>13607</v>
      </c>
    </row>
    <row r="3046" spans="1:4" hidden="1" x14ac:dyDescent="0.25">
      <c r="A3046" s="88" t="s">
        <v>10115</v>
      </c>
      <c r="B3046" s="88" t="s">
        <v>15449</v>
      </c>
      <c r="C3046" s="37" t="str">
        <f t="shared" si="47"/>
        <v>N02BEКодеин+Кофеин+Парацетамол</v>
      </c>
      <c r="D3046" s="88" t="s">
        <v>13607</v>
      </c>
    </row>
    <row r="3047" spans="1:4" hidden="1" x14ac:dyDescent="0.25">
      <c r="A3047" s="88" t="s">
        <v>10115</v>
      </c>
      <c r="B3047" s="88" t="s">
        <v>15471</v>
      </c>
      <c r="C3047" s="37" t="str">
        <f t="shared" si="47"/>
        <v>N02BEПентафлуцин</v>
      </c>
      <c r="D3047" s="88" t="s">
        <v>13607</v>
      </c>
    </row>
    <row r="3048" spans="1:4" hidden="1" x14ac:dyDescent="0.25">
      <c r="A3048" s="88" t="s">
        <v>10115</v>
      </c>
      <c r="B3048" s="88" t="s">
        <v>15441</v>
      </c>
      <c r="C3048" s="37" t="str">
        <f t="shared" si="47"/>
        <v>N02BEДекстрометорфан+Парацетамол+Фенилэфрин+Хлорфенамин</v>
      </c>
      <c r="D3048" s="88" t="s">
        <v>13607</v>
      </c>
    </row>
    <row r="3049" spans="1:4" hidden="1" x14ac:dyDescent="0.25">
      <c r="A3049" s="88" t="s">
        <v>10115</v>
      </c>
      <c r="B3049" s="88" t="s">
        <v>15444</v>
      </c>
      <c r="C3049" s="37" t="str">
        <f t="shared" si="47"/>
        <v>N02BEДифенгидрамин+Парацетамол</v>
      </c>
      <c r="D3049" s="88" t="s">
        <v>13607</v>
      </c>
    </row>
    <row r="3050" spans="1:4" hidden="1" x14ac:dyDescent="0.25">
      <c r="A3050" s="88" t="s">
        <v>10115</v>
      </c>
      <c r="B3050" s="88" t="s">
        <v>15445</v>
      </c>
      <c r="C3050" s="37" t="str">
        <f t="shared" si="47"/>
        <v>N02BEДицикловерин+Парацетамол</v>
      </c>
      <c r="D3050" s="88" t="s">
        <v>13607</v>
      </c>
    </row>
    <row r="3051" spans="1:4" hidden="1" x14ac:dyDescent="0.25">
      <c r="A3051" s="88" t="s">
        <v>10115</v>
      </c>
      <c r="B3051" s="88" t="s">
        <v>15446</v>
      </c>
      <c r="C3051" s="37" t="str">
        <f t="shared" si="47"/>
        <v>N02BEДротаверин+Кодеин+Парацетамол</v>
      </c>
      <c r="D3051" s="88" t="s">
        <v>13607</v>
      </c>
    </row>
    <row r="3052" spans="1:4" hidden="1" x14ac:dyDescent="0.25">
      <c r="A3052" s="88" t="s">
        <v>10115</v>
      </c>
      <c r="B3052" s="88" t="s">
        <v>15447</v>
      </c>
      <c r="C3052" s="37" t="str">
        <f t="shared" si="47"/>
        <v>N02BEДротаверин+Парацетамол</v>
      </c>
      <c r="D3052" s="88" t="s">
        <v>13607</v>
      </c>
    </row>
    <row r="3053" spans="1:4" hidden="1" x14ac:dyDescent="0.25">
      <c r="A3053" s="88" t="s">
        <v>10115</v>
      </c>
      <c r="B3053" s="88" t="s">
        <v>15461</v>
      </c>
      <c r="C3053" s="37" t="str">
        <f t="shared" ref="C3053:C3116" si="48">CONCATENATE(A3053,B3053)</f>
        <v>N02BEМепирамин+Памабром+Парацетамол</v>
      </c>
      <c r="D3053" s="88" t="s">
        <v>13607</v>
      </c>
    </row>
    <row r="3054" spans="1:4" x14ac:dyDescent="0.25">
      <c r="A3054" s="88" t="s">
        <v>10115</v>
      </c>
      <c r="B3054" s="88" t="s">
        <v>15462</v>
      </c>
      <c r="C3054" s="37" t="str">
        <f t="shared" si="48"/>
        <v>N02BEПарацетамол+[Аскорбиновая кислота]</v>
      </c>
      <c r="D3054" s="88" t="s">
        <v>13607</v>
      </c>
    </row>
    <row r="3055" spans="1:4" hidden="1" x14ac:dyDescent="0.25">
      <c r="A3055" s="88" t="s">
        <v>10115</v>
      </c>
      <c r="B3055" s="88" t="s">
        <v>15442</v>
      </c>
      <c r="C3055" s="37" t="str">
        <f t="shared" si="48"/>
        <v>N02BEДиклофенак+Парацетамол</v>
      </c>
      <c r="D3055" s="88" t="s">
        <v>13607</v>
      </c>
    </row>
    <row r="3056" spans="1:4" hidden="1" x14ac:dyDescent="0.25">
      <c r="A3056" s="88" t="s">
        <v>10115</v>
      </c>
      <c r="B3056" s="88" t="s">
        <v>15463</v>
      </c>
      <c r="C3056" s="37" t="str">
        <f t="shared" si="48"/>
        <v>N02BEПарацетамол+Фенилэфрин</v>
      </c>
      <c r="D3056" s="88" t="s">
        <v>13607</v>
      </c>
    </row>
    <row r="3057" spans="1:4" x14ac:dyDescent="0.25">
      <c r="A3057" s="88" t="s">
        <v>10115</v>
      </c>
      <c r="B3057" s="88" t="s">
        <v>15466</v>
      </c>
      <c r="C3057" s="37" t="str">
        <f t="shared" si="48"/>
        <v>N02BEПарацетамол+Фенилэфрин+Фенирамин+[Аскорбиновая кислота]</v>
      </c>
      <c r="D3057" s="88" t="s">
        <v>13607</v>
      </c>
    </row>
    <row r="3058" spans="1:4" x14ac:dyDescent="0.25">
      <c r="A3058" s="88" t="s">
        <v>10115</v>
      </c>
      <c r="B3058" s="88" t="s">
        <v>15464</v>
      </c>
      <c r="C3058" s="37" t="str">
        <f t="shared" si="48"/>
        <v>N02BEПарацетамол+Фенилэфрин+[Аскорбиновая кислота]</v>
      </c>
      <c r="D3058" s="88" t="s">
        <v>13607</v>
      </c>
    </row>
    <row r="3059" spans="1:4" hidden="1" x14ac:dyDescent="0.25">
      <c r="A3059" s="88" t="s">
        <v>10115</v>
      </c>
      <c r="B3059" s="88" t="s">
        <v>15465</v>
      </c>
      <c r="C3059" s="37" t="str">
        <f t="shared" si="48"/>
        <v>N02BEПарацетамол+Фенилэфрин+Фенирамин</v>
      </c>
      <c r="D3059" s="88" t="s">
        <v>13607</v>
      </c>
    </row>
    <row r="3060" spans="1:4" hidden="1" x14ac:dyDescent="0.25">
      <c r="A3060" s="88" t="s">
        <v>10115</v>
      </c>
      <c r="B3060" s="88" t="s">
        <v>15467</v>
      </c>
      <c r="C3060" s="37" t="str">
        <f t="shared" si="48"/>
        <v>N02BEПарацетамол+Фенилэфрин+Хлорфенамин</v>
      </c>
      <c r="D3060" s="88" t="s">
        <v>13607</v>
      </c>
    </row>
    <row r="3061" spans="1:4" x14ac:dyDescent="0.25">
      <c r="A3061" s="88" t="s">
        <v>10115</v>
      </c>
      <c r="B3061" s="88" t="s">
        <v>15468</v>
      </c>
      <c r="C3061" s="37" t="str">
        <f t="shared" si="48"/>
        <v>N02BEПарацетамол+Фенирамин+[Аскорбиновая кислота]</v>
      </c>
      <c r="D3061" s="88" t="s">
        <v>13607</v>
      </c>
    </row>
    <row r="3062" spans="1:4" hidden="1" x14ac:dyDescent="0.25">
      <c r="A3062" s="88" t="s">
        <v>10115</v>
      </c>
      <c r="B3062" s="88" t="s">
        <v>15469</v>
      </c>
      <c r="C3062" s="37" t="str">
        <f t="shared" si="48"/>
        <v>N02BEПарацетамол+Хлорфенамин</v>
      </c>
      <c r="D3062" s="88" t="s">
        <v>13607</v>
      </c>
    </row>
    <row r="3063" spans="1:4" x14ac:dyDescent="0.25">
      <c r="A3063" s="88" t="s">
        <v>10115</v>
      </c>
      <c r="B3063" s="88" t="s">
        <v>15470</v>
      </c>
      <c r="C3063" s="37" t="str">
        <f t="shared" si="48"/>
        <v>N02BEПарацетамол+Хлорфенамин+[Аскорбиновая кислота]</v>
      </c>
      <c r="D3063" s="88" t="s">
        <v>13607</v>
      </c>
    </row>
    <row r="3064" spans="1:4" hidden="1" x14ac:dyDescent="0.25">
      <c r="A3064" s="88" t="s">
        <v>10115</v>
      </c>
      <c r="B3064" s="88" t="s">
        <v>15454</v>
      </c>
      <c r="C3064" s="37" t="str">
        <f t="shared" si="48"/>
        <v>N02BEКофеин+Парацетамол</v>
      </c>
      <c r="D3064" s="88" t="s">
        <v>13607</v>
      </c>
    </row>
    <row r="3065" spans="1:4" hidden="1" x14ac:dyDescent="0.25">
      <c r="A3065" s="88" t="s">
        <v>10115</v>
      </c>
      <c r="B3065" s="88" t="s">
        <v>15455</v>
      </c>
      <c r="C3065" s="37" t="str">
        <f t="shared" si="48"/>
        <v>N02BEКофеин+Парацетамол+Пропифеназон</v>
      </c>
      <c r="D3065" s="88" t="s">
        <v>13607</v>
      </c>
    </row>
    <row r="3066" spans="1:4" ht="30" x14ac:dyDescent="0.25">
      <c r="A3066" s="88" t="s">
        <v>10115</v>
      </c>
      <c r="B3066" s="88" t="s">
        <v>15456</v>
      </c>
      <c r="C3066" s="37" t="str">
        <f t="shared" si="48"/>
        <v>N02BEКофеин+Парацетамол+Терпингидрат+Фенилэфрин+[Аскорбиновая кислота]</v>
      </c>
      <c r="D3066" s="88" t="s">
        <v>13607</v>
      </c>
    </row>
    <row r="3067" spans="1:4" ht="30" x14ac:dyDescent="0.25">
      <c r="A3067" s="88" t="s">
        <v>10115</v>
      </c>
      <c r="B3067" s="88" t="s">
        <v>15457</v>
      </c>
      <c r="C3067" s="37" t="str">
        <f t="shared" si="48"/>
        <v>N02BEКофеин+Парацетамол+Фенилэфрин+Фенирамин+[Аскорбиновая кислота]</v>
      </c>
      <c r="D3067" s="88" t="s">
        <v>13607</v>
      </c>
    </row>
    <row r="3068" spans="1:4" hidden="1" x14ac:dyDescent="0.25">
      <c r="A3068" s="88" t="s">
        <v>10115</v>
      </c>
      <c r="B3068" s="88" t="s">
        <v>15458</v>
      </c>
      <c r="C3068" s="37" t="str">
        <f t="shared" si="48"/>
        <v>N02BEКофеин+Парацетамол+Фенилэфрин+Хлорфенамин</v>
      </c>
      <c r="D3068" s="88" t="s">
        <v>13607</v>
      </c>
    </row>
    <row r="3069" spans="1:4" hidden="1" x14ac:dyDescent="0.25">
      <c r="A3069" s="88" t="s">
        <v>10115</v>
      </c>
      <c r="B3069" s="88" t="s">
        <v>15459</v>
      </c>
      <c r="C3069" s="37" t="str">
        <f t="shared" si="48"/>
        <v>N02BEКофеин+Парацетамол+Хлорфенамин</v>
      </c>
      <c r="D3069" s="88" t="s">
        <v>13607</v>
      </c>
    </row>
    <row r="3070" spans="1:4" x14ac:dyDescent="0.25">
      <c r="A3070" s="88" t="s">
        <v>10115</v>
      </c>
      <c r="B3070" s="88" t="s">
        <v>15460</v>
      </c>
      <c r="C3070" s="37" t="str">
        <f t="shared" si="48"/>
        <v>N02BEКофеин+Парацетамол+Хлорфенамин+[Аскорбиновая кислота]</v>
      </c>
      <c r="D3070" s="88" t="s">
        <v>13607</v>
      </c>
    </row>
    <row r="3071" spans="1:4" hidden="1" x14ac:dyDescent="0.25">
      <c r="A3071" s="88" t="s">
        <v>10115</v>
      </c>
      <c r="B3071" s="88" t="s">
        <v>13112</v>
      </c>
      <c r="C3071" s="37" t="str">
        <f t="shared" si="48"/>
        <v>N02BEПарацетамол</v>
      </c>
      <c r="D3071" s="88" t="s">
        <v>17948</v>
      </c>
    </row>
    <row r="3072" spans="1:4" hidden="1" x14ac:dyDescent="0.25">
      <c r="A3072" s="88" t="s">
        <v>10115</v>
      </c>
      <c r="B3072" s="88" t="s">
        <v>15450</v>
      </c>
      <c r="C3072" s="37" t="str">
        <f t="shared" si="48"/>
        <v>N02BEКодеин+Кофеин+Парацетамол+Пропифеназон</v>
      </c>
      <c r="D3072" s="88" t="s">
        <v>13607</v>
      </c>
    </row>
    <row r="3073" spans="1:4" hidden="1" x14ac:dyDescent="0.25">
      <c r="A3073" s="88" t="s">
        <v>10115</v>
      </c>
      <c r="B3073" s="88" t="s">
        <v>15451</v>
      </c>
      <c r="C3073" s="37" t="str">
        <f t="shared" si="48"/>
        <v>N02BEКодеин+Кофеин+Парацетамол+Пропифеназон+Фенобарбитал</v>
      </c>
      <c r="D3073" s="88" t="s">
        <v>13607</v>
      </c>
    </row>
    <row r="3074" spans="1:4" hidden="1" x14ac:dyDescent="0.25">
      <c r="A3074" s="88" t="s">
        <v>13113</v>
      </c>
      <c r="B3074" s="88" t="s">
        <v>13114</v>
      </c>
      <c r="C3074" s="37" t="str">
        <f t="shared" si="48"/>
        <v>N02BGНефопам</v>
      </c>
      <c r="D3074" s="88" t="s">
        <v>13607</v>
      </c>
    </row>
    <row r="3075" spans="1:4" hidden="1" x14ac:dyDescent="0.25">
      <c r="A3075" s="88" t="s">
        <v>13113</v>
      </c>
      <c r="B3075" s="88" t="s">
        <v>13115</v>
      </c>
      <c r="C3075" s="37" t="str">
        <f t="shared" si="48"/>
        <v>N02BGФлупиртин</v>
      </c>
      <c r="D3075" s="88" t="s">
        <v>13607</v>
      </c>
    </row>
    <row r="3076" spans="1:4" hidden="1" x14ac:dyDescent="0.25">
      <c r="A3076" s="88" t="s">
        <v>13113</v>
      </c>
      <c r="B3076" s="88" t="s">
        <v>15474</v>
      </c>
      <c r="C3076" s="37" t="str">
        <f t="shared" si="48"/>
        <v>N02BGПрочие анальгетики и антипиретики</v>
      </c>
      <c r="D3076" s="88" t="s">
        <v>13607</v>
      </c>
    </row>
    <row r="3077" spans="1:4" hidden="1" x14ac:dyDescent="0.25">
      <c r="A3077" s="88" t="s">
        <v>13113</v>
      </c>
      <c r="B3077" s="88" t="s">
        <v>15473</v>
      </c>
      <c r="C3077" s="37" t="str">
        <f t="shared" si="48"/>
        <v>N02BGБензофурокаин</v>
      </c>
      <c r="D3077" s="88" t="s">
        <v>13607</v>
      </c>
    </row>
    <row r="3078" spans="1:4" hidden="1" x14ac:dyDescent="0.25">
      <c r="A3078" s="88" t="s">
        <v>13116</v>
      </c>
      <c r="B3078" s="88" t="s">
        <v>15476</v>
      </c>
      <c r="C3078" s="37" t="str">
        <f t="shared" si="48"/>
        <v>N02CAСинкаптон</v>
      </c>
      <c r="D3078" s="88" t="s">
        <v>13607</v>
      </c>
    </row>
    <row r="3079" spans="1:4" hidden="1" x14ac:dyDescent="0.25">
      <c r="A3079" s="88" t="s">
        <v>13116</v>
      </c>
      <c r="B3079" s="88" t="s">
        <v>15475</v>
      </c>
      <c r="C3079" s="37" t="str">
        <f t="shared" si="48"/>
        <v>N02CAКофеин+Эрготамин</v>
      </c>
      <c r="D3079" s="88" t="s">
        <v>13607</v>
      </c>
    </row>
    <row r="3080" spans="1:4" hidden="1" x14ac:dyDescent="0.25">
      <c r="A3080" s="88" t="s">
        <v>13117</v>
      </c>
      <c r="B3080" s="88" t="s">
        <v>13119</v>
      </c>
      <c r="C3080" s="37" t="str">
        <f t="shared" si="48"/>
        <v>N02CCСуматриптан</v>
      </c>
      <c r="D3080" s="88" t="s">
        <v>13607</v>
      </c>
    </row>
    <row r="3081" spans="1:4" hidden="1" x14ac:dyDescent="0.25">
      <c r="A3081" s="88" t="s">
        <v>13117</v>
      </c>
      <c r="B3081" s="88" t="s">
        <v>13118</v>
      </c>
      <c r="C3081" s="37" t="str">
        <f t="shared" si="48"/>
        <v>N02CCНаратриптан</v>
      </c>
      <c r="D3081" s="88" t="s">
        <v>13607</v>
      </c>
    </row>
    <row r="3082" spans="1:4" hidden="1" x14ac:dyDescent="0.25">
      <c r="A3082" s="88" t="s">
        <v>13117</v>
      </c>
      <c r="B3082" s="88" t="s">
        <v>13121</v>
      </c>
      <c r="C3082" s="37" t="str">
        <f t="shared" si="48"/>
        <v>N02CCЗолмитриптан</v>
      </c>
      <c r="D3082" s="88" t="s">
        <v>13607</v>
      </c>
    </row>
    <row r="3083" spans="1:4" hidden="1" x14ac:dyDescent="0.25">
      <c r="A3083" s="88" t="s">
        <v>13117</v>
      </c>
      <c r="B3083" s="88" t="s">
        <v>13120</v>
      </c>
      <c r="C3083" s="37" t="str">
        <f t="shared" si="48"/>
        <v>N02CCЭлетриптан</v>
      </c>
      <c r="D3083" s="88" t="s">
        <v>13607</v>
      </c>
    </row>
    <row r="3084" spans="1:4" hidden="1" x14ac:dyDescent="0.25">
      <c r="A3084" s="88" t="s">
        <v>13117</v>
      </c>
      <c r="B3084" s="88" t="s">
        <v>15477</v>
      </c>
      <c r="C3084" s="37" t="str">
        <f t="shared" si="48"/>
        <v>N02CCФроватриптан</v>
      </c>
      <c r="D3084" s="88" t="s">
        <v>13607</v>
      </c>
    </row>
    <row r="3085" spans="1:4" hidden="1" x14ac:dyDescent="0.25">
      <c r="A3085" s="88" t="s">
        <v>17946</v>
      </c>
      <c r="B3085" s="88" t="s">
        <v>17947</v>
      </c>
      <c r="C3085" s="37" t="str">
        <f t="shared" si="48"/>
        <v>N03Эсликарбазепина ацетат</v>
      </c>
      <c r="D3085" s="88" t="s">
        <v>13607</v>
      </c>
    </row>
    <row r="3086" spans="1:4" hidden="1" x14ac:dyDescent="0.25">
      <c r="A3086" s="88" t="s">
        <v>9951</v>
      </c>
      <c r="B3086" s="88" t="s">
        <v>15478</v>
      </c>
      <c r="C3086" s="37" t="str">
        <f t="shared" si="48"/>
        <v>N03AAбарбитураты и их производные</v>
      </c>
      <c r="D3086" s="88" t="s">
        <v>13607</v>
      </c>
    </row>
    <row r="3087" spans="1:4" hidden="1" x14ac:dyDescent="0.25">
      <c r="A3087" s="88" t="s">
        <v>9951</v>
      </c>
      <c r="B3087" s="88" t="s">
        <v>13124</v>
      </c>
      <c r="C3087" s="37" t="str">
        <f t="shared" si="48"/>
        <v>N03AAПримидон</v>
      </c>
      <c r="D3087" s="88" t="s">
        <v>13607</v>
      </c>
    </row>
    <row r="3088" spans="1:4" hidden="1" x14ac:dyDescent="0.25">
      <c r="A3088" s="88" t="s">
        <v>9951</v>
      </c>
      <c r="B3088" s="88" t="s">
        <v>13123</v>
      </c>
      <c r="C3088" s="37" t="str">
        <f t="shared" si="48"/>
        <v>N03AAФенобарбитал</v>
      </c>
      <c r="D3088" s="88" t="s">
        <v>17948</v>
      </c>
    </row>
    <row r="3089" spans="1:4" hidden="1" x14ac:dyDescent="0.25">
      <c r="A3089" s="88" t="s">
        <v>9951</v>
      </c>
      <c r="B3089" s="88" t="s">
        <v>13122</v>
      </c>
      <c r="C3089" s="37" t="str">
        <f t="shared" si="48"/>
        <v>N03AAБензобарбитал</v>
      </c>
      <c r="D3089" s="88" t="s">
        <v>17948</v>
      </c>
    </row>
    <row r="3090" spans="1:4" hidden="1" x14ac:dyDescent="0.25">
      <c r="A3090" s="88" t="s">
        <v>10176</v>
      </c>
      <c r="B3090" s="88" t="s">
        <v>13125</v>
      </c>
      <c r="C3090" s="37" t="str">
        <f t="shared" si="48"/>
        <v>N03ABФенитоин</v>
      </c>
      <c r="D3090" s="88" t="s">
        <v>17948</v>
      </c>
    </row>
    <row r="3091" spans="1:4" hidden="1" x14ac:dyDescent="0.25">
      <c r="A3091" s="88" t="s">
        <v>10200</v>
      </c>
      <c r="B3091" s="88" t="s">
        <v>13126</v>
      </c>
      <c r="C3091" s="37" t="str">
        <f t="shared" si="48"/>
        <v>N03ADЭтосуксимид</v>
      </c>
      <c r="D3091" s="88" t="s">
        <v>17948</v>
      </c>
    </row>
    <row r="3092" spans="1:4" hidden="1" x14ac:dyDescent="0.25">
      <c r="A3092" s="88" t="s">
        <v>10058</v>
      </c>
      <c r="B3092" s="88" t="s">
        <v>13127</v>
      </c>
      <c r="C3092" s="37" t="str">
        <f t="shared" si="48"/>
        <v>N03AEКлоназепам</v>
      </c>
      <c r="D3092" s="88" t="s">
        <v>17948</v>
      </c>
    </row>
    <row r="3093" spans="1:4" hidden="1" x14ac:dyDescent="0.25">
      <c r="A3093" s="88" t="s">
        <v>10050</v>
      </c>
      <c r="B3093" s="88" t="s">
        <v>13128</v>
      </c>
      <c r="C3093" s="37" t="str">
        <f t="shared" si="48"/>
        <v>N03AFКарбамазепин</v>
      </c>
      <c r="D3093" s="88" t="s">
        <v>17948</v>
      </c>
    </row>
    <row r="3094" spans="1:4" hidden="1" x14ac:dyDescent="0.25">
      <c r="A3094" s="88" t="s">
        <v>10050</v>
      </c>
      <c r="B3094" s="88" t="s">
        <v>13129</v>
      </c>
      <c r="C3094" s="37" t="str">
        <f t="shared" si="48"/>
        <v>N03AFОкскарбазепин</v>
      </c>
      <c r="D3094" s="88" t="s">
        <v>17948</v>
      </c>
    </row>
    <row r="3095" spans="1:4" hidden="1" x14ac:dyDescent="0.25">
      <c r="A3095" s="88" t="s">
        <v>9967</v>
      </c>
      <c r="B3095" s="88" t="s">
        <v>13131</v>
      </c>
      <c r="C3095" s="37" t="str">
        <f t="shared" si="48"/>
        <v>N03AGВальпроевая кислота</v>
      </c>
      <c r="D3095" s="88" t="s">
        <v>17948</v>
      </c>
    </row>
    <row r="3096" spans="1:4" hidden="1" x14ac:dyDescent="0.25">
      <c r="A3096" s="88" t="s">
        <v>9967</v>
      </c>
      <c r="B3096" s="88" t="s">
        <v>13130</v>
      </c>
      <c r="C3096" s="37" t="str">
        <f t="shared" si="48"/>
        <v>N03AGГамма-аминомасляная кислота</v>
      </c>
      <c r="D3096" s="88" t="s">
        <v>13607</v>
      </c>
    </row>
    <row r="3097" spans="1:4" hidden="1" x14ac:dyDescent="0.25">
      <c r="A3097" s="88" t="s">
        <v>13132</v>
      </c>
      <c r="B3097" s="88" t="s">
        <v>15481</v>
      </c>
      <c r="C3097" s="37" t="str">
        <f t="shared" si="48"/>
        <v>N03AXБромизовал+Кальция глюконат+Кофеин+Папаверин+Фенобарбитал</v>
      </c>
      <c r="D3097" s="88" t="s">
        <v>13607</v>
      </c>
    </row>
    <row r="3098" spans="1:4" hidden="1" x14ac:dyDescent="0.25">
      <c r="A3098" s="88" t="s">
        <v>13132</v>
      </c>
      <c r="B3098" s="88" t="s">
        <v>13136</v>
      </c>
      <c r="C3098" s="37" t="str">
        <f t="shared" si="48"/>
        <v>N03AXЛамотриджин</v>
      </c>
      <c r="D3098" s="88" t="s">
        <v>13607</v>
      </c>
    </row>
    <row r="3099" spans="1:4" hidden="1" x14ac:dyDescent="0.25">
      <c r="A3099" s="88" t="s">
        <v>13132</v>
      </c>
      <c r="B3099" s="88" t="s">
        <v>13133</v>
      </c>
      <c r="C3099" s="37" t="str">
        <f t="shared" si="48"/>
        <v>N03AXГабапентин</v>
      </c>
      <c r="D3099" s="88" t="s">
        <v>13607</v>
      </c>
    </row>
    <row r="3100" spans="1:4" hidden="1" x14ac:dyDescent="0.25">
      <c r="A3100" s="88" t="s">
        <v>13132</v>
      </c>
      <c r="B3100" s="88" t="s">
        <v>13134</v>
      </c>
      <c r="C3100" s="37" t="str">
        <f t="shared" si="48"/>
        <v>N03AXЛакосамид</v>
      </c>
      <c r="D3100" s="88" t="s">
        <v>17948</v>
      </c>
    </row>
    <row r="3101" spans="1:4" hidden="1" x14ac:dyDescent="0.25">
      <c r="A3101" s="88" t="s">
        <v>13132</v>
      </c>
      <c r="B3101" s="88" t="s">
        <v>13135</v>
      </c>
      <c r="C3101" s="37" t="str">
        <f t="shared" si="48"/>
        <v>N03AXЛеветирацетам</v>
      </c>
      <c r="D3101" s="88" t="s">
        <v>17948</v>
      </c>
    </row>
    <row r="3102" spans="1:4" hidden="1" x14ac:dyDescent="0.25">
      <c r="A3102" s="88" t="s">
        <v>13132</v>
      </c>
      <c r="B3102" s="88" t="s">
        <v>13137</v>
      </c>
      <c r="C3102" s="37" t="str">
        <f t="shared" si="48"/>
        <v>N03AXПрегабалин</v>
      </c>
      <c r="D3102" s="88" t="s">
        <v>17948</v>
      </c>
    </row>
    <row r="3103" spans="1:4" hidden="1" x14ac:dyDescent="0.25">
      <c r="A3103" s="88" t="s">
        <v>13132</v>
      </c>
      <c r="B3103" s="88" t="s">
        <v>13138</v>
      </c>
      <c r="C3103" s="37" t="str">
        <f t="shared" si="48"/>
        <v>N03AXТопирамат</v>
      </c>
      <c r="D3103" s="88" t="s">
        <v>17948</v>
      </c>
    </row>
    <row r="3104" spans="1:4" hidden="1" x14ac:dyDescent="0.25">
      <c r="A3104" s="88" t="s">
        <v>13132</v>
      </c>
      <c r="B3104" s="88" t="s">
        <v>15479</v>
      </c>
      <c r="C3104" s="37" t="str">
        <f t="shared" si="48"/>
        <v>N03AXБекламид</v>
      </c>
      <c r="D3104" s="88" t="s">
        <v>13607</v>
      </c>
    </row>
    <row r="3105" spans="1:4" hidden="1" x14ac:dyDescent="0.25">
      <c r="A3105" s="88" t="s">
        <v>13132</v>
      </c>
      <c r="B3105" s="88" t="s">
        <v>15485</v>
      </c>
      <c r="C3105" s="37" t="str">
        <f t="shared" si="48"/>
        <v>N03AXМетиндиона таблетки 0.25 г</v>
      </c>
      <c r="D3105" s="88" t="s">
        <v>13607</v>
      </c>
    </row>
    <row r="3106" spans="1:4" hidden="1" x14ac:dyDescent="0.25">
      <c r="A3106" s="88" t="s">
        <v>13132</v>
      </c>
      <c r="B3106" s="88" t="s">
        <v>15486</v>
      </c>
      <c r="C3106" s="37" t="str">
        <f t="shared" si="48"/>
        <v>N03AXПуфемида таблетки 0.25 г</v>
      </c>
      <c r="D3106" s="88" t="s">
        <v>13607</v>
      </c>
    </row>
    <row r="3107" spans="1:4" hidden="1" x14ac:dyDescent="0.25">
      <c r="A3107" s="88" t="s">
        <v>13132</v>
      </c>
      <c r="B3107" s="88" t="s">
        <v>15483</v>
      </c>
      <c r="C3107" s="37" t="str">
        <f t="shared" si="48"/>
        <v>N03AXДругие противоэпилептические препараты</v>
      </c>
      <c r="D3107" s="88" t="s">
        <v>13607</v>
      </c>
    </row>
    <row r="3108" spans="1:4" hidden="1" x14ac:dyDescent="0.25">
      <c r="A3108" s="88" t="s">
        <v>13132</v>
      </c>
      <c r="B3108" s="88" t="s">
        <v>15482</v>
      </c>
      <c r="C3108" s="37" t="str">
        <f t="shared" si="48"/>
        <v>N03AXГлюферал</v>
      </c>
      <c r="D3108" s="88" t="s">
        <v>13607</v>
      </c>
    </row>
    <row r="3109" spans="1:4" hidden="1" x14ac:dyDescent="0.25">
      <c r="A3109" s="88" t="s">
        <v>13132</v>
      </c>
      <c r="B3109" s="88" t="s">
        <v>15480</v>
      </c>
      <c r="C3109" s="37" t="str">
        <f t="shared" si="48"/>
        <v>N03AXБензобамила таблетки 0.1 г</v>
      </c>
      <c r="D3109" s="88" t="s">
        <v>13607</v>
      </c>
    </row>
    <row r="3110" spans="1:4" hidden="1" x14ac:dyDescent="0.25">
      <c r="A3110" s="88" t="s">
        <v>13132</v>
      </c>
      <c r="B3110" s="88" t="s">
        <v>15484</v>
      </c>
      <c r="C3110" s="37" t="str">
        <f t="shared" si="48"/>
        <v>N03AXЗонисамид</v>
      </c>
      <c r="D3110" s="88" t="s">
        <v>13607</v>
      </c>
    </row>
    <row r="3111" spans="1:4" hidden="1" x14ac:dyDescent="0.25">
      <c r="A3111" s="88" t="s">
        <v>15487</v>
      </c>
      <c r="B3111" s="88" t="s">
        <v>12470</v>
      </c>
      <c r="C3111" s="37" t="str">
        <f t="shared" si="48"/>
        <v>N04Водорода пероксид</v>
      </c>
      <c r="D3111" s="88" t="s">
        <v>13607</v>
      </c>
    </row>
    <row r="3112" spans="1:4" hidden="1" x14ac:dyDescent="0.25">
      <c r="A3112" s="88" t="s">
        <v>15487</v>
      </c>
      <c r="B3112" s="88" t="s">
        <v>15488</v>
      </c>
      <c r="C3112" s="37" t="str">
        <f t="shared" si="48"/>
        <v>N04Диэтазин</v>
      </c>
      <c r="D3112" s="88" t="s">
        <v>13607</v>
      </c>
    </row>
    <row r="3113" spans="1:4" hidden="1" x14ac:dyDescent="0.25">
      <c r="A3113" s="88" t="s">
        <v>15489</v>
      </c>
      <c r="B3113" s="88" t="s">
        <v>15490</v>
      </c>
      <c r="C3113" s="37" t="str">
        <f t="shared" si="48"/>
        <v>N04AЭтпенал</v>
      </c>
      <c r="D3113" s="88" t="s">
        <v>13607</v>
      </c>
    </row>
    <row r="3114" spans="1:4" hidden="1" x14ac:dyDescent="0.25">
      <c r="A3114" s="88" t="s">
        <v>9955</v>
      </c>
      <c r="B3114" s="88" t="s">
        <v>13139</v>
      </c>
      <c r="C3114" s="37" t="str">
        <f t="shared" si="48"/>
        <v>N04AAТригексифенидил</v>
      </c>
      <c r="D3114" s="88" t="s">
        <v>17948</v>
      </c>
    </row>
    <row r="3115" spans="1:4" hidden="1" x14ac:dyDescent="0.25">
      <c r="A3115" s="88" t="s">
        <v>9955</v>
      </c>
      <c r="B3115" s="88" t="s">
        <v>13140</v>
      </c>
      <c r="C3115" s="37" t="str">
        <f t="shared" si="48"/>
        <v>N04AAБипериден</v>
      </c>
      <c r="D3115" s="88" t="s">
        <v>17948</v>
      </c>
    </row>
    <row r="3116" spans="1:4" hidden="1" x14ac:dyDescent="0.25">
      <c r="A3116" s="88" t="s">
        <v>15491</v>
      </c>
      <c r="B3116" s="88" t="s">
        <v>15492</v>
      </c>
      <c r="C3116" s="37" t="str">
        <f t="shared" si="48"/>
        <v>N04ACДифенилтропин</v>
      </c>
      <c r="D3116" s="88" t="s">
        <v>13607</v>
      </c>
    </row>
    <row r="3117" spans="1:4" hidden="1" x14ac:dyDescent="0.25">
      <c r="A3117" s="88" t="s">
        <v>15491</v>
      </c>
      <c r="B3117" s="88" t="s">
        <v>15493</v>
      </c>
      <c r="C3117" s="37" t="str">
        <f t="shared" ref="C3117:C3180" si="49">CONCATENATE(A3117,B3117)</f>
        <v>N04ACЭфиры тропина или производные тропина</v>
      </c>
      <c r="D3117" s="88" t="s">
        <v>13607</v>
      </c>
    </row>
    <row r="3118" spans="1:4" hidden="1" x14ac:dyDescent="0.25">
      <c r="A3118" s="88" t="s">
        <v>10069</v>
      </c>
      <c r="B3118" s="88" t="s">
        <v>15496</v>
      </c>
      <c r="C3118" s="37" t="str">
        <f t="shared" si="49"/>
        <v>N04BAЛеводопа+Энтакапон+[Карбидопа]</v>
      </c>
      <c r="D3118" s="88" t="s">
        <v>13607</v>
      </c>
    </row>
    <row r="3119" spans="1:4" hidden="1" x14ac:dyDescent="0.25">
      <c r="A3119" s="88" t="s">
        <v>10069</v>
      </c>
      <c r="B3119" s="88" t="s">
        <v>15494</v>
      </c>
      <c r="C3119" s="37" t="str">
        <f t="shared" si="49"/>
        <v>N04BAЛеводопа+[Бенсеразид]</v>
      </c>
      <c r="D3119" s="88" t="s">
        <v>17948</v>
      </c>
    </row>
    <row r="3120" spans="1:4" hidden="1" x14ac:dyDescent="0.25">
      <c r="A3120" s="88" t="s">
        <v>10069</v>
      </c>
      <c r="B3120" s="88" t="s">
        <v>15495</v>
      </c>
      <c r="C3120" s="37" t="str">
        <f t="shared" si="49"/>
        <v>N04BAЛеводопа+[Карбидопа]</v>
      </c>
      <c r="D3120" s="88" t="s">
        <v>17948</v>
      </c>
    </row>
    <row r="3121" spans="1:4" hidden="1" x14ac:dyDescent="0.25">
      <c r="A3121" s="88" t="s">
        <v>9920</v>
      </c>
      <c r="B3121" s="88" t="s">
        <v>13141</v>
      </c>
      <c r="C3121" s="37" t="str">
        <f t="shared" si="49"/>
        <v>N04BBАмантадин</v>
      </c>
      <c r="D3121" s="88" t="s">
        <v>17948</v>
      </c>
    </row>
    <row r="3122" spans="1:4" hidden="1" x14ac:dyDescent="0.25">
      <c r="A3122" s="88" t="s">
        <v>10131</v>
      </c>
      <c r="B3122" s="88" t="s">
        <v>13142</v>
      </c>
      <c r="C3122" s="37" t="str">
        <f t="shared" si="49"/>
        <v>N04BCПрамипексол</v>
      </c>
      <c r="D3122" s="88" t="s">
        <v>17948</v>
      </c>
    </row>
    <row r="3123" spans="1:4" hidden="1" x14ac:dyDescent="0.25">
      <c r="A3123" s="88" t="s">
        <v>10131</v>
      </c>
      <c r="B3123" s="88" t="s">
        <v>13143</v>
      </c>
      <c r="C3123" s="37" t="str">
        <f t="shared" si="49"/>
        <v>N04BCРопинирол</v>
      </c>
      <c r="D3123" s="88" t="s">
        <v>13607</v>
      </c>
    </row>
    <row r="3124" spans="1:4" hidden="1" x14ac:dyDescent="0.25">
      <c r="A3124" s="88" t="s">
        <v>10131</v>
      </c>
      <c r="B3124" s="88" t="s">
        <v>12252</v>
      </c>
      <c r="C3124" s="37" t="str">
        <f t="shared" si="49"/>
        <v>N04BCПирибедил</v>
      </c>
      <c r="D3124" s="88" t="s">
        <v>17948</v>
      </c>
    </row>
    <row r="3125" spans="1:4" hidden="1" x14ac:dyDescent="0.25">
      <c r="A3125" s="88" t="s">
        <v>10131</v>
      </c>
      <c r="B3125" s="88" t="s">
        <v>12515</v>
      </c>
      <c r="C3125" s="37" t="str">
        <f t="shared" si="49"/>
        <v>N04BCБромокриптин</v>
      </c>
      <c r="D3125" s="88" t="s">
        <v>13607</v>
      </c>
    </row>
    <row r="3126" spans="1:4" hidden="1" x14ac:dyDescent="0.25">
      <c r="A3126" s="88" t="s">
        <v>10131</v>
      </c>
      <c r="B3126" s="88" t="s">
        <v>15497</v>
      </c>
      <c r="C3126" s="37" t="str">
        <f t="shared" si="49"/>
        <v>N04BCБромокриптин [альфа, бета]</v>
      </c>
      <c r="D3126" s="88" t="s">
        <v>13607</v>
      </c>
    </row>
    <row r="3127" spans="1:4" hidden="1" x14ac:dyDescent="0.25">
      <c r="A3127" s="88" t="s">
        <v>13144</v>
      </c>
      <c r="B3127" s="88" t="s">
        <v>13145</v>
      </c>
      <c r="C3127" s="37" t="str">
        <f t="shared" si="49"/>
        <v>N04BDСелегилин</v>
      </c>
      <c r="D3127" s="88" t="s">
        <v>13607</v>
      </c>
    </row>
    <row r="3128" spans="1:4" hidden="1" x14ac:dyDescent="0.25">
      <c r="A3128" s="88" t="s">
        <v>13144</v>
      </c>
      <c r="B3128" s="88" t="s">
        <v>13146</v>
      </c>
      <c r="C3128" s="37" t="str">
        <f t="shared" si="49"/>
        <v>N04BDРазагилин</v>
      </c>
      <c r="D3128" s="88" t="s">
        <v>13607</v>
      </c>
    </row>
    <row r="3129" spans="1:4" hidden="1" x14ac:dyDescent="0.25">
      <c r="A3129" s="88" t="s">
        <v>15498</v>
      </c>
      <c r="B3129" s="88" t="s">
        <v>15499</v>
      </c>
      <c r="C3129" s="37" t="str">
        <f t="shared" si="49"/>
        <v>N04BXТолкапон</v>
      </c>
      <c r="D3129" s="88" t="s">
        <v>13607</v>
      </c>
    </row>
    <row r="3130" spans="1:4" hidden="1" x14ac:dyDescent="0.25">
      <c r="A3130" s="88" t="s">
        <v>15500</v>
      </c>
      <c r="B3130" s="88" t="s">
        <v>15501</v>
      </c>
      <c r="C3130" s="37" t="str">
        <f t="shared" si="49"/>
        <v>N05AДикарбин</v>
      </c>
      <c r="D3130" s="88" t="s">
        <v>13607</v>
      </c>
    </row>
    <row r="3131" spans="1:4" hidden="1" x14ac:dyDescent="0.25">
      <c r="A3131" s="88" t="s">
        <v>10070</v>
      </c>
      <c r="B3131" s="88" t="s">
        <v>13147</v>
      </c>
      <c r="C3131" s="37" t="str">
        <f t="shared" si="49"/>
        <v>N05AAПромазин</v>
      </c>
      <c r="D3131" s="88" t="s">
        <v>13607</v>
      </c>
    </row>
    <row r="3132" spans="1:4" hidden="1" x14ac:dyDescent="0.25">
      <c r="A3132" s="88" t="s">
        <v>10070</v>
      </c>
      <c r="B3132" s="88" t="s">
        <v>13149</v>
      </c>
      <c r="C3132" s="37" t="str">
        <f t="shared" si="49"/>
        <v>N05AAЛевомепромазин</v>
      </c>
      <c r="D3132" s="88" t="s">
        <v>17948</v>
      </c>
    </row>
    <row r="3133" spans="1:4" hidden="1" x14ac:dyDescent="0.25">
      <c r="A3133" s="88" t="s">
        <v>10070</v>
      </c>
      <c r="B3133" s="88" t="s">
        <v>13148</v>
      </c>
      <c r="C3133" s="37" t="str">
        <f t="shared" si="49"/>
        <v>N05AAХлорпромазин</v>
      </c>
      <c r="D3133" s="88" t="s">
        <v>17948</v>
      </c>
    </row>
    <row r="3134" spans="1:4" hidden="1" x14ac:dyDescent="0.25">
      <c r="A3134" s="88" t="s">
        <v>10120</v>
      </c>
      <c r="B3134" s="88" t="s">
        <v>13152</v>
      </c>
      <c r="C3134" s="37" t="str">
        <f t="shared" si="49"/>
        <v>N05ABТрифлуоперазин</v>
      </c>
      <c r="D3134" s="88" t="s">
        <v>17948</v>
      </c>
    </row>
    <row r="3135" spans="1:4" hidden="1" x14ac:dyDescent="0.25">
      <c r="A3135" s="88" t="s">
        <v>10120</v>
      </c>
      <c r="B3135" s="88" t="s">
        <v>13153</v>
      </c>
      <c r="C3135" s="37" t="str">
        <f t="shared" si="49"/>
        <v>N05ABФлуфеназин</v>
      </c>
      <c r="D3135" s="88" t="s">
        <v>17948</v>
      </c>
    </row>
    <row r="3136" spans="1:4" hidden="1" x14ac:dyDescent="0.25">
      <c r="A3136" s="88" t="s">
        <v>10120</v>
      </c>
      <c r="B3136" s="88" t="s">
        <v>13151</v>
      </c>
      <c r="C3136" s="37" t="str">
        <f t="shared" si="49"/>
        <v>N05ABПерфеназин</v>
      </c>
      <c r="D3136" s="88" t="s">
        <v>17948</v>
      </c>
    </row>
    <row r="3137" spans="1:4" hidden="1" x14ac:dyDescent="0.25">
      <c r="A3137" s="88" t="s">
        <v>10120</v>
      </c>
      <c r="B3137" s="88" t="s">
        <v>13154</v>
      </c>
      <c r="C3137" s="37" t="str">
        <f t="shared" si="49"/>
        <v>N05ABТиопроперазин</v>
      </c>
      <c r="D3137" s="88" t="s">
        <v>13607</v>
      </c>
    </row>
    <row r="3138" spans="1:4" hidden="1" x14ac:dyDescent="0.25">
      <c r="A3138" s="88" t="s">
        <v>10120</v>
      </c>
      <c r="B3138" s="88" t="s">
        <v>15502</v>
      </c>
      <c r="C3138" s="37" t="str">
        <f t="shared" si="49"/>
        <v>N05ABПрохлорперазин</v>
      </c>
      <c r="D3138" s="88" t="s">
        <v>13607</v>
      </c>
    </row>
    <row r="3139" spans="1:4" hidden="1" x14ac:dyDescent="0.25">
      <c r="A3139" s="88" t="s">
        <v>10119</v>
      </c>
      <c r="B3139" s="88" t="s">
        <v>15503</v>
      </c>
      <c r="C3139" s="37" t="str">
        <f t="shared" si="49"/>
        <v>N05ACПипотиазин</v>
      </c>
      <c r="D3139" s="88" t="s">
        <v>13607</v>
      </c>
    </row>
    <row r="3140" spans="1:4" hidden="1" x14ac:dyDescent="0.25">
      <c r="A3140" s="88" t="s">
        <v>10119</v>
      </c>
      <c r="B3140" s="88" t="s">
        <v>13156</v>
      </c>
      <c r="C3140" s="37" t="str">
        <f t="shared" si="49"/>
        <v>N05ACПерициазин</v>
      </c>
      <c r="D3140" s="88" t="s">
        <v>17948</v>
      </c>
    </row>
    <row r="3141" spans="1:4" hidden="1" x14ac:dyDescent="0.25">
      <c r="A3141" s="88" t="s">
        <v>10119</v>
      </c>
      <c r="B3141" s="88" t="s">
        <v>13155</v>
      </c>
      <c r="C3141" s="37" t="str">
        <f t="shared" si="49"/>
        <v>N05ACТиоридазин</v>
      </c>
      <c r="D3141" s="88" t="s">
        <v>17948</v>
      </c>
    </row>
    <row r="3142" spans="1:4" hidden="1" x14ac:dyDescent="0.25">
      <c r="A3142" s="88" t="s">
        <v>9980</v>
      </c>
      <c r="B3142" s="88" t="s">
        <v>13157</v>
      </c>
      <c r="C3142" s="37" t="str">
        <f t="shared" si="49"/>
        <v>N05ADГалоперидол</v>
      </c>
      <c r="D3142" s="88" t="s">
        <v>17948</v>
      </c>
    </row>
    <row r="3143" spans="1:4" hidden="1" x14ac:dyDescent="0.25">
      <c r="A3143" s="88" t="s">
        <v>9980</v>
      </c>
      <c r="B3143" s="88" t="s">
        <v>13091</v>
      </c>
      <c r="C3143" s="37" t="str">
        <f t="shared" si="49"/>
        <v>N05ADДроперидол</v>
      </c>
      <c r="D3143" s="88" t="s">
        <v>17948</v>
      </c>
    </row>
    <row r="3144" spans="1:4" hidden="1" x14ac:dyDescent="0.25">
      <c r="A3144" s="88" t="s">
        <v>9980</v>
      </c>
      <c r="B3144" s="88" t="s">
        <v>15504</v>
      </c>
      <c r="C3144" s="37" t="str">
        <f t="shared" si="49"/>
        <v>N05ADБенперидол</v>
      </c>
      <c r="D3144" s="88" t="s">
        <v>13607</v>
      </c>
    </row>
    <row r="3145" spans="1:4" hidden="1" x14ac:dyDescent="0.25">
      <c r="A3145" s="88" t="s">
        <v>10153</v>
      </c>
      <c r="B3145" s="88" t="s">
        <v>13159</v>
      </c>
      <c r="C3145" s="37" t="str">
        <f t="shared" si="49"/>
        <v>N05AEСертиндол</v>
      </c>
      <c r="D3145" s="88" t="s">
        <v>17948</v>
      </c>
    </row>
    <row r="3146" spans="1:4" hidden="1" x14ac:dyDescent="0.25">
      <c r="A3146" s="88" t="s">
        <v>10153</v>
      </c>
      <c r="B3146" s="88" t="s">
        <v>13158</v>
      </c>
      <c r="C3146" s="37" t="str">
        <f t="shared" si="49"/>
        <v>N05AEЗипрасидон</v>
      </c>
      <c r="D3146" s="88" t="s">
        <v>13607</v>
      </c>
    </row>
    <row r="3147" spans="1:4" hidden="1" x14ac:dyDescent="0.25">
      <c r="A3147" s="88" t="s">
        <v>10019</v>
      </c>
      <c r="B3147" s="88" t="s">
        <v>13161</v>
      </c>
      <c r="C3147" s="37" t="str">
        <f t="shared" si="49"/>
        <v>N05AFХлорпротиксен</v>
      </c>
      <c r="D3147" s="88" t="s">
        <v>13607</v>
      </c>
    </row>
    <row r="3148" spans="1:4" hidden="1" x14ac:dyDescent="0.25">
      <c r="A3148" s="88" t="s">
        <v>10019</v>
      </c>
      <c r="B3148" s="88" t="s">
        <v>13162</v>
      </c>
      <c r="C3148" s="37" t="str">
        <f t="shared" si="49"/>
        <v>N05AFЗуклопентиксол</v>
      </c>
      <c r="D3148" s="88" t="s">
        <v>17948</v>
      </c>
    </row>
    <row r="3149" spans="1:4" hidden="1" x14ac:dyDescent="0.25">
      <c r="A3149" s="88" t="s">
        <v>10019</v>
      </c>
      <c r="B3149" s="88" t="s">
        <v>13160</v>
      </c>
      <c r="C3149" s="37" t="str">
        <f t="shared" si="49"/>
        <v>N05AFФлупентиксол</v>
      </c>
      <c r="D3149" s="88" t="s">
        <v>17948</v>
      </c>
    </row>
    <row r="3150" spans="1:4" hidden="1" x14ac:dyDescent="0.25">
      <c r="A3150" s="88" t="s">
        <v>10054</v>
      </c>
      <c r="B3150" s="88" t="s">
        <v>13165</v>
      </c>
      <c r="C3150" s="37" t="str">
        <f t="shared" si="49"/>
        <v>N05AHОланзапин</v>
      </c>
      <c r="D3150" s="88" t="s">
        <v>17948</v>
      </c>
    </row>
    <row r="3151" spans="1:4" hidden="1" x14ac:dyDescent="0.25">
      <c r="A3151" s="88" t="s">
        <v>10054</v>
      </c>
      <c r="B3151" s="88" t="s">
        <v>13164</v>
      </c>
      <c r="C3151" s="37" t="str">
        <f t="shared" si="49"/>
        <v>N05AHКветиапин</v>
      </c>
      <c r="D3151" s="88" t="s">
        <v>17948</v>
      </c>
    </row>
    <row r="3152" spans="1:4" hidden="1" x14ac:dyDescent="0.25">
      <c r="A3152" s="88" t="s">
        <v>10054</v>
      </c>
      <c r="B3152" s="88" t="s">
        <v>13163</v>
      </c>
      <c r="C3152" s="37" t="str">
        <f t="shared" si="49"/>
        <v>N05AHКлозапин</v>
      </c>
      <c r="D3152" s="88" t="s">
        <v>13607</v>
      </c>
    </row>
    <row r="3153" spans="1:4" hidden="1" x14ac:dyDescent="0.25">
      <c r="A3153" s="88" t="s">
        <v>10054</v>
      </c>
      <c r="B3153" s="88" t="s">
        <v>15505</v>
      </c>
      <c r="C3153" s="37" t="str">
        <f t="shared" si="49"/>
        <v>N05AHАзенапин</v>
      </c>
      <c r="D3153" s="88" t="s">
        <v>13607</v>
      </c>
    </row>
    <row r="3154" spans="1:4" hidden="1" x14ac:dyDescent="0.25">
      <c r="A3154" s="88" t="s">
        <v>10161</v>
      </c>
      <c r="B3154" s="88" t="s">
        <v>15506</v>
      </c>
      <c r="C3154" s="37" t="str">
        <f t="shared" si="49"/>
        <v>N05ALСультоприд</v>
      </c>
      <c r="D3154" s="88" t="s">
        <v>13607</v>
      </c>
    </row>
    <row r="3155" spans="1:4" hidden="1" x14ac:dyDescent="0.25">
      <c r="A3155" s="88" t="s">
        <v>10161</v>
      </c>
      <c r="B3155" s="88" t="s">
        <v>13166</v>
      </c>
      <c r="C3155" s="37" t="str">
        <f t="shared" si="49"/>
        <v>N05ALТиаприд</v>
      </c>
      <c r="D3155" s="88" t="s">
        <v>13607</v>
      </c>
    </row>
    <row r="3156" spans="1:4" hidden="1" x14ac:dyDescent="0.25">
      <c r="A3156" s="88" t="s">
        <v>10161</v>
      </c>
      <c r="B3156" s="88" t="s">
        <v>13168</v>
      </c>
      <c r="C3156" s="37" t="str">
        <f t="shared" si="49"/>
        <v>N05ALАмисульприд</v>
      </c>
      <c r="D3156" s="88" t="s">
        <v>13607</v>
      </c>
    </row>
    <row r="3157" spans="1:4" hidden="1" x14ac:dyDescent="0.25">
      <c r="A3157" s="88" t="s">
        <v>10161</v>
      </c>
      <c r="B3157" s="88" t="s">
        <v>13167</v>
      </c>
      <c r="C3157" s="37" t="str">
        <f t="shared" si="49"/>
        <v>N05ALСульпирид</v>
      </c>
      <c r="D3157" s="88" t="s">
        <v>17948</v>
      </c>
    </row>
    <row r="3158" spans="1:4" hidden="1" x14ac:dyDescent="0.25">
      <c r="A3158" s="88" t="s">
        <v>13169</v>
      </c>
      <c r="B3158" s="88" t="s">
        <v>13170</v>
      </c>
      <c r="C3158" s="37" t="str">
        <f t="shared" si="49"/>
        <v>N05ANЛития карбонат</v>
      </c>
      <c r="D3158" s="88" t="s">
        <v>13607</v>
      </c>
    </row>
    <row r="3159" spans="1:4" hidden="1" x14ac:dyDescent="0.25">
      <c r="A3159" s="88" t="s">
        <v>13169</v>
      </c>
      <c r="B3159" s="88" t="s">
        <v>15507</v>
      </c>
      <c r="C3159" s="37" t="str">
        <f t="shared" si="49"/>
        <v>N05ANЛития оксибутират</v>
      </c>
      <c r="D3159" s="88" t="s">
        <v>13607</v>
      </c>
    </row>
    <row r="3160" spans="1:4" hidden="1" x14ac:dyDescent="0.25">
      <c r="A3160" s="88" t="s">
        <v>10147</v>
      </c>
      <c r="B3160" s="88" t="s">
        <v>15508</v>
      </c>
      <c r="C3160" s="37" t="str">
        <f t="shared" si="49"/>
        <v>N05AXдругие антипсихотические средства</v>
      </c>
      <c r="D3160" s="88" t="s">
        <v>13607</v>
      </c>
    </row>
    <row r="3161" spans="1:4" hidden="1" x14ac:dyDescent="0.25">
      <c r="A3161" s="88" t="s">
        <v>10147</v>
      </c>
      <c r="B3161" s="88" t="s">
        <v>13173</v>
      </c>
      <c r="C3161" s="37" t="str">
        <f t="shared" si="49"/>
        <v>N05AXАрипипразол</v>
      </c>
      <c r="D3161" s="88" t="s">
        <v>13607</v>
      </c>
    </row>
    <row r="3162" spans="1:4" hidden="1" x14ac:dyDescent="0.25">
      <c r="A3162" s="88" t="s">
        <v>10147</v>
      </c>
      <c r="B3162" s="88" t="s">
        <v>13171</v>
      </c>
      <c r="C3162" s="37" t="str">
        <f t="shared" si="49"/>
        <v>N05AXПалиперидон</v>
      </c>
      <c r="D3162" s="88" t="s">
        <v>17948</v>
      </c>
    </row>
    <row r="3163" spans="1:4" hidden="1" x14ac:dyDescent="0.25">
      <c r="A3163" s="88" t="s">
        <v>10147</v>
      </c>
      <c r="B3163" s="88" t="s">
        <v>13172</v>
      </c>
      <c r="C3163" s="37" t="str">
        <f t="shared" si="49"/>
        <v>N05AXРисперидон</v>
      </c>
      <c r="D3163" s="88" t="s">
        <v>17948</v>
      </c>
    </row>
    <row r="3164" spans="1:4" hidden="1" x14ac:dyDescent="0.25">
      <c r="A3164" s="88" t="s">
        <v>15509</v>
      </c>
      <c r="B3164" s="88" t="s">
        <v>15510</v>
      </c>
      <c r="C3164" s="37" t="str">
        <f t="shared" si="49"/>
        <v>N05BСеланк</v>
      </c>
      <c r="D3164" s="88" t="s">
        <v>13607</v>
      </c>
    </row>
    <row r="3165" spans="1:4" hidden="1" x14ac:dyDescent="0.25">
      <c r="A3165" s="88" t="s">
        <v>9961</v>
      </c>
      <c r="B3165" s="88" t="s">
        <v>15512</v>
      </c>
      <c r="C3165" s="37" t="str">
        <f t="shared" si="49"/>
        <v>N05BAпроизводные бензодиазепина</v>
      </c>
      <c r="D3165" s="88" t="s">
        <v>13607</v>
      </c>
    </row>
    <row r="3166" spans="1:4" hidden="1" x14ac:dyDescent="0.25">
      <c r="A3166" s="88" t="s">
        <v>9961</v>
      </c>
      <c r="B3166" s="88" t="s">
        <v>13175</v>
      </c>
      <c r="C3166" s="37" t="str">
        <f t="shared" si="49"/>
        <v>N05BAБромдигидрохлорфенилбензодиазепин</v>
      </c>
      <c r="D3166" s="88" t="s">
        <v>17948</v>
      </c>
    </row>
    <row r="3167" spans="1:4" hidden="1" x14ac:dyDescent="0.25">
      <c r="A3167" s="88" t="s">
        <v>9961</v>
      </c>
      <c r="B3167" s="88" t="s">
        <v>13176</v>
      </c>
      <c r="C3167" s="37" t="str">
        <f t="shared" si="49"/>
        <v>N05BAДиазепам</v>
      </c>
      <c r="D3167" s="88" t="s">
        <v>17948</v>
      </c>
    </row>
    <row r="3168" spans="1:4" hidden="1" x14ac:dyDescent="0.25">
      <c r="A3168" s="88" t="s">
        <v>9961</v>
      </c>
      <c r="B3168" s="88" t="s">
        <v>13180</v>
      </c>
      <c r="C3168" s="37" t="str">
        <f t="shared" si="49"/>
        <v>N05BAОксазепам</v>
      </c>
      <c r="D3168" s="88" t="s">
        <v>17948</v>
      </c>
    </row>
    <row r="3169" spans="1:4" hidden="1" x14ac:dyDescent="0.25">
      <c r="A3169" s="88" t="s">
        <v>9961</v>
      </c>
      <c r="B3169" s="88" t="s">
        <v>13181</v>
      </c>
      <c r="C3169" s="37" t="str">
        <f t="shared" si="49"/>
        <v>N05BAЛоразепам</v>
      </c>
      <c r="D3169" s="88" t="s">
        <v>17948</v>
      </c>
    </row>
    <row r="3170" spans="1:4" hidden="1" x14ac:dyDescent="0.25">
      <c r="A3170" s="88" t="s">
        <v>9961</v>
      </c>
      <c r="B3170" s="88" t="s">
        <v>13177</v>
      </c>
      <c r="C3170" s="37" t="str">
        <f t="shared" si="49"/>
        <v>N05BAГидразинокарбонилметилбромфенилдигидробенздиазепин</v>
      </c>
      <c r="D3170" s="88" t="s">
        <v>13607</v>
      </c>
    </row>
    <row r="3171" spans="1:4" hidden="1" x14ac:dyDescent="0.25">
      <c r="A3171" s="88" t="s">
        <v>9961</v>
      </c>
      <c r="B3171" s="88" t="s">
        <v>13179</v>
      </c>
      <c r="C3171" s="37" t="str">
        <f t="shared" si="49"/>
        <v>N05BAХлордиазепоксид</v>
      </c>
      <c r="D3171" s="88" t="s">
        <v>13607</v>
      </c>
    </row>
    <row r="3172" spans="1:4" hidden="1" x14ac:dyDescent="0.25">
      <c r="A3172" s="88" t="s">
        <v>9961</v>
      </c>
      <c r="B3172" s="88" t="s">
        <v>13182</v>
      </c>
      <c r="C3172" s="37" t="str">
        <f t="shared" si="49"/>
        <v>N05BAМедазепам</v>
      </c>
      <c r="D3172" s="88" t="s">
        <v>13607</v>
      </c>
    </row>
    <row r="3173" spans="1:4" hidden="1" x14ac:dyDescent="0.25">
      <c r="A3173" s="88" t="s">
        <v>9961</v>
      </c>
      <c r="B3173" s="88" t="s">
        <v>13174</v>
      </c>
      <c r="C3173" s="37" t="str">
        <f t="shared" si="49"/>
        <v>N05BAАлпразолам</v>
      </c>
      <c r="D3173" s="88" t="s">
        <v>13607</v>
      </c>
    </row>
    <row r="3174" spans="1:4" hidden="1" x14ac:dyDescent="0.25">
      <c r="A3174" s="88" t="s">
        <v>9961</v>
      </c>
      <c r="B3174" s="88" t="s">
        <v>13178</v>
      </c>
      <c r="C3174" s="37" t="str">
        <f t="shared" si="49"/>
        <v>N05BAТофизопам</v>
      </c>
      <c r="D3174" s="88" t="s">
        <v>13607</v>
      </c>
    </row>
    <row r="3175" spans="1:4" hidden="1" x14ac:dyDescent="0.25">
      <c r="A3175" s="88" t="s">
        <v>9961</v>
      </c>
      <c r="B3175" s="88" t="s">
        <v>15511</v>
      </c>
      <c r="C3175" s="37" t="str">
        <f t="shared" si="49"/>
        <v>N05BAБромазепам</v>
      </c>
      <c r="D3175" s="88" t="s">
        <v>13607</v>
      </c>
    </row>
    <row r="3176" spans="1:4" hidden="1" x14ac:dyDescent="0.25">
      <c r="A3176" s="88" t="s">
        <v>9985</v>
      </c>
      <c r="B3176" s="88" t="s">
        <v>13183</v>
      </c>
      <c r="C3176" s="37" t="str">
        <f t="shared" si="49"/>
        <v>N05BBГидроксизин</v>
      </c>
      <c r="D3176" s="88" t="s">
        <v>17948</v>
      </c>
    </row>
    <row r="3177" spans="1:4" hidden="1" x14ac:dyDescent="0.25">
      <c r="A3177" s="88" t="s">
        <v>15513</v>
      </c>
      <c r="B3177" s="88" t="s">
        <v>15514</v>
      </c>
      <c r="C3177" s="37" t="str">
        <f t="shared" si="49"/>
        <v>N05BCМепробамат</v>
      </c>
      <c r="D3177" s="88" t="s">
        <v>13607</v>
      </c>
    </row>
    <row r="3178" spans="1:4" hidden="1" x14ac:dyDescent="0.25">
      <c r="A3178" s="88" t="s">
        <v>13184</v>
      </c>
      <c r="B3178" s="88" t="s">
        <v>13185</v>
      </c>
      <c r="C3178" s="37" t="str">
        <f t="shared" si="49"/>
        <v>N05BEБуспирон</v>
      </c>
      <c r="D3178" s="88" t="s">
        <v>13607</v>
      </c>
    </row>
    <row r="3179" spans="1:4" hidden="1" x14ac:dyDescent="0.25">
      <c r="A3179" s="88" t="s">
        <v>13186</v>
      </c>
      <c r="B3179" s="88" t="s">
        <v>13187</v>
      </c>
      <c r="C3179" s="37" t="str">
        <f t="shared" si="49"/>
        <v>N05BXАминофенилмасляная кислота</v>
      </c>
      <c r="D3179" s="88" t="s">
        <v>13607</v>
      </c>
    </row>
    <row r="3180" spans="1:4" hidden="1" x14ac:dyDescent="0.25">
      <c r="A3180" s="88" t="s">
        <v>13186</v>
      </c>
      <c r="B3180" s="88" t="s">
        <v>13188</v>
      </c>
      <c r="C3180" s="37" t="str">
        <f t="shared" si="49"/>
        <v>N05BXМорфолиноэтилтиоэтоксибензимидазол</v>
      </c>
      <c r="D3180" s="88" t="s">
        <v>13607</v>
      </c>
    </row>
    <row r="3181" spans="1:4" hidden="1" x14ac:dyDescent="0.25">
      <c r="A3181" s="88" t="s">
        <v>13186</v>
      </c>
      <c r="B3181" s="88" t="s">
        <v>13189</v>
      </c>
      <c r="C3181" s="37" t="str">
        <f t="shared" ref="C3181:C3244" si="50">CONCATENATE(A3181,B3181)</f>
        <v>N05BXТетраметилтетраазабициклооктандион</v>
      </c>
      <c r="D3181" s="88" t="s">
        <v>13607</v>
      </c>
    </row>
    <row r="3182" spans="1:4" hidden="1" x14ac:dyDescent="0.25">
      <c r="A3182" s="88" t="s">
        <v>13186</v>
      </c>
      <c r="B3182" s="88" t="s">
        <v>13190</v>
      </c>
      <c r="C3182" s="37" t="str">
        <f t="shared" si="50"/>
        <v>N05BXЭтифоксин</v>
      </c>
      <c r="D3182" s="88" t="s">
        <v>13607</v>
      </c>
    </row>
    <row r="3183" spans="1:4" hidden="1" x14ac:dyDescent="0.25">
      <c r="A3183" s="88" t="s">
        <v>13186</v>
      </c>
      <c r="B3183" s="88" t="s">
        <v>15515</v>
      </c>
      <c r="C3183" s="37" t="str">
        <f t="shared" si="50"/>
        <v>N05BXДругие анксиолитики</v>
      </c>
      <c r="D3183" s="88" t="s">
        <v>13607</v>
      </c>
    </row>
    <row r="3184" spans="1:4" hidden="1" x14ac:dyDescent="0.25">
      <c r="A3184" s="88" t="s">
        <v>13186</v>
      </c>
      <c r="B3184" s="88" t="s">
        <v>15516</v>
      </c>
      <c r="C3184" s="37" t="str">
        <f t="shared" si="50"/>
        <v>N05BXФабомотизол</v>
      </c>
      <c r="D3184" s="88" t="s">
        <v>13607</v>
      </c>
    </row>
    <row r="3185" spans="1:4" hidden="1" x14ac:dyDescent="0.25">
      <c r="A3185" s="88" t="s">
        <v>13186</v>
      </c>
      <c r="B3185" s="88" t="s">
        <v>15517</v>
      </c>
      <c r="C3185" s="37" t="str">
        <f t="shared" si="50"/>
        <v>N05BXФосфабензида таблетки 0.25 г</v>
      </c>
      <c r="D3185" s="88" t="s">
        <v>13607</v>
      </c>
    </row>
    <row r="3186" spans="1:4" hidden="1" x14ac:dyDescent="0.25">
      <c r="A3186" s="88" t="s">
        <v>15518</v>
      </c>
      <c r="B3186" s="88" t="s">
        <v>15519</v>
      </c>
      <c r="C3186" s="37" t="str">
        <f t="shared" si="50"/>
        <v>N05CБензоклидин</v>
      </c>
      <c r="D3186" s="88" t="s">
        <v>13607</v>
      </c>
    </row>
    <row r="3187" spans="1:4" hidden="1" x14ac:dyDescent="0.25">
      <c r="A3187" s="88" t="s">
        <v>15518</v>
      </c>
      <c r="B3187" s="88" t="s">
        <v>15520</v>
      </c>
      <c r="C3187" s="37" t="str">
        <f t="shared" si="50"/>
        <v>N05CВалеодикрамен</v>
      </c>
      <c r="D3187" s="88" t="s">
        <v>13607</v>
      </c>
    </row>
    <row r="3188" spans="1:4" hidden="1" x14ac:dyDescent="0.25">
      <c r="A3188" s="88" t="s">
        <v>13191</v>
      </c>
      <c r="B3188" s="88" t="s">
        <v>13192</v>
      </c>
      <c r="C3188" s="37" t="str">
        <f t="shared" si="50"/>
        <v>N05CAМетогекситал</v>
      </c>
      <c r="D3188" s="88" t="s">
        <v>13607</v>
      </c>
    </row>
    <row r="3189" spans="1:4" hidden="1" x14ac:dyDescent="0.25">
      <c r="A3189" s="88" t="s">
        <v>13193</v>
      </c>
      <c r="B3189" s="88" t="s">
        <v>15522</v>
      </c>
      <c r="C3189" s="37" t="str">
        <f t="shared" si="50"/>
        <v>N05CBБелладонны алкалоиды+Фенобарбитал+Эрготамин</v>
      </c>
      <c r="D3189" s="88" t="s">
        <v>13607</v>
      </c>
    </row>
    <row r="3190" spans="1:4" hidden="1" x14ac:dyDescent="0.25">
      <c r="A3190" s="88" t="s">
        <v>13193</v>
      </c>
      <c r="B3190" s="88" t="s">
        <v>15524</v>
      </c>
      <c r="C3190" s="37" t="str">
        <f t="shared" si="50"/>
        <v>N05CBДиазепам+Циклобарбитал</v>
      </c>
      <c r="D3190" s="88" t="s">
        <v>13607</v>
      </c>
    </row>
    <row r="3191" spans="1:4" hidden="1" x14ac:dyDescent="0.25">
      <c r="A3191" s="88" t="s">
        <v>13193</v>
      </c>
      <c r="B3191" s="88" t="s">
        <v>15525</v>
      </c>
      <c r="C3191" s="37" t="str">
        <f t="shared" si="50"/>
        <v>N05CBПалюфин</v>
      </c>
      <c r="D3191" s="88" t="s">
        <v>13607</v>
      </c>
    </row>
    <row r="3192" spans="1:4" hidden="1" x14ac:dyDescent="0.25">
      <c r="A3192" s="88" t="s">
        <v>13193</v>
      </c>
      <c r="B3192" s="88" t="s">
        <v>15526</v>
      </c>
      <c r="C3192" s="37" t="str">
        <f t="shared" si="50"/>
        <v>N05CBТеминал</v>
      </c>
      <c r="D3192" s="88" t="s">
        <v>13607</v>
      </c>
    </row>
    <row r="3193" spans="1:4" ht="30" hidden="1" x14ac:dyDescent="0.25">
      <c r="A3193" s="88" t="s">
        <v>13193</v>
      </c>
      <c r="B3193" s="88" t="s">
        <v>15521</v>
      </c>
      <c r="C3193" s="37" t="str">
        <f t="shared" si="50"/>
        <v>N05CBАтропина сульфата 0.0005 г, папаверина гидрохлорида 0.02 г, фенобарбитала 0.02 г таблетки</v>
      </c>
      <c r="D3193" s="88" t="s">
        <v>13607</v>
      </c>
    </row>
    <row r="3194" spans="1:4" hidden="1" x14ac:dyDescent="0.25">
      <c r="A3194" s="88" t="s">
        <v>13193</v>
      </c>
      <c r="B3194" s="88" t="s">
        <v>15523</v>
      </c>
      <c r="C3194" s="37" t="str">
        <f t="shared" si="50"/>
        <v>N05CBБелласпон</v>
      </c>
      <c r="D3194" s="88" t="s">
        <v>13607</v>
      </c>
    </row>
    <row r="3195" spans="1:4" hidden="1" x14ac:dyDescent="0.25">
      <c r="A3195" s="88" t="s">
        <v>10096</v>
      </c>
      <c r="B3195" s="88" t="s">
        <v>15528</v>
      </c>
      <c r="C3195" s="37" t="str">
        <f t="shared" si="50"/>
        <v>N05CDТриазолам</v>
      </c>
      <c r="D3195" s="88" t="s">
        <v>13607</v>
      </c>
    </row>
    <row r="3196" spans="1:4" hidden="1" x14ac:dyDescent="0.25">
      <c r="A3196" s="88" t="s">
        <v>10096</v>
      </c>
      <c r="B3196" s="88" t="s">
        <v>13196</v>
      </c>
      <c r="C3196" s="37" t="str">
        <f t="shared" si="50"/>
        <v>N05CDФлунитразепам</v>
      </c>
      <c r="D3196" s="88" t="s">
        <v>13607</v>
      </c>
    </row>
    <row r="3197" spans="1:4" hidden="1" x14ac:dyDescent="0.25">
      <c r="A3197" s="88" t="s">
        <v>10096</v>
      </c>
      <c r="B3197" s="88" t="s">
        <v>13195</v>
      </c>
      <c r="C3197" s="37" t="str">
        <f t="shared" si="50"/>
        <v>N05CDМидазолам</v>
      </c>
      <c r="D3197" s="88" t="s">
        <v>17948</v>
      </c>
    </row>
    <row r="3198" spans="1:4" hidden="1" x14ac:dyDescent="0.25">
      <c r="A3198" s="88" t="s">
        <v>10096</v>
      </c>
      <c r="B3198" s="88" t="s">
        <v>13194</v>
      </c>
      <c r="C3198" s="37" t="str">
        <f t="shared" si="50"/>
        <v>N05CDНитразепам</v>
      </c>
      <c r="D3198" s="88" t="s">
        <v>17948</v>
      </c>
    </row>
    <row r="3199" spans="1:4" hidden="1" x14ac:dyDescent="0.25">
      <c r="A3199" s="88" t="s">
        <v>10096</v>
      </c>
      <c r="B3199" s="88" t="s">
        <v>15527</v>
      </c>
      <c r="C3199" s="37" t="str">
        <f t="shared" si="50"/>
        <v>N05CDТемазепам</v>
      </c>
      <c r="D3199" s="88" t="s">
        <v>13607</v>
      </c>
    </row>
    <row r="3200" spans="1:4" hidden="1" x14ac:dyDescent="0.25">
      <c r="A3200" s="88" t="s">
        <v>10018</v>
      </c>
      <c r="B3200" s="88" t="s">
        <v>13198</v>
      </c>
      <c r="C3200" s="37" t="str">
        <f t="shared" si="50"/>
        <v>N05CFЗопиклон</v>
      </c>
      <c r="D3200" s="88" t="s">
        <v>17948</v>
      </c>
    </row>
    <row r="3201" spans="1:4" hidden="1" x14ac:dyDescent="0.25">
      <c r="A3201" s="88" t="s">
        <v>10018</v>
      </c>
      <c r="B3201" s="88" t="s">
        <v>13197</v>
      </c>
      <c r="C3201" s="37" t="str">
        <f t="shared" si="50"/>
        <v>N05CFЗолпидем</v>
      </c>
      <c r="D3201" s="88" t="s">
        <v>13607</v>
      </c>
    </row>
    <row r="3202" spans="1:4" hidden="1" x14ac:dyDescent="0.25">
      <c r="A3202" s="88" t="s">
        <v>10018</v>
      </c>
      <c r="B3202" s="88" t="s">
        <v>13199</v>
      </c>
      <c r="C3202" s="37" t="str">
        <f t="shared" si="50"/>
        <v>N05CFЗалеплон</v>
      </c>
      <c r="D3202" s="88" t="s">
        <v>13607</v>
      </c>
    </row>
    <row r="3203" spans="1:4" hidden="1" x14ac:dyDescent="0.25">
      <c r="A3203" s="88" t="s">
        <v>13200</v>
      </c>
      <c r="B3203" s="88" t="s">
        <v>13201</v>
      </c>
      <c r="C3203" s="37" t="str">
        <f t="shared" si="50"/>
        <v>N05CHМелатонин</v>
      </c>
      <c r="D3203" s="88" t="s">
        <v>13607</v>
      </c>
    </row>
    <row r="3204" spans="1:4" hidden="1" x14ac:dyDescent="0.25">
      <c r="A3204" s="88" t="s">
        <v>13202</v>
      </c>
      <c r="B3204" s="88" t="s">
        <v>13208</v>
      </c>
      <c r="C3204" s="37" t="str">
        <f t="shared" si="50"/>
        <v>N05CMБромкамфора</v>
      </c>
      <c r="D3204" s="88" t="s">
        <v>13607</v>
      </c>
    </row>
    <row r="3205" spans="1:4" ht="30" hidden="1" x14ac:dyDescent="0.25">
      <c r="A3205" s="88" t="s">
        <v>13202</v>
      </c>
      <c r="B3205" s="88" t="s">
        <v>15539</v>
      </c>
      <c r="C3205" s="37" t="str">
        <f t="shared" si="50"/>
        <v>N05CMВалерианы лекарственной корневищ с корнями настойка+Ландыша травы настойка</v>
      </c>
      <c r="D3205" s="88" t="s">
        <v>13607</v>
      </c>
    </row>
    <row r="3206" spans="1:4" ht="30" hidden="1" x14ac:dyDescent="0.25">
      <c r="A3206" s="88" t="s">
        <v>13202</v>
      </c>
      <c r="B3206" s="88" t="s">
        <v>15542</v>
      </c>
      <c r="C3206" s="37" t="str">
        <f t="shared" si="50"/>
        <v>N05CMВалерианы лекарственной корневищ с корнями настойка+Мелиссы лекарственной травы экстракт+Мяты перечной листьев экстракт</v>
      </c>
      <c r="D3206" s="88" t="s">
        <v>13607</v>
      </c>
    </row>
    <row r="3207" spans="1:4" hidden="1" x14ac:dyDescent="0.25">
      <c r="A3207" s="88" t="s">
        <v>13202</v>
      </c>
      <c r="B3207" s="88" t="s">
        <v>13206</v>
      </c>
      <c r="C3207" s="37" t="str">
        <f t="shared" si="50"/>
        <v>N05CMВалерианы лекарственной корневищ с корнями экстракт</v>
      </c>
      <c r="D3207" s="88" t="s">
        <v>13607</v>
      </c>
    </row>
    <row r="3208" spans="1:4" ht="30" hidden="1" x14ac:dyDescent="0.25">
      <c r="A3208" s="88" t="s">
        <v>13202</v>
      </c>
      <c r="B3208" s="88" t="s">
        <v>15548</v>
      </c>
      <c r="C3208" s="37" t="str">
        <f t="shared" si="50"/>
        <v>N05CMДушицы обыкновенной травы масло+Мяты перечной листьев масло+Фенобарбитал+Этилбромизовалерианат</v>
      </c>
      <c r="D3208" s="88" t="s">
        <v>13607</v>
      </c>
    </row>
    <row r="3209" spans="1:4" hidden="1" x14ac:dyDescent="0.25">
      <c r="A3209" s="88" t="s">
        <v>13202</v>
      </c>
      <c r="B3209" s="88" t="s">
        <v>13203</v>
      </c>
      <c r="C3209" s="37" t="str">
        <f t="shared" si="50"/>
        <v>N05CMПиона уклоняющегося трава, корневища и корни</v>
      </c>
      <c r="D3209" s="88" t="s">
        <v>13607</v>
      </c>
    </row>
    <row r="3210" spans="1:4" hidden="1" x14ac:dyDescent="0.25">
      <c r="A3210" s="88" t="s">
        <v>13202</v>
      </c>
      <c r="B3210" s="88" t="s">
        <v>13204</v>
      </c>
      <c r="C3210" s="37" t="str">
        <f t="shared" si="50"/>
        <v>N05CMПустырника трава</v>
      </c>
      <c r="D3210" s="88" t="s">
        <v>13607</v>
      </c>
    </row>
    <row r="3211" spans="1:4" ht="30" hidden="1" x14ac:dyDescent="0.25">
      <c r="A3211" s="88" t="s">
        <v>13202</v>
      </c>
      <c r="B3211" s="88" t="s">
        <v>15541</v>
      </c>
      <c r="C3211" s="37" t="str">
        <f t="shared" si="50"/>
        <v>N05CMВалерианы лекарственной корневищ с корнями настойка+Мелиссы лекарственной травы экстракт</v>
      </c>
      <c r="D3211" s="88" t="s">
        <v>13607</v>
      </c>
    </row>
    <row r="3212" spans="1:4" ht="30" hidden="1" x14ac:dyDescent="0.25">
      <c r="A3212" s="88" t="s">
        <v>13202</v>
      </c>
      <c r="B3212" s="88" t="s">
        <v>15543</v>
      </c>
      <c r="C3212" s="37" t="str">
        <f t="shared" si="50"/>
        <v>N05CMВалерианы лекарственной корневищ с корнями настойка+Хмеля соплодий экстракт</v>
      </c>
      <c r="D3212" s="88" t="s">
        <v>13607</v>
      </c>
    </row>
    <row r="3213" spans="1:4" hidden="1" x14ac:dyDescent="0.25">
      <c r="A3213" s="88" t="s">
        <v>13202</v>
      </c>
      <c r="B3213" s="88" t="s">
        <v>13209</v>
      </c>
      <c r="C3213" s="37" t="str">
        <f t="shared" si="50"/>
        <v>N05CMБромизовал</v>
      </c>
      <c r="D3213" s="88" t="s">
        <v>13607</v>
      </c>
    </row>
    <row r="3214" spans="1:4" hidden="1" x14ac:dyDescent="0.25">
      <c r="A3214" s="88" t="s">
        <v>13202</v>
      </c>
      <c r="B3214" s="88" t="s">
        <v>13207</v>
      </c>
      <c r="C3214" s="37" t="str">
        <f t="shared" si="50"/>
        <v>N05CMВалерианы лекарственной корневища с корнями</v>
      </c>
      <c r="D3214" s="88" t="s">
        <v>13607</v>
      </c>
    </row>
    <row r="3215" spans="1:4" hidden="1" x14ac:dyDescent="0.25">
      <c r="A3215" s="88" t="s">
        <v>13202</v>
      </c>
      <c r="B3215" s="88" t="s">
        <v>15546</v>
      </c>
      <c r="C3215" s="37" t="str">
        <f t="shared" si="50"/>
        <v>N05CMДексмедетомидин</v>
      </c>
      <c r="D3215" s="88" t="s">
        <v>13607</v>
      </c>
    </row>
    <row r="3216" spans="1:4" hidden="1" x14ac:dyDescent="0.25">
      <c r="A3216" s="88" t="s">
        <v>13202</v>
      </c>
      <c r="B3216" s="88" t="s">
        <v>15544</v>
      </c>
      <c r="C3216" s="37" t="str">
        <f t="shared" si="50"/>
        <v>N05CMВалерианы лекарственной корней экстракт</v>
      </c>
      <c r="D3216" s="88" t="s">
        <v>13607</v>
      </c>
    </row>
    <row r="3217" spans="1:4" ht="45" hidden="1" x14ac:dyDescent="0.25">
      <c r="A3217" s="88" t="s">
        <v>13202</v>
      </c>
      <c r="B3217" s="88" t="s">
        <v>15532</v>
      </c>
      <c r="C3217" s="37" t="str">
        <f t="shared" si="50"/>
        <v>N05CMБелладонны настойка+Валерианы лекарственной корневищ с корнями настойка+Ландыша травы настойка+Натрия бромид+[Левоментол/Рацементол]</v>
      </c>
      <c r="D3217" s="88" t="s">
        <v>13607</v>
      </c>
    </row>
    <row r="3218" spans="1:4" ht="30" hidden="1" x14ac:dyDescent="0.25">
      <c r="A3218" s="88" t="s">
        <v>13202</v>
      </c>
      <c r="B3218" s="88" t="s">
        <v>15540</v>
      </c>
      <c r="C3218" s="37" t="str">
        <f t="shared" si="50"/>
        <v>N05CMВалерианы лекарственной корневищ с корнями настойка+Ландыша травы настойка+Натрия бромид</v>
      </c>
      <c r="D3218" s="88" t="s">
        <v>13607</v>
      </c>
    </row>
    <row r="3219" spans="1:4" hidden="1" x14ac:dyDescent="0.25">
      <c r="A3219" s="88" t="s">
        <v>13202</v>
      </c>
      <c r="B3219" s="88" t="s">
        <v>15556</v>
      </c>
      <c r="C3219" s="37" t="str">
        <f t="shared" si="50"/>
        <v>N05CMНатрия бромид</v>
      </c>
      <c r="D3219" s="88" t="s">
        <v>13607</v>
      </c>
    </row>
    <row r="3220" spans="1:4" ht="45" hidden="1" x14ac:dyDescent="0.25">
      <c r="A3220" s="88" t="s">
        <v>13202</v>
      </c>
      <c r="B3220" s="88" t="s">
        <v>15534</v>
      </c>
      <c r="C3220" s="37" t="str">
        <f t="shared" si="50"/>
        <v>N05CMБоярышника плодов настойка+Валерианы лекарственной корневищ с корнями настойка+Дифенгидрамин+Мяты перечной листьев настойка+Пустырника травы настойка</v>
      </c>
      <c r="D3220" s="88" t="s">
        <v>13607</v>
      </c>
    </row>
    <row r="3221" spans="1:4" ht="75" hidden="1" x14ac:dyDescent="0.25">
      <c r="A3221" s="88" t="s">
        <v>13202</v>
      </c>
      <c r="B3221" s="88" t="s">
        <v>15536</v>
      </c>
      <c r="C3221" s="37" t="str">
        <f t="shared" si="50"/>
        <v>N05CMБоярышника плодов экстракт+Бузины черной цветков экстракт+Валерианы лекарственной корневищ с корнями экстракт+Зверобоя продырявленного травы экстракт+Мелиссы лекарственной травы экстракт+Страстоцвета мясо-красного травы экстракт+Хмеля соплодий экстракт</v>
      </c>
      <c r="D3221" s="88" t="s">
        <v>13607</v>
      </c>
    </row>
    <row r="3222" spans="1:4" hidden="1" x14ac:dyDescent="0.25">
      <c r="A3222" s="88" t="s">
        <v>13202</v>
      </c>
      <c r="B3222" s="88" t="s">
        <v>15538</v>
      </c>
      <c r="C3222" s="37" t="str">
        <f t="shared" si="50"/>
        <v>N05CMВалерианы лекарственной корневищ с корнями настойка+Камфора</v>
      </c>
      <c r="D3222" s="88" t="s">
        <v>13607</v>
      </c>
    </row>
    <row r="3223" spans="1:4" hidden="1" x14ac:dyDescent="0.25">
      <c r="A3223" s="88" t="s">
        <v>13202</v>
      </c>
      <c r="B3223" s="88" t="s">
        <v>15551</v>
      </c>
      <c r="C3223" s="37" t="str">
        <f t="shared" si="50"/>
        <v>N05CMЛития никотинат</v>
      </c>
      <c r="D3223" s="88" t="s">
        <v>13607</v>
      </c>
    </row>
    <row r="3224" spans="1:4" ht="30" hidden="1" x14ac:dyDescent="0.25">
      <c r="A3224" s="88" t="s">
        <v>13202</v>
      </c>
      <c r="B3224" s="88" t="s">
        <v>15537</v>
      </c>
      <c r="C3224" s="37" t="str">
        <f t="shared" si="50"/>
        <v>N05CMБоярышника цветков экстракт+Валерианы лекарственной корневищ с корнями экстракт</v>
      </c>
      <c r="D3224" s="88" t="s">
        <v>13607</v>
      </c>
    </row>
    <row r="3225" spans="1:4" hidden="1" x14ac:dyDescent="0.25">
      <c r="A3225" s="88" t="s">
        <v>13202</v>
      </c>
      <c r="B3225" s="88" t="s">
        <v>15314</v>
      </c>
      <c r="C3225" s="37" t="str">
        <f t="shared" si="50"/>
        <v>N05CMКармолис</v>
      </c>
      <c r="D3225" s="88" t="s">
        <v>13607</v>
      </c>
    </row>
    <row r="3226" spans="1:4" hidden="1" x14ac:dyDescent="0.25">
      <c r="A3226" s="88" t="s">
        <v>13202</v>
      </c>
      <c r="B3226" s="88" t="s">
        <v>15557</v>
      </c>
      <c r="C3226" s="37" t="str">
        <f t="shared" si="50"/>
        <v>N05CMНатрия бромида и калия бромида раствор с фруктовым сиропом</v>
      </c>
      <c r="D3226" s="88" t="s">
        <v>13607</v>
      </c>
    </row>
    <row r="3227" spans="1:4" hidden="1" x14ac:dyDescent="0.25">
      <c r="A3227" s="88" t="s">
        <v>13202</v>
      </c>
      <c r="B3227" s="88" t="s">
        <v>15559</v>
      </c>
      <c r="C3227" s="37" t="str">
        <f t="shared" si="50"/>
        <v>N05CMСимпатил</v>
      </c>
      <c r="D3227" s="88" t="s">
        <v>13607</v>
      </c>
    </row>
    <row r="3228" spans="1:4" ht="30" hidden="1" x14ac:dyDescent="0.25">
      <c r="A3228" s="88" t="s">
        <v>13202</v>
      </c>
      <c r="B3228" s="88" t="s">
        <v>15531</v>
      </c>
      <c r="C3228" s="37" t="str">
        <f t="shared" si="50"/>
        <v>N05CMБелладонны настойка+Валерианы лекарственной корневищ с корнями настойка+Ландыша травы настойка+[Рацементол]</v>
      </c>
      <c r="D3228" s="88" t="s">
        <v>13607</v>
      </c>
    </row>
    <row r="3229" spans="1:4" hidden="1" x14ac:dyDescent="0.25">
      <c r="A3229" s="88" t="s">
        <v>13202</v>
      </c>
      <c r="B3229" s="88" t="s">
        <v>15552</v>
      </c>
      <c r="C3229" s="37" t="str">
        <f t="shared" si="50"/>
        <v>N05CMМексамина таблетки покрытые оболочкой 0.05 г</v>
      </c>
      <c r="D3229" s="88" t="s">
        <v>13607</v>
      </c>
    </row>
    <row r="3230" spans="1:4" hidden="1" x14ac:dyDescent="0.25">
      <c r="A3230" s="88" t="s">
        <v>13202</v>
      </c>
      <c r="B3230" s="88" t="s">
        <v>15553</v>
      </c>
      <c r="C3230" s="37" t="str">
        <f t="shared" si="50"/>
        <v>N05CMМиндаля горького препарат</v>
      </c>
      <c r="D3230" s="88" t="s">
        <v>13607</v>
      </c>
    </row>
    <row r="3231" spans="1:4" hidden="1" x14ac:dyDescent="0.25">
      <c r="A3231" s="88" t="s">
        <v>13202</v>
      </c>
      <c r="B3231" s="88" t="s">
        <v>15529</v>
      </c>
      <c r="C3231" s="37" t="str">
        <f t="shared" si="50"/>
        <v>N05CMАлталекс</v>
      </c>
      <c r="D3231" s="88" t="s">
        <v>13607</v>
      </c>
    </row>
    <row r="3232" spans="1:4" hidden="1" x14ac:dyDescent="0.25">
      <c r="A3232" s="88" t="s">
        <v>13202</v>
      </c>
      <c r="B3232" s="88" t="s">
        <v>15550</v>
      </c>
      <c r="C3232" s="37" t="str">
        <f t="shared" si="50"/>
        <v>N05CMКлометиазол</v>
      </c>
      <c r="D3232" s="88" t="s">
        <v>13607</v>
      </c>
    </row>
    <row r="3233" spans="1:4" hidden="1" x14ac:dyDescent="0.25">
      <c r="A3233" s="88" t="s">
        <v>13202</v>
      </c>
      <c r="B3233" s="88" t="s">
        <v>15549</v>
      </c>
      <c r="C3233" s="37" t="str">
        <f t="shared" si="50"/>
        <v>N05CMКалия бромид</v>
      </c>
      <c r="D3233" s="88" t="s">
        <v>13607</v>
      </c>
    </row>
    <row r="3234" spans="1:4" hidden="1" x14ac:dyDescent="0.25">
      <c r="A3234" s="88" t="s">
        <v>13202</v>
      </c>
      <c r="B3234" s="88" t="s">
        <v>15547</v>
      </c>
      <c r="C3234" s="37" t="str">
        <f t="shared" si="50"/>
        <v>N05CMДругие снотворные и седативные средства</v>
      </c>
      <c r="D3234" s="88" t="s">
        <v>13607</v>
      </c>
    </row>
    <row r="3235" spans="1:4" hidden="1" x14ac:dyDescent="0.25">
      <c r="A3235" s="88" t="s">
        <v>13202</v>
      </c>
      <c r="B3235" s="88" t="s">
        <v>15545</v>
      </c>
      <c r="C3235" s="37" t="str">
        <f t="shared" si="50"/>
        <v>N05CMГербион успокоительные капли</v>
      </c>
      <c r="D3235" s="88" t="s">
        <v>13607</v>
      </c>
    </row>
    <row r="3236" spans="1:4" hidden="1" x14ac:dyDescent="0.25">
      <c r="A3236" s="88" t="s">
        <v>13202</v>
      </c>
      <c r="B3236" s="88" t="s">
        <v>15533</v>
      </c>
      <c r="C3236" s="37" t="str">
        <f t="shared" si="50"/>
        <v>N05CMБенактизин</v>
      </c>
      <c r="D3236" s="88" t="s">
        <v>13607</v>
      </c>
    </row>
    <row r="3237" spans="1:4" ht="30" hidden="1" x14ac:dyDescent="0.25">
      <c r="A3237" s="88" t="s">
        <v>13202</v>
      </c>
      <c r="B3237" s="88" t="s">
        <v>15530</v>
      </c>
      <c r="C3237" s="37" t="str">
        <f t="shared" si="50"/>
        <v>N05CMБелладонны настойка+Валерианы лекарственной корневищ с корнями настойка+Ландыша травы настойка+[Левоментол]</v>
      </c>
      <c r="D3237" s="88" t="s">
        <v>13607</v>
      </c>
    </row>
    <row r="3238" spans="1:4" ht="30" hidden="1" x14ac:dyDescent="0.25">
      <c r="A3238" s="88" t="s">
        <v>13202</v>
      </c>
      <c r="B3238" s="88" t="s">
        <v>15535</v>
      </c>
      <c r="C3238" s="37" t="str">
        <f t="shared" si="50"/>
        <v>N05CMБоярышника плодов настойка+Валерианы лекарственной корневищ с корнями настойка+Натрия бромид+[Рацементол]</v>
      </c>
      <c r="D3238" s="88" t="s">
        <v>13607</v>
      </c>
    </row>
    <row r="3239" spans="1:4" ht="30" hidden="1" x14ac:dyDescent="0.25">
      <c r="A3239" s="88" t="s">
        <v>13202</v>
      </c>
      <c r="B3239" s="88" t="s">
        <v>15554</v>
      </c>
      <c r="C3239" s="37" t="str">
        <f t="shared" si="50"/>
        <v>N05CMМяты перечной листьев масло+Фенобарбитал+Хмеля соплодий масло+Этилбромизовалерианат</v>
      </c>
      <c r="D3239" s="88" t="s">
        <v>13607</v>
      </c>
    </row>
    <row r="3240" spans="1:4" hidden="1" x14ac:dyDescent="0.25">
      <c r="A3240" s="88" t="s">
        <v>13202</v>
      </c>
      <c r="B3240" s="88" t="s">
        <v>15555</v>
      </c>
      <c r="C3240" s="37" t="str">
        <f t="shared" si="50"/>
        <v>N05CMМяты перечной листьев масло+Фенобарбитал+Этилбромизовалерианат</v>
      </c>
      <c r="D3240" s="88" t="s">
        <v>13607</v>
      </c>
    </row>
    <row r="3241" spans="1:4" hidden="1" x14ac:dyDescent="0.25">
      <c r="A3241" s="88" t="s">
        <v>13202</v>
      </c>
      <c r="B3241" s="88" t="s">
        <v>15558</v>
      </c>
      <c r="C3241" s="37" t="str">
        <f t="shared" si="50"/>
        <v>N05CMПатринии средней корневищ с корнями экстракт</v>
      </c>
      <c r="D3241" s="88" t="s">
        <v>13607</v>
      </c>
    </row>
    <row r="3242" spans="1:4" ht="30" hidden="1" x14ac:dyDescent="0.25">
      <c r="A3242" s="88" t="s">
        <v>15560</v>
      </c>
      <c r="B3242" s="88" t="s">
        <v>15562</v>
      </c>
      <c r="C3242" s="37" t="str">
        <f t="shared" si="50"/>
        <v>N05CXВалерианы лекарственной корневища с корнями+Мяты перечной листья+Пустырника трава+Солодки корни+Хмеля соплодия</v>
      </c>
      <c r="D3242" s="88" t="s">
        <v>13607</v>
      </c>
    </row>
    <row r="3243" spans="1:4" ht="45" hidden="1" x14ac:dyDescent="0.25">
      <c r="A3243" s="88" t="s">
        <v>15560</v>
      </c>
      <c r="B3243" s="88" t="s">
        <v>15561</v>
      </c>
      <c r="C3243" s="37" t="str">
        <f t="shared" si="50"/>
        <v>N05CXВалерианы лекарственной корневища с корнями+Донника трава+Душицы обыкновенной трава+Пустырника трава+Тимьяна ползучего трава</v>
      </c>
      <c r="D3243" s="88" t="s">
        <v>13607</v>
      </c>
    </row>
    <row r="3244" spans="1:4" hidden="1" x14ac:dyDescent="0.25">
      <c r="A3244" s="88" t="s">
        <v>15560</v>
      </c>
      <c r="B3244" s="88" t="s">
        <v>15564</v>
      </c>
      <c r="C3244" s="37" t="str">
        <f t="shared" si="50"/>
        <v>N05CXЛандыша травы настойка+Пустырника травы настойка</v>
      </c>
      <c r="D3244" s="88" t="s">
        <v>13607</v>
      </c>
    </row>
    <row r="3245" spans="1:4" ht="30" hidden="1" x14ac:dyDescent="0.25">
      <c r="A3245" s="88" t="s">
        <v>15560</v>
      </c>
      <c r="B3245" s="88" t="s">
        <v>15563</v>
      </c>
      <c r="C3245" s="37" t="str">
        <f t="shared" ref="C3245:C3308" si="51">CONCATENATE(A3245,B3245)</f>
        <v>N05CXДушицы обыкновенной трава+Пустырника трава+Тысячелистника обыкновенного трава</v>
      </c>
      <c r="D3245" s="88" t="s">
        <v>13607</v>
      </c>
    </row>
    <row r="3246" spans="1:4" ht="30" hidden="1" x14ac:dyDescent="0.25">
      <c r="A3246" s="88" t="s">
        <v>15560</v>
      </c>
      <c r="B3246" s="88" t="s">
        <v>15565</v>
      </c>
      <c r="C3246" s="37" t="str">
        <f t="shared" si="51"/>
        <v>N05CXСнотворные и седативные средства, кроме барбитуратов, в комбинации с другими средствами</v>
      </c>
      <c r="D3246" s="88" t="s">
        <v>13607</v>
      </c>
    </row>
    <row r="3247" spans="1:4" hidden="1" x14ac:dyDescent="0.25">
      <c r="A3247" s="88" t="s">
        <v>15566</v>
      </c>
      <c r="B3247" s="88" t="s">
        <v>15567</v>
      </c>
      <c r="C3247" s="37" t="str">
        <f t="shared" si="51"/>
        <v>N06AФепрозиднин</v>
      </c>
      <c r="D3247" s="88" t="s">
        <v>13607</v>
      </c>
    </row>
    <row r="3248" spans="1:4" hidden="1" x14ac:dyDescent="0.25">
      <c r="A3248" s="88" t="s">
        <v>15566</v>
      </c>
      <c r="B3248" s="88" t="s">
        <v>15568</v>
      </c>
      <c r="C3248" s="37" t="str">
        <f t="shared" si="51"/>
        <v>N06AФлуацизин</v>
      </c>
      <c r="D3248" s="88" t="s">
        <v>13607</v>
      </c>
    </row>
    <row r="3249" spans="1:4" hidden="1" x14ac:dyDescent="0.25">
      <c r="A3249" s="88" t="s">
        <v>9927</v>
      </c>
      <c r="B3249" s="88" t="s">
        <v>13213</v>
      </c>
      <c r="C3249" s="37" t="str">
        <f t="shared" si="51"/>
        <v>N06AAМапротилин</v>
      </c>
      <c r="D3249" s="88" t="s">
        <v>13607</v>
      </c>
    </row>
    <row r="3250" spans="1:4" hidden="1" x14ac:dyDescent="0.25">
      <c r="A3250" s="88" t="s">
        <v>9927</v>
      </c>
      <c r="B3250" s="88" t="s">
        <v>13211</v>
      </c>
      <c r="C3250" s="37" t="str">
        <f t="shared" si="51"/>
        <v>N06AAИмипрамин</v>
      </c>
      <c r="D3250" s="88" t="s">
        <v>17948</v>
      </c>
    </row>
    <row r="3251" spans="1:4" hidden="1" x14ac:dyDescent="0.25">
      <c r="A3251" s="88" t="s">
        <v>9927</v>
      </c>
      <c r="B3251" s="88" t="s">
        <v>13210</v>
      </c>
      <c r="C3251" s="37" t="str">
        <f t="shared" si="51"/>
        <v>N06AAАмитриптилин</v>
      </c>
      <c r="D3251" s="88" t="s">
        <v>17948</v>
      </c>
    </row>
    <row r="3252" spans="1:4" hidden="1" x14ac:dyDescent="0.25">
      <c r="A3252" s="88" t="s">
        <v>9927</v>
      </c>
      <c r="B3252" s="88" t="s">
        <v>13212</v>
      </c>
      <c r="C3252" s="37" t="str">
        <f t="shared" si="51"/>
        <v>N06AAКломипрамин</v>
      </c>
      <c r="D3252" s="88" t="s">
        <v>17948</v>
      </c>
    </row>
    <row r="3253" spans="1:4" hidden="1" x14ac:dyDescent="0.25">
      <c r="A3253" s="88" t="s">
        <v>10116</v>
      </c>
      <c r="B3253" s="88" t="s">
        <v>13214</v>
      </c>
      <c r="C3253" s="37" t="str">
        <f t="shared" si="51"/>
        <v>N06ABПароксетин</v>
      </c>
      <c r="D3253" s="88" t="s">
        <v>17948</v>
      </c>
    </row>
    <row r="3254" spans="1:4" hidden="1" x14ac:dyDescent="0.25">
      <c r="A3254" s="88" t="s">
        <v>10116</v>
      </c>
      <c r="B3254" s="88" t="s">
        <v>13215</v>
      </c>
      <c r="C3254" s="37" t="str">
        <f t="shared" si="51"/>
        <v>N06ABСертралин</v>
      </c>
      <c r="D3254" s="88" t="s">
        <v>17948</v>
      </c>
    </row>
    <row r="3255" spans="1:4" hidden="1" x14ac:dyDescent="0.25">
      <c r="A3255" s="88" t="s">
        <v>10116</v>
      </c>
      <c r="B3255" s="88" t="s">
        <v>13216</v>
      </c>
      <c r="C3255" s="37" t="str">
        <f t="shared" si="51"/>
        <v>N06ABФлуоксетин</v>
      </c>
      <c r="D3255" s="88" t="s">
        <v>17948</v>
      </c>
    </row>
    <row r="3256" spans="1:4" hidden="1" x14ac:dyDescent="0.25">
      <c r="A3256" s="88" t="s">
        <v>10116</v>
      </c>
      <c r="B3256" s="88" t="s">
        <v>13218</v>
      </c>
      <c r="C3256" s="37" t="str">
        <f t="shared" si="51"/>
        <v>N06ABЦиталопрам</v>
      </c>
      <c r="D3256" s="88" t="s">
        <v>13607</v>
      </c>
    </row>
    <row r="3257" spans="1:4" hidden="1" x14ac:dyDescent="0.25">
      <c r="A3257" s="88" t="s">
        <v>10116</v>
      </c>
      <c r="B3257" s="88" t="s">
        <v>13217</v>
      </c>
      <c r="C3257" s="37" t="str">
        <f t="shared" si="51"/>
        <v>N06ABФлувоксамин</v>
      </c>
      <c r="D3257" s="88" t="s">
        <v>13607</v>
      </c>
    </row>
    <row r="3258" spans="1:4" hidden="1" x14ac:dyDescent="0.25">
      <c r="A3258" s="88" t="s">
        <v>10116</v>
      </c>
      <c r="B3258" s="88" t="s">
        <v>13219</v>
      </c>
      <c r="C3258" s="37" t="str">
        <f t="shared" si="51"/>
        <v>N06ABЭсциталопрам</v>
      </c>
      <c r="D3258" s="88" t="s">
        <v>13607</v>
      </c>
    </row>
    <row r="3259" spans="1:4" hidden="1" x14ac:dyDescent="0.25">
      <c r="A3259" s="88" t="s">
        <v>15569</v>
      </c>
      <c r="B3259" s="88" t="s">
        <v>15570</v>
      </c>
      <c r="C3259" s="37" t="str">
        <f t="shared" si="51"/>
        <v>N06AFНиаламид</v>
      </c>
      <c r="D3259" s="88" t="s">
        <v>13607</v>
      </c>
    </row>
    <row r="3260" spans="1:4" hidden="1" x14ac:dyDescent="0.25">
      <c r="A3260" s="88" t="s">
        <v>13220</v>
      </c>
      <c r="B3260" s="88" t="s">
        <v>13221</v>
      </c>
      <c r="C3260" s="37" t="str">
        <f t="shared" si="51"/>
        <v>N06AGМоклобемид</v>
      </c>
      <c r="D3260" s="88" t="s">
        <v>13607</v>
      </c>
    </row>
    <row r="3261" spans="1:4" hidden="1" x14ac:dyDescent="0.25">
      <c r="A3261" s="88" t="s">
        <v>10124</v>
      </c>
      <c r="B3261" s="88" t="s">
        <v>13225</v>
      </c>
      <c r="C3261" s="37" t="str">
        <f t="shared" si="51"/>
        <v>N06AXПирлиндол</v>
      </c>
      <c r="D3261" s="88" t="s">
        <v>13607</v>
      </c>
    </row>
    <row r="3262" spans="1:4" hidden="1" x14ac:dyDescent="0.25">
      <c r="A3262" s="88" t="s">
        <v>10124</v>
      </c>
      <c r="B3262" s="88" t="s">
        <v>13223</v>
      </c>
      <c r="C3262" s="37" t="str">
        <f t="shared" si="51"/>
        <v>N06AXМиансерин</v>
      </c>
      <c r="D3262" s="88" t="s">
        <v>13607</v>
      </c>
    </row>
    <row r="3263" spans="1:4" hidden="1" x14ac:dyDescent="0.25">
      <c r="A3263" s="88" t="s">
        <v>10124</v>
      </c>
      <c r="B3263" s="88" t="s">
        <v>13228</v>
      </c>
      <c r="C3263" s="37" t="str">
        <f t="shared" si="51"/>
        <v>N06AXТразодон</v>
      </c>
      <c r="D3263" s="88" t="s">
        <v>13607</v>
      </c>
    </row>
    <row r="3264" spans="1:4" hidden="1" x14ac:dyDescent="0.25">
      <c r="A3264" s="88" t="s">
        <v>10124</v>
      </c>
      <c r="B3264" s="88" t="s">
        <v>13222</v>
      </c>
      <c r="C3264" s="37" t="str">
        <f t="shared" si="51"/>
        <v>N06AXМиртазапин</v>
      </c>
      <c r="D3264" s="88" t="s">
        <v>13607</v>
      </c>
    </row>
    <row r="3265" spans="1:4" hidden="1" x14ac:dyDescent="0.25">
      <c r="A3265" s="88" t="s">
        <v>10124</v>
      </c>
      <c r="B3265" s="88" t="s">
        <v>13232</v>
      </c>
      <c r="C3265" s="37" t="str">
        <f t="shared" si="51"/>
        <v>N06AXБупропион</v>
      </c>
      <c r="D3265" s="88" t="s">
        <v>13607</v>
      </c>
    </row>
    <row r="3266" spans="1:4" hidden="1" x14ac:dyDescent="0.25">
      <c r="A3266" s="88" t="s">
        <v>10124</v>
      </c>
      <c r="B3266" s="88" t="s">
        <v>13227</v>
      </c>
      <c r="C3266" s="37" t="str">
        <f t="shared" si="51"/>
        <v>N06AXТианептин</v>
      </c>
      <c r="D3266" s="88" t="s">
        <v>13607</v>
      </c>
    </row>
    <row r="3267" spans="1:4" hidden="1" x14ac:dyDescent="0.25">
      <c r="A3267" s="88" t="s">
        <v>10124</v>
      </c>
      <c r="B3267" s="88" t="s">
        <v>13231</v>
      </c>
      <c r="C3267" s="37" t="str">
        <f t="shared" si="51"/>
        <v>N06AXВенлафаксин</v>
      </c>
      <c r="D3267" s="88" t="s">
        <v>13607</v>
      </c>
    </row>
    <row r="3268" spans="1:4" hidden="1" x14ac:dyDescent="0.25">
      <c r="A3268" s="88" t="s">
        <v>10124</v>
      </c>
      <c r="B3268" s="88" t="s">
        <v>13224</v>
      </c>
      <c r="C3268" s="37" t="str">
        <f t="shared" si="51"/>
        <v>N06AXМилнаципран</v>
      </c>
      <c r="D3268" s="88" t="s">
        <v>13607</v>
      </c>
    </row>
    <row r="3269" spans="1:4" hidden="1" x14ac:dyDescent="0.25">
      <c r="A3269" s="88" t="s">
        <v>10124</v>
      </c>
      <c r="B3269" s="88" t="s">
        <v>13229</v>
      </c>
      <c r="C3269" s="37" t="str">
        <f t="shared" si="51"/>
        <v>N06AXДулоксетин</v>
      </c>
      <c r="D3269" s="88" t="s">
        <v>13607</v>
      </c>
    </row>
    <row r="3270" spans="1:4" hidden="1" x14ac:dyDescent="0.25">
      <c r="A3270" s="88" t="s">
        <v>10124</v>
      </c>
      <c r="B3270" s="88" t="s">
        <v>13230</v>
      </c>
      <c r="C3270" s="37" t="str">
        <f t="shared" si="51"/>
        <v>N06AXАгомелатин</v>
      </c>
      <c r="D3270" s="88" t="s">
        <v>17948</v>
      </c>
    </row>
    <row r="3271" spans="1:4" hidden="1" x14ac:dyDescent="0.25">
      <c r="A3271" s="88" t="s">
        <v>10124</v>
      </c>
      <c r="B3271" s="88" t="s">
        <v>13226</v>
      </c>
      <c r="C3271" s="37" t="str">
        <f t="shared" si="51"/>
        <v>N06AXПипофезин</v>
      </c>
      <c r="D3271" s="88" t="s">
        <v>17948</v>
      </c>
    </row>
    <row r="3272" spans="1:4" hidden="1" x14ac:dyDescent="0.25">
      <c r="A3272" s="88" t="s">
        <v>10124</v>
      </c>
      <c r="B3272" s="88" t="s">
        <v>15576</v>
      </c>
      <c r="C3272" s="37" t="str">
        <f t="shared" si="51"/>
        <v>N06AXЦэфедрина таблетки 0.025 г</v>
      </c>
      <c r="D3272" s="88" t="s">
        <v>13607</v>
      </c>
    </row>
    <row r="3273" spans="1:4" hidden="1" x14ac:dyDescent="0.25">
      <c r="A3273" s="88" t="s">
        <v>10124</v>
      </c>
      <c r="B3273" s="88" t="s">
        <v>15575</v>
      </c>
      <c r="C3273" s="37" t="str">
        <f t="shared" si="51"/>
        <v>N06AXМетралиндол</v>
      </c>
      <c r="D3273" s="88" t="s">
        <v>13607</v>
      </c>
    </row>
    <row r="3274" spans="1:4" hidden="1" x14ac:dyDescent="0.25">
      <c r="A3274" s="88" t="s">
        <v>10124</v>
      </c>
      <c r="B3274" s="88" t="s">
        <v>15571</v>
      </c>
      <c r="C3274" s="37" t="str">
        <f t="shared" si="51"/>
        <v>N06AXБефол</v>
      </c>
      <c r="D3274" s="88" t="s">
        <v>13607</v>
      </c>
    </row>
    <row r="3275" spans="1:4" hidden="1" x14ac:dyDescent="0.25">
      <c r="A3275" s="88" t="s">
        <v>10124</v>
      </c>
      <c r="B3275" s="88" t="s">
        <v>15572</v>
      </c>
      <c r="C3275" s="37" t="str">
        <f t="shared" si="51"/>
        <v>N06AXГексагидроциклогексилпиразинокарбазол</v>
      </c>
      <c r="D3275" s="88" t="s">
        <v>13607</v>
      </c>
    </row>
    <row r="3276" spans="1:4" hidden="1" x14ac:dyDescent="0.25">
      <c r="A3276" s="88" t="s">
        <v>10124</v>
      </c>
      <c r="B3276" s="88" t="s">
        <v>13280</v>
      </c>
      <c r="C3276" s="37" t="str">
        <f t="shared" si="51"/>
        <v>N06AXЗверобоя продырявленного травы экстракт</v>
      </c>
      <c r="D3276" s="88" t="s">
        <v>13607</v>
      </c>
    </row>
    <row r="3277" spans="1:4" hidden="1" x14ac:dyDescent="0.25">
      <c r="A3277" s="88" t="s">
        <v>10124</v>
      </c>
      <c r="B3277" s="88" t="s">
        <v>15573</v>
      </c>
      <c r="C3277" s="37" t="str">
        <f t="shared" si="51"/>
        <v>N06AXдругие антидепрессанты</v>
      </c>
      <c r="D3277" s="88" t="s">
        <v>13607</v>
      </c>
    </row>
    <row r="3278" spans="1:4" hidden="1" x14ac:dyDescent="0.25">
      <c r="A3278" s="88" t="s">
        <v>10124</v>
      </c>
      <c r="B3278" s="88" t="s">
        <v>15574</v>
      </c>
      <c r="C3278" s="37" t="str">
        <f t="shared" si="51"/>
        <v>N06AXИндопана таблетки покрытые оболочкой</v>
      </c>
      <c r="D3278" s="88" t="s">
        <v>13607</v>
      </c>
    </row>
    <row r="3279" spans="1:4" hidden="1" x14ac:dyDescent="0.25">
      <c r="A3279" s="88" t="s">
        <v>13233</v>
      </c>
      <c r="B3279" s="88" t="s">
        <v>15578</v>
      </c>
      <c r="C3279" s="37" t="str">
        <f t="shared" si="51"/>
        <v>N06BAМезокарб</v>
      </c>
      <c r="D3279" s="88" t="s">
        <v>13607</v>
      </c>
    </row>
    <row r="3280" spans="1:4" hidden="1" x14ac:dyDescent="0.25">
      <c r="A3280" s="88" t="s">
        <v>13233</v>
      </c>
      <c r="B3280" s="88" t="s">
        <v>15579</v>
      </c>
      <c r="C3280" s="37" t="str">
        <f t="shared" si="51"/>
        <v>N06BAСимпатомиметики центрального действия</v>
      </c>
      <c r="D3280" s="88" t="s">
        <v>13607</v>
      </c>
    </row>
    <row r="3281" spans="1:4" hidden="1" x14ac:dyDescent="0.25">
      <c r="A3281" s="88" t="s">
        <v>13233</v>
      </c>
      <c r="B3281" s="88" t="s">
        <v>15577</v>
      </c>
      <c r="C3281" s="37" t="str">
        <f t="shared" si="51"/>
        <v>N06BAАмфетамин</v>
      </c>
      <c r="D3281" s="88" t="s">
        <v>13607</v>
      </c>
    </row>
    <row r="3282" spans="1:4" hidden="1" x14ac:dyDescent="0.25">
      <c r="A3282" s="88" t="s">
        <v>13233</v>
      </c>
      <c r="B3282" s="88" t="s">
        <v>13234</v>
      </c>
      <c r="C3282" s="37" t="str">
        <f t="shared" si="51"/>
        <v>N06BAАтомоксетин</v>
      </c>
      <c r="D3282" s="88" t="s">
        <v>13607</v>
      </c>
    </row>
    <row r="3283" spans="1:4" hidden="1" x14ac:dyDescent="0.25">
      <c r="A3283" s="88" t="s">
        <v>10063</v>
      </c>
      <c r="B3283" s="88" t="s">
        <v>13235</v>
      </c>
      <c r="C3283" s="37" t="str">
        <f t="shared" si="51"/>
        <v>N06BCКофеин</v>
      </c>
      <c r="D3283" s="88" t="s">
        <v>17948</v>
      </c>
    </row>
    <row r="3284" spans="1:4" hidden="1" x14ac:dyDescent="0.25">
      <c r="A3284" s="88" t="s">
        <v>9990</v>
      </c>
      <c r="B3284" s="88" t="s">
        <v>13240</v>
      </c>
      <c r="C3284" s="37" t="str">
        <f t="shared" si="51"/>
        <v>N06BXПирацетам</v>
      </c>
      <c r="D3284" s="88" t="s">
        <v>17948</v>
      </c>
    </row>
    <row r="3285" spans="1:4" hidden="1" x14ac:dyDescent="0.25">
      <c r="A3285" s="88" t="s">
        <v>9990</v>
      </c>
      <c r="B3285" s="88" t="s">
        <v>13243</v>
      </c>
      <c r="C3285" s="37" t="str">
        <f t="shared" si="51"/>
        <v>N06BXЦитиколин</v>
      </c>
      <c r="D3285" s="88" t="s">
        <v>17948</v>
      </c>
    </row>
    <row r="3286" spans="1:4" hidden="1" x14ac:dyDescent="0.25">
      <c r="A3286" s="88" t="s">
        <v>9990</v>
      </c>
      <c r="B3286" s="88" t="s">
        <v>13244</v>
      </c>
      <c r="C3286" s="37" t="str">
        <f t="shared" si="51"/>
        <v>N06BXФонтурацетам</v>
      </c>
      <c r="D3286" s="88" t="s">
        <v>13607</v>
      </c>
    </row>
    <row r="3287" spans="1:4" hidden="1" x14ac:dyDescent="0.25">
      <c r="A3287" s="88" t="s">
        <v>9990</v>
      </c>
      <c r="B3287" s="88" t="s">
        <v>13236</v>
      </c>
      <c r="C3287" s="37" t="str">
        <f t="shared" si="51"/>
        <v>N06BXМетионил-глутамил-гистидил-фенилаланил-пролил-глицил-пролин</v>
      </c>
      <c r="D3287" s="88" t="s">
        <v>17948</v>
      </c>
    </row>
    <row r="3288" spans="1:4" hidden="1" x14ac:dyDescent="0.25">
      <c r="A3288" s="88" t="s">
        <v>9990</v>
      </c>
      <c r="B3288" s="88" t="s">
        <v>13247</v>
      </c>
      <c r="C3288" s="37" t="str">
        <f t="shared" si="51"/>
        <v>N06BXВинпоцетин</v>
      </c>
      <c r="D3288" s="88" t="s">
        <v>17948</v>
      </c>
    </row>
    <row r="3289" spans="1:4" hidden="1" x14ac:dyDescent="0.25">
      <c r="A3289" s="88" t="s">
        <v>9990</v>
      </c>
      <c r="B3289" s="88" t="s">
        <v>13248</v>
      </c>
      <c r="C3289" s="37" t="str">
        <f t="shared" si="51"/>
        <v>N06BXГлицин</v>
      </c>
      <c r="D3289" s="88" t="s">
        <v>17948</v>
      </c>
    </row>
    <row r="3290" spans="1:4" hidden="1" x14ac:dyDescent="0.25">
      <c r="A3290" s="88" t="s">
        <v>9990</v>
      </c>
      <c r="B3290" s="88" t="s">
        <v>13245</v>
      </c>
      <c r="C3290" s="37" t="str">
        <f t="shared" si="51"/>
        <v>N06BXАцетиламиноянтарная кислота</v>
      </c>
      <c r="D3290" s="88" t="s">
        <v>13607</v>
      </c>
    </row>
    <row r="3291" spans="1:4" hidden="1" x14ac:dyDescent="0.25">
      <c r="A3291" s="88" t="s">
        <v>9990</v>
      </c>
      <c r="B3291" s="88" t="s">
        <v>15580</v>
      </c>
      <c r="C3291" s="37" t="str">
        <f t="shared" si="51"/>
        <v>N06BXВинпоцетин+Пирацетам</v>
      </c>
      <c r="D3291" s="88" t="s">
        <v>13607</v>
      </c>
    </row>
    <row r="3292" spans="1:4" hidden="1" x14ac:dyDescent="0.25">
      <c r="A3292" s="88" t="s">
        <v>9990</v>
      </c>
      <c r="B3292" s="88" t="s">
        <v>13251</v>
      </c>
      <c r="C3292" s="37" t="str">
        <f t="shared" si="51"/>
        <v>N06BXГопантеновая кислота</v>
      </c>
      <c r="D3292" s="88" t="s">
        <v>13607</v>
      </c>
    </row>
    <row r="3293" spans="1:4" hidden="1" x14ac:dyDescent="0.25">
      <c r="A3293" s="88" t="s">
        <v>9990</v>
      </c>
      <c r="B3293" s="88" t="s">
        <v>13249</v>
      </c>
      <c r="C3293" s="37" t="str">
        <f t="shared" si="51"/>
        <v>N06BXДеанола ацеглумат</v>
      </c>
      <c r="D3293" s="88" t="s">
        <v>13607</v>
      </c>
    </row>
    <row r="3294" spans="1:4" hidden="1" x14ac:dyDescent="0.25">
      <c r="A3294" s="88" t="s">
        <v>9990</v>
      </c>
      <c r="B3294" s="88" t="s">
        <v>13237</v>
      </c>
      <c r="C3294" s="37" t="str">
        <f t="shared" si="51"/>
        <v>N06BXМозга крупного рогатого скота гидролизат</v>
      </c>
      <c r="D3294" s="88" t="s">
        <v>13607</v>
      </c>
    </row>
    <row r="3295" spans="1:4" hidden="1" x14ac:dyDescent="0.25">
      <c r="A3295" s="88" t="s">
        <v>9990</v>
      </c>
      <c r="B3295" s="88" t="s">
        <v>13242</v>
      </c>
      <c r="C3295" s="37" t="str">
        <f t="shared" si="51"/>
        <v>N06BXНикотиноил гамма-аминомасляная кислота</v>
      </c>
      <c r="D3295" s="88" t="s">
        <v>13607</v>
      </c>
    </row>
    <row r="3296" spans="1:4" hidden="1" x14ac:dyDescent="0.25">
      <c r="A3296" s="88" t="s">
        <v>9990</v>
      </c>
      <c r="B3296" s="88" t="s">
        <v>15586</v>
      </c>
      <c r="C3296" s="37" t="str">
        <f t="shared" si="51"/>
        <v>N06BXПирацетам+Циннаризин</v>
      </c>
      <c r="D3296" s="88" t="s">
        <v>13607</v>
      </c>
    </row>
    <row r="3297" spans="1:4" hidden="1" x14ac:dyDescent="0.25">
      <c r="A3297" s="88" t="s">
        <v>9990</v>
      </c>
      <c r="B3297" s="88" t="s">
        <v>13241</v>
      </c>
      <c r="C3297" s="37" t="str">
        <f t="shared" si="51"/>
        <v>N06BXПолипептиды коры головного мозга скота</v>
      </c>
      <c r="D3297" s="88" t="s">
        <v>13607</v>
      </c>
    </row>
    <row r="3298" spans="1:4" hidden="1" x14ac:dyDescent="0.25">
      <c r="A3298" s="88" t="s">
        <v>9990</v>
      </c>
      <c r="B3298" s="88" t="s">
        <v>13238</v>
      </c>
      <c r="C3298" s="37" t="str">
        <f t="shared" si="51"/>
        <v>N06BXМеклофеноксат</v>
      </c>
      <c r="D3298" s="88" t="s">
        <v>13607</v>
      </c>
    </row>
    <row r="3299" spans="1:4" hidden="1" x14ac:dyDescent="0.25">
      <c r="A3299" s="88" t="s">
        <v>9990</v>
      </c>
      <c r="B3299" s="88" t="s">
        <v>13239</v>
      </c>
      <c r="C3299" s="37" t="str">
        <f t="shared" si="51"/>
        <v>N06BXПиритинол</v>
      </c>
      <c r="D3299" s="88" t="s">
        <v>13607</v>
      </c>
    </row>
    <row r="3300" spans="1:4" hidden="1" x14ac:dyDescent="0.25">
      <c r="A3300" s="88" t="s">
        <v>9990</v>
      </c>
      <c r="B3300" s="88" t="s">
        <v>13246</v>
      </c>
      <c r="C3300" s="37" t="str">
        <f t="shared" si="51"/>
        <v>N06BXАцетилкарнитин</v>
      </c>
      <c r="D3300" s="88" t="s">
        <v>13607</v>
      </c>
    </row>
    <row r="3301" spans="1:4" hidden="1" x14ac:dyDescent="0.25">
      <c r="A3301" s="88" t="s">
        <v>9990</v>
      </c>
      <c r="B3301" s="88" t="s">
        <v>13252</v>
      </c>
      <c r="C3301" s="37" t="str">
        <f t="shared" si="51"/>
        <v>N06BXИдебенон</v>
      </c>
      <c r="D3301" s="88" t="s">
        <v>13607</v>
      </c>
    </row>
    <row r="3302" spans="1:4" hidden="1" x14ac:dyDescent="0.25">
      <c r="A3302" s="88" t="s">
        <v>9990</v>
      </c>
      <c r="B3302" s="88" t="s">
        <v>15588</v>
      </c>
      <c r="C3302" s="37" t="str">
        <f t="shared" si="51"/>
        <v>N06BXЦеребролизин</v>
      </c>
      <c r="D3302" s="88" t="s">
        <v>17948</v>
      </c>
    </row>
    <row r="3303" spans="1:4" hidden="1" x14ac:dyDescent="0.25">
      <c r="A3303" s="88" t="s">
        <v>9990</v>
      </c>
      <c r="B3303" s="88" t="s">
        <v>15583</v>
      </c>
      <c r="C3303" s="37" t="str">
        <f t="shared" si="51"/>
        <v>N06BXдругие психостимуляторы и ноотропные препараты</v>
      </c>
      <c r="D3303" s="88" t="s">
        <v>13607</v>
      </c>
    </row>
    <row r="3304" spans="1:4" hidden="1" x14ac:dyDescent="0.25">
      <c r="A3304" s="88" t="s">
        <v>9990</v>
      </c>
      <c r="B3304" s="88" t="s">
        <v>15587</v>
      </c>
      <c r="C3304" s="37" t="str">
        <f t="shared" si="51"/>
        <v>N06BXЦебрилизин</v>
      </c>
      <c r="D3304" s="88" t="s">
        <v>13607</v>
      </c>
    </row>
    <row r="3305" spans="1:4" hidden="1" x14ac:dyDescent="0.25">
      <c r="A3305" s="88" t="s">
        <v>9990</v>
      </c>
      <c r="B3305" s="88" t="s">
        <v>15581</v>
      </c>
      <c r="C3305" s="37" t="str">
        <f t="shared" si="51"/>
        <v>N06BXГамма-оксибутират кальция</v>
      </c>
      <c r="D3305" s="88" t="s">
        <v>13607</v>
      </c>
    </row>
    <row r="3306" spans="1:4" hidden="1" x14ac:dyDescent="0.25">
      <c r="A3306" s="88" t="s">
        <v>9990</v>
      </c>
      <c r="B3306" s="88" t="s">
        <v>15584</v>
      </c>
      <c r="C3306" s="37" t="str">
        <f t="shared" si="51"/>
        <v>N06BXЛипоцеребрина таблетки покрытые оболочкой 0.15 г</v>
      </c>
      <c r="D3306" s="88" t="s">
        <v>13607</v>
      </c>
    </row>
    <row r="3307" spans="1:4" hidden="1" x14ac:dyDescent="0.25">
      <c r="A3307" s="88" t="s">
        <v>9990</v>
      </c>
      <c r="B3307" s="88" t="s">
        <v>15585</v>
      </c>
      <c r="C3307" s="37" t="str">
        <f t="shared" si="51"/>
        <v>N06BXНоопепт</v>
      </c>
      <c r="D3307" s="88" t="s">
        <v>13607</v>
      </c>
    </row>
    <row r="3308" spans="1:4" hidden="1" x14ac:dyDescent="0.25">
      <c r="A3308" s="88" t="s">
        <v>9990</v>
      </c>
      <c r="B3308" s="88" t="s">
        <v>15582</v>
      </c>
      <c r="C3308" s="37" t="str">
        <f t="shared" si="51"/>
        <v>N06BXГопантеновая кислота [D,L]</v>
      </c>
      <c r="D3308" s="88" t="s">
        <v>13607</v>
      </c>
    </row>
    <row r="3309" spans="1:4" hidden="1" x14ac:dyDescent="0.25">
      <c r="A3309" s="88" t="s">
        <v>9990</v>
      </c>
      <c r="B3309" s="88" t="s">
        <v>17922</v>
      </c>
      <c r="C3309" s="37" t="str">
        <f t="shared" ref="C3309:C3372" si="52">CONCATENATE(A3309,B3309)</f>
        <v>N06BXN-карбамоилметил-4-фенил-2-пирролидон</v>
      </c>
      <c r="D3309" s="88" t="s">
        <v>17948</v>
      </c>
    </row>
    <row r="3310" spans="1:4" hidden="1" x14ac:dyDescent="0.25">
      <c r="A3310" s="88" t="s">
        <v>13253</v>
      </c>
      <c r="B3310" s="88" t="s">
        <v>15589</v>
      </c>
      <c r="C3310" s="37" t="str">
        <f t="shared" si="52"/>
        <v>N06CAАмитриптилин+Хлордиазепоксид</v>
      </c>
      <c r="D3310" s="88" t="s">
        <v>13607</v>
      </c>
    </row>
    <row r="3311" spans="1:4" hidden="1" x14ac:dyDescent="0.25">
      <c r="A3311" s="88" t="s">
        <v>10146</v>
      </c>
      <c r="B3311" s="88" t="s">
        <v>13255</v>
      </c>
      <c r="C3311" s="37" t="str">
        <f t="shared" si="52"/>
        <v>N06DAДонепезил</v>
      </c>
      <c r="D3311" s="88" t="s">
        <v>13607</v>
      </c>
    </row>
    <row r="3312" spans="1:4" hidden="1" x14ac:dyDescent="0.25">
      <c r="A3312" s="88" t="s">
        <v>10146</v>
      </c>
      <c r="B3312" s="88" t="s">
        <v>13256</v>
      </c>
      <c r="C3312" s="37" t="str">
        <f t="shared" si="52"/>
        <v>N06DAРивастигмин</v>
      </c>
      <c r="D3312" s="88" t="s">
        <v>17948</v>
      </c>
    </row>
    <row r="3313" spans="1:4" hidden="1" x14ac:dyDescent="0.25">
      <c r="A3313" s="88" t="s">
        <v>10146</v>
      </c>
      <c r="B3313" s="88" t="s">
        <v>13254</v>
      </c>
      <c r="C3313" s="37" t="str">
        <f t="shared" si="52"/>
        <v>N06DAГалантамин</v>
      </c>
      <c r="D3313" s="88" t="s">
        <v>17948</v>
      </c>
    </row>
    <row r="3314" spans="1:4" hidden="1" x14ac:dyDescent="0.25">
      <c r="A3314" s="88" t="s">
        <v>10085</v>
      </c>
      <c r="B3314" s="88" t="s">
        <v>13257</v>
      </c>
      <c r="C3314" s="37" t="str">
        <f t="shared" si="52"/>
        <v>N06DXМемантин</v>
      </c>
      <c r="D3314" s="88" t="s">
        <v>17948</v>
      </c>
    </row>
    <row r="3315" spans="1:4" hidden="1" x14ac:dyDescent="0.25">
      <c r="A3315" s="88" t="s">
        <v>10085</v>
      </c>
      <c r="B3315" s="88" t="s">
        <v>13258</v>
      </c>
      <c r="C3315" s="37" t="str">
        <f t="shared" si="52"/>
        <v>N06DXГинкго двулопастного листьев экстракт</v>
      </c>
      <c r="D3315" s="88" t="s">
        <v>13607</v>
      </c>
    </row>
    <row r="3316" spans="1:4" hidden="1" x14ac:dyDescent="0.25">
      <c r="A3316" s="88" t="s">
        <v>10085</v>
      </c>
      <c r="B3316" s="88" t="s">
        <v>13259</v>
      </c>
      <c r="C3316" s="37" t="str">
        <f t="shared" si="52"/>
        <v>N06DXГинкго двулопастного листья</v>
      </c>
      <c r="D3316" s="88" t="s">
        <v>13607</v>
      </c>
    </row>
    <row r="3317" spans="1:4" hidden="1" x14ac:dyDescent="0.25">
      <c r="A3317" s="88" t="s">
        <v>9979</v>
      </c>
      <c r="B3317" s="88" t="s">
        <v>13261</v>
      </c>
      <c r="C3317" s="37" t="str">
        <f t="shared" si="52"/>
        <v>N07AAИпидакрин</v>
      </c>
      <c r="D3317" s="88" t="s">
        <v>13607</v>
      </c>
    </row>
    <row r="3318" spans="1:4" hidden="1" x14ac:dyDescent="0.25">
      <c r="A3318" s="88" t="s">
        <v>9979</v>
      </c>
      <c r="B3318" s="88" t="s">
        <v>13260</v>
      </c>
      <c r="C3318" s="37" t="str">
        <f t="shared" si="52"/>
        <v>N07AAДистигмина бромид</v>
      </c>
      <c r="D3318" s="88" t="s">
        <v>13607</v>
      </c>
    </row>
    <row r="3319" spans="1:4" hidden="1" x14ac:dyDescent="0.25">
      <c r="A3319" s="88" t="s">
        <v>9979</v>
      </c>
      <c r="B3319" s="88" t="s">
        <v>13263</v>
      </c>
      <c r="C3319" s="37" t="str">
        <f t="shared" si="52"/>
        <v>N07AAПиридостигмина бромид</v>
      </c>
      <c r="D3319" s="88" t="s">
        <v>17948</v>
      </c>
    </row>
    <row r="3320" spans="1:4" hidden="1" x14ac:dyDescent="0.25">
      <c r="A3320" s="88" t="s">
        <v>9979</v>
      </c>
      <c r="B3320" s="88" t="s">
        <v>13262</v>
      </c>
      <c r="C3320" s="37" t="str">
        <f t="shared" si="52"/>
        <v>N07AAНеостигмина метилсульфат</v>
      </c>
      <c r="D3320" s="88" t="s">
        <v>17948</v>
      </c>
    </row>
    <row r="3321" spans="1:4" hidden="1" x14ac:dyDescent="0.25">
      <c r="A3321" s="88" t="s">
        <v>9979</v>
      </c>
      <c r="B3321" s="88" t="s">
        <v>15593</v>
      </c>
      <c r="C3321" s="37" t="str">
        <f t="shared" si="52"/>
        <v>N07AAДезоксипеганин</v>
      </c>
      <c r="D3321" s="88" t="s">
        <v>13607</v>
      </c>
    </row>
    <row r="3322" spans="1:4" hidden="1" x14ac:dyDescent="0.25">
      <c r="A3322" s="88" t="s">
        <v>9979</v>
      </c>
      <c r="B3322" s="88" t="s">
        <v>15591</v>
      </c>
      <c r="C3322" s="37" t="str">
        <f t="shared" si="52"/>
        <v>N07AAАминостигмин</v>
      </c>
      <c r="D3322" s="88" t="s">
        <v>13607</v>
      </c>
    </row>
    <row r="3323" spans="1:4" hidden="1" x14ac:dyDescent="0.25">
      <c r="A3323" s="88" t="s">
        <v>9979</v>
      </c>
      <c r="B3323" s="88" t="s">
        <v>15597</v>
      </c>
      <c r="C3323" s="37" t="str">
        <f t="shared" si="52"/>
        <v>N07AAЭтилнитрофенилэтилфосфонат</v>
      </c>
      <c r="D3323" s="88" t="s">
        <v>13607</v>
      </c>
    </row>
    <row r="3324" spans="1:4" hidden="1" x14ac:dyDescent="0.25">
      <c r="A3324" s="88" t="s">
        <v>9979</v>
      </c>
      <c r="B3324" s="88" t="s">
        <v>15596</v>
      </c>
      <c r="C3324" s="37" t="str">
        <f t="shared" si="52"/>
        <v>N07AAХинотилина раствор для инъекций</v>
      </c>
      <c r="D3324" s="88" t="s">
        <v>13607</v>
      </c>
    </row>
    <row r="3325" spans="1:4" hidden="1" x14ac:dyDescent="0.25">
      <c r="A3325" s="88" t="s">
        <v>9979</v>
      </c>
      <c r="B3325" s="88" t="s">
        <v>15594</v>
      </c>
      <c r="C3325" s="37" t="str">
        <f t="shared" si="52"/>
        <v>N07AAСтефаглабрина сульфата раствор для инъекций 0.25%</v>
      </c>
      <c r="D3325" s="88" t="s">
        <v>13607</v>
      </c>
    </row>
    <row r="3326" spans="1:4" hidden="1" x14ac:dyDescent="0.25">
      <c r="A3326" s="88" t="s">
        <v>9979</v>
      </c>
      <c r="B3326" s="88" t="s">
        <v>15595</v>
      </c>
      <c r="C3326" s="37" t="str">
        <f t="shared" si="52"/>
        <v>N07AAФосфакола раствор 0.013%</v>
      </c>
      <c r="D3326" s="88" t="s">
        <v>13607</v>
      </c>
    </row>
    <row r="3327" spans="1:4" hidden="1" x14ac:dyDescent="0.25">
      <c r="A3327" s="88" t="s">
        <v>9979</v>
      </c>
      <c r="B3327" s="88" t="s">
        <v>15590</v>
      </c>
      <c r="C3327" s="37" t="str">
        <f t="shared" si="52"/>
        <v>N07AAАмбенония хлорид</v>
      </c>
      <c r="D3327" s="88" t="s">
        <v>13607</v>
      </c>
    </row>
    <row r="3328" spans="1:4" hidden="1" x14ac:dyDescent="0.25">
      <c r="A3328" s="88" t="s">
        <v>9979</v>
      </c>
      <c r="B3328" s="88" t="s">
        <v>15592</v>
      </c>
      <c r="C3328" s="37" t="str">
        <f t="shared" si="52"/>
        <v>N07AAантихолинэстеразные средства</v>
      </c>
      <c r="D3328" s="88" t="s">
        <v>13607</v>
      </c>
    </row>
    <row r="3329" spans="1:4" hidden="1" x14ac:dyDescent="0.25">
      <c r="A3329" s="88" t="s">
        <v>13264</v>
      </c>
      <c r="B3329" s="88" t="s">
        <v>13265</v>
      </c>
      <c r="C3329" s="37" t="str">
        <f t="shared" si="52"/>
        <v>N07AXХолина альфосцерат</v>
      </c>
      <c r="D3329" s="88" t="s">
        <v>17948</v>
      </c>
    </row>
    <row r="3330" spans="1:4" hidden="1" x14ac:dyDescent="0.25">
      <c r="A3330" s="88" t="s">
        <v>13266</v>
      </c>
      <c r="B3330" s="88" t="s">
        <v>13267</v>
      </c>
      <c r="C3330" s="37" t="str">
        <f t="shared" si="52"/>
        <v>N07BAЦитизин</v>
      </c>
      <c r="D3330" s="88" t="s">
        <v>13607</v>
      </c>
    </row>
    <row r="3331" spans="1:4" hidden="1" x14ac:dyDescent="0.25">
      <c r="A3331" s="88" t="s">
        <v>13266</v>
      </c>
      <c r="B3331" s="88" t="s">
        <v>13268</v>
      </c>
      <c r="C3331" s="37" t="str">
        <f t="shared" si="52"/>
        <v>N07BAНикотин</v>
      </c>
      <c r="D3331" s="88" t="s">
        <v>13607</v>
      </c>
    </row>
    <row r="3332" spans="1:4" hidden="1" x14ac:dyDescent="0.25">
      <c r="A3332" s="88" t="s">
        <v>13266</v>
      </c>
      <c r="B3332" s="88" t="s">
        <v>13269</v>
      </c>
      <c r="C3332" s="37" t="str">
        <f t="shared" si="52"/>
        <v>N07BAВарениклин</v>
      </c>
      <c r="D3332" s="88" t="s">
        <v>13607</v>
      </c>
    </row>
    <row r="3333" spans="1:4" hidden="1" x14ac:dyDescent="0.25">
      <c r="A3333" s="88" t="s">
        <v>13266</v>
      </c>
      <c r="B3333" s="88" t="s">
        <v>15598</v>
      </c>
      <c r="C3333" s="37" t="str">
        <f t="shared" si="52"/>
        <v>N07BAАнабазин</v>
      </c>
      <c r="D3333" s="88" t="s">
        <v>13607</v>
      </c>
    </row>
    <row r="3334" spans="1:4" hidden="1" x14ac:dyDescent="0.25">
      <c r="A3334" s="88" t="s">
        <v>13266</v>
      </c>
      <c r="B3334" s="88" t="s">
        <v>15599</v>
      </c>
      <c r="C3334" s="37" t="str">
        <f t="shared" si="52"/>
        <v>N07BAПрепараты, применяемые при никотиновой зависимости</v>
      </c>
      <c r="D3334" s="88" t="s">
        <v>13607</v>
      </c>
    </row>
    <row r="3335" spans="1:4" hidden="1" x14ac:dyDescent="0.25">
      <c r="A3335" s="88" t="s">
        <v>10100</v>
      </c>
      <c r="B3335" s="88" t="s">
        <v>15600</v>
      </c>
      <c r="C3335" s="37" t="str">
        <f t="shared" si="52"/>
        <v>N07BBЛидевин</v>
      </c>
      <c r="D3335" s="88" t="s">
        <v>13607</v>
      </c>
    </row>
    <row r="3336" spans="1:4" hidden="1" x14ac:dyDescent="0.25">
      <c r="A3336" s="88" t="s">
        <v>10100</v>
      </c>
      <c r="B3336" s="88" t="s">
        <v>15601</v>
      </c>
      <c r="C3336" s="37" t="str">
        <f t="shared" si="52"/>
        <v>N07BBпрепараты, применяемые при алкогольной зависимости</v>
      </c>
      <c r="D3336" s="88" t="s">
        <v>13607</v>
      </c>
    </row>
    <row r="3337" spans="1:4" hidden="1" x14ac:dyDescent="0.25">
      <c r="A3337" s="88" t="s">
        <v>10100</v>
      </c>
      <c r="B3337" s="88" t="s">
        <v>13273</v>
      </c>
      <c r="C3337" s="37" t="str">
        <f t="shared" si="52"/>
        <v>N07BBМетадоксин</v>
      </c>
      <c r="D3337" s="88" t="s">
        <v>13607</v>
      </c>
    </row>
    <row r="3338" spans="1:4" hidden="1" x14ac:dyDescent="0.25">
      <c r="A3338" s="88" t="s">
        <v>10100</v>
      </c>
      <c r="B3338" s="88" t="s">
        <v>13271</v>
      </c>
      <c r="C3338" s="37" t="str">
        <f t="shared" si="52"/>
        <v>N07BBДисульфирам</v>
      </c>
      <c r="D3338" s="88" t="s">
        <v>13607</v>
      </c>
    </row>
    <row r="3339" spans="1:4" hidden="1" x14ac:dyDescent="0.25">
      <c r="A3339" s="88" t="s">
        <v>10100</v>
      </c>
      <c r="B3339" s="88" t="s">
        <v>13270</v>
      </c>
      <c r="C3339" s="37" t="str">
        <f t="shared" si="52"/>
        <v>N07BBАнтитела к мозгоспецифическому белку S-100</v>
      </c>
      <c r="D3339" s="88" t="s">
        <v>13607</v>
      </c>
    </row>
    <row r="3340" spans="1:4" hidden="1" x14ac:dyDescent="0.25">
      <c r="A3340" s="88" t="s">
        <v>10100</v>
      </c>
      <c r="B3340" s="88" t="s">
        <v>13272</v>
      </c>
      <c r="C3340" s="37" t="str">
        <f t="shared" si="52"/>
        <v>N07BBНалтрексон</v>
      </c>
      <c r="D3340" s="88" t="s">
        <v>17948</v>
      </c>
    </row>
    <row r="3341" spans="1:4" hidden="1" x14ac:dyDescent="0.25">
      <c r="A3341" s="88" t="s">
        <v>13274</v>
      </c>
      <c r="B3341" s="88" t="s">
        <v>15602</v>
      </c>
      <c r="C3341" s="37" t="str">
        <f t="shared" si="52"/>
        <v>N07BCНалтрексон+Триамцинолон</v>
      </c>
      <c r="D3341" s="88" t="s">
        <v>13607</v>
      </c>
    </row>
    <row r="3342" spans="1:4" hidden="1" x14ac:dyDescent="0.25">
      <c r="A3342" s="88" t="s">
        <v>9952</v>
      </c>
      <c r="B3342" s="88" t="s">
        <v>13276</v>
      </c>
      <c r="C3342" s="37" t="str">
        <f t="shared" si="52"/>
        <v>N07CAЦиннаризин</v>
      </c>
      <c r="D3342" s="88" t="s">
        <v>13607</v>
      </c>
    </row>
    <row r="3343" spans="1:4" hidden="1" x14ac:dyDescent="0.25">
      <c r="A3343" s="88" t="s">
        <v>9952</v>
      </c>
      <c r="B3343" s="88" t="s">
        <v>13275</v>
      </c>
      <c r="C3343" s="37" t="str">
        <f t="shared" si="52"/>
        <v>N07CAБетагистин</v>
      </c>
      <c r="D3343" s="88" t="s">
        <v>17948</v>
      </c>
    </row>
    <row r="3344" spans="1:4" hidden="1" x14ac:dyDescent="0.25">
      <c r="A3344" s="88" t="s">
        <v>9973</v>
      </c>
      <c r="B3344" s="88" t="s">
        <v>15605</v>
      </c>
      <c r="C3344" s="37" t="str">
        <f t="shared" si="52"/>
        <v>N07XXИнозин+Никотинамид+Рибофлавин+Янтарная кислота</v>
      </c>
      <c r="D3344" s="88" t="s">
        <v>17948</v>
      </c>
    </row>
    <row r="3345" spans="1:4" hidden="1" x14ac:dyDescent="0.25">
      <c r="A3345" s="88" t="s">
        <v>9973</v>
      </c>
      <c r="B3345" s="88" t="s">
        <v>15606</v>
      </c>
      <c r="C3345" s="37" t="str">
        <f t="shared" si="52"/>
        <v>N07XXПиридоксин+Тиамин+Цианокобаламин</v>
      </c>
      <c r="D3345" s="88" t="s">
        <v>13607</v>
      </c>
    </row>
    <row r="3346" spans="1:4" hidden="1" x14ac:dyDescent="0.25">
      <c r="A3346" s="88" t="s">
        <v>9973</v>
      </c>
      <c r="B3346" s="88" t="s">
        <v>15607</v>
      </c>
      <c r="C3346" s="37" t="str">
        <f t="shared" si="52"/>
        <v>N07XXПиридоксин+Тиамин+Цианокобаламин+[Лидокаин]</v>
      </c>
      <c r="D3346" s="88" t="s">
        <v>13607</v>
      </c>
    </row>
    <row r="3347" spans="1:4" hidden="1" x14ac:dyDescent="0.25">
      <c r="A3347" s="88" t="s">
        <v>9973</v>
      </c>
      <c r="B3347" s="88" t="s">
        <v>15614</v>
      </c>
      <c r="C3347" s="37" t="str">
        <f t="shared" si="52"/>
        <v>N07XXЭтилметилгидроксипиридина сукцинат+[Пиридоксин]</v>
      </c>
      <c r="D3347" s="88" t="s">
        <v>13607</v>
      </c>
    </row>
    <row r="3348" spans="1:4" hidden="1" x14ac:dyDescent="0.25">
      <c r="A3348" s="88" t="s">
        <v>9973</v>
      </c>
      <c r="B3348" s="88" t="s">
        <v>13281</v>
      </c>
      <c r="C3348" s="37" t="str">
        <f t="shared" si="52"/>
        <v>N07XXЗверобоя продырявленного трава</v>
      </c>
      <c r="D3348" s="88" t="s">
        <v>13607</v>
      </c>
    </row>
    <row r="3349" spans="1:4" ht="30" hidden="1" x14ac:dyDescent="0.25">
      <c r="A3349" s="88" t="s">
        <v>9973</v>
      </c>
      <c r="B3349" s="88" t="s">
        <v>15604</v>
      </c>
      <c r="C3349" s="37" t="str">
        <f t="shared" si="52"/>
        <v>N07XXЗверобоя продырявленного трава+Толокнянки обыкновенной листья+Череды трехраздельной трава+Шиповника плоды</v>
      </c>
      <c r="D3349" s="88" t="s">
        <v>13607</v>
      </c>
    </row>
    <row r="3350" spans="1:4" hidden="1" x14ac:dyDescent="0.25">
      <c r="A3350" s="88" t="s">
        <v>9973</v>
      </c>
      <c r="B3350" s="88" t="s">
        <v>13279</v>
      </c>
      <c r="C3350" s="37" t="str">
        <f t="shared" si="52"/>
        <v>N07XXЗверобоя продырявленного травы настойка гомеопатическая</v>
      </c>
      <c r="D3350" s="88" t="s">
        <v>13607</v>
      </c>
    </row>
    <row r="3351" spans="1:4" hidden="1" x14ac:dyDescent="0.25">
      <c r="A3351" s="88" t="s">
        <v>9973</v>
      </c>
      <c r="B3351" s="88" t="s">
        <v>12209</v>
      </c>
      <c r="C3351" s="37" t="str">
        <f t="shared" si="52"/>
        <v>N07XXЭтилметилгидроксипиридина сукцинат</v>
      </c>
      <c r="D3351" s="88" t="s">
        <v>17948</v>
      </c>
    </row>
    <row r="3352" spans="1:4" hidden="1" x14ac:dyDescent="0.25">
      <c r="A3352" s="88" t="s">
        <v>9973</v>
      </c>
      <c r="B3352" s="88" t="s">
        <v>15613</v>
      </c>
      <c r="C3352" s="37" t="str">
        <f t="shared" si="52"/>
        <v>N07XXЭтилметилгидроксипиридина малат</v>
      </c>
      <c r="D3352" s="88" t="s">
        <v>13607</v>
      </c>
    </row>
    <row r="3353" spans="1:4" hidden="1" x14ac:dyDescent="0.25">
      <c r="A3353" s="88" t="s">
        <v>9973</v>
      </c>
      <c r="B3353" s="88" t="s">
        <v>15610</v>
      </c>
      <c r="C3353" s="37" t="str">
        <f t="shared" si="52"/>
        <v>N07XXпрочие препараты для лечения заболеваний нервной системы</v>
      </c>
      <c r="D3353" s="88" t="s">
        <v>13607</v>
      </c>
    </row>
    <row r="3354" spans="1:4" hidden="1" x14ac:dyDescent="0.25">
      <c r="A3354" s="88" t="s">
        <v>9973</v>
      </c>
      <c r="B3354" s="88" t="s">
        <v>15611</v>
      </c>
      <c r="C3354" s="37" t="str">
        <f t="shared" si="52"/>
        <v>N07XXТирилазад</v>
      </c>
      <c r="D3354" s="88" t="s">
        <v>13607</v>
      </c>
    </row>
    <row r="3355" spans="1:4" hidden="1" x14ac:dyDescent="0.25">
      <c r="A3355" s="88" t="s">
        <v>9973</v>
      </c>
      <c r="B3355" s="88" t="s">
        <v>15608</v>
      </c>
      <c r="C3355" s="37" t="str">
        <f t="shared" si="52"/>
        <v>N07XXПолипептиды коры головного мозга эмбрионов свиней</v>
      </c>
      <c r="D3355" s="88" t="s">
        <v>13607</v>
      </c>
    </row>
    <row r="3356" spans="1:4" hidden="1" x14ac:dyDescent="0.25">
      <c r="A3356" s="88" t="s">
        <v>9973</v>
      </c>
      <c r="B3356" s="88" t="s">
        <v>15609</v>
      </c>
      <c r="C3356" s="37" t="str">
        <f t="shared" si="52"/>
        <v>N07XXПремодал</v>
      </c>
      <c r="D3356" s="88" t="s">
        <v>13607</v>
      </c>
    </row>
    <row r="3357" spans="1:4" hidden="1" x14ac:dyDescent="0.25">
      <c r="A3357" s="88" t="s">
        <v>9973</v>
      </c>
      <c r="B3357" s="88" t="s">
        <v>15603</v>
      </c>
      <c r="C3357" s="37" t="str">
        <f t="shared" si="52"/>
        <v>N07XXБолюсы Хуато</v>
      </c>
      <c r="D3357" s="88" t="s">
        <v>13607</v>
      </c>
    </row>
    <row r="3358" spans="1:4" hidden="1" x14ac:dyDescent="0.25">
      <c r="A3358" s="88" t="s">
        <v>9973</v>
      </c>
      <c r="B3358" s="88" t="s">
        <v>12273</v>
      </c>
      <c r="C3358" s="37" t="str">
        <f t="shared" si="52"/>
        <v>N07XXМетилэтилпиридинол</v>
      </c>
      <c r="D3358" s="88" t="s">
        <v>13607</v>
      </c>
    </row>
    <row r="3359" spans="1:4" hidden="1" x14ac:dyDescent="0.25">
      <c r="A3359" s="88" t="s">
        <v>9973</v>
      </c>
      <c r="B3359" s="88" t="s">
        <v>12040</v>
      </c>
      <c r="C3359" s="37" t="str">
        <f t="shared" si="52"/>
        <v>N07XXПолидигидроксифенилентиосульфонат натрия</v>
      </c>
      <c r="D3359" s="88" t="s">
        <v>13607</v>
      </c>
    </row>
    <row r="3360" spans="1:4" hidden="1" x14ac:dyDescent="0.25">
      <c r="A3360" s="88" t="s">
        <v>9973</v>
      </c>
      <c r="B3360" s="88" t="s">
        <v>15612</v>
      </c>
      <c r="C3360" s="37" t="str">
        <f t="shared" si="52"/>
        <v>N07XXЭнергостим для инъекций</v>
      </c>
      <c r="D3360" s="88" t="s">
        <v>13607</v>
      </c>
    </row>
    <row r="3361" spans="1:4" hidden="1" x14ac:dyDescent="0.25">
      <c r="A3361" s="88" t="s">
        <v>15615</v>
      </c>
      <c r="B3361" s="88" t="s">
        <v>15616</v>
      </c>
      <c r="C3361" s="37" t="str">
        <f t="shared" si="52"/>
        <v>P01AИнтетрикс</v>
      </c>
      <c r="D3361" s="88" t="s">
        <v>13607</v>
      </c>
    </row>
    <row r="3362" spans="1:4" hidden="1" x14ac:dyDescent="0.25">
      <c r="A3362" s="88" t="s">
        <v>15617</v>
      </c>
      <c r="B3362" s="88" t="s">
        <v>15618</v>
      </c>
      <c r="C3362" s="37" t="str">
        <f t="shared" si="52"/>
        <v>P01AAХлорхиналдол</v>
      </c>
      <c r="D3362" s="88" t="s">
        <v>13607</v>
      </c>
    </row>
    <row r="3363" spans="1:4" hidden="1" x14ac:dyDescent="0.25">
      <c r="A3363" s="88" t="s">
        <v>10093</v>
      </c>
      <c r="B3363" s="88" t="s">
        <v>12422</v>
      </c>
      <c r="C3363" s="37" t="str">
        <f t="shared" si="52"/>
        <v>P01ABМетронидазол</v>
      </c>
      <c r="D3363" s="88" t="s">
        <v>17948</v>
      </c>
    </row>
    <row r="3364" spans="1:4" hidden="1" x14ac:dyDescent="0.25">
      <c r="A3364" s="88" t="s">
        <v>10093</v>
      </c>
      <c r="B3364" s="88" t="s">
        <v>12698</v>
      </c>
      <c r="C3364" s="37" t="str">
        <f t="shared" si="52"/>
        <v>P01ABОрнидазол</v>
      </c>
      <c r="D3364" s="88" t="s">
        <v>13607</v>
      </c>
    </row>
    <row r="3365" spans="1:4" hidden="1" x14ac:dyDescent="0.25">
      <c r="A3365" s="88" t="s">
        <v>10093</v>
      </c>
      <c r="B3365" s="88" t="s">
        <v>13282</v>
      </c>
      <c r="C3365" s="37" t="str">
        <f t="shared" si="52"/>
        <v>P01ABНиморазол</v>
      </c>
      <c r="D3365" s="88" t="s">
        <v>13607</v>
      </c>
    </row>
    <row r="3366" spans="1:4" hidden="1" x14ac:dyDescent="0.25">
      <c r="A3366" s="88" t="s">
        <v>10093</v>
      </c>
      <c r="B3366" s="88" t="s">
        <v>13283</v>
      </c>
      <c r="C3366" s="37" t="str">
        <f t="shared" si="52"/>
        <v>P01ABСекнидазол</v>
      </c>
      <c r="D3366" s="88" t="s">
        <v>13607</v>
      </c>
    </row>
    <row r="3367" spans="1:4" hidden="1" x14ac:dyDescent="0.25">
      <c r="A3367" s="88" t="s">
        <v>10093</v>
      </c>
      <c r="B3367" s="88" t="s">
        <v>12697</v>
      </c>
      <c r="C3367" s="37" t="str">
        <f t="shared" si="52"/>
        <v>P01ABТинидазол</v>
      </c>
      <c r="D3367" s="88" t="s">
        <v>13607</v>
      </c>
    </row>
    <row r="3368" spans="1:4" ht="30" hidden="1" x14ac:dyDescent="0.25">
      <c r="A3368" s="88" t="s">
        <v>13284</v>
      </c>
      <c r="B3368" s="88" t="s">
        <v>15622</v>
      </c>
      <c r="C3368" s="37" t="str">
        <f t="shared" si="52"/>
        <v>P01AXДругие препараты для лечения амебиаза и других протозойных инфекций</v>
      </c>
      <c r="D3368" s="88" t="s">
        <v>13607</v>
      </c>
    </row>
    <row r="3369" spans="1:4" hidden="1" x14ac:dyDescent="0.25">
      <c r="A3369" s="88" t="s">
        <v>13284</v>
      </c>
      <c r="B3369" s="88" t="s">
        <v>15623</v>
      </c>
      <c r="C3369" s="37" t="str">
        <f t="shared" si="52"/>
        <v>P01AXМепакрин</v>
      </c>
      <c r="D3369" s="88" t="s">
        <v>13607</v>
      </c>
    </row>
    <row r="3370" spans="1:4" hidden="1" x14ac:dyDescent="0.25">
      <c r="A3370" s="88" t="s">
        <v>13284</v>
      </c>
      <c r="B3370" s="88" t="s">
        <v>15625</v>
      </c>
      <c r="C3370" s="37" t="str">
        <f t="shared" si="52"/>
        <v>P01AXЭметин</v>
      </c>
      <c r="D3370" s="88" t="s">
        <v>13607</v>
      </c>
    </row>
    <row r="3371" spans="1:4" hidden="1" x14ac:dyDescent="0.25">
      <c r="A3371" s="88" t="s">
        <v>13284</v>
      </c>
      <c r="B3371" s="88" t="s">
        <v>15624</v>
      </c>
      <c r="C3371" s="37" t="str">
        <f t="shared" si="52"/>
        <v>P01AXХиниофон</v>
      </c>
      <c r="D3371" s="88" t="s">
        <v>13607</v>
      </c>
    </row>
    <row r="3372" spans="1:4" hidden="1" x14ac:dyDescent="0.25">
      <c r="A3372" s="88" t="s">
        <v>13284</v>
      </c>
      <c r="B3372" s="88" t="s">
        <v>15620</v>
      </c>
      <c r="C3372" s="37" t="str">
        <f t="shared" si="52"/>
        <v>P01AXАминоакрихина таблетки 0.1 г</v>
      </c>
      <c r="D3372" s="88" t="s">
        <v>13607</v>
      </c>
    </row>
    <row r="3373" spans="1:4" hidden="1" x14ac:dyDescent="0.25">
      <c r="A3373" s="88" t="s">
        <v>13284</v>
      </c>
      <c r="B3373" s="88" t="s">
        <v>15619</v>
      </c>
      <c r="C3373" s="37" t="str">
        <f t="shared" ref="C3373:C3436" si="53">CONCATENATE(A3373,B3373)</f>
        <v>P01AXАминоакрихина драже 0.1 г</v>
      </c>
      <c r="D3373" s="88" t="s">
        <v>13607</v>
      </c>
    </row>
    <row r="3374" spans="1:4" hidden="1" x14ac:dyDescent="0.25">
      <c r="A3374" s="88" t="s">
        <v>13284</v>
      </c>
      <c r="B3374" s="88" t="s">
        <v>15621</v>
      </c>
      <c r="C3374" s="37" t="str">
        <f t="shared" si="53"/>
        <v>P01AXАминохинола таблетки</v>
      </c>
      <c r="D3374" s="88" t="s">
        <v>13607</v>
      </c>
    </row>
    <row r="3375" spans="1:4" hidden="1" x14ac:dyDescent="0.25">
      <c r="A3375" s="88" t="s">
        <v>13284</v>
      </c>
      <c r="B3375" s="88" t="s">
        <v>14839</v>
      </c>
      <c r="C3375" s="37" t="str">
        <f t="shared" si="53"/>
        <v>P01AXНитростирилметилдиэтиламинобутилменоксихинолина трифосфат</v>
      </c>
      <c r="D3375" s="88" t="s">
        <v>13607</v>
      </c>
    </row>
    <row r="3376" spans="1:4" hidden="1" x14ac:dyDescent="0.25">
      <c r="A3376" s="88" t="s">
        <v>9986</v>
      </c>
      <c r="B3376" s="88" t="s">
        <v>15626</v>
      </c>
      <c r="C3376" s="37" t="str">
        <f t="shared" si="53"/>
        <v>P01BAПримахин</v>
      </c>
      <c r="D3376" s="88" t="s">
        <v>13607</v>
      </c>
    </row>
    <row r="3377" spans="1:4" hidden="1" x14ac:dyDescent="0.25">
      <c r="A3377" s="88" t="s">
        <v>9986</v>
      </c>
      <c r="B3377" s="88" t="s">
        <v>13286</v>
      </c>
      <c r="C3377" s="37" t="str">
        <f t="shared" si="53"/>
        <v>P01BAГидроксихлорохин</v>
      </c>
      <c r="D3377" s="88" t="s">
        <v>17948</v>
      </c>
    </row>
    <row r="3378" spans="1:4" hidden="1" x14ac:dyDescent="0.25">
      <c r="A3378" s="88" t="s">
        <v>9986</v>
      </c>
      <c r="B3378" s="88" t="s">
        <v>13007</v>
      </c>
      <c r="C3378" s="37" t="str">
        <f t="shared" si="53"/>
        <v>P01BAХлорохин</v>
      </c>
      <c r="D3378" s="88" t="s">
        <v>13607</v>
      </c>
    </row>
    <row r="3379" spans="1:4" hidden="1" x14ac:dyDescent="0.25">
      <c r="A3379" s="88" t="s">
        <v>15627</v>
      </c>
      <c r="B3379" s="88" t="s">
        <v>15628</v>
      </c>
      <c r="C3379" s="37" t="str">
        <f t="shared" si="53"/>
        <v>P01BBПрогуанил</v>
      </c>
      <c r="D3379" s="88" t="s">
        <v>13607</v>
      </c>
    </row>
    <row r="3380" spans="1:4" hidden="1" x14ac:dyDescent="0.25">
      <c r="A3380" s="88" t="s">
        <v>10095</v>
      </c>
      <c r="B3380" s="88" t="s">
        <v>13287</v>
      </c>
      <c r="C3380" s="37" t="str">
        <f t="shared" si="53"/>
        <v>P01BCМефлохин</v>
      </c>
      <c r="D3380" s="88" t="s">
        <v>17948</v>
      </c>
    </row>
    <row r="3381" spans="1:4" hidden="1" x14ac:dyDescent="0.25">
      <c r="A3381" s="88" t="s">
        <v>10095</v>
      </c>
      <c r="B3381" s="88" t="s">
        <v>15629</v>
      </c>
      <c r="C3381" s="37" t="str">
        <f t="shared" si="53"/>
        <v>P01BCХинин</v>
      </c>
      <c r="D3381" s="88" t="s">
        <v>13607</v>
      </c>
    </row>
    <row r="3382" spans="1:4" hidden="1" x14ac:dyDescent="0.25">
      <c r="A3382" s="88" t="s">
        <v>13288</v>
      </c>
      <c r="B3382" s="88" t="s">
        <v>15630</v>
      </c>
      <c r="C3382" s="37" t="str">
        <f t="shared" si="53"/>
        <v>P01BDПириметамин</v>
      </c>
      <c r="D3382" s="88" t="s">
        <v>13607</v>
      </c>
    </row>
    <row r="3383" spans="1:4" hidden="1" x14ac:dyDescent="0.25">
      <c r="A3383" s="88" t="s">
        <v>13288</v>
      </c>
      <c r="B3383" s="88" t="s">
        <v>15631</v>
      </c>
      <c r="C3383" s="37" t="str">
        <f t="shared" si="53"/>
        <v>P01BDПириметамин+Сульфадоксин</v>
      </c>
      <c r="D3383" s="88" t="s">
        <v>13607</v>
      </c>
    </row>
    <row r="3384" spans="1:4" hidden="1" x14ac:dyDescent="0.25">
      <c r="A3384" s="88" t="s">
        <v>15632</v>
      </c>
      <c r="B3384" s="88" t="s">
        <v>15634</v>
      </c>
      <c r="C3384" s="37" t="str">
        <f t="shared" si="53"/>
        <v>P01BXХиноцида таблетки покрытые оболочкой</v>
      </c>
      <c r="D3384" s="88" t="s">
        <v>13607</v>
      </c>
    </row>
    <row r="3385" spans="1:4" hidden="1" x14ac:dyDescent="0.25">
      <c r="A3385" s="88" t="s">
        <v>15632</v>
      </c>
      <c r="B3385" s="88" t="s">
        <v>15633</v>
      </c>
      <c r="C3385" s="37" t="str">
        <f t="shared" si="53"/>
        <v>P01BXДругие противомалярийные препараты</v>
      </c>
      <c r="D3385" s="88" t="s">
        <v>13607</v>
      </c>
    </row>
    <row r="3386" spans="1:4" hidden="1" x14ac:dyDescent="0.25">
      <c r="A3386" s="88" t="s">
        <v>15635</v>
      </c>
      <c r="B3386" s="88" t="s">
        <v>15636</v>
      </c>
      <c r="C3386" s="37" t="str">
        <f t="shared" si="53"/>
        <v>P01CCФуралтадон</v>
      </c>
      <c r="D3386" s="88" t="s">
        <v>13607</v>
      </c>
    </row>
    <row r="3387" spans="1:4" hidden="1" x14ac:dyDescent="0.25">
      <c r="A3387" s="88" t="s">
        <v>15635</v>
      </c>
      <c r="B3387" s="88" t="s">
        <v>14700</v>
      </c>
      <c r="C3387" s="37" t="str">
        <f t="shared" si="53"/>
        <v>P01CCПроизводные нитрофурана</v>
      </c>
      <c r="D3387" s="88" t="s">
        <v>13607</v>
      </c>
    </row>
    <row r="3388" spans="1:4" hidden="1" x14ac:dyDescent="0.25">
      <c r="A3388" s="88" t="s">
        <v>15637</v>
      </c>
      <c r="B3388" s="88" t="s">
        <v>15638</v>
      </c>
      <c r="C3388" s="37" t="str">
        <f t="shared" si="53"/>
        <v>P01CDСоединения мышьяка</v>
      </c>
      <c r="D3388" s="88" t="s">
        <v>13607</v>
      </c>
    </row>
    <row r="3389" spans="1:4" hidden="1" x14ac:dyDescent="0.25">
      <c r="A3389" s="88" t="s">
        <v>15637</v>
      </c>
      <c r="B3389" s="88" t="s">
        <v>15639</v>
      </c>
      <c r="C3389" s="37" t="str">
        <f t="shared" si="53"/>
        <v>P01CDСолюсурьмина раствор для инъекций 20%</v>
      </c>
      <c r="D3389" s="88" t="s">
        <v>13607</v>
      </c>
    </row>
    <row r="3390" spans="1:4" hidden="1" x14ac:dyDescent="0.25">
      <c r="A3390" s="88" t="s">
        <v>15640</v>
      </c>
      <c r="B3390" s="88" t="s">
        <v>15641</v>
      </c>
      <c r="C3390" s="37" t="str">
        <f t="shared" si="53"/>
        <v>P02Антимонила-натрия тартрат (Натрия винносурьмянокислый)</v>
      </c>
      <c r="D3390" s="88" t="s">
        <v>13607</v>
      </c>
    </row>
    <row r="3391" spans="1:4" hidden="1" x14ac:dyDescent="0.25">
      <c r="A3391" s="88" t="s">
        <v>15640</v>
      </c>
      <c r="B3391" s="88" t="s">
        <v>15642</v>
      </c>
      <c r="C3391" s="37" t="str">
        <f t="shared" si="53"/>
        <v>P02Хлоксил</v>
      </c>
      <c r="D3391" s="88" t="s">
        <v>13607</v>
      </c>
    </row>
    <row r="3392" spans="1:4" hidden="1" x14ac:dyDescent="0.25">
      <c r="A3392" s="88" t="s">
        <v>10130</v>
      </c>
      <c r="B3392" s="88" t="s">
        <v>13289</v>
      </c>
      <c r="C3392" s="37" t="str">
        <f t="shared" si="53"/>
        <v>P02BAПразиквантел</v>
      </c>
      <c r="D3392" s="88" t="s">
        <v>17948</v>
      </c>
    </row>
    <row r="3393" spans="1:4" hidden="1" x14ac:dyDescent="0.25">
      <c r="A3393" s="88" t="s">
        <v>10083</v>
      </c>
      <c r="B3393" s="88" t="s">
        <v>13290</v>
      </c>
      <c r="C3393" s="37" t="str">
        <f t="shared" si="53"/>
        <v>P02CAМебендазол</v>
      </c>
      <c r="D3393" s="88" t="s">
        <v>17948</v>
      </c>
    </row>
    <row r="3394" spans="1:4" hidden="1" x14ac:dyDescent="0.25">
      <c r="A3394" s="88" t="s">
        <v>10083</v>
      </c>
      <c r="B3394" s="88" t="s">
        <v>13291</v>
      </c>
      <c r="C3394" s="37" t="str">
        <f t="shared" si="53"/>
        <v>P02CAКарбендацим</v>
      </c>
      <c r="D3394" s="88" t="s">
        <v>13607</v>
      </c>
    </row>
    <row r="3395" spans="1:4" hidden="1" x14ac:dyDescent="0.25">
      <c r="A3395" s="88" t="s">
        <v>10083</v>
      </c>
      <c r="B3395" s="88" t="s">
        <v>13292</v>
      </c>
      <c r="C3395" s="37" t="str">
        <f t="shared" si="53"/>
        <v>P02CAАлбендазол</v>
      </c>
      <c r="D3395" s="88" t="s">
        <v>13607</v>
      </c>
    </row>
    <row r="3396" spans="1:4" hidden="1" x14ac:dyDescent="0.25">
      <c r="A3396" s="88" t="s">
        <v>10083</v>
      </c>
      <c r="B3396" s="88" t="s">
        <v>15643</v>
      </c>
      <c r="C3396" s="37" t="str">
        <f t="shared" si="53"/>
        <v>P02CAпроизводные бензимидазола</v>
      </c>
      <c r="D3396" s="88" t="s">
        <v>13607</v>
      </c>
    </row>
    <row r="3397" spans="1:4" hidden="1" x14ac:dyDescent="0.25">
      <c r="A3397" s="88" t="s">
        <v>13293</v>
      </c>
      <c r="B3397" s="88" t="s">
        <v>15644</v>
      </c>
      <c r="C3397" s="37" t="str">
        <f t="shared" si="53"/>
        <v>P02CBДиэтилкарбамазин</v>
      </c>
      <c r="D3397" s="88" t="s">
        <v>13607</v>
      </c>
    </row>
    <row r="3398" spans="1:4" hidden="1" x14ac:dyDescent="0.25">
      <c r="A3398" s="88" t="s">
        <v>13293</v>
      </c>
      <c r="B3398" s="88" t="s">
        <v>13294</v>
      </c>
      <c r="C3398" s="37" t="str">
        <f t="shared" si="53"/>
        <v>P02CBПиперазина адипинат</v>
      </c>
      <c r="D3398" s="88" t="s">
        <v>13607</v>
      </c>
    </row>
    <row r="3399" spans="1:4" hidden="1" x14ac:dyDescent="0.25">
      <c r="A3399" s="88" t="s">
        <v>10126</v>
      </c>
      <c r="B3399" s="88" t="s">
        <v>13295</v>
      </c>
      <c r="C3399" s="37" t="str">
        <f t="shared" si="53"/>
        <v>P02CCПирантел</v>
      </c>
      <c r="D3399" s="88" t="s">
        <v>17948</v>
      </c>
    </row>
    <row r="3400" spans="1:4" hidden="1" x14ac:dyDescent="0.25">
      <c r="A3400" s="88" t="s">
        <v>10068</v>
      </c>
      <c r="B3400" s="88" t="s">
        <v>13296</v>
      </c>
      <c r="C3400" s="37" t="str">
        <f t="shared" si="53"/>
        <v>P02CEЛевамизол</v>
      </c>
      <c r="D3400" s="88" t="s">
        <v>17948</v>
      </c>
    </row>
    <row r="3401" spans="1:4" hidden="1" x14ac:dyDescent="0.25">
      <c r="A3401" s="88" t="s">
        <v>15645</v>
      </c>
      <c r="B3401" s="88" t="s">
        <v>15646</v>
      </c>
      <c r="C3401" s="37" t="str">
        <f t="shared" si="53"/>
        <v>P02CXБефения гидроксинафтоат</v>
      </c>
      <c r="D3401" s="88" t="s">
        <v>13607</v>
      </c>
    </row>
    <row r="3402" spans="1:4" hidden="1" x14ac:dyDescent="0.25">
      <c r="A3402" s="88" t="s">
        <v>13297</v>
      </c>
      <c r="B3402" s="88" t="s">
        <v>13298</v>
      </c>
      <c r="C3402" s="37" t="str">
        <f t="shared" si="53"/>
        <v>P02DAНиклозамид</v>
      </c>
      <c r="D3402" s="88" t="s">
        <v>13607</v>
      </c>
    </row>
    <row r="3403" spans="1:4" hidden="1" x14ac:dyDescent="0.25">
      <c r="A3403" s="88" t="s">
        <v>13299</v>
      </c>
      <c r="B3403" s="88" t="s">
        <v>13300</v>
      </c>
      <c r="C3403" s="37" t="str">
        <f t="shared" si="53"/>
        <v>P03AAСера</v>
      </c>
      <c r="D3403" s="88" t="s">
        <v>13607</v>
      </c>
    </row>
    <row r="3404" spans="1:4" hidden="1" x14ac:dyDescent="0.25">
      <c r="A3404" s="88" t="s">
        <v>13299</v>
      </c>
      <c r="B3404" s="88" t="s">
        <v>15648</v>
      </c>
      <c r="C3404" s="37" t="str">
        <f t="shared" si="53"/>
        <v>P03AAСеросодержащие средства</v>
      </c>
      <c r="D3404" s="88" t="s">
        <v>13607</v>
      </c>
    </row>
    <row r="3405" spans="1:4" hidden="1" x14ac:dyDescent="0.25">
      <c r="A3405" s="88" t="s">
        <v>13299</v>
      </c>
      <c r="B3405" s="88" t="s">
        <v>15647</v>
      </c>
      <c r="C3405" s="37" t="str">
        <f t="shared" si="53"/>
        <v>P03AAДеготь+Сера</v>
      </c>
      <c r="D3405" s="88" t="s">
        <v>13607</v>
      </c>
    </row>
    <row r="3406" spans="1:4" hidden="1" x14ac:dyDescent="0.25">
      <c r="A3406" s="88" t="s">
        <v>13301</v>
      </c>
      <c r="B3406" s="88" t="s">
        <v>15650</v>
      </c>
      <c r="C3406" s="37" t="str">
        <f t="shared" si="53"/>
        <v>P03ACСпрей-Пакс</v>
      </c>
      <c r="D3406" s="88" t="s">
        <v>13607</v>
      </c>
    </row>
    <row r="3407" spans="1:4" hidden="1" x14ac:dyDescent="0.25">
      <c r="A3407" s="88" t="s">
        <v>13301</v>
      </c>
      <c r="B3407" s="88" t="s">
        <v>13302</v>
      </c>
      <c r="C3407" s="37" t="str">
        <f t="shared" si="53"/>
        <v>P03ACФенотрин</v>
      </c>
      <c r="D3407" s="88" t="s">
        <v>13607</v>
      </c>
    </row>
    <row r="3408" spans="1:4" hidden="1" x14ac:dyDescent="0.25">
      <c r="A3408" s="88" t="s">
        <v>13301</v>
      </c>
      <c r="B3408" s="88" t="s">
        <v>15649</v>
      </c>
      <c r="C3408" s="37" t="str">
        <f t="shared" si="53"/>
        <v>P03ACМалатион+Перметрин+Пиперонилбутоксид</v>
      </c>
      <c r="D3408" s="88" t="s">
        <v>13607</v>
      </c>
    </row>
    <row r="3409" spans="1:4" hidden="1" x14ac:dyDescent="0.25">
      <c r="A3409" s="88" t="s">
        <v>13301</v>
      </c>
      <c r="B3409" s="88" t="s">
        <v>13303</v>
      </c>
      <c r="C3409" s="37" t="str">
        <f t="shared" si="53"/>
        <v>P03ACПерметрин</v>
      </c>
      <c r="D3409" s="88" t="s">
        <v>13607</v>
      </c>
    </row>
    <row r="3410" spans="1:4" hidden="1" x14ac:dyDescent="0.25">
      <c r="A3410" s="88" t="s">
        <v>9950</v>
      </c>
      <c r="B3410" s="88" t="s">
        <v>15656</v>
      </c>
      <c r="C3410" s="37" t="str">
        <f t="shared" si="53"/>
        <v>P03AXПиперонил бутоксид+Эсбиол</v>
      </c>
      <c r="D3410" s="88" t="s">
        <v>13607</v>
      </c>
    </row>
    <row r="3411" spans="1:4" hidden="1" x14ac:dyDescent="0.25">
      <c r="A3411" s="88" t="s">
        <v>9950</v>
      </c>
      <c r="B3411" s="88" t="s">
        <v>13304</v>
      </c>
      <c r="C3411" s="37" t="str">
        <f t="shared" si="53"/>
        <v>P03AXЧемерицы Лобеля корневищ с корнями настойка</v>
      </c>
      <c r="D3411" s="88" t="s">
        <v>13607</v>
      </c>
    </row>
    <row r="3412" spans="1:4" hidden="1" x14ac:dyDescent="0.25">
      <c r="A3412" s="88" t="s">
        <v>9950</v>
      </c>
      <c r="B3412" s="88" t="s">
        <v>13305</v>
      </c>
      <c r="C3412" s="37" t="str">
        <f t="shared" si="53"/>
        <v>P03AXЧемерицы Лобеля корневища с корнями</v>
      </c>
      <c r="D3412" s="88" t="s">
        <v>13607</v>
      </c>
    </row>
    <row r="3413" spans="1:4" hidden="1" x14ac:dyDescent="0.25">
      <c r="A3413" s="88" t="s">
        <v>9950</v>
      </c>
      <c r="B3413" s="88" t="s">
        <v>13306</v>
      </c>
      <c r="C3413" s="37" t="str">
        <f t="shared" si="53"/>
        <v>P03AXБензилбензоат</v>
      </c>
      <c r="D3413" s="88" t="s">
        <v>17948</v>
      </c>
    </row>
    <row r="3414" spans="1:4" hidden="1" x14ac:dyDescent="0.25">
      <c r="A3414" s="88" t="s">
        <v>9950</v>
      </c>
      <c r="B3414" s="88" t="s">
        <v>15651</v>
      </c>
      <c r="C3414" s="37" t="str">
        <f t="shared" si="53"/>
        <v>P03AXБензилбензоат+Камфора</v>
      </c>
      <c r="D3414" s="88" t="s">
        <v>13607</v>
      </c>
    </row>
    <row r="3415" spans="1:4" hidden="1" x14ac:dyDescent="0.25">
      <c r="A3415" s="88" t="s">
        <v>9950</v>
      </c>
      <c r="B3415" s="88" t="s">
        <v>15657</v>
      </c>
      <c r="C3415" s="37" t="str">
        <f t="shared" si="53"/>
        <v>P03AXРтутная мазь серая</v>
      </c>
      <c r="D3415" s="88" t="s">
        <v>13607</v>
      </c>
    </row>
    <row r="3416" spans="1:4" hidden="1" x14ac:dyDescent="0.25">
      <c r="A3416" s="88" t="s">
        <v>9950</v>
      </c>
      <c r="B3416" s="88" t="s">
        <v>15652</v>
      </c>
      <c r="C3416" s="37" t="str">
        <f t="shared" si="53"/>
        <v>P03AXВилькинсона мазь, паста салицилово-цинковая поровну</v>
      </c>
      <c r="D3416" s="88" t="s">
        <v>13607</v>
      </c>
    </row>
    <row r="3417" spans="1:4" ht="30" hidden="1" x14ac:dyDescent="0.25">
      <c r="A3417" s="88" t="s">
        <v>9950</v>
      </c>
      <c r="B3417" s="88" t="s">
        <v>15654</v>
      </c>
      <c r="C3417" s="37" t="str">
        <f t="shared" si="53"/>
        <v>P03AXДругие препараты для уничтожения эктопаразитов, включая чесоточного клеща</v>
      </c>
      <c r="D3417" s="88" t="s">
        <v>13607</v>
      </c>
    </row>
    <row r="3418" spans="1:4" hidden="1" x14ac:dyDescent="0.25">
      <c r="A3418" s="88" t="s">
        <v>9950</v>
      </c>
      <c r="B3418" s="88" t="s">
        <v>15655</v>
      </c>
      <c r="C3418" s="37" t="str">
        <f t="shared" si="53"/>
        <v>P03AXМалатион</v>
      </c>
      <c r="D3418" s="88" t="s">
        <v>13607</v>
      </c>
    </row>
    <row r="3419" spans="1:4" hidden="1" x14ac:dyDescent="0.25">
      <c r="A3419" s="88" t="s">
        <v>9950</v>
      </c>
      <c r="B3419" s="88" t="s">
        <v>15653</v>
      </c>
      <c r="C3419" s="37" t="str">
        <f t="shared" si="53"/>
        <v>P03AXДеготь+Мыло зеленое+Нафталанская нефть+Сера</v>
      </c>
      <c r="D3419" s="88" t="s">
        <v>13607</v>
      </c>
    </row>
    <row r="3420" spans="1:4" hidden="1" x14ac:dyDescent="0.25">
      <c r="A3420" s="88" t="s">
        <v>13307</v>
      </c>
      <c r="B3420" s="88" t="s">
        <v>15659</v>
      </c>
      <c r="C3420" s="37" t="str">
        <f t="shared" si="53"/>
        <v>R01AМентоклар</v>
      </c>
      <c r="D3420" s="88" t="s">
        <v>13607</v>
      </c>
    </row>
    <row r="3421" spans="1:4" ht="30" hidden="1" x14ac:dyDescent="0.25">
      <c r="A3421" s="88" t="s">
        <v>13307</v>
      </c>
      <c r="B3421" s="88" t="s">
        <v>15658</v>
      </c>
      <c r="C3421" s="37" t="str">
        <f t="shared" si="53"/>
        <v>R01AАзулен+Витамин Е+Мяты перечной листьев масло+Пихты масло+Тимол+Эвкалипта прутовидного листьев масло</v>
      </c>
      <c r="D3421" s="88" t="s">
        <v>13607</v>
      </c>
    </row>
    <row r="3422" spans="1:4" hidden="1" x14ac:dyDescent="0.25">
      <c r="A3422" s="88" t="s">
        <v>13307</v>
      </c>
      <c r="B3422" s="88" t="s">
        <v>15660</v>
      </c>
      <c r="C3422" s="37" t="str">
        <f t="shared" si="53"/>
        <v>R01AПиновитум</v>
      </c>
      <c r="D3422" s="88" t="s">
        <v>13607</v>
      </c>
    </row>
    <row r="3423" spans="1:4" hidden="1" x14ac:dyDescent="0.25">
      <c r="A3423" s="88" t="s">
        <v>13307</v>
      </c>
      <c r="B3423" s="88" t="s">
        <v>15661</v>
      </c>
      <c r="C3423" s="37" t="str">
        <f t="shared" si="53"/>
        <v>R01AПиносол</v>
      </c>
      <c r="D3423" s="88" t="s">
        <v>13607</v>
      </c>
    </row>
    <row r="3424" spans="1:4" hidden="1" x14ac:dyDescent="0.25">
      <c r="A3424" s="88" t="s">
        <v>13307</v>
      </c>
      <c r="B3424" s="88" t="s">
        <v>13050</v>
      </c>
      <c r="C3424" s="37" t="str">
        <f t="shared" si="53"/>
        <v>R01AРацементол</v>
      </c>
      <c r="D3424" s="88" t="s">
        <v>13607</v>
      </c>
    </row>
    <row r="3425" spans="1:4" hidden="1" x14ac:dyDescent="0.25">
      <c r="A3425" s="88" t="s">
        <v>10065</v>
      </c>
      <c r="B3425" s="88" t="s">
        <v>13310</v>
      </c>
      <c r="C3425" s="37" t="str">
        <f t="shared" si="53"/>
        <v>R01AAОксиметазолин</v>
      </c>
      <c r="D3425" s="88" t="s">
        <v>13607</v>
      </c>
    </row>
    <row r="3426" spans="1:4" hidden="1" x14ac:dyDescent="0.25">
      <c r="A3426" s="88" t="s">
        <v>10065</v>
      </c>
      <c r="B3426" s="88" t="s">
        <v>13309</v>
      </c>
      <c r="C3426" s="37" t="str">
        <f t="shared" si="53"/>
        <v>R01AAТетризолин</v>
      </c>
      <c r="D3426" s="88" t="s">
        <v>13607</v>
      </c>
    </row>
    <row r="3427" spans="1:4" hidden="1" x14ac:dyDescent="0.25">
      <c r="A3427" s="88" t="s">
        <v>10065</v>
      </c>
      <c r="B3427" s="88" t="s">
        <v>13311</v>
      </c>
      <c r="C3427" s="37" t="str">
        <f t="shared" si="53"/>
        <v>R01AAНафазолин</v>
      </c>
      <c r="D3427" s="88" t="s">
        <v>13607</v>
      </c>
    </row>
    <row r="3428" spans="1:4" hidden="1" x14ac:dyDescent="0.25">
      <c r="A3428" s="88" t="s">
        <v>10065</v>
      </c>
      <c r="B3428" s="88" t="s">
        <v>13308</v>
      </c>
      <c r="C3428" s="37" t="str">
        <f t="shared" si="53"/>
        <v>R01AAТрамазолин</v>
      </c>
      <c r="D3428" s="88" t="s">
        <v>13607</v>
      </c>
    </row>
    <row r="3429" spans="1:4" hidden="1" x14ac:dyDescent="0.25">
      <c r="A3429" s="88" t="s">
        <v>10065</v>
      </c>
      <c r="B3429" s="88" t="s">
        <v>12181</v>
      </c>
      <c r="C3429" s="37" t="str">
        <f t="shared" si="53"/>
        <v>R01AAФенилэфрин</v>
      </c>
      <c r="D3429" s="88" t="s">
        <v>13607</v>
      </c>
    </row>
    <row r="3430" spans="1:4" hidden="1" x14ac:dyDescent="0.25">
      <c r="A3430" s="88" t="s">
        <v>10065</v>
      </c>
      <c r="B3430" s="88" t="s">
        <v>13312</v>
      </c>
      <c r="C3430" s="37" t="str">
        <f t="shared" si="53"/>
        <v>R01AAКсилометазолин</v>
      </c>
      <c r="D3430" s="88" t="s">
        <v>17948</v>
      </c>
    </row>
    <row r="3431" spans="1:4" hidden="1" x14ac:dyDescent="0.25">
      <c r="A3431" s="88" t="s">
        <v>13313</v>
      </c>
      <c r="B3431" s="88" t="s">
        <v>15663</v>
      </c>
      <c r="C3431" s="37" t="str">
        <f t="shared" si="53"/>
        <v>R01ABДиметинден+Фенилэфрин</v>
      </c>
      <c r="D3431" s="88" t="s">
        <v>13607</v>
      </c>
    </row>
    <row r="3432" spans="1:4" hidden="1" x14ac:dyDescent="0.25">
      <c r="A3432" s="88" t="s">
        <v>13313</v>
      </c>
      <c r="B3432" s="88" t="s">
        <v>15665</v>
      </c>
      <c r="C3432" s="37" t="str">
        <f t="shared" si="53"/>
        <v>R01ABКарбиноксамин+Фенилэфрин</v>
      </c>
      <c r="D3432" s="88" t="s">
        <v>13607</v>
      </c>
    </row>
    <row r="3433" spans="1:4" hidden="1" x14ac:dyDescent="0.25">
      <c r="A3433" s="88" t="s">
        <v>13313</v>
      </c>
      <c r="B3433" s="88" t="s">
        <v>15667</v>
      </c>
      <c r="C3433" s="37" t="str">
        <f t="shared" si="53"/>
        <v>R01ABТримазолин+Фенилэфрин</v>
      </c>
      <c r="D3433" s="88" t="s">
        <v>13607</v>
      </c>
    </row>
    <row r="3434" spans="1:4" hidden="1" x14ac:dyDescent="0.25">
      <c r="A3434" s="88" t="s">
        <v>13313</v>
      </c>
      <c r="B3434" s="88" t="s">
        <v>15668</v>
      </c>
      <c r="C3434" s="37" t="str">
        <f t="shared" si="53"/>
        <v>R01ABХлорфенамин+Фенилэфрин+Фенилтолоксамин</v>
      </c>
      <c r="D3434" s="88" t="s">
        <v>13607</v>
      </c>
    </row>
    <row r="3435" spans="1:4" hidden="1" x14ac:dyDescent="0.25">
      <c r="A3435" s="88" t="s">
        <v>13313</v>
      </c>
      <c r="B3435" s="88" t="s">
        <v>15664</v>
      </c>
      <c r="C3435" s="37" t="str">
        <f t="shared" si="53"/>
        <v>R01ABИпратропия бромид+Ксилометазолин</v>
      </c>
      <c r="D3435" s="88" t="s">
        <v>13607</v>
      </c>
    </row>
    <row r="3436" spans="1:4" hidden="1" x14ac:dyDescent="0.25">
      <c r="A3436" s="88" t="s">
        <v>13313</v>
      </c>
      <c r="B3436" s="88" t="s">
        <v>15662</v>
      </c>
      <c r="C3436" s="37" t="str">
        <f t="shared" si="53"/>
        <v>R01ABАцетилцистеин+Туаминогептан</v>
      </c>
      <c r="D3436" s="88" t="s">
        <v>13607</v>
      </c>
    </row>
    <row r="3437" spans="1:4" hidden="1" x14ac:dyDescent="0.25">
      <c r="A3437" s="88" t="s">
        <v>13313</v>
      </c>
      <c r="B3437" s="88" t="s">
        <v>15666</v>
      </c>
      <c r="C3437" s="37" t="str">
        <f t="shared" ref="C3437:C3500" si="54">CONCATENATE(A3437,B3437)</f>
        <v>R01ABКсилометазолин+[Декспантенол]</v>
      </c>
      <c r="D3437" s="88" t="s">
        <v>13607</v>
      </c>
    </row>
    <row r="3438" spans="1:4" hidden="1" x14ac:dyDescent="0.25">
      <c r="A3438" s="88" t="s">
        <v>13314</v>
      </c>
      <c r="B3438" s="88" t="s">
        <v>13317</v>
      </c>
      <c r="C3438" s="37" t="str">
        <f t="shared" si="54"/>
        <v>R01ACЛевокабастин</v>
      </c>
      <c r="D3438" s="88" t="s">
        <v>13607</v>
      </c>
    </row>
    <row r="3439" spans="1:4" hidden="1" x14ac:dyDescent="0.25">
      <c r="A3439" s="88" t="s">
        <v>13314</v>
      </c>
      <c r="B3439" s="88" t="s">
        <v>13315</v>
      </c>
      <c r="C3439" s="37" t="str">
        <f t="shared" si="54"/>
        <v>R01ACАзеластин</v>
      </c>
      <c r="D3439" s="88" t="s">
        <v>13607</v>
      </c>
    </row>
    <row r="3440" spans="1:4" hidden="1" x14ac:dyDescent="0.25">
      <c r="A3440" s="88" t="s">
        <v>13314</v>
      </c>
      <c r="B3440" s="88" t="s">
        <v>13316</v>
      </c>
      <c r="C3440" s="37" t="str">
        <f t="shared" si="54"/>
        <v>R01ACКромоглициевая кислота</v>
      </c>
      <c r="D3440" s="88" t="s">
        <v>13607</v>
      </c>
    </row>
    <row r="3441" spans="1:4" hidden="1" x14ac:dyDescent="0.25">
      <c r="A3441" s="88" t="s">
        <v>13318</v>
      </c>
      <c r="B3441" s="88" t="s">
        <v>13320</v>
      </c>
      <c r="C3441" s="37" t="str">
        <f t="shared" si="54"/>
        <v>R01ADБеклометазон</v>
      </c>
      <c r="D3441" s="88" t="s">
        <v>13607</v>
      </c>
    </row>
    <row r="3442" spans="1:4" hidden="1" x14ac:dyDescent="0.25">
      <c r="A3442" s="88" t="s">
        <v>13318</v>
      </c>
      <c r="B3442" s="88" t="s">
        <v>12432</v>
      </c>
      <c r="C3442" s="37" t="str">
        <f t="shared" si="54"/>
        <v>R01ADФлутиказон</v>
      </c>
      <c r="D3442" s="88" t="s">
        <v>13607</v>
      </c>
    </row>
    <row r="3443" spans="1:4" hidden="1" x14ac:dyDescent="0.25">
      <c r="A3443" s="88" t="s">
        <v>13318</v>
      </c>
      <c r="B3443" s="88" t="s">
        <v>12428</v>
      </c>
      <c r="C3443" s="37" t="str">
        <f t="shared" si="54"/>
        <v>R01ADТриамцинолон</v>
      </c>
      <c r="D3443" s="88" t="s">
        <v>13607</v>
      </c>
    </row>
    <row r="3444" spans="1:4" hidden="1" x14ac:dyDescent="0.25">
      <c r="A3444" s="88" t="s">
        <v>13318</v>
      </c>
      <c r="B3444" s="88" t="s">
        <v>13319</v>
      </c>
      <c r="C3444" s="37" t="str">
        <f t="shared" si="54"/>
        <v>R01ADФлутиказона фуроат</v>
      </c>
      <c r="D3444" s="88" t="s">
        <v>13607</v>
      </c>
    </row>
    <row r="3445" spans="1:4" hidden="1" x14ac:dyDescent="0.25">
      <c r="A3445" s="88" t="s">
        <v>13318</v>
      </c>
      <c r="B3445" s="88" t="s">
        <v>15669</v>
      </c>
      <c r="C3445" s="37" t="str">
        <f t="shared" si="54"/>
        <v>R01ADДексаметазон+Неомицин+Полимиксин B+Фенилэфрин</v>
      </c>
      <c r="D3445" s="88" t="s">
        <v>13607</v>
      </c>
    </row>
    <row r="3446" spans="1:4" hidden="1" x14ac:dyDescent="0.25">
      <c r="A3446" s="88" t="s">
        <v>13318</v>
      </c>
      <c r="B3446" s="88" t="s">
        <v>12433</v>
      </c>
      <c r="C3446" s="37" t="str">
        <f t="shared" si="54"/>
        <v>R01ADМометазон</v>
      </c>
      <c r="D3446" s="88" t="s">
        <v>13607</v>
      </c>
    </row>
    <row r="3447" spans="1:4" hidden="1" x14ac:dyDescent="0.25">
      <c r="A3447" s="88" t="s">
        <v>13318</v>
      </c>
      <c r="B3447" s="88" t="s">
        <v>11938</v>
      </c>
      <c r="C3447" s="37" t="str">
        <f t="shared" si="54"/>
        <v>R01ADБудесонид</v>
      </c>
      <c r="D3447" s="88" t="s">
        <v>13607</v>
      </c>
    </row>
    <row r="3448" spans="1:4" hidden="1" x14ac:dyDescent="0.25">
      <c r="A3448" s="88" t="s">
        <v>13321</v>
      </c>
      <c r="B3448" s="88" t="s">
        <v>12150</v>
      </c>
      <c r="C3448" s="37" t="str">
        <f t="shared" si="54"/>
        <v>R01AXНатрия хлорид</v>
      </c>
      <c r="D3448" s="88" t="s">
        <v>13607</v>
      </c>
    </row>
    <row r="3449" spans="1:4" hidden="1" x14ac:dyDescent="0.25">
      <c r="A3449" s="88" t="s">
        <v>13321</v>
      </c>
      <c r="B3449" s="88" t="s">
        <v>12405</v>
      </c>
      <c r="C3449" s="37" t="str">
        <f t="shared" si="54"/>
        <v>R01AXМупироцин</v>
      </c>
      <c r="D3449" s="88" t="s">
        <v>13607</v>
      </c>
    </row>
    <row r="3450" spans="1:4" hidden="1" x14ac:dyDescent="0.25">
      <c r="A3450" s="88" t="s">
        <v>13321</v>
      </c>
      <c r="B3450" s="88" t="s">
        <v>13322</v>
      </c>
      <c r="C3450" s="37" t="str">
        <f t="shared" si="54"/>
        <v>R01AXФрамицетин</v>
      </c>
      <c r="D3450" s="88" t="s">
        <v>13607</v>
      </c>
    </row>
    <row r="3451" spans="1:4" hidden="1" x14ac:dyDescent="0.25">
      <c r="A3451" s="88" t="s">
        <v>13321</v>
      </c>
      <c r="B3451" s="88" t="s">
        <v>13323</v>
      </c>
      <c r="C3451" s="37" t="str">
        <f t="shared" si="54"/>
        <v>R01AXМорская вода</v>
      </c>
      <c r="D3451" s="88" t="s">
        <v>13607</v>
      </c>
    </row>
    <row r="3452" spans="1:4" hidden="1" x14ac:dyDescent="0.25">
      <c r="A3452" s="88" t="s">
        <v>13321</v>
      </c>
      <c r="B3452" s="88" t="s">
        <v>15671</v>
      </c>
      <c r="C3452" s="37" t="str">
        <f t="shared" si="54"/>
        <v>R01AXДругие назальные препараты</v>
      </c>
      <c r="D3452" s="88" t="s">
        <v>13607</v>
      </c>
    </row>
    <row r="3453" spans="1:4" hidden="1" x14ac:dyDescent="0.25">
      <c r="A3453" s="88" t="s">
        <v>13321</v>
      </c>
      <c r="B3453" s="88" t="s">
        <v>15670</v>
      </c>
      <c r="C3453" s="37" t="str">
        <f t="shared" si="54"/>
        <v>R01AXДоктор Тайсс алергол</v>
      </c>
      <c r="D3453" s="88" t="s">
        <v>13607</v>
      </c>
    </row>
    <row r="3454" spans="1:4" hidden="1" x14ac:dyDescent="0.25">
      <c r="A3454" s="88" t="s">
        <v>13321</v>
      </c>
      <c r="B3454" s="88" t="s">
        <v>15672</v>
      </c>
      <c r="C3454" s="37" t="str">
        <f t="shared" si="54"/>
        <v>R01AXСинуфорте</v>
      </c>
      <c r="D3454" s="88" t="s">
        <v>13607</v>
      </c>
    </row>
    <row r="3455" spans="1:4" hidden="1" x14ac:dyDescent="0.25">
      <c r="A3455" s="88" t="s">
        <v>15673</v>
      </c>
      <c r="B3455" s="88" t="s">
        <v>15679</v>
      </c>
      <c r="C3455" s="37" t="str">
        <f t="shared" si="54"/>
        <v>R01BAКофеин+Парацетамол+Фенилпропаноламин+Хлорфенамин</v>
      </c>
      <c r="D3455" s="88" t="s">
        <v>13607</v>
      </c>
    </row>
    <row r="3456" spans="1:4" hidden="1" x14ac:dyDescent="0.25">
      <c r="A3456" s="88" t="s">
        <v>15673</v>
      </c>
      <c r="B3456" s="88" t="s">
        <v>15683</v>
      </c>
      <c r="C3456" s="37" t="str">
        <f t="shared" si="54"/>
        <v>R01BAХлорфенамин+Фенилпропаноламин</v>
      </c>
      <c r="D3456" s="88" t="s">
        <v>13607</v>
      </c>
    </row>
    <row r="3457" spans="1:4" hidden="1" x14ac:dyDescent="0.25">
      <c r="A3457" s="88" t="s">
        <v>15673</v>
      </c>
      <c r="B3457" s="88" t="s">
        <v>15675</v>
      </c>
      <c r="C3457" s="37" t="str">
        <f t="shared" si="54"/>
        <v>R01BAБромгексин+Псевдоэфедрин</v>
      </c>
      <c r="D3457" s="88" t="s">
        <v>13607</v>
      </c>
    </row>
    <row r="3458" spans="1:4" hidden="1" x14ac:dyDescent="0.25">
      <c r="A3458" s="88" t="s">
        <v>15673</v>
      </c>
      <c r="B3458" s="88" t="s">
        <v>15678</v>
      </c>
      <c r="C3458" s="37" t="str">
        <f t="shared" si="54"/>
        <v>R01BAКарбиноксамин+Фенилпропаноламин</v>
      </c>
      <c r="D3458" s="88" t="s">
        <v>13607</v>
      </c>
    </row>
    <row r="3459" spans="1:4" hidden="1" x14ac:dyDescent="0.25">
      <c r="A3459" s="88" t="s">
        <v>15673</v>
      </c>
      <c r="B3459" s="88" t="s">
        <v>15681</v>
      </c>
      <c r="C3459" s="37" t="str">
        <f t="shared" si="54"/>
        <v>R01BAФасторик плюс</v>
      </c>
      <c r="D3459" s="88" t="s">
        <v>13607</v>
      </c>
    </row>
    <row r="3460" spans="1:4" hidden="1" x14ac:dyDescent="0.25">
      <c r="A3460" s="88" t="s">
        <v>15673</v>
      </c>
      <c r="B3460" s="88" t="s">
        <v>15680</v>
      </c>
      <c r="C3460" s="37" t="str">
        <f t="shared" si="54"/>
        <v>R01BAПарацетамол+Псевдоэфедрин+Хлорфенамин</v>
      </c>
      <c r="D3460" s="88" t="s">
        <v>13607</v>
      </c>
    </row>
    <row r="3461" spans="1:4" hidden="1" x14ac:dyDescent="0.25">
      <c r="A3461" s="88" t="s">
        <v>15673</v>
      </c>
      <c r="B3461" s="88" t="s">
        <v>15674</v>
      </c>
      <c r="C3461" s="37" t="str">
        <f t="shared" si="54"/>
        <v>R01BAАцетилсалициловая кислота+Хлорфенамин+Фенилпропаноламин</v>
      </c>
      <c r="D3461" s="88" t="s">
        <v>13607</v>
      </c>
    </row>
    <row r="3462" spans="1:4" ht="30" x14ac:dyDescent="0.25">
      <c r="A3462" s="88" t="s">
        <v>15673</v>
      </c>
      <c r="B3462" s="88" t="s">
        <v>15676</v>
      </c>
      <c r="C3462" s="37" t="str">
        <f t="shared" si="54"/>
        <v>R01BAДекстрометорфан+Парацетамол+Псевдоэфедрин+[Аскорбиновая кислота]</v>
      </c>
      <c r="D3462" s="88" t="s">
        <v>13607</v>
      </c>
    </row>
    <row r="3463" spans="1:4" hidden="1" x14ac:dyDescent="0.25">
      <c r="A3463" s="88" t="s">
        <v>15673</v>
      </c>
      <c r="B3463" s="88" t="s">
        <v>15677</v>
      </c>
      <c r="C3463" s="37" t="str">
        <f t="shared" si="54"/>
        <v>R01BAДекстрометорфан+Парацетамол+Псевдоэфедрин+Хлорфенамин</v>
      </c>
      <c r="D3463" s="88" t="s">
        <v>13607</v>
      </c>
    </row>
    <row r="3464" spans="1:4" hidden="1" x14ac:dyDescent="0.25">
      <c r="A3464" s="88" t="s">
        <v>15673</v>
      </c>
      <c r="B3464" s="88" t="s">
        <v>15682</v>
      </c>
      <c r="C3464" s="37" t="str">
        <f t="shared" si="54"/>
        <v>R01BAФенилпропаноламин</v>
      </c>
      <c r="D3464" s="88" t="s">
        <v>13607</v>
      </c>
    </row>
    <row r="3465" spans="1:4" hidden="1" x14ac:dyDescent="0.25">
      <c r="A3465" s="88" t="s">
        <v>13324</v>
      </c>
      <c r="B3465" s="88" t="s">
        <v>15684</v>
      </c>
      <c r="C3465" s="37" t="str">
        <f t="shared" si="54"/>
        <v>R02AБензалкония хлорид+Бензокаин+Тиротрицин</v>
      </c>
      <c r="D3465" s="88" t="s">
        <v>13607</v>
      </c>
    </row>
    <row r="3466" spans="1:4" hidden="1" x14ac:dyDescent="0.25">
      <c r="A3466" s="88" t="s">
        <v>13324</v>
      </c>
      <c r="B3466" s="88" t="s">
        <v>15691</v>
      </c>
      <c r="C3466" s="37" t="str">
        <f t="shared" si="54"/>
        <v>R02AТетракаин+Хлоргексидин</v>
      </c>
      <c r="D3466" s="88" t="s">
        <v>13607</v>
      </c>
    </row>
    <row r="3467" spans="1:4" hidden="1" x14ac:dyDescent="0.25">
      <c r="A3467" s="88" t="s">
        <v>13324</v>
      </c>
      <c r="B3467" s="88" t="s">
        <v>15690</v>
      </c>
      <c r="C3467" s="37" t="str">
        <f t="shared" si="54"/>
        <v>R02AЛидокаин+Цетилпиридния хлорид</v>
      </c>
      <c r="D3467" s="88" t="s">
        <v>13607</v>
      </c>
    </row>
    <row r="3468" spans="1:4" x14ac:dyDescent="0.25">
      <c r="A3468" s="88" t="s">
        <v>13324</v>
      </c>
      <c r="B3468" s="88" t="s">
        <v>15692</v>
      </c>
      <c r="C3468" s="37" t="str">
        <f t="shared" si="54"/>
        <v>R02AТетракаин+Хлоргексидин+[Аскорбиновая кислота]</v>
      </c>
      <c r="D3468" s="88" t="s">
        <v>13607</v>
      </c>
    </row>
    <row r="3469" spans="1:4" hidden="1" x14ac:dyDescent="0.25">
      <c r="A3469" s="88" t="s">
        <v>13324</v>
      </c>
      <c r="B3469" s="88" t="s">
        <v>15685</v>
      </c>
      <c r="C3469" s="37" t="str">
        <f t="shared" si="54"/>
        <v>R02AБензокаин+Тиротрицин</v>
      </c>
      <c r="D3469" s="88" t="s">
        <v>13607</v>
      </c>
    </row>
    <row r="3470" spans="1:4" hidden="1" x14ac:dyDescent="0.25">
      <c r="A3470" s="88" t="s">
        <v>13324</v>
      </c>
      <c r="B3470" s="88" t="s">
        <v>15686</v>
      </c>
      <c r="C3470" s="37" t="str">
        <f t="shared" si="54"/>
        <v>R02AБензокаин+Цетилпиридиния хлорид</v>
      </c>
      <c r="D3470" s="88" t="s">
        <v>13607</v>
      </c>
    </row>
    <row r="3471" spans="1:4" hidden="1" x14ac:dyDescent="0.25">
      <c r="A3471" s="88" t="s">
        <v>13324</v>
      </c>
      <c r="B3471" s="88" t="s">
        <v>15688</v>
      </c>
      <c r="C3471" s="37" t="str">
        <f t="shared" si="54"/>
        <v>R02AГрамицидин С+Оксибупрокаин+Цетилпиридиния хлорид</v>
      </c>
      <c r="D3471" s="88" t="s">
        <v>13607</v>
      </c>
    </row>
    <row r="3472" spans="1:4" hidden="1" x14ac:dyDescent="0.25">
      <c r="A3472" s="88" t="s">
        <v>13324</v>
      </c>
      <c r="B3472" s="88" t="s">
        <v>15689</v>
      </c>
      <c r="C3472" s="37" t="str">
        <f t="shared" si="54"/>
        <v>R02AГрамицидин С+Цетилпиридиния хлорид</v>
      </c>
      <c r="D3472" s="88" t="s">
        <v>13607</v>
      </c>
    </row>
    <row r="3473" spans="1:4" hidden="1" x14ac:dyDescent="0.25">
      <c r="A3473" s="88" t="s">
        <v>13324</v>
      </c>
      <c r="B3473" s="88" t="s">
        <v>15687</v>
      </c>
      <c r="C3473" s="37" t="str">
        <f t="shared" si="54"/>
        <v>R02AБензоксония хлорид+Лидокаин</v>
      </c>
      <c r="D3473" s="88" t="s">
        <v>13607</v>
      </c>
    </row>
    <row r="3474" spans="1:4" ht="30" hidden="1" x14ac:dyDescent="0.25">
      <c r="A3474" s="88" t="s">
        <v>10041</v>
      </c>
      <c r="B3474" s="88" t="s">
        <v>15707</v>
      </c>
      <c r="C3474" s="37" t="str">
        <f t="shared" si="54"/>
        <v>R02AAКамфора+Хлоробутанол+Эвкалипта прутовидного листьев масло+[Левоментол]</v>
      </c>
      <c r="D3474" s="88" t="s">
        <v>13607</v>
      </c>
    </row>
    <row r="3475" spans="1:4" ht="30" hidden="1" x14ac:dyDescent="0.25">
      <c r="A3475" s="88" t="s">
        <v>10041</v>
      </c>
      <c r="B3475" s="88" t="s">
        <v>15708</v>
      </c>
      <c r="C3475" s="37" t="str">
        <f t="shared" si="54"/>
        <v>R02AAКамфора+Хлоробутанол+Эвкалипта прутовидного листьев масло+[Рацементол]</v>
      </c>
      <c r="D3475" s="88" t="s">
        <v>13607</v>
      </c>
    </row>
    <row r="3476" spans="1:4" hidden="1" x14ac:dyDescent="0.25">
      <c r="A3476" s="88" t="s">
        <v>10041</v>
      </c>
      <c r="B3476" s="88" t="s">
        <v>15711</v>
      </c>
      <c r="C3476" s="37" t="str">
        <f t="shared" si="54"/>
        <v>R02AAЛизоцим+Пиридоксин</v>
      </c>
      <c r="D3476" s="88" t="s">
        <v>13607</v>
      </c>
    </row>
    <row r="3477" spans="1:4" ht="45" hidden="1" x14ac:dyDescent="0.25">
      <c r="A3477" s="88" t="s">
        <v>10041</v>
      </c>
      <c r="B3477" s="88" t="s">
        <v>15713</v>
      </c>
      <c r="C3477" s="37" t="str">
        <f t="shared" si="54"/>
        <v>R02AAМяты перечной листьев масло+Сульфаниламид+Сульфатиазол+Тимол+Эвкалипта прутовидного листьев масло</v>
      </c>
      <c r="D3477" s="88" t="s">
        <v>13607</v>
      </c>
    </row>
    <row r="3478" spans="1:4" hidden="1" x14ac:dyDescent="0.25">
      <c r="A3478" s="88" t="s">
        <v>10041</v>
      </c>
      <c r="B3478" s="88" t="s">
        <v>13331</v>
      </c>
      <c r="C3478" s="37" t="str">
        <f t="shared" si="54"/>
        <v>R02AAДуба кора</v>
      </c>
      <c r="D3478" s="88" t="s">
        <v>13607</v>
      </c>
    </row>
    <row r="3479" spans="1:4" hidden="1" x14ac:dyDescent="0.25">
      <c r="A3479" s="88" t="s">
        <v>10041</v>
      </c>
      <c r="B3479" s="88" t="s">
        <v>13328</v>
      </c>
      <c r="C3479" s="37" t="str">
        <f t="shared" si="54"/>
        <v>R02AAАмбазон</v>
      </c>
      <c r="D3479" s="88" t="s">
        <v>13607</v>
      </c>
    </row>
    <row r="3480" spans="1:4" hidden="1" x14ac:dyDescent="0.25">
      <c r="A3480" s="88" t="s">
        <v>10041</v>
      </c>
      <c r="B3480" s="88" t="s">
        <v>13330</v>
      </c>
      <c r="C3480" s="37" t="str">
        <f t="shared" si="54"/>
        <v>R02AAДеквалиния хлорид</v>
      </c>
      <c r="D3480" s="88" t="s">
        <v>13607</v>
      </c>
    </row>
    <row r="3481" spans="1:4" hidden="1" x14ac:dyDescent="0.25">
      <c r="A3481" s="88" t="s">
        <v>10041</v>
      </c>
      <c r="B3481" s="88" t="s">
        <v>13334</v>
      </c>
      <c r="C3481" s="37" t="str">
        <f t="shared" si="54"/>
        <v>R02AAЦетилпиридиния хлорид</v>
      </c>
      <c r="D3481" s="88" t="s">
        <v>13607</v>
      </c>
    </row>
    <row r="3482" spans="1:4" hidden="1" x14ac:dyDescent="0.25">
      <c r="A3482" s="88" t="s">
        <v>10041</v>
      </c>
      <c r="B3482" s="88" t="s">
        <v>15694</v>
      </c>
      <c r="C3482" s="37" t="str">
        <f t="shared" si="54"/>
        <v>R02AAАмилметакрезол+Дихлорбензиловый спирт</v>
      </c>
      <c r="D3482" s="88" t="s">
        <v>13607</v>
      </c>
    </row>
    <row r="3483" spans="1:4" x14ac:dyDescent="0.25">
      <c r="A3483" s="88" t="s">
        <v>10041</v>
      </c>
      <c r="B3483" s="88" t="s">
        <v>15695</v>
      </c>
      <c r="C3483" s="37" t="str">
        <f t="shared" si="54"/>
        <v>R02AAАмилметакрезол+Дихлорбензиловый спирт+[Аскорбиновая кислота]</v>
      </c>
      <c r="D3483" s="88" t="s">
        <v>13607</v>
      </c>
    </row>
    <row r="3484" spans="1:4" hidden="1" x14ac:dyDescent="0.25">
      <c r="A3484" s="88" t="s">
        <v>10041</v>
      </c>
      <c r="B3484" s="88" t="s">
        <v>15696</v>
      </c>
      <c r="C3484" s="37" t="str">
        <f t="shared" si="54"/>
        <v>R02AAАмилметакрезол+Дихлорбензиловый спирт+[Левоментол]</v>
      </c>
      <c r="D3484" s="88" t="s">
        <v>13607</v>
      </c>
    </row>
    <row r="3485" spans="1:4" hidden="1" x14ac:dyDescent="0.25">
      <c r="A3485" s="88" t="s">
        <v>10041</v>
      </c>
      <c r="B3485" s="88" t="s">
        <v>15697</v>
      </c>
      <c r="C3485" s="37" t="str">
        <f t="shared" si="54"/>
        <v>R02AAАмилметакрезол+Дихлорбензиловый спирт+Лидокаин</v>
      </c>
      <c r="D3485" s="88" t="s">
        <v>13607</v>
      </c>
    </row>
    <row r="3486" spans="1:4" hidden="1" x14ac:dyDescent="0.25">
      <c r="A3486" s="88" t="s">
        <v>10041</v>
      </c>
      <c r="B3486" s="88" t="s">
        <v>13327</v>
      </c>
      <c r="C3486" s="37" t="str">
        <f t="shared" si="54"/>
        <v>R02AAАцетиламинонитропропоксибензол</v>
      </c>
      <c r="D3486" s="88" t="s">
        <v>13607</v>
      </c>
    </row>
    <row r="3487" spans="1:4" ht="30" hidden="1" x14ac:dyDescent="0.25">
      <c r="A3487" s="88" t="s">
        <v>10041</v>
      </c>
      <c r="B3487" s="88" t="s">
        <v>15700</v>
      </c>
      <c r="C3487" s="37" t="str">
        <f t="shared" si="54"/>
        <v>R02AAБензалкония хлорид+Мяты перечной листьев масло+Тимол+Эвкалипта прутовидного листьев масло+[Левоментол]</v>
      </c>
      <c r="D3487" s="88" t="s">
        <v>13607</v>
      </c>
    </row>
    <row r="3488" spans="1:4" hidden="1" x14ac:dyDescent="0.25">
      <c r="A3488" s="88" t="s">
        <v>10041</v>
      </c>
      <c r="B3488" s="88" t="s">
        <v>11806</v>
      </c>
      <c r="C3488" s="37" t="str">
        <f t="shared" si="54"/>
        <v>R02AAГексэтидин</v>
      </c>
      <c r="D3488" s="88" t="s">
        <v>13607</v>
      </c>
    </row>
    <row r="3489" spans="1:4" hidden="1" x14ac:dyDescent="0.25">
      <c r="A3489" s="88" t="s">
        <v>10041</v>
      </c>
      <c r="B3489" s="88" t="s">
        <v>15705</v>
      </c>
      <c r="C3489" s="37" t="str">
        <f t="shared" si="54"/>
        <v>R02AAЙод+[Калия йодид+Глицерол]</v>
      </c>
      <c r="D3489" s="88" t="s">
        <v>17948</v>
      </c>
    </row>
    <row r="3490" spans="1:4" hidden="1" x14ac:dyDescent="0.25">
      <c r="A3490" s="88" t="s">
        <v>10041</v>
      </c>
      <c r="B3490" s="88" t="s">
        <v>15693</v>
      </c>
      <c r="C3490" s="37" t="str">
        <f t="shared" si="54"/>
        <v>R02AAАллантоин+Повидон-Йод</v>
      </c>
      <c r="D3490" s="88" t="s">
        <v>13607</v>
      </c>
    </row>
    <row r="3491" spans="1:4" hidden="1" x14ac:dyDescent="0.25">
      <c r="A3491" s="88" t="s">
        <v>10041</v>
      </c>
      <c r="B3491" s="88" t="s">
        <v>15704</v>
      </c>
      <c r="C3491" s="37" t="str">
        <f t="shared" si="54"/>
        <v>R02AAДоктор Тайсс экстракт шалфея с витамином С</v>
      </c>
      <c r="D3491" s="88" t="s">
        <v>13607</v>
      </c>
    </row>
    <row r="3492" spans="1:4" hidden="1" x14ac:dyDescent="0.25">
      <c r="A3492" s="88" t="s">
        <v>10041</v>
      </c>
      <c r="B3492" s="88" t="s">
        <v>15712</v>
      </c>
      <c r="C3492" s="37" t="str">
        <f t="shared" si="54"/>
        <v>R02AAЛорасепт таблетки защечные 0.0005 г</v>
      </c>
      <c r="D3492" s="88" t="s">
        <v>13607</v>
      </c>
    </row>
    <row r="3493" spans="1:4" hidden="1" x14ac:dyDescent="0.25">
      <c r="A3493" s="88" t="s">
        <v>10041</v>
      </c>
      <c r="B3493" s="88" t="s">
        <v>12453</v>
      </c>
      <c r="C3493" s="37" t="str">
        <f t="shared" si="54"/>
        <v>R02AAДиэтилбензимидазолия трийодид</v>
      </c>
      <c r="D3493" s="88" t="s">
        <v>13607</v>
      </c>
    </row>
    <row r="3494" spans="1:4" hidden="1" x14ac:dyDescent="0.25">
      <c r="A3494" s="88" t="s">
        <v>10041</v>
      </c>
      <c r="B3494" s="88" t="s">
        <v>15714</v>
      </c>
      <c r="C3494" s="37" t="str">
        <f t="shared" si="54"/>
        <v>R02AAНовоингалипт</v>
      </c>
      <c r="D3494" s="88" t="s">
        <v>13607</v>
      </c>
    </row>
    <row r="3495" spans="1:4" hidden="1" x14ac:dyDescent="0.25">
      <c r="A3495" s="88" t="s">
        <v>10041</v>
      </c>
      <c r="B3495" s="88" t="s">
        <v>15691</v>
      </c>
      <c r="C3495" s="37" t="str">
        <f t="shared" si="54"/>
        <v>R02AAТетракаин+Хлоргексидин</v>
      </c>
      <c r="D3495" s="88" t="s">
        <v>13607</v>
      </c>
    </row>
    <row r="3496" spans="1:4" ht="45" hidden="1" x14ac:dyDescent="0.25">
      <c r="A3496" s="88" t="s">
        <v>10041</v>
      </c>
      <c r="B3496" s="88" t="s">
        <v>15706</v>
      </c>
      <c r="C3496" s="37" t="str">
        <f t="shared" si="54"/>
        <v>R02AAКамфора+Клещевины обыкновенной семян масло+Нитрофурал+Эвкалипта прутовидного листьев масло+[Рацементол]</v>
      </c>
      <c r="D3496" s="88" t="s">
        <v>13607</v>
      </c>
    </row>
    <row r="3497" spans="1:4" hidden="1" x14ac:dyDescent="0.25">
      <c r="A3497" s="88" t="s">
        <v>10041</v>
      </c>
      <c r="B3497" s="88" t="s">
        <v>15702</v>
      </c>
      <c r="C3497" s="37" t="str">
        <f t="shared" si="54"/>
        <v>R02AAГексализ</v>
      </c>
      <c r="D3497" s="88" t="s">
        <v>13607</v>
      </c>
    </row>
    <row r="3498" spans="1:4" hidden="1" x14ac:dyDescent="0.25">
      <c r="A3498" s="88" t="s">
        <v>10041</v>
      </c>
      <c r="B3498" s="88" t="s">
        <v>15716</v>
      </c>
      <c r="C3498" s="37" t="str">
        <f t="shared" si="54"/>
        <v>R02AAРомашки аптечной цветки+Эвкалипта прутовидного листья</v>
      </c>
      <c r="D3498" s="88" t="s">
        <v>13607</v>
      </c>
    </row>
    <row r="3499" spans="1:4" x14ac:dyDescent="0.25">
      <c r="A3499" s="88" t="s">
        <v>10041</v>
      </c>
      <c r="B3499" s="88" t="s">
        <v>15699</v>
      </c>
      <c r="C3499" s="37" t="str">
        <f t="shared" si="54"/>
        <v>R02AAАскорбиновая кислота+Камфора+Тимол+[Рацементол]</v>
      </c>
      <c r="D3499" s="88" t="s">
        <v>13607</v>
      </c>
    </row>
    <row r="3500" spans="1:4" hidden="1" x14ac:dyDescent="0.25">
      <c r="A3500" s="88" t="s">
        <v>10041</v>
      </c>
      <c r="B3500" s="88" t="s">
        <v>15701</v>
      </c>
      <c r="C3500" s="37" t="str">
        <f t="shared" si="54"/>
        <v>R02AAБикарминт</v>
      </c>
      <c r="D3500" s="88" t="s">
        <v>13607</v>
      </c>
    </row>
    <row r="3501" spans="1:4" hidden="1" x14ac:dyDescent="0.25">
      <c r="A3501" s="88" t="s">
        <v>10041</v>
      </c>
      <c r="B3501" s="88" t="s">
        <v>15710</v>
      </c>
      <c r="C3501" s="37" t="str">
        <f t="shared" ref="C3501:C3564" si="55">CONCATENATE(A3501,B3501)</f>
        <v>R02AAЛизоцим</v>
      </c>
      <c r="D3501" s="88" t="s">
        <v>13607</v>
      </c>
    </row>
    <row r="3502" spans="1:4" hidden="1" x14ac:dyDescent="0.25">
      <c r="A3502" s="88" t="s">
        <v>10041</v>
      </c>
      <c r="B3502" s="88" t="s">
        <v>15698</v>
      </c>
      <c r="C3502" s="37" t="str">
        <f t="shared" si="55"/>
        <v>R02AAАнтисептики</v>
      </c>
      <c r="D3502" s="88" t="s">
        <v>13607</v>
      </c>
    </row>
    <row r="3503" spans="1:4" hidden="1" x14ac:dyDescent="0.25">
      <c r="A3503" s="88" t="s">
        <v>10041</v>
      </c>
      <c r="B3503" s="88" t="s">
        <v>15703</v>
      </c>
      <c r="C3503" s="37" t="str">
        <f t="shared" si="55"/>
        <v>R02AAГексорал табс</v>
      </c>
      <c r="D3503" s="88" t="s">
        <v>13607</v>
      </c>
    </row>
    <row r="3504" spans="1:4" hidden="1" x14ac:dyDescent="0.25">
      <c r="A3504" s="88" t="s">
        <v>10041</v>
      </c>
      <c r="B3504" s="88" t="s">
        <v>15709</v>
      </c>
      <c r="C3504" s="37" t="str">
        <f t="shared" si="55"/>
        <v>R02AAЛарипронт</v>
      </c>
      <c r="D3504" s="88" t="s">
        <v>13607</v>
      </c>
    </row>
    <row r="3505" spans="1:4" hidden="1" x14ac:dyDescent="0.25">
      <c r="A3505" s="88" t="s">
        <v>10041</v>
      </c>
      <c r="B3505" s="88" t="s">
        <v>15715</v>
      </c>
      <c r="C3505" s="37" t="str">
        <f t="shared" si="55"/>
        <v>R02AAРомашки аптечной цветки+Шалфея лекарственного листья</v>
      </c>
      <c r="D3505" s="88" t="s">
        <v>13607</v>
      </c>
    </row>
    <row r="3506" spans="1:4" hidden="1" x14ac:dyDescent="0.25">
      <c r="A3506" s="88" t="s">
        <v>13335</v>
      </c>
      <c r="B3506" s="88" t="s">
        <v>15717</v>
      </c>
      <c r="C3506" s="37" t="str">
        <f t="shared" si="55"/>
        <v>R02ABГрамицидин С+Лидокаин</v>
      </c>
      <c r="D3506" s="88" t="s">
        <v>13607</v>
      </c>
    </row>
    <row r="3507" spans="1:4" hidden="1" x14ac:dyDescent="0.25">
      <c r="A3507" s="88" t="s">
        <v>13335</v>
      </c>
      <c r="B3507" s="88" t="s">
        <v>13336</v>
      </c>
      <c r="C3507" s="37" t="str">
        <f t="shared" si="55"/>
        <v>R02ABФузафунгин</v>
      </c>
      <c r="D3507" s="88" t="s">
        <v>13607</v>
      </c>
    </row>
    <row r="3508" spans="1:4" hidden="1" x14ac:dyDescent="0.25">
      <c r="A3508" s="88" t="s">
        <v>13335</v>
      </c>
      <c r="B3508" s="88" t="s">
        <v>13337</v>
      </c>
      <c r="C3508" s="37" t="str">
        <f t="shared" si="55"/>
        <v>R02ABГрамицидин С</v>
      </c>
      <c r="D3508" s="88" t="s">
        <v>13607</v>
      </c>
    </row>
    <row r="3509" spans="1:4" hidden="1" x14ac:dyDescent="0.25">
      <c r="A3509" s="88" t="s">
        <v>15718</v>
      </c>
      <c r="B3509" s="88" t="s">
        <v>12170</v>
      </c>
      <c r="C3509" s="37" t="str">
        <f t="shared" si="55"/>
        <v>R02ADЛидокаин</v>
      </c>
      <c r="D3509" s="88" t="s">
        <v>13607</v>
      </c>
    </row>
    <row r="3510" spans="1:4" hidden="1" x14ac:dyDescent="0.25">
      <c r="A3510" s="88" t="s">
        <v>15719</v>
      </c>
      <c r="B3510" s="88" t="s">
        <v>15720</v>
      </c>
      <c r="C3510" s="37" t="str">
        <f t="shared" si="55"/>
        <v>R03ABОрципреналин</v>
      </c>
      <c r="D3510" s="88" t="s">
        <v>13607</v>
      </c>
    </row>
    <row r="3511" spans="1:4" hidden="1" x14ac:dyDescent="0.25">
      <c r="A3511" s="88" t="s">
        <v>10151</v>
      </c>
      <c r="B3511" s="88" t="s">
        <v>12513</v>
      </c>
      <c r="C3511" s="37" t="str">
        <f t="shared" si="55"/>
        <v>R03ACФенотерол</v>
      </c>
      <c r="D3511" s="88" t="s">
        <v>13607</v>
      </c>
    </row>
    <row r="3512" spans="1:4" hidden="1" x14ac:dyDescent="0.25">
      <c r="A3512" s="88" t="s">
        <v>10151</v>
      </c>
      <c r="B3512" s="88" t="s">
        <v>13340</v>
      </c>
      <c r="C3512" s="37" t="str">
        <f t="shared" si="55"/>
        <v>R03ACСалметерол</v>
      </c>
      <c r="D3512" s="88" t="s">
        <v>13607</v>
      </c>
    </row>
    <row r="3513" spans="1:4" hidden="1" x14ac:dyDescent="0.25">
      <c r="A3513" s="88" t="s">
        <v>10151</v>
      </c>
      <c r="B3513" s="88" t="s">
        <v>13341</v>
      </c>
      <c r="C3513" s="37" t="str">
        <f t="shared" si="55"/>
        <v>R03ACИндакатерол</v>
      </c>
      <c r="D3513" s="88" t="s">
        <v>13607</v>
      </c>
    </row>
    <row r="3514" spans="1:4" hidden="1" x14ac:dyDescent="0.25">
      <c r="A3514" s="88" t="s">
        <v>10151</v>
      </c>
      <c r="B3514" s="88" t="s">
        <v>13338</v>
      </c>
      <c r="C3514" s="37" t="str">
        <f t="shared" si="55"/>
        <v>R03ACФормотерол</v>
      </c>
      <c r="D3514" s="88" t="s">
        <v>17948</v>
      </c>
    </row>
    <row r="3515" spans="1:4" hidden="1" x14ac:dyDescent="0.25">
      <c r="A3515" s="88" t="s">
        <v>10151</v>
      </c>
      <c r="B3515" s="88" t="s">
        <v>13339</v>
      </c>
      <c r="C3515" s="37" t="str">
        <f t="shared" si="55"/>
        <v>R03ACСальбутамол</v>
      </c>
      <c r="D3515" s="88" t="s">
        <v>17948</v>
      </c>
    </row>
    <row r="3516" spans="1:4" hidden="1" x14ac:dyDescent="0.25">
      <c r="A3516" s="88" t="s">
        <v>9964</v>
      </c>
      <c r="B3516" s="88" t="s">
        <v>15725</v>
      </c>
      <c r="C3516" s="37" t="str">
        <f t="shared" si="55"/>
        <v>R03AKИпратропия бромид+Фенотерол</v>
      </c>
      <c r="D3516" s="88" t="s">
        <v>17948</v>
      </c>
    </row>
    <row r="3517" spans="1:4" hidden="1" x14ac:dyDescent="0.25">
      <c r="A3517" s="88" t="s">
        <v>9964</v>
      </c>
      <c r="B3517" s="88" t="s">
        <v>15727</v>
      </c>
      <c r="C3517" s="37" t="str">
        <f t="shared" si="55"/>
        <v>R03AKСалметерол+Флутиказон</v>
      </c>
      <c r="D3517" s="88" t="s">
        <v>17948</v>
      </c>
    </row>
    <row r="3518" spans="1:4" hidden="1" x14ac:dyDescent="0.25">
      <c r="A3518" s="88" t="s">
        <v>9964</v>
      </c>
      <c r="B3518" s="88" t="s">
        <v>15722</v>
      </c>
      <c r="C3518" s="37" t="str">
        <f t="shared" si="55"/>
        <v>R03AKБудесонид+Формотерол</v>
      </c>
      <c r="D3518" s="88" t="s">
        <v>17948</v>
      </c>
    </row>
    <row r="3519" spans="1:4" hidden="1" x14ac:dyDescent="0.25">
      <c r="A3519" s="88" t="s">
        <v>9964</v>
      </c>
      <c r="B3519" s="88" t="s">
        <v>15721</v>
      </c>
      <c r="C3519" s="37" t="str">
        <f t="shared" si="55"/>
        <v>R03AKБудесонид+Сальбутамол</v>
      </c>
      <c r="D3519" s="88" t="s">
        <v>13607</v>
      </c>
    </row>
    <row r="3520" spans="1:4" hidden="1" x14ac:dyDescent="0.25">
      <c r="A3520" s="88" t="s">
        <v>9964</v>
      </c>
      <c r="B3520" s="88" t="s">
        <v>15724</v>
      </c>
      <c r="C3520" s="37" t="str">
        <f t="shared" si="55"/>
        <v>R03AKИпратропия бромид+Сальбутамол</v>
      </c>
      <c r="D3520" s="88" t="s">
        <v>13607</v>
      </c>
    </row>
    <row r="3521" spans="1:4" hidden="1" x14ac:dyDescent="0.25">
      <c r="A3521" s="88" t="s">
        <v>9964</v>
      </c>
      <c r="B3521" s="88" t="s">
        <v>15726</v>
      </c>
      <c r="C3521" s="37" t="str">
        <f t="shared" si="55"/>
        <v>R03AKКромоглициевая кислота+Фенотерол</v>
      </c>
      <c r="D3521" s="88" t="s">
        <v>13607</v>
      </c>
    </row>
    <row r="3522" spans="1:4" hidden="1" x14ac:dyDescent="0.25">
      <c r="A3522" s="88" t="s">
        <v>9964</v>
      </c>
      <c r="B3522" s="88" t="s">
        <v>15723</v>
      </c>
      <c r="C3522" s="37" t="str">
        <f t="shared" si="55"/>
        <v>R03AKБудесонид+Формотерол [набор]</v>
      </c>
      <c r="D3522" s="88" t="s">
        <v>13607</v>
      </c>
    </row>
    <row r="3523" spans="1:4" hidden="1" x14ac:dyDescent="0.25">
      <c r="A3523" s="88" t="s">
        <v>9948</v>
      </c>
      <c r="B3523" s="88" t="s">
        <v>12433</v>
      </c>
      <c r="C3523" s="37" t="str">
        <f t="shared" si="55"/>
        <v>R03BAМометазон</v>
      </c>
      <c r="D3523" s="88" t="s">
        <v>13607</v>
      </c>
    </row>
    <row r="3524" spans="1:4" hidden="1" x14ac:dyDescent="0.25">
      <c r="A3524" s="88" t="s">
        <v>9948</v>
      </c>
      <c r="B3524" s="88" t="s">
        <v>15728</v>
      </c>
      <c r="C3524" s="37" t="str">
        <f t="shared" si="55"/>
        <v>R03BAЦиклесонид</v>
      </c>
      <c r="D3524" s="88" t="s">
        <v>13607</v>
      </c>
    </row>
    <row r="3525" spans="1:4" hidden="1" x14ac:dyDescent="0.25">
      <c r="A3525" s="88" t="s">
        <v>9948</v>
      </c>
      <c r="B3525" s="88" t="s">
        <v>12432</v>
      </c>
      <c r="C3525" s="37" t="str">
        <f t="shared" si="55"/>
        <v>R03BAФлутиказон</v>
      </c>
      <c r="D3525" s="88" t="s">
        <v>13607</v>
      </c>
    </row>
    <row r="3526" spans="1:4" hidden="1" x14ac:dyDescent="0.25">
      <c r="A3526" s="88" t="s">
        <v>9948</v>
      </c>
      <c r="B3526" s="88" t="s">
        <v>11938</v>
      </c>
      <c r="C3526" s="37" t="str">
        <f t="shared" si="55"/>
        <v>R03BAБудесонид</v>
      </c>
      <c r="D3526" s="88" t="s">
        <v>17948</v>
      </c>
    </row>
    <row r="3527" spans="1:4" hidden="1" x14ac:dyDescent="0.25">
      <c r="A3527" s="88" t="s">
        <v>9948</v>
      </c>
      <c r="B3527" s="88" t="s">
        <v>13320</v>
      </c>
      <c r="C3527" s="37" t="str">
        <f t="shared" si="55"/>
        <v>R03BAБеклометазон</v>
      </c>
      <c r="D3527" s="88" t="s">
        <v>17948</v>
      </c>
    </row>
    <row r="3528" spans="1:4" hidden="1" x14ac:dyDescent="0.25">
      <c r="A3528" s="88" t="s">
        <v>10038</v>
      </c>
      <c r="B3528" s="88" t="s">
        <v>13343</v>
      </c>
      <c r="C3528" s="37" t="str">
        <f t="shared" si="55"/>
        <v>R03BBТровентол</v>
      </c>
      <c r="D3528" s="88" t="s">
        <v>13607</v>
      </c>
    </row>
    <row r="3529" spans="1:4" hidden="1" x14ac:dyDescent="0.25">
      <c r="A3529" s="88" t="s">
        <v>10038</v>
      </c>
      <c r="B3529" s="88" t="s">
        <v>13344</v>
      </c>
      <c r="C3529" s="37" t="str">
        <f t="shared" si="55"/>
        <v>R03BBТиотропия бромид</v>
      </c>
      <c r="D3529" s="88" t="s">
        <v>17948</v>
      </c>
    </row>
    <row r="3530" spans="1:4" hidden="1" x14ac:dyDescent="0.25">
      <c r="A3530" s="88" t="s">
        <v>10038</v>
      </c>
      <c r="B3530" s="88" t="s">
        <v>13342</v>
      </c>
      <c r="C3530" s="37" t="str">
        <f t="shared" si="55"/>
        <v>R03BBИпратропия бромид</v>
      </c>
      <c r="D3530" s="88" t="s">
        <v>17948</v>
      </c>
    </row>
    <row r="3531" spans="1:4" hidden="1" x14ac:dyDescent="0.25">
      <c r="A3531" s="88" t="s">
        <v>10038</v>
      </c>
      <c r="B3531" s="88" t="s">
        <v>15729</v>
      </c>
      <c r="C3531" s="37" t="str">
        <f t="shared" si="55"/>
        <v>R03BBантихолинергические средства</v>
      </c>
      <c r="D3531" s="88" t="s">
        <v>13607</v>
      </c>
    </row>
    <row r="3532" spans="1:4" hidden="1" x14ac:dyDescent="0.25">
      <c r="A3532" s="88" t="s">
        <v>10064</v>
      </c>
      <c r="B3532" s="88" t="s">
        <v>13345</v>
      </c>
      <c r="C3532" s="37" t="str">
        <f t="shared" si="55"/>
        <v>R03BCНедокромил</v>
      </c>
      <c r="D3532" s="88" t="s">
        <v>13607</v>
      </c>
    </row>
    <row r="3533" spans="1:4" hidden="1" x14ac:dyDescent="0.25">
      <c r="A3533" s="88" t="s">
        <v>10064</v>
      </c>
      <c r="B3533" s="88" t="s">
        <v>13316</v>
      </c>
      <c r="C3533" s="37" t="str">
        <f t="shared" si="55"/>
        <v>R03BCКромоглициевая кислота</v>
      </c>
      <c r="D3533" s="88" t="s">
        <v>17948</v>
      </c>
    </row>
    <row r="3534" spans="1:4" hidden="1" x14ac:dyDescent="0.25">
      <c r="A3534" s="88" t="s">
        <v>13346</v>
      </c>
      <c r="B3534" s="88" t="s">
        <v>13347</v>
      </c>
      <c r="C3534" s="37" t="str">
        <f t="shared" si="55"/>
        <v>R03CAЭфедрин</v>
      </c>
      <c r="D3534" s="88" t="s">
        <v>13607</v>
      </c>
    </row>
    <row r="3535" spans="1:4" hidden="1" x14ac:dyDescent="0.25">
      <c r="A3535" s="88" t="s">
        <v>13346</v>
      </c>
      <c r="B3535" s="88" t="s">
        <v>15730</v>
      </c>
      <c r="C3535" s="37" t="str">
        <f t="shared" si="55"/>
        <v>R03CAАльфа- и бета-адреномиметики</v>
      </c>
      <c r="D3535" s="88" t="s">
        <v>13607</v>
      </c>
    </row>
    <row r="3536" spans="1:4" hidden="1" x14ac:dyDescent="0.25">
      <c r="A3536" s="88" t="s">
        <v>13346</v>
      </c>
      <c r="B3536" s="88" t="s">
        <v>15732</v>
      </c>
      <c r="C3536" s="37" t="str">
        <f t="shared" si="55"/>
        <v>R03CAЭфедрина гидрохлорида и димедрола по 0.01 г таблетки для детей</v>
      </c>
      <c r="D3536" s="88" t="s">
        <v>13607</v>
      </c>
    </row>
    <row r="3537" spans="1:4" hidden="1" x14ac:dyDescent="0.25">
      <c r="A3537" s="88" t="s">
        <v>13346</v>
      </c>
      <c r="B3537" s="88" t="s">
        <v>15731</v>
      </c>
      <c r="C3537" s="37" t="str">
        <f t="shared" si="55"/>
        <v>R03CAЭтафедрин</v>
      </c>
      <c r="D3537" s="88" t="s">
        <v>13607</v>
      </c>
    </row>
    <row r="3538" spans="1:4" hidden="1" x14ac:dyDescent="0.25">
      <c r="A3538" s="88" t="s">
        <v>15733</v>
      </c>
      <c r="B3538" s="88" t="s">
        <v>15734</v>
      </c>
      <c r="C3538" s="37" t="str">
        <f t="shared" si="55"/>
        <v>R03CBИзопреналин</v>
      </c>
      <c r="D3538" s="88" t="s">
        <v>13607</v>
      </c>
    </row>
    <row r="3539" spans="1:4" hidden="1" x14ac:dyDescent="0.25">
      <c r="A3539" s="88" t="s">
        <v>13348</v>
      </c>
      <c r="B3539" s="88" t="s">
        <v>12513</v>
      </c>
      <c r="C3539" s="37" t="str">
        <f t="shared" si="55"/>
        <v>R03CCФенотерол</v>
      </c>
      <c r="D3539" s="88" t="s">
        <v>13607</v>
      </c>
    </row>
    <row r="3540" spans="1:4" hidden="1" x14ac:dyDescent="0.25">
      <c r="A3540" s="88" t="s">
        <v>13348</v>
      </c>
      <c r="B3540" s="88" t="s">
        <v>13349</v>
      </c>
      <c r="C3540" s="37" t="str">
        <f t="shared" si="55"/>
        <v>R03CCКленбутерол</v>
      </c>
      <c r="D3540" s="88" t="s">
        <v>13607</v>
      </c>
    </row>
    <row r="3541" spans="1:4" hidden="1" x14ac:dyDescent="0.25">
      <c r="A3541" s="88" t="s">
        <v>13348</v>
      </c>
      <c r="B3541" s="88" t="s">
        <v>13339</v>
      </c>
      <c r="C3541" s="37" t="str">
        <f t="shared" si="55"/>
        <v>R03CCСальбутамол</v>
      </c>
      <c r="D3541" s="88" t="s">
        <v>13607</v>
      </c>
    </row>
    <row r="3542" spans="1:4" hidden="1" x14ac:dyDescent="0.25">
      <c r="A3542" s="88" t="s">
        <v>15735</v>
      </c>
      <c r="B3542" s="88" t="s">
        <v>15736</v>
      </c>
      <c r="C3542" s="37" t="str">
        <f t="shared" si="55"/>
        <v>R03CKБеклометазон+Формотерол</v>
      </c>
      <c r="D3542" s="88" t="s">
        <v>13607</v>
      </c>
    </row>
    <row r="3543" spans="1:4" ht="30" hidden="1" x14ac:dyDescent="0.25">
      <c r="A3543" s="88" t="s">
        <v>15735</v>
      </c>
      <c r="B3543" s="88" t="s">
        <v>15737</v>
      </c>
      <c r="C3543" s="37" t="str">
        <f t="shared" si="55"/>
        <v>R03CKКомбинации адренергических и других средств для лечения обструктивных заболеваний дыхательных путей</v>
      </c>
      <c r="D3543" s="88" t="s">
        <v>13607</v>
      </c>
    </row>
    <row r="3544" spans="1:4" hidden="1" x14ac:dyDescent="0.25">
      <c r="A3544" s="88" t="s">
        <v>15735</v>
      </c>
      <c r="B3544" s="88" t="s">
        <v>15738</v>
      </c>
      <c r="C3544" s="37" t="str">
        <f t="shared" si="55"/>
        <v>R03CKЭфатин</v>
      </c>
      <c r="D3544" s="88" t="s">
        <v>13607</v>
      </c>
    </row>
    <row r="3545" spans="1:4" hidden="1" x14ac:dyDescent="0.25">
      <c r="A3545" s="88" t="s">
        <v>9925</v>
      </c>
      <c r="B3545" s="88" t="s">
        <v>15743</v>
      </c>
      <c r="C3545" s="37" t="str">
        <f t="shared" si="55"/>
        <v>R03DAИнсановин</v>
      </c>
      <c r="D3545" s="88" t="s">
        <v>13607</v>
      </c>
    </row>
    <row r="3546" spans="1:4" hidden="1" x14ac:dyDescent="0.25">
      <c r="A3546" s="88" t="s">
        <v>9925</v>
      </c>
      <c r="B3546" s="88" t="s">
        <v>15745</v>
      </c>
      <c r="C3546" s="37" t="str">
        <f t="shared" si="55"/>
        <v>R03DAНео-Федрин</v>
      </c>
      <c r="D3546" s="88" t="s">
        <v>13607</v>
      </c>
    </row>
    <row r="3547" spans="1:4" hidden="1" x14ac:dyDescent="0.25">
      <c r="A3547" s="88" t="s">
        <v>9925</v>
      </c>
      <c r="B3547" s="88" t="s">
        <v>15747</v>
      </c>
      <c r="C3547" s="37" t="str">
        <f t="shared" si="55"/>
        <v>R03DAТепафиллин</v>
      </c>
      <c r="D3547" s="88" t="s">
        <v>13607</v>
      </c>
    </row>
    <row r="3548" spans="1:4" hidden="1" x14ac:dyDescent="0.25">
      <c r="A3548" s="88" t="s">
        <v>9925</v>
      </c>
      <c r="B3548" s="88" t="s">
        <v>15741</v>
      </c>
      <c r="C3548" s="37" t="str">
        <f t="shared" si="55"/>
        <v>R03DAДипрофиллин</v>
      </c>
      <c r="D3548" s="88" t="s">
        <v>13607</v>
      </c>
    </row>
    <row r="3549" spans="1:4" hidden="1" x14ac:dyDescent="0.25">
      <c r="A3549" s="88" t="s">
        <v>9925</v>
      </c>
      <c r="B3549" s="88" t="s">
        <v>15746</v>
      </c>
      <c r="C3549" s="37" t="str">
        <f t="shared" si="55"/>
        <v>R03DAТеобромин</v>
      </c>
      <c r="D3549" s="88" t="s">
        <v>13607</v>
      </c>
    </row>
    <row r="3550" spans="1:4" ht="30" hidden="1" x14ac:dyDescent="0.25">
      <c r="A3550" s="88" t="s">
        <v>9925</v>
      </c>
      <c r="B3550" s="88" t="s">
        <v>15740</v>
      </c>
      <c r="C3550" s="37" t="str">
        <f t="shared" si="55"/>
        <v>R03DAБелладонны листьев экстракт+Кофеин+Парацетамол+Теофиллин+Фенобарбитал+Эфедрин</v>
      </c>
      <c r="D3550" s="88" t="s">
        <v>13607</v>
      </c>
    </row>
    <row r="3551" spans="1:4" hidden="1" x14ac:dyDescent="0.25">
      <c r="A3551" s="88" t="s">
        <v>9925</v>
      </c>
      <c r="B3551" s="88" t="s">
        <v>13351</v>
      </c>
      <c r="C3551" s="37" t="str">
        <f t="shared" si="55"/>
        <v>R03DAТеофиллин</v>
      </c>
      <c r="D3551" s="88" t="s">
        <v>13607</v>
      </c>
    </row>
    <row r="3552" spans="1:4" ht="45" hidden="1" x14ac:dyDescent="0.25">
      <c r="A3552" s="88" t="s">
        <v>9925</v>
      </c>
      <c r="B3552" s="88" t="s">
        <v>15739</v>
      </c>
      <c r="C3552" s="37" t="str">
        <f t="shared" si="55"/>
        <v>R03DAБелладонны листьев экстракт+Кофеин+Парацетамол+Теофиллин+Фенобарбитал+Цитизин+Эфедрин</v>
      </c>
      <c r="D3552" s="88" t="s">
        <v>13607</v>
      </c>
    </row>
    <row r="3553" spans="1:4" hidden="1" x14ac:dyDescent="0.25">
      <c r="A3553" s="88" t="s">
        <v>9925</v>
      </c>
      <c r="B3553" s="88" t="s">
        <v>13350</v>
      </c>
      <c r="C3553" s="37" t="str">
        <f t="shared" si="55"/>
        <v>R03DAАминофиллин</v>
      </c>
      <c r="D3553" s="88" t="s">
        <v>17948</v>
      </c>
    </row>
    <row r="3554" spans="1:4" hidden="1" x14ac:dyDescent="0.25">
      <c r="A3554" s="88" t="s">
        <v>9925</v>
      </c>
      <c r="B3554" s="88" t="s">
        <v>15742</v>
      </c>
      <c r="C3554" s="37" t="str">
        <f t="shared" si="55"/>
        <v>R03DAДифенгидрамин+Теофиллин</v>
      </c>
      <c r="D3554" s="88" t="s">
        <v>13607</v>
      </c>
    </row>
    <row r="3555" spans="1:4" hidden="1" x14ac:dyDescent="0.25">
      <c r="A3555" s="88" t="s">
        <v>9925</v>
      </c>
      <c r="B3555" s="88" t="s">
        <v>15744</v>
      </c>
      <c r="C3555" s="37" t="str">
        <f t="shared" si="55"/>
        <v>R03DAксантины</v>
      </c>
      <c r="D3555" s="88" t="s">
        <v>13607</v>
      </c>
    </row>
    <row r="3556" spans="1:4" hidden="1" x14ac:dyDescent="0.25">
      <c r="A3556" s="88" t="s">
        <v>15748</v>
      </c>
      <c r="B3556" s="88" t="s">
        <v>15749</v>
      </c>
      <c r="C3556" s="37" t="str">
        <f t="shared" si="55"/>
        <v>R03DBСальбутамол+Теофиллин</v>
      </c>
      <c r="D3556" s="88" t="s">
        <v>13607</v>
      </c>
    </row>
    <row r="3557" spans="1:4" hidden="1" x14ac:dyDescent="0.25">
      <c r="A3557" s="88" t="s">
        <v>10017</v>
      </c>
      <c r="B3557" s="88" t="s">
        <v>13353</v>
      </c>
      <c r="C3557" s="37" t="str">
        <f t="shared" si="55"/>
        <v>R03DCЗафирлукаст</v>
      </c>
      <c r="D3557" s="88" t="s">
        <v>17948</v>
      </c>
    </row>
    <row r="3558" spans="1:4" hidden="1" x14ac:dyDescent="0.25">
      <c r="A3558" s="88" t="s">
        <v>10017</v>
      </c>
      <c r="B3558" s="88" t="s">
        <v>13352</v>
      </c>
      <c r="C3558" s="37" t="str">
        <f t="shared" si="55"/>
        <v>R03DCМонтелукаст</v>
      </c>
      <c r="D3558" s="88" t="s">
        <v>13607</v>
      </c>
    </row>
    <row r="3559" spans="1:4" hidden="1" x14ac:dyDescent="0.25">
      <c r="A3559" s="88" t="s">
        <v>10178</v>
      </c>
      <c r="B3559" s="88" t="s">
        <v>13354</v>
      </c>
      <c r="C3559" s="37" t="str">
        <f t="shared" si="55"/>
        <v>R03DXОмализумаб</v>
      </c>
      <c r="D3559" s="88" t="s">
        <v>13607</v>
      </c>
    </row>
    <row r="3560" spans="1:4" hidden="1" x14ac:dyDescent="0.25">
      <c r="A3560" s="88" t="s">
        <v>10178</v>
      </c>
      <c r="B3560" s="88" t="s">
        <v>13355</v>
      </c>
      <c r="C3560" s="37" t="str">
        <f t="shared" si="55"/>
        <v>R03DXФенспирид</v>
      </c>
      <c r="D3560" s="88" t="s">
        <v>17948</v>
      </c>
    </row>
    <row r="3561" spans="1:4" hidden="1" x14ac:dyDescent="0.25">
      <c r="A3561" s="88" t="s">
        <v>10178</v>
      </c>
      <c r="B3561" s="88" t="s">
        <v>15750</v>
      </c>
      <c r="C3561" s="37" t="str">
        <f t="shared" si="55"/>
        <v>R03DXРофлумиласт</v>
      </c>
      <c r="D3561" s="88" t="s">
        <v>13607</v>
      </c>
    </row>
    <row r="3562" spans="1:4" hidden="1" x14ac:dyDescent="0.25">
      <c r="A3562" s="88" t="s">
        <v>15751</v>
      </c>
      <c r="B3562" s="88" t="s">
        <v>15755</v>
      </c>
      <c r="C3562" s="37" t="str">
        <f t="shared" si="55"/>
        <v>R05CБромгексин+Гвайфенезин+Сальбутамол+[Рацементол]</v>
      </c>
      <c r="D3562" s="88" t="s">
        <v>13607</v>
      </c>
    </row>
    <row r="3563" spans="1:4" hidden="1" x14ac:dyDescent="0.25">
      <c r="A3563" s="88" t="s">
        <v>15751</v>
      </c>
      <c r="B3563" s="88" t="s">
        <v>15753</v>
      </c>
      <c r="C3563" s="37" t="str">
        <f t="shared" si="55"/>
        <v>R05CБромгексин+Гвайфенезин+Сальбутамол</v>
      </c>
      <c r="D3563" s="88" t="s">
        <v>13607</v>
      </c>
    </row>
    <row r="3564" spans="1:4" hidden="1" x14ac:dyDescent="0.25">
      <c r="A3564" s="88" t="s">
        <v>15751</v>
      </c>
      <c r="B3564" s="88" t="s">
        <v>15754</v>
      </c>
      <c r="C3564" s="37" t="str">
        <f t="shared" si="55"/>
        <v>R05CБромгексин+Гвайфенезин+Сальбутамол+[Левоментол]</v>
      </c>
      <c r="D3564" s="88" t="s">
        <v>13607</v>
      </c>
    </row>
    <row r="3565" spans="1:4" ht="60" hidden="1" x14ac:dyDescent="0.25">
      <c r="A3565" s="88" t="s">
        <v>15751</v>
      </c>
      <c r="B3565" s="88" t="s">
        <v>15752</v>
      </c>
      <c r="C3565" s="37" t="str">
        <f t="shared" ref="C3565:C3628" si="56">CONCATENATE(A3565,B3565)</f>
        <v>R05CАниса обыкновенного плоды+Багульника болотного побеги+Подорожника большого листья+Солодки корни+Фиалки трехцветной трава+Тимьяна ползучего трава+Шалфея лекарственного листья</v>
      </c>
      <c r="D3565" s="88" t="s">
        <v>13607</v>
      </c>
    </row>
    <row r="3566" spans="1:4" hidden="1" x14ac:dyDescent="0.25">
      <c r="A3566" s="88" t="s">
        <v>15751</v>
      </c>
      <c r="B3566" s="88" t="s">
        <v>13369</v>
      </c>
      <c r="C3566" s="37" t="str">
        <f t="shared" si="56"/>
        <v>R05CМиртол</v>
      </c>
      <c r="D3566" s="88" t="s">
        <v>13607</v>
      </c>
    </row>
    <row r="3567" spans="1:4" hidden="1" x14ac:dyDescent="0.25">
      <c r="A3567" s="88" t="s">
        <v>13356</v>
      </c>
      <c r="B3567" s="88" t="s">
        <v>15785</v>
      </c>
      <c r="C3567" s="37" t="str">
        <f t="shared" si="56"/>
        <v>R05CAТерпингидрат</v>
      </c>
      <c r="D3567" s="88" t="s">
        <v>13607</v>
      </c>
    </row>
    <row r="3568" spans="1:4" hidden="1" x14ac:dyDescent="0.25">
      <c r="A3568" s="88" t="s">
        <v>13356</v>
      </c>
      <c r="B3568" s="88" t="s">
        <v>15766</v>
      </c>
      <c r="C3568" s="37" t="str">
        <f t="shared" si="56"/>
        <v>R05CAГербион сироп подорожника</v>
      </c>
      <c r="D3568" s="88" t="s">
        <v>13607</v>
      </c>
    </row>
    <row r="3569" spans="1:4" hidden="1" x14ac:dyDescent="0.25">
      <c r="A3569" s="88" t="s">
        <v>13356</v>
      </c>
      <c r="B3569" s="88" t="s">
        <v>15782</v>
      </c>
      <c r="C3569" s="37" t="str">
        <f t="shared" si="56"/>
        <v>R05CAСироп от кашля с подорожником и мать-и-мачехой</v>
      </c>
      <c r="D3569" s="88" t="s">
        <v>13607</v>
      </c>
    </row>
    <row r="3570" spans="1:4" hidden="1" x14ac:dyDescent="0.25">
      <c r="A3570" s="88" t="s">
        <v>13356</v>
      </c>
      <c r="B3570" s="88" t="s">
        <v>15774</v>
      </c>
      <c r="C3570" s="37" t="str">
        <f t="shared" si="56"/>
        <v>R05CAЛинкас Лор</v>
      </c>
      <c r="D3570" s="88" t="s">
        <v>13607</v>
      </c>
    </row>
    <row r="3571" spans="1:4" hidden="1" x14ac:dyDescent="0.25">
      <c r="A3571" s="88" t="s">
        <v>13356</v>
      </c>
      <c r="B3571" s="88" t="s">
        <v>15769</v>
      </c>
      <c r="C3571" s="37" t="str">
        <f t="shared" si="56"/>
        <v>R05CAДоктор Тайсс сироп с подорожником от кашля</v>
      </c>
      <c r="D3571" s="88" t="s">
        <v>13607</v>
      </c>
    </row>
    <row r="3572" spans="1:4" hidden="1" x14ac:dyDescent="0.25">
      <c r="A3572" s="88" t="s">
        <v>13356</v>
      </c>
      <c r="B3572" s="88" t="s">
        <v>15790</v>
      </c>
      <c r="C3572" s="37" t="str">
        <f t="shared" si="56"/>
        <v>R05CAЭвкалиптовый бальзам доктора Тайсса</v>
      </c>
      <c r="D3572" s="88" t="s">
        <v>13607</v>
      </c>
    </row>
    <row r="3573" spans="1:4" hidden="1" x14ac:dyDescent="0.25">
      <c r="A3573" s="88" t="s">
        <v>13356</v>
      </c>
      <c r="B3573" s="88" t="s">
        <v>15776</v>
      </c>
      <c r="C3573" s="37" t="str">
        <f t="shared" si="56"/>
        <v>R05CAНаш выбор-сироп от кашля</v>
      </c>
      <c r="D3573" s="88" t="s">
        <v>13607</v>
      </c>
    </row>
    <row r="3574" spans="1:4" hidden="1" x14ac:dyDescent="0.25">
      <c r="A3574" s="88" t="s">
        <v>13356</v>
      </c>
      <c r="B3574" s="88" t="s">
        <v>15768</v>
      </c>
      <c r="C3574" s="37" t="str">
        <f t="shared" si="56"/>
        <v>R05CAДоктор Тайсс сироп с подорожником</v>
      </c>
      <c r="D3574" s="88" t="s">
        <v>13607</v>
      </c>
    </row>
    <row r="3575" spans="1:4" hidden="1" x14ac:dyDescent="0.25">
      <c r="A3575" s="88" t="s">
        <v>13356</v>
      </c>
      <c r="B3575" s="88" t="s">
        <v>15780</v>
      </c>
      <c r="C3575" s="37" t="str">
        <f t="shared" si="56"/>
        <v>R05CAПротиазин экспекторант</v>
      </c>
      <c r="D3575" s="88" t="s">
        <v>13607</v>
      </c>
    </row>
    <row r="3576" spans="1:4" hidden="1" x14ac:dyDescent="0.25">
      <c r="A3576" s="88" t="s">
        <v>13356</v>
      </c>
      <c r="B3576" s="88" t="s">
        <v>15789</v>
      </c>
      <c r="C3576" s="37" t="str">
        <f t="shared" si="56"/>
        <v>R05CAЭвкабал</v>
      </c>
      <c r="D3576" s="88" t="s">
        <v>13607</v>
      </c>
    </row>
    <row r="3577" spans="1:4" hidden="1" x14ac:dyDescent="0.25">
      <c r="A3577" s="88" t="s">
        <v>13356</v>
      </c>
      <c r="B3577" s="88" t="s">
        <v>15786</v>
      </c>
      <c r="C3577" s="37" t="str">
        <f t="shared" si="56"/>
        <v>R05CAТерпингидрат+[Натрия гидрокарбонат]</v>
      </c>
      <c r="D3577" s="88" t="s">
        <v>13607</v>
      </c>
    </row>
    <row r="3578" spans="1:4" hidden="1" x14ac:dyDescent="0.25">
      <c r="A3578" s="88" t="s">
        <v>13356</v>
      </c>
      <c r="B3578" s="88" t="s">
        <v>15788</v>
      </c>
      <c r="C3578" s="37" t="str">
        <f t="shared" si="56"/>
        <v>R05CAТрависил</v>
      </c>
      <c r="D3578" s="88" t="s">
        <v>13607</v>
      </c>
    </row>
    <row r="3579" spans="1:4" hidden="1" x14ac:dyDescent="0.25">
      <c r="A3579" s="88" t="s">
        <v>13356</v>
      </c>
      <c r="B3579" s="88" t="s">
        <v>15781</v>
      </c>
      <c r="C3579" s="37" t="str">
        <f t="shared" si="56"/>
        <v>R05CAПульмекс бэби</v>
      </c>
      <c r="D3579" s="88" t="s">
        <v>13607</v>
      </c>
    </row>
    <row r="3580" spans="1:4" hidden="1" x14ac:dyDescent="0.25">
      <c r="A3580" s="88" t="s">
        <v>13356</v>
      </c>
      <c r="B3580" s="88" t="s">
        <v>15767</v>
      </c>
      <c r="C3580" s="37" t="str">
        <f t="shared" si="56"/>
        <v>R05CAДоктор Мом</v>
      </c>
      <c r="D3580" s="88" t="s">
        <v>13607</v>
      </c>
    </row>
    <row r="3581" spans="1:4" hidden="1" x14ac:dyDescent="0.25">
      <c r="A3581" s="88" t="s">
        <v>13356</v>
      </c>
      <c r="B3581" s="88" t="s">
        <v>15777</v>
      </c>
      <c r="C3581" s="37" t="str">
        <f t="shared" si="56"/>
        <v>R05CAОтхаркивающие препараты</v>
      </c>
      <c r="D3581" s="88" t="s">
        <v>13607</v>
      </c>
    </row>
    <row r="3582" spans="1:4" ht="60" hidden="1" x14ac:dyDescent="0.25">
      <c r="A3582" s="88" t="s">
        <v>13356</v>
      </c>
      <c r="B3582" s="88" t="s">
        <v>15763</v>
      </c>
      <c r="C3582" s="37" t="str">
        <f t="shared" si="56"/>
        <v>R05CAАниса обыкновенного плоды+Горицвета весеннего трава+Калия йодид+Крапивы двудомной листья+Мяты перечной листья+Натрия йодид+Сосны обыкновенной хвоя+Фенхеля обыкновенного плоды+Хвоща полевого трава+Шиповника плоды</v>
      </c>
      <c r="D3582" s="88" t="s">
        <v>13607</v>
      </c>
    </row>
    <row r="3583" spans="1:4" ht="30" hidden="1" x14ac:dyDescent="0.25">
      <c r="A3583" s="88" t="s">
        <v>13356</v>
      </c>
      <c r="B3583" s="88" t="s">
        <v>15762</v>
      </c>
      <c r="C3583" s="37" t="str">
        <f t="shared" si="56"/>
        <v>R05CAАммония хлорид+Натрия бензоат+Натрия гидрокарбонат+Солодки корней экстракт+Термопсиса ланцетного травы экстракт</v>
      </c>
      <c r="D3583" s="88" t="s">
        <v>13607</v>
      </c>
    </row>
    <row r="3584" spans="1:4" hidden="1" x14ac:dyDescent="0.25">
      <c r="A3584" s="88" t="s">
        <v>13356</v>
      </c>
      <c r="B3584" s="88" t="s">
        <v>13371</v>
      </c>
      <c r="C3584" s="37" t="str">
        <f t="shared" si="56"/>
        <v>R05CAДевясила корневища и корни</v>
      </c>
      <c r="D3584" s="88" t="s">
        <v>13607</v>
      </c>
    </row>
    <row r="3585" spans="1:4" hidden="1" x14ac:dyDescent="0.25">
      <c r="A3585" s="88" t="s">
        <v>13356</v>
      </c>
      <c r="B3585" s="88" t="s">
        <v>13370</v>
      </c>
      <c r="C3585" s="37" t="str">
        <f t="shared" si="56"/>
        <v>R05CAДушицы обыкновенной трава</v>
      </c>
      <c r="D3585" s="88" t="s">
        <v>13607</v>
      </c>
    </row>
    <row r="3586" spans="1:4" hidden="1" x14ac:dyDescent="0.25">
      <c r="A3586" s="88" t="s">
        <v>13356</v>
      </c>
      <c r="B3586" s="88" t="s">
        <v>13368</v>
      </c>
      <c r="C3586" s="37" t="str">
        <f t="shared" si="56"/>
        <v>R05CAМать-и-мачехи листья</v>
      </c>
      <c r="D3586" s="88" t="s">
        <v>13607</v>
      </c>
    </row>
    <row r="3587" spans="1:4" hidden="1" x14ac:dyDescent="0.25">
      <c r="A3587" s="88" t="s">
        <v>13356</v>
      </c>
      <c r="B3587" s="88" t="s">
        <v>13367</v>
      </c>
      <c r="C3587" s="37" t="str">
        <f t="shared" si="56"/>
        <v>R05CAПлюща листьев экстракт</v>
      </c>
      <c r="D3587" s="88" t="s">
        <v>13607</v>
      </c>
    </row>
    <row r="3588" spans="1:4" hidden="1" x14ac:dyDescent="0.25">
      <c r="A3588" s="88" t="s">
        <v>13356</v>
      </c>
      <c r="B3588" s="88" t="s">
        <v>13360</v>
      </c>
      <c r="C3588" s="37" t="str">
        <f t="shared" si="56"/>
        <v>R05CAСолодки корни</v>
      </c>
      <c r="D3588" s="88" t="s">
        <v>13607</v>
      </c>
    </row>
    <row r="3589" spans="1:4" hidden="1" x14ac:dyDescent="0.25">
      <c r="A3589" s="88" t="s">
        <v>13356</v>
      </c>
      <c r="B3589" s="88" t="s">
        <v>15784</v>
      </c>
      <c r="C3589" s="37" t="str">
        <f t="shared" si="56"/>
        <v>R05CAТермопсиса ланцетного трава+[Натрия гидрокарбонат]</v>
      </c>
      <c r="D3589" s="88" t="s">
        <v>13607</v>
      </c>
    </row>
    <row r="3590" spans="1:4" hidden="1" x14ac:dyDescent="0.25">
      <c r="A3590" s="88" t="s">
        <v>13356</v>
      </c>
      <c r="B3590" s="88" t="s">
        <v>13372</v>
      </c>
      <c r="C3590" s="37" t="str">
        <f t="shared" si="56"/>
        <v>R05CAАлтея лекарственного корней экстракт</v>
      </c>
      <c r="D3590" s="88" t="s">
        <v>13607</v>
      </c>
    </row>
    <row r="3591" spans="1:4" hidden="1" x14ac:dyDescent="0.25">
      <c r="A3591" s="88" t="s">
        <v>13356</v>
      </c>
      <c r="B3591" s="88" t="s">
        <v>13378</v>
      </c>
      <c r="C3591" s="37" t="str">
        <f t="shared" si="56"/>
        <v>R05CAГвайфенезин</v>
      </c>
      <c r="D3591" s="88" t="s">
        <v>13607</v>
      </c>
    </row>
    <row r="3592" spans="1:4" hidden="1" x14ac:dyDescent="0.25">
      <c r="A3592" s="88" t="s">
        <v>13356</v>
      </c>
      <c r="B3592" s="88" t="s">
        <v>13373</v>
      </c>
      <c r="C3592" s="37" t="str">
        <f t="shared" si="56"/>
        <v>R05CAАлтея лекарственного корни</v>
      </c>
      <c r="D3592" s="88" t="s">
        <v>13607</v>
      </c>
    </row>
    <row r="3593" spans="1:4" hidden="1" x14ac:dyDescent="0.25">
      <c r="A3593" s="88" t="s">
        <v>13356</v>
      </c>
      <c r="B3593" s="88" t="s">
        <v>13358</v>
      </c>
      <c r="C3593" s="37" t="str">
        <f t="shared" si="56"/>
        <v>R05CAЧереды трава</v>
      </c>
      <c r="D3593" s="88" t="s">
        <v>13607</v>
      </c>
    </row>
    <row r="3594" spans="1:4" hidden="1" x14ac:dyDescent="0.25">
      <c r="A3594" s="88" t="s">
        <v>13356</v>
      </c>
      <c r="B3594" s="88" t="s">
        <v>13374</v>
      </c>
      <c r="C3594" s="37" t="str">
        <f t="shared" si="56"/>
        <v>R05CAАлтея лекарственного травы экстракт</v>
      </c>
      <c r="D3594" s="88" t="s">
        <v>13607</v>
      </c>
    </row>
    <row r="3595" spans="1:4" hidden="1" x14ac:dyDescent="0.25">
      <c r="A3595" s="88" t="s">
        <v>13356</v>
      </c>
      <c r="B3595" s="88" t="s">
        <v>15772</v>
      </c>
      <c r="C3595" s="37" t="str">
        <f t="shared" si="56"/>
        <v>R05CAКоделак Бронхо</v>
      </c>
      <c r="D3595" s="88" t="s">
        <v>13607</v>
      </c>
    </row>
    <row r="3596" spans="1:4" hidden="1" x14ac:dyDescent="0.25">
      <c r="A3596" s="88" t="s">
        <v>13356</v>
      </c>
      <c r="B3596" s="88" t="s">
        <v>15775</v>
      </c>
      <c r="C3596" s="37" t="str">
        <f t="shared" si="56"/>
        <v>R05CAМать-и-мачехи листья+Подорожника большого листья+Солодки корни</v>
      </c>
      <c r="D3596" s="88" t="s">
        <v>13607</v>
      </c>
    </row>
    <row r="3597" spans="1:4" ht="30" hidden="1" x14ac:dyDescent="0.25">
      <c r="A3597" s="88" t="s">
        <v>13356</v>
      </c>
      <c r="B3597" s="88" t="s">
        <v>15757</v>
      </c>
      <c r="C3597" s="37" t="str">
        <f t="shared" si="56"/>
        <v>R05CAАлтея лекарственного корни+Аниса обыкновенного плоды+Солодки корни+Сосны обыкновенной почки+Шалфея лекарственного листья</v>
      </c>
      <c r="D3597" s="88" t="s">
        <v>13607</v>
      </c>
    </row>
    <row r="3598" spans="1:4" ht="30" hidden="1" x14ac:dyDescent="0.25">
      <c r="A3598" s="88" t="s">
        <v>13356</v>
      </c>
      <c r="B3598" s="88" t="s">
        <v>15758</v>
      </c>
      <c r="C3598" s="37" t="str">
        <f t="shared" si="56"/>
        <v>R05CAАлтея лекарственного корни+Душицы обыкновенной трава+Мать-и-мачехи листья</v>
      </c>
      <c r="D3598" s="88" t="s">
        <v>13607</v>
      </c>
    </row>
    <row r="3599" spans="1:4" hidden="1" x14ac:dyDescent="0.25">
      <c r="A3599" s="88" t="s">
        <v>13356</v>
      </c>
      <c r="B3599" s="88" t="s">
        <v>13376</v>
      </c>
      <c r="C3599" s="37" t="str">
        <f t="shared" si="56"/>
        <v>R05CAАниса обыкновенного плоды</v>
      </c>
      <c r="D3599" s="88" t="s">
        <v>13607</v>
      </c>
    </row>
    <row r="3600" spans="1:4" hidden="1" x14ac:dyDescent="0.25">
      <c r="A3600" s="88" t="s">
        <v>13356</v>
      </c>
      <c r="B3600" s="88" t="s">
        <v>13377</v>
      </c>
      <c r="C3600" s="37" t="str">
        <f t="shared" si="56"/>
        <v>R05CAАниса обыкновенного семян масло</v>
      </c>
      <c r="D3600" s="88" t="s">
        <v>13607</v>
      </c>
    </row>
    <row r="3601" spans="1:4" hidden="1" x14ac:dyDescent="0.25">
      <c r="A3601" s="88" t="s">
        <v>13356</v>
      </c>
      <c r="B3601" s="88" t="s">
        <v>13375</v>
      </c>
      <c r="C3601" s="37" t="str">
        <f t="shared" si="56"/>
        <v>R05CAБагульника болотного побеги</v>
      </c>
      <c r="D3601" s="88" t="s">
        <v>13607</v>
      </c>
    </row>
    <row r="3602" spans="1:4" ht="60" hidden="1" x14ac:dyDescent="0.25">
      <c r="A3602" s="88" t="s">
        <v>13356</v>
      </c>
      <c r="B3602" s="88" t="s">
        <v>15764</v>
      </c>
      <c r="C3602" s="37" t="str">
        <f t="shared" si="56"/>
        <v>R05CAБагульника болотного побеги+Девясила корневища с корнями+Календулы лекарственной цветки+Мать-и-мачехи листья+Мяты перечной листья+Подорожника большого листья+Ромашки аптечной цветки+Солодки корни</v>
      </c>
      <c r="D3602" s="88" t="s">
        <v>13607</v>
      </c>
    </row>
    <row r="3603" spans="1:4" ht="45" hidden="1" x14ac:dyDescent="0.25">
      <c r="A3603" s="88" t="s">
        <v>13356</v>
      </c>
      <c r="B3603" s="88" t="s">
        <v>15765</v>
      </c>
      <c r="C3603" s="37" t="str">
        <f t="shared" si="56"/>
        <v>R05CAБагульника болотного побеги+Календулы лекарственной цветки+Мяты перечной листья+Ромашки аптечной цветки+Солодки корни+Фиалки трехцветной трава</v>
      </c>
      <c r="D3603" s="88" t="s">
        <v>13607</v>
      </c>
    </row>
    <row r="3604" spans="1:4" hidden="1" x14ac:dyDescent="0.25">
      <c r="A3604" s="88" t="s">
        <v>13356</v>
      </c>
      <c r="B3604" s="88" t="s">
        <v>15759</v>
      </c>
      <c r="C3604" s="37" t="str">
        <f t="shared" si="56"/>
        <v>R05CAАммиак+Аниса обыкновенного семян масло</v>
      </c>
      <c r="D3604" s="88" t="s">
        <v>13607</v>
      </c>
    </row>
    <row r="3605" spans="1:4" hidden="1" x14ac:dyDescent="0.25">
      <c r="A3605" s="88" t="s">
        <v>13356</v>
      </c>
      <c r="B3605" s="88" t="s">
        <v>15760</v>
      </c>
      <c r="C3605" s="37" t="str">
        <f t="shared" si="56"/>
        <v>R05CAАммиак+Аниса обыкновенного семян масло+Солодки корней экстракт</v>
      </c>
      <c r="D3605" s="88" t="s">
        <v>13607</v>
      </c>
    </row>
    <row r="3606" spans="1:4" ht="30" hidden="1" x14ac:dyDescent="0.25">
      <c r="A3606" s="88" t="s">
        <v>13356</v>
      </c>
      <c r="B3606" s="88" t="s">
        <v>15761</v>
      </c>
      <c r="C3606" s="37" t="str">
        <f t="shared" si="56"/>
        <v>R05CAАммония хлорид+Калия бромид+Натрия бензоат+Солодки корней экстракт+Термопсиса ланцетного травы экстракт</v>
      </c>
      <c r="D3606" s="88" t="s">
        <v>13607</v>
      </c>
    </row>
    <row r="3607" spans="1:4" ht="30" hidden="1" x14ac:dyDescent="0.25">
      <c r="A3607" s="88" t="s">
        <v>13356</v>
      </c>
      <c r="B3607" s="88" t="s">
        <v>15770</v>
      </c>
      <c r="C3607" s="37" t="str">
        <f t="shared" si="56"/>
        <v>R05CAИмбиря лекарственного корневищ экстракт+Солодки голой корней экстракт+Эмблики лекарственной плодов экстракт+[Рацементол]</v>
      </c>
      <c r="D3607" s="88" t="s">
        <v>13607</v>
      </c>
    </row>
    <row r="3608" spans="1:4" ht="30" hidden="1" x14ac:dyDescent="0.25">
      <c r="A3608" s="88" t="s">
        <v>13356</v>
      </c>
      <c r="B3608" s="88" t="s">
        <v>15771</v>
      </c>
      <c r="C3608" s="37" t="str">
        <f t="shared" si="56"/>
        <v>R05CAКамфора+Сосны обыкновенной хвои масло+Эвкалипта прутовидного листьев масло</v>
      </c>
      <c r="D3608" s="88" t="s">
        <v>13607</v>
      </c>
    </row>
    <row r="3609" spans="1:4" hidden="1" x14ac:dyDescent="0.25">
      <c r="A3609" s="88" t="s">
        <v>13356</v>
      </c>
      <c r="B3609" s="88" t="s">
        <v>15778</v>
      </c>
      <c r="C3609" s="37" t="str">
        <f t="shared" si="56"/>
        <v>R05CAПервоцвета корней экстракт+Тимьяна обыкновенного травы экстракт</v>
      </c>
      <c r="D3609" s="88" t="s">
        <v>13607</v>
      </c>
    </row>
    <row r="3610" spans="1:4" hidden="1" x14ac:dyDescent="0.25">
      <c r="A3610" s="88" t="s">
        <v>13356</v>
      </c>
      <c r="B3610" s="88" t="s">
        <v>15779</v>
      </c>
      <c r="C3610" s="37" t="str">
        <f t="shared" si="56"/>
        <v>R05CAПлюща листьев экстракт+Тимьяна обыкновенного травы экстракт</v>
      </c>
      <c r="D3610" s="88" t="s">
        <v>13607</v>
      </c>
    </row>
    <row r="3611" spans="1:4" ht="30" hidden="1" x14ac:dyDescent="0.25">
      <c r="A3611" s="88" t="s">
        <v>13356</v>
      </c>
      <c r="B3611" s="88" t="s">
        <v>15783</v>
      </c>
      <c r="C3611" s="37" t="str">
        <f t="shared" si="56"/>
        <v>R05CAСосны обыкновенной хвои масло+Эвкалипта прутовидного листьев масло</v>
      </c>
      <c r="D3611" s="88" t="s">
        <v>13607</v>
      </c>
    </row>
    <row r="3612" spans="1:4" hidden="1" x14ac:dyDescent="0.25">
      <c r="A3612" s="88" t="s">
        <v>13356</v>
      </c>
      <c r="B3612" s="88" t="s">
        <v>13362</v>
      </c>
      <c r="C3612" s="37" t="str">
        <f t="shared" si="56"/>
        <v>R05CAТимьяна обыкновенного травы экстракт</v>
      </c>
      <c r="D3612" s="88" t="s">
        <v>13607</v>
      </c>
    </row>
    <row r="3613" spans="1:4" hidden="1" x14ac:dyDescent="0.25">
      <c r="A3613" s="88" t="s">
        <v>13356</v>
      </c>
      <c r="B3613" s="88" t="s">
        <v>13363</v>
      </c>
      <c r="C3613" s="37" t="str">
        <f t="shared" si="56"/>
        <v>R05CAТимьяна ползучего трава</v>
      </c>
      <c r="D3613" s="88" t="s">
        <v>13607</v>
      </c>
    </row>
    <row r="3614" spans="1:4" hidden="1" x14ac:dyDescent="0.25">
      <c r="A3614" s="88" t="s">
        <v>13356</v>
      </c>
      <c r="B3614" s="88" t="s">
        <v>15787</v>
      </c>
      <c r="C3614" s="37" t="str">
        <f t="shared" si="56"/>
        <v>R05CAТимьяна ползучего травы экстракт+[Калия бромид]</v>
      </c>
      <c r="D3614" s="88" t="s">
        <v>13607</v>
      </c>
    </row>
    <row r="3615" spans="1:4" hidden="1" x14ac:dyDescent="0.25">
      <c r="A3615" s="88" t="s">
        <v>13356</v>
      </c>
      <c r="B3615" s="88" t="s">
        <v>13366</v>
      </c>
      <c r="C3615" s="37" t="str">
        <f t="shared" si="56"/>
        <v>R05CAПодорожника большого листья</v>
      </c>
      <c r="D3615" s="88" t="s">
        <v>13607</v>
      </c>
    </row>
    <row r="3616" spans="1:4" hidden="1" x14ac:dyDescent="0.25">
      <c r="A3616" s="88" t="s">
        <v>13356</v>
      </c>
      <c r="B3616" s="88" t="s">
        <v>13357</v>
      </c>
      <c r="C3616" s="37" t="str">
        <f t="shared" si="56"/>
        <v>R05CAФиалки трехцветной и полевой трава</v>
      </c>
      <c r="D3616" s="88" t="s">
        <v>13607</v>
      </c>
    </row>
    <row r="3617" spans="1:4" hidden="1" x14ac:dyDescent="0.25">
      <c r="A3617" s="88" t="s">
        <v>13356</v>
      </c>
      <c r="B3617" s="88" t="s">
        <v>13361</v>
      </c>
      <c r="C3617" s="37" t="str">
        <f t="shared" si="56"/>
        <v>R05CAСосны обыкновенной почки</v>
      </c>
      <c r="D3617" s="88" t="s">
        <v>13607</v>
      </c>
    </row>
    <row r="3618" spans="1:4" hidden="1" x14ac:dyDescent="0.25">
      <c r="A3618" s="88" t="s">
        <v>13356</v>
      </c>
      <c r="B3618" s="88" t="s">
        <v>13364</v>
      </c>
      <c r="C3618" s="37" t="str">
        <f t="shared" si="56"/>
        <v>R05CAПодорожника сок</v>
      </c>
      <c r="D3618" s="88" t="s">
        <v>13607</v>
      </c>
    </row>
    <row r="3619" spans="1:4" ht="30" hidden="1" x14ac:dyDescent="0.25">
      <c r="A3619" s="88" t="s">
        <v>13356</v>
      </c>
      <c r="B3619" s="88" t="s">
        <v>15756</v>
      </c>
      <c r="C3619" s="37" t="str">
        <f t="shared" si="56"/>
        <v>R05CAАлтея лекарственного корней экстракт+Аммония хлорид+Натрия бензоат+Натрия гидрокарбонат+Солодки корней экстракт</v>
      </c>
      <c r="D3619" s="88" t="s">
        <v>13607</v>
      </c>
    </row>
    <row r="3620" spans="1:4" hidden="1" x14ac:dyDescent="0.25">
      <c r="A3620" s="88" t="s">
        <v>13356</v>
      </c>
      <c r="B3620" s="88" t="s">
        <v>15773</v>
      </c>
      <c r="C3620" s="37" t="str">
        <f t="shared" si="56"/>
        <v>R05CAЛикорина гидрохлорида таблетки 0.0002 г</v>
      </c>
      <c r="D3620" s="88" t="s">
        <v>13607</v>
      </c>
    </row>
    <row r="3621" spans="1:4" hidden="1" x14ac:dyDescent="0.25">
      <c r="A3621" s="88" t="s">
        <v>9921</v>
      </c>
      <c r="B3621" s="88" t="s">
        <v>13379</v>
      </c>
      <c r="C3621" s="37" t="str">
        <f t="shared" si="56"/>
        <v>R05CBБромгексин</v>
      </c>
      <c r="D3621" s="88" t="s">
        <v>13607</v>
      </c>
    </row>
    <row r="3622" spans="1:4" hidden="1" x14ac:dyDescent="0.25">
      <c r="A3622" s="88" t="s">
        <v>9921</v>
      </c>
      <c r="B3622" s="88" t="s">
        <v>13383</v>
      </c>
      <c r="C3622" s="37" t="str">
        <f t="shared" si="56"/>
        <v>R05CBКарбоцистеин</v>
      </c>
      <c r="D3622" s="88" t="s">
        <v>13607</v>
      </c>
    </row>
    <row r="3623" spans="1:4" hidden="1" x14ac:dyDescent="0.25">
      <c r="A3623" s="88" t="s">
        <v>9921</v>
      </c>
      <c r="B3623" s="88" t="s">
        <v>13381</v>
      </c>
      <c r="C3623" s="37" t="str">
        <f t="shared" si="56"/>
        <v>R05CBАмброксол</v>
      </c>
      <c r="D3623" s="88" t="s">
        <v>17948</v>
      </c>
    </row>
    <row r="3624" spans="1:4" hidden="1" x14ac:dyDescent="0.25">
      <c r="A3624" s="88" t="s">
        <v>9921</v>
      </c>
      <c r="B3624" s="88" t="s">
        <v>13380</v>
      </c>
      <c r="C3624" s="37" t="str">
        <f t="shared" si="56"/>
        <v>R05CBАцетилцистеин</v>
      </c>
      <c r="D3624" s="88" t="s">
        <v>17948</v>
      </c>
    </row>
    <row r="3625" spans="1:4" hidden="1" x14ac:dyDescent="0.25">
      <c r="A3625" s="88" t="s">
        <v>9921</v>
      </c>
      <c r="B3625" s="88" t="s">
        <v>13382</v>
      </c>
      <c r="C3625" s="37" t="str">
        <f t="shared" si="56"/>
        <v>R05CBДорназа альфа</v>
      </c>
      <c r="D3625" s="88" t="s">
        <v>17948</v>
      </c>
    </row>
    <row r="3626" spans="1:4" hidden="1" x14ac:dyDescent="0.25">
      <c r="A3626" s="88" t="s">
        <v>9921</v>
      </c>
      <c r="B3626" s="88" t="s">
        <v>13520</v>
      </c>
      <c r="C3626" s="37" t="str">
        <f t="shared" si="56"/>
        <v>R05CBМесна</v>
      </c>
      <c r="D3626" s="88" t="s">
        <v>13607</v>
      </c>
    </row>
    <row r="3627" spans="1:4" hidden="1" x14ac:dyDescent="0.25">
      <c r="A3627" s="88" t="s">
        <v>9921</v>
      </c>
      <c r="B3627" s="88" t="s">
        <v>15791</v>
      </c>
      <c r="C3627" s="37" t="str">
        <f t="shared" si="56"/>
        <v>R05CBБронхосан</v>
      </c>
      <c r="D3627" s="88" t="s">
        <v>13607</v>
      </c>
    </row>
    <row r="3628" spans="1:4" hidden="1" x14ac:dyDescent="0.25">
      <c r="A3628" s="88" t="s">
        <v>9921</v>
      </c>
      <c r="B3628" s="88" t="s">
        <v>15792</v>
      </c>
      <c r="C3628" s="37" t="str">
        <f t="shared" si="56"/>
        <v>R05CBЭрдостеин</v>
      </c>
      <c r="D3628" s="88" t="s">
        <v>13607</v>
      </c>
    </row>
    <row r="3629" spans="1:4" hidden="1" x14ac:dyDescent="0.25">
      <c r="A3629" s="88" t="s">
        <v>13384</v>
      </c>
      <c r="B3629" s="88" t="s">
        <v>15794</v>
      </c>
      <c r="C3629" s="37" t="str">
        <f t="shared" ref="C3629:C3692" si="57">CONCATENATE(A3629,B3629)</f>
        <v>R05DAДекстрометорфан+Парацетамол</v>
      </c>
      <c r="D3629" s="88" t="s">
        <v>13607</v>
      </c>
    </row>
    <row r="3630" spans="1:4" hidden="1" x14ac:dyDescent="0.25">
      <c r="A3630" s="88" t="s">
        <v>13384</v>
      </c>
      <c r="B3630" s="88" t="s">
        <v>15795</v>
      </c>
      <c r="C3630" s="37" t="str">
        <f t="shared" si="57"/>
        <v>R05DAКодеин+Фенилтолоксамин</v>
      </c>
      <c r="D3630" s="88" t="s">
        <v>13607</v>
      </c>
    </row>
    <row r="3631" spans="1:4" hidden="1" x14ac:dyDescent="0.25">
      <c r="A3631" s="88" t="s">
        <v>13384</v>
      </c>
      <c r="B3631" s="88" t="s">
        <v>15793</v>
      </c>
      <c r="C3631" s="37" t="str">
        <f t="shared" si="57"/>
        <v>R05DAГвайфенезин+Декстрометорфан</v>
      </c>
      <c r="D3631" s="88" t="s">
        <v>13607</v>
      </c>
    </row>
    <row r="3632" spans="1:4" hidden="1" x14ac:dyDescent="0.25">
      <c r="A3632" s="88" t="s">
        <v>13384</v>
      </c>
      <c r="B3632" s="88" t="s">
        <v>15796</v>
      </c>
      <c r="C3632" s="37" t="str">
        <f t="shared" si="57"/>
        <v>R05DAЭтилморфин</v>
      </c>
      <c r="D3632" s="88" t="s">
        <v>13607</v>
      </c>
    </row>
    <row r="3633" spans="1:4" hidden="1" x14ac:dyDescent="0.25">
      <c r="A3633" s="88" t="s">
        <v>13385</v>
      </c>
      <c r="B3633" s="88" t="s">
        <v>15800</v>
      </c>
      <c r="C3633" s="37" t="str">
        <f t="shared" si="57"/>
        <v>R05DBДименоксадол</v>
      </c>
      <c r="D3633" s="88" t="s">
        <v>13607</v>
      </c>
    </row>
    <row r="3634" spans="1:4" hidden="1" x14ac:dyDescent="0.25">
      <c r="A3634" s="88" t="s">
        <v>13385</v>
      </c>
      <c r="B3634" s="88" t="s">
        <v>15802</v>
      </c>
      <c r="C3634" s="37" t="str">
        <f t="shared" si="57"/>
        <v>R05DBЛеводропропизин</v>
      </c>
      <c r="D3634" s="88" t="s">
        <v>13607</v>
      </c>
    </row>
    <row r="3635" spans="1:4" hidden="1" x14ac:dyDescent="0.25">
      <c r="A3635" s="88" t="s">
        <v>13385</v>
      </c>
      <c r="B3635" s="88" t="s">
        <v>15803</v>
      </c>
      <c r="C3635" s="37" t="str">
        <f t="shared" si="57"/>
        <v>R05DBЛедина таблетки покрытые оболочкой 0.05 г</v>
      </c>
      <c r="D3635" s="88" t="s">
        <v>13607</v>
      </c>
    </row>
    <row r="3636" spans="1:4" hidden="1" x14ac:dyDescent="0.25">
      <c r="A3636" s="88" t="s">
        <v>13385</v>
      </c>
      <c r="B3636" s="88" t="s">
        <v>15804</v>
      </c>
      <c r="C3636" s="37" t="str">
        <f t="shared" si="57"/>
        <v>R05DBОкселадин</v>
      </c>
      <c r="D3636" s="88" t="s">
        <v>13607</v>
      </c>
    </row>
    <row r="3637" spans="1:4" hidden="1" x14ac:dyDescent="0.25">
      <c r="A3637" s="88" t="s">
        <v>13385</v>
      </c>
      <c r="B3637" s="88" t="s">
        <v>15801</v>
      </c>
      <c r="C3637" s="37" t="str">
        <f t="shared" si="57"/>
        <v>R05DBДругие противокашлевые препараты</v>
      </c>
      <c r="D3637" s="88" t="s">
        <v>13607</v>
      </c>
    </row>
    <row r="3638" spans="1:4" hidden="1" x14ac:dyDescent="0.25">
      <c r="A3638" s="88" t="s">
        <v>13385</v>
      </c>
      <c r="B3638" s="88" t="s">
        <v>15805</v>
      </c>
      <c r="C3638" s="37" t="str">
        <f t="shared" si="57"/>
        <v>R05DBРенгалин</v>
      </c>
      <c r="D3638" s="88" t="s">
        <v>13607</v>
      </c>
    </row>
    <row r="3639" spans="1:4" hidden="1" x14ac:dyDescent="0.25">
      <c r="A3639" s="88" t="s">
        <v>13385</v>
      </c>
      <c r="B3639" s="88" t="s">
        <v>15797</v>
      </c>
      <c r="C3639" s="37" t="str">
        <f t="shared" si="57"/>
        <v>R05DBГлауцин</v>
      </c>
      <c r="D3639" s="88" t="s">
        <v>13607</v>
      </c>
    </row>
    <row r="3640" spans="1:4" hidden="1" x14ac:dyDescent="0.25">
      <c r="A3640" s="88" t="s">
        <v>13385</v>
      </c>
      <c r="B3640" s="88" t="s">
        <v>15806</v>
      </c>
      <c r="C3640" s="37" t="str">
        <f t="shared" si="57"/>
        <v>R05DBТипепидин</v>
      </c>
      <c r="D3640" s="88" t="s">
        <v>13607</v>
      </c>
    </row>
    <row r="3641" spans="1:4" hidden="1" x14ac:dyDescent="0.25">
      <c r="A3641" s="88" t="s">
        <v>13385</v>
      </c>
      <c r="B3641" s="88" t="s">
        <v>13387</v>
      </c>
      <c r="C3641" s="37" t="str">
        <f t="shared" si="57"/>
        <v>R05DBБутамират</v>
      </c>
      <c r="D3641" s="88" t="s">
        <v>13607</v>
      </c>
    </row>
    <row r="3642" spans="1:4" hidden="1" x14ac:dyDescent="0.25">
      <c r="A3642" s="88" t="s">
        <v>13385</v>
      </c>
      <c r="B3642" s="88" t="s">
        <v>13386</v>
      </c>
      <c r="C3642" s="37" t="str">
        <f t="shared" si="57"/>
        <v>R05DBПреноксдиазин</v>
      </c>
      <c r="D3642" s="88" t="s">
        <v>13607</v>
      </c>
    </row>
    <row r="3643" spans="1:4" hidden="1" x14ac:dyDescent="0.25">
      <c r="A3643" s="88" t="s">
        <v>13385</v>
      </c>
      <c r="B3643" s="88" t="s">
        <v>15798</v>
      </c>
      <c r="C3643" s="37" t="str">
        <f t="shared" si="57"/>
        <v>R05DBГлауцин+Эфедрин+[Базилика обыкновенного масло]</v>
      </c>
      <c r="D3643" s="88" t="s">
        <v>13607</v>
      </c>
    </row>
    <row r="3644" spans="1:4" hidden="1" x14ac:dyDescent="0.25">
      <c r="A3644" s="88" t="s">
        <v>13385</v>
      </c>
      <c r="B3644" s="88" t="s">
        <v>15799</v>
      </c>
      <c r="C3644" s="37" t="str">
        <f t="shared" si="57"/>
        <v>R05DBГлауцин+Эфедрин+[Шалфея лекарственного листьев масло]</v>
      </c>
      <c r="D3644" s="88" t="s">
        <v>13607</v>
      </c>
    </row>
    <row r="3645" spans="1:4" hidden="1" x14ac:dyDescent="0.25">
      <c r="A3645" s="88" t="s">
        <v>13388</v>
      </c>
      <c r="B3645" s="88" t="s">
        <v>15812</v>
      </c>
      <c r="C3645" s="37" t="str">
        <f t="shared" si="57"/>
        <v>R05FAКодеин+Терпингидрат</v>
      </c>
      <c r="D3645" s="88" t="s">
        <v>13607</v>
      </c>
    </row>
    <row r="3646" spans="1:4" hidden="1" x14ac:dyDescent="0.25">
      <c r="A3646" s="88" t="s">
        <v>13388</v>
      </c>
      <c r="B3646" s="88" t="s">
        <v>15808</v>
      </c>
      <c r="C3646" s="37" t="str">
        <f t="shared" si="57"/>
        <v>R05FAИпекакуана+Кодеин</v>
      </c>
      <c r="D3646" s="88" t="s">
        <v>13607</v>
      </c>
    </row>
    <row r="3647" spans="1:4" hidden="1" x14ac:dyDescent="0.25">
      <c r="A3647" s="88" t="s">
        <v>13388</v>
      </c>
      <c r="B3647" s="88" t="s">
        <v>15813</v>
      </c>
      <c r="C3647" s="37" t="str">
        <f t="shared" si="57"/>
        <v>R05FAПроизводные опия в комбинации с отхаркивающими средствами</v>
      </c>
      <c r="D3647" s="88" t="s">
        <v>13607</v>
      </c>
    </row>
    <row r="3648" spans="1:4" hidden="1" x14ac:dyDescent="0.25">
      <c r="A3648" s="88" t="s">
        <v>13388</v>
      </c>
      <c r="B3648" s="88" t="s">
        <v>15807</v>
      </c>
      <c r="C3648" s="37" t="str">
        <f t="shared" si="57"/>
        <v>R05FAГринделии травы экстракт+Кодеин+Сульфогайякол</v>
      </c>
      <c r="D3648" s="88" t="s">
        <v>13607</v>
      </c>
    </row>
    <row r="3649" spans="1:4" ht="30" hidden="1" x14ac:dyDescent="0.25">
      <c r="A3649" s="88" t="s">
        <v>13388</v>
      </c>
      <c r="B3649" s="88" t="s">
        <v>15811</v>
      </c>
      <c r="C3649" s="37" t="str">
        <f t="shared" si="57"/>
        <v>R05FAКодеин+Солодки корней экстракт+Термопсиса ланцетного травы экстракт+Тимьяна ползучего травы экстракт</v>
      </c>
      <c r="D3649" s="88" t="s">
        <v>13607</v>
      </c>
    </row>
    <row r="3650" spans="1:4" hidden="1" x14ac:dyDescent="0.25">
      <c r="A3650" s="88" t="s">
        <v>13388</v>
      </c>
      <c r="B3650" s="88" t="s">
        <v>15810</v>
      </c>
      <c r="C3650" s="37" t="str">
        <f t="shared" si="57"/>
        <v>R05FAКодеин+Натрия гидрокарбонат+Терпингидрат</v>
      </c>
      <c r="D3650" s="88" t="s">
        <v>13607</v>
      </c>
    </row>
    <row r="3651" spans="1:4" ht="30" hidden="1" x14ac:dyDescent="0.25">
      <c r="A3651" s="88" t="s">
        <v>13388</v>
      </c>
      <c r="B3651" s="88" t="s">
        <v>15809</v>
      </c>
      <c r="C3651" s="37" t="str">
        <f t="shared" si="57"/>
        <v>R05FAКодеин+Натрия гидрокарбонат+Солодки корни+Термопсиса ланцетного трава</v>
      </c>
      <c r="D3651" s="88" t="s">
        <v>13607</v>
      </c>
    </row>
    <row r="3652" spans="1:4" hidden="1" x14ac:dyDescent="0.25">
      <c r="A3652" s="88" t="s">
        <v>13389</v>
      </c>
      <c r="B3652" s="88" t="s">
        <v>15817</v>
      </c>
      <c r="C3652" s="37" t="str">
        <f t="shared" si="57"/>
        <v>R05FBЗедекс</v>
      </c>
      <c r="D3652" s="88" t="s">
        <v>13607</v>
      </c>
    </row>
    <row r="3653" spans="1:4" hidden="1" x14ac:dyDescent="0.25">
      <c r="A3653" s="88" t="s">
        <v>13389</v>
      </c>
      <c r="B3653" s="88" t="s">
        <v>15815</v>
      </c>
      <c r="C3653" s="37" t="str">
        <f t="shared" si="57"/>
        <v>R05FBБутамират+Гвайфенезин</v>
      </c>
      <c r="D3653" s="88" t="s">
        <v>13607</v>
      </c>
    </row>
    <row r="3654" spans="1:4" hidden="1" x14ac:dyDescent="0.25">
      <c r="A3654" s="88" t="s">
        <v>13389</v>
      </c>
      <c r="B3654" s="88" t="s">
        <v>15816</v>
      </c>
      <c r="C3654" s="37" t="str">
        <f t="shared" si="57"/>
        <v>R05FBДекстрометорфан+Терпингидрат+[Левоментол]</v>
      </c>
      <c r="D3654" s="88" t="s">
        <v>13607</v>
      </c>
    </row>
    <row r="3655" spans="1:4" hidden="1" x14ac:dyDescent="0.25">
      <c r="A3655" s="88" t="s">
        <v>13389</v>
      </c>
      <c r="B3655" s="88" t="s">
        <v>15814</v>
      </c>
      <c r="C3655" s="37" t="str">
        <f t="shared" si="57"/>
        <v>R05FBАмброксол+Натрия глицирризинат+Тимьяна ползучего травы экстракт</v>
      </c>
      <c r="D3655" s="88" t="s">
        <v>13607</v>
      </c>
    </row>
    <row r="3656" spans="1:4" hidden="1" x14ac:dyDescent="0.25">
      <c r="A3656" s="88" t="s">
        <v>13390</v>
      </c>
      <c r="B3656" s="88" t="s">
        <v>13392</v>
      </c>
      <c r="C3656" s="37" t="str">
        <f t="shared" si="57"/>
        <v>R05XАнтиорзин</v>
      </c>
      <c r="D3656" s="88" t="s">
        <v>13607</v>
      </c>
    </row>
    <row r="3657" spans="1:4" hidden="1" x14ac:dyDescent="0.25">
      <c r="A3657" s="88" t="s">
        <v>13390</v>
      </c>
      <c r="B3657" s="88" t="s">
        <v>15825</v>
      </c>
      <c r="C3657" s="37" t="str">
        <f t="shared" si="57"/>
        <v>R05XДекстрометорфан+Фенилэфрин+Хлорфенамин</v>
      </c>
      <c r="D3657" s="88" t="s">
        <v>13607</v>
      </c>
    </row>
    <row r="3658" spans="1:4" ht="30" hidden="1" x14ac:dyDescent="0.25">
      <c r="A3658" s="88" t="s">
        <v>13390</v>
      </c>
      <c r="B3658" s="88" t="s">
        <v>15829</v>
      </c>
      <c r="C3658" s="37" t="str">
        <f t="shared" si="57"/>
        <v>R05XКамфора+Скипидар живичный+Эвкалипта прутовидного листьев масло+[Левоментол]</v>
      </c>
      <c r="D3658" s="88" t="s">
        <v>13607</v>
      </c>
    </row>
    <row r="3659" spans="1:4" hidden="1" x14ac:dyDescent="0.25">
      <c r="A3659" s="88" t="s">
        <v>13390</v>
      </c>
      <c r="B3659" s="88" t="s">
        <v>15830</v>
      </c>
      <c r="C3659" s="37" t="str">
        <f t="shared" si="57"/>
        <v>R05XКолдакт Бронхо</v>
      </c>
      <c r="D3659" s="88" t="s">
        <v>13607</v>
      </c>
    </row>
    <row r="3660" spans="1:4" hidden="1" x14ac:dyDescent="0.25">
      <c r="A3660" s="88" t="s">
        <v>13390</v>
      </c>
      <c r="B3660" s="88" t="s">
        <v>13393</v>
      </c>
      <c r="C3660" s="37" t="str">
        <f t="shared" si="57"/>
        <v>R05XЛипы цветки</v>
      </c>
      <c r="D3660" s="88" t="s">
        <v>13607</v>
      </c>
    </row>
    <row r="3661" spans="1:4" hidden="1" x14ac:dyDescent="0.25">
      <c r="A3661" s="88" t="s">
        <v>13390</v>
      </c>
      <c r="B3661" s="88" t="s">
        <v>13391</v>
      </c>
      <c r="C3661" s="37" t="str">
        <f t="shared" si="57"/>
        <v>R05XБузины черной цветки</v>
      </c>
      <c r="D3661" s="88" t="s">
        <v>13607</v>
      </c>
    </row>
    <row r="3662" spans="1:4" hidden="1" x14ac:dyDescent="0.25">
      <c r="A3662" s="88" t="s">
        <v>13390</v>
      </c>
      <c r="B3662" s="88" t="s">
        <v>15818</v>
      </c>
      <c r="C3662" s="37" t="str">
        <f t="shared" si="57"/>
        <v>R05XАнГрикапс максима</v>
      </c>
      <c r="D3662" s="88" t="s">
        <v>13607</v>
      </c>
    </row>
    <row r="3663" spans="1:4" hidden="1" x14ac:dyDescent="0.25">
      <c r="A3663" s="88" t="s">
        <v>13390</v>
      </c>
      <c r="B3663" s="88" t="s">
        <v>15824</v>
      </c>
      <c r="C3663" s="37" t="str">
        <f t="shared" si="57"/>
        <v>R05XДекстрометорфан+Парацетамол+Псевдоэфедрин</v>
      </c>
      <c r="D3663" s="88" t="s">
        <v>13607</v>
      </c>
    </row>
    <row r="3664" spans="1:4" hidden="1" x14ac:dyDescent="0.25">
      <c r="A3664" s="88" t="s">
        <v>13390</v>
      </c>
      <c r="B3664" s="88" t="s">
        <v>15840</v>
      </c>
      <c r="C3664" s="37" t="str">
        <f t="shared" si="57"/>
        <v>R05XСуприма-Плюс</v>
      </c>
      <c r="D3664" s="88" t="s">
        <v>13607</v>
      </c>
    </row>
    <row r="3665" spans="1:4" hidden="1" x14ac:dyDescent="0.25">
      <c r="A3665" s="88" t="s">
        <v>13390</v>
      </c>
      <c r="B3665" s="88" t="s">
        <v>15827</v>
      </c>
      <c r="C3665" s="37" t="str">
        <f t="shared" si="57"/>
        <v>R05XИнфлюнет</v>
      </c>
      <c r="D3665" s="88" t="s">
        <v>13607</v>
      </c>
    </row>
    <row r="3666" spans="1:4" hidden="1" x14ac:dyDescent="0.25">
      <c r="A3666" s="88" t="s">
        <v>13390</v>
      </c>
      <c r="B3666" s="88" t="s">
        <v>15838</v>
      </c>
      <c r="C3666" s="37" t="str">
        <f t="shared" si="57"/>
        <v>R05XСтоптуссин-Фито</v>
      </c>
      <c r="D3666" s="88" t="s">
        <v>13607</v>
      </c>
    </row>
    <row r="3667" spans="1:4" hidden="1" x14ac:dyDescent="0.25">
      <c r="A3667" s="88" t="s">
        <v>13390</v>
      </c>
      <c r="B3667" s="88" t="s">
        <v>15820</v>
      </c>
      <c r="C3667" s="37" t="str">
        <f t="shared" si="57"/>
        <v>R05XАнтигриппин-максимум</v>
      </c>
      <c r="D3667" s="88" t="s">
        <v>13607</v>
      </c>
    </row>
    <row r="3668" spans="1:4" hidden="1" x14ac:dyDescent="0.25">
      <c r="A3668" s="88" t="s">
        <v>13390</v>
      </c>
      <c r="B3668" s="88" t="s">
        <v>15831</v>
      </c>
      <c r="C3668" s="37" t="str">
        <f t="shared" si="57"/>
        <v>R05XКофанол</v>
      </c>
      <c r="D3668" s="88" t="s">
        <v>13607</v>
      </c>
    </row>
    <row r="3669" spans="1:4" hidden="1" x14ac:dyDescent="0.25">
      <c r="A3669" s="88" t="s">
        <v>13390</v>
      </c>
      <c r="B3669" s="88" t="s">
        <v>15286</v>
      </c>
      <c r="C3669" s="37" t="str">
        <f t="shared" si="57"/>
        <v>R05XКамфора+Левоментол+Метилсалицилат</v>
      </c>
      <c r="D3669" s="88" t="s">
        <v>13607</v>
      </c>
    </row>
    <row r="3670" spans="1:4" ht="30" hidden="1" x14ac:dyDescent="0.25">
      <c r="A3670" s="88" t="s">
        <v>13390</v>
      </c>
      <c r="B3670" s="88" t="s">
        <v>15828</v>
      </c>
      <c r="C3670" s="37" t="str">
        <f t="shared" si="57"/>
        <v>R05XКамфора+Метилсалицилат+Эвкалипта прутовидного листьев масло+[Рацементол]</v>
      </c>
      <c r="D3670" s="88" t="s">
        <v>13607</v>
      </c>
    </row>
    <row r="3671" spans="1:4" hidden="1" x14ac:dyDescent="0.25">
      <c r="A3671" s="88" t="s">
        <v>13390</v>
      </c>
      <c r="B3671" s="88" t="s">
        <v>15821</v>
      </c>
      <c r="C3671" s="37" t="str">
        <f t="shared" si="57"/>
        <v>R05XАнтигриппин-ОРВИ</v>
      </c>
      <c r="D3671" s="88" t="s">
        <v>13607</v>
      </c>
    </row>
    <row r="3672" spans="1:4" hidden="1" x14ac:dyDescent="0.25">
      <c r="A3672" s="88" t="s">
        <v>13390</v>
      </c>
      <c r="B3672" s="88" t="s">
        <v>15841</v>
      </c>
      <c r="C3672" s="37" t="str">
        <f t="shared" si="57"/>
        <v>R05XТерафлю Бро</v>
      </c>
      <c r="D3672" s="88" t="s">
        <v>13607</v>
      </c>
    </row>
    <row r="3673" spans="1:4" hidden="1" x14ac:dyDescent="0.25">
      <c r="A3673" s="88" t="s">
        <v>13390</v>
      </c>
      <c r="B3673" s="88" t="s">
        <v>15836</v>
      </c>
      <c r="C3673" s="37" t="str">
        <f t="shared" si="57"/>
        <v>R05XСептогал</v>
      </c>
      <c r="D3673" s="88" t="s">
        <v>13607</v>
      </c>
    </row>
    <row r="3674" spans="1:4" hidden="1" x14ac:dyDescent="0.25">
      <c r="A3674" s="88" t="s">
        <v>13390</v>
      </c>
      <c r="B3674" s="88" t="s">
        <v>15833</v>
      </c>
      <c r="C3674" s="37" t="str">
        <f t="shared" si="57"/>
        <v>R05XНео-кодион для младенцев</v>
      </c>
      <c r="D3674" s="88" t="s">
        <v>13607</v>
      </c>
    </row>
    <row r="3675" spans="1:4" hidden="1" x14ac:dyDescent="0.25">
      <c r="A3675" s="88" t="s">
        <v>13390</v>
      </c>
      <c r="B3675" s="88" t="s">
        <v>15837</v>
      </c>
      <c r="C3675" s="37" t="str">
        <f t="shared" si="57"/>
        <v>R05XСинупрет</v>
      </c>
      <c r="D3675" s="88" t="s">
        <v>13607</v>
      </c>
    </row>
    <row r="3676" spans="1:4" hidden="1" x14ac:dyDescent="0.25">
      <c r="A3676" s="88" t="s">
        <v>13390</v>
      </c>
      <c r="B3676" s="88" t="s">
        <v>15819</v>
      </c>
      <c r="C3676" s="37" t="str">
        <f t="shared" si="57"/>
        <v>R05XАнтигриппин-АНВИ</v>
      </c>
      <c r="D3676" s="88" t="s">
        <v>13607</v>
      </c>
    </row>
    <row r="3677" spans="1:4" hidden="1" x14ac:dyDescent="0.25">
      <c r="A3677" s="88" t="s">
        <v>13390</v>
      </c>
      <c r="B3677" s="88" t="s">
        <v>15822</v>
      </c>
      <c r="C3677" s="37" t="str">
        <f t="shared" si="57"/>
        <v>R05XАцетилсалициловая кислота+Фенилэфрин+Хлорфенамин</v>
      </c>
      <c r="D3677" s="88" t="s">
        <v>13607</v>
      </c>
    </row>
    <row r="3678" spans="1:4" hidden="1" x14ac:dyDescent="0.25">
      <c r="A3678" s="88" t="s">
        <v>13390</v>
      </c>
      <c r="B3678" s="88" t="s">
        <v>15823</v>
      </c>
      <c r="C3678" s="37" t="str">
        <f t="shared" si="57"/>
        <v>R05XБронхикум медицинские ванны с тимьяном</v>
      </c>
      <c r="D3678" s="88" t="s">
        <v>13607</v>
      </c>
    </row>
    <row r="3679" spans="1:4" hidden="1" x14ac:dyDescent="0.25">
      <c r="A3679" s="88" t="s">
        <v>13390</v>
      </c>
      <c r="B3679" s="88" t="s">
        <v>15826</v>
      </c>
      <c r="C3679" s="37" t="str">
        <f t="shared" si="57"/>
        <v>R05XИнфлубене</v>
      </c>
      <c r="D3679" s="88" t="s">
        <v>13607</v>
      </c>
    </row>
    <row r="3680" spans="1:4" hidden="1" x14ac:dyDescent="0.25">
      <c r="A3680" s="88" t="s">
        <v>13390</v>
      </c>
      <c r="B3680" s="88" t="s">
        <v>15832</v>
      </c>
      <c r="C3680" s="37" t="str">
        <f t="shared" si="57"/>
        <v>R05XКофеин+Парацетамол+Фенилэфрин+Фенирамин</v>
      </c>
      <c r="D3680" s="88" t="s">
        <v>13607</v>
      </c>
    </row>
    <row r="3681" spans="1:4" hidden="1" x14ac:dyDescent="0.25">
      <c r="A3681" s="88" t="s">
        <v>13390</v>
      </c>
      <c r="B3681" s="88" t="s">
        <v>15834</v>
      </c>
      <c r="C3681" s="37" t="str">
        <f t="shared" si="57"/>
        <v>R05XПентафлуцин дневной</v>
      </c>
      <c r="D3681" s="88" t="s">
        <v>13607</v>
      </c>
    </row>
    <row r="3682" spans="1:4" hidden="1" x14ac:dyDescent="0.25">
      <c r="A3682" s="88" t="s">
        <v>13390</v>
      </c>
      <c r="B3682" s="88" t="s">
        <v>15835</v>
      </c>
      <c r="C3682" s="37" t="str">
        <f t="shared" si="57"/>
        <v>R05XРиниколд Бронхо</v>
      </c>
      <c r="D3682" s="88" t="s">
        <v>13607</v>
      </c>
    </row>
    <row r="3683" spans="1:4" hidden="1" x14ac:dyDescent="0.25">
      <c r="A3683" s="88" t="s">
        <v>13390</v>
      </c>
      <c r="B3683" s="88" t="s">
        <v>15839</v>
      </c>
      <c r="C3683" s="37" t="str">
        <f t="shared" si="57"/>
        <v>R05XСуприма-Бронхо</v>
      </c>
      <c r="D3683" s="88" t="s">
        <v>13607</v>
      </c>
    </row>
    <row r="3684" spans="1:4" hidden="1" x14ac:dyDescent="0.25">
      <c r="A3684" s="88" t="s">
        <v>10009</v>
      </c>
      <c r="B3684" s="88" t="s">
        <v>13394</v>
      </c>
      <c r="C3684" s="37" t="str">
        <f t="shared" si="57"/>
        <v>R06AAКлемастин</v>
      </c>
      <c r="D3684" s="88" t="s">
        <v>13607</v>
      </c>
    </row>
    <row r="3685" spans="1:4" hidden="1" x14ac:dyDescent="0.25">
      <c r="A3685" s="88" t="s">
        <v>10009</v>
      </c>
      <c r="B3685" s="88" t="s">
        <v>13395</v>
      </c>
      <c r="C3685" s="37" t="str">
        <f t="shared" si="57"/>
        <v>R06AAДоксиламин</v>
      </c>
      <c r="D3685" s="88" t="s">
        <v>13607</v>
      </c>
    </row>
    <row r="3686" spans="1:4" hidden="1" x14ac:dyDescent="0.25">
      <c r="A3686" s="88" t="s">
        <v>10009</v>
      </c>
      <c r="B3686" s="88" t="s">
        <v>12385</v>
      </c>
      <c r="C3686" s="37" t="str">
        <f t="shared" si="57"/>
        <v>R06AAДифенгидрамин</v>
      </c>
      <c r="D3686" s="88" t="s">
        <v>17948</v>
      </c>
    </row>
    <row r="3687" spans="1:4" hidden="1" x14ac:dyDescent="0.25">
      <c r="A3687" s="88" t="s">
        <v>13396</v>
      </c>
      <c r="B3687" s="88" t="s">
        <v>12386</v>
      </c>
      <c r="C3687" s="37" t="str">
        <f t="shared" si="57"/>
        <v>R06ABДиметинден</v>
      </c>
      <c r="D3687" s="88" t="s">
        <v>13607</v>
      </c>
    </row>
    <row r="3688" spans="1:4" hidden="1" x14ac:dyDescent="0.25">
      <c r="A3688" s="88" t="s">
        <v>10188</v>
      </c>
      <c r="B3688" s="88" t="s">
        <v>13397</v>
      </c>
      <c r="C3688" s="37" t="str">
        <f t="shared" si="57"/>
        <v>R06ACХлоропирамин</v>
      </c>
      <c r="D3688" s="88" t="s">
        <v>17948</v>
      </c>
    </row>
    <row r="3689" spans="1:4" hidden="1" x14ac:dyDescent="0.25">
      <c r="A3689" s="88" t="s">
        <v>13398</v>
      </c>
      <c r="B3689" s="88" t="s">
        <v>13399</v>
      </c>
      <c r="C3689" s="37" t="str">
        <f t="shared" si="57"/>
        <v>R06ADПрометазин</v>
      </c>
      <c r="D3689" s="88" t="s">
        <v>13607</v>
      </c>
    </row>
    <row r="3690" spans="1:4" hidden="1" x14ac:dyDescent="0.25">
      <c r="A3690" s="88" t="s">
        <v>13398</v>
      </c>
      <c r="B3690" s="88" t="s">
        <v>13400</v>
      </c>
      <c r="C3690" s="37" t="str">
        <f t="shared" si="57"/>
        <v>R06ADТиэтилперазин</v>
      </c>
      <c r="D3690" s="88" t="s">
        <v>13607</v>
      </c>
    </row>
    <row r="3691" spans="1:4" hidden="1" x14ac:dyDescent="0.25">
      <c r="A3691" s="88" t="s">
        <v>13398</v>
      </c>
      <c r="B3691" s="88" t="s">
        <v>13401</v>
      </c>
      <c r="C3691" s="37" t="str">
        <f t="shared" si="57"/>
        <v>R06ADМехитазин</v>
      </c>
      <c r="D3691" s="88" t="s">
        <v>13607</v>
      </c>
    </row>
    <row r="3692" spans="1:4" hidden="1" x14ac:dyDescent="0.25">
      <c r="A3692" s="88" t="s">
        <v>13398</v>
      </c>
      <c r="B3692" s="88" t="s">
        <v>13150</v>
      </c>
      <c r="C3692" s="37" t="str">
        <f t="shared" si="57"/>
        <v>R06ADАлимемазин</v>
      </c>
      <c r="D3692" s="88" t="s">
        <v>13607</v>
      </c>
    </row>
    <row r="3693" spans="1:4" hidden="1" x14ac:dyDescent="0.25">
      <c r="A3693" s="88" t="s">
        <v>10189</v>
      </c>
      <c r="B3693" s="88" t="s">
        <v>15842</v>
      </c>
      <c r="C3693" s="37" t="str">
        <f t="shared" ref="C3693:C3756" si="58">CONCATENATE(A3693,B3693)</f>
        <v>R06AEМеклозин</v>
      </c>
      <c r="D3693" s="88" t="s">
        <v>13607</v>
      </c>
    </row>
    <row r="3694" spans="1:4" hidden="1" x14ac:dyDescent="0.25">
      <c r="A3694" s="88" t="s">
        <v>10189</v>
      </c>
      <c r="B3694" s="88" t="s">
        <v>13402</v>
      </c>
      <c r="C3694" s="37" t="str">
        <f t="shared" si="58"/>
        <v>R06AEЛевоцетиризин</v>
      </c>
      <c r="D3694" s="88" t="s">
        <v>13607</v>
      </c>
    </row>
    <row r="3695" spans="1:4" hidden="1" x14ac:dyDescent="0.25">
      <c r="A3695" s="88" t="s">
        <v>10189</v>
      </c>
      <c r="B3695" s="88" t="s">
        <v>13403</v>
      </c>
      <c r="C3695" s="37" t="str">
        <f t="shared" si="58"/>
        <v>R06AEЦетиризин</v>
      </c>
      <c r="D3695" s="88" t="s">
        <v>17948</v>
      </c>
    </row>
    <row r="3696" spans="1:4" hidden="1" x14ac:dyDescent="0.25">
      <c r="A3696" s="88" t="s">
        <v>10079</v>
      </c>
      <c r="B3696" s="88" t="s">
        <v>13409</v>
      </c>
      <c r="C3696" s="37" t="str">
        <f t="shared" si="58"/>
        <v>R06AXЛоратадин</v>
      </c>
      <c r="D3696" s="88" t="s">
        <v>17948</v>
      </c>
    </row>
    <row r="3697" spans="1:4" hidden="1" x14ac:dyDescent="0.25">
      <c r="A3697" s="88" t="s">
        <v>10079</v>
      </c>
      <c r="B3697" s="88" t="s">
        <v>13412</v>
      </c>
      <c r="C3697" s="37" t="str">
        <f t="shared" si="58"/>
        <v>R06AXДименгидринат</v>
      </c>
      <c r="D3697" s="88" t="s">
        <v>13607</v>
      </c>
    </row>
    <row r="3698" spans="1:4" hidden="1" x14ac:dyDescent="0.25">
      <c r="A3698" s="88" t="s">
        <v>10079</v>
      </c>
      <c r="B3698" s="88" t="s">
        <v>13411</v>
      </c>
      <c r="C3698" s="37" t="str">
        <f t="shared" si="58"/>
        <v>R06AXДиметилметилпиридинилэтилтетрагидрокарболин</v>
      </c>
      <c r="D3698" s="88" t="s">
        <v>13607</v>
      </c>
    </row>
    <row r="3699" spans="1:4" hidden="1" x14ac:dyDescent="0.25">
      <c r="A3699" s="88" t="s">
        <v>10079</v>
      </c>
      <c r="B3699" s="88" t="s">
        <v>15846</v>
      </c>
      <c r="C3699" s="37" t="str">
        <f t="shared" si="58"/>
        <v>R06AXМебгидролин+Цинка сульфат</v>
      </c>
      <c r="D3699" s="88" t="s">
        <v>13607</v>
      </c>
    </row>
    <row r="3700" spans="1:4" hidden="1" x14ac:dyDescent="0.25">
      <c r="A3700" s="88" t="s">
        <v>10079</v>
      </c>
      <c r="B3700" s="88" t="s">
        <v>13408</v>
      </c>
      <c r="C3700" s="37" t="str">
        <f t="shared" si="58"/>
        <v>R06AXСехифенадин</v>
      </c>
      <c r="D3700" s="88" t="s">
        <v>13607</v>
      </c>
    </row>
    <row r="3701" spans="1:4" hidden="1" x14ac:dyDescent="0.25">
      <c r="A3701" s="88" t="s">
        <v>10079</v>
      </c>
      <c r="B3701" s="88" t="s">
        <v>13406</v>
      </c>
      <c r="C3701" s="37" t="str">
        <f t="shared" si="58"/>
        <v>R06AXХифенадин</v>
      </c>
      <c r="D3701" s="88" t="s">
        <v>13607</v>
      </c>
    </row>
    <row r="3702" spans="1:4" hidden="1" x14ac:dyDescent="0.25">
      <c r="A3702" s="88" t="s">
        <v>10079</v>
      </c>
      <c r="B3702" s="88" t="s">
        <v>13404</v>
      </c>
      <c r="C3702" s="37" t="str">
        <f t="shared" si="58"/>
        <v>R06AXЦипрогептадин</v>
      </c>
      <c r="D3702" s="88" t="s">
        <v>13607</v>
      </c>
    </row>
    <row r="3703" spans="1:4" hidden="1" x14ac:dyDescent="0.25">
      <c r="A3703" s="88" t="s">
        <v>10079</v>
      </c>
      <c r="B3703" s="88" t="s">
        <v>13410</v>
      </c>
      <c r="C3703" s="37" t="str">
        <f t="shared" si="58"/>
        <v>R06AXМебгидролин</v>
      </c>
      <c r="D3703" s="88" t="s">
        <v>13607</v>
      </c>
    </row>
    <row r="3704" spans="1:4" hidden="1" x14ac:dyDescent="0.25">
      <c r="A3704" s="88" t="s">
        <v>10079</v>
      </c>
      <c r="B3704" s="88" t="s">
        <v>13414</v>
      </c>
      <c r="C3704" s="37" t="str">
        <f t="shared" si="58"/>
        <v>R06AXКетотифен</v>
      </c>
      <c r="D3704" s="88" t="s">
        <v>13607</v>
      </c>
    </row>
    <row r="3705" spans="1:4" hidden="1" x14ac:dyDescent="0.25">
      <c r="A3705" s="88" t="s">
        <v>10079</v>
      </c>
      <c r="B3705" s="88" t="s">
        <v>13405</v>
      </c>
      <c r="C3705" s="37" t="str">
        <f t="shared" si="58"/>
        <v>R06AXЭбастин</v>
      </c>
      <c r="D3705" s="88" t="s">
        <v>13607</v>
      </c>
    </row>
    <row r="3706" spans="1:4" hidden="1" x14ac:dyDescent="0.25">
      <c r="A3706" s="88" t="s">
        <v>10079</v>
      </c>
      <c r="B3706" s="88" t="s">
        <v>13407</v>
      </c>
      <c r="C3706" s="37" t="str">
        <f t="shared" si="58"/>
        <v>R06AXФексофенадин</v>
      </c>
      <c r="D3706" s="88" t="s">
        <v>13607</v>
      </c>
    </row>
    <row r="3707" spans="1:4" hidden="1" x14ac:dyDescent="0.25">
      <c r="A3707" s="88" t="s">
        <v>10079</v>
      </c>
      <c r="B3707" s="88" t="s">
        <v>13413</v>
      </c>
      <c r="C3707" s="37" t="str">
        <f t="shared" si="58"/>
        <v>R06AXДезлоратадин</v>
      </c>
      <c r="D3707" s="88" t="s">
        <v>13607</v>
      </c>
    </row>
    <row r="3708" spans="1:4" hidden="1" x14ac:dyDescent="0.25">
      <c r="A3708" s="88" t="s">
        <v>10079</v>
      </c>
      <c r="B3708" s="88" t="s">
        <v>13315</v>
      </c>
      <c r="C3708" s="37" t="str">
        <f t="shared" si="58"/>
        <v>R06AXАзеластин</v>
      </c>
      <c r="D3708" s="88" t="s">
        <v>13607</v>
      </c>
    </row>
    <row r="3709" spans="1:4" hidden="1" x14ac:dyDescent="0.25">
      <c r="A3709" s="88" t="s">
        <v>10079</v>
      </c>
      <c r="B3709" s="88" t="s">
        <v>15844</v>
      </c>
      <c r="C3709" s="37" t="str">
        <f t="shared" si="58"/>
        <v>R06AXБикарфена таблетки 0.05 г</v>
      </c>
      <c r="D3709" s="88" t="s">
        <v>13607</v>
      </c>
    </row>
    <row r="3710" spans="1:4" hidden="1" x14ac:dyDescent="0.25">
      <c r="A3710" s="88" t="s">
        <v>10079</v>
      </c>
      <c r="B3710" s="88" t="s">
        <v>15845</v>
      </c>
      <c r="C3710" s="37" t="str">
        <f t="shared" si="58"/>
        <v>R06AXдругие антигистаминные средства системного действия</v>
      </c>
      <c r="D3710" s="88" t="s">
        <v>13607</v>
      </c>
    </row>
    <row r="3711" spans="1:4" hidden="1" x14ac:dyDescent="0.25">
      <c r="A3711" s="88" t="s">
        <v>10079</v>
      </c>
      <c r="B3711" s="88" t="s">
        <v>15847</v>
      </c>
      <c r="C3711" s="37" t="str">
        <f t="shared" si="58"/>
        <v>R06AXРупатадин</v>
      </c>
      <c r="D3711" s="88" t="s">
        <v>13607</v>
      </c>
    </row>
    <row r="3712" spans="1:4" hidden="1" x14ac:dyDescent="0.25">
      <c r="A3712" s="88" t="s">
        <v>10079</v>
      </c>
      <c r="B3712" s="88" t="s">
        <v>15843</v>
      </c>
      <c r="C3712" s="37" t="str">
        <f t="shared" si="58"/>
        <v>R06AXАстемизол</v>
      </c>
      <c r="D3712" s="88" t="s">
        <v>13607</v>
      </c>
    </row>
    <row r="3713" spans="1:4" hidden="1" x14ac:dyDescent="0.25">
      <c r="A3713" s="88" t="s">
        <v>10079</v>
      </c>
      <c r="B3713" s="88" t="s">
        <v>11972</v>
      </c>
      <c r="C3713" s="37" t="str">
        <f t="shared" si="58"/>
        <v>R06AXАкривастин</v>
      </c>
      <c r="D3713" s="88" t="s">
        <v>13607</v>
      </c>
    </row>
    <row r="3714" spans="1:4" hidden="1" x14ac:dyDescent="0.25">
      <c r="A3714" s="88" t="s">
        <v>10079</v>
      </c>
      <c r="B3714" s="88" t="s">
        <v>15848</v>
      </c>
      <c r="C3714" s="37" t="str">
        <f t="shared" si="58"/>
        <v>R06AXТерфенадин</v>
      </c>
      <c r="D3714" s="88" t="s">
        <v>13607</v>
      </c>
    </row>
    <row r="3715" spans="1:4" hidden="1" x14ac:dyDescent="0.25">
      <c r="A3715" s="88" t="s">
        <v>10129</v>
      </c>
      <c r="B3715" s="88" t="s">
        <v>15851</v>
      </c>
      <c r="C3715" s="37" t="str">
        <f t="shared" si="58"/>
        <v>R07AAСурфактант-БЛ</v>
      </c>
      <c r="D3715" s="88" t="s">
        <v>17948</v>
      </c>
    </row>
    <row r="3716" spans="1:4" hidden="1" x14ac:dyDescent="0.25">
      <c r="A3716" s="88" t="s">
        <v>10129</v>
      </c>
      <c r="B3716" s="88" t="s">
        <v>15850</v>
      </c>
      <c r="C3716" s="37" t="str">
        <f t="shared" si="58"/>
        <v>R07AAСурфактант-HL</v>
      </c>
      <c r="D3716" s="88" t="s">
        <v>13607</v>
      </c>
    </row>
    <row r="3717" spans="1:4" hidden="1" x14ac:dyDescent="0.25">
      <c r="A3717" s="88" t="s">
        <v>10129</v>
      </c>
      <c r="B3717" s="88" t="s">
        <v>13415</v>
      </c>
      <c r="C3717" s="37" t="str">
        <f t="shared" si="58"/>
        <v>R07AAБовактант</v>
      </c>
      <c r="D3717" s="88" t="s">
        <v>13607</v>
      </c>
    </row>
    <row r="3718" spans="1:4" hidden="1" x14ac:dyDescent="0.25">
      <c r="A3718" s="88" t="s">
        <v>10129</v>
      </c>
      <c r="B3718" s="88" t="s">
        <v>13416</v>
      </c>
      <c r="C3718" s="37" t="str">
        <f t="shared" si="58"/>
        <v>R07AAПорактант альфа</v>
      </c>
      <c r="D3718" s="88" t="s">
        <v>17948</v>
      </c>
    </row>
    <row r="3719" spans="1:4" hidden="1" x14ac:dyDescent="0.25">
      <c r="A3719" s="88" t="s">
        <v>10129</v>
      </c>
      <c r="B3719" s="88" t="s">
        <v>15849</v>
      </c>
      <c r="C3719" s="37" t="str">
        <f t="shared" si="58"/>
        <v>R07AAлегочные сурфактанты</v>
      </c>
      <c r="D3719" s="88" t="s">
        <v>13607</v>
      </c>
    </row>
    <row r="3720" spans="1:4" hidden="1" x14ac:dyDescent="0.25">
      <c r="A3720" s="88" t="s">
        <v>13417</v>
      </c>
      <c r="B3720" s="88" t="s">
        <v>13420</v>
      </c>
      <c r="C3720" s="37" t="str">
        <f t="shared" si="58"/>
        <v>R07ABАммиак</v>
      </c>
      <c r="D3720" s="88" t="s">
        <v>13607</v>
      </c>
    </row>
    <row r="3721" spans="1:4" hidden="1" x14ac:dyDescent="0.25">
      <c r="A3721" s="88" t="s">
        <v>13417</v>
      </c>
      <c r="B3721" s="88" t="s">
        <v>15855</v>
      </c>
      <c r="C3721" s="37" t="str">
        <f t="shared" si="58"/>
        <v>R07ABПрокаин+Сульфокамфорная кислота</v>
      </c>
      <c r="D3721" s="88" t="s">
        <v>13607</v>
      </c>
    </row>
    <row r="3722" spans="1:4" hidden="1" x14ac:dyDescent="0.25">
      <c r="A3722" s="88" t="s">
        <v>13417</v>
      </c>
      <c r="B3722" s="88" t="s">
        <v>13418</v>
      </c>
      <c r="C3722" s="37" t="str">
        <f t="shared" si="58"/>
        <v>R07ABНикетамид</v>
      </c>
      <c r="D3722" s="88" t="s">
        <v>13607</v>
      </c>
    </row>
    <row r="3723" spans="1:4" hidden="1" x14ac:dyDescent="0.25">
      <c r="A3723" s="88" t="s">
        <v>13417</v>
      </c>
      <c r="B3723" s="88" t="s">
        <v>13419</v>
      </c>
      <c r="C3723" s="37" t="str">
        <f t="shared" si="58"/>
        <v>R07ABАлмитрин</v>
      </c>
      <c r="D3723" s="88" t="s">
        <v>13607</v>
      </c>
    </row>
    <row r="3724" spans="1:4" hidden="1" x14ac:dyDescent="0.25">
      <c r="A3724" s="88" t="s">
        <v>13417</v>
      </c>
      <c r="B3724" s="88" t="s">
        <v>15852</v>
      </c>
      <c r="C3724" s="37" t="str">
        <f t="shared" si="58"/>
        <v>R07ABБемегрид</v>
      </c>
      <c r="D3724" s="88" t="s">
        <v>13607</v>
      </c>
    </row>
    <row r="3725" spans="1:4" hidden="1" x14ac:dyDescent="0.25">
      <c r="A3725" s="88" t="s">
        <v>13417</v>
      </c>
      <c r="B3725" s="88" t="s">
        <v>15858</v>
      </c>
      <c r="C3725" s="37" t="str">
        <f t="shared" si="58"/>
        <v>R07ABСтрихнин</v>
      </c>
      <c r="D3725" s="88" t="s">
        <v>13607</v>
      </c>
    </row>
    <row r="3726" spans="1:4" hidden="1" x14ac:dyDescent="0.25">
      <c r="A3726" s="88" t="s">
        <v>13417</v>
      </c>
      <c r="B3726" s="88" t="s">
        <v>15857</v>
      </c>
      <c r="C3726" s="37" t="str">
        <f t="shared" si="58"/>
        <v>R07ABСтимуляторы дыхания</v>
      </c>
      <c r="D3726" s="88" t="s">
        <v>13607</v>
      </c>
    </row>
    <row r="3727" spans="1:4" hidden="1" x14ac:dyDescent="0.25">
      <c r="A3727" s="88" t="s">
        <v>13417</v>
      </c>
      <c r="B3727" s="88" t="s">
        <v>15853</v>
      </c>
      <c r="C3727" s="37" t="str">
        <f t="shared" si="58"/>
        <v>R07ABДуплекс</v>
      </c>
      <c r="D3727" s="88" t="s">
        <v>13607</v>
      </c>
    </row>
    <row r="3728" spans="1:4" hidden="1" x14ac:dyDescent="0.25">
      <c r="A3728" s="88" t="s">
        <v>13417</v>
      </c>
      <c r="B3728" s="88" t="s">
        <v>15856</v>
      </c>
      <c r="C3728" s="37" t="str">
        <f t="shared" si="58"/>
        <v>R07ABСекуринин</v>
      </c>
      <c r="D3728" s="88" t="s">
        <v>13607</v>
      </c>
    </row>
    <row r="3729" spans="1:4" hidden="1" x14ac:dyDescent="0.25">
      <c r="A3729" s="88" t="s">
        <v>13417</v>
      </c>
      <c r="B3729" s="88" t="s">
        <v>15854</v>
      </c>
      <c r="C3729" s="37" t="str">
        <f t="shared" si="58"/>
        <v>R07ABМетиламид этилимидазолдикарбонат</v>
      </c>
      <c r="D3729" s="88" t="s">
        <v>13607</v>
      </c>
    </row>
    <row r="3730" spans="1:4" hidden="1" x14ac:dyDescent="0.25">
      <c r="A3730" s="88" t="s">
        <v>13421</v>
      </c>
      <c r="B3730" s="88" t="s">
        <v>15863</v>
      </c>
      <c r="C3730" s="37" t="str">
        <f t="shared" si="58"/>
        <v>R07AXЭвкалипт-М</v>
      </c>
      <c r="D3730" s="88" t="s">
        <v>13607</v>
      </c>
    </row>
    <row r="3731" spans="1:4" hidden="1" x14ac:dyDescent="0.25">
      <c r="A3731" s="88" t="s">
        <v>13421</v>
      </c>
      <c r="B3731" s="88" t="s">
        <v>15859</v>
      </c>
      <c r="C3731" s="37" t="str">
        <f t="shared" si="58"/>
        <v>R07AXПрочие препараты для лечения заболеваний дыхательной системы</v>
      </c>
      <c r="D3731" s="88" t="s">
        <v>13607</v>
      </c>
    </row>
    <row r="3732" spans="1:4" hidden="1" x14ac:dyDescent="0.25">
      <c r="A3732" s="88" t="s">
        <v>13421</v>
      </c>
      <c r="B3732" s="88" t="s">
        <v>15861</v>
      </c>
      <c r="C3732" s="37" t="str">
        <f t="shared" si="58"/>
        <v>R07AXЭвкалипта прутовидного листьев масло+[Рацементол]</v>
      </c>
      <c r="D3732" s="88" t="s">
        <v>13607</v>
      </c>
    </row>
    <row r="3733" spans="1:4" hidden="1" x14ac:dyDescent="0.25">
      <c r="A3733" s="88" t="s">
        <v>13421</v>
      </c>
      <c r="B3733" s="88" t="s">
        <v>15860</v>
      </c>
      <c r="C3733" s="37" t="str">
        <f t="shared" si="58"/>
        <v>R07AXЭвкалипта прутовидного листьев масло+[Левоментол]</v>
      </c>
      <c r="D3733" s="88" t="s">
        <v>13607</v>
      </c>
    </row>
    <row r="3734" spans="1:4" hidden="1" x14ac:dyDescent="0.25">
      <c r="A3734" s="88" t="s">
        <v>13421</v>
      </c>
      <c r="B3734" s="88" t="s">
        <v>15862</v>
      </c>
      <c r="C3734" s="37" t="str">
        <f t="shared" si="58"/>
        <v>R07AXЭвкалипта прутовидного листьев настойка+[Левоментол/Рацементол]</v>
      </c>
      <c r="D3734" s="88" t="s">
        <v>13607</v>
      </c>
    </row>
    <row r="3735" spans="1:4" hidden="1" x14ac:dyDescent="0.25">
      <c r="A3735" s="88" t="s">
        <v>13421</v>
      </c>
      <c r="B3735" s="88" t="s">
        <v>13422</v>
      </c>
      <c r="C3735" s="37" t="str">
        <f t="shared" si="58"/>
        <v>R07AXАммония глицирризинат</v>
      </c>
      <c r="D3735" s="88" t="s">
        <v>13607</v>
      </c>
    </row>
    <row r="3736" spans="1:4" hidden="1" x14ac:dyDescent="0.25">
      <c r="A3736" s="88" t="s">
        <v>10166</v>
      </c>
      <c r="B3736" s="88" t="s">
        <v>12402</v>
      </c>
      <c r="C3736" s="37" t="str">
        <f t="shared" si="58"/>
        <v>S01AAФузидовая кислота</v>
      </c>
      <c r="D3736" s="88" t="s">
        <v>13607</v>
      </c>
    </row>
    <row r="3737" spans="1:4" hidden="1" x14ac:dyDescent="0.25">
      <c r="A3737" s="88" t="s">
        <v>10166</v>
      </c>
      <c r="B3737" s="88" t="s">
        <v>12482</v>
      </c>
      <c r="C3737" s="37" t="str">
        <f t="shared" si="58"/>
        <v>S01AAЭритромицин</v>
      </c>
      <c r="D3737" s="88" t="s">
        <v>13607</v>
      </c>
    </row>
    <row r="3738" spans="1:4" hidden="1" x14ac:dyDescent="0.25">
      <c r="A3738" s="88" t="s">
        <v>10166</v>
      </c>
      <c r="B3738" s="88" t="s">
        <v>15867</v>
      </c>
      <c r="C3738" s="37" t="str">
        <f t="shared" si="58"/>
        <v>S01AAКолистиметат натрия+Тетрациклин+Хлорамфеникол</v>
      </c>
      <c r="D3738" s="88" t="s">
        <v>13607</v>
      </c>
    </row>
    <row r="3739" spans="1:4" hidden="1" x14ac:dyDescent="0.25">
      <c r="A3739" s="88" t="s">
        <v>10166</v>
      </c>
      <c r="B3739" s="88" t="s">
        <v>15866</v>
      </c>
      <c r="C3739" s="37" t="str">
        <f t="shared" si="58"/>
        <v>S01AAКолистиметат натрия+Ролитетрациклин+Хлорамфеникол</v>
      </c>
      <c r="D3739" s="88" t="s">
        <v>13607</v>
      </c>
    </row>
    <row r="3740" spans="1:4" hidden="1" x14ac:dyDescent="0.25">
      <c r="A3740" s="88" t="s">
        <v>10166</v>
      </c>
      <c r="B3740" s="88" t="s">
        <v>12400</v>
      </c>
      <c r="C3740" s="37" t="str">
        <f t="shared" si="58"/>
        <v>S01AAТетрациклин</v>
      </c>
      <c r="D3740" s="88" t="s">
        <v>17948</v>
      </c>
    </row>
    <row r="3741" spans="1:4" hidden="1" x14ac:dyDescent="0.25">
      <c r="A3741" s="88" t="s">
        <v>10166</v>
      </c>
      <c r="B3741" s="88" t="s">
        <v>12674</v>
      </c>
      <c r="C3741" s="37" t="str">
        <f t="shared" si="58"/>
        <v>S01AAТобрамицин</v>
      </c>
      <c r="D3741" s="88" t="s">
        <v>13607</v>
      </c>
    </row>
    <row r="3742" spans="1:4" hidden="1" x14ac:dyDescent="0.25">
      <c r="A3742" s="88" t="s">
        <v>10166</v>
      </c>
      <c r="B3742" s="88" t="s">
        <v>12403</v>
      </c>
      <c r="C3742" s="37" t="str">
        <f t="shared" si="58"/>
        <v>S01AAХлорамфеникол</v>
      </c>
      <c r="D3742" s="88" t="s">
        <v>13607</v>
      </c>
    </row>
    <row r="3743" spans="1:4" hidden="1" x14ac:dyDescent="0.25">
      <c r="A3743" s="88" t="s">
        <v>10166</v>
      </c>
      <c r="B3743" s="88" t="s">
        <v>12406</v>
      </c>
      <c r="C3743" s="37" t="str">
        <f t="shared" si="58"/>
        <v>S01AAГентамицин</v>
      </c>
      <c r="D3743" s="88" t="s">
        <v>13607</v>
      </c>
    </row>
    <row r="3744" spans="1:4" hidden="1" x14ac:dyDescent="0.25">
      <c r="A3744" s="88" t="s">
        <v>10166</v>
      </c>
      <c r="B3744" s="88" t="s">
        <v>15864</v>
      </c>
      <c r="C3744" s="37" t="str">
        <f t="shared" si="58"/>
        <v>S01AAантибиотики</v>
      </c>
      <c r="D3744" s="88" t="s">
        <v>13607</v>
      </c>
    </row>
    <row r="3745" spans="1:4" hidden="1" x14ac:dyDescent="0.25">
      <c r="A3745" s="88" t="s">
        <v>10166</v>
      </c>
      <c r="B3745" s="88" t="s">
        <v>15865</v>
      </c>
      <c r="C3745" s="37" t="str">
        <f t="shared" si="58"/>
        <v>S01AAДитетрациклиновая мазь глазная 10000 ЕД/г</v>
      </c>
      <c r="D3745" s="88" t="s">
        <v>13607</v>
      </c>
    </row>
    <row r="3746" spans="1:4" hidden="1" x14ac:dyDescent="0.25">
      <c r="A3746" s="88" t="s">
        <v>10166</v>
      </c>
      <c r="B3746" s="88" t="s">
        <v>11916</v>
      </c>
      <c r="C3746" s="37" t="str">
        <f t="shared" si="58"/>
        <v>S01AAКанамицин</v>
      </c>
      <c r="D3746" s="88" t="s">
        <v>13607</v>
      </c>
    </row>
    <row r="3747" spans="1:4" hidden="1" x14ac:dyDescent="0.25">
      <c r="A3747" s="88" t="s">
        <v>13424</v>
      </c>
      <c r="B3747" s="88" t="s">
        <v>14997</v>
      </c>
      <c r="C3747" s="37" t="str">
        <f t="shared" si="58"/>
        <v>S01ABСульфаметоксипиридазин</v>
      </c>
      <c r="D3747" s="88" t="s">
        <v>13607</v>
      </c>
    </row>
    <row r="3748" spans="1:4" hidden="1" x14ac:dyDescent="0.25">
      <c r="A3748" s="88" t="s">
        <v>13424</v>
      </c>
      <c r="B3748" s="88" t="s">
        <v>13823</v>
      </c>
      <c r="C3748" s="37" t="str">
        <f t="shared" si="58"/>
        <v>S01ABСульфаниламиды</v>
      </c>
      <c r="D3748" s="88" t="s">
        <v>13607</v>
      </c>
    </row>
    <row r="3749" spans="1:4" hidden="1" x14ac:dyDescent="0.25">
      <c r="A3749" s="88" t="s">
        <v>13424</v>
      </c>
      <c r="B3749" s="88" t="s">
        <v>12659</v>
      </c>
      <c r="C3749" s="37" t="str">
        <f t="shared" si="58"/>
        <v>S01ABСульфацетамид</v>
      </c>
      <c r="D3749" s="88" t="s">
        <v>13607</v>
      </c>
    </row>
    <row r="3750" spans="1:4" hidden="1" x14ac:dyDescent="0.25">
      <c r="A3750" s="88" t="s">
        <v>13425</v>
      </c>
      <c r="B3750" s="88" t="s">
        <v>13426</v>
      </c>
      <c r="C3750" s="37" t="str">
        <f t="shared" si="58"/>
        <v>S01ADБромнафтохинон</v>
      </c>
      <c r="D3750" s="88" t="s">
        <v>13607</v>
      </c>
    </row>
    <row r="3751" spans="1:4" hidden="1" x14ac:dyDescent="0.25">
      <c r="A3751" s="88" t="s">
        <v>13425</v>
      </c>
      <c r="B3751" s="88" t="s">
        <v>13428</v>
      </c>
      <c r="C3751" s="37" t="str">
        <f t="shared" si="58"/>
        <v>S01ADДесмодиума канадского травы экстракт</v>
      </c>
      <c r="D3751" s="88" t="s">
        <v>13607</v>
      </c>
    </row>
    <row r="3752" spans="1:4" hidden="1" x14ac:dyDescent="0.25">
      <c r="A3752" s="88" t="s">
        <v>13425</v>
      </c>
      <c r="B3752" s="88" t="s">
        <v>12418</v>
      </c>
      <c r="C3752" s="37" t="str">
        <f t="shared" si="58"/>
        <v>S01ADАцикловир</v>
      </c>
      <c r="D3752" s="88" t="s">
        <v>13607</v>
      </c>
    </row>
    <row r="3753" spans="1:4" hidden="1" x14ac:dyDescent="0.25">
      <c r="A3753" s="88" t="s">
        <v>13425</v>
      </c>
      <c r="B3753" s="88" t="s">
        <v>15868</v>
      </c>
      <c r="C3753" s="37" t="str">
        <f t="shared" si="58"/>
        <v>S01ADИдоксуридин</v>
      </c>
      <c r="D3753" s="88" t="s">
        <v>13607</v>
      </c>
    </row>
    <row r="3754" spans="1:4" hidden="1" x14ac:dyDescent="0.25">
      <c r="A3754" s="88" t="s">
        <v>13425</v>
      </c>
      <c r="B3754" s="88" t="s">
        <v>15235</v>
      </c>
      <c r="C3754" s="37" t="str">
        <f t="shared" si="58"/>
        <v>S01ADПолиадениловая кислота+Полиуридиловая кислота</v>
      </c>
      <c r="D3754" s="88" t="s">
        <v>13607</v>
      </c>
    </row>
    <row r="3755" spans="1:4" hidden="1" x14ac:dyDescent="0.25">
      <c r="A3755" s="88" t="s">
        <v>13425</v>
      </c>
      <c r="B3755" s="88" t="s">
        <v>15869</v>
      </c>
      <c r="C3755" s="37" t="str">
        <f t="shared" si="58"/>
        <v>S01ADОфтальмоферон</v>
      </c>
      <c r="D3755" s="88" t="s">
        <v>13607</v>
      </c>
    </row>
    <row r="3756" spans="1:4" hidden="1" x14ac:dyDescent="0.25">
      <c r="A3756" s="88" t="s">
        <v>13425</v>
      </c>
      <c r="B3756" s="88" t="s">
        <v>14584</v>
      </c>
      <c r="C3756" s="37" t="str">
        <f t="shared" si="58"/>
        <v>S01ADПротивовирусные препараты</v>
      </c>
      <c r="D3756" s="88" t="s">
        <v>13607</v>
      </c>
    </row>
    <row r="3757" spans="1:4" hidden="1" x14ac:dyDescent="0.25">
      <c r="A3757" s="88" t="s">
        <v>13425</v>
      </c>
      <c r="B3757" s="88" t="s">
        <v>15870</v>
      </c>
      <c r="C3757" s="37" t="str">
        <f t="shared" ref="C3757:C3820" si="59">CONCATENATE(A3757,B3757)</f>
        <v>S01ADФлуоренонилглиоксаля бисульфит</v>
      </c>
      <c r="D3757" s="88" t="s">
        <v>13607</v>
      </c>
    </row>
    <row r="3758" spans="1:4" hidden="1" x14ac:dyDescent="0.25">
      <c r="A3758" s="88" t="s">
        <v>13429</v>
      </c>
      <c r="B3758" s="88" t="s">
        <v>14591</v>
      </c>
      <c r="C3758" s="37" t="str">
        <f t="shared" si="59"/>
        <v>S01AXДругие противомикробные препараты</v>
      </c>
      <c r="D3758" s="88" t="s">
        <v>13607</v>
      </c>
    </row>
    <row r="3759" spans="1:4" hidden="1" x14ac:dyDescent="0.25">
      <c r="A3759" s="88" t="s">
        <v>13429</v>
      </c>
      <c r="B3759" s="88" t="s">
        <v>15871</v>
      </c>
      <c r="C3759" s="37" t="str">
        <f t="shared" si="59"/>
        <v>S01AXОфтальмол</v>
      </c>
      <c r="D3759" s="88" t="s">
        <v>13607</v>
      </c>
    </row>
    <row r="3760" spans="1:4" hidden="1" x14ac:dyDescent="0.25">
      <c r="A3760" s="88" t="s">
        <v>13429</v>
      </c>
      <c r="B3760" s="88" t="s">
        <v>15872</v>
      </c>
      <c r="C3760" s="37" t="str">
        <f t="shared" si="59"/>
        <v>S01AXОфтальмо-септонекс</v>
      </c>
      <c r="D3760" s="88" t="s">
        <v>13607</v>
      </c>
    </row>
    <row r="3761" spans="1:4" hidden="1" x14ac:dyDescent="0.25">
      <c r="A3761" s="88" t="s">
        <v>13429</v>
      </c>
      <c r="B3761" s="88" t="s">
        <v>13512</v>
      </c>
      <c r="C3761" s="37" t="str">
        <f t="shared" si="59"/>
        <v>S01AXДекаметилендиметилментоксикарбонилметиламмония дихлорид</v>
      </c>
      <c r="D3761" s="88" t="s">
        <v>13607</v>
      </c>
    </row>
    <row r="3762" spans="1:4" hidden="1" x14ac:dyDescent="0.25">
      <c r="A3762" s="88" t="s">
        <v>13429</v>
      </c>
      <c r="B3762" s="88" t="s">
        <v>12678</v>
      </c>
      <c r="C3762" s="37" t="str">
        <f t="shared" si="59"/>
        <v>S01AXГатифлоксацин</v>
      </c>
      <c r="D3762" s="88" t="s">
        <v>13607</v>
      </c>
    </row>
    <row r="3763" spans="1:4" hidden="1" x14ac:dyDescent="0.25">
      <c r="A3763" s="88" t="s">
        <v>13429</v>
      </c>
      <c r="B3763" s="88" t="s">
        <v>12682</v>
      </c>
      <c r="C3763" s="37" t="str">
        <f t="shared" si="59"/>
        <v>S01AXОфлоксацин</v>
      </c>
      <c r="D3763" s="88" t="s">
        <v>13607</v>
      </c>
    </row>
    <row r="3764" spans="1:4" hidden="1" x14ac:dyDescent="0.25">
      <c r="A3764" s="88" t="s">
        <v>13429</v>
      </c>
      <c r="B3764" s="88" t="s">
        <v>12687</v>
      </c>
      <c r="C3764" s="37" t="str">
        <f t="shared" si="59"/>
        <v>S01AXЦипрофлоксацин</v>
      </c>
      <c r="D3764" s="88" t="s">
        <v>13607</v>
      </c>
    </row>
    <row r="3765" spans="1:4" hidden="1" x14ac:dyDescent="0.25">
      <c r="A3765" s="88" t="s">
        <v>13429</v>
      </c>
      <c r="B3765" s="88" t="s">
        <v>12683</v>
      </c>
      <c r="C3765" s="37" t="str">
        <f t="shared" si="59"/>
        <v>S01AXЛевофлоксацин</v>
      </c>
      <c r="D3765" s="88" t="s">
        <v>13607</v>
      </c>
    </row>
    <row r="3766" spans="1:4" hidden="1" x14ac:dyDescent="0.25">
      <c r="A3766" s="88" t="s">
        <v>13429</v>
      </c>
      <c r="B3766" s="88" t="s">
        <v>12468</v>
      </c>
      <c r="C3766" s="37" t="str">
        <f t="shared" si="59"/>
        <v>S01AXБензилдиметил-миристоиламино-пропиламмоний</v>
      </c>
      <c r="D3766" s="88" t="s">
        <v>13607</v>
      </c>
    </row>
    <row r="3767" spans="1:4" hidden="1" x14ac:dyDescent="0.25">
      <c r="A3767" s="88" t="s">
        <v>13429</v>
      </c>
      <c r="B3767" s="88" t="s">
        <v>12680</v>
      </c>
      <c r="C3767" s="37" t="str">
        <f t="shared" si="59"/>
        <v>S01AXНорфлоксацин</v>
      </c>
      <c r="D3767" s="88" t="s">
        <v>13607</v>
      </c>
    </row>
    <row r="3768" spans="1:4" hidden="1" x14ac:dyDescent="0.25">
      <c r="A3768" s="88" t="s">
        <v>13429</v>
      </c>
      <c r="B3768" s="88" t="s">
        <v>13430</v>
      </c>
      <c r="C3768" s="37" t="str">
        <f t="shared" si="59"/>
        <v>S01AXПиклоксидин</v>
      </c>
      <c r="D3768" s="88" t="s">
        <v>13607</v>
      </c>
    </row>
    <row r="3769" spans="1:4" hidden="1" x14ac:dyDescent="0.25">
      <c r="A3769" s="88" t="s">
        <v>13429</v>
      </c>
      <c r="B3769" s="88" t="s">
        <v>12685</v>
      </c>
      <c r="C3769" s="37" t="str">
        <f t="shared" si="59"/>
        <v>S01AXЛомефлоксацин</v>
      </c>
      <c r="D3769" s="88" t="s">
        <v>13607</v>
      </c>
    </row>
    <row r="3770" spans="1:4" hidden="1" x14ac:dyDescent="0.25">
      <c r="A3770" s="88" t="s">
        <v>13431</v>
      </c>
      <c r="B3770" s="88" t="s">
        <v>13432</v>
      </c>
      <c r="C3770" s="37" t="str">
        <f t="shared" si="59"/>
        <v>S01BAДесонид</v>
      </c>
      <c r="D3770" s="88" t="s">
        <v>13607</v>
      </c>
    </row>
    <row r="3771" spans="1:4" hidden="1" x14ac:dyDescent="0.25">
      <c r="A3771" s="88" t="s">
        <v>13431</v>
      </c>
      <c r="B3771" s="88" t="s">
        <v>12424</v>
      </c>
      <c r="C3771" s="37" t="str">
        <f t="shared" si="59"/>
        <v>S01BAГидрокортизон</v>
      </c>
      <c r="D3771" s="88" t="s">
        <v>13607</v>
      </c>
    </row>
    <row r="3772" spans="1:4" hidden="1" x14ac:dyDescent="0.25">
      <c r="A3772" s="88" t="s">
        <v>13431</v>
      </c>
      <c r="B3772" s="88" t="s">
        <v>12613</v>
      </c>
      <c r="C3772" s="37" t="str">
        <f t="shared" si="59"/>
        <v>S01BAДексаметазон</v>
      </c>
      <c r="D3772" s="88" t="s">
        <v>13607</v>
      </c>
    </row>
    <row r="3773" spans="1:4" hidden="1" x14ac:dyDescent="0.25">
      <c r="A3773" s="88" t="s">
        <v>13431</v>
      </c>
      <c r="B3773" s="88" t="s">
        <v>12425</v>
      </c>
      <c r="C3773" s="37" t="str">
        <f t="shared" si="59"/>
        <v>S01BAПреднизолон</v>
      </c>
      <c r="D3773" s="88" t="s">
        <v>13607</v>
      </c>
    </row>
    <row r="3774" spans="1:4" hidden="1" x14ac:dyDescent="0.25">
      <c r="A3774" s="88" t="s">
        <v>13433</v>
      </c>
      <c r="B3774" s="88" t="s">
        <v>13016</v>
      </c>
      <c r="C3774" s="37" t="str">
        <f t="shared" si="59"/>
        <v>S01BCДиклофенак</v>
      </c>
      <c r="D3774" s="88" t="s">
        <v>13607</v>
      </c>
    </row>
    <row r="3775" spans="1:4" hidden="1" x14ac:dyDescent="0.25">
      <c r="A3775" s="88" t="s">
        <v>13433</v>
      </c>
      <c r="B3775" s="88" t="s">
        <v>12199</v>
      </c>
      <c r="C3775" s="37" t="str">
        <f t="shared" si="59"/>
        <v>S01BCИндометацин</v>
      </c>
      <c r="D3775" s="88" t="s">
        <v>13607</v>
      </c>
    </row>
    <row r="3776" spans="1:4" hidden="1" x14ac:dyDescent="0.25">
      <c r="A3776" s="88" t="s">
        <v>13433</v>
      </c>
      <c r="B3776" s="88" t="s">
        <v>15873</v>
      </c>
      <c r="C3776" s="37" t="str">
        <f t="shared" si="59"/>
        <v>S01BCНепафенак</v>
      </c>
      <c r="D3776" s="88" t="s">
        <v>13607</v>
      </c>
    </row>
    <row r="3777" spans="1:4" hidden="1" x14ac:dyDescent="0.25">
      <c r="A3777" s="88" t="s">
        <v>13434</v>
      </c>
      <c r="B3777" s="88" t="s">
        <v>15874</v>
      </c>
      <c r="C3777" s="37" t="str">
        <f t="shared" si="59"/>
        <v>S01CAГентамицин+Дексаметазон</v>
      </c>
      <c r="D3777" s="88" t="s">
        <v>13607</v>
      </c>
    </row>
    <row r="3778" spans="1:4" hidden="1" x14ac:dyDescent="0.25">
      <c r="A3778" s="88" t="s">
        <v>13434</v>
      </c>
      <c r="B3778" s="88" t="s">
        <v>15877</v>
      </c>
      <c r="C3778" s="37" t="str">
        <f t="shared" si="59"/>
        <v>S01CAДексаметазон+Тобрамицин</v>
      </c>
      <c r="D3778" s="88" t="s">
        <v>13607</v>
      </c>
    </row>
    <row r="3779" spans="1:4" hidden="1" x14ac:dyDescent="0.25">
      <c r="A3779" s="88" t="s">
        <v>13434</v>
      </c>
      <c r="B3779" s="88" t="s">
        <v>14634</v>
      </c>
      <c r="C3779" s="37" t="str">
        <f t="shared" si="59"/>
        <v>S01CAБетаметазон+Гентамицин</v>
      </c>
      <c r="D3779" s="88" t="s">
        <v>13607</v>
      </c>
    </row>
    <row r="3780" spans="1:4" hidden="1" x14ac:dyDescent="0.25">
      <c r="A3780" s="88" t="s">
        <v>13434</v>
      </c>
      <c r="B3780" s="88" t="s">
        <v>15876</v>
      </c>
      <c r="C3780" s="37" t="str">
        <f t="shared" si="59"/>
        <v>S01CAДексаметазон+Неомицин+Полимиксин B</v>
      </c>
      <c r="D3780" s="88" t="s">
        <v>13607</v>
      </c>
    </row>
    <row r="3781" spans="1:4" hidden="1" x14ac:dyDescent="0.25">
      <c r="A3781" s="88" t="s">
        <v>13434</v>
      </c>
      <c r="B3781" s="88" t="s">
        <v>15875</v>
      </c>
      <c r="C3781" s="37" t="str">
        <f t="shared" si="59"/>
        <v>S01CAДексаметазон+Неомицин</v>
      </c>
      <c r="D3781" s="88" t="s">
        <v>13607</v>
      </c>
    </row>
    <row r="3782" spans="1:4" hidden="1" x14ac:dyDescent="0.25">
      <c r="A3782" s="88" t="s">
        <v>13435</v>
      </c>
      <c r="B3782" s="88" t="s">
        <v>13436</v>
      </c>
      <c r="C3782" s="37" t="str">
        <f t="shared" si="59"/>
        <v>S01EAБримонидин</v>
      </c>
      <c r="D3782" s="88" t="s">
        <v>13607</v>
      </c>
    </row>
    <row r="3783" spans="1:4" hidden="1" x14ac:dyDescent="0.25">
      <c r="A3783" s="88" t="s">
        <v>13435</v>
      </c>
      <c r="B3783" s="88" t="s">
        <v>12218</v>
      </c>
      <c r="C3783" s="37" t="str">
        <f t="shared" si="59"/>
        <v>S01EAКлонидин</v>
      </c>
      <c r="D3783" s="88" t="s">
        <v>13607</v>
      </c>
    </row>
    <row r="3784" spans="1:4" hidden="1" x14ac:dyDescent="0.25">
      <c r="A3784" s="88" t="s">
        <v>10121</v>
      </c>
      <c r="B3784" s="88" t="s">
        <v>15882</v>
      </c>
      <c r="C3784" s="37" t="str">
        <f t="shared" si="59"/>
        <v>S01EBПилокарпин+[Метилцеллюлоза]</v>
      </c>
      <c r="D3784" s="88" t="s">
        <v>13607</v>
      </c>
    </row>
    <row r="3785" spans="1:4" hidden="1" x14ac:dyDescent="0.25">
      <c r="A3785" s="88" t="s">
        <v>10121</v>
      </c>
      <c r="B3785" s="88" t="s">
        <v>15883</v>
      </c>
      <c r="C3785" s="37" t="str">
        <f t="shared" si="59"/>
        <v>S01EBПилокарпин+Тимолол</v>
      </c>
      <c r="D3785" s="88" t="s">
        <v>13607</v>
      </c>
    </row>
    <row r="3786" spans="1:4" hidden="1" x14ac:dyDescent="0.25">
      <c r="A3786" s="88" t="s">
        <v>10121</v>
      </c>
      <c r="B3786" s="88" t="s">
        <v>13437</v>
      </c>
      <c r="C3786" s="37" t="str">
        <f t="shared" si="59"/>
        <v>S01EBПилокарпин</v>
      </c>
      <c r="D3786" s="88" t="s">
        <v>17948</v>
      </c>
    </row>
    <row r="3787" spans="1:4" hidden="1" x14ac:dyDescent="0.25">
      <c r="A3787" s="88" t="s">
        <v>10121</v>
      </c>
      <c r="B3787" s="88" t="s">
        <v>15879</v>
      </c>
      <c r="C3787" s="37" t="str">
        <f t="shared" si="59"/>
        <v>S01EBКарбахол</v>
      </c>
      <c r="D3787" s="88" t="s">
        <v>13607</v>
      </c>
    </row>
    <row r="3788" spans="1:4" hidden="1" x14ac:dyDescent="0.25">
      <c r="A3788" s="88" t="s">
        <v>10121</v>
      </c>
      <c r="B3788" s="88" t="s">
        <v>15884</v>
      </c>
      <c r="C3788" s="37" t="str">
        <f t="shared" si="59"/>
        <v>S01EBФизостигмин</v>
      </c>
      <c r="D3788" s="88" t="s">
        <v>13607</v>
      </c>
    </row>
    <row r="3789" spans="1:4" hidden="1" x14ac:dyDescent="0.25">
      <c r="A3789" s="88" t="s">
        <v>10121</v>
      </c>
      <c r="B3789" s="88" t="s">
        <v>15880</v>
      </c>
      <c r="C3789" s="37" t="str">
        <f t="shared" si="59"/>
        <v>S01EBПиларен</v>
      </c>
      <c r="D3789" s="88" t="s">
        <v>13607</v>
      </c>
    </row>
    <row r="3790" spans="1:4" hidden="1" x14ac:dyDescent="0.25">
      <c r="A3790" s="88" t="s">
        <v>10121</v>
      </c>
      <c r="B3790" s="88" t="s">
        <v>15878</v>
      </c>
      <c r="C3790" s="37" t="str">
        <f t="shared" si="59"/>
        <v>S01EBАцетилхолин</v>
      </c>
      <c r="D3790" s="88" t="s">
        <v>13607</v>
      </c>
    </row>
    <row r="3791" spans="1:4" hidden="1" x14ac:dyDescent="0.25">
      <c r="A3791" s="88" t="s">
        <v>10121</v>
      </c>
      <c r="B3791" s="88" t="s">
        <v>15881</v>
      </c>
      <c r="C3791" s="37" t="str">
        <f t="shared" si="59"/>
        <v>S01EBПилокарпин+[Гипромеллоза]</v>
      </c>
      <c r="D3791" s="88" t="s">
        <v>13607</v>
      </c>
    </row>
    <row r="3792" spans="1:4" hidden="1" x14ac:dyDescent="0.25">
      <c r="A3792" s="88" t="s">
        <v>9942</v>
      </c>
      <c r="B3792" s="88" t="s">
        <v>13440</v>
      </c>
      <c r="C3792" s="37" t="str">
        <f t="shared" si="59"/>
        <v>S01ECАцетазоламид</v>
      </c>
      <c r="D3792" s="88" t="s">
        <v>17948</v>
      </c>
    </row>
    <row r="3793" spans="1:4" hidden="1" x14ac:dyDescent="0.25">
      <c r="A3793" s="88" t="s">
        <v>9942</v>
      </c>
      <c r="B3793" s="88" t="s">
        <v>13438</v>
      </c>
      <c r="C3793" s="37" t="str">
        <f t="shared" si="59"/>
        <v>S01ECДорзоламид</v>
      </c>
      <c r="D3793" s="88" t="s">
        <v>17948</v>
      </c>
    </row>
    <row r="3794" spans="1:4" hidden="1" x14ac:dyDescent="0.25">
      <c r="A3794" s="88" t="s">
        <v>9942</v>
      </c>
      <c r="B3794" s="88" t="s">
        <v>13439</v>
      </c>
      <c r="C3794" s="37" t="str">
        <f t="shared" si="59"/>
        <v>S01ECБринзоламид</v>
      </c>
      <c r="D3794" s="88" t="s">
        <v>13607</v>
      </c>
    </row>
    <row r="3795" spans="1:4" hidden="1" x14ac:dyDescent="0.25">
      <c r="A3795" s="88" t="s">
        <v>10170</v>
      </c>
      <c r="B3795" s="88" t="s">
        <v>12283</v>
      </c>
      <c r="C3795" s="37" t="str">
        <f t="shared" si="59"/>
        <v>S01EDБетаксолол</v>
      </c>
      <c r="D3795" s="88" t="s">
        <v>13607</v>
      </c>
    </row>
    <row r="3796" spans="1:4" hidden="1" x14ac:dyDescent="0.25">
      <c r="A3796" s="88" t="s">
        <v>10170</v>
      </c>
      <c r="B3796" s="88" t="s">
        <v>15886</v>
      </c>
      <c r="C3796" s="37" t="str">
        <f t="shared" si="59"/>
        <v>S01EDБиматопрост+Тимолол</v>
      </c>
      <c r="D3796" s="88" t="s">
        <v>13607</v>
      </c>
    </row>
    <row r="3797" spans="1:4" hidden="1" x14ac:dyDescent="0.25">
      <c r="A3797" s="88" t="s">
        <v>10170</v>
      </c>
      <c r="B3797" s="88" t="s">
        <v>15887</v>
      </c>
      <c r="C3797" s="37" t="str">
        <f t="shared" si="59"/>
        <v>S01EDБримонидин+Тимолол</v>
      </c>
      <c r="D3797" s="88" t="s">
        <v>13607</v>
      </c>
    </row>
    <row r="3798" spans="1:4" hidden="1" x14ac:dyDescent="0.25">
      <c r="A3798" s="88" t="s">
        <v>10170</v>
      </c>
      <c r="B3798" s="88" t="s">
        <v>15888</v>
      </c>
      <c r="C3798" s="37" t="str">
        <f t="shared" si="59"/>
        <v>S01EDБринзоламид+Тимолол</v>
      </c>
      <c r="D3798" s="88" t="s">
        <v>13607</v>
      </c>
    </row>
    <row r="3799" spans="1:4" hidden="1" x14ac:dyDescent="0.25">
      <c r="A3799" s="88" t="s">
        <v>10170</v>
      </c>
      <c r="B3799" s="88" t="s">
        <v>15890</v>
      </c>
      <c r="C3799" s="37" t="str">
        <f t="shared" si="59"/>
        <v>S01EDЛатанопрост+Тимолол</v>
      </c>
      <c r="D3799" s="88" t="s">
        <v>13607</v>
      </c>
    </row>
    <row r="3800" spans="1:4" hidden="1" x14ac:dyDescent="0.25">
      <c r="A3800" s="88" t="s">
        <v>10170</v>
      </c>
      <c r="B3800" s="88" t="s">
        <v>13441</v>
      </c>
      <c r="C3800" s="37" t="str">
        <f t="shared" si="59"/>
        <v>S01EDТимолол</v>
      </c>
      <c r="D3800" s="88" t="s">
        <v>17948</v>
      </c>
    </row>
    <row r="3801" spans="1:4" hidden="1" x14ac:dyDescent="0.25">
      <c r="A3801" s="88" t="s">
        <v>10170</v>
      </c>
      <c r="B3801" s="88" t="s">
        <v>15889</v>
      </c>
      <c r="C3801" s="37" t="str">
        <f t="shared" si="59"/>
        <v>S01EDДуоТрав</v>
      </c>
      <c r="D3801" s="88" t="s">
        <v>13607</v>
      </c>
    </row>
    <row r="3802" spans="1:4" hidden="1" x14ac:dyDescent="0.25">
      <c r="A3802" s="88" t="s">
        <v>10170</v>
      </c>
      <c r="B3802" s="88" t="s">
        <v>15885</v>
      </c>
      <c r="C3802" s="37" t="str">
        <f t="shared" si="59"/>
        <v>S01EDбета-адреноблокаторы</v>
      </c>
      <c r="D3802" s="88" t="s">
        <v>13607</v>
      </c>
    </row>
    <row r="3803" spans="1:4" hidden="1" x14ac:dyDescent="0.25">
      <c r="A3803" s="88" t="s">
        <v>10170</v>
      </c>
      <c r="B3803" s="88" t="s">
        <v>12278</v>
      </c>
      <c r="C3803" s="37" t="str">
        <f t="shared" si="59"/>
        <v>S01EDПропранолол</v>
      </c>
      <c r="D3803" s="88" t="s">
        <v>13607</v>
      </c>
    </row>
    <row r="3804" spans="1:4" hidden="1" x14ac:dyDescent="0.25">
      <c r="A3804" s="88" t="s">
        <v>13442</v>
      </c>
      <c r="B3804" s="88" t="s">
        <v>13444</v>
      </c>
      <c r="C3804" s="37" t="str">
        <f t="shared" si="59"/>
        <v>S01EEЛатанопрост</v>
      </c>
      <c r="D3804" s="88" t="s">
        <v>13607</v>
      </c>
    </row>
    <row r="3805" spans="1:4" hidden="1" x14ac:dyDescent="0.25">
      <c r="A3805" s="88" t="s">
        <v>13442</v>
      </c>
      <c r="B3805" s="88" t="s">
        <v>13445</v>
      </c>
      <c r="C3805" s="37" t="str">
        <f t="shared" si="59"/>
        <v>S01EEБиматопрост</v>
      </c>
      <c r="D3805" s="88" t="s">
        <v>13607</v>
      </c>
    </row>
    <row r="3806" spans="1:4" hidden="1" x14ac:dyDescent="0.25">
      <c r="A3806" s="88" t="s">
        <v>13442</v>
      </c>
      <c r="B3806" s="88" t="s">
        <v>13443</v>
      </c>
      <c r="C3806" s="37" t="str">
        <f t="shared" si="59"/>
        <v>S01EEТравопрост</v>
      </c>
      <c r="D3806" s="88" t="s">
        <v>13607</v>
      </c>
    </row>
    <row r="3807" spans="1:4" ht="30" hidden="1" x14ac:dyDescent="0.25">
      <c r="A3807" s="88" t="s">
        <v>10136</v>
      </c>
      <c r="B3807" s="88" t="s">
        <v>15891</v>
      </c>
      <c r="C3807" s="37" t="str">
        <f t="shared" si="59"/>
        <v>S01EXБутиламиногидроксипропоксифеноксиметил метилоксадиазол+Клонидин</v>
      </c>
      <c r="D3807" s="88" t="s">
        <v>13607</v>
      </c>
    </row>
    <row r="3808" spans="1:4" hidden="1" x14ac:dyDescent="0.25">
      <c r="A3808" s="88" t="s">
        <v>10136</v>
      </c>
      <c r="B3808" s="88" t="s">
        <v>15892</v>
      </c>
      <c r="C3808" s="37" t="str">
        <f t="shared" si="59"/>
        <v>S01EXДорзоламид+Тимолол</v>
      </c>
      <c r="D3808" s="88" t="s">
        <v>13607</v>
      </c>
    </row>
    <row r="3809" spans="1:4" hidden="1" x14ac:dyDescent="0.25">
      <c r="A3809" s="88" t="s">
        <v>10136</v>
      </c>
      <c r="B3809" s="88" t="s">
        <v>12288</v>
      </c>
      <c r="C3809" s="37" t="str">
        <f t="shared" si="59"/>
        <v>S01EXБутиламиногидроксипропоксифеноксиметил метилоксадиазол</v>
      </c>
      <c r="D3809" s="88" t="s">
        <v>17948</v>
      </c>
    </row>
    <row r="3810" spans="1:4" hidden="1" x14ac:dyDescent="0.25">
      <c r="A3810" s="88" t="s">
        <v>10136</v>
      </c>
      <c r="B3810" s="88" t="s">
        <v>15894</v>
      </c>
      <c r="C3810" s="37" t="str">
        <f t="shared" si="59"/>
        <v>S01EXПроксокарпин</v>
      </c>
      <c r="D3810" s="88" t="s">
        <v>13607</v>
      </c>
    </row>
    <row r="3811" spans="1:4" hidden="1" x14ac:dyDescent="0.25">
      <c r="A3811" s="88" t="s">
        <v>10136</v>
      </c>
      <c r="B3811" s="88" t="s">
        <v>15893</v>
      </c>
      <c r="C3811" s="37" t="str">
        <f t="shared" si="59"/>
        <v>S01EXдругие противоглаукомные препараты</v>
      </c>
      <c r="D3811" s="88" t="s">
        <v>13607</v>
      </c>
    </row>
    <row r="3812" spans="1:4" hidden="1" x14ac:dyDescent="0.25">
      <c r="A3812" s="88" t="s">
        <v>10174</v>
      </c>
      <c r="B3812" s="88" t="s">
        <v>15896</v>
      </c>
      <c r="C3812" s="37" t="str">
        <f t="shared" si="59"/>
        <v>S01FAТропикамид+Фенилэфрин</v>
      </c>
      <c r="D3812" s="88" t="s">
        <v>13607</v>
      </c>
    </row>
    <row r="3813" spans="1:4" hidden="1" x14ac:dyDescent="0.25">
      <c r="A3813" s="88" t="s">
        <v>10174</v>
      </c>
      <c r="B3813" s="88" t="s">
        <v>15895</v>
      </c>
      <c r="C3813" s="37" t="str">
        <f t="shared" si="59"/>
        <v>S01FAГоматропина метилбромид</v>
      </c>
      <c r="D3813" s="88" t="s">
        <v>13607</v>
      </c>
    </row>
    <row r="3814" spans="1:4" hidden="1" x14ac:dyDescent="0.25">
      <c r="A3814" s="88" t="s">
        <v>10174</v>
      </c>
      <c r="B3814" s="88" t="s">
        <v>13447</v>
      </c>
      <c r="C3814" s="37" t="str">
        <f t="shared" si="59"/>
        <v>S01FAТропикамид</v>
      </c>
      <c r="D3814" s="88" t="s">
        <v>17948</v>
      </c>
    </row>
    <row r="3815" spans="1:4" hidden="1" x14ac:dyDescent="0.25">
      <c r="A3815" s="88" t="s">
        <v>10174</v>
      </c>
      <c r="B3815" s="88" t="s">
        <v>13446</v>
      </c>
      <c r="C3815" s="37" t="str">
        <f t="shared" si="59"/>
        <v>S01FAЦиклопентолат</v>
      </c>
      <c r="D3815" s="88" t="s">
        <v>13607</v>
      </c>
    </row>
    <row r="3816" spans="1:4" hidden="1" x14ac:dyDescent="0.25">
      <c r="A3816" s="88" t="s">
        <v>10174</v>
      </c>
      <c r="B3816" s="88" t="s">
        <v>11859</v>
      </c>
      <c r="C3816" s="37" t="str">
        <f t="shared" si="59"/>
        <v>S01FAАтропин</v>
      </c>
      <c r="D3816" s="88" t="s">
        <v>13607</v>
      </c>
    </row>
    <row r="3817" spans="1:4" hidden="1" x14ac:dyDescent="0.25">
      <c r="A3817" s="88" t="s">
        <v>13448</v>
      </c>
      <c r="B3817" s="88" t="s">
        <v>12181</v>
      </c>
      <c r="C3817" s="37" t="str">
        <f t="shared" si="59"/>
        <v>S01FBФенилэфрин</v>
      </c>
      <c r="D3817" s="88" t="s">
        <v>13607</v>
      </c>
    </row>
    <row r="3818" spans="1:4" hidden="1" x14ac:dyDescent="0.25">
      <c r="A3818" s="88" t="s">
        <v>13449</v>
      </c>
      <c r="B3818" s="88" t="s">
        <v>13309</v>
      </c>
      <c r="C3818" s="37" t="str">
        <f t="shared" si="59"/>
        <v>S01GAТетризолин</v>
      </c>
      <c r="D3818" s="88" t="s">
        <v>13607</v>
      </c>
    </row>
    <row r="3819" spans="1:4" hidden="1" x14ac:dyDescent="0.25">
      <c r="A3819" s="88" t="s">
        <v>13449</v>
      </c>
      <c r="B3819" s="88" t="s">
        <v>15897</v>
      </c>
      <c r="C3819" s="37" t="str">
        <f t="shared" si="59"/>
        <v>S01GAАнтазолин+Нафазолин</v>
      </c>
      <c r="D3819" s="88" t="s">
        <v>13607</v>
      </c>
    </row>
    <row r="3820" spans="1:4" hidden="1" x14ac:dyDescent="0.25">
      <c r="A3820" s="88" t="s">
        <v>13449</v>
      </c>
      <c r="B3820" s="88" t="s">
        <v>15899</v>
      </c>
      <c r="C3820" s="37" t="str">
        <f t="shared" si="59"/>
        <v>S01GAДифенгидрамин+Нафазолин</v>
      </c>
      <c r="D3820" s="88" t="s">
        <v>13607</v>
      </c>
    </row>
    <row r="3821" spans="1:4" hidden="1" x14ac:dyDescent="0.25">
      <c r="A3821" s="88" t="s">
        <v>13449</v>
      </c>
      <c r="B3821" s="88" t="s">
        <v>15900</v>
      </c>
      <c r="C3821" s="37" t="str">
        <f t="shared" ref="C3821:C3884" si="60">CONCATENATE(A3821,B3821)</f>
        <v>S01GAДифенгидрамин+Нафазолин+Цинка сульфат</v>
      </c>
      <c r="D3821" s="88" t="s">
        <v>13607</v>
      </c>
    </row>
    <row r="3822" spans="1:4" hidden="1" x14ac:dyDescent="0.25">
      <c r="A3822" s="88" t="s">
        <v>13449</v>
      </c>
      <c r="B3822" s="88" t="s">
        <v>15898</v>
      </c>
      <c r="C3822" s="37" t="str">
        <f t="shared" si="60"/>
        <v>S01GAАнтазолин+Тетризолин</v>
      </c>
      <c r="D3822" s="88" t="s">
        <v>13607</v>
      </c>
    </row>
    <row r="3823" spans="1:4" hidden="1" x14ac:dyDescent="0.25">
      <c r="A3823" s="88" t="s">
        <v>13450</v>
      </c>
      <c r="B3823" s="88" t="s">
        <v>13451</v>
      </c>
      <c r="C3823" s="37" t="str">
        <f t="shared" si="60"/>
        <v>S01GXЛодоксамид</v>
      </c>
      <c r="D3823" s="88" t="s">
        <v>13607</v>
      </c>
    </row>
    <row r="3824" spans="1:4" hidden="1" x14ac:dyDescent="0.25">
      <c r="A3824" s="88" t="s">
        <v>13450</v>
      </c>
      <c r="B3824" s="88" t="s">
        <v>13315</v>
      </c>
      <c r="C3824" s="37" t="str">
        <f t="shared" si="60"/>
        <v>S01GXАзеластин</v>
      </c>
      <c r="D3824" s="88" t="s">
        <v>13607</v>
      </c>
    </row>
    <row r="3825" spans="1:4" hidden="1" x14ac:dyDescent="0.25">
      <c r="A3825" s="88" t="s">
        <v>13450</v>
      </c>
      <c r="B3825" s="88" t="s">
        <v>13414</v>
      </c>
      <c r="C3825" s="37" t="str">
        <f t="shared" si="60"/>
        <v>S01GXКетотифен</v>
      </c>
      <c r="D3825" s="88" t="s">
        <v>13607</v>
      </c>
    </row>
    <row r="3826" spans="1:4" hidden="1" x14ac:dyDescent="0.25">
      <c r="A3826" s="88" t="s">
        <v>13450</v>
      </c>
      <c r="B3826" s="88" t="s">
        <v>13452</v>
      </c>
      <c r="C3826" s="37" t="str">
        <f t="shared" si="60"/>
        <v>S01GXОлопатадин</v>
      </c>
      <c r="D3826" s="88" t="s">
        <v>13607</v>
      </c>
    </row>
    <row r="3827" spans="1:4" hidden="1" x14ac:dyDescent="0.25">
      <c r="A3827" s="88" t="s">
        <v>13450</v>
      </c>
      <c r="B3827" s="88" t="s">
        <v>13316</v>
      </c>
      <c r="C3827" s="37" t="str">
        <f t="shared" si="60"/>
        <v>S01GXКромоглициевая кислота</v>
      </c>
      <c r="D3827" s="88" t="s">
        <v>13607</v>
      </c>
    </row>
    <row r="3828" spans="1:4" hidden="1" x14ac:dyDescent="0.25">
      <c r="A3828" s="88" t="s">
        <v>13450</v>
      </c>
      <c r="B3828" s="88" t="s">
        <v>13317</v>
      </c>
      <c r="C3828" s="37" t="str">
        <f t="shared" si="60"/>
        <v>S01GXЛевокабастин</v>
      </c>
      <c r="D3828" s="88" t="s">
        <v>13607</v>
      </c>
    </row>
    <row r="3829" spans="1:4" ht="30" hidden="1" x14ac:dyDescent="0.25">
      <c r="A3829" s="88" t="s">
        <v>10107</v>
      </c>
      <c r="B3829" s="88" t="s">
        <v>15387</v>
      </c>
      <c r="C3829" s="37" t="str">
        <f t="shared" si="60"/>
        <v>S01HAДиметиламиноэтиловый эфир n-бутиламинобензойной кислоты гидрохлорид</v>
      </c>
      <c r="D3829" s="88" t="s">
        <v>13607</v>
      </c>
    </row>
    <row r="3830" spans="1:4" hidden="1" x14ac:dyDescent="0.25">
      <c r="A3830" s="88" t="s">
        <v>10107</v>
      </c>
      <c r="B3830" s="88" t="s">
        <v>12170</v>
      </c>
      <c r="C3830" s="37" t="str">
        <f t="shared" si="60"/>
        <v>S01HAЛидокаин</v>
      </c>
      <c r="D3830" s="88" t="s">
        <v>13607</v>
      </c>
    </row>
    <row r="3831" spans="1:4" hidden="1" x14ac:dyDescent="0.25">
      <c r="A3831" s="88" t="s">
        <v>10107</v>
      </c>
      <c r="B3831" s="88" t="s">
        <v>13454</v>
      </c>
      <c r="C3831" s="37" t="str">
        <f t="shared" si="60"/>
        <v>S01HAТетракаин</v>
      </c>
      <c r="D3831" s="88" t="s">
        <v>13607</v>
      </c>
    </row>
    <row r="3832" spans="1:4" hidden="1" x14ac:dyDescent="0.25">
      <c r="A3832" s="88" t="s">
        <v>10107</v>
      </c>
      <c r="B3832" s="88" t="s">
        <v>13455</v>
      </c>
      <c r="C3832" s="37" t="str">
        <f t="shared" si="60"/>
        <v>S01HAПроксиметакаин</v>
      </c>
      <c r="D3832" s="88" t="s">
        <v>13607</v>
      </c>
    </row>
    <row r="3833" spans="1:4" hidden="1" x14ac:dyDescent="0.25">
      <c r="A3833" s="88" t="s">
        <v>10107</v>
      </c>
      <c r="B3833" s="88" t="s">
        <v>13453</v>
      </c>
      <c r="C3833" s="37" t="str">
        <f t="shared" si="60"/>
        <v>S01HAОксибупрокаин</v>
      </c>
      <c r="D3833" s="88" t="s">
        <v>17948</v>
      </c>
    </row>
    <row r="3834" spans="1:4" ht="30" hidden="1" x14ac:dyDescent="0.25">
      <c r="A3834" s="88" t="s">
        <v>10107</v>
      </c>
      <c r="B3834" s="88" t="s">
        <v>15902</v>
      </c>
      <c r="C3834" s="37" t="str">
        <f t="shared" si="60"/>
        <v>S01HAПленки глазные с дикаином, сульфапиридазин-натрием и атропина сульфатом</v>
      </c>
      <c r="D3834" s="88" t="s">
        <v>13607</v>
      </c>
    </row>
    <row r="3835" spans="1:4" hidden="1" x14ac:dyDescent="0.25">
      <c r="A3835" s="88" t="s">
        <v>10107</v>
      </c>
      <c r="B3835" s="88" t="s">
        <v>15901</v>
      </c>
      <c r="C3835" s="37" t="str">
        <f t="shared" si="60"/>
        <v>S01HAПленки глазные с дикаином и сульфапиридазин-натрием</v>
      </c>
      <c r="D3835" s="88" t="s">
        <v>13607</v>
      </c>
    </row>
    <row r="3836" spans="1:4" hidden="1" x14ac:dyDescent="0.25">
      <c r="A3836" s="88" t="s">
        <v>10183</v>
      </c>
      <c r="B3836" s="88" t="s">
        <v>13456</v>
      </c>
      <c r="C3836" s="37" t="str">
        <f t="shared" si="60"/>
        <v>S01JAФлуоресцеин натрия</v>
      </c>
      <c r="D3836" s="88" t="s">
        <v>17948</v>
      </c>
    </row>
    <row r="3837" spans="1:4" hidden="1" x14ac:dyDescent="0.25">
      <c r="A3837" s="88" t="s">
        <v>9988</v>
      </c>
      <c r="B3837" s="88" t="s">
        <v>13457</v>
      </c>
      <c r="C3837" s="37" t="str">
        <f t="shared" si="60"/>
        <v>S01KAГипромеллоза</v>
      </c>
      <c r="D3837" s="88" t="s">
        <v>17948</v>
      </c>
    </row>
    <row r="3838" spans="1:4" hidden="1" x14ac:dyDescent="0.25">
      <c r="A3838" s="88" t="s">
        <v>13458</v>
      </c>
      <c r="B3838" s="88" t="s">
        <v>15903</v>
      </c>
      <c r="C3838" s="37" t="str">
        <f t="shared" si="60"/>
        <v>S01KXДругие хирургические вспомогательные средства</v>
      </c>
      <c r="D3838" s="88" t="s">
        <v>13607</v>
      </c>
    </row>
    <row r="3839" spans="1:4" hidden="1" x14ac:dyDescent="0.25">
      <c r="A3839" s="88" t="s">
        <v>13458</v>
      </c>
      <c r="B3839" s="88" t="s">
        <v>15371</v>
      </c>
      <c r="C3839" s="37" t="str">
        <f t="shared" si="60"/>
        <v>S01KXНатрия гиалуронат</v>
      </c>
      <c r="D3839" s="88" t="s">
        <v>13607</v>
      </c>
    </row>
    <row r="3840" spans="1:4" hidden="1" x14ac:dyDescent="0.25">
      <c r="A3840" s="88" t="s">
        <v>13459</v>
      </c>
      <c r="B3840" s="88" t="s">
        <v>13461</v>
      </c>
      <c r="C3840" s="37" t="str">
        <f t="shared" si="60"/>
        <v>S01LAВертепорфин</v>
      </c>
      <c r="D3840" s="88" t="s">
        <v>13607</v>
      </c>
    </row>
    <row r="3841" spans="1:4" hidden="1" x14ac:dyDescent="0.25">
      <c r="A3841" s="88" t="s">
        <v>13459</v>
      </c>
      <c r="B3841" s="88" t="s">
        <v>13460</v>
      </c>
      <c r="C3841" s="37" t="str">
        <f t="shared" si="60"/>
        <v>S01LAРанибизумаб</v>
      </c>
      <c r="D3841" s="88" t="s">
        <v>17948</v>
      </c>
    </row>
    <row r="3842" spans="1:4" hidden="1" x14ac:dyDescent="0.25">
      <c r="A3842" s="88" t="s">
        <v>13462</v>
      </c>
      <c r="B3842" s="88" t="s">
        <v>15921</v>
      </c>
      <c r="C3842" s="37" t="str">
        <f t="shared" si="60"/>
        <v>S01XAПленки глазные со стрептодеказой и эмоксипином</v>
      </c>
      <c r="D3842" s="88" t="s">
        <v>13607</v>
      </c>
    </row>
    <row r="3843" spans="1:4" hidden="1" x14ac:dyDescent="0.25">
      <c r="A3843" s="88" t="s">
        <v>13462</v>
      </c>
      <c r="B3843" s="88" t="s">
        <v>15919</v>
      </c>
      <c r="C3843" s="37" t="str">
        <f t="shared" si="60"/>
        <v>S01XAОфтолик БК</v>
      </c>
      <c r="D3843" s="88" t="s">
        <v>13607</v>
      </c>
    </row>
    <row r="3844" spans="1:4" hidden="1" x14ac:dyDescent="0.25">
      <c r="A3844" s="88" t="s">
        <v>13462</v>
      </c>
      <c r="B3844" s="88" t="s">
        <v>12619</v>
      </c>
      <c r="C3844" s="37" t="str">
        <f t="shared" si="60"/>
        <v>S01XAКалия йодид</v>
      </c>
      <c r="D3844" s="88" t="s">
        <v>13607</v>
      </c>
    </row>
    <row r="3845" spans="1:4" hidden="1" x14ac:dyDescent="0.25">
      <c r="A3845" s="88" t="s">
        <v>13462</v>
      </c>
      <c r="B3845" s="88" t="s">
        <v>15907</v>
      </c>
      <c r="C3845" s="37" t="str">
        <f t="shared" si="60"/>
        <v>S01XAВизитил</v>
      </c>
      <c r="D3845" s="88" t="s">
        <v>13607</v>
      </c>
    </row>
    <row r="3846" spans="1:4" hidden="1" x14ac:dyDescent="0.25">
      <c r="A3846" s="88" t="s">
        <v>13462</v>
      </c>
      <c r="B3846" s="88" t="s">
        <v>15366</v>
      </c>
      <c r="C3846" s="37" t="str">
        <f t="shared" si="60"/>
        <v>S01XAАдгелон</v>
      </c>
      <c r="D3846" s="88" t="s">
        <v>13607</v>
      </c>
    </row>
    <row r="3847" spans="1:4" hidden="1" x14ac:dyDescent="0.25">
      <c r="A3847" s="88" t="s">
        <v>13462</v>
      </c>
      <c r="B3847" s="88" t="s">
        <v>15915</v>
      </c>
      <c r="C3847" s="37" t="str">
        <f t="shared" si="60"/>
        <v>S01XAКеракол</v>
      </c>
      <c r="D3847" s="88" t="s">
        <v>13607</v>
      </c>
    </row>
    <row r="3848" spans="1:4" hidden="1" x14ac:dyDescent="0.25">
      <c r="A3848" s="88" t="s">
        <v>13462</v>
      </c>
      <c r="B3848" s="88" t="s">
        <v>12273</v>
      </c>
      <c r="C3848" s="37" t="str">
        <f t="shared" si="60"/>
        <v>S01XAМетилэтилпиридинол</v>
      </c>
      <c r="D3848" s="88" t="s">
        <v>13607</v>
      </c>
    </row>
    <row r="3849" spans="1:4" hidden="1" x14ac:dyDescent="0.25">
      <c r="A3849" s="88" t="s">
        <v>13462</v>
      </c>
      <c r="B3849" s="88" t="s">
        <v>15924</v>
      </c>
      <c r="C3849" s="37" t="str">
        <f t="shared" si="60"/>
        <v>S01XAЭнкада раствор для инъекций 3.5%</v>
      </c>
      <c r="D3849" s="88" t="s">
        <v>13607</v>
      </c>
    </row>
    <row r="3850" spans="1:4" hidden="1" x14ac:dyDescent="0.25">
      <c r="A3850" s="88" t="s">
        <v>13462</v>
      </c>
      <c r="B3850" s="88" t="s">
        <v>15910</v>
      </c>
      <c r="C3850" s="37" t="str">
        <f t="shared" si="60"/>
        <v>S01XAВицеин</v>
      </c>
      <c r="D3850" s="88" t="s">
        <v>13607</v>
      </c>
    </row>
    <row r="3851" spans="1:4" hidden="1" x14ac:dyDescent="0.25">
      <c r="A3851" s="88" t="s">
        <v>13462</v>
      </c>
      <c r="B3851" s="88" t="s">
        <v>13603</v>
      </c>
      <c r="C3851" s="37" t="str">
        <f t="shared" si="60"/>
        <v>S01XAАктовегин</v>
      </c>
      <c r="D3851" s="88" t="s">
        <v>13607</v>
      </c>
    </row>
    <row r="3852" spans="1:4" hidden="1" x14ac:dyDescent="0.25">
      <c r="A3852" s="88" t="s">
        <v>13462</v>
      </c>
      <c r="B3852" s="88" t="s">
        <v>13035</v>
      </c>
      <c r="C3852" s="37" t="str">
        <f t="shared" si="60"/>
        <v>S01XAГликозаминогликаны сульфатированные</v>
      </c>
      <c r="D3852" s="88" t="s">
        <v>13607</v>
      </c>
    </row>
    <row r="3853" spans="1:4" hidden="1" x14ac:dyDescent="0.25">
      <c r="A3853" s="88" t="s">
        <v>13462</v>
      </c>
      <c r="B3853" s="88" t="s">
        <v>15913</v>
      </c>
      <c r="C3853" s="37" t="str">
        <f t="shared" si="60"/>
        <v>S01XAДругие препараты, применяемые в офтальмологии</v>
      </c>
      <c r="D3853" s="88" t="s">
        <v>13607</v>
      </c>
    </row>
    <row r="3854" spans="1:4" hidden="1" x14ac:dyDescent="0.25">
      <c r="A3854" s="88" t="s">
        <v>13462</v>
      </c>
      <c r="B3854" s="88" t="s">
        <v>15914</v>
      </c>
      <c r="C3854" s="37" t="str">
        <f t="shared" si="60"/>
        <v>S01XAКарнозина раствор 5%</v>
      </c>
      <c r="D3854" s="88" t="s">
        <v>13607</v>
      </c>
    </row>
    <row r="3855" spans="1:4" hidden="1" x14ac:dyDescent="0.25">
      <c r="A3855" s="88" t="s">
        <v>13462</v>
      </c>
      <c r="B3855" s="88" t="s">
        <v>12031</v>
      </c>
      <c r="C3855" s="37" t="str">
        <f t="shared" si="60"/>
        <v>S01XAМаточное молочко</v>
      </c>
      <c r="D3855" s="88" t="s">
        <v>13607</v>
      </c>
    </row>
    <row r="3856" spans="1:4" hidden="1" x14ac:dyDescent="0.25">
      <c r="A3856" s="88" t="s">
        <v>13462</v>
      </c>
      <c r="B3856" s="88" t="s">
        <v>15916</v>
      </c>
      <c r="C3856" s="37" t="str">
        <f t="shared" si="60"/>
        <v>S01XAМетилтетрагидропиримидиндион</v>
      </c>
      <c r="D3856" s="88" t="s">
        <v>13607</v>
      </c>
    </row>
    <row r="3857" spans="1:4" hidden="1" x14ac:dyDescent="0.25">
      <c r="A3857" s="88" t="s">
        <v>13462</v>
      </c>
      <c r="B3857" s="88" t="s">
        <v>15923</v>
      </c>
      <c r="C3857" s="37" t="str">
        <f t="shared" si="60"/>
        <v>S01XAСевитин</v>
      </c>
      <c r="D3857" s="88" t="s">
        <v>13607</v>
      </c>
    </row>
    <row r="3858" spans="1:4" hidden="1" x14ac:dyDescent="0.25">
      <c r="A3858" s="88" t="s">
        <v>13462</v>
      </c>
      <c r="B3858" s="88" t="s">
        <v>13632</v>
      </c>
      <c r="C3858" s="37" t="str">
        <f t="shared" si="60"/>
        <v>S01XAСолкосерил</v>
      </c>
      <c r="D3858" s="88" t="s">
        <v>13607</v>
      </c>
    </row>
    <row r="3859" spans="1:4" hidden="1" x14ac:dyDescent="0.25">
      <c r="A3859" s="88" t="s">
        <v>13462</v>
      </c>
      <c r="B3859" s="88" t="s">
        <v>12976</v>
      </c>
      <c r="C3859" s="37" t="str">
        <f t="shared" si="60"/>
        <v>S01XAСупероксиддисмутаза</v>
      </c>
      <c r="D3859" s="88" t="s">
        <v>13607</v>
      </c>
    </row>
    <row r="3860" spans="1:4" hidden="1" x14ac:dyDescent="0.25">
      <c r="A3860" s="88" t="s">
        <v>13462</v>
      </c>
      <c r="B3860" s="88" t="s">
        <v>15909</v>
      </c>
      <c r="C3860" s="37" t="str">
        <f t="shared" si="60"/>
        <v>S01XAВитасик</v>
      </c>
      <c r="D3860" s="88" t="s">
        <v>13607</v>
      </c>
    </row>
    <row r="3861" spans="1:4" hidden="1" x14ac:dyDescent="0.25">
      <c r="A3861" s="88" t="s">
        <v>13462</v>
      </c>
      <c r="B3861" s="88" t="s">
        <v>15917</v>
      </c>
      <c r="C3861" s="37" t="str">
        <f t="shared" si="60"/>
        <v>S01XAОковидит</v>
      </c>
      <c r="D3861" s="88" t="s">
        <v>13607</v>
      </c>
    </row>
    <row r="3862" spans="1:4" hidden="1" x14ac:dyDescent="0.25">
      <c r="A3862" s="88" t="s">
        <v>13462</v>
      </c>
      <c r="B3862" s="88" t="s">
        <v>15918</v>
      </c>
      <c r="C3862" s="37" t="str">
        <f t="shared" si="60"/>
        <v>S01XAОфтолик</v>
      </c>
      <c r="D3862" s="88" t="s">
        <v>13607</v>
      </c>
    </row>
    <row r="3863" spans="1:4" hidden="1" x14ac:dyDescent="0.25">
      <c r="A3863" s="88" t="s">
        <v>13462</v>
      </c>
      <c r="B3863" s="88" t="s">
        <v>15920</v>
      </c>
      <c r="C3863" s="37" t="str">
        <f t="shared" si="60"/>
        <v>S01XAПластохинонилдецилтрифенилфосфония бромид</v>
      </c>
      <c r="D3863" s="88" t="s">
        <v>13607</v>
      </c>
    </row>
    <row r="3864" spans="1:4" hidden="1" x14ac:dyDescent="0.25">
      <c r="A3864" s="88" t="s">
        <v>13462</v>
      </c>
      <c r="B3864" s="88" t="s">
        <v>13006</v>
      </c>
      <c r="C3864" s="37" t="str">
        <f t="shared" si="60"/>
        <v>S01XAЦиклоспорин</v>
      </c>
      <c r="D3864" s="88" t="s">
        <v>13607</v>
      </c>
    </row>
    <row r="3865" spans="1:4" hidden="1" x14ac:dyDescent="0.25">
      <c r="A3865" s="88" t="s">
        <v>13462</v>
      </c>
      <c r="B3865" s="88" t="s">
        <v>12208</v>
      </c>
      <c r="C3865" s="37" t="str">
        <f t="shared" si="60"/>
        <v>S01XAТаурин</v>
      </c>
      <c r="D3865" s="88" t="s">
        <v>13607</v>
      </c>
    </row>
    <row r="3866" spans="1:4" hidden="1" x14ac:dyDescent="0.25">
      <c r="A3866" s="88" t="s">
        <v>13462</v>
      </c>
      <c r="B3866" s="88" t="s">
        <v>13463</v>
      </c>
      <c r="C3866" s="37" t="str">
        <f t="shared" si="60"/>
        <v>S01XAАзапентацен</v>
      </c>
      <c r="D3866" s="88" t="s">
        <v>13607</v>
      </c>
    </row>
    <row r="3867" spans="1:4" hidden="1" x14ac:dyDescent="0.25">
      <c r="A3867" s="88" t="s">
        <v>13462</v>
      </c>
      <c r="B3867" s="88" t="s">
        <v>13464</v>
      </c>
      <c r="C3867" s="37" t="str">
        <f t="shared" si="60"/>
        <v>S01XAГидроксиэтиламиноаденин</v>
      </c>
      <c r="D3867" s="88" t="s">
        <v>13607</v>
      </c>
    </row>
    <row r="3868" spans="1:4" hidden="1" x14ac:dyDescent="0.25">
      <c r="A3868" s="88" t="s">
        <v>13462</v>
      </c>
      <c r="B3868" s="88" t="s">
        <v>13467</v>
      </c>
      <c r="C3868" s="37" t="str">
        <f t="shared" si="60"/>
        <v>S01XAПиреноксин</v>
      </c>
      <c r="D3868" s="88" t="s">
        <v>13607</v>
      </c>
    </row>
    <row r="3869" spans="1:4" hidden="1" x14ac:dyDescent="0.25">
      <c r="A3869" s="88" t="s">
        <v>13462</v>
      </c>
      <c r="B3869" s="88" t="s">
        <v>12184</v>
      </c>
      <c r="C3869" s="37" t="str">
        <f t="shared" si="60"/>
        <v>S01XAЦитохром С</v>
      </c>
      <c r="D3869" s="88" t="s">
        <v>13607</v>
      </c>
    </row>
    <row r="3870" spans="1:4" hidden="1" x14ac:dyDescent="0.25">
      <c r="A3870" s="88" t="s">
        <v>13462</v>
      </c>
      <c r="B3870" s="88" t="s">
        <v>12376</v>
      </c>
      <c r="C3870" s="37" t="str">
        <f t="shared" si="60"/>
        <v>S01XAДекспантенол</v>
      </c>
      <c r="D3870" s="88" t="s">
        <v>13607</v>
      </c>
    </row>
    <row r="3871" spans="1:4" hidden="1" x14ac:dyDescent="0.25">
      <c r="A3871" s="88" t="s">
        <v>13462</v>
      </c>
      <c r="B3871" s="88" t="s">
        <v>15905</v>
      </c>
      <c r="C3871" s="37" t="str">
        <f t="shared" si="60"/>
        <v>S01XAБензалкония хлорид+Гипромеллоза</v>
      </c>
      <c r="D3871" s="88" t="s">
        <v>13607</v>
      </c>
    </row>
    <row r="3872" spans="1:4" hidden="1" x14ac:dyDescent="0.25">
      <c r="A3872" s="88" t="s">
        <v>13462</v>
      </c>
      <c r="B3872" s="88" t="s">
        <v>15906</v>
      </c>
      <c r="C3872" s="37" t="str">
        <f t="shared" si="60"/>
        <v>S01XAБорная кислота+Цинка сульфат</v>
      </c>
      <c r="D3872" s="88" t="s">
        <v>13607</v>
      </c>
    </row>
    <row r="3873" spans="1:4" hidden="1" x14ac:dyDescent="0.25">
      <c r="A3873" s="88" t="s">
        <v>13462</v>
      </c>
      <c r="B3873" s="88" t="s">
        <v>15911</v>
      </c>
      <c r="C3873" s="37" t="str">
        <f t="shared" si="60"/>
        <v>S01XAГипромеллоза+Декстран</v>
      </c>
      <c r="D3873" s="88" t="s">
        <v>13607</v>
      </c>
    </row>
    <row r="3874" spans="1:4" hidden="1" x14ac:dyDescent="0.25">
      <c r="A3874" s="88" t="s">
        <v>13462</v>
      </c>
      <c r="B3874" s="88" t="s">
        <v>13465</v>
      </c>
      <c r="C3874" s="37" t="str">
        <f t="shared" si="60"/>
        <v>S01XAКарбомер</v>
      </c>
      <c r="D3874" s="88" t="s">
        <v>13607</v>
      </c>
    </row>
    <row r="3875" spans="1:4" hidden="1" x14ac:dyDescent="0.25">
      <c r="A3875" s="88" t="s">
        <v>13462</v>
      </c>
      <c r="B3875" s="88" t="s">
        <v>15904</v>
      </c>
      <c r="C3875" s="37" t="str">
        <f t="shared" si="60"/>
        <v>S01XAАденозин+Никотинамид+Цитохром С</v>
      </c>
      <c r="D3875" s="88" t="s">
        <v>13607</v>
      </c>
    </row>
    <row r="3876" spans="1:4" hidden="1" x14ac:dyDescent="0.25">
      <c r="A3876" s="88" t="s">
        <v>13462</v>
      </c>
      <c r="B3876" s="88" t="s">
        <v>13466</v>
      </c>
      <c r="C3876" s="37" t="str">
        <f t="shared" si="60"/>
        <v>S01XAЧерники обыкновенной плоды</v>
      </c>
      <c r="D3876" s="88" t="s">
        <v>13607</v>
      </c>
    </row>
    <row r="3877" spans="1:4" hidden="1" x14ac:dyDescent="0.25">
      <c r="A3877" s="88" t="s">
        <v>13462</v>
      </c>
      <c r="B3877" s="88" t="s">
        <v>15908</v>
      </c>
      <c r="C3877" s="37" t="str">
        <f t="shared" si="60"/>
        <v>S01XAВита-Иодурол</v>
      </c>
      <c r="D3877" s="88" t="s">
        <v>13607</v>
      </c>
    </row>
    <row r="3878" spans="1:4" hidden="1" x14ac:dyDescent="0.25">
      <c r="A3878" s="88" t="s">
        <v>13462</v>
      </c>
      <c r="B3878" s="88" t="s">
        <v>13457</v>
      </c>
      <c r="C3878" s="37" t="str">
        <f t="shared" si="60"/>
        <v>S01XAГипромеллоза</v>
      </c>
      <c r="D3878" s="88" t="s">
        <v>13607</v>
      </c>
    </row>
    <row r="3879" spans="1:4" hidden="1" x14ac:dyDescent="0.25">
      <c r="A3879" s="88" t="s">
        <v>13462</v>
      </c>
      <c r="B3879" s="88" t="s">
        <v>15912</v>
      </c>
      <c r="C3879" s="37" t="str">
        <f t="shared" si="60"/>
        <v>S01XAГлекомен</v>
      </c>
      <c r="D3879" s="88" t="s">
        <v>13607</v>
      </c>
    </row>
    <row r="3880" spans="1:4" hidden="1" x14ac:dyDescent="0.25">
      <c r="A3880" s="88" t="s">
        <v>13462</v>
      </c>
      <c r="B3880" s="88" t="s">
        <v>15922</v>
      </c>
      <c r="C3880" s="37" t="str">
        <f t="shared" si="60"/>
        <v>S01XAПолипептиды сетчатки глаз крупного рогатого скота или свиней</v>
      </c>
      <c r="D3880" s="88" t="s">
        <v>13607</v>
      </c>
    </row>
    <row r="3881" spans="1:4" hidden="1" x14ac:dyDescent="0.25">
      <c r="A3881" s="88" t="s">
        <v>15925</v>
      </c>
      <c r="B3881" s="88" t="s">
        <v>15926</v>
      </c>
      <c r="C3881" s="37" t="str">
        <f t="shared" si="60"/>
        <v>S02Лидокаин+Неомицин+Полимиксин B</v>
      </c>
      <c r="D3881" s="88" t="s">
        <v>13607</v>
      </c>
    </row>
    <row r="3882" spans="1:4" hidden="1" x14ac:dyDescent="0.25">
      <c r="A3882" s="88" t="s">
        <v>10148</v>
      </c>
      <c r="B3882" s="88" t="s">
        <v>12687</v>
      </c>
      <c r="C3882" s="37" t="str">
        <f t="shared" si="60"/>
        <v>S02AAЦипрофлоксацин</v>
      </c>
      <c r="D3882" s="88" t="s">
        <v>13607</v>
      </c>
    </row>
    <row r="3883" spans="1:4" hidden="1" x14ac:dyDescent="0.25">
      <c r="A3883" s="88" t="s">
        <v>10148</v>
      </c>
      <c r="B3883" s="88" t="s">
        <v>13512</v>
      </c>
      <c r="C3883" s="37" t="str">
        <f t="shared" si="60"/>
        <v>S02AAДекаметилендиметилментоксикарбонилметиламмония дихлорид</v>
      </c>
      <c r="D3883" s="88" t="s">
        <v>13607</v>
      </c>
    </row>
    <row r="3884" spans="1:4" hidden="1" x14ac:dyDescent="0.25">
      <c r="A3884" s="88" t="s">
        <v>10148</v>
      </c>
      <c r="B3884" s="88" t="s">
        <v>13468</v>
      </c>
      <c r="C3884" s="37" t="str">
        <f t="shared" si="60"/>
        <v>S02AAРифамицин</v>
      </c>
      <c r="D3884" s="88" t="s">
        <v>17948</v>
      </c>
    </row>
    <row r="3885" spans="1:4" hidden="1" x14ac:dyDescent="0.25">
      <c r="A3885" s="88" t="s">
        <v>10148</v>
      </c>
      <c r="B3885" s="88" t="s">
        <v>15927</v>
      </c>
      <c r="C3885" s="37" t="str">
        <f t="shared" ref="C3885:C3948" si="61">CONCATENATE(A3885,B3885)</f>
        <v>S02AAпротивомикробные препараты</v>
      </c>
      <c r="D3885" s="88" t="s">
        <v>13607</v>
      </c>
    </row>
    <row r="3886" spans="1:4" hidden="1" x14ac:dyDescent="0.25">
      <c r="A3886" s="88" t="s">
        <v>13469</v>
      </c>
      <c r="B3886" s="88" t="s">
        <v>15876</v>
      </c>
      <c r="C3886" s="37" t="str">
        <f t="shared" si="61"/>
        <v>S02CAДексаметазон+Неомицин+Полимиксин B</v>
      </c>
      <c r="D3886" s="88" t="s">
        <v>13607</v>
      </c>
    </row>
    <row r="3887" spans="1:4" hidden="1" x14ac:dyDescent="0.25">
      <c r="A3887" s="88" t="s">
        <v>13469</v>
      </c>
      <c r="B3887" s="88" t="s">
        <v>15928</v>
      </c>
      <c r="C3887" s="37" t="str">
        <f t="shared" si="61"/>
        <v>S02CAКандибиотик</v>
      </c>
      <c r="D3887" s="88" t="s">
        <v>13607</v>
      </c>
    </row>
    <row r="3888" spans="1:4" hidden="1" x14ac:dyDescent="0.25">
      <c r="A3888" s="88" t="s">
        <v>13469</v>
      </c>
      <c r="B3888" s="88" t="s">
        <v>15929</v>
      </c>
      <c r="C3888" s="37" t="str">
        <f t="shared" si="61"/>
        <v>S02CAКортикостероиды в комбинации с противомикробными средствами</v>
      </c>
      <c r="D3888" s="88" t="s">
        <v>13607</v>
      </c>
    </row>
    <row r="3889" spans="1:4" hidden="1" x14ac:dyDescent="0.25">
      <c r="A3889" s="88" t="s">
        <v>15930</v>
      </c>
      <c r="B3889" s="88" t="s">
        <v>14681</v>
      </c>
      <c r="C3889" s="37" t="str">
        <f t="shared" si="61"/>
        <v>S02DБорная кислота+Прокаин</v>
      </c>
      <c r="D3889" s="88" t="s">
        <v>13607</v>
      </c>
    </row>
    <row r="3890" spans="1:4" hidden="1" x14ac:dyDescent="0.25">
      <c r="A3890" s="88" t="s">
        <v>13470</v>
      </c>
      <c r="B3890" s="88" t="s">
        <v>13108</v>
      </c>
      <c r="C3890" s="37" t="str">
        <f t="shared" si="61"/>
        <v>S02DAХолина салицилат</v>
      </c>
      <c r="D3890" s="88" t="s">
        <v>13607</v>
      </c>
    </row>
    <row r="3891" spans="1:4" hidden="1" x14ac:dyDescent="0.25">
      <c r="A3891" s="88" t="s">
        <v>13470</v>
      </c>
      <c r="B3891" s="88" t="s">
        <v>15932</v>
      </c>
      <c r="C3891" s="37" t="str">
        <f t="shared" si="61"/>
        <v>S02DAЛидокаин+Феназон</v>
      </c>
      <c r="D3891" s="88" t="s">
        <v>13607</v>
      </c>
    </row>
    <row r="3892" spans="1:4" hidden="1" x14ac:dyDescent="0.25">
      <c r="A3892" s="88" t="s">
        <v>13470</v>
      </c>
      <c r="B3892" s="88" t="s">
        <v>15931</v>
      </c>
      <c r="C3892" s="37" t="str">
        <f t="shared" si="61"/>
        <v>S02DAАнальгетики и анестетики</v>
      </c>
      <c r="D3892" s="88" t="s">
        <v>13607</v>
      </c>
    </row>
    <row r="3893" spans="1:4" hidden="1" x14ac:dyDescent="0.25">
      <c r="A3893" s="88" t="s">
        <v>13471</v>
      </c>
      <c r="B3893" s="88" t="s">
        <v>12687</v>
      </c>
      <c r="C3893" s="37" t="str">
        <f t="shared" si="61"/>
        <v>S03AAЦипрофлоксацин</v>
      </c>
      <c r="D3893" s="88" t="s">
        <v>13607</v>
      </c>
    </row>
    <row r="3894" spans="1:4" hidden="1" x14ac:dyDescent="0.25">
      <c r="A3894" s="88" t="s">
        <v>13472</v>
      </c>
      <c r="B3894" s="88" t="s">
        <v>12430</v>
      </c>
      <c r="C3894" s="37" t="str">
        <f t="shared" si="61"/>
        <v>S03BAБетаметазон</v>
      </c>
      <c r="D3894" s="88" t="s">
        <v>13607</v>
      </c>
    </row>
    <row r="3895" spans="1:4" hidden="1" x14ac:dyDescent="0.25">
      <c r="A3895" s="88" t="s">
        <v>13473</v>
      </c>
      <c r="B3895" s="88" t="s">
        <v>15934</v>
      </c>
      <c r="C3895" s="37" t="str">
        <f t="shared" si="61"/>
        <v>S03CAДексаметазон+Ципрофлоксацин</v>
      </c>
      <c r="D3895" s="88" t="s">
        <v>13607</v>
      </c>
    </row>
    <row r="3896" spans="1:4" hidden="1" x14ac:dyDescent="0.25">
      <c r="A3896" s="88" t="s">
        <v>13473</v>
      </c>
      <c r="B3896" s="88" t="s">
        <v>15933</v>
      </c>
      <c r="C3896" s="37" t="str">
        <f t="shared" si="61"/>
        <v>S03CAГрамицидин С+Дексаметазон+Фрамицетин</v>
      </c>
      <c r="D3896" s="88" t="s">
        <v>13607</v>
      </c>
    </row>
    <row r="3897" spans="1:4" hidden="1" x14ac:dyDescent="0.25">
      <c r="A3897" s="88" t="s">
        <v>13473</v>
      </c>
      <c r="B3897" s="88" t="s">
        <v>14634</v>
      </c>
      <c r="C3897" s="37" t="str">
        <f t="shared" si="61"/>
        <v>S03CAБетаметазон+Гентамицин</v>
      </c>
      <c r="D3897" s="88" t="s">
        <v>13607</v>
      </c>
    </row>
    <row r="3898" spans="1:4" hidden="1" x14ac:dyDescent="0.25">
      <c r="A3898" s="88" t="s">
        <v>15935</v>
      </c>
      <c r="B3898" s="88" t="s">
        <v>14086</v>
      </c>
      <c r="C3898" s="37" t="str">
        <f t="shared" si="61"/>
        <v>S03DФибринолизин [человека]</v>
      </c>
      <c r="D3898" s="88" t="s">
        <v>13607</v>
      </c>
    </row>
    <row r="3899" spans="1:4" hidden="1" x14ac:dyDescent="0.25">
      <c r="A3899" s="88" t="s">
        <v>15935</v>
      </c>
      <c r="B3899" s="88" t="s">
        <v>11877</v>
      </c>
      <c r="C3899" s="37" t="str">
        <f t="shared" si="61"/>
        <v>S03DБессмертника песчаного цветки</v>
      </c>
      <c r="D3899" s="88" t="s">
        <v>13607</v>
      </c>
    </row>
    <row r="3900" spans="1:4" hidden="1" x14ac:dyDescent="0.25">
      <c r="A3900" s="88" t="s">
        <v>15935</v>
      </c>
      <c r="B3900" s="88" t="s">
        <v>13427</v>
      </c>
      <c r="C3900" s="37" t="str">
        <f t="shared" si="61"/>
        <v>S03DАминобензойная кислота</v>
      </c>
      <c r="D3900" s="88" t="s">
        <v>13607</v>
      </c>
    </row>
    <row r="3901" spans="1:4" hidden="1" x14ac:dyDescent="0.25">
      <c r="A3901" s="88" t="s">
        <v>9913</v>
      </c>
      <c r="B3901" s="88" t="s">
        <v>15941</v>
      </c>
      <c r="C3901" s="37" t="str">
        <f t="shared" si="61"/>
        <v>V01AAАллертест</v>
      </c>
      <c r="D3901" s="88" t="s">
        <v>13607</v>
      </c>
    </row>
    <row r="3902" spans="1:4" hidden="1" x14ac:dyDescent="0.25">
      <c r="A3902" s="88" t="s">
        <v>9913</v>
      </c>
      <c r="B3902" s="88" t="s">
        <v>15942</v>
      </c>
      <c r="C3902" s="37" t="str">
        <f t="shared" si="61"/>
        <v>V01AAЭкстракты аллергенов</v>
      </c>
      <c r="D3902" s="88" t="s">
        <v>13607</v>
      </c>
    </row>
    <row r="3903" spans="1:4" hidden="1" x14ac:dyDescent="0.25">
      <c r="A3903" s="88" t="s">
        <v>9913</v>
      </c>
      <c r="B3903" s="88" t="s">
        <v>15940</v>
      </c>
      <c r="C3903" s="37" t="str">
        <f t="shared" si="61"/>
        <v>V01AAАллергоиды бытовые</v>
      </c>
      <c r="D3903" s="88" t="s">
        <v>13607</v>
      </c>
    </row>
    <row r="3904" spans="1:4" hidden="1" x14ac:dyDescent="0.25">
      <c r="A3904" s="88" t="s">
        <v>9913</v>
      </c>
      <c r="B3904" s="88" t="s">
        <v>15937</v>
      </c>
      <c r="C3904" s="37" t="str">
        <f t="shared" si="61"/>
        <v>V01AAАллерген из волокна хлопчатника</v>
      </c>
      <c r="D3904" s="88" t="s">
        <v>13607</v>
      </c>
    </row>
    <row r="3905" spans="1:4" hidden="1" x14ac:dyDescent="0.25">
      <c r="A3905" s="88" t="s">
        <v>9913</v>
      </c>
      <c r="B3905" s="88" t="s">
        <v>15938</v>
      </c>
      <c r="C3905" s="37" t="str">
        <f t="shared" si="61"/>
        <v>V01AAАллерген из дафний для диагностики</v>
      </c>
      <c r="D3905" s="88" t="s">
        <v>13607</v>
      </c>
    </row>
    <row r="3906" spans="1:4" hidden="1" x14ac:dyDescent="0.25">
      <c r="A3906" s="88" t="s">
        <v>9913</v>
      </c>
      <c r="B3906" s="88" t="s">
        <v>13482</v>
      </c>
      <c r="C3906" s="37" t="str">
        <f t="shared" si="61"/>
        <v>V01AAАллергены трав пыльцевые</v>
      </c>
      <c r="D3906" s="88" t="s">
        <v>13607</v>
      </c>
    </row>
    <row r="3907" spans="1:4" hidden="1" x14ac:dyDescent="0.25">
      <c r="A3907" s="88" t="s">
        <v>9913</v>
      </c>
      <c r="B3907" s="88" t="s">
        <v>15939</v>
      </c>
      <c r="C3907" s="37" t="str">
        <f t="shared" si="61"/>
        <v>V01AAаллергоид из домашней пыли</v>
      </c>
      <c r="D3907" s="88" t="s">
        <v>13607</v>
      </c>
    </row>
    <row r="3908" spans="1:4" hidden="1" x14ac:dyDescent="0.25">
      <c r="A3908" s="88" t="s">
        <v>9913</v>
      </c>
      <c r="B3908" s="88" t="s">
        <v>13483</v>
      </c>
      <c r="C3908" s="37" t="str">
        <f t="shared" si="61"/>
        <v>V01AAАллергоиды деревьев пыльцевые</v>
      </c>
      <c r="D3908" s="88" t="s">
        <v>13607</v>
      </c>
    </row>
    <row r="3909" spans="1:4" hidden="1" x14ac:dyDescent="0.25">
      <c r="A3909" s="88" t="s">
        <v>9913</v>
      </c>
      <c r="B3909" s="88" t="s">
        <v>13484</v>
      </c>
      <c r="C3909" s="37" t="str">
        <f t="shared" si="61"/>
        <v>V01AAАллергоиды трав пыльцевые</v>
      </c>
      <c r="D3909" s="88" t="s">
        <v>13607</v>
      </c>
    </row>
    <row r="3910" spans="1:4" hidden="1" x14ac:dyDescent="0.25">
      <c r="A3910" s="88" t="s">
        <v>9913</v>
      </c>
      <c r="B3910" s="88" t="s">
        <v>13475</v>
      </c>
      <c r="C3910" s="37" t="str">
        <f t="shared" si="61"/>
        <v>V01AAАллергены бытовые</v>
      </c>
      <c r="D3910" s="88" t="s">
        <v>13607</v>
      </c>
    </row>
    <row r="3911" spans="1:4" hidden="1" x14ac:dyDescent="0.25">
      <c r="A3911" s="88" t="s">
        <v>9913</v>
      </c>
      <c r="B3911" s="88" t="s">
        <v>13476</v>
      </c>
      <c r="C3911" s="37" t="str">
        <f t="shared" si="61"/>
        <v>V01AAАллергены грибов</v>
      </c>
      <c r="D3911" s="88" t="s">
        <v>13607</v>
      </c>
    </row>
    <row r="3912" spans="1:4" hidden="1" x14ac:dyDescent="0.25">
      <c r="A3912" s="88" t="s">
        <v>9913</v>
      </c>
      <c r="B3912" s="88" t="s">
        <v>13477</v>
      </c>
      <c r="C3912" s="37" t="str">
        <f t="shared" si="61"/>
        <v>V01AAАллергены грибов и дрожжей</v>
      </c>
      <c r="D3912" s="88" t="s">
        <v>13607</v>
      </c>
    </row>
    <row r="3913" spans="1:4" hidden="1" x14ac:dyDescent="0.25">
      <c r="A3913" s="88" t="s">
        <v>9913</v>
      </c>
      <c r="B3913" s="88" t="s">
        <v>13478</v>
      </c>
      <c r="C3913" s="37" t="str">
        <f t="shared" si="61"/>
        <v>V01AAАллергены деревьев пыльцевые</v>
      </c>
      <c r="D3913" s="88" t="s">
        <v>13607</v>
      </c>
    </row>
    <row r="3914" spans="1:4" hidden="1" x14ac:dyDescent="0.25">
      <c r="A3914" s="88" t="s">
        <v>9913</v>
      </c>
      <c r="B3914" s="88" t="s">
        <v>13480</v>
      </c>
      <c r="C3914" s="37" t="str">
        <f t="shared" si="61"/>
        <v>V01AAАллергены насекомых</v>
      </c>
      <c r="D3914" s="88" t="s">
        <v>13607</v>
      </c>
    </row>
    <row r="3915" spans="1:4" hidden="1" x14ac:dyDescent="0.25">
      <c r="A3915" s="88" t="s">
        <v>9913</v>
      </c>
      <c r="B3915" s="88" t="s">
        <v>13481</v>
      </c>
      <c r="C3915" s="37" t="str">
        <f t="shared" si="61"/>
        <v>V01AAАллергены пищевые</v>
      </c>
      <c r="D3915" s="88" t="s">
        <v>13607</v>
      </c>
    </row>
    <row r="3916" spans="1:4" hidden="1" x14ac:dyDescent="0.25">
      <c r="A3916" s="88" t="s">
        <v>9913</v>
      </c>
      <c r="B3916" s="88" t="s">
        <v>13479</v>
      </c>
      <c r="C3916" s="37" t="str">
        <f t="shared" si="61"/>
        <v>V01AAАллергены животных</v>
      </c>
      <c r="D3916" s="88" t="s">
        <v>13607</v>
      </c>
    </row>
    <row r="3917" spans="1:4" hidden="1" x14ac:dyDescent="0.25">
      <c r="A3917" s="88" t="s">
        <v>9913</v>
      </c>
      <c r="B3917" s="88" t="s">
        <v>13474</v>
      </c>
      <c r="C3917" s="37" t="str">
        <f t="shared" si="61"/>
        <v>V01AAАллергены бактерий</v>
      </c>
      <c r="D3917" s="88" t="s">
        <v>13607</v>
      </c>
    </row>
    <row r="3918" spans="1:4" hidden="1" x14ac:dyDescent="0.25">
      <c r="A3918" s="88" t="s">
        <v>9913</v>
      </c>
      <c r="B3918" s="88" t="s">
        <v>15936</v>
      </c>
      <c r="C3918" s="37" t="str">
        <f t="shared" si="61"/>
        <v>V01AAАллерген бактерий [Туберкулезный рекомбинантный]</v>
      </c>
      <c r="D3918" s="88" t="s">
        <v>17948</v>
      </c>
    </row>
    <row r="3919" spans="1:4" hidden="1" x14ac:dyDescent="0.25">
      <c r="A3919" s="88" t="s">
        <v>13485</v>
      </c>
      <c r="B3919" s="88" t="s">
        <v>13489</v>
      </c>
      <c r="C3919" s="37" t="str">
        <f t="shared" si="61"/>
        <v>V03AБактериофаг брюшнотифозный</v>
      </c>
      <c r="D3919" s="88" t="s">
        <v>13607</v>
      </c>
    </row>
    <row r="3920" spans="1:4" hidden="1" x14ac:dyDescent="0.25">
      <c r="A3920" s="88" t="s">
        <v>13485</v>
      </c>
      <c r="B3920" s="88" t="s">
        <v>13490</v>
      </c>
      <c r="C3920" s="37" t="str">
        <f t="shared" si="61"/>
        <v>V03AБактериофаг дизентерийный</v>
      </c>
      <c r="D3920" s="88" t="s">
        <v>13607</v>
      </c>
    </row>
    <row r="3921" spans="1:4" hidden="1" x14ac:dyDescent="0.25">
      <c r="A3921" s="88" t="s">
        <v>13485</v>
      </c>
      <c r="B3921" s="88" t="s">
        <v>13491</v>
      </c>
      <c r="C3921" s="37" t="str">
        <f t="shared" si="61"/>
        <v>V03AБактериофаг клебсиелл</v>
      </c>
      <c r="D3921" s="88" t="s">
        <v>13607</v>
      </c>
    </row>
    <row r="3922" spans="1:4" hidden="1" x14ac:dyDescent="0.25">
      <c r="A3922" s="88" t="s">
        <v>13485</v>
      </c>
      <c r="B3922" s="88" t="s">
        <v>13492</v>
      </c>
      <c r="C3922" s="37" t="str">
        <f t="shared" si="61"/>
        <v>V03AБактериофаг клебсиелл пневмонии</v>
      </c>
      <c r="D3922" s="88" t="s">
        <v>13607</v>
      </c>
    </row>
    <row r="3923" spans="1:4" hidden="1" x14ac:dyDescent="0.25">
      <c r="A3923" s="88" t="s">
        <v>13485</v>
      </c>
      <c r="B3923" s="88" t="s">
        <v>13493</v>
      </c>
      <c r="C3923" s="37" t="str">
        <f t="shared" si="61"/>
        <v>V03AБактериофаг коли</v>
      </c>
      <c r="D3923" s="88" t="s">
        <v>13607</v>
      </c>
    </row>
    <row r="3924" spans="1:4" hidden="1" x14ac:dyDescent="0.25">
      <c r="A3924" s="88" t="s">
        <v>13485</v>
      </c>
      <c r="B3924" s="88" t="s">
        <v>13494</v>
      </c>
      <c r="C3924" s="37" t="str">
        <f t="shared" si="61"/>
        <v>V03AБактериофаг колипротейный</v>
      </c>
      <c r="D3924" s="88" t="s">
        <v>13607</v>
      </c>
    </row>
    <row r="3925" spans="1:4" hidden="1" x14ac:dyDescent="0.25">
      <c r="A3925" s="88" t="s">
        <v>13485</v>
      </c>
      <c r="B3925" s="88" t="s">
        <v>13495</v>
      </c>
      <c r="C3925" s="37" t="str">
        <f t="shared" si="61"/>
        <v>V03AБактериофаг протейный</v>
      </c>
      <c r="D3925" s="88" t="s">
        <v>13607</v>
      </c>
    </row>
    <row r="3926" spans="1:4" hidden="1" x14ac:dyDescent="0.25">
      <c r="A3926" s="88" t="s">
        <v>13485</v>
      </c>
      <c r="B3926" s="88" t="s">
        <v>13486</v>
      </c>
      <c r="C3926" s="37" t="str">
        <f t="shared" si="61"/>
        <v>V03AБактериофаг синегнойной палочки</v>
      </c>
      <c r="D3926" s="88" t="s">
        <v>13607</v>
      </c>
    </row>
    <row r="3927" spans="1:4" hidden="1" x14ac:dyDescent="0.25">
      <c r="A3927" s="88" t="s">
        <v>13485</v>
      </c>
      <c r="B3927" s="88" t="s">
        <v>13487</v>
      </c>
      <c r="C3927" s="37" t="str">
        <f t="shared" si="61"/>
        <v>V03AБактериофаг стафилококковый</v>
      </c>
      <c r="D3927" s="88" t="s">
        <v>13607</v>
      </c>
    </row>
    <row r="3928" spans="1:4" hidden="1" x14ac:dyDescent="0.25">
      <c r="A3928" s="88" t="s">
        <v>13485</v>
      </c>
      <c r="B3928" s="88" t="s">
        <v>13488</v>
      </c>
      <c r="C3928" s="37" t="str">
        <f t="shared" si="61"/>
        <v>V03AБактериофаг стрептококковый</v>
      </c>
      <c r="D3928" s="88" t="s">
        <v>13607</v>
      </c>
    </row>
    <row r="3929" spans="1:4" hidden="1" x14ac:dyDescent="0.25">
      <c r="A3929" s="88" t="s">
        <v>13485</v>
      </c>
      <c r="B3929" s="88" t="s">
        <v>13496</v>
      </c>
      <c r="C3929" s="37" t="str">
        <f t="shared" si="61"/>
        <v>V03AГидроксиэтилдиметилдигидропиримидин</v>
      </c>
      <c r="D3929" s="88" t="s">
        <v>13607</v>
      </c>
    </row>
    <row r="3930" spans="1:4" hidden="1" x14ac:dyDescent="0.25">
      <c r="A3930" s="88" t="s">
        <v>13485</v>
      </c>
      <c r="B3930" s="88" t="s">
        <v>13497</v>
      </c>
      <c r="C3930" s="37" t="str">
        <f t="shared" si="61"/>
        <v>V03AИнтести-бактериофаг</v>
      </c>
      <c r="D3930" s="88" t="s">
        <v>13607</v>
      </c>
    </row>
    <row r="3931" spans="1:4" hidden="1" x14ac:dyDescent="0.25">
      <c r="A3931" s="88" t="s">
        <v>13485</v>
      </c>
      <c r="B3931" s="88" t="s">
        <v>13498</v>
      </c>
      <c r="C3931" s="37" t="str">
        <f t="shared" si="61"/>
        <v>V03AПиобактериофаг</v>
      </c>
      <c r="D3931" s="88" t="s">
        <v>13607</v>
      </c>
    </row>
    <row r="3932" spans="1:4" hidden="1" x14ac:dyDescent="0.25">
      <c r="A3932" s="88" t="s">
        <v>13485</v>
      </c>
      <c r="B3932" s="88" t="s">
        <v>15951</v>
      </c>
      <c r="C3932" s="37" t="str">
        <f t="shared" si="61"/>
        <v>V03AФитина таблетки 0.25 г</v>
      </c>
      <c r="D3932" s="88" t="s">
        <v>13607</v>
      </c>
    </row>
    <row r="3933" spans="1:4" hidden="1" x14ac:dyDescent="0.25">
      <c r="A3933" s="88" t="s">
        <v>13485</v>
      </c>
      <c r="B3933" s="88" t="s">
        <v>15946</v>
      </c>
      <c r="C3933" s="37" t="str">
        <f t="shared" si="61"/>
        <v>V03AПелоидодистиллят</v>
      </c>
      <c r="D3933" s="88" t="s">
        <v>13607</v>
      </c>
    </row>
    <row r="3934" spans="1:4" hidden="1" x14ac:dyDescent="0.25">
      <c r="A3934" s="88" t="s">
        <v>13485</v>
      </c>
      <c r="B3934" s="88" t="s">
        <v>15945</v>
      </c>
      <c r="C3934" s="37" t="str">
        <f t="shared" si="61"/>
        <v>V03AПелоидин</v>
      </c>
      <c r="D3934" s="88" t="s">
        <v>13607</v>
      </c>
    </row>
    <row r="3935" spans="1:4" hidden="1" x14ac:dyDescent="0.25">
      <c r="A3935" s="88" t="s">
        <v>13485</v>
      </c>
      <c r="B3935" s="88" t="s">
        <v>15947</v>
      </c>
      <c r="C3935" s="37" t="str">
        <f t="shared" si="61"/>
        <v>V03AПолиоксиметилгептаметилтетрасилоксан</v>
      </c>
      <c r="D3935" s="88" t="s">
        <v>13607</v>
      </c>
    </row>
    <row r="3936" spans="1:4" hidden="1" x14ac:dyDescent="0.25">
      <c r="A3936" s="88" t="s">
        <v>13485</v>
      </c>
      <c r="B3936" s="88" t="s">
        <v>15948</v>
      </c>
      <c r="C3936" s="37" t="str">
        <f t="shared" si="61"/>
        <v>V03AСтекловидное тело</v>
      </c>
      <c r="D3936" s="88" t="s">
        <v>13607</v>
      </c>
    </row>
    <row r="3937" spans="1:4" hidden="1" x14ac:dyDescent="0.25">
      <c r="A3937" s="88" t="s">
        <v>13485</v>
      </c>
      <c r="B3937" s="88" t="s">
        <v>15943</v>
      </c>
      <c r="C3937" s="37" t="str">
        <f t="shared" si="61"/>
        <v>V03AАмиглурацил</v>
      </c>
      <c r="D3937" s="88" t="s">
        <v>13607</v>
      </c>
    </row>
    <row r="3938" spans="1:4" hidden="1" x14ac:dyDescent="0.25">
      <c r="A3938" s="88" t="s">
        <v>13485</v>
      </c>
      <c r="B3938" s="88" t="s">
        <v>15944</v>
      </c>
      <c r="C3938" s="37" t="str">
        <f t="shared" si="61"/>
        <v>V03AКлебсифаг</v>
      </c>
      <c r="D3938" s="88" t="s">
        <v>13607</v>
      </c>
    </row>
    <row r="3939" spans="1:4" hidden="1" x14ac:dyDescent="0.25">
      <c r="A3939" s="88" t="s">
        <v>13485</v>
      </c>
      <c r="B3939" s="88" t="s">
        <v>15949</v>
      </c>
      <c r="C3939" s="37" t="str">
        <f t="shared" si="61"/>
        <v>V03AСыворотка Ф стерилизованная</v>
      </c>
      <c r="D3939" s="88" t="s">
        <v>13607</v>
      </c>
    </row>
    <row r="3940" spans="1:4" hidden="1" x14ac:dyDescent="0.25">
      <c r="A3940" s="88" t="s">
        <v>13485</v>
      </c>
      <c r="B3940" s="88" t="s">
        <v>15950</v>
      </c>
      <c r="C3940" s="37" t="str">
        <f t="shared" si="61"/>
        <v>V03AФиБС</v>
      </c>
      <c r="D3940" s="88" t="s">
        <v>13607</v>
      </c>
    </row>
    <row r="3941" spans="1:4" hidden="1" x14ac:dyDescent="0.25">
      <c r="A3941" s="88" t="s">
        <v>15952</v>
      </c>
      <c r="B3941" s="88" t="s">
        <v>15954</v>
      </c>
      <c r="C3941" s="37" t="str">
        <f t="shared" si="61"/>
        <v>V03AAИнмекарба таблетки покрытые оболочкой</v>
      </c>
      <c r="D3941" s="88" t="s">
        <v>13607</v>
      </c>
    </row>
    <row r="3942" spans="1:4" ht="30" hidden="1" x14ac:dyDescent="0.25">
      <c r="A3942" s="88" t="s">
        <v>15952</v>
      </c>
      <c r="B3942" s="88" t="s">
        <v>15955</v>
      </c>
      <c r="C3942" s="37" t="str">
        <f t="shared" si="61"/>
        <v>V03AAТриптофанил-аланил-глицил-глицил-аспартил-аланил-серил-глицил-глутаминовая кислота</v>
      </c>
      <c r="D3942" s="88" t="s">
        <v>13607</v>
      </c>
    </row>
    <row r="3943" spans="1:4" hidden="1" x14ac:dyDescent="0.25">
      <c r="A3943" s="88" t="s">
        <v>15952</v>
      </c>
      <c r="B3943" s="88" t="s">
        <v>13540</v>
      </c>
      <c r="C3943" s="37" t="str">
        <f t="shared" si="61"/>
        <v>V03AAЦианамид</v>
      </c>
      <c r="D3943" s="88" t="s">
        <v>13607</v>
      </c>
    </row>
    <row r="3944" spans="1:4" hidden="1" x14ac:dyDescent="0.25">
      <c r="A3944" s="88" t="s">
        <v>15952</v>
      </c>
      <c r="B3944" s="88" t="s">
        <v>15953</v>
      </c>
      <c r="C3944" s="37" t="str">
        <f t="shared" si="61"/>
        <v>V03AAВокацит</v>
      </c>
      <c r="D3944" s="88" t="s">
        <v>13607</v>
      </c>
    </row>
    <row r="3945" spans="1:4" hidden="1" x14ac:dyDescent="0.25">
      <c r="A3945" s="88" t="s">
        <v>15952</v>
      </c>
      <c r="B3945" s="88" t="s">
        <v>15952</v>
      </c>
      <c r="C3945" s="37" t="str">
        <f t="shared" si="61"/>
        <v>V03AAV03AA</v>
      </c>
      <c r="D3945" s="88" t="s">
        <v>13607</v>
      </c>
    </row>
    <row r="3946" spans="1:4" hidden="1" x14ac:dyDescent="0.25">
      <c r="A3946" s="88" t="s">
        <v>10005</v>
      </c>
      <c r="B3946" s="88" t="s">
        <v>15956</v>
      </c>
      <c r="C3946" s="37" t="str">
        <f t="shared" si="61"/>
        <v>V03ABАллоксим лиофилизированный для инъекций 0.075 г</v>
      </c>
      <c r="D3946" s="88" t="s">
        <v>13607</v>
      </c>
    </row>
    <row r="3947" spans="1:4" hidden="1" x14ac:dyDescent="0.25">
      <c r="A3947" s="88" t="s">
        <v>10005</v>
      </c>
      <c r="B3947" s="88" t="s">
        <v>15957</v>
      </c>
      <c r="C3947" s="37" t="str">
        <f t="shared" si="61"/>
        <v>V03ABАминопиридин</v>
      </c>
      <c r="D3947" s="88" t="s">
        <v>13607</v>
      </c>
    </row>
    <row r="3948" spans="1:4" ht="30" hidden="1" x14ac:dyDescent="0.25">
      <c r="A3948" s="88" t="s">
        <v>10005</v>
      </c>
      <c r="B3948" s="88" t="s">
        <v>15968</v>
      </c>
      <c r="C3948" s="37" t="str">
        <f t="shared" si="61"/>
        <v>V03ABМеркамина гидротартрата 0.2 г и пиридоксина гидрохлорида 0.005 г таблетки</v>
      </c>
      <c r="D3948" s="88" t="s">
        <v>13607</v>
      </c>
    </row>
    <row r="3949" spans="1:4" hidden="1" x14ac:dyDescent="0.25">
      <c r="A3949" s="88" t="s">
        <v>10005</v>
      </c>
      <c r="B3949" s="88" t="s">
        <v>15971</v>
      </c>
      <c r="C3949" s="37" t="str">
        <f t="shared" ref="C3949:C4012" si="62">CONCATENATE(A3949,B3949)</f>
        <v>V03ABНатрия гипохлорит</v>
      </c>
      <c r="D3949" s="88" t="s">
        <v>13607</v>
      </c>
    </row>
    <row r="3950" spans="1:4" hidden="1" x14ac:dyDescent="0.25">
      <c r="A3950" s="88" t="s">
        <v>10005</v>
      </c>
      <c r="B3950" s="88" t="s">
        <v>15974</v>
      </c>
      <c r="C3950" s="37" t="str">
        <f t="shared" si="62"/>
        <v>V03ABПеликсим</v>
      </c>
      <c r="D3950" s="88" t="s">
        <v>13607</v>
      </c>
    </row>
    <row r="3951" spans="1:4" hidden="1" x14ac:dyDescent="0.25">
      <c r="A3951" s="88" t="s">
        <v>10005</v>
      </c>
      <c r="B3951" s="88" t="s">
        <v>15963</v>
      </c>
      <c r="C3951" s="37" t="str">
        <f t="shared" si="62"/>
        <v>V03ABДиэтиксима раствор для инъекций 10%</v>
      </c>
      <c r="D3951" s="88" t="s">
        <v>13607</v>
      </c>
    </row>
    <row r="3952" spans="1:4" hidden="1" x14ac:dyDescent="0.25">
      <c r="A3952" s="88" t="s">
        <v>10005</v>
      </c>
      <c r="B3952" s="88" t="s">
        <v>15964</v>
      </c>
      <c r="C3952" s="37" t="str">
        <f t="shared" si="62"/>
        <v>V03ABИзонитрозина раствор для инъекций 40%</v>
      </c>
      <c r="D3952" s="88" t="s">
        <v>13607</v>
      </c>
    </row>
    <row r="3953" spans="1:4" hidden="1" x14ac:dyDescent="0.25">
      <c r="A3953" s="88" t="s">
        <v>10005</v>
      </c>
      <c r="B3953" s="88" t="s">
        <v>15969</v>
      </c>
      <c r="C3953" s="37" t="str">
        <f t="shared" si="62"/>
        <v>V03ABМетилтиониния хлорид</v>
      </c>
      <c r="D3953" s="88" t="s">
        <v>13607</v>
      </c>
    </row>
    <row r="3954" spans="1:4" hidden="1" x14ac:dyDescent="0.25">
      <c r="A3954" s="88" t="s">
        <v>10005</v>
      </c>
      <c r="B3954" s="88" t="s">
        <v>15981</v>
      </c>
      <c r="C3954" s="37" t="str">
        <f t="shared" si="62"/>
        <v>V03ABФицилин</v>
      </c>
      <c r="D3954" s="88" t="s">
        <v>13607</v>
      </c>
    </row>
    <row r="3955" spans="1:4" hidden="1" x14ac:dyDescent="0.25">
      <c r="A3955" s="88" t="s">
        <v>10005</v>
      </c>
      <c r="B3955" s="88" t="s">
        <v>15982</v>
      </c>
      <c r="C3955" s="37" t="str">
        <f t="shared" si="62"/>
        <v>V03ABЦерулоплазмин</v>
      </c>
      <c r="D3955" s="88" t="s">
        <v>13607</v>
      </c>
    </row>
    <row r="3956" spans="1:4" hidden="1" x14ac:dyDescent="0.25">
      <c r="A3956" s="88" t="s">
        <v>10005</v>
      </c>
      <c r="B3956" s="88" t="s">
        <v>15979</v>
      </c>
      <c r="C3956" s="37" t="str">
        <f t="shared" si="62"/>
        <v>V03ABТибимас</v>
      </c>
      <c r="D3956" s="88" t="s">
        <v>13607</v>
      </c>
    </row>
    <row r="3957" spans="1:4" hidden="1" x14ac:dyDescent="0.25">
      <c r="A3957" s="88" t="s">
        <v>10005</v>
      </c>
      <c r="B3957" s="88" t="s">
        <v>15978</v>
      </c>
      <c r="C3957" s="37" t="str">
        <f t="shared" si="62"/>
        <v>V03ABПротивоядие при отравлении металлами</v>
      </c>
      <c r="D3957" s="88" t="s">
        <v>13607</v>
      </c>
    </row>
    <row r="3958" spans="1:4" hidden="1" x14ac:dyDescent="0.25">
      <c r="A3958" s="88" t="s">
        <v>10005</v>
      </c>
      <c r="B3958" s="88" t="s">
        <v>15980</v>
      </c>
      <c r="C3958" s="37" t="str">
        <f t="shared" si="62"/>
        <v>V03ABТримедоксима бромид</v>
      </c>
      <c r="D3958" s="88" t="s">
        <v>13607</v>
      </c>
    </row>
    <row r="3959" spans="1:4" hidden="1" x14ac:dyDescent="0.25">
      <c r="A3959" s="88" t="s">
        <v>10005</v>
      </c>
      <c r="B3959" s="88" t="s">
        <v>15959</v>
      </c>
      <c r="C3959" s="37" t="str">
        <f t="shared" si="62"/>
        <v>V03ABАпоморфин</v>
      </c>
      <c r="D3959" s="88" t="s">
        <v>13607</v>
      </c>
    </row>
    <row r="3960" spans="1:4" hidden="1" x14ac:dyDescent="0.25">
      <c r="A3960" s="88" t="s">
        <v>10005</v>
      </c>
      <c r="B3960" s="88" t="s">
        <v>15967</v>
      </c>
      <c r="C3960" s="37" t="str">
        <f t="shared" si="62"/>
        <v>V03ABЛобелин</v>
      </c>
      <c r="D3960" s="88" t="s">
        <v>13607</v>
      </c>
    </row>
    <row r="3961" spans="1:4" hidden="1" x14ac:dyDescent="0.25">
      <c r="A3961" s="88" t="s">
        <v>10005</v>
      </c>
      <c r="B3961" s="88" t="s">
        <v>15975</v>
      </c>
      <c r="C3961" s="37" t="str">
        <f t="shared" si="62"/>
        <v>V03ABПенициллиназа</v>
      </c>
      <c r="D3961" s="88" t="s">
        <v>13607</v>
      </c>
    </row>
    <row r="3962" spans="1:4" hidden="1" x14ac:dyDescent="0.25">
      <c r="A3962" s="88" t="s">
        <v>10005</v>
      </c>
      <c r="B3962" s="88" t="s">
        <v>12619</v>
      </c>
      <c r="C3962" s="37" t="str">
        <f t="shared" si="62"/>
        <v>V03ABКалия йодид</v>
      </c>
      <c r="D3962" s="88" t="s">
        <v>13607</v>
      </c>
    </row>
    <row r="3963" spans="1:4" hidden="1" x14ac:dyDescent="0.25">
      <c r="A3963" s="88" t="s">
        <v>10005</v>
      </c>
      <c r="B3963" s="88" t="s">
        <v>15960</v>
      </c>
      <c r="C3963" s="37" t="str">
        <f t="shared" si="62"/>
        <v>V03ABГлутатион</v>
      </c>
      <c r="D3963" s="88" t="s">
        <v>13607</v>
      </c>
    </row>
    <row r="3964" spans="1:4" hidden="1" x14ac:dyDescent="0.25">
      <c r="A3964" s="88" t="s">
        <v>10005</v>
      </c>
      <c r="B3964" s="88" t="s">
        <v>15972</v>
      </c>
      <c r="C3964" s="37" t="str">
        <f t="shared" si="62"/>
        <v>V03ABНатрия нитрит</v>
      </c>
      <c r="D3964" s="88" t="s">
        <v>13607</v>
      </c>
    </row>
    <row r="3965" spans="1:4" hidden="1" x14ac:dyDescent="0.25">
      <c r="A3965" s="88" t="s">
        <v>10005</v>
      </c>
      <c r="B3965" s="88" t="s">
        <v>15970</v>
      </c>
      <c r="C3965" s="37" t="str">
        <f t="shared" si="62"/>
        <v>V03ABНалорфин</v>
      </c>
      <c r="D3965" s="88" t="s">
        <v>13607</v>
      </c>
    </row>
    <row r="3966" spans="1:4" hidden="1" x14ac:dyDescent="0.25">
      <c r="A3966" s="88" t="s">
        <v>10005</v>
      </c>
      <c r="B3966" s="88" t="s">
        <v>15977</v>
      </c>
      <c r="C3966" s="37" t="str">
        <f t="shared" si="62"/>
        <v>V03ABПолисурьмин</v>
      </c>
      <c r="D3966" s="88" t="s">
        <v>13607</v>
      </c>
    </row>
    <row r="3967" spans="1:4" hidden="1" x14ac:dyDescent="0.25">
      <c r="A3967" s="88" t="s">
        <v>10005</v>
      </c>
      <c r="B3967" s="88" t="s">
        <v>15973</v>
      </c>
      <c r="C3967" s="37" t="str">
        <f t="shared" si="62"/>
        <v>V03ABП-10 М таблетки покрытые оболочкой</v>
      </c>
      <c r="D3967" s="88" t="s">
        <v>13607</v>
      </c>
    </row>
    <row r="3968" spans="1:4" hidden="1" x14ac:dyDescent="0.25">
      <c r="A3968" s="88" t="s">
        <v>10005</v>
      </c>
      <c r="B3968" s="88" t="s">
        <v>15966</v>
      </c>
      <c r="C3968" s="37" t="str">
        <f t="shared" si="62"/>
        <v>V03ABКупира раствор для инъекций 0.15%</v>
      </c>
      <c r="D3968" s="88" t="s">
        <v>13607</v>
      </c>
    </row>
    <row r="3969" spans="1:4" hidden="1" x14ac:dyDescent="0.25">
      <c r="A3969" s="88" t="s">
        <v>10005</v>
      </c>
      <c r="B3969" s="88" t="s">
        <v>15965</v>
      </c>
      <c r="C3969" s="37" t="str">
        <f t="shared" si="62"/>
        <v>V03ABКальция алгинат</v>
      </c>
      <c r="D3969" s="88" t="s">
        <v>13607</v>
      </c>
    </row>
    <row r="3970" spans="1:4" hidden="1" x14ac:dyDescent="0.25">
      <c r="A3970" s="88" t="s">
        <v>10005</v>
      </c>
      <c r="B3970" s="88" t="s">
        <v>15983</v>
      </c>
      <c r="C3970" s="37" t="str">
        <f t="shared" si="62"/>
        <v>V03ABЦерулоплазмин лиофилизированный для инъекций 0.1 г</v>
      </c>
      <c r="D3970" s="88" t="s">
        <v>13607</v>
      </c>
    </row>
    <row r="3971" spans="1:4" hidden="1" x14ac:dyDescent="0.25">
      <c r="A3971" s="88" t="s">
        <v>10005</v>
      </c>
      <c r="B3971" s="88" t="s">
        <v>15961</v>
      </c>
      <c r="C3971" s="37" t="str">
        <f t="shared" si="62"/>
        <v>V03ABГлюкозы 25% и метиленового синего раствор для инъекций</v>
      </c>
      <c r="D3971" s="88" t="s">
        <v>13607</v>
      </c>
    </row>
    <row r="3972" spans="1:4" hidden="1" x14ac:dyDescent="0.25">
      <c r="A3972" s="88" t="s">
        <v>10005</v>
      </c>
      <c r="B3972" s="88" t="s">
        <v>15958</v>
      </c>
      <c r="C3972" s="37" t="str">
        <f t="shared" si="62"/>
        <v>V03ABантидоты</v>
      </c>
      <c r="D3972" s="88" t="s">
        <v>13607</v>
      </c>
    </row>
    <row r="3973" spans="1:4" hidden="1" x14ac:dyDescent="0.25">
      <c r="A3973" s="88" t="s">
        <v>10005</v>
      </c>
      <c r="B3973" s="88" t="s">
        <v>15984</v>
      </c>
      <c r="C3973" s="37" t="str">
        <f t="shared" si="62"/>
        <v>V03ABЭдетовая кислота</v>
      </c>
      <c r="D3973" s="88" t="s">
        <v>13607</v>
      </c>
    </row>
    <row r="3974" spans="1:4" hidden="1" x14ac:dyDescent="0.25">
      <c r="A3974" s="88" t="s">
        <v>10005</v>
      </c>
      <c r="B3974" s="88" t="s">
        <v>15976</v>
      </c>
      <c r="C3974" s="37" t="str">
        <f t="shared" si="62"/>
        <v>V03ABПентетовая кислота</v>
      </c>
      <c r="D3974" s="88" t="s">
        <v>13607</v>
      </c>
    </row>
    <row r="3975" spans="1:4" hidden="1" x14ac:dyDescent="0.25">
      <c r="A3975" s="88" t="s">
        <v>10005</v>
      </c>
      <c r="B3975" s="88" t="s">
        <v>13511</v>
      </c>
      <c r="C3975" s="37" t="str">
        <f t="shared" si="62"/>
        <v>V03ABДезоксирибонуклеат натрия с железом комплекс</v>
      </c>
      <c r="D3975" s="88" t="s">
        <v>13607</v>
      </c>
    </row>
    <row r="3976" spans="1:4" hidden="1" x14ac:dyDescent="0.25">
      <c r="A3976" s="88" t="s">
        <v>10005</v>
      </c>
      <c r="B3976" s="88" t="s">
        <v>15962</v>
      </c>
      <c r="C3976" s="37" t="str">
        <f t="shared" si="62"/>
        <v>V03ABДимеркаптопропансульфонат натрия+Кальция пантотенат</v>
      </c>
      <c r="D3976" s="88" t="s">
        <v>13607</v>
      </c>
    </row>
    <row r="3977" spans="1:4" hidden="1" x14ac:dyDescent="0.25">
      <c r="A3977" s="88" t="s">
        <v>10005</v>
      </c>
      <c r="B3977" s="88" t="s">
        <v>13501</v>
      </c>
      <c r="C3977" s="37" t="str">
        <f t="shared" si="62"/>
        <v>V03ABНатрия кальция эдетат</v>
      </c>
      <c r="D3977" s="88" t="s">
        <v>13607</v>
      </c>
    </row>
    <row r="3978" spans="1:4" hidden="1" x14ac:dyDescent="0.25">
      <c r="A3978" s="88" t="s">
        <v>10005</v>
      </c>
      <c r="B3978" s="88" t="s">
        <v>13514</v>
      </c>
      <c r="C3978" s="37" t="str">
        <f t="shared" si="62"/>
        <v>V03ABАмилнитрит</v>
      </c>
      <c r="D3978" s="88" t="s">
        <v>13607</v>
      </c>
    </row>
    <row r="3979" spans="1:4" hidden="1" x14ac:dyDescent="0.25">
      <c r="A3979" s="88" t="s">
        <v>10005</v>
      </c>
      <c r="B3979" s="88" t="s">
        <v>13505</v>
      </c>
      <c r="C3979" s="37" t="str">
        <f t="shared" si="62"/>
        <v>V03ABФлумазенил</v>
      </c>
      <c r="D3979" s="88" t="s">
        <v>13607</v>
      </c>
    </row>
    <row r="3980" spans="1:4" hidden="1" x14ac:dyDescent="0.25">
      <c r="A3980" s="88" t="s">
        <v>10005</v>
      </c>
      <c r="B3980" s="88" t="s">
        <v>13507</v>
      </c>
      <c r="C3980" s="37" t="str">
        <f t="shared" si="62"/>
        <v>V03ABСугаммадекс</v>
      </c>
      <c r="D3980" s="88" t="s">
        <v>13607</v>
      </c>
    </row>
    <row r="3981" spans="1:4" hidden="1" x14ac:dyDescent="0.25">
      <c r="A3981" s="88" t="s">
        <v>10005</v>
      </c>
      <c r="B3981" s="88" t="s">
        <v>13506</v>
      </c>
      <c r="C3981" s="37" t="str">
        <f t="shared" si="62"/>
        <v>V03ABПротамина сульфат</v>
      </c>
      <c r="D3981" s="88" t="s">
        <v>17948</v>
      </c>
    </row>
    <row r="3982" spans="1:4" hidden="1" x14ac:dyDescent="0.25">
      <c r="A3982" s="88" t="s">
        <v>10005</v>
      </c>
      <c r="B3982" s="88" t="s">
        <v>13509</v>
      </c>
      <c r="C3982" s="37" t="str">
        <f t="shared" si="62"/>
        <v>V03ABКальция тринатрия пентетат</v>
      </c>
      <c r="D3982" s="88" t="s">
        <v>17948</v>
      </c>
    </row>
    <row r="3983" spans="1:4" hidden="1" x14ac:dyDescent="0.25">
      <c r="A3983" s="88" t="s">
        <v>10005</v>
      </c>
      <c r="B3983" s="88" t="s">
        <v>13502</v>
      </c>
      <c r="C3983" s="37" t="str">
        <f t="shared" si="62"/>
        <v>V03ABНатрия тиосульфат</v>
      </c>
      <c r="D3983" s="88" t="s">
        <v>17948</v>
      </c>
    </row>
    <row r="3984" spans="1:4" hidden="1" x14ac:dyDescent="0.25">
      <c r="A3984" s="88" t="s">
        <v>10005</v>
      </c>
      <c r="B3984" s="88" t="s">
        <v>13500</v>
      </c>
      <c r="C3984" s="37" t="str">
        <f t="shared" si="62"/>
        <v>V03ABНалоксон</v>
      </c>
      <c r="D3984" s="88" t="s">
        <v>17948</v>
      </c>
    </row>
    <row r="3985" spans="1:4" hidden="1" x14ac:dyDescent="0.25">
      <c r="A3985" s="88" t="s">
        <v>10005</v>
      </c>
      <c r="B3985" s="88" t="s">
        <v>13513</v>
      </c>
      <c r="C3985" s="37" t="str">
        <f t="shared" si="62"/>
        <v>V03ABДимеркаптопропансульфонат натрия</v>
      </c>
      <c r="D3985" s="88" t="s">
        <v>17948</v>
      </c>
    </row>
    <row r="3986" spans="1:4" hidden="1" x14ac:dyDescent="0.25">
      <c r="A3986" s="88" t="s">
        <v>10005</v>
      </c>
      <c r="B3986" s="88" t="s">
        <v>13508</v>
      </c>
      <c r="C3986" s="37" t="str">
        <f t="shared" si="62"/>
        <v>V03ABКарбоксим</v>
      </c>
      <c r="D3986" s="88" t="s">
        <v>17948</v>
      </c>
    </row>
    <row r="3987" spans="1:4" hidden="1" x14ac:dyDescent="0.25">
      <c r="A3987" s="88" t="s">
        <v>10005</v>
      </c>
      <c r="B3987" s="88" t="s">
        <v>13504</v>
      </c>
      <c r="C3987" s="37" t="str">
        <f t="shared" si="62"/>
        <v>V03ABЦинка бисвинилимидазола диацетат</v>
      </c>
      <c r="D3987" s="88" t="s">
        <v>17948</v>
      </c>
    </row>
    <row r="3988" spans="1:4" hidden="1" x14ac:dyDescent="0.25">
      <c r="A3988" s="88" t="s">
        <v>10005</v>
      </c>
      <c r="B3988" s="88" t="s">
        <v>13510</v>
      </c>
      <c r="C3988" s="37" t="str">
        <f t="shared" si="62"/>
        <v>V03ABКалий-железо гексацианоферрат</v>
      </c>
      <c r="D3988" s="88" t="s">
        <v>17948</v>
      </c>
    </row>
    <row r="3989" spans="1:4" hidden="1" x14ac:dyDescent="0.25">
      <c r="A3989" s="88" t="s">
        <v>10001</v>
      </c>
      <c r="B3989" s="88" t="s">
        <v>13515</v>
      </c>
      <c r="C3989" s="37" t="str">
        <f t="shared" si="62"/>
        <v>V03ACДеферазирокс</v>
      </c>
      <c r="D3989" s="88" t="s">
        <v>17948</v>
      </c>
    </row>
    <row r="3990" spans="1:4" hidden="1" x14ac:dyDescent="0.25">
      <c r="A3990" s="88" t="s">
        <v>10001</v>
      </c>
      <c r="B3990" s="88" t="s">
        <v>13516</v>
      </c>
      <c r="C3990" s="37" t="str">
        <f t="shared" si="62"/>
        <v>V03ACДефероксамин</v>
      </c>
      <c r="D3990" s="88" t="s">
        <v>13607</v>
      </c>
    </row>
    <row r="3991" spans="1:4" hidden="1" x14ac:dyDescent="0.25">
      <c r="A3991" s="88" t="s">
        <v>13517</v>
      </c>
      <c r="B3991" s="88" t="s">
        <v>13518</v>
      </c>
      <c r="C3991" s="37" t="str">
        <f t="shared" si="62"/>
        <v>V03AEСевеламер</v>
      </c>
      <c r="D3991" s="88" t="s">
        <v>17948</v>
      </c>
    </row>
    <row r="3992" spans="1:4" hidden="1" x14ac:dyDescent="0.25">
      <c r="A3992" s="88" t="s">
        <v>13517</v>
      </c>
      <c r="B3992" s="88" t="s">
        <v>13519</v>
      </c>
      <c r="C3992" s="37" t="str">
        <f t="shared" si="62"/>
        <v>V03AEЛантана карбонат</v>
      </c>
      <c r="D3992" s="88" t="s">
        <v>13607</v>
      </c>
    </row>
    <row r="3993" spans="1:4" hidden="1" x14ac:dyDescent="0.25">
      <c r="A3993" s="88" t="s">
        <v>13517</v>
      </c>
      <c r="B3993" s="88" t="s">
        <v>15986</v>
      </c>
      <c r="C3993" s="37" t="str">
        <f t="shared" si="62"/>
        <v>V03AEОсваРен</v>
      </c>
      <c r="D3993" s="88" t="s">
        <v>13607</v>
      </c>
    </row>
    <row r="3994" spans="1:4" hidden="1" x14ac:dyDescent="0.25">
      <c r="A3994" s="88" t="s">
        <v>13517</v>
      </c>
      <c r="B3994" s="88" t="s">
        <v>15985</v>
      </c>
      <c r="C3994" s="37" t="str">
        <f t="shared" si="62"/>
        <v>V03AEКальция полистиролсульфонат</v>
      </c>
      <c r="D3994" s="88" t="s">
        <v>13607</v>
      </c>
    </row>
    <row r="3995" spans="1:4" hidden="1" x14ac:dyDescent="0.25">
      <c r="A3995" s="88" t="s">
        <v>10047</v>
      </c>
      <c r="B3995" s="88" t="s">
        <v>13522</v>
      </c>
      <c r="C3995" s="37" t="str">
        <f t="shared" si="62"/>
        <v>V03AFДексразоксан</v>
      </c>
      <c r="D3995" s="88" t="s">
        <v>13607</v>
      </c>
    </row>
    <row r="3996" spans="1:4" hidden="1" x14ac:dyDescent="0.25">
      <c r="A3996" s="88" t="s">
        <v>10047</v>
      </c>
      <c r="B3996" s="88" t="s">
        <v>13524</v>
      </c>
      <c r="C3996" s="37" t="str">
        <f t="shared" si="62"/>
        <v>V03AFАмифостин</v>
      </c>
      <c r="D3996" s="88" t="s">
        <v>13607</v>
      </c>
    </row>
    <row r="3997" spans="1:4" hidden="1" x14ac:dyDescent="0.25">
      <c r="A3997" s="88" t="s">
        <v>10047</v>
      </c>
      <c r="B3997" s="88" t="s">
        <v>13521</v>
      </c>
      <c r="C3997" s="37" t="str">
        <f t="shared" si="62"/>
        <v>V03AFФолиниевая кислота</v>
      </c>
      <c r="D3997" s="88" t="s">
        <v>13607</v>
      </c>
    </row>
    <row r="3998" spans="1:4" hidden="1" x14ac:dyDescent="0.25">
      <c r="A3998" s="88" t="s">
        <v>10047</v>
      </c>
      <c r="B3998" s="88" t="s">
        <v>13523</v>
      </c>
      <c r="C3998" s="37" t="str">
        <f t="shared" si="62"/>
        <v>V03AFКальция фолинат</v>
      </c>
      <c r="D3998" s="88" t="s">
        <v>17948</v>
      </c>
    </row>
    <row r="3999" spans="1:4" hidden="1" x14ac:dyDescent="0.25">
      <c r="A3999" s="88" t="s">
        <v>10047</v>
      </c>
      <c r="B3999" s="88" t="s">
        <v>13520</v>
      </c>
      <c r="C3999" s="37" t="str">
        <f t="shared" si="62"/>
        <v>V03AFМесна</v>
      </c>
      <c r="D3999" s="88" t="s">
        <v>17948</v>
      </c>
    </row>
    <row r="4000" spans="1:4" hidden="1" x14ac:dyDescent="0.25">
      <c r="A4000" s="88" t="s">
        <v>10047</v>
      </c>
      <c r="B4000" s="88" t="s">
        <v>12765</v>
      </c>
      <c r="C4000" s="37" t="str">
        <f t="shared" si="62"/>
        <v>V03AFИмидазолилэтанамид пентандиовой кислоты</v>
      </c>
      <c r="D4000" s="88" t="s">
        <v>13607</v>
      </c>
    </row>
    <row r="4001" spans="1:4" hidden="1" x14ac:dyDescent="0.25">
      <c r="A4001" s="88" t="s">
        <v>10047</v>
      </c>
      <c r="B4001" s="88" t="s">
        <v>15987</v>
      </c>
      <c r="C4001" s="37" t="str">
        <f t="shared" si="62"/>
        <v>V03AFдезинтоксикационные препараты для противоопухолевой терапии</v>
      </c>
      <c r="D4001" s="88" t="s">
        <v>13607</v>
      </c>
    </row>
    <row r="4002" spans="1:4" hidden="1" x14ac:dyDescent="0.25">
      <c r="A4002" s="88" t="s">
        <v>10055</v>
      </c>
      <c r="B4002" s="88" t="s">
        <v>13525</v>
      </c>
      <c r="C4002" s="37" t="str">
        <f t="shared" si="62"/>
        <v>V03ANКислород</v>
      </c>
      <c r="D4002" s="88" t="s">
        <v>13607</v>
      </c>
    </row>
    <row r="4003" spans="1:4" hidden="1" x14ac:dyDescent="0.25">
      <c r="A4003" s="88" t="s">
        <v>13526</v>
      </c>
      <c r="B4003" s="88" t="s">
        <v>13537</v>
      </c>
      <c r="C4003" s="37" t="str">
        <f t="shared" si="62"/>
        <v>V03AXДиметилоксобутилфосфонилдиметилат</v>
      </c>
      <c r="D4003" s="88" t="s">
        <v>13607</v>
      </c>
    </row>
    <row r="4004" spans="1:4" hidden="1" x14ac:dyDescent="0.25">
      <c r="A4004" s="88" t="s">
        <v>13526</v>
      </c>
      <c r="B4004" s="88" t="s">
        <v>13542</v>
      </c>
      <c r="C4004" s="37" t="str">
        <f t="shared" si="62"/>
        <v>V03AXЦистамин</v>
      </c>
      <c r="D4004" s="88" t="s">
        <v>13607</v>
      </c>
    </row>
    <row r="4005" spans="1:4" hidden="1" x14ac:dyDescent="0.25">
      <c r="A4005" s="88" t="s">
        <v>13526</v>
      </c>
      <c r="B4005" s="88" t="s">
        <v>13551</v>
      </c>
      <c r="C4005" s="37" t="str">
        <f t="shared" si="62"/>
        <v>V03AXЯнтарная кислота</v>
      </c>
      <c r="D4005" s="88" t="s">
        <v>13607</v>
      </c>
    </row>
    <row r="4006" spans="1:4" hidden="1" x14ac:dyDescent="0.25">
      <c r="A4006" s="88" t="s">
        <v>13526</v>
      </c>
      <c r="B4006" s="88" t="s">
        <v>13541</v>
      </c>
      <c r="C4006" s="37" t="str">
        <f t="shared" si="62"/>
        <v>V03AXЧеремухи плоды</v>
      </c>
      <c r="D4006" s="88" t="s">
        <v>13607</v>
      </c>
    </row>
    <row r="4007" spans="1:4" hidden="1" x14ac:dyDescent="0.25">
      <c r="A4007" s="88" t="s">
        <v>13526</v>
      </c>
      <c r="B4007" s="88" t="s">
        <v>13531</v>
      </c>
      <c r="C4007" s="37" t="str">
        <f t="shared" si="62"/>
        <v>V03AXКаланхоэ побегов сок</v>
      </c>
      <c r="D4007" s="88" t="s">
        <v>13607</v>
      </c>
    </row>
    <row r="4008" spans="1:4" hidden="1" x14ac:dyDescent="0.25">
      <c r="A4008" s="88" t="s">
        <v>13526</v>
      </c>
      <c r="B4008" s="88" t="s">
        <v>13544</v>
      </c>
      <c r="C4008" s="37" t="str">
        <f t="shared" si="62"/>
        <v>V03AXСтрастоцвета мясо-красного травы экстракт</v>
      </c>
      <c r="D4008" s="88" t="s">
        <v>13607</v>
      </c>
    </row>
    <row r="4009" spans="1:4" hidden="1" x14ac:dyDescent="0.25">
      <c r="A4009" s="88" t="s">
        <v>13526</v>
      </c>
      <c r="B4009" s="88" t="s">
        <v>13545</v>
      </c>
      <c r="C4009" s="37" t="str">
        <f t="shared" si="62"/>
        <v>V03AXСушеницы топяной трава</v>
      </c>
      <c r="D4009" s="88" t="s">
        <v>13607</v>
      </c>
    </row>
    <row r="4010" spans="1:4" hidden="1" x14ac:dyDescent="0.25">
      <c r="A4010" s="88" t="s">
        <v>13526</v>
      </c>
      <c r="B4010" s="88" t="s">
        <v>13539</v>
      </c>
      <c r="C4010" s="37" t="str">
        <f t="shared" si="62"/>
        <v>V03AXТыквы обыкновенной семена</v>
      </c>
      <c r="D4010" s="88" t="s">
        <v>13607</v>
      </c>
    </row>
    <row r="4011" spans="1:4" hidden="1" x14ac:dyDescent="0.25">
      <c r="A4011" s="88" t="s">
        <v>13526</v>
      </c>
      <c r="B4011" s="88" t="s">
        <v>13543</v>
      </c>
      <c r="C4011" s="37" t="str">
        <f t="shared" si="62"/>
        <v>V03AXПрополис гомеопатический</v>
      </c>
      <c r="D4011" s="88" t="s">
        <v>13607</v>
      </c>
    </row>
    <row r="4012" spans="1:4" hidden="1" x14ac:dyDescent="0.25">
      <c r="A4012" s="88" t="s">
        <v>13526</v>
      </c>
      <c r="B4012" s="88" t="s">
        <v>11797</v>
      </c>
      <c r="C4012" s="37" t="str">
        <f t="shared" si="62"/>
        <v>V03AXПневмодорон</v>
      </c>
      <c r="D4012" s="88" t="s">
        <v>13607</v>
      </c>
    </row>
    <row r="4013" spans="1:4" hidden="1" x14ac:dyDescent="0.25">
      <c r="A4013" s="88" t="s">
        <v>13526</v>
      </c>
      <c r="B4013" s="88" t="s">
        <v>13549</v>
      </c>
      <c r="C4013" s="37" t="str">
        <f t="shared" ref="C4013:C4076" si="63">CONCATENATE(A4013,B4013)</f>
        <v>V03AXОльхи соплодия</v>
      </c>
      <c r="D4013" s="88" t="s">
        <v>13607</v>
      </c>
    </row>
    <row r="4014" spans="1:4" hidden="1" x14ac:dyDescent="0.25">
      <c r="A4014" s="88" t="s">
        <v>13526</v>
      </c>
      <c r="B4014" s="88" t="s">
        <v>13538</v>
      </c>
      <c r="C4014" s="37" t="str">
        <f t="shared" si="63"/>
        <v>V03AXБадана корневища</v>
      </c>
      <c r="D4014" s="88" t="s">
        <v>13607</v>
      </c>
    </row>
    <row r="4015" spans="1:4" hidden="1" x14ac:dyDescent="0.25">
      <c r="A4015" s="88" t="s">
        <v>13526</v>
      </c>
      <c r="B4015" s="88" t="s">
        <v>11794</v>
      </c>
      <c r="C4015" s="37" t="str">
        <f t="shared" si="63"/>
        <v>V03AXАрники настойка гомеопатическая</v>
      </c>
      <c r="D4015" s="88" t="s">
        <v>13607</v>
      </c>
    </row>
    <row r="4016" spans="1:4" hidden="1" x14ac:dyDescent="0.25">
      <c r="A4016" s="88" t="s">
        <v>13526</v>
      </c>
      <c r="B4016" s="88" t="s">
        <v>11795</v>
      </c>
      <c r="C4016" s="37" t="str">
        <f t="shared" si="63"/>
        <v>V03AXБараний курдючный жир</v>
      </c>
      <c r="D4016" s="88" t="s">
        <v>13607</v>
      </c>
    </row>
    <row r="4017" spans="1:4" hidden="1" x14ac:dyDescent="0.25">
      <c r="A4017" s="88" t="s">
        <v>13526</v>
      </c>
      <c r="B4017" s="88" t="s">
        <v>13536</v>
      </c>
      <c r="C4017" s="37" t="str">
        <f t="shared" si="63"/>
        <v>V03AXЗмеевика корневища</v>
      </c>
      <c r="D4017" s="88" t="s">
        <v>13607</v>
      </c>
    </row>
    <row r="4018" spans="1:4" hidden="1" x14ac:dyDescent="0.25">
      <c r="A4018" s="88" t="s">
        <v>13526</v>
      </c>
      <c r="B4018" s="88" t="s">
        <v>13533</v>
      </c>
      <c r="C4018" s="37" t="str">
        <f t="shared" si="63"/>
        <v>V03AXКалендулы лекарственной цветки</v>
      </c>
      <c r="D4018" s="88" t="s">
        <v>13607</v>
      </c>
    </row>
    <row r="4019" spans="1:4" hidden="1" x14ac:dyDescent="0.25">
      <c r="A4019" s="88" t="s">
        <v>13526</v>
      </c>
      <c r="B4019" s="88" t="s">
        <v>13534</v>
      </c>
      <c r="C4019" s="37" t="str">
        <f t="shared" si="63"/>
        <v>V03AXКалендулы лекарственной цветков настойка гомеопатическая</v>
      </c>
      <c r="D4019" s="88" t="s">
        <v>13607</v>
      </c>
    </row>
    <row r="4020" spans="1:4" hidden="1" x14ac:dyDescent="0.25">
      <c r="A4020" s="88" t="s">
        <v>13526</v>
      </c>
      <c r="B4020" s="88" t="s">
        <v>13530</v>
      </c>
      <c r="C4020" s="37" t="str">
        <f t="shared" si="63"/>
        <v>V03AXКалины плоды</v>
      </c>
      <c r="D4020" s="88" t="s">
        <v>13607</v>
      </c>
    </row>
    <row r="4021" spans="1:4" hidden="1" x14ac:dyDescent="0.25">
      <c r="A4021" s="88" t="s">
        <v>13526</v>
      </c>
      <c r="B4021" s="88" t="s">
        <v>13527</v>
      </c>
      <c r="C4021" s="37" t="str">
        <f t="shared" si="63"/>
        <v>V03AXКаштан конский</v>
      </c>
      <c r="D4021" s="88" t="s">
        <v>13607</v>
      </c>
    </row>
    <row r="4022" spans="1:4" hidden="1" x14ac:dyDescent="0.25">
      <c r="A4022" s="88" t="s">
        <v>13526</v>
      </c>
      <c r="B4022" s="88" t="s">
        <v>13528</v>
      </c>
      <c r="C4022" s="37" t="str">
        <f t="shared" si="63"/>
        <v>V03AXКаштана конского настойка гомеопатическая</v>
      </c>
      <c r="D4022" s="88" t="s">
        <v>13607</v>
      </c>
    </row>
    <row r="4023" spans="1:4" hidden="1" x14ac:dyDescent="0.25">
      <c r="A4023" s="88" t="s">
        <v>13526</v>
      </c>
      <c r="B4023" s="88" t="s">
        <v>13546</v>
      </c>
      <c r="C4023" s="37" t="str">
        <f t="shared" si="63"/>
        <v>V03AXЛопуха корни</v>
      </c>
      <c r="D4023" s="88" t="s">
        <v>13607</v>
      </c>
    </row>
    <row r="4024" spans="1:4" hidden="1" x14ac:dyDescent="0.25">
      <c r="A4024" s="88" t="s">
        <v>13526</v>
      </c>
      <c r="B4024" s="88" t="s">
        <v>13547</v>
      </c>
      <c r="C4024" s="37" t="str">
        <f t="shared" si="63"/>
        <v>V03AXЛапчатки прямостоячей корневища</v>
      </c>
      <c r="D4024" s="88" t="s">
        <v>13607</v>
      </c>
    </row>
    <row r="4025" spans="1:4" hidden="1" x14ac:dyDescent="0.25">
      <c r="A4025" s="88" t="s">
        <v>13526</v>
      </c>
      <c r="B4025" s="88" t="s">
        <v>13548</v>
      </c>
      <c r="C4025" s="37" t="str">
        <f t="shared" si="63"/>
        <v>V03AXКровохлебки корневища с корнями</v>
      </c>
      <c r="D4025" s="88" t="s">
        <v>13607</v>
      </c>
    </row>
    <row r="4026" spans="1:4" hidden="1" x14ac:dyDescent="0.25">
      <c r="A4026" s="88" t="s">
        <v>13526</v>
      </c>
      <c r="B4026" s="88" t="s">
        <v>11796</v>
      </c>
      <c r="C4026" s="37" t="str">
        <f t="shared" si="63"/>
        <v>V03AXГамамелиса виргинского настойка гомеопатическая</v>
      </c>
      <c r="D4026" s="88" t="s">
        <v>13607</v>
      </c>
    </row>
    <row r="4027" spans="1:4" hidden="1" x14ac:dyDescent="0.25">
      <c r="A4027" s="88" t="s">
        <v>13526</v>
      </c>
      <c r="B4027" s="88" t="s">
        <v>16089</v>
      </c>
      <c r="C4027" s="37" t="str">
        <f t="shared" si="63"/>
        <v>V03AXАнабар Эдас-308</v>
      </c>
      <c r="D4027" s="88" t="s">
        <v>13607</v>
      </c>
    </row>
    <row r="4028" spans="1:4" hidden="1" x14ac:dyDescent="0.25">
      <c r="A4028" s="88" t="s">
        <v>13526</v>
      </c>
      <c r="B4028" s="88" t="s">
        <v>16169</v>
      </c>
      <c r="C4028" s="37" t="str">
        <f t="shared" si="63"/>
        <v>V03AXАсинис</v>
      </c>
      <c r="D4028" s="88" t="s">
        <v>13607</v>
      </c>
    </row>
    <row r="4029" spans="1:4" hidden="1" x14ac:dyDescent="0.25">
      <c r="A4029" s="88" t="s">
        <v>13526</v>
      </c>
      <c r="B4029" s="88" t="s">
        <v>16085</v>
      </c>
      <c r="C4029" s="37" t="str">
        <f t="shared" si="63"/>
        <v>V03AXАммония карбоникум</v>
      </c>
      <c r="D4029" s="88" t="s">
        <v>13607</v>
      </c>
    </row>
    <row r="4030" spans="1:4" hidden="1" x14ac:dyDescent="0.25">
      <c r="A4030" s="88" t="s">
        <v>13526</v>
      </c>
      <c r="B4030" s="88" t="s">
        <v>16084</v>
      </c>
      <c r="C4030" s="37" t="str">
        <f t="shared" si="63"/>
        <v>V03AXАммония карбонат</v>
      </c>
      <c r="D4030" s="88" t="s">
        <v>13607</v>
      </c>
    </row>
    <row r="4031" spans="1:4" hidden="1" x14ac:dyDescent="0.25">
      <c r="A4031" s="88" t="s">
        <v>13526</v>
      </c>
      <c r="B4031" s="88" t="s">
        <v>16214</v>
      </c>
      <c r="C4031" s="37" t="str">
        <f t="shared" si="63"/>
        <v>V03AXБагульник болотный</v>
      </c>
      <c r="D4031" s="88" t="s">
        <v>13607</v>
      </c>
    </row>
    <row r="4032" spans="1:4" hidden="1" x14ac:dyDescent="0.25">
      <c r="A4032" s="88" t="s">
        <v>13526</v>
      </c>
      <c r="B4032" s="88" t="s">
        <v>16331</v>
      </c>
      <c r="C4032" s="37" t="str">
        <f t="shared" si="63"/>
        <v>V03AXВасилистника малого трава</v>
      </c>
      <c r="D4032" s="88" t="s">
        <v>13607</v>
      </c>
    </row>
    <row r="4033" spans="1:4" hidden="1" x14ac:dyDescent="0.25">
      <c r="A4033" s="88" t="s">
        <v>13526</v>
      </c>
      <c r="B4033" s="88" t="s">
        <v>16226</v>
      </c>
      <c r="C4033" s="37" t="str">
        <f t="shared" si="63"/>
        <v>V03AXБарвинка прямого корневища и корни</v>
      </c>
      <c r="D4033" s="88" t="s">
        <v>13607</v>
      </c>
    </row>
    <row r="4034" spans="1:4" hidden="1" x14ac:dyDescent="0.25">
      <c r="A4034" s="88" t="s">
        <v>13526</v>
      </c>
      <c r="B4034" s="88" t="s">
        <v>16341</v>
      </c>
      <c r="C4034" s="37" t="str">
        <f t="shared" si="63"/>
        <v>V03AXВератрум</v>
      </c>
      <c r="D4034" s="88" t="s">
        <v>13607</v>
      </c>
    </row>
    <row r="4035" spans="1:4" hidden="1" x14ac:dyDescent="0.25">
      <c r="A4035" s="88" t="s">
        <v>13526</v>
      </c>
      <c r="B4035" s="88" t="s">
        <v>16181</v>
      </c>
      <c r="C4035" s="37" t="str">
        <f t="shared" si="63"/>
        <v>V03AXАурум</v>
      </c>
      <c r="D4035" s="88" t="s">
        <v>13607</v>
      </c>
    </row>
    <row r="4036" spans="1:4" hidden="1" x14ac:dyDescent="0.25">
      <c r="A4036" s="88" t="s">
        <v>13526</v>
      </c>
      <c r="B4036" s="88" t="s">
        <v>16179</v>
      </c>
      <c r="C4036" s="37" t="str">
        <f t="shared" si="63"/>
        <v>V03AXАтропинум сульфурикум</v>
      </c>
      <c r="D4036" s="88" t="s">
        <v>13607</v>
      </c>
    </row>
    <row r="4037" spans="1:4" hidden="1" x14ac:dyDescent="0.25">
      <c r="A4037" s="88" t="s">
        <v>13526</v>
      </c>
      <c r="B4037" s="88" t="s">
        <v>16376</v>
      </c>
      <c r="C4037" s="37" t="str">
        <f t="shared" si="63"/>
        <v>V03AXГалиум апарине</v>
      </c>
      <c r="D4037" s="88" t="s">
        <v>13607</v>
      </c>
    </row>
    <row r="4038" spans="1:4" hidden="1" x14ac:dyDescent="0.25">
      <c r="A4038" s="88" t="s">
        <v>13526</v>
      </c>
      <c r="B4038" s="88" t="s">
        <v>16374</v>
      </c>
      <c r="C4038" s="37" t="str">
        <f t="shared" si="63"/>
        <v>V03AXВьюнок полевой</v>
      </c>
      <c r="D4038" s="88" t="s">
        <v>13607</v>
      </c>
    </row>
    <row r="4039" spans="1:4" hidden="1" x14ac:dyDescent="0.25">
      <c r="A4039" s="88" t="s">
        <v>13526</v>
      </c>
      <c r="B4039" s="88" t="s">
        <v>16358</v>
      </c>
      <c r="C4039" s="37" t="str">
        <f t="shared" si="63"/>
        <v>V03AXВипера берус</v>
      </c>
      <c r="D4039" s="88" t="s">
        <v>13607</v>
      </c>
    </row>
    <row r="4040" spans="1:4" hidden="1" x14ac:dyDescent="0.25">
      <c r="A4040" s="88" t="s">
        <v>13526</v>
      </c>
      <c r="B4040" s="88" t="s">
        <v>16354</v>
      </c>
      <c r="C4040" s="37" t="str">
        <f t="shared" si="63"/>
        <v>V03AXВиватон</v>
      </c>
      <c r="D4040" s="88" t="s">
        <v>13607</v>
      </c>
    </row>
    <row r="4041" spans="1:4" hidden="1" x14ac:dyDescent="0.25">
      <c r="A4041" s="88" t="s">
        <v>13526</v>
      </c>
      <c r="B4041" s="88" t="s">
        <v>16351</v>
      </c>
      <c r="C4041" s="37" t="str">
        <f t="shared" si="63"/>
        <v>V03AXВибуркол</v>
      </c>
      <c r="D4041" s="88" t="s">
        <v>13607</v>
      </c>
    </row>
    <row r="4042" spans="1:4" hidden="1" x14ac:dyDescent="0.25">
      <c r="A4042" s="88" t="s">
        <v>13526</v>
      </c>
      <c r="B4042" s="88" t="s">
        <v>16348</v>
      </c>
      <c r="C4042" s="37" t="str">
        <f t="shared" si="63"/>
        <v>V03AXВертигохель</v>
      </c>
      <c r="D4042" s="88" t="s">
        <v>13607</v>
      </c>
    </row>
    <row r="4043" spans="1:4" hidden="1" x14ac:dyDescent="0.25">
      <c r="A4043" s="88" t="s">
        <v>13526</v>
      </c>
      <c r="B4043" s="88" t="s">
        <v>16347</v>
      </c>
      <c r="C4043" s="37" t="str">
        <f t="shared" si="63"/>
        <v>V03AXВерона</v>
      </c>
      <c r="D4043" s="88" t="s">
        <v>13607</v>
      </c>
    </row>
    <row r="4044" spans="1:4" hidden="1" x14ac:dyDescent="0.25">
      <c r="A4044" s="88" t="s">
        <v>13526</v>
      </c>
      <c r="B4044" s="88" t="s">
        <v>16342</v>
      </c>
      <c r="C4044" s="37" t="str">
        <f t="shared" si="63"/>
        <v>V03AXВератрум альбум</v>
      </c>
      <c r="D4044" s="88" t="s">
        <v>13607</v>
      </c>
    </row>
    <row r="4045" spans="1:4" hidden="1" x14ac:dyDescent="0.25">
      <c r="A4045" s="88" t="s">
        <v>13526</v>
      </c>
      <c r="B4045" s="88" t="s">
        <v>16092</v>
      </c>
      <c r="C4045" s="37" t="str">
        <f t="shared" si="63"/>
        <v>V03AXАнакардиум оцидентале</v>
      </c>
      <c r="D4045" s="88" t="s">
        <v>13607</v>
      </c>
    </row>
    <row r="4046" spans="1:4" hidden="1" x14ac:dyDescent="0.25">
      <c r="A4046" s="88" t="s">
        <v>13526</v>
      </c>
      <c r="B4046" s="88" t="s">
        <v>15991</v>
      </c>
      <c r="C4046" s="37" t="str">
        <f t="shared" si="63"/>
        <v>V03AXАвена комп.</v>
      </c>
      <c r="D4046" s="88" t="s">
        <v>13607</v>
      </c>
    </row>
    <row r="4047" spans="1:4" hidden="1" x14ac:dyDescent="0.25">
      <c r="A4047" s="88" t="s">
        <v>13526</v>
      </c>
      <c r="B4047" s="88" t="s">
        <v>16095</v>
      </c>
      <c r="C4047" s="37" t="str">
        <f t="shared" si="63"/>
        <v>V03AXАнгинал-Эдас (Эдас-105)</v>
      </c>
      <c r="D4047" s="88" t="s">
        <v>13607</v>
      </c>
    </row>
    <row r="4048" spans="1:4" hidden="1" x14ac:dyDescent="0.25">
      <c r="A4048" s="88" t="s">
        <v>13526</v>
      </c>
      <c r="B4048" s="88" t="s">
        <v>15992</v>
      </c>
      <c r="C4048" s="37" t="str">
        <f t="shared" si="63"/>
        <v>V03AXАвена композитум</v>
      </c>
      <c r="D4048" s="88" t="s">
        <v>13607</v>
      </c>
    </row>
    <row r="4049" spans="1:4" hidden="1" x14ac:dyDescent="0.25">
      <c r="A4049" s="88" t="s">
        <v>13526</v>
      </c>
      <c r="B4049" s="88" t="s">
        <v>16101</v>
      </c>
      <c r="C4049" s="37" t="str">
        <f t="shared" si="63"/>
        <v>V03AXАнгустура настоящая</v>
      </c>
      <c r="D4049" s="88" t="s">
        <v>13607</v>
      </c>
    </row>
    <row r="4050" spans="1:4" hidden="1" x14ac:dyDescent="0.25">
      <c r="A4050" s="88" t="s">
        <v>13526</v>
      </c>
      <c r="B4050" s="88" t="s">
        <v>15997</v>
      </c>
      <c r="C4050" s="37" t="str">
        <f t="shared" si="63"/>
        <v>V03AXАвиа-Море</v>
      </c>
      <c r="D4050" s="88" t="s">
        <v>13607</v>
      </c>
    </row>
    <row r="4051" spans="1:4" hidden="1" x14ac:dyDescent="0.25">
      <c r="A4051" s="88" t="s">
        <v>13526</v>
      </c>
      <c r="B4051" s="88" t="s">
        <v>16118</v>
      </c>
      <c r="C4051" s="37" t="str">
        <f t="shared" si="63"/>
        <v>V03AXАнтиФокал-Тропфен</v>
      </c>
      <c r="D4051" s="88" t="s">
        <v>13607</v>
      </c>
    </row>
    <row r="4052" spans="1:4" hidden="1" x14ac:dyDescent="0.25">
      <c r="A4052" s="88" t="s">
        <v>13526</v>
      </c>
      <c r="B4052" s="88" t="s">
        <v>16000</v>
      </c>
      <c r="C4052" s="37" t="str">
        <f t="shared" si="63"/>
        <v>V03AXАгава</v>
      </c>
      <c r="D4052" s="88" t="s">
        <v>13607</v>
      </c>
    </row>
    <row r="4053" spans="1:4" hidden="1" x14ac:dyDescent="0.25">
      <c r="A4053" s="88" t="s">
        <v>13526</v>
      </c>
      <c r="B4053" s="88" t="s">
        <v>16125</v>
      </c>
      <c r="C4053" s="37" t="str">
        <f t="shared" si="63"/>
        <v>V03AXАпис/Меркуриус композитус</v>
      </c>
      <c r="D4053" s="88" t="s">
        <v>13607</v>
      </c>
    </row>
    <row r="4054" spans="1:4" hidden="1" x14ac:dyDescent="0.25">
      <c r="A4054" s="88" t="s">
        <v>13526</v>
      </c>
      <c r="B4054" s="88" t="s">
        <v>16006</v>
      </c>
      <c r="C4054" s="37" t="str">
        <f t="shared" si="63"/>
        <v>V03AXАгнус композитум-ГФ</v>
      </c>
      <c r="D4054" s="88" t="s">
        <v>13607</v>
      </c>
    </row>
    <row r="4055" spans="1:4" hidden="1" x14ac:dyDescent="0.25">
      <c r="A4055" s="88" t="s">
        <v>13526</v>
      </c>
      <c r="B4055" s="88" t="s">
        <v>16126</v>
      </c>
      <c r="C4055" s="37" t="str">
        <f t="shared" si="63"/>
        <v>V03AXАпис-плюс</v>
      </c>
      <c r="D4055" s="88" t="s">
        <v>13607</v>
      </c>
    </row>
    <row r="4056" spans="1:4" hidden="1" x14ac:dyDescent="0.25">
      <c r="A4056" s="88" t="s">
        <v>13526</v>
      </c>
      <c r="B4056" s="88" t="s">
        <v>16013</v>
      </c>
      <c r="C4056" s="37" t="str">
        <f t="shared" si="63"/>
        <v>V03AXАджиколд-Плюс</v>
      </c>
      <c r="D4056" s="88" t="s">
        <v>13607</v>
      </c>
    </row>
    <row r="4057" spans="1:4" hidden="1" x14ac:dyDescent="0.25">
      <c r="A4057" s="88" t="s">
        <v>13526</v>
      </c>
      <c r="B4057" s="88" t="s">
        <v>16077</v>
      </c>
      <c r="C4057" s="37" t="str">
        <f t="shared" si="63"/>
        <v>V03AXАммониум карбоникум</v>
      </c>
      <c r="D4057" s="88" t="s">
        <v>13607</v>
      </c>
    </row>
    <row r="4058" spans="1:4" hidden="1" x14ac:dyDescent="0.25">
      <c r="A4058" s="88" t="s">
        <v>13526</v>
      </c>
      <c r="B4058" s="88" t="s">
        <v>16072</v>
      </c>
      <c r="C4058" s="37" t="str">
        <f t="shared" si="63"/>
        <v>V03AXАмбра/Коффея композита</v>
      </c>
      <c r="D4058" s="88" t="s">
        <v>13607</v>
      </c>
    </row>
    <row r="4059" spans="1:4" hidden="1" x14ac:dyDescent="0.25">
      <c r="A4059" s="88" t="s">
        <v>13526</v>
      </c>
      <c r="B4059" s="88" t="s">
        <v>16061</v>
      </c>
      <c r="C4059" s="37" t="str">
        <f t="shared" si="63"/>
        <v>V03AXАлоэ-слаб</v>
      </c>
      <c r="D4059" s="88" t="s">
        <v>13607</v>
      </c>
    </row>
    <row r="4060" spans="1:4" hidden="1" x14ac:dyDescent="0.25">
      <c r="A4060" s="88" t="s">
        <v>13526</v>
      </c>
      <c r="B4060" s="88" t="s">
        <v>15995</v>
      </c>
      <c r="C4060" s="37" t="str">
        <f t="shared" si="63"/>
        <v>V03AXАвенок</v>
      </c>
      <c r="D4060" s="88" t="s">
        <v>13607</v>
      </c>
    </row>
    <row r="4061" spans="1:4" hidden="1" x14ac:dyDescent="0.25">
      <c r="A4061" s="88" t="s">
        <v>13526</v>
      </c>
      <c r="B4061" s="88" t="s">
        <v>16069</v>
      </c>
      <c r="C4061" s="37" t="str">
        <f t="shared" si="63"/>
        <v>V03AXАмбра</v>
      </c>
      <c r="D4061" s="88" t="s">
        <v>13607</v>
      </c>
    </row>
    <row r="4062" spans="1:4" hidden="1" x14ac:dyDescent="0.25">
      <c r="A4062" s="88" t="s">
        <v>13526</v>
      </c>
      <c r="B4062" s="88" t="s">
        <v>16247</v>
      </c>
      <c r="C4062" s="37" t="str">
        <f t="shared" si="63"/>
        <v>V03AXБеллис переннис</v>
      </c>
      <c r="D4062" s="88" t="s">
        <v>13607</v>
      </c>
    </row>
    <row r="4063" spans="1:4" hidden="1" x14ac:dyDescent="0.25">
      <c r="A4063" s="88" t="s">
        <v>13526</v>
      </c>
      <c r="B4063" s="88" t="s">
        <v>16005</v>
      </c>
      <c r="C4063" s="37" t="str">
        <f t="shared" si="63"/>
        <v>V03AXАгнус кастус</v>
      </c>
      <c r="D4063" s="88" t="s">
        <v>13607</v>
      </c>
    </row>
    <row r="4064" spans="1:4" hidden="1" x14ac:dyDescent="0.25">
      <c r="A4064" s="88" t="s">
        <v>13526</v>
      </c>
      <c r="B4064" s="88" t="s">
        <v>16127</v>
      </c>
      <c r="C4064" s="37" t="str">
        <f t="shared" si="63"/>
        <v>V03AXАпис-плюс ДН</v>
      </c>
      <c r="D4064" s="88" t="s">
        <v>13607</v>
      </c>
    </row>
    <row r="4065" spans="1:4" hidden="1" x14ac:dyDescent="0.25">
      <c r="A4065" s="88" t="s">
        <v>13526</v>
      </c>
      <c r="B4065" s="88" t="s">
        <v>16253</v>
      </c>
      <c r="C4065" s="37" t="str">
        <f t="shared" si="63"/>
        <v>V03AXБерберис вульгарис</v>
      </c>
      <c r="D4065" s="88" t="s">
        <v>13607</v>
      </c>
    </row>
    <row r="4066" spans="1:4" hidden="1" x14ac:dyDescent="0.25">
      <c r="A4066" s="88" t="s">
        <v>13526</v>
      </c>
      <c r="B4066" s="88" t="s">
        <v>16131</v>
      </c>
      <c r="C4066" s="37" t="str">
        <f t="shared" si="63"/>
        <v>V03AXАралия</v>
      </c>
      <c r="D4066" s="88" t="s">
        <v>13607</v>
      </c>
    </row>
    <row r="4067" spans="1:4" hidden="1" x14ac:dyDescent="0.25">
      <c r="A4067" s="88" t="s">
        <v>13526</v>
      </c>
      <c r="B4067" s="88" t="s">
        <v>16256</v>
      </c>
      <c r="C4067" s="37" t="str">
        <f t="shared" si="63"/>
        <v>V03AXБерезы листья+Ортосифона тычиночного листья+Хвоща полевого трава</v>
      </c>
      <c r="D4067" s="88" t="s">
        <v>13607</v>
      </c>
    </row>
    <row r="4068" spans="1:4" hidden="1" x14ac:dyDescent="0.25">
      <c r="A4068" s="88" t="s">
        <v>13526</v>
      </c>
      <c r="B4068" s="88" t="s">
        <v>16140</v>
      </c>
      <c r="C4068" s="37" t="str">
        <f t="shared" si="63"/>
        <v>V03AXАркальцит Эдас-942</v>
      </c>
      <c r="D4068" s="88" t="s">
        <v>13607</v>
      </c>
    </row>
    <row r="4069" spans="1:4" hidden="1" x14ac:dyDescent="0.25">
      <c r="A4069" s="88" t="s">
        <v>13526</v>
      </c>
      <c r="B4069" s="88" t="s">
        <v>16264</v>
      </c>
      <c r="C4069" s="37" t="str">
        <f t="shared" si="63"/>
        <v>V03AXБиолайн Аллержи</v>
      </c>
      <c r="D4069" s="88" t="s">
        <v>13607</v>
      </c>
    </row>
    <row r="4070" spans="1:4" hidden="1" x14ac:dyDescent="0.25">
      <c r="A4070" s="88" t="s">
        <v>13526</v>
      </c>
      <c r="B4070" s="88" t="s">
        <v>16149</v>
      </c>
      <c r="C4070" s="37" t="str">
        <f t="shared" si="63"/>
        <v>V03AXАрника-цито</v>
      </c>
      <c r="D4070" s="88" t="s">
        <v>13607</v>
      </c>
    </row>
    <row r="4071" spans="1:4" hidden="1" x14ac:dyDescent="0.25">
      <c r="A4071" s="88" t="s">
        <v>13526</v>
      </c>
      <c r="B4071" s="88" t="s">
        <v>16267</v>
      </c>
      <c r="C4071" s="37" t="str">
        <f t="shared" si="63"/>
        <v>V03AXБиолайн Детокси</v>
      </c>
      <c r="D4071" s="88" t="s">
        <v>13607</v>
      </c>
    </row>
    <row r="4072" spans="1:4" hidden="1" x14ac:dyDescent="0.25">
      <c r="A4072" s="88" t="s">
        <v>13526</v>
      </c>
      <c r="B4072" s="88" t="s">
        <v>16151</v>
      </c>
      <c r="C4072" s="37" t="str">
        <f t="shared" si="63"/>
        <v>V03AXАрники цветки</v>
      </c>
      <c r="D4072" s="88" t="s">
        <v>13607</v>
      </c>
    </row>
    <row r="4073" spans="1:4" hidden="1" x14ac:dyDescent="0.25">
      <c r="A4073" s="88" t="s">
        <v>13526</v>
      </c>
      <c r="B4073" s="88" t="s">
        <v>16269</v>
      </c>
      <c r="C4073" s="37" t="str">
        <f t="shared" si="63"/>
        <v>V03AXБиолайн Кандида</v>
      </c>
      <c r="D4073" s="88" t="s">
        <v>13607</v>
      </c>
    </row>
    <row r="4074" spans="1:4" hidden="1" x14ac:dyDescent="0.25">
      <c r="A4074" s="88" t="s">
        <v>13526</v>
      </c>
      <c r="B4074" s="88" t="s">
        <v>16157</v>
      </c>
      <c r="C4074" s="37" t="str">
        <f t="shared" si="63"/>
        <v>V03AXАртемизия вульгарис</v>
      </c>
      <c r="D4074" s="88" t="s">
        <v>13607</v>
      </c>
    </row>
    <row r="4075" spans="1:4" hidden="1" x14ac:dyDescent="0.25">
      <c r="A4075" s="88" t="s">
        <v>13526</v>
      </c>
      <c r="B4075" s="88" t="s">
        <v>16271</v>
      </c>
      <c r="C4075" s="37" t="str">
        <f t="shared" si="63"/>
        <v>V03AXБиолайн Неврос</v>
      </c>
      <c r="D4075" s="88" t="s">
        <v>13607</v>
      </c>
    </row>
    <row r="4076" spans="1:4" hidden="1" x14ac:dyDescent="0.25">
      <c r="A4076" s="88" t="s">
        <v>13526</v>
      </c>
      <c r="B4076" s="88" t="s">
        <v>16165</v>
      </c>
      <c r="C4076" s="37" t="str">
        <f t="shared" si="63"/>
        <v>V03AXАрум макулатум</v>
      </c>
      <c r="D4076" s="88" t="s">
        <v>13607</v>
      </c>
    </row>
    <row r="4077" spans="1:4" hidden="1" x14ac:dyDescent="0.25">
      <c r="A4077" s="88" t="s">
        <v>13526</v>
      </c>
      <c r="B4077" s="88" t="s">
        <v>16278</v>
      </c>
      <c r="C4077" s="37" t="str">
        <f t="shared" ref="C4077:C4140" si="64">CONCATENATE(A4077,B4077)</f>
        <v>V03AXБодрит-Эдас (Эдас-902)</v>
      </c>
      <c r="D4077" s="88" t="s">
        <v>13607</v>
      </c>
    </row>
    <row r="4078" spans="1:4" hidden="1" x14ac:dyDescent="0.25">
      <c r="A4078" s="88" t="s">
        <v>13526</v>
      </c>
      <c r="B4078" s="88" t="s">
        <v>16167</v>
      </c>
      <c r="C4078" s="37" t="str">
        <f t="shared" si="64"/>
        <v>V03AXАрундо</v>
      </c>
      <c r="D4078" s="88" t="s">
        <v>13607</v>
      </c>
    </row>
    <row r="4079" spans="1:4" hidden="1" x14ac:dyDescent="0.25">
      <c r="A4079" s="88" t="s">
        <v>13526</v>
      </c>
      <c r="B4079" s="88" t="s">
        <v>16279</v>
      </c>
      <c r="C4079" s="37" t="str">
        <f t="shared" si="64"/>
        <v>V03AXБолдо</v>
      </c>
      <c r="D4079" s="88" t="s">
        <v>13607</v>
      </c>
    </row>
    <row r="4080" spans="1:4" hidden="1" x14ac:dyDescent="0.25">
      <c r="A4080" s="88" t="s">
        <v>13526</v>
      </c>
      <c r="B4080" s="88" t="s">
        <v>16037</v>
      </c>
      <c r="C4080" s="37" t="str">
        <f t="shared" si="64"/>
        <v>V03AXАконита джунгарского трава</v>
      </c>
      <c r="D4080" s="88" t="s">
        <v>13607</v>
      </c>
    </row>
    <row r="4081" spans="1:4" hidden="1" x14ac:dyDescent="0.25">
      <c r="A4081" s="88" t="s">
        <v>13526</v>
      </c>
      <c r="B4081" s="88" t="s">
        <v>16042</v>
      </c>
      <c r="C4081" s="37" t="str">
        <f t="shared" si="64"/>
        <v>V03AXАлетрис</v>
      </c>
      <c r="D4081" s="88" t="s">
        <v>13607</v>
      </c>
    </row>
    <row r="4082" spans="1:4" hidden="1" x14ac:dyDescent="0.25">
      <c r="A4082" s="88" t="s">
        <v>13526</v>
      </c>
      <c r="B4082" s="88" t="s">
        <v>16044</v>
      </c>
      <c r="C4082" s="37" t="str">
        <f t="shared" si="64"/>
        <v>V03AXАлис/Меркуриус композитус</v>
      </c>
      <c r="D4082" s="88" t="s">
        <v>13607</v>
      </c>
    </row>
    <row r="4083" spans="1:4" hidden="1" x14ac:dyDescent="0.25">
      <c r="A4083" s="88" t="s">
        <v>13526</v>
      </c>
      <c r="B4083" s="88" t="s">
        <v>16275</v>
      </c>
      <c r="C4083" s="37" t="str">
        <f t="shared" si="64"/>
        <v>V03AXБовиста</v>
      </c>
      <c r="D4083" s="88" t="s">
        <v>13607</v>
      </c>
    </row>
    <row r="4084" spans="1:4" hidden="1" x14ac:dyDescent="0.25">
      <c r="A4084" s="88" t="s">
        <v>13526</v>
      </c>
      <c r="B4084" s="88" t="s">
        <v>16056</v>
      </c>
      <c r="C4084" s="37" t="str">
        <f t="shared" si="64"/>
        <v>V03AXАллиум цепа</v>
      </c>
      <c r="D4084" s="88" t="s">
        <v>13607</v>
      </c>
    </row>
    <row r="4085" spans="1:4" hidden="1" x14ac:dyDescent="0.25">
      <c r="A4085" s="88" t="s">
        <v>13526</v>
      </c>
      <c r="B4085" s="88" t="s">
        <v>16276</v>
      </c>
      <c r="C4085" s="37" t="str">
        <f t="shared" si="64"/>
        <v>V03AXБовиста гигантеа</v>
      </c>
      <c r="D4085" s="88" t="s">
        <v>13607</v>
      </c>
    </row>
    <row r="4086" spans="1:4" hidden="1" x14ac:dyDescent="0.25">
      <c r="A4086" s="88" t="s">
        <v>13526</v>
      </c>
      <c r="B4086" s="88" t="s">
        <v>16057</v>
      </c>
      <c r="C4086" s="37" t="str">
        <f t="shared" si="64"/>
        <v>V03AXАлоэ ДН</v>
      </c>
      <c r="D4086" s="88" t="s">
        <v>13607</v>
      </c>
    </row>
    <row r="4087" spans="1:4" hidden="1" x14ac:dyDescent="0.25">
      <c r="A4087" s="88" t="s">
        <v>13526</v>
      </c>
      <c r="B4087" s="88" t="s">
        <v>16282</v>
      </c>
      <c r="C4087" s="37" t="str">
        <f t="shared" si="64"/>
        <v>V03AXБоракс</v>
      </c>
      <c r="D4087" s="88" t="s">
        <v>13607</v>
      </c>
    </row>
    <row r="4088" spans="1:4" hidden="1" x14ac:dyDescent="0.25">
      <c r="A4088" s="88" t="s">
        <v>13526</v>
      </c>
      <c r="B4088" s="88" t="s">
        <v>16062</v>
      </c>
      <c r="C4088" s="37" t="str">
        <f t="shared" si="64"/>
        <v>V03AXАлтея лекарственного трава</v>
      </c>
      <c r="D4088" s="88" t="s">
        <v>13607</v>
      </c>
    </row>
    <row r="4089" spans="1:4" hidden="1" x14ac:dyDescent="0.25">
      <c r="A4089" s="88" t="s">
        <v>13526</v>
      </c>
      <c r="B4089" s="88" t="s">
        <v>16292</v>
      </c>
      <c r="C4089" s="37" t="str">
        <f t="shared" si="64"/>
        <v>V03AXБриапис Эдас-307</v>
      </c>
      <c r="D4089" s="88" t="s">
        <v>13607</v>
      </c>
    </row>
    <row r="4090" spans="1:4" hidden="1" x14ac:dyDescent="0.25">
      <c r="A4090" s="88" t="s">
        <v>13526</v>
      </c>
      <c r="B4090" s="88" t="s">
        <v>16063</v>
      </c>
      <c r="C4090" s="37" t="str">
        <f t="shared" si="64"/>
        <v>V03AXАльгистоп</v>
      </c>
      <c r="D4090" s="88" t="s">
        <v>13607</v>
      </c>
    </row>
    <row r="4091" spans="1:4" hidden="1" x14ac:dyDescent="0.25">
      <c r="A4091" s="88" t="s">
        <v>13526</v>
      </c>
      <c r="B4091" s="88" t="s">
        <v>16297</v>
      </c>
      <c r="C4091" s="37" t="str">
        <f t="shared" si="64"/>
        <v>V03AXБриония-плюс</v>
      </c>
      <c r="D4091" s="88" t="s">
        <v>13607</v>
      </c>
    </row>
    <row r="4092" spans="1:4" hidden="1" x14ac:dyDescent="0.25">
      <c r="A4092" s="88" t="s">
        <v>13526</v>
      </c>
      <c r="B4092" s="88" t="s">
        <v>16064</v>
      </c>
      <c r="C4092" s="37" t="str">
        <f t="shared" si="64"/>
        <v>V03AXАльгостазин</v>
      </c>
      <c r="D4092" s="88" t="s">
        <v>13607</v>
      </c>
    </row>
    <row r="4093" spans="1:4" hidden="1" x14ac:dyDescent="0.25">
      <c r="A4093" s="88" t="s">
        <v>13526</v>
      </c>
      <c r="B4093" s="88" t="s">
        <v>16298</v>
      </c>
      <c r="C4093" s="37" t="str">
        <f t="shared" si="64"/>
        <v>V03AXБриорус Эдас-402</v>
      </c>
      <c r="D4093" s="88" t="s">
        <v>13607</v>
      </c>
    </row>
    <row r="4094" spans="1:4" hidden="1" x14ac:dyDescent="0.25">
      <c r="A4094" s="88" t="s">
        <v>13526</v>
      </c>
      <c r="B4094" s="88" t="s">
        <v>16065</v>
      </c>
      <c r="C4094" s="37" t="str">
        <f t="shared" si="64"/>
        <v>V03AXАльфалфа</v>
      </c>
      <c r="D4094" s="88" t="s">
        <v>13607</v>
      </c>
    </row>
    <row r="4095" spans="1:4" hidden="1" x14ac:dyDescent="0.25">
      <c r="A4095" s="88" t="s">
        <v>13526</v>
      </c>
      <c r="B4095" s="88" t="s">
        <v>16311</v>
      </c>
      <c r="C4095" s="37" t="str">
        <f t="shared" si="64"/>
        <v>V03AXБронхонал-Эдас (Эдас-904)</v>
      </c>
      <c r="D4095" s="88" t="s">
        <v>13607</v>
      </c>
    </row>
    <row r="4096" spans="1:4" hidden="1" x14ac:dyDescent="0.25">
      <c r="A4096" s="88" t="s">
        <v>13526</v>
      </c>
      <c r="B4096" s="88" t="s">
        <v>16067</v>
      </c>
      <c r="C4096" s="37" t="str">
        <f t="shared" si="64"/>
        <v>V03AXАлюмина</v>
      </c>
      <c r="D4096" s="88" t="s">
        <v>13607</v>
      </c>
    </row>
    <row r="4097" spans="1:4" hidden="1" x14ac:dyDescent="0.25">
      <c r="A4097" s="88" t="s">
        <v>13526</v>
      </c>
      <c r="B4097" s="88" t="s">
        <v>16315</v>
      </c>
      <c r="C4097" s="37" t="str">
        <f t="shared" si="64"/>
        <v>V03AXБузина черная</v>
      </c>
      <c r="D4097" s="88" t="s">
        <v>13607</v>
      </c>
    </row>
    <row r="4098" spans="1:4" hidden="1" x14ac:dyDescent="0.25">
      <c r="A4098" s="88" t="s">
        <v>13526</v>
      </c>
      <c r="B4098" s="88" t="s">
        <v>16070</v>
      </c>
      <c r="C4098" s="37" t="str">
        <f t="shared" si="64"/>
        <v>V03AXАмбра гризеа</v>
      </c>
      <c r="D4098" s="88" t="s">
        <v>13607</v>
      </c>
    </row>
    <row r="4099" spans="1:4" hidden="1" x14ac:dyDescent="0.25">
      <c r="A4099" s="88" t="s">
        <v>13526</v>
      </c>
      <c r="B4099" s="88" t="s">
        <v>16318</v>
      </c>
      <c r="C4099" s="37" t="str">
        <f t="shared" si="64"/>
        <v>V03AXБуфо</v>
      </c>
      <c r="D4099" s="88" t="s">
        <v>13607</v>
      </c>
    </row>
    <row r="4100" spans="1:4" hidden="1" x14ac:dyDescent="0.25">
      <c r="A4100" s="88" t="s">
        <v>13526</v>
      </c>
      <c r="B4100" s="88" t="s">
        <v>16080</v>
      </c>
      <c r="C4100" s="37" t="str">
        <f t="shared" si="64"/>
        <v>V03AXАммониум хлоридум</v>
      </c>
      <c r="D4100" s="88" t="s">
        <v>13607</v>
      </c>
    </row>
    <row r="4101" spans="1:4" hidden="1" x14ac:dyDescent="0.25">
      <c r="A4101" s="88" t="s">
        <v>13526</v>
      </c>
      <c r="B4101" s="88" t="s">
        <v>16320</v>
      </c>
      <c r="C4101" s="37" t="str">
        <f t="shared" si="64"/>
        <v>V03AXБэби-Сед</v>
      </c>
      <c r="D4101" s="88" t="s">
        <v>13607</v>
      </c>
    </row>
    <row r="4102" spans="1:4" hidden="1" x14ac:dyDescent="0.25">
      <c r="A4102" s="88" t="s">
        <v>13526</v>
      </c>
      <c r="B4102" s="88" t="s">
        <v>16096</v>
      </c>
      <c r="C4102" s="37" t="str">
        <f t="shared" si="64"/>
        <v>V03AXАнгинал-Эдас (Эдас-905)</v>
      </c>
      <c r="D4102" s="88" t="s">
        <v>13607</v>
      </c>
    </row>
    <row r="4103" spans="1:4" ht="30" hidden="1" x14ac:dyDescent="0.25">
      <c r="A4103" s="88" t="s">
        <v>13526</v>
      </c>
      <c r="B4103" s="88" t="s">
        <v>16326</v>
      </c>
      <c r="C4103" s="37" t="str">
        <f t="shared" si="64"/>
        <v>V03AXВалерианы лекарственной корневища с корнями+Мяты перечной листья+Фенхеля обыкновенного плоды</v>
      </c>
      <c r="D4103" s="88" t="s">
        <v>13607</v>
      </c>
    </row>
    <row r="4104" spans="1:4" hidden="1" x14ac:dyDescent="0.25">
      <c r="A4104" s="88" t="s">
        <v>13526</v>
      </c>
      <c r="B4104" s="88" t="s">
        <v>16104</v>
      </c>
      <c r="C4104" s="37" t="str">
        <f t="shared" si="64"/>
        <v>V03AXАнемон-ГФ</v>
      </c>
      <c r="D4104" s="88" t="s">
        <v>13607</v>
      </c>
    </row>
    <row r="4105" spans="1:4" hidden="1" x14ac:dyDescent="0.25">
      <c r="A4105" s="88" t="s">
        <v>13526</v>
      </c>
      <c r="B4105" s="88" t="s">
        <v>16333</v>
      </c>
      <c r="C4105" s="37" t="str">
        <f t="shared" si="64"/>
        <v>V03AXВахты трехлистной листья</v>
      </c>
      <c r="D4105" s="88" t="s">
        <v>13607</v>
      </c>
    </row>
    <row r="4106" spans="1:4" ht="45" hidden="1" x14ac:dyDescent="0.25">
      <c r="A4106" s="88" t="s">
        <v>13526</v>
      </c>
      <c r="B4106" s="88" t="s">
        <v>16106</v>
      </c>
      <c r="C4106" s="37" t="str">
        <f t="shared" si="64"/>
        <v>V03AXАниса обыкновенного семян масло+Крушины ольховидной коры экстракт+Сенны остролистной листьев экстракт+Солодки корней экстракт</v>
      </c>
      <c r="D4106" s="88" t="s">
        <v>13607</v>
      </c>
    </row>
    <row r="4107" spans="1:4" hidden="1" x14ac:dyDescent="0.25">
      <c r="A4107" s="88" t="s">
        <v>13526</v>
      </c>
      <c r="B4107" s="88" t="s">
        <v>16335</v>
      </c>
      <c r="C4107" s="37" t="str">
        <f t="shared" si="64"/>
        <v>V03AXВегетон-Эдас (Эдас-916)</v>
      </c>
      <c r="D4107" s="88" t="s">
        <v>13607</v>
      </c>
    </row>
    <row r="4108" spans="1:4" hidden="1" x14ac:dyDescent="0.25">
      <c r="A4108" s="88" t="s">
        <v>13526</v>
      </c>
      <c r="B4108" s="88" t="s">
        <v>16108</v>
      </c>
      <c r="C4108" s="37" t="str">
        <f t="shared" si="64"/>
        <v>V03AXАнтиангина</v>
      </c>
      <c r="D4108" s="88" t="s">
        <v>13607</v>
      </c>
    </row>
    <row r="4109" spans="1:4" hidden="1" x14ac:dyDescent="0.25">
      <c r="A4109" s="88" t="s">
        <v>13526</v>
      </c>
      <c r="B4109" s="88" t="s">
        <v>16364</v>
      </c>
      <c r="C4109" s="37" t="str">
        <f t="shared" si="64"/>
        <v>V03AXВисмута нитрат</v>
      </c>
      <c r="D4109" s="88" t="s">
        <v>13607</v>
      </c>
    </row>
    <row r="4110" spans="1:4" hidden="1" x14ac:dyDescent="0.25">
      <c r="A4110" s="88" t="s">
        <v>13526</v>
      </c>
      <c r="B4110" s="88" t="s">
        <v>16110</v>
      </c>
      <c r="C4110" s="37" t="str">
        <f t="shared" si="64"/>
        <v>V03AXАнтизап Ой</v>
      </c>
      <c r="D4110" s="88" t="s">
        <v>13607</v>
      </c>
    </row>
    <row r="4111" spans="1:4" hidden="1" x14ac:dyDescent="0.25">
      <c r="A4111" s="88" t="s">
        <v>13526</v>
      </c>
      <c r="B4111" s="88" t="s">
        <v>16366</v>
      </c>
      <c r="C4111" s="37" t="str">
        <f t="shared" si="64"/>
        <v>V03AXВисмутум субнитрикум</v>
      </c>
      <c r="D4111" s="88" t="s">
        <v>13607</v>
      </c>
    </row>
    <row r="4112" spans="1:4" hidden="1" x14ac:dyDescent="0.25">
      <c r="A4112" s="88" t="s">
        <v>13526</v>
      </c>
      <c r="B4112" s="88" t="s">
        <v>16113</v>
      </c>
      <c r="C4112" s="37" t="str">
        <f t="shared" si="64"/>
        <v>V03AXАнтимониум арсеницикум</v>
      </c>
      <c r="D4112" s="88" t="s">
        <v>13607</v>
      </c>
    </row>
    <row r="4113" spans="1:4" hidden="1" x14ac:dyDescent="0.25">
      <c r="A4113" s="88" t="s">
        <v>13526</v>
      </c>
      <c r="B4113" s="88" t="s">
        <v>16375</v>
      </c>
      <c r="C4113" s="37" t="str">
        <f t="shared" si="64"/>
        <v>V03AXГалиум</v>
      </c>
      <c r="D4113" s="88" t="s">
        <v>13607</v>
      </c>
    </row>
    <row r="4114" spans="1:4" hidden="1" x14ac:dyDescent="0.25">
      <c r="A4114" s="88" t="s">
        <v>13526</v>
      </c>
      <c r="B4114" s="88" t="s">
        <v>16117</v>
      </c>
      <c r="C4114" s="37" t="str">
        <f t="shared" si="64"/>
        <v>V03AXАнтитела к морфину</v>
      </c>
      <c r="D4114" s="88" t="s">
        <v>13607</v>
      </c>
    </row>
    <row r="4115" spans="1:4" hidden="1" x14ac:dyDescent="0.25">
      <c r="A4115" s="88" t="s">
        <v>13526</v>
      </c>
      <c r="B4115" s="88" t="s">
        <v>16381</v>
      </c>
      <c r="C4115" s="37" t="str">
        <f t="shared" si="64"/>
        <v>V03AXГамамелис-ГФ</v>
      </c>
      <c r="D4115" s="88" t="s">
        <v>13607</v>
      </c>
    </row>
    <row r="4116" spans="1:4" hidden="1" x14ac:dyDescent="0.25">
      <c r="A4116" s="88" t="s">
        <v>13526</v>
      </c>
      <c r="B4116" s="88" t="s">
        <v>16403</v>
      </c>
      <c r="C4116" s="37" t="str">
        <f t="shared" si="64"/>
        <v>V03AXГелониас</v>
      </c>
      <c r="D4116" s="88" t="s">
        <v>13607</v>
      </c>
    </row>
    <row r="4117" spans="1:4" hidden="1" x14ac:dyDescent="0.25">
      <c r="A4117" s="88" t="s">
        <v>13526</v>
      </c>
      <c r="B4117" s="88" t="s">
        <v>17035</v>
      </c>
      <c r="C4117" s="37" t="str">
        <f t="shared" si="64"/>
        <v>V03AXНайТабс Эугаструм</v>
      </c>
      <c r="D4117" s="88" t="s">
        <v>13607</v>
      </c>
    </row>
    <row r="4118" spans="1:4" hidden="1" x14ac:dyDescent="0.25">
      <c r="A4118" s="88" t="s">
        <v>13526</v>
      </c>
      <c r="B4118" s="88" t="s">
        <v>17037</v>
      </c>
      <c r="C4118" s="37" t="str">
        <f t="shared" si="64"/>
        <v>V03AXНайТроф-Тропфен</v>
      </c>
      <c r="D4118" s="88" t="s">
        <v>13607</v>
      </c>
    </row>
    <row r="4119" spans="1:4" hidden="1" x14ac:dyDescent="0.25">
      <c r="A4119" s="88" t="s">
        <v>13526</v>
      </c>
      <c r="B4119" s="88" t="s">
        <v>17047</v>
      </c>
      <c r="C4119" s="37" t="str">
        <f t="shared" si="64"/>
        <v>V03AXНатриум бромидум</v>
      </c>
      <c r="D4119" s="88" t="s">
        <v>13607</v>
      </c>
    </row>
    <row r="4120" spans="1:4" hidden="1" x14ac:dyDescent="0.25">
      <c r="A4120" s="88" t="s">
        <v>13526</v>
      </c>
      <c r="B4120" s="88" t="s">
        <v>16397</v>
      </c>
      <c r="C4120" s="37" t="str">
        <f t="shared" si="64"/>
        <v>V03AXГедеома</v>
      </c>
      <c r="D4120" s="88" t="s">
        <v>13607</v>
      </c>
    </row>
    <row r="4121" spans="1:4" hidden="1" x14ac:dyDescent="0.25">
      <c r="A4121" s="88" t="s">
        <v>13526</v>
      </c>
      <c r="B4121" s="88" t="s">
        <v>16027</v>
      </c>
      <c r="C4121" s="37" t="str">
        <f t="shared" si="64"/>
        <v>V03AXАйлантус грандулоза</v>
      </c>
      <c r="D4121" s="88" t="s">
        <v>13607</v>
      </c>
    </row>
    <row r="4122" spans="1:4" ht="30" hidden="1" x14ac:dyDescent="0.25">
      <c r="A4122" s="88" t="s">
        <v>13526</v>
      </c>
      <c r="B4122" s="88" t="s">
        <v>16445</v>
      </c>
      <c r="C4122" s="37" t="str">
        <f t="shared" si="64"/>
        <v>V03AXГомеопатические монокомпонентные препараты животного происхождения (237 наименований - согласно приложению)</v>
      </c>
      <c r="D4122" s="88" t="s">
        <v>13607</v>
      </c>
    </row>
    <row r="4123" spans="1:4" hidden="1" x14ac:dyDescent="0.25">
      <c r="A4123" s="88" t="s">
        <v>13526</v>
      </c>
      <c r="B4123" s="88" t="s">
        <v>16437</v>
      </c>
      <c r="C4123" s="37" t="str">
        <f t="shared" si="64"/>
        <v>V03AXГлоноинум</v>
      </c>
      <c r="D4123" s="88" t="s">
        <v>13607</v>
      </c>
    </row>
    <row r="4124" spans="1:4" hidden="1" x14ac:dyDescent="0.25">
      <c r="A4124" s="88" t="s">
        <v>13526</v>
      </c>
      <c r="B4124" s="88" t="s">
        <v>16436</v>
      </c>
      <c r="C4124" s="37" t="str">
        <f t="shared" si="64"/>
        <v>V03AXГлоноин</v>
      </c>
      <c r="D4124" s="88" t="s">
        <v>13607</v>
      </c>
    </row>
    <row r="4125" spans="1:4" hidden="1" x14ac:dyDescent="0.25">
      <c r="A4125" s="88" t="s">
        <v>13526</v>
      </c>
      <c r="B4125" s="88" t="s">
        <v>16432</v>
      </c>
      <c r="C4125" s="37" t="str">
        <f t="shared" si="64"/>
        <v>V03AXГипносед</v>
      </c>
      <c r="D4125" s="88" t="s">
        <v>13607</v>
      </c>
    </row>
    <row r="4126" spans="1:4" hidden="1" x14ac:dyDescent="0.25">
      <c r="A4126" s="88" t="s">
        <v>13526</v>
      </c>
      <c r="B4126" s="88" t="s">
        <v>16431</v>
      </c>
      <c r="C4126" s="37" t="str">
        <f t="shared" si="64"/>
        <v>V03AXГипертонплант (Гнафалин)</v>
      </c>
      <c r="D4126" s="88" t="s">
        <v>13607</v>
      </c>
    </row>
    <row r="4127" spans="1:4" hidden="1" x14ac:dyDescent="0.25">
      <c r="A4127" s="88" t="s">
        <v>13526</v>
      </c>
      <c r="B4127" s="88" t="s">
        <v>16422</v>
      </c>
      <c r="C4127" s="37" t="str">
        <f t="shared" si="64"/>
        <v>V03AXГиалуронидазы с азоксимера бромидом конъюгат</v>
      </c>
      <c r="D4127" s="88" t="s">
        <v>13607</v>
      </c>
    </row>
    <row r="4128" spans="1:4" hidden="1" x14ac:dyDescent="0.25">
      <c r="A4128" s="88" t="s">
        <v>13526</v>
      </c>
      <c r="B4128" s="88" t="s">
        <v>16426</v>
      </c>
      <c r="C4128" s="37" t="str">
        <f t="shared" si="64"/>
        <v>V03AXГинекохель</v>
      </c>
      <c r="D4128" s="88" t="s">
        <v>13607</v>
      </c>
    </row>
    <row r="4129" spans="1:4" hidden="1" x14ac:dyDescent="0.25">
      <c r="A4129" s="88" t="s">
        <v>13526</v>
      </c>
      <c r="B4129" s="88" t="s">
        <v>16025</v>
      </c>
      <c r="C4129" s="37" t="str">
        <f t="shared" si="64"/>
        <v>V03AXАйланта плоды</v>
      </c>
      <c r="D4129" s="88" t="s">
        <v>13607</v>
      </c>
    </row>
    <row r="4130" spans="1:4" hidden="1" x14ac:dyDescent="0.25">
      <c r="A4130" s="88" t="s">
        <v>13526</v>
      </c>
      <c r="B4130" s="88" t="s">
        <v>16394</v>
      </c>
      <c r="C4130" s="37" t="str">
        <f t="shared" si="64"/>
        <v>V03AXГвако</v>
      </c>
      <c r="D4130" s="88" t="s">
        <v>13607</v>
      </c>
    </row>
    <row r="4131" spans="1:4" ht="30" hidden="1" x14ac:dyDescent="0.25">
      <c r="A4131" s="88" t="s">
        <v>13526</v>
      </c>
      <c r="B4131" s="88" t="s">
        <v>16325</v>
      </c>
      <c r="C4131" s="37" t="str">
        <f t="shared" si="64"/>
        <v>V03AXВалерианы лекарственной корневища с корнями+Вахты трехлистной листья+Мяты перечной листья+Хмеля соплодия</v>
      </c>
      <c r="D4131" s="88" t="s">
        <v>13607</v>
      </c>
    </row>
    <row r="4132" spans="1:4" hidden="1" x14ac:dyDescent="0.25">
      <c r="A4132" s="88" t="s">
        <v>13526</v>
      </c>
      <c r="B4132" s="88" t="s">
        <v>16410</v>
      </c>
      <c r="C4132" s="37" t="str">
        <f t="shared" si="64"/>
        <v>V03AXГентос</v>
      </c>
      <c r="D4132" s="88" t="s">
        <v>13607</v>
      </c>
    </row>
    <row r="4133" spans="1:4" hidden="1" x14ac:dyDescent="0.25">
      <c r="A4133" s="88" t="s">
        <v>13526</v>
      </c>
      <c r="B4133" s="88" t="s">
        <v>16379</v>
      </c>
      <c r="C4133" s="37" t="str">
        <f t="shared" si="64"/>
        <v>V03AXГамамелис виргинский</v>
      </c>
      <c r="D4133" s="88" t="s">
        <v>13607</v>
      </c>
    </row>
    <row r="4134" spans="1:4" hidden="1" x14ac:dyDescent="0.25">
      <c r="A4134" s="88" t="s">
        <v>13526</v>
      </c>
      <c r="B4134" s="88" t="s">
        <v>16232</v>
      </c>
      <c r="C4134" s="37" t="str">
        <f t="shared" si="64"/>
        <v>V03AXБария йодид</v>
      </c>
      <c r="D4134" s="88" t="s">
        <v>13607</v>
      </c>
    </row>
    <row r="4135" spans="1:4" hidden="1" x14ac:dyDescent="0.25">
      <c r="A4135" s="88" t="s">
        <v>13526</v>
      </c>
      <c r="B4135" s="88" t="s">
        <v>16380</v>
      </c>
      <c r="C4135" s="37" t="str">
        <f t="shared" si="64"/>
        <v>V03AXГамамелис/Миллефолиум композитум</v>
      </c>
      <c r="D4135" s="88" t="s">
        <v>13607</v>
      </c>
    </row>
    <row r="4136" spans="1:4" hidden="1" x14ac:dyDescent="0.25">
      <c r="A4136" s="88" t="s">
        <v>13526</v>
      </c>
      <c r="B4136" s="88" t="s">
        <v>16255</v>
      </c>
      <c r="C4136" s="37" t="str">
        <f t="shared" si="64"/>
        <v>V03AXБерберис-плюс</v>
      </c>
      <c r="D4136" s="88" t="s">
        <v>13607</v>
      </c>
    </row>
    <row r="4137" spans="1:4" hidden="1" x14ac:dyDescent="0.25">
      <c r="A4137" s="88" t="s">
        <v>13526</v>
      </c>
      <c r="B4137" s="88" t="s">
        <v>16393</v>
      </c>
      <c r="C4137" s="37" t="str">
        <f t="shared" si="64"/>
        <v>V03AXГаултерия</v>
      </c>
      <c r="D4137" s="88" t="s">
        <v>13607</v>
      </c>
    </row>
    <row r="4138" spans="1:4" hidden="1" x14ac:dyDescent="0.25">
      <c r="A4138" s="88" t="s">
        <v>13526</v>
      </c>
      <c r="B4138" s="88" t="s">
        <v>16227</v>
      </c>
      <c r="C4138" s="37" t="str">
        <f t="shared" si="64"/>
        <v>V03AXБариум ацетикум</v>
      </c>
      <c r="D4138" s="88" t="s">
        <v>13607</v>
      </c>
    </row>
    <row r="4139" spans="1:4" hidden="1" x14ac:dyDescent="0.25">
      <c r="A4139" s="88" t="s">
        <v>13526</v>
      </c>
      <c r="B4139" s="88" t="s">
        <v>16233</v>
      </c>
      <c r="C4139" s="37" t="str">
        <f t="shared" si="64"/>
        <v>V03AXБария карбонат</v>
      </c>
      <c r="D4139" s="88" t="s">
        <v>13607</v>
      </c>
    </row>
    <row r="4140" spans="1:4" hidden="1" x14ac:dyDescent="0.25">
      <c r="A4140" s="88" t="s">
        <v>13526</v>
      </c>
      <c r="B4140" s="88" t="s">
        <v>16003</v>
      </c>
      <c r="C4140" s="37" t="str">
        <f t="shared" si="64"/>
        <v>V03AXАгарикус мускариус</v>
      </c>
      <c r="D4140" s="88" t="s">
        <v>13607</v>
      </c>
    </row>
    <row r="4141" spans="1:4" hidden="1" x14ac:dyDescent="0.25">
      <c r="A4141" s="88" t="s">
        <v>13526</v>
      </c>
      <c r="B4141" s="88" t="s">
        <v>16234</v>
      </c>
      <c r="C4141" s="37" t="str">
        <f t="shared" ref="C4141:C4204" si="65">CONCATENATE(A4141,B4141)</f>
        <v>V03AXБария хлорид</v>
      </c>
      <c r="D4141" s="88" t="s">
        <v>13607</v>
      </c>
    </row>
    <row r="4142" spans="1:4" hidden="1" x14ac:dyDescent="0.25">
      <c r="A4142" s="88" t="s">
        <v>13526</v>
      </c>
      <c r="B4142" s="88" t="s">
        <v>16022</v>
      </c>
      <c r="C4142" s="37" t="str">
        <f t="shared" si="65"/>
        <v>V03AXАзотная кислота</v>
      </c>
      <c r="D4142" s="88" t="s">
        <v>13607</v>
      </c>
    </row>
    <row r="4143" spans="1:4" hidden="1" x14ac:dyDescent="0.25">
      <c r="A4143" s="88" t="s">
        <v>13526</v>
      </c>
      <c r="B4143" s="88" t="s">
        <v>16229</v>
      </c>
      <c r="C4143" s="37" t="str">
        <f t="shared" si="65"/>
        <v>V03AXБариум йодатум</v>
      </c>
      <c r="D4143" s="88" t="s">
        <v>13607</v>
      </c>
    </row>
    <row r="4144" spans="1:4" hidden="1" x14ac:dyDescent="0.25">
      <c r="A4144" s="88" t="s">
        <v>13526</v>
      </c>
      <c r="B4144" s="88" t="s">
        <v>16058</v>
      </c>
      <c r="C4144" s="37" t="str">
        <f t="shared" si="65"/>
        <v>V03AXАлоэ настоящее</v>
      </c>
      <c r="D4144" s="88" t="s">
        <v>13607</v>
      </c>
    </row>
    <row r="4145" spans="1:4" hidden="1" x14ac:dyDescent="0.25">
      <c r="A4145" s="88" t="s">
        <v>13526</v>
      </c>
      <c r="B4145" s="88" t="s">
        <v>16059</v>
      </c>
      <c r="C4145" s="37" t="str">
        <f t="shared" si="65"/>
        <v>V03AXАлоэ сироп с железом</v>
      </c>
      <c r="D4145" s="88" t="s">
        <v>13607</v>
      </c>
    </row>
    <row r="4146" spans="1:4" hidden="1" x14ac:dyDescent="0.25">
      <c r="A4146" s="88" t="s">
        <v>13526</v>
      </c>
      <c r="B4146" s="88" t="s">
        <v>16041</v>
      </c>
      <c r="C4146" s="37" t="str">
        <f t="shared" si="65"/>
        <v>V03AXАктея</v>
      </c>
      <c r="D4146" s="88" t="s">
        <v>13607</v>
      </c>
    </row>
    <row r="4147" spans="1:4" hidden="1" x14ac:dyDescent="0.25">
      <c r="A4147" s="88" t="s">
        <v>13526</v>
      </c>
      <c r="B4147" s="88" t="s">
        <v>16039</v>
      </c>
      <c r="C4147" s="37" t="str">
        <f t="shared" si="65"/>
        <v>V03AXАконитум</v>
      </c>
      <c r="D4147" s="88" t="s">
        <v>13607</v>
      </c>
    </row>
    <row r="4148" spans="1:4" hidden="1" x14ac:dyDescent="0.25">
      <c r="A4148" s="88" t="s">
        <v>13526</v>
      </c>
      <c r="B4148" s="88" t="s">
        <v>16244</v>
      </c>
      <c r="C4148" s="37" t="str">
        <f t="shared" si="65"/>
        <v>V03AXБелладонна плюс</v>
      </c>
      <c r="D4148" s="88" t="s">
        <v>13607</v>
      </c>
    </row>
    <row r="4149" spans="1:4" hidden="1" x14ac:dyDescent="0.25">
      <c r="A4149" s="88" t="s">
        <v>13526</v>
      </c>
      <c r="B4149" s="88" t="s">
        <v>16036</v>
      </c>
      <c r="C4149" s="37" t="str">
        <f t="shared" si="65"/>
        <v>V03AXАконит аптечный, Борец</v>
      </c>
      <c r="D4149" s="88" t="s">
        <v>13607</v>
      </c>
    </row>
    <row r="4150" spans="1:4" hidden="1" x14ac:dyDescent="0.25">
      <c r="A4150" s="88" t="s">
        <v>13526</v>
      </c>
      <c r="B4150" s="88" t="s">
        <v>16035</v>
      </c>
      <c r="C4150" s="37" t="str">
        <f t="shared" si="65"/>
        <v>V03AXАконит</v>
      </c>
      <c r="D4150" s="88" t="s">
        <v>13607</v>
      </c>
    </row>
    <row r="4151" spans="1:4" hidden="1" x14ac:dyDescent="0.25">
      <c r="A4151" s="88" t="s">
        <v>13526</v>
      </c>
      <c r="B4151" s="88" t="s">
        <v>16238</v>
      </c>
      <c r="C4151" s="37" t="str">
        <f t="shared" si="65"/>
        <v>V03AXБезвременник осенний</v>
      </c>
      <c r="D4151" s="88" t="s">
        <v>13607</v>
      </c>
    </row>
    <row r="4152" spans="1:4" ht="135" hidden="1" x14ac:dyDescent="0.25">
      <c r="A4152" s="88" t="s">
        <v>13526</v>
      </c>
      <c r="B4152" s="88" t="s">
        <v>16023</v>
      </c>
      <c r="C4152" s="37" t="str">
        <f t="shared" si="65"/>
        <v>V03AXАира корневищ экстракт+Бадана корневищ экстракт+Березы почек экстракт+Боярышника плодов экстракт+Дуба коры экстракт+Душицы обыкновенной травы экстракт+Женьшеня настоящего корней экстракт+Зверобоя продырявленного травы экстракт+Кориандра плодов экстракт+Лапчатки прямостоячей корневищ экстракт+Мяты перечной листьев экстракт+Ромашки аптечной цветков экстракт+Солодки корней экстракт+Сосны кедровой сибирской орехов экстракт+Тысячелистника обыкновенного травы экстракт+Черники обыкновенной плодов экстракт+Шиповника плодов экстракт</v>
      </c>
      <c r="D4152" s="88" t="s">
        <v>13607</v>
      </c>
    </row>
    <row r="4153" spans="1:4" hidden="1" x14ac:dyDescent="0.25">
      <c r="A4153" s="88" t="s">
        <v>13526</v>
      </c>
      <c r="B4153" s="88" t="s">
        <v>16235</v>
      </c>
      <c r="C4153" s="37" t="str">
        <f t="shared" si="65"/>
        <v>V03AXБархата амурского луб</v>
      </c>
      <c r="D4153" s="88" t="s">
        <v>13607</v>
      </c>
    </row>
    <row r="4154" spans="1:4" hidden="1" x14ac:dyDescent="0.25">
      <c r="A4154" s="88" t="s">
        <v>13526</v>
      </c>
      <c r="B4154" s="88" t="s">
        <v>16223</v>
      </c>
      <c r="C4154" s="37" t="str">
        <f t="shared" si="65"/>
        <v>V03AXБарбариса обыкновенного корни</v>
      </c>
      <c r="D4154" s="88" t="s">
        <v>13607</v>
      </c>
    </row>
    <row r="4155" spans="1:4" hidden="1" x14ac:dyDescent="0.25">
      <c r="A4155" s="88" t="s">
        <v>13526</v>
      </c>
      <c r="B4155" s="88" t="s">
        <v>16222</v>
      </c>
      <c r="C4155" s="37" t="str">
        <f t="shared" si="65"/>
        <v>V03AXБарбарис обыкновенный</v>
      </c>
      <c r="D4155" s="88" t="s">
        <v>13607</v>
      </c>
    </row>
    <row r="4156" spans="1:4" hidden="1" x14ac:dyDescent="0.25">
      <c r="A4156" s="88" t="s">
        <v>13526</v>
      </c>
      <c r="B4156" s="88" t="s">
        <v>16182</v>
      </c>
      <c r="C4156" s="37" t="str">
        <f t="shared" si="65"/>
        <v>V03AXАурум иодатум</v>
      </c>
      <c r="D4156" s="88" t="s">
        <v>13607</v>
      </c>
    </row>
    <row r="4157" spans="1:4" ht="30" hidden="1" x14ac:dyDescent="0.25">
      <c r="A4157" s="88" t="s">
        <v>13526</v>
      </c>
      <c r="B4157" s="88" t="s">
        <v>16289</v>
      </c>
      <c r="C4157" s="37" t="str">
        <f t="shared" si="65"/>
        <v>V03AXБоярышника плодов экстракт+Крапивы двудомной листьев экстракт+Ландыша травы настойка</v>
      </c>
      <c r="D4157" s="88" t="s">
        <v>13607</v>
      </c>
    </row>
    <row r="4158" spans="1:4" hidden="1" x14ac:dyDescent="0.25">
      <c r="A4158" s="88" t="s">
        <v>13526</v>
      </c>
      <c r="B4158" s="88" t="s">
        <v>16009</v>
      </c>
      <c r="C4158" s="37" t="str">
        <f t="shared" si="65"/>
        <v>V03AXАгри (Антигриппин гомеопатический)</v>
      </c>
      <c r="D4158" s="88" t="s">
        <v>13607</v>
      </c>
    </row>
    <row r="4159" spans="1:4" hidden="1" x14ac:dyDescent="0.25">
      <c r="A4159" s="88" t="s">
        <v>13526</v>
      </c>
      <c r="B4159" s="88" t="s">
        <v>16017</v>
      </c>
      <c r="C4159" s="37" t="str">
        <f t="shared" si="65"/>
        <v>V03AXАдонис верналис</v>
      </c>
      <c r="D4159" s="88" t="s">
        <v>13607</v>
      </c>
    </row>
    <row r="4160" spans="1:4" hidden="1" x14ac:dyDescent="0.25">
      <c r="A4160" s="88" t="s">
        <v>13526</v>
      </c>
      <c r="B4160" s="88" t="s">
        <v>16191</v>
      </c>
      <c r="C4160" s="37" t="str">
        <f t="shared" si="65"/>
        <v>V03AXАфлубин</v>
      </c>
      <c r="D4160" s="88" t="s">
        <v>13607</v>
      </c>
    </row>
    <row r="4161" spans="1:4" hidden="1" x14ac:dyDescent="0.25">
      <c r="A4161" s="88" t="s">
        <v>13526</v>
      </c>
      <c r="B4161" s="88" t="s">
        <v>16010</v>
      </c>
      <c r="C4161" s="37" t="str">
        <f t="shared" si="65"/>
        <v>V03AXАгри детский (Антигриппин гомеопатический для детей)</v>
      </c>
      <c r="D4161" s="88" t="s">
        <v>13607</v>
      </c>
    </row>
    <row r="4162" spans="1:4" hidden="1" x14ac:dyDescent="0.25">
      <c r="A4162" s="88" t="s">
        <v>13526</v>
      </c>
      <c r="B4162" s="88" t="s">
        <v>16196</v>
      </c>
      <c r="C4162" s="37" t="str">
        <f t="shared" si="65"/>
        <v>V03AXАцидум бензоикум</v>
      </c>
      <c r="D4162" s="88" t="s">
        <v>13607</v>
      </c>
    </row>
    <row r="4163" spans="1:4" hidden="1" x14ac:dyDescent="0.25">
      <c r="A4163" s="88" t="s">
        <v>13526</v>
      </c>
      <c r="B4163" s="88" t="s">
        <v>16200</v>
      </c>
      <c r="C4163" s="37" t="str">
        <f t="shared" si="65"/>
        <v>V03AXАцидум гидроцианикум</v>
      </c>
      <c r="D4163" s="88" t="s">
        <v>13607</v>
      </c>
    </row>
    <row r="4164" spans="1:4" hidden="1" x14ac:dyDescent="0.25">
      <c r="A4164" s="88" t="s">
        <v>13526</v>
      </c>
      <c r="B4164" s="88" t="s">
        <v>16018</v>
      </c>
      <c r="C4164" s="37" t="str">
        <f t="shared" si="65"/>
        <v>V03AXАдреналинум гидрохлорикум</v>
      </c>
      <c r="D4164" s="88" t="s">
        <v>13607</v>
      </c>
    </row>
    <row r="4165" spans="1:4" hidden="1" x14ac:dyDescent="0.25">
      <c r="A4165" s="88" t="s">
        <v>13526</v>
      </c>
      <c r="B4165" s="88" t="s">
        <v>16207</v>
      </c>
      <c r="C4165" s="37" t="str">
        <f t="shared" si="65"/>
        <v>V03AXАцидум салициликум</v>
      </c>
      <c r="D4165" s="88" t="s">
        <v>13607</v>
      </c>
    </row>
    <row r="4166" spans="1:4" hidden="1" x14ac:dyDescent="0.25">
      <c r="A4166" s="88" t="s">
        <v>13526</v>
      </c>
      <c r="B4166" s="88" t="s">
        <v>16019</v>
      </c>
      <c r="C4166" s="37" t="str">
        <f t="shared" si="65"/>
        <v>V03AXАза фетида</v>
      </c>
      <c r="D4166" s="88" t="s">
        <v>13607</v>
      </c>
    </row>
    <row r="4167" spans="1:4" hidden="1" x14ac:dyDescent="0.25">
      <c r="A4167" s="88" t="s">
        <v>13526</v>
      </c>
      <c r="B4167" s="88" t="s">
        <v>16211</v>
      </c>
      <c r="C4167" s="37" t="str">
        <f t="shared" si="65"/>
        <v>V03AXАцидум фосфорикум</v>
      </c>
      <c r="D4167" s="88" t="s">
        <v>13607</v>
      </c>
    </row>
    <row r="4168" spans="1:4" hidden="1" x14ac:dyDescent="0.25">
      <c r="A4168" s="88" t="s">
        <v>13526</v>
      </c>
      <c r="B4168" s="88" t="s">
        <v>16021</v>
      </c>
      <c r="C4168" s="37" t="str">
        <f t="shared" si="65"/>
        <v>V03AXАзарум канаденсе</v>
      </c>
      <c r="D4168" s="88" t="s">
        <v>13607</v>
      </c>
    </row>
    <row r="4169" spans="1:4" hidden="1" x14ac:dyDescent="0.25">
      <c r="A4169" s="88" t="s">
        <v>13526</v>
      </c>
      <c r="B4169" s="88" t="s">
        <v>16213</v>
      </c>
      <c r="C4169" s="37" t="str">
        <f t="shared" si="65"/>
        <v>V03AXБ-190</v>
      </c>
      <c r="D4169" s="88" t="s">
        <v>13607</v>
      </c>
    </row>
    <row r="4170" spans="1:4" hidden="1" x14ac:dyDescent="0.25">
      <c r="A4170" s="88" t="s">
        <v>13526</v>
      </c>
      <c r="B4170" s="88" t="s">
        <v>16028</v>
      </c>
      <c r="C4170" s="37" t="str">
        <f t="shared" si="65"/>
        <v>V03AXАкалифа</v>
      </c>
      <c r="D4170" s="88" t="s">
        <v>13607</v>
      </c>
    </row>
    <row r="4171" spans="1:4" hidden="1" x14ac:dyDescent="0.25">
      <c r="A4171" s="88" t="s">
        <v>13526</v>
      </c>
      <c r="B4171" s="88" t="s">
        <v>16217</v>
      </c>
      <c r="C4171" s="37" t="str">
        <f t="shared" si="65"/>
        <v>V03AXБазиликум</v>
      </c>
      <c r="D4171" s="88" t="s">
        <v>13607</v>
      </c>
    </row>
    <row r="4172" spans="1:4" hidden="1" x14ac:dyDescent="0.25">
      <c r="A4172" s="88" t="s">
        <v>13526</v>
      </c>
      <c r="B4172" s="88" t="s">
        <v>16029</v>
      </c>
      <c r="C4172" s="37" t="str">
        <f t="shared" si="65"/>
        <v>V03AXАкалифа индийская</v>
      </c>
      <c r="D4172" s="88" t="s">
        <v>13607</v>
      </c>
    </row>
    <row r="4173" spans="1:4" hidden="1" x14ac:dyDescent="0.25">
      <c r="A4173" s="88" t="s">
        <v>13526</v>
      </c>
      <c r="B4173" s="88" t="s">
        <v>16241</v>
      </c>
      <c r="C4173" s="37" t="str">
        <f t="shared" si="65"/>
        <v>V03AXБелены лист</v>
      </c>
      <c r="D4173" s="88" t="s">
        <v>13607</v>
      </c>
    </row>
    <row r="4174" spans="1:4" hidden="1" x14ac:dyDescent="0.25">
      <c r="A4174" s="88" t="s">
        <v>13526</v>
      </c>
      <c r="B4174" s="88" t="s">
        <v>16034</v>
      </c>
      <c r="C4174" s="37" t="str">
        <f t="shared" si="65"/>
        <v>V03AXАкогриппин</v>
      </c>
      <c r="D4174" s="88" t="s">
        <v>13607</v>
      </c>
    </row>
    <row r="4175" spans="1:4" hidden="1" x14ac:dyDescent="0.25">
      <c r="A4175" s="88" t="s">
        <v>13526</v>
      </c>
      <c r="B4175" s="88" t="s">
        <v>16242</v>
      </c>
      <c r="C4175" s="37" t="str">
        <f t="shared" si="65"/>
        <v>V03AXБелены масло</v>
      </c>
      <c r="D4175" s="88" t="s">
        <v>13607</v>
      </c>
    </row>
    <row r="4176" spans="1:4" hidden="1" x14ac:dyDescent="0.25">
      <c r="A4176" s="88" t="s">
        <v>13526</v>
      </c>
      <c r="B4176" s="88" t="s">
        <v>16038</v>
      </c>
      <c r="C4176" s="37" t="str">
        <f t="shared" si="65"/>
        <v>V03AXАконит-плюс</v>
      </c>
      <c r="D4176" s="88" t="s">
        <v>13607</v>
      </c>
    </row>
    <row r="4177" spans="1:4" hidden="1" x14ac:dyDescent="0.25">
      <c r="A4177" s="88" t="s">
        <v>13526</v>
      </c>
      <c r="B4177" s="88" t="s">
        <v>16246</v>
      </c>
      <c r="C4177" s="37" t="str">
        <f t="shared" si="65"/>
        <v>V03AXБеллацехол</v>
      </c>
      <c r="D4177" s="88" t="s">
        <v>13607</v>
      </c>
    </row>
    <row r="4178" spans="1:4" hidden="1" x14ac:dyDescent="0.25">
      <c r="A4178" s="88" t="s">
        <v>13526</v>
      </c>
      <c r="B4178" s="88" t="s">
        <v>16040</v>
      </c>
      <c r="C4178" s="37" t="str">
        <f t="shared" si="65"/>
        <v>V03AXАктеа спиката</v>
      </c>
      <c r="D4178" s="88" t="s">
        <v>13607</v>
      </c>
    </row>
    <row r="4179" spans="1:4" hidden="1" x14ac:dyDescent="0.25">
      <c r="A4179" s="88" t="s">
        <v>13526</v>
      </c>
      <c r="B4179" s="88" t="s">
        <v>16250</v>
      </c>
      <c r="C4179" s="37" t="str">
        <f t="shared" si="65"/>
        <v>V03AXБензойная кислота</v>
      </c>
      <c r="D4179" s="88" t="s">
        <v>13607</v>
      </c>
    </row>
    <row r="4180" spans="1:4" hidden="1" x14ac:dyDescent="0.25">
      <c r="A4180" s="88" t="s">
        <v>13526</v>
      </c>
      <c r="B4180" s="88" t="s">
        <v>16046</v>
      </c>
      <c r="C4180" s="37" t="str">
        <f t="shared" si="65"/>
        <v>V03AXАлкопан</v>
      </c>
      <c r="D4180" s="88" t="s">
        <v>13607</v>
      </c>
    </row>
    <row r="4181" spans="1:4" hidden="1" x14ac:dyDescent="0.25">
      <c r="A4181" s="88" t="s">
        <v>13526</v>
      </c>
      <c r="B4181" s="88" t="s">
        <v>16257</v>
      </c>
      <c r="C4181" s="37" t="str">
        <f t="shared" si="65"/>
        <v>V03AXБерталис Эдас-155</v>
      </c>
      <c r="D4181" s="88" t="s">
        <v>13607</v>
      </c>
    </row>
    <row r="4182" spans="1:4" hidden="1" x14ac:dyDescent="0.25">
      <c r="A4182" s="88" t="s">
        <v>13526</v>
      </c>
      <c r="B4182" s="88" t="s">
        <v>16050</v>
      </c>
      <c r="C4182" s="37" t="str">
        <f t="shared" si="65"/>
        <v>V03AXАллергонал-Эдас (Эдас-130)</v>
      </c>
      <c r="D4182" s="88" t="s">
        <v>13607</v>
      </c>
    </row>
    <row r="4183" spans="1:4" hidden="1" x14ac:dyDescent="0.25">
      <c r="A4183" s="88" t="s">
        <v>13526</v>
      </c>
      <c r="B4183" s="88" t="s">
        <v>16011</v>
      </c>
      <c r="C4183" s="37" t="str">
        <f t="shared" si="65"/>
        <v>V03AXАгримония</v>
      </c>
      <c r="D4183" s="88" t="s">
        <v>13607</v>
      </c>
    </row>
    <row r="4184" spans="1:4" hidden="1" x14ac:dyDescent="0.25">
      <c r="A4184" s="88" t="s">
        <v>13526</v>
      </c>
      <c r="B4184" s="88" t="s">
        <v>16053</v>
      </c>
      <c r="C4184" s="37" t="str">
        <f t="shared" si="65"/>
        <v>V03AXАллергопент Эдас-930</v>
      </c>
      <c r="D4184" s="88" t="s">
        <v>13607</v>
      </c>
    </row>
    <row r="4185" spans="1:4" hidden="1" x14ac:dyDescent="0.25">
      <c r="A4185" s="88" t="s">
        <v>13526</v>
      </c>
      <c r="B4185" s="88" t="s">
        <v>16014</v>
      </c>
      <c r="C4185" s="37" t="str">
        <f t="shared" si="65"/>
        <v>V03AXАдис-кардиум</v>
      </c>
      <c r="D4185" s="88" t="s">
        <v>13607</v>
      </c>
    </row>
    <row r="4186" spans="1:4" hidden="1" x14ac:dyDescent="0.25">
      <c r="A4186" s="88" t="s">
        <v>13526</v>
      </c>
      <c r="B4186" s="88" t="s">
        <v>16066</v>
      </c>
      <c r="C4186" s="37" t="str">
        <f t="shared" si="65"/>
        <v>V03AXАлюмен</v>
      </c>
      <c r="D4186" s="88" t="s">
        <v>13607</v>
      </c>
    </row>
    <row r="4187" spans="1:4" hidden="1" x14ac:dyDescent="0.25">
      <c r="A4187" s="88" t="s">
        <v>13526</v>
      </c>
      <c r="B4187" s="88" t="s">
        <v>16015</v>
      </c>
      <c r="C4187" s="37" t="str">
        <f t="shared" si="65"/>
        <v>V03AXАдис-энтерум</v>
      </c>
      <c r="D4187" s="88" t="s">
        <v>13607</v>
      </c>
    </row>
    <row r="4188" spans="1:4" hidden="1" x14ac:dyDescent="0.25">
      <c r="A4188" s="88" t="s">
        <v>13526</v>
      </c>
      <c r="B4188" s="88" t="s">
        <v>16083</v>
      </c>
      <c r="C4188" s="37" t="str">
        <f t="shared" si="65"/>
        <v>V03AXАммония гидрофосфат</v>
      </c>
      <c r="D4188" s="88" t="s">
        <v>13607</v>
      </c>
    </row>
    <row r="4189" spans="1:4" hidden="1" x14ac:dyDescent="0.25">
      <c r="A4189" s="88" t="s">
        <v>13526</v>
      </c>
      <c r="B4189" s="88" t="s">
        <v>16086</v>
      </c>
      <c r="C4189" s="37" t="str">
        <f t="shared" si="65"/>
        <v>V03AXАммония хлорид</v>
      </c>
      <c r="D4189" s="88" t="s">
        <v>13607</v>
      </c>
    </row>
    <row r="4190" spans="1:4" hidden="1" x14ac:dyDescent="0.25">
      <c r="A4190" s="88" t="s">
        <v>13526</v>
      </c>
      <c r="B4190" s="88" t="s">
        <v>16258</v>
      </c>
      <c r="C4190" s="37" t="str">
        <f t="shared" si="65"/>
        <v>V03AXБерталис Эдас-155(вс)</v>
      </c>
      <c r="D4190" s="88" t="s">
        <v>13607</v>
      </c>
    </row>
    <row r="4191" spans="1:4" hidden="1" x14ac:dyDescent="0.25">
      <c r="A4191" s="88" t="s">
        <v>13526</v>
      </c>
      <c r="B4191" s="88" t="s">
        <v>16114</v>
      </c>
      <c r="C4191" s="37" t="str">
        <f t="shared" si="65"/>
        <v>V03AXАнтимониум крудум</v>
      </c>
      <c r="D4191" s="88" t="s">
        <v>13607</v>
      </c>
    </row>
    <row r="4192" spans="1:4" hidden="1" x14ac:dyDescent="0.25">
      <c r="A4192" s="88" t="s">
        <v>13526</v>
      </c>
      <c r="B4192" s="88" t="s">
        <v>16265</v>
      </c>
      <c r="C4192" s="37" t="str">
        <f t="shared" si="65"/>
        <v>V03AXБиолайн Артрокс</v>
      </c>
      <c r="D4192" s="88" t="s">
        <v>13607</v>
      </c>
    </row>
    <row r="4193" spans="1:4" hidden="1" x14ac:dyDescent="0.25">
      <c r="A4193" s="88" t="s">
        <v>13526</v>
      </c>
      <c r="B4193" s="88" t="s">
        <v>16145</v>
      </c>
      <c r="C4193" s="37" t="str">
        <f t="shared" si="65"/>
        <v>V03AXАрника горная</v>
      </c>
      <c r="D4193" s="88" t="s">
        <v>13607</v>
      </c>
    </row>
    <row r="4194" spans="1:4" hidden="1" x14ac:dyDescent="0.25">
      <c r="A4194" s="88" t="s">
        <v>13526</v>
      </c>
      <c r="B4194" s="88" t="s">
        <v>16277</v>
      </c>
      <c r="C4194" s="37" t="str">
        <f t="shared" si="65"/>
        <v>V03AXБодрит-Эдас (Эдас-102)</v>
      </c>
      <c r="D4194" s="88" t="s">
        <v>13607</v>
      </c>
    </row>
    <row r="4195" spans="1:4" hidden="1" x14ac:dyDescent="0.25">
      <c r="A4195" s="88" t="s">
        <v>13526</v>
      </c>
      <c r="B4195" s="88" t="s">
        <v>16148</v>
      </c>
      <c r="C4195" s="37" t="str">
        <f t="shared" si="65"/>
        <v>V03AXАрника-ГФ</v>
      </c>
      <c r="D4195" s="88" t="s">
        <v>13607</v>
      </c>
    </row>
    <row r="4196" spans="1:4" hidden="1" x14ac:dyDescent="0.25">
      <c r="A4196" s="88" t="s">
        <v>13526</v>
      </c>
      <c r="B4196" s="88" t="s">
        <v>16287</v>
      </c>
      <c r="C4196" s="37" t="str">
        <f t="shared" si="65"/>
        <v>V03AXБоярышник сглаженный</v>
      </c>
      <c r="D4196" s="88" t="s">
        <v>13607</v>
      </c>
    </row>
    <row r="4197" spans="1:4" hidden="1" x14ac:dyDescent="0.25">
      <c r="A4197" s="88" t="s">
        <v>13526</v>
      </c>
      <c r="B4197" s="88" t="s">
        <v>16150</v>
      </c>
      <c r="C4197" s="37" t="str">
        <f t="shared" si="65"/>
        <v>V03AXАрника-Эскулюс</v>
      </c>
      <c r="D4197" s="88" t="s">
        <v>13607</v>
      </c>
    </row>
    <row r="4198" spans="1:4" ht="45" hidden="1" x14ac:dyDescent="0.25">
      <c r="A4198" s="88" t="s">
        <v>13526</v>
      </c>
      <c r="B4198" s="88" t="s">
        <v>16288</v>
      </c>
      <c r="C4198" s="37" t="str">
        <f t="shared" si="65"/>
        <v>V03AXБоярышника плодов настойка+Каштана конского семена+Мяты перечной листья [или Мелиссы лекарственной трава]+Солодки корни+Шиповника плоды</v>
      </c>
      <c r="D4198" s="88" t="s">
        <v>13607</v>
      </c>
    </row>
    <row r="4199" spans="1:4" hidden="1" x14ac:dyDescent="0.25">
      <c r="A4199" s="88" t="s">
        <v>13526</v>
      </c>
      <c r="B4199" s="88" t="s">
        <v>16159</v>
      </c>
      <c r="C4199" s="37" t="str">
        <f t="shared" si="65"/>
        <v>V03AXАртралгин-Эдас (Эдас-402М)</v>
      </c>
      <c r="D4199" s="88" t="s">
        <v>13607</v>
      </c>
    </row>
    <row r="4200" spans="1:4" hidden="1" x14ac:dyDescent="0.25">
      <c r="A4200" s="88" t="s">
        <v>13526</v>
      </c>
      <c r="B4200" s="88" t="s">
        <v>16162</v>
      </c>
      <c r="C4200" s="37" t="str">
        <f t="shared" si="65"/>
        <v>V03AXАртромил-Эдас</v>
      </c>
      <c r="D4200" s="88" t="s">
        <v>13607</v>
      </c>
    </row>
    <row r="4201" spans="1:4" hidden="1" x14ac:dyDescent="0.25">
      <c r="A4201" s="88" t="s">
        <v>13526</v>
      </c>
      <c r="B4201" s="88" t="s">
        <v>16303</v>
      </c>
      <c r="C4201" s="37" t="str">
        <f t="shared" si="65"/>
        <v>V03AXБронхолат Эдас-918</v>
      </c>
      <c r="D4201" s="88" t="s">
        <v>13607</v>
      </c>
    </row>
    <row r="4202" spans="1:4" hidden="1" x14ac:dyDescent="0.25">
      <c r="A4202" s="88" t="s">
        <v>13526</v>
      </c>
      <c r="B4202" s="88" t="s">
        <v>16166</v>
      </c>
      <c r="C4202" s="37" t="str">
        <f t="shared" si="65"/>
        <v>V03AXАрум трифилиум</v>
      </c>
      <c r="D4202" s="88" t="s">
        <v>13607</v>
      </c>
    </row>
    <row r="4203" spans="1:4" hidden="1" x14ac:dyDescent="0.25">
      <c r="A4203" s="88" t="s">
        <v>13526</v>
      </c>
      <c r="B4203" s="88" t="s">
        <v>16290</v>
      </c>
      <c r="C4203" s="37" t="str">
        <f t="shared" si="65"/>
        <v>V03AXБриакон Эдас-103</v>
      </c>
      <c r="D4203" s="88" t="s">
        <v>13607</v>
      </c>
    </row>
    <row r="4204" spans="1:4" hidden="1" x14ac:dyDescent="0.25">
      <c r="A4204" s="88" t="s">
        <v>13526</v>
      </c>
      <c r="B4204" s="88" t="s">
        <v>16168</v>
      </c>
      <c r="C4204" s="37" t="str">
        <f t="shared" si="65"/>
        <v>V03AXАса фоетида</v>
      </c>
      <c r="D4204" s="88" t="s">
        <v>13607</v>
      </c>
    </row>
    <row r="4205" spans="1:4" hidden="1" x14ac:dyDescent="0.25">
      <c r="A4205" s="88" t="s">
        <v>13526</v>
      </c>
      <c r="B4205" s="88" t="s">
        <v>16291</v>
      </c>
      <c r="C4205" s="37" t="str">
        <f t="shared" ref="C4205:C4268" si="66">CONCATENATE(A4205,B4205)</f>
        <v>V03AXБриакон Эдас-903</v>
      </c>
      <c r="D4205" s="88" t="s">
        <v>13607</v>
      </c>
    </row>
    <row r="4206" spans="1:4" hidden="1" x14ac:dyDescent="0.25">
      <c r="A4206" s="88" t="s">
        <v>13526</v>
      </c>
      <c r="B4206" s="88" t="s">
        <v>16024</v>
      </c>
      <c r="C4206" s="37" t="str">
        <f t="shared" si="66"/>
        <v>V03AXАйвенго-Эдас (Эдас-920)</v>
      </c>
      <c r="D4206" s="88" t="s">
        <v>13607</v>
      </c>
    </row>
    <row r="4207" spans="1:4" hidden="1" x14ac:dyDescent="0.25">
      <c r="A4207" s="88" t="s">
        <v>13526</v>
      </c>
      <c r="B4207" s="88" t="s">
        <v>16293</v>
      </c>
      <c r="C4207" s="37" t="str">
        <f t="shared" si="66"/>
        <v>V03AXБриапис-Эдас</v>
      </c>
      <c r="D4207" s="88" t="s">
        <v>13607</v>
      </c>
    </row>
    <row r="4208" spans="1:4" hidden="1" x14ac:dyDescent="0.25">
      <c r="A4208" s="88" t="s">
        <v>13526</v>
      </c>
      <c r="B4208" s="88" t="s">
        <v>16170</v>
      </c>
      <c r="C4208" s="37" t="str">
        <f t="shared" si="66"/>
        <v>V03AXАсклепиас</v>
      </c>
      <c r="D4208" s="88" t="s">
        <v>13607</v>
      </c>
    </row>
    <row r="4209" spans="1:4" hidden="1" x14ac:dyDescent="0.25">
      <c r="A4209" s="88" t="s">
        <v>13526</v>
      </c>
      <c r="B4209" s="88" t="s">
        <v>16301</v>
      </c>
      <c r="C4209" s="37" t="str">
        <f t="shared" si="66"/>
        <v>V03AXБронхалис-Хель</v>
      </c>
      <c r="D4209" s="88" t="s">
        <v>13607</v>
      </c>
    </row>
    <row r="4210" spans="1:4" hidden="1" x14ac:dyDescent="0.25">
      <c r="A4210" s="88" t="s">
        <v>13526</v>
      </c>
      <c r="B4210" s="88" t="s">
        <v>16172</v>
      </c>
      <c r="C4210" s="37" t="str">
        <f t="shared" si="66"/>
        <v>V03AXАспарагус</v>
      </c>
      <c r="D4210" s="88" t="s">
        <v>13607</v>
      </c>
    </row>
    <row r="4211" spans="1:4" hidden="1" x14ac:dyDescent="0.25">
      <c r="A4211" s="88" t="s">
        <v>13526</v>
      </c>
      <c r="B4211" s="88" t="s">
        <v>16310</v>
      </c>
      <c r="C4211" s="37" t="str">
        <f t="shared" si="66"/>
        <v>V03AXБронхонал-Эдас (Эдас-104)</v>
      </c>
      <c r="D4211" s="88" t="s">
        <v>13607</v>
      </c>
    </row>
    <row r="4212" spans="1:4" hidden="1" x14ac:dyDescent="0.25">
      <c r="A4212" s="88" t="s">
        <v>13526</v>
      </c>
      <c r="B4212" s="88" t="s">
        <v>16175</v>
      </c>
      <c r="C4212" s="37" t="str">
        <f t="shared" si="66"/>
        <v>V03AXАстериас рубенс</v>
      </c>
      <c r="D4212" s="88" t="s">
        <v>13607</v>
      </c>
    </row>
    <row r="4213" spans="1:4" hidden="1" x14ac:dyDescent="0.25">
      <c r="A4213" s="88" t="s">
        <v>13526</v>
      </c>
      <c r="B4213" s="88" t="s">
        <v>16314</v>
      </c>
      <c r="C4213" s="37" t="str">
        <f t="shared" si="66"/>
        <v>V03AXБрусники побеги</v>
      </c>
      <c r="D4213" s="88" t="s">
        <v>13607</v>
      </c>
    </row>
    <row r="4214" spans="1:4" hidden="1" x14ac:dyDescent="0.25">
      <c r="A4214" s="88" t="s">
        <v>13526</v>
      </c>
      <c r="B4214" s="88" t="s">
        <v>16184</v>
      </c>
      <c r="C4214" s="37" t="str">
        <f t="shared" si="66"/>
        <v>V03AXАурум комп</v>
      </c>
      <c r="D4214" s="88" t="s">
        <v>13607</v>
      </c>
    </row>
    <row r="4215" spans="1:4" hidden="1" x14ac:dyDescent="0.25">
      <c r="A4215" s="88" t="s">
        <v>13526</v>
      </c>
      <c r="B4215" s="88" t="s">
        <v>16322</v>
      </c>
      <c r="C4215" s="37" t="str">
        <f t="shared" si="66"/>
        <v>V03AXВалериана-композитум</v>
      </c>
      <c r="D4215" s="88" t="s">
        <v>13607</v>
      </c>
    </row>
    <row r="4216" spans="1:4" hidden="1" x14ac:dyDescent="0.25">
      <c r="A4216" s="88" t="s">
        <v>13526</v>
      </c>
      <c r="B4216" s="88" t="s">
        <v>16188</v>
      </c>
      <c r="C4216" s="37" t="str">
        <f t="shared" si="66"/>
        <v>V03AXАурум хлоратум натронатум</v>
      </c>
      <c r="D4216" s="88" t="s">
        <v>13607</v>
      </c>
    </row>
    <row r="4217" spans="1:4" hidden="1" x14ac:dyDescent="0.25">
      <c r="A4217" s="88" t="s">
        <v>13526</v>
      </c>
      <c r="B4217" s="88" t="s">
        <v>16304</v>
      </c>
      <c r="C4217" s="37" t="str">
        <f t="shared" si="66"/>
        <v>V03AXБронхолат-Эдас</v>
      </c>
      <c r="D4217" s="88" t="s">
        <v>13607</v>
      </c>
    </row>
    <row r="4218" spans="1:4" hidden="1" x14ac:dyDescent="0.25">
      <c r="A4218" s="88" t="s">
        <v>13526</v>
      </c>
      <c r="B4218" s="88" t="s">
        <v>16193</v>
      </c>
      <c r="C4218" s="37" t="str">
        <f t="shared" si="66"/>
        <v>V03AXАфосар Эдас-116</v>
      </c>
      <c r="D4218" s="88" t="s">
        <v>13607</v>
      </c>
    </row>
    <row r="4219" spans="1:4" hidden="1" x14ac:dyDescent="0.25">
      <c r="A4219" s="88" t="s">
        <v>13526</v>
      </c>
      <c r="B4219" s="88" t="s">
        <v>16307</v>
      </c>
      <c r="C4219" s="37" t="str">
        <f t="shared" si="66"/>
        <v>V03AXБронхонал Эдас-104</v>
      </c>
      <c r="D4219" s="88" t="s">
        <v>13607</v>
      </c>
    </row>
    <row r="4220" spans="1:4" hidden="1" x14ac:dyDescent="0.25">
      <c r="A4220" s="88" t="s">
        <v>13526</v>
      </c>
      <c r="B4220" s="88" t="s">
        <v>16312</v>
      </c>
      <c r="C4220" s="37" t="str">
        <f t="shared" si="66"/>
        <v>V03AXБронхостат</v>
      </c>
      <c r="D4220" s="88" t="s">
        <v>13607</v>
      </c>
    </row>
    <row r="4221" spans="1:4" hidden="1" x14ac:dyDescent="0.25">
      <c r="A4221" s="88" t="s">
        <v>13526</v>
      </c>
      <c r="B4221" s="88" t="s">
        <v>16198</v>
      </c>
      <c r="C4221" s="37" t="str">
        <f t="shared" si="66"/>
        <v>V03AXАцидум гидрофлюорикум</v>
      </c>
      <c r="D4221" s="88" t="s">
        <v>13607</v>
      </c>
    </row>
    <row r="4222" spans="1:4" hidden="1" x14ac:dyDescent="0.25">
      <c r="A4222" s="88" t="s">
        <v>13526</v>
      </c>
      <c r="B4222" s="88" t="s">
        <v>16328</v>
      </c>
      <c r="C4222" s="37" t="str">
        <f t="shared" si="66"/>
        <v>V03AXВан Би</v>
      </c>
      <c r="D4222" s="88" t="s">
        <v>13607</v>
      </c>
    </row>
    <row r="4223" spans="1:4" hidden="1" x14ac:dyDescent="0.25">
      <c r="A4223" s="88" t="s">
        <v>13526</v>
      </c>
      <c r="B4223" s="88" t="s">
        <v>16204</v>
      </c>
      <c r="C4223" s="37" t="str">
        <f t="shared" si="66"/>
        <v>V03AXАцидум оксаликум</v>
      </c>
      <c r="D4223" s="88" t="s">
        <v>13607</v>
      </c>
    </row>
    <row r="4224" spans="1:4" hidden="1" x14ac:dyDescent="0.25">
      <c r="A4224" s="88" t="s">
        <v>13526</v>
      </c>
      <c r="B4224" s="88" t="s">
        <v>17050</v>
      </c>
      <c r="C4224" s="37" t="str">
        <f t="shared" si="66"/>
        <v>V03AXНатриум салициликум</v>
      </c>
      <c r="D4224" s="88" t="s">
        <v>13607</v>
      </c>
    </row>
    <row r="4225" spans="1:4" hidden="1" x14ac:dyDescent="0.25">
      <c r="A4225" s="88" t="s">
        <v>13526</v>
      </c>
      <c r="B4225" s="88" t="s">
        <v>16951</v>
      </c>
      <c r="C4225" s="37" t="str">
        <f t="shared" si="66"/>
        <v>V03AXМефитис</v>
      </c>
      <c r="D4225" s="88" t="s">
        <v>13607</v>
      </c>
    </row>
    <row r="4226" spans="1:4" hidden="1" x14ac:dyDescent="0.25">
      <c r="A4226" s="88" t="s">
        <v>13526</v>
      </c>
      <c r="B4226" s="88" t="s">
        <v>17058</v>
      </c>
      <c r="C4226" s="37" t="str">
        <f t="shared" si="66"/>
        <v>V03AXНатуркоксинум</v>
      </c>
      <c r="D4226" s="88" t="s">
        <v>13607</v>
      </c>
    </row>
    <row r="4227" spans="1:4" hidden="1" x14ac:dyDescent="0.25">
      <c r="A4227" s="88" t="s">
        <v>13526</v>
      </c>
      <c r="B4227" s="88" t="s">
        <v>16963</v>
      </c>
      <c r="C4227" s="37" t="str">
        <f t="shared" si="66"/>
        <v>V03AXМирт обыкновенный</v>
      </c>
      <c r="D4227" s="88" t="s">
        <v>13607</v>
      </c>
    </row>
    <row r="4228" spans="1:4" hidden="1" x14ac:dyDescent="0.25">
      <c r="A4228" s="88" t="s">
        <v>13526</v>
      </c>
      <c r="B4228" s="88" t="s">
        <v>17072</v>
      </c>
      <c r="C4228" s="37" t="str">
        <f t="shared" si="66"/>
        <v>V03AXНикостат Эдас-962</v>
      </c>
      <c r="D4228" s="88" t="s">
        <v>13607</v>
      </c>
    </row>
    <row r="4229" spans="1:4" hidden="1" x14ac:dyDescent="0.25">
      <c r="A4229" s="88" t="s">
        <v>13526</v>
      </c>
      <c r="B4229" s="88" t="s">
        <v>16964</v>
      </c>
      <c r="C4229" s="37" t="str">
        <f t="shared" si="66"/>
        <v>V03AXМиртикам</v>
      </c>
      <c r="D4229" s="88" t="s">
        <v>13607</v>
      </c>
    </row>
    <row r="4230" spans="1:4" hidden="1" x14ac:dyDescent="0.25">
      <c r="A4230" s="88" t="s">
        <v>13526</v>
      </c>
      <c r="B4230" s="88" t="s">
        <v>17075</v>
      </c>
      <c r="C4230" s="37" t="str">
        <f t="shared" si="66"/>
        <v>V03AXНикур 2-Эдас (Эдас-962)</v>
      </c>
      <c r="D4230" s="88" t="s">
        <v>13607</v>
      </c>
    </row>
    <row r="4231" spans="1:4" hidden="1" x14ac:dyDescent="0.25">
      <c r="A4231" s="88" t="s">
        <v>13526</v>
      </c>
      <c r="B4231" s="88" t="s">
        <v>16965</v>
      </c>
      <c r="C4231" s="37" t="str">
        <f t="shared" si="66"/>
        <v>V03AXМиртилене форте</v>
      </c>
      <c r="D4231" s="88" t="s">
        <v>13607</v>
      </c>
    </row>
    <row r="4232" spans="1:4" hidden="1" x14ac:dyDescent="0.25">
      <c r="A4232" s="88" t="s">
        <v>13526</v>
      </c>
      <c r="B4232" s="88" t="s">
        <v>17101</v>
      </c>
      <c r="C4232" s="37" t="str">
        <f t="shared" si="66"/>
        <v>V03AXОлеандр обыкновенный</v>
      </c>
      <c r="D4232" s="88" t="s">
        <v>13607</v>
      </c>
    </row>
    <row r="4233" spans="1:4" hidden="1" x14ac:dyDescent="0.25">
      <c r="A4233" s="88" t="s">
        <v>13526</v>
      </c>
      <c r="B4233" s="88" t="s">
        <v>16967</v>
      </c>
      <c r="C4233" s="37" t="str">
        <f t="shared" si="66"/>
        <v>V03AXМиртиллюс</v>
      </c>
      <c r="D4233" s="88" t="s">
        <v>13607</v>
      </c>
    </row>
    <row r="4234" spans="1:4" hidden="1" x14ac:dyDescent="0.25">
      <c r="A4234" s="88" t="s">
        <v>13526</v>
      </c>
      <c r="B4234" s="88" t="s">
        <v>17107</v>
      </c>
      <c r="C4234" s="37" t="str">
        <f t="shared" si="66"/>
        <v>V03AXОписторхосан</v>
      </c>
      <c r="D4234" s="88" t="s">
        <v>13607</v>
      </c>
    </row>
    <row r="4235" spans="1:4" hidden="1" x14ac:dyDescent="0.25">
      <c r="A4235" s="88" t="s">
        <v>13526</v>
      </c>
      <c r="B4235" s="88" t="s">
        <v>16968</v>
      </c>
      <c r="C4235" s="37" t="str">
        <f t="shared" si="66"/>
        <v>V03AXМиртус</v>
      </c>
      <c r="D4235" s="88" t="s">
        <v>13607</v>
      </c>
    </row>
    <row r="4236" spans="1:4" hidden="1" x14ac:dyDescent="0.25">
      <c r="A4236" s="88" t="s">
        <v>13526</v>
      </c>
      <c r="B4236" s="88" t="s">
        <v>17122</v>
      </c>
      <c r="C4236" s="37" t="str">
        <f t="shared" si="66"/>
        <v>V03AXОчитка большого трава высушенная</v>
      </c>
      <c r="D4236" s="88" t="s">
        <v>13607</v>
      </c>
    </row>
    <row r="4237" spans="1:4" hidden="1" x14ac:dyDescent="0.25">
      <c r="A4237" s="88" t="s">
        <v>13526</v>
      </c>
      <c r="B4237" s="88" t="s">
        <v>16973</v>
      </c>
      <c r="C4237" s="37" t="str">
        <f t="shared" si="66"/>
        <v>V03AXМомордика</v>
      </c>
      <c r="D4237" s="88" t="s">
        <v>13607</v>
      </c>
    </row>
    <row r="4238" spans="1:4" hidden="1" x14ac:dyDescent="0.25">
      <c r="A4238" s="88" t="s">
        <v>13526</v>
      </c>
      <c r="B4238" s="88" t="s">
        <v>17124</v>
      </c>
      <c r="C4238" s="37" t="str">
        <f t="shared" si="66"/>
        <v>V03AXОчковая змея</v>
      </c>
      <c r="D4238" s="88" t="s">
        <v>13607</v>
      </c>
    </row>
    <row r="4239" spans="1:4" hidden="1" x14ac:dyDescent="0.25">
      <c r="A4239" s="88" t="s">
        <v>13526</v>
      </c>
      <c r="B4239" s="88" t="s">
        <v>16990</v>
      </c>
      <c r="C4239" s="37" t="str">
        <f t="shared" si="66"/>
        <v>V03AXМоркови дикой плод</v>
      </c>
      <c r="D4239" s="88" t="s">
        <v>13607</v>
      </c>
    </row>
    <row r="4240" spans="1:4" hidden="1" x14ac:dyDescent="0.25">
      <c r="A4240" s="88" t="s">
        <v>13526</v>
      </c>
      <c r="B4240" s="88" t="s">
        <v>17128</v>
      </c>
      <c r="C4240" s="37" t="str">
        <f t="shared" si="66"/>
        <v>V03AXПалладий металлический</v>
      </c>
      <c r="D4240" s="88" t="s">
        <v>13607</v>
      </c>
    </row>
    <row r="4241" spans="1:4" hidden="1" x14ac:dyDescent="0.25">
      <c r="A4241" s="88" t="s">
        <v>13526</v>
      </c>
      <c r="B4241" s="88" t="s">
        <v>17001</v>
      </c>
      <c r="C4241" s="37" t="str">
        <f t="shared" si="66"/>
        <v>V03AXНайАртроз-Липосоме</v>
      </c>
      <c r="D4241" s="88" t="s">
        <v>13607</v>
      </c>
    </row>
    <row r="4242" spans="1:4" hidden="1" x14ac:dyDescent="0.25">
      <c r="A4242" s="88" t="s">
        <v>13526</v>
      </c>
      <c r="B4242" s="88" t="s">
        <v>17003</v>
      </c>
      <c r="C4242" s="37" t="str">
        <f t="shared" si="66"/>
        <v>V03AXНайДоп-Тропфен</v>
      </c>
      <c r="D4242" s="88" t="s">
        <v>13607</v>
      </c>
    </row>
    <row r="4243" spans="1:4" hidden="1" x14ac:dyDescent="0.25">
      <c r="A4243" s="88" t="s">
        <v>13526</v>
      </c>
      <c r="B4243" s="88" t="s">
        <v>17019</v>
      </c>
      <c r="C4243" s="37" t="str">
        <f t="shared" si="66"/>
        <v>V03AXНайТабс Овариум</v>
      </c>
      <c r="D4243" s="88" t="s">
        <v>13607</v>
      </c>
    </row>
    <row r="4244" spans="1:4" hidden="1" x14ac:dyDescent="0.25">
      <c r="A4244" s="88" t="s">
        <v>13526</v>
      </c>
      <c r="B4244" s="88" t="s">
        <v>17030</v>
      </c>
      <c r="C4244" s="37" t="str">
        <f t="shared" si="66"/>
        <v>V03AXНайТабс Утерум</v>
      </c>
      <c r="D4244" s="88" t="s">
        <v>13607</v>
      </c>
    </row>
    <row r="4245" spans="1:4" hidden="1" x14ac:dyDescent="0.25">
      <c r="A4245" s="88" t="s">
        <v>13526</v>
      </c>
      <c r="B4245" s="88" t="s">
        <v>17011</v>
      </c>
      <c r="C4245" s="37" t="str">
        <f t="shared" si="66"/>
        <v>V03AXНайТабс Гематум</v>
      </c>
      <c r="D4245" s="88" t="s">
        <v>13607</v>
      </c>
    </row>
    <row r="4246" spans="1:4" hidden="1" x14ac:dyDescent="0.25">
      <c r="A4246" s="88" t="s">
        <v>13526</v>
      </c>
      <c r="B4246" s="88" t="s">
        <v>17031</v>
      </c>
      <c r="C4246" s="37" t="str">
        <f t="shared" si="66"/>
        <v>V03AXНайТабс Холиум</v>
      </c>
      <c r="D4246" s="88" t="s">
        <v>13607</v>
      </c>
    </row>
    <row r="4247" spans="1:4" hidden="1" x14ac:dyDescent="0.25">
      <c r="A4247" s="88" t="s">
        <v>13526</v>
      </c>
      <c r="B4247" s="88" t="s">
        <v>17129</v>
      </c>
      <c r="C4247" s="37" t="str">
        <f t="shared" si="66"/>
        <v>V03AXПалладиум</v>
      </c>
      <c r="D4247" s="88" t="s">
        <v>13607</v>
      </c>
    </row>
    <row r="4248" spans="1:4" hidden="1" x14ac:dyDescent="0.25">
      <c r="A4248" s="88" t="s">
        <v>13526</v>
      </c>
      <c r="B4248" s="88" t="s">
        <v>17012</v>
      </c>
      <c r="C4248" s="37" t="str">
        <f t="shared" si="66"/>
        <v>V03AXНайТабс Гепатикум</v>
      </c>
      <c r="D4248" s="88" t="s">
        <v>13607</v>
      </c>
    </row>
    <row r="4249" spans="1:4" hidden="1" x14ac:dyDescent="0.25">
      <c r="A4249" s="88" t="s">
        <v>13526</v>
      </c>
      <c r="B4249" s="88" t="s">
        <v>17036</v>
      </c>
      <c r="C4249" s="37" t="str">
        <f t="shared" si="66"/>
        <v>V03AXНайтимун орал</v>
      </c>
      <c r="D4249" s="88" t="s">
        <v>13607</v>
      </c>
    </row>
    <row r="4250" spans="1:4" hidden="1" x14ac:dyDescent="0.25">
      <c r="A4250" s="88" t="s">
        <v>13526</v>
      </c>
      <c r="B4250" s="88" t="s">
        <v>17132</v>
      </c>
      <c r="C4250" s="37" t="str">
        <f t="shared" si="66"/>
        <v>V03AXПанкреаСОМЕ орал</v>
      </c>
      <c r="D4250" s="88" t="s">
        <v>13607</v>
      </c>
    </row>
    <row r="4251" spans="1:4" hidden="1" x14ac:dyDescent="0.25">
      <c r="A4251" s="88" t="s">
        <v>13526</v>
      </c>
      <c r="B4251" s="88" t="s">
        <v>17278</v>
      </c>
      <c r="C4251" s="37" t="str">
        <f t="shared" si="66"/>
        <v>V03AXРозмаринус</v>
      </c>
      <c r="D4251" s="88" t="s">
        <v>13607</v>
      </c>
    </row>
    <row r="4252" spans="1:4" hidden="1" x14ac:dyDescent="0.25">
      <c r="A4252" s="88" t="s">
        <v>13526</v>
      </c>
      <c r="B4252" s="88" t="s">
        <v>17139</v>
      </c>
      <c r="C4252" s="37" t="str">
        <f t="shared" si="66"/>
        <v>V03AXПародол Эдас-922</v>
      </c>
      <c r="D4252" s="88" t="s">
        <v>13607</v>
      </c>
    </row>
    <row r="4253" spans="1:4" hidden="1" x14ac:dyDescent="0.25">
      <c r="A4253" s="88" t="s">
        <v>13526</v>
      </c>
      <c r="B4253" s="88" t="s">
        <v>17280</v>
      </c>
      <c r="C4253" s="37" t="str">
        <f t="shared" si="66"/>
        <v>V03AXРомашки душистой трава</v>
      </c>
      <c r="D4253" s="88" t="s">
        <v>13607</v>
      </c>
    </row>
    <row r="4254" spans="1:4" hidden="1" x14ac:dyDescent="0.25">
      <c r="A4254" s="88" t="s">
        <v>13526</v>
      </c>
      <c r="B4254" s="88" t="s">
        <v>17144</v>
      </c>
      <c r="C4254" s="37" t="str">
        <f t="shared" si="66"/>
        <v>V03AXПассамбра-Эдас</v>
      </c>
      <c r="D4254" s="88" t="s">
        <v>13607</v>
      </c>
    </row>
    <row r="4255" spans="1:4" hidden="1" x14ac:dyDescent="0.25">
      <c r="A4255" s="88" t="s">
        <v>13526</v>
      </c>
      <c r="B4255" s="88" t="s">
        <v>17287</v>
      </c>
      <c r="C4255" s="37" t="str">
        <f t="shared" si="66"/>
        <v>V03AXРус ароматика</v>
      </c>
      <c r="D4255" s="88" t="s">
        <v>13607</v>
      </c>
    </row>
    <row r="4256" spans="1:4" hidden="1" x14ac:dyDescent="0.25">
      <c r="A4256" s="88" t="s">
        <v>13526</v>
      </c>
      <c r="B4256" s="88" t="s">
        <v>17145</v>
      </c>
      <c r="C4256" s="37" t="str">
        <f t="shared" si="66"/>
        <v>V03AXПассидорм</v>
      </c>
      <c r="D4256" s="88" t="s">
        <v>13607</v>
      </c>
    </row>
    <row r="4257" spans="1:4" hidden="1" x14ac:dyDescent="0.25">
      <c r="A4257" s="88" t="s">
        <v>13526</v>
      </c>
      <c r="B4257" s="88" t="s">
        <v>17292</v>
      </c>
      <c r="C4257" s="37" t="str">
        <f t="shared" si="66"/>
        <v>V03AXРус-плюс</v>
      </c>
      <c r="D4257" s="88" t="s">
        <v>13607</v>
      </c>
    </row>
    <row r="4258" spans="1:4" hidden="1" x14ac:dyDescent="0.25">
      <c r="A4258" s="88" t="s">
        <v>13526</v>
      </c>
      <c r="B4258" s="88" t="s">
        <v>17146</v>
      </c>
      <c r="C4258" s="37" t="str">
        <f t="shared" si="66"/>
        <v>V03AXПассифит</v>
      </c>
      <c r="D4258" s="88" t="s">
        <v>13607</v>
      </c>
    </row>
    <row r="4259" spans="1:4" hidden="1" x14ac:dyDescent="0.25">
      <c r="A4259" s="88" t="s">
        <v>13526</v>
      </c>
      <c r="B4259" s="88" t="s">
        <v>17297</v>
      </c>
      <c r="C4259" s="37" t="str">
        <f t="shared" si="66"/>
        <v>V03AXРуты душистой трава свежая</v>
      </c>
      <c r="D4259" s="88" t="s">
        <v>13607</v>
      </c>
    </row>
    <row r="4260" spans="1:4" hidden="1" x14ac:dyDescent="0.25">
      <c r="A4260" s="88" t="s">
        <v>13526</v>
      </c>
      <c r="B4260" s="88" t="s">
        <v>17300</v>
      </c>
      <c r="C4260" s="37" t="str">
        <f t="shared" si="66"/>
        <v>V03AXСабал</v>
      </c>
      <c r="D4260" s="88" t="s">
        <v>13607</v>
      </c>
    </row>
    <row r="4261" spans="1:4" hidden="1" x14ac:dyDescent="0.25">
      <c r="A4261" s="88" t="s">
        <v>13526</v>
      </c>
      <c r="B4261" s="88" t="s">
        <v>17302</v>
      </c>
      <c r="C4261" s="37" t="str">
        <f t="shared" si="66"/>
        <v>V03AXСабаль-гомаккорд</v>
      </c>
      <c r="D4261" s="88" t="s">
        <v>13607</v>
      </c>
    </row>
    <row r="4262" spans="1:4" hidden="1" x14ac:dyDescent="0.25">
      <c r="A4262" s="88" t="s">
        <v>13526</v>
      </c>
      <c r="B4262" s="88" t="s">
        <v>17152</v>
      </c>
      <c r="C4262" s="37" t="str">
        <f t="shared" si="66"/>
        <v>V03AXПастушья сумка</v>
      </c>
      <c r="D4262" s="88" t="s">
        <v>13607</v>
      </c>
    </row>
    <row r="4263" spans="1:4" hidden="1" x14ac:dyDescent="0.25">
      <c r="A4263" s="88" t="s">
        <v>13526</v>
      </c>
      <c r="B4263" s="88" t="s">
        <v>17155</v>
      </c>
      <c r="C4263" s="37" t="str">
        <f t="shared" si="66"/>
        <v>V03AXПеония ДН</v>
      </c>
      <c r="D4263" s="88" t="s">
        <v>13607</v>
      </c>
    </row>
    <row r="4264" spans="1:4" hidden="1" x14ac:dyDescent="0.25">
      <c r="A4264" s="88" t="s">
        <v>13526</v>
      </c>
      <c r="B4264" s="88" t="s">
        <v>17169</v>
      </c>
      <c r="C4264" s="37" t="str">
        <f t="shared" si="66"/>
        <v>V03AXПилокарпус Яборанди</v>
      </c>
      <c r="D4264" s="88" t="s">
        <v>13607</v>
      </c>
    </row>
    <row r="4265" spans="1:4" hidden="1" x14ac:dyDescent="0.25">
      <c r="A4265" s="88" t="s">
        <v>13526</v>
      </c>
      <c r="B4265" s="88" t="s">
        <v>17304</v>
      </c>
      <c r="C4265" s="37" t="str">
        <f t="shared" si="66"/>
        <v>V03AXСабельника корневища</v>
      </c>
      <c r="D4265" s="88" t="s">
        <v>13607</v>
      </c>
    </row>
    <row r="4266" spans="1:4" hidden="1" x14ac:dyDescent="0.25">
      <c r="A4266" s="88" t="s">
        <v>13526</v>
      </c>
      <c r="B4266" s="88" t="s">
        <v>17175</v>
      </c>
      <c r="C4266" s="37" t="str">
        <f t="shared" si="66"/>
        <v>V03AXПлазмол</v>
      </c>
      <c r="D4266" s="88" t="s">
        <v>13607</v>
      </c>
    </row>
    <row r="4267" spans="1:4" hidden="1" x14ac:dyDescent="0.25">
      <c r="A4267" s="88" t="s">
        <v>13526</v>
      </c>
      <c r="B4267" s="88" t="s">
        <v>17020</v>
      </c>
      <c r="C4267" s="37" t="str">
        <f t="shared" si="66"/>
        <v>V03AXНайТабс Остеум</v>
      </c>
      <c r="D4267" s="88" t="s">
        <v>13607</v>
      </c>
    </row>
    <row r="4268" spans="1:4" hidden="1" x14ac:dyDescent="0.25">
      <c r="A4268" s="88" t="s">
        <v>13526</v>
      </c>
      <c r="B4268" s="88" t="s">
        <v>17176</v>
      </c>
      <c r="C4268" s="37" t="str">
        <f t="shared" si="66"/>
        <v>V03AXПлантаго</v>
      </c>
      <c r="D4268" s="88" t="s">
        <v>13607</v>
      </c>
    </row>
    <row r="4269" spans="1:4" hidden="1" x14ac:dyDescent="0.25">
      <c r="A4269" s="88" t="s">
        <v>13526</v>
      </c>
      <c r="B4269" s="88" t="s">
        <v>17038</v>
      </c>
      <c r="C4269" s="37" t="str">
        <f t="shared" ref="C4269:C4332" si="67">CONCATENATE(A4269,B4269)</f>
        <v>V03AXНайФарм-Тропфен</v>
      </c>
      <c r="D4269" s="88" t="s">
        <v>13607</v>
      </c>
    </row>
    <row r="4270" spans="1:4" hidden="1" x14ac:dyDescent="0.25">
      <c r="A4270" s="88" t="s">
        <v>13526</v>
      </c>
      <c r="B4270" s="88" t="s">
        <v>17021</v>
      </c>
      <c r="C4270" s="37" t="str">
        <f t="shared" si="67"/>
        <v>V03AXНайТабс Панкреатикум</v>
      </c>
      <c r="D4270" s="88" t="s">
        <v>13607</v>
      </c>
    </row>
    <row r="4271" spans="1:4" hidden="1" x14ac:dyDescent="0.25">
      <c r="A4271" s="88" t="s">
        <v>13526</v>
      </c>
      <c r="B4271" s="88" t="s">
        <v>17305</v>
      </c>
      <c r="C4271" s="37" t="str">
        <f t="shared" si="67"/>
        <v>V03AXСабельника настойка</v>
      </c>
      <c r="D4271" s="88" t="s">
        <v>13607</v>
      </c>
    </row>
    <row r="4272" spans="1:4" hidden="1" x14ac:dyDescent="0.25">
      <c r="A4272" s="88" t="s">
        <v>13526</v>
      </c>
      <c r="B4272" s="88" t="s">
        <v>17022</v>
      </c>
      <c r="C4272" s="37" t="str">
        <f t="shared" si="67"/>
        <v>V03AXНайТабс Питуитум</v>
      </c>
      <c r="D4272" s="88" t="s">
        <v>13607</v>
      </c>
    </row>
    <row r="4273" spans="1:4" hidden="1" x14ac:dyDescent="0.25">
      <c r="A4273" s="88" t="s">
        <v>13526</v>
      </c>
      <c r="B4273" s="88" t="s">
        <v>17181</v>
      </c>
      <c r="C4273" s="37" t="str">
        <f t="shared" si="67"/>
        <v>V03AXПлатинум металликум</v>
      </c>
      <c r="D4273" s="88" t="s">
        <v>13607</v>
      </c>
    </row>
    <row r="4274" spans="1:4" hidden="1" x14ac:dyDescent="0.25">
      <c r="A4274" s="88" t="s">
        <v>13526</v>
      </c>
      <c r="B4274" s="88" t="s">
        <v>17024</v>
      </c>
      <c r="C4274" s="37" t="str">
        <f t="shared" si="67"/>
        <v>V03AXНайТабс Полигаструм</v>
      </c>
      <c r="D4274" s="88" t="s">
        <v>13607</v>
      </c>
    </row>
    <row r="4275" spans="1:4" hidden="1" x14ac:dyDescent="0.25">
      <c r="A4275" s="88" t="s">
        <v>13526</v>
      </c>
      <c r="B4275" s="88" t="s">
        <v>17185</v>
      </c>
      <c r="C4275" s="37" t="str">
        <f t="shared" si="67"/>
        <v>V03AXПлюмбум</v>
      </c>
      <c r="D4275" s="88" t="s">
        <v>13607</v>
      </c>
    </row>
    <row r="4276" spans="1:4" hidden="1" x14ac:dyDescent="0.25">
      <c r="A4276" s="88" t="s">
        <v>13526</v>
      </c>
      <c r="B4276" s="88" t="s">
        <v>17028</v>
      </c>
      <c r="C4276" s="37" t="str">
        <f t="shared" si="67"/>
        <v>V03AXНайТабс Тимум</v>
      </c>
      <c r="D4276" s="88" t="s">
        <v>13607</v>
      </c>
    </row>
    <row r="4277" spans="1:4" hidden="1" x14ac:dyDescent="0.25">
      <c r="A4277" s="88" t="s">
        <v>13526</v>
      </c>
      <c r="B4277" s="88" t="s">
        <v>17033</v>
      </c>
      <c r="C4277" s="37" t="str">
        <f t="shared" si="67"/>
        <v>V03AXНайТабс Энтерикум</v>
      </c>
      <c r="D4277" s="88" t="s">
        <v>13607</v>
      </c>
    </row>
    <row r="4278" spans="1:4" hidden="1" x14ac:dyDescent="0.25">
      <c r="A4278" s="88" t="s">
        <v>13526</v>
      </c>
      <c r="B4278" s="88" t="s">
        <v>17046</v>
      </c>
      <c r="C4278" s="37" t="str">
        <f t="shared" si="67"/>
        <v>V03AXНатриум бензоикум</v>
      </c>
      <c r="D4278" s="88" t="s">
        <v>13607</v>
      </c>
    </row>
    <row r="4279" spans="1:4" hidden="1" x14ac:dyDescent="0.25">
      <c r="A4279" s="88" t="s">
        <v>13526</v>
      </c>
      <c r="B4279" s="88" t="s">
        <v>17041</v>
      </c>
      <c r="C4279" s="37" t="str">
        <f t="shared" si="67"/>
        <v>V03AXНайя найя (Найя трипудианс)</v>
      </c>
      <c r="D4279" s="88" t="s">
        <v>13607</v>
      </c>
    </row>
    <row r="4280" spans="1:4" hidden="1" x14ac:dyDescent="0.25">
      <c r="A4280" s="88" t="s">
        <v>13526</v>
      </c>
      <c r="B4280" s="88" t="s">
        <v>17192</v>
      </c>
      <c r="C4280" s="37" t="str">
        <f t="shared" si="67"/>
        <v>V03AXПодофиллум</v>
      </c>
      <c r="D4280" s="88" t="s">
        <v>13607</v>
      </c>
    </row>
    <row r="4281" spans="1:4" hidden="1" x14ac:dyDescent="0.25">
      <c r="A4281" s="88" t="s">
        <v>13526</v>
      </c>
      <c r="B4281" s="88" t="s">
        <v>17042</v>
      </c>
      <c r="C4281" s="37" t="str">
        <f t="shared" si="67"/>
        <v>V03AXНаперстянка красная</v>
      </c>
      <c r="D4281" s="88" t="s">
        <v>13607</v>
      </c>
    </row>
    <row r="4282" spans="1:4" hidden="1" x14ac:dyDescent="0.25">
      <c r="A4282" s="88" t="s">
        <v>13526</v>
      </c>
      <c r="B4282" s="88" t="s">
        <v>17196</v>
      </c>
      <c r="C4282" s="37" t="str">
        <f t="shared" si="67"/>
        <v>V03AXПолигонум</v>
      </c>
      <c r="D4282" s="88" t="s">
        <v>13607</v>
      </c>
    </row>
    <row r="4283" spans="1:4" hidden="1" x14ac:dyDescent="0.25">
      <c r="A4283" s="88" t="s">
        <v>13526</v>
      </c>
      <c r="B4283" s="88" t="s">
        <v>17044</v>
      </c>
      <c r="C4283" s="37" t="str">
        <f t="shared" si="67"/>
        <v>V03AXНастойка "Кристина"</v>
      </c>
      <c r="D4283" s="88" t="s">
        <v>13607</v>
      </c>
    </row>
    <row r="4284" spans="1:4" hidden="1" x14ac:dyDescent="0.25">
      <c r="A4284" s="88" t="s">
        <v>13526</v>
      </c>
      <c r="B4284" s="88" t="s">
        <v>17198</v>
      </c>
      <c r="C4284" s="37" t="str">
        <f t="shared" si="67"/>
        <v>V03AXПолиферон-CD4</v>
      </c>
      <c r="D4284" s="88" t="s">
        <v>13607</v>
      </c>
    </row>
    <row r="4285" spans="1:4" hidden="1" x14ac:dyDescent="0.25">
      <c r="A4285" s="88" t="s">
        <v>13526</v>
      </c>
      <c r="B4285" s="88" t="s">
        <v>17054</v>
      </c>
      <c r="C4285" s="37" t="str">
        <f t="shared" si="67"/>
        <v>V03AXНатриум хлоратум (Натриум муриатикум)</v>
      </c>
      <c r="D4285" s="88" t="s">
        <v>13607</v>
      </c>
    </row>
    <row r="4286" spans="1:4" hidden="1" x14ac:dyDescent="0.25">
      <c r="A4286" s="88" t="s">
        <v>13526</v>
      </c>
      <c r="B4286" s="88" t="s">
        <v>17199</v>
      </c>
      <c r="C4286" s="37" t="str">
        <f t="shared" si="67"/>
        <v>V03AXПолыни обыкновенной трава</v>
      </c>
      <c r="D4286" s="88" t="s">
        <v>13607</v>
      </c>
    </row>
    <row r="4287" spans="1:4" hidden="1" x14ac:dyDescent="0.25">
      <c r="A4287" s="88" t="s">
        <v>13526</v>
      </c>
      <c r="B4287" s="88" t="s">
        <v>17060</v>
      </c>
      <c r="C4287" s="37" t="str">
        <f t="shared" si="67"/>
        <v>V03AXНевросед</v>
      </c>
      <c r="D4287" s="88" t="s">
        <v>13607</v>
      </c>
    </row>
    <row r="4288" spans="1:4" hidden="1" x14ac:dyDescent="0.25">
      <c r="A4288" s="88" t="s">
        <v>13526</v>
      </c>
      <c r="B4288" s="88" t="s">
        <v>17204</v>
      </c>
      <c r="C4288" s="37" t="str">
        <f t="shared" si="67"/>
        <v>V03AXПолынь цитварная</v>
      </c>
      <c r="D4288" s="88" t="s">
        <v>13607</v>
      </c>
    </row>
    <row r="4289" spans="1:4" hidden="1" x14ac:dyDescent="0.25">
      <c r="A4289" s="88" t="s">
        <v>13526</v>
      </c>
      <c r="B4289" s="88" t="s">
        <v>17062</v>
      </c>
      <c r="C4289" s="37" t="str">
        <f t="shared" si="67"/>
        <v>V03AXНейровалон-Эдас (Эдас-306)</v>
      </c>
      <c r="D4289" s="88" t="s">
        <v>13607</v>
      </c>
    </row>
    <row r="4290" spans="1:4" hidden="1" x14ac:dyDescent="0.25">
      <c r="A4290" s="88" t="s">
        <v>13526</v>
      </c>
      <c r="B4290" s="88" t="s">
        <v>17065</v>
      </c>
      <c r="C4290" s="37" t="str">
        <f t="shared" si="67"/>
        <v>V03AXНетизжог</v>
      </c>
      <c r="D4290" s="88" t="s">
        <v>13607</v>
      </c>
    </row>
    <row r="4291" spans="1:4" hidden="1" x14ac:dyDescent="0.25">
      <c r="A4291" s="88" t="s">
        <v>13526</v>
      </c>
      <c r="B4291" s="88" t="s">
        <v>17311</v>
      </c>
      <c r="C4291" s="37" t="str">
        <f t="shared" si="67"/>
        <v>V03AXСанасан</v>
      </c>
      <c r="D4291" s="88" t="s">
        <v>13607</v>
      </c>
    </row>
    <row r="4292" spans="1:4" hidden="1" x14ac:dyDescent="0.25">
      <c r="A4292" s="88" t="s">
        <v>13526</v>
      </c>
      <c r="B4292" s="88" t="s">
        <v>17069</v>
      </c>
      <c r="C4292" s="37" t="str">
        <f t="shared" si="67"/>
        <v>V03AXНефронал-Эдас (Эдас-128)</v>
      </c>
      <c r="D4292" s="88" t="s">
        <v>13607</v>
      </c>
    </row>
    <row r="4293" spans="1:4" hidden="1" x14ac:dyDescent="0.25">
      <c r="A4293" s="88" t="s">
        <v>13526</v>
      </c>
      <c r="B4293" s="88" t="s">
        <v>17214</v>
      </c>
      <c r="C4293" s="37" t="str">
        <f t="shared" si="67"/>
        <v>V03AXПрогистам</v>
      </c>
      <c r="D4293" s="88" t="s">
        <v>13607</v>
      </c>
    </row>
    <row r="4294" spans="1:4" hidden="1" x14ac:dyDescent="0.25">
      <c r="A4294" s="88" t="s">
        <v>13526</v>
      </c>
      <c r="B4294" s="88" t="s">
        <v>17219</v>
      </c>
      <c r="C4294" s="37" t="str">
        <f t="shared" si="67"/>
        <v>V03AXПростад-Эдас (Эдас-934)</v>
      </c>
      <c r="D4294" s="88" t="s">
        <v>13607</v>
      </c>
    </row>
    <row r="4295" spans="1:4" hidden="1" x14ac:dyDescent="0.25">
      <c r="A4295" s="88" t="s">
        <v>13526</v>
      </c>
      <c r="B4295" s="88" t="s">
        <v>17223</v>
      </c>
      <c r="C4295" s="37" t="str">
        <f t="shared" si="67"/>
        <v>V03AXПростатин</v>
      </c>
      <c r="D4295" s="88" t="s">
        <v>13607</v>
      </c>
    </row>
    <row r="4296" spans="1:4" hidden="1" x14ac:dyDescent="0.25">
      <c r="A4296" s="88" t="s">
        <v>13526</v>
      </c>
      <c r="B4296" s="88" t="s">
        <v>17315</v>
      </c>
      <c r="C4296" s="37" t="str">
        <f t="shared" si="67"/>
        <v>V03AXСандра</v>
      </c>
      <c r="D4296" s="88" t="s">
        <v>13607</v>
      </c>
    </row>
    <row r="4297" spans="1:4" hidden="1" x14ac:dyDescent="0.25">
      <c r="A4297" s="88" t="s">
        <v>13526</v>
      </c>
      <c r="B4297" s="88" t="s">
        <v>17228</v>
      </c>
      <c r="C4297" s="37" t="str">
        <f t="shared" si="67"/>
        <v>V03AXПсоралеи костянковой плод</v>
      </c>
      <c r="D4297" s="88" t="s">
        <v>13607</v>
      </c>
    </row>
    <row r="4298" spans="1:4" hidden="1" x14ac:dyDescent="0.25">
      <c r="A4298" s="88" t="s">
        <v>13526</v>
      </c>
      <c r="B4298" s="88" t="s">
        <v>17048</v>
      </c>
      <c r="C4298" s="37" t="str">
        <f t="shared" si="67"/>
        <v>V03AXНатриум карбоникум</v>
      </c>
      <c r="D4298" s="88" t="s">
        <v>13607</v>
      </c>
    </row>
    <row r="4299" spans="1:4" hidden="1" x14ac:dyDescent="0.25">
      <c r="A4299" s="88" t="s">
        <v>13526</v>
      </c>
      <c r="B4299" s="88" t="s">
        <v>17230</v>
      </c>
      <c r="C4299" s="37" t="str">
        <f t="shared" si="67"/>
        <v>V03AXПсоризер</v>
      </c>
      <c r="D4299" s="88" t="s">
        <v>13607</v>
      </c>
    </row>
    <row r="4300" spans="1:4" hidden="1" x14ac:dyDescent="0.25">
      <c r="A4300" s="88" t="s">
        <v>13526</v>
      </c>
      <c r="B4300" s="88" t="s">
        <v>17066</v>
      </c>
      <c r="C4300" s="37" t="str">
        <f t="shared" si="67"/>
        <v>V03AXНефролит</v>
      </c>
      <c r="D4300" s="88" t="s">
        <v>13607</v>
      </c>
    </row>
    <row r="4301" spans="1:4" hidden="1" x14ac:dyDescent="0.25">
      <c r="A4301" s="88" t="s">
        <v>13526</v>
      </c>
      <c r="B4301" s="88" t="s">
        <v>17235</v>
      </c>
      <c r="C4301" s="37" t="str">
        <f t="shared" si="67"/>
        <v>V03AXПульсатилла композитум</v>
      </c>
      <c r="D4301" s="88" t="s">
        <v>13607</v>
      </c>
    </row>
    <row r="4302" spans="1:4" hidden="1" x14ac:dyDescent="0.25">
      <c r="A4302" s="88" t="s">
        <v>13526</v>
      </c>
      <c r="B4302" s="88" t="s">
        <v>17073</v>
      </c>
      <c r="C4302" s="37" t="str">
        <f t="shared" si="67"/>
        <v>V03AXНикостен Эдас-961</v>
      </c>
      <c r="D4302" s="88" t="s">
        <v>13607</v>
      </c>
    </row>
    <row r="4303" spans="1:4" hidden="1" x14ac:dyDescent="0.25">
      <c r="A4303" s="88" t="s">
        <v>13526</v>
      </c>
      <c r="B4303" s="88" t="s">
        <v>17244</v>
      </c>
      <c r="C4303" s="37" t="str">
        <f t="shared" si="67"/>
        <v>V03AXРанункулюс</v>
      </c>
      <c r="D4303" s="88" t="s">
        <v>13607</v>
      </c>
    </row>
    <row r="4304" spans="1:4" hidden="1" x14ac:dyDescent="0.25">
      <c r="A4304" s="88" t="s">
        <v>13526</v>
      </c>
      <c r="B4304" s="88" t="s">
        <v>17080</v>
      </c>
      <c r="C4304" s="37" t="str">
        <f t="shared" si="67"/>
        <v>V03AXНомигрен</v>
      </c>
      <c r="D4304" s="88" t="s">
        <v>13607</v>
      </c>
    </row>
    <row r="4305" spans="1:4" hidden="1" x14ac:dyDescent="0.25">
      <c r="A4305" s="88" t="s">
        <v>13526</v>
      </c>
      <c r="B4305" s="88" t="s">
        <v>17246</v>
      </c>
      <c r="C4305" s="37" t="str">
        <f t="shared" si="67"/>
        <v>V03AXРанункулюс бульбосус</v>
      </c>
      <c r="D4305" s="88" t="s">
        <v>13607</v>
      </c>
    </row>
    <row r="4306" spans="1:4" hidden="1" x14ac:dyDescent="0.25">
      <c r="A4306" s="88" t="s">
        <v>13526</v>
      </c>
      <c r="B4306" s="88" t="s">
        <v>17082</v>
      </c>
      <c r="C4306" s="37" t="str">
        <f t="shared" si="67"/>
        <v>V03AXНормагаст</v>
      </c>
      <c r="D4306" s="88" t="s">
        <v>13607</v>
      </c>
    </row>
    <row r="4307" spans="1:4" hidden="1" x14ac:dyDescent="0.25">
      <c r="A4307" s="88" t="s">
        <v>13526</v>
      </c>
      <c r="B4307" s="88" t="s">
        <v>17247</v>
      </c>
      <c r="C4307" s="37" t="str">
        <f t="shared" si="67"/>
        <v>V03AXРанункулюс сцелератус</v>
      </c>
      <c r="D4307" s="88" t="s">
        <v>13607</v>
      </c>
    </row>
    <row r="4308" spans="1:4" hidden="1" x14ac:dyDescent="0.25">
      <c r="A4308" s="88" t="s">
        <v>13526</v>
      </c>
      <c r="B4308" s="88" t="s">
        <v>17091</v>
      </c>
      <c r="C4308" s="37" t="str">
        <f t="shared" si="67"/>
        <v>V03AXОвариум композитум</v>
      </c>
      <c r="D4308" s="88" t="s">
        <v>13607</v>
      </c>
    </row>
    <row r="4309" spans="1:4" hidden="1" x14ac:dyDescent="0.25">
      <c r="A4309" s="88" t="s">
        <v>13526</v>
      </c>
      <c r="B4309" s="88" t="s">
        <v>17248</v>
      </c>
      <c r="C4309" s="37" t="str">
        <f t="shared" si="67"/>
        <v>V03AXРасторопша пятнистая</v>
      </c>
      <c r="D4309" s="88" t="s">
        <v>13607</v>
      </c>
    </row>
    <row r="4310" spans="1:4" hidden="1" x14ac:dyDescent="0.25">
      <c r="A4310" s="88" t="s">
        <v>13526</v>
      </c>
      <c r="B4310" s="88" t="s">
        <v>17095</v>
      </c>
      <c r="C4310" s="37" t="str">
        <f t="shared" si="67"/>
        <v>V03AXОкопника жесткого корень</v>
      </c>
      <c r="D4310" s="88" t="s">
        <v>13607</v>
      </c>
    </row>
    <row r="4311" spans="1:4" hidden="1" x14ac:dyDescent="0.25">
      <c r="A4311" s="88" t="s">
        <v>13526</v>
      </c>
      <c r="B4311" s="88" t="s">
        <v>17096</v>
      </c>
      <c r="C4311" s="37" t="str">
        <f t="shared" si="67"/>
        <v>V03AXОксалур Эдас-115</v>
      </c>
      <c r="D4311" s="88" t="s">
        <v>13607</v>
      </c>
    </row>
    <row r="4312" spans="1:4" hidden="1" x14ac:dyDescent="0.25">
      <c r="A4312" s="88" t="s">
        <v>13526</v>
      </c>
      <c r="B4312" s="88" t="s">
        <v>17140</v>
      </c>
      <c r="C4312" s="37" t="str">
        <f t="shared" si="67"/>
        <v>V03AXПаслен сладко-горький</v>
      </c>
      <c r="D4312" s="88" t="s">
        <v>13607</v>
      </c>
    </row>
    <row r="4313" spans="1:4" hidden="1" x14ac:dyDescent="0.25">
      <c r="A4313" s="88" t="s">
        <v>13526</v>
      </c>
      <c r="B4313" s="88" t="s">
        <v>17141</v>
      </c>
      <c r="C4313" s="37" t="str">
        <f t="shared" si="67"/>
        <v>V03AXПаслен черный</v>
      </c>
      <c r="D4313" s="88" t="s">
        <v>13607</v>
      </c>
    </row>
    <row r="4314" spans="1:4" hidden="1" x14ac:dyDescent="0.25">
      <c r="A4314" s="88" t="s">
        <v>13526</v>
      </c>
      <c r="B4314" s="88" t="s">
        <v>17341</v>
      </c>
      <c r="C4314" s="37" t="str">
        <f t="shared" si="67"/>
        <v>V03AXСептилин плюс</v>
      </c>
      <c r="D4314" s="88" t="s">
        <v>13607</v>
      </c>
    </row>
    <row r="4315" spans="1:4" hidden="1" x14ac:dyDescent="0.25">
      <c r="A4315" s="88" t="s">
        <v>13526</v>
      </c>
      <c r="B4315" s="88" t="s">
        <v>17153</v>
      </c>
      <c r="C4315" s="37" t="str">
        <f t="shared" si="67"/>
        <v>V03AXПатринии средней корневища и корни</v>
      </c>
      <c r="D4315" s="88" t="s">
        <v>13607</v>
      </c>
    </row>
    <row r="4316" spans="1:4" hidden="1" x14ac:dyDescent="0.25">
      <c r="A4316" s="88" t="s">
        <v>13526</v>
      </c>
      <c r="B4316" s="88" t="s">
        <v>17347</v>
      </c>
      <c r="C4316" s="37" t="str">
        <f t="shared" si="67"/>
        <v>V03AXСерпентария</v>
      </c>
      <c r="D4316" s="88" t="s">
        <v>13607</v>
      </c>
    </row>
    <row r="4317" spans="1:4" hidden="1" x14ac:dyDescent="0.25">
      <c r="A4317" s="88" t="s">
        <v>13526</v>
      </c>
      <c r="B4317" s="88" t="s">
        <v>17160</v>
      </c>
      <c r="C4317" s="37" t="str">
        <f t="shared" si="67"/>
        <v>V03AXПереступня белого корень свежий (Брионии белой)</v>
      </c>
      <c r="D4317" s="88" t="s">
        <v>13607</v>
      </c>
    </row>
    <row r="4318" spans="1:4" hidden="1" x14ac:dyDescent="0.25">
      <c r="A4318" s="88" t="s">
        <v>13526</v>
      </c>
      <c r="B4318" s="88" t="s">
        <v>17364</v>
      </c>
      <c r="C4318" s="37" t="str">
        <f t="shared" si="67"/>
        <v>V03AXСлипекс</v>
      </c>
      <c r="D4318" s="88" t="s">
        <v>13607</v>
      </c>
    </row>
    <row r="4319" spans="1:4" hidden="1" x14ac:dyDescent="0.25">
      <c r="A4319" s="88" t="s">
        <v>13526</v>
      </c>
      <c r="B4319" s="88" t="s">
        <v>17163</v>
      </c>
      <c r="C4319" s="37" t="str">
        <f t="shared" si="67"/>
        <v>V03AXПетрозелинум</v>
      </c>
      <c r="D4319" s="88" t="s">
        <v>13607</v>
      </c>
    </row>
    <row r="4320" spans="1:4" hidden="1" x14ac:dyDescent="0.25">
      <c r="A4320" s="88" t="s">
        <v>13526</v>
      </c>
      <c r="B4320" s="88" t="s">
        <v>17373</v>
      </c>
      <c r="C4320" s="37" t="str">
        <f t="shared" si="67"/>
        <v>V03AXСоматон</v>
      </c>
      <c r="D4320" s="88" t="s">
        <v>13607</v>
      </c>
    </row>
    <row r="4321" spans="1:4" hidden="1" x14ac:dyDescent="0.25">
      <c r="A4321" s="88" t="s">
        <v>13526</v>
      </c>
      <c r="B4321" s="88" t="s">
        <v>17165</v>
      </c>
      <c r="C4321" s="37" t="str">
        <f t="shared" si="67"/>
        <v>V03AXПетролеум ректификатум</v>
      </c>
      <c r="D4321" s="88" t="s">
        <v>13607</v>
      </c>
    </row>
    <row r="4322" spans="1:4" hidden="1" x14ac:dyDescent="0.25">
      <c r="A4322" s="88" t="s">
        <v>13526</v>
      </c>
      <c r="B4322" s="88" t="s">
        <v>17375</v>
      </c>
      <c r="C4322" s="37" t="str">
        <f t="shared" si="67"/>
        <v>V03AXСоноседик</v>
      </c>
      <c r="D4322" s="88" t="s">
        <v>13607</v>
      </c>
    </row>
    <row r="4323" spans="1:4" hidden="1" x14ac:dyDescent="0.25">
      <c r="A4323" s="88" t="s">
        <v>13526</v>
      </c>
      <c r="B4323" s="88" t="s">
        <v>17168</v>
      </c>
      <c r="C4323" s="37" t="str">
        <f t="shared" si="67"/>
        <v>V03AXПикс ликвида</v>
      </c>
      <c r="D4323" s="88" t="s">
        <v>13607</v>
      </c>
    </row>
    <row r="4324" spans="1:4" hidden="1" x14ac:dyDescent="0.25">
      <c r="A4324" s="88" t="s">
        <v>13526</v>
      </c>
      <c r="B4324" s="88" t="s">
        <v>17377</v>
      </c>
      <c r="C4324" s="37" t="str">
        <f t="shared" si="67"/>
        <v>V03AXСофоры толстоплодной трава</v>
      </c>
      <c r="D4324" s="88" t="s">
        <v>13607</v>
      </c>
    </row>
    <row r="4325" spans="1:4" hidden="1" x14ac:dyDescent="0.25">
      <c r="A4325" s="88" t="s">
        <v>13526</v>
      </c>
      <c r="B4325" s="88" t="s">
        <v>17170</v>
      </c>
      <c r="C4325" s="37" t="str">
        <f t="shared" si="67"/>
        <v>V03AXПинус</v>
      </c>
      <c r="D4325" s="88" t="s">
        <v>13607</v>
      </c>
    </row>
    <row r="4326" spans="1:4" hidden="1" x14ac:dyDescent="0.25">
      <c r="A4326" s="88" t="s">
        <v>13526</v>
      </c>
      <c r="B4326" s="88" t="s">
        <v>17386</v>
      </c>
      <c r="C4326" s="37" t="str">
        <f t="shared" si="67"/>
        <v>V03AXСпонгия</v>
      </c>
      <c r="D4326" s="88" t="s">
        <v>13607</v>
      </c>
    </row>
    <row r="4327" spans="1:4" hidden="1" x14ac:dyDescent="0.25">
      <c r="A4327" s="88" t="s">
        <v>13526</v>
      </c>
      <c r="B4327" s="88" t="s">
        <v>17174</v>
      </c>
      <c r="C4327" s="37" t="str">
        <f t="shared" si="67"/>
        <v>V03AXПихтовой смолы эмульсия 10%</v>
      </c>
      <c r="D4327" s="88" t="s">
        <v>13607</v>
      </c>
    </row>
    <row r="4328" spans="1:4" hidden="1" x14ac:dyDescent="0.25">
      <c r="A4328" s="88" t="s">
        <v>13526</v>
      </c>
      <c r="B4328" s="88" t="s">
        <v>17388</v>
      </c>
      <c r="C4328" s="37" t="str">
        <f t="shared" si="67"/>
        <v>V03AXСпорынья</v>
      </c>
      <c r="D4328" s="88" t="s">
        <v>13607</v>
      </c>
    </row>
    <row r="4329" spans="1:4" hidden="1" x14ac:dyDescent="0.25">
      <c r="A4329" s="88" t="s">
        <v>13526</v>
      </c>
      <c r="B4329" s="88" t="s">
        <v>17179</v>
      </c>
      <c r="C4329" s="37" t="str">
        <f t="shared" si="67"/>
        <v>V03AXПлатина</v>
      </c>
      <c r="D4329" s="88" t="s">
        <v>13607</v>
      </c>
    </row>
    <row r="4330" spans="1:4" hidden="1" x14ac:dyDescent="0.25">
      <c r="A4330" s="88" t="s">
        <v>13526</v>
      </c>
      <c r="B4330" s="88" t="s">
        <v>17396</v>
      </c>
      <c r="C4330" s="37" t="str">
        <f t="shared" si="67"/>
        <v>V03AXСтеркулии лист</v>
      </c>
      <c r="D4330" s="88" t="s">
        <v>13607</v>
      </c>
    </row>
    <row r="4331" spans="1:4" hidden="1" x14ac:dyDescent="0.25">
      <c r="A4331" s="88" t="s">
        <v>13526</v>
      </c>
      <c r="B4331" s="88" t="s">
        <v>17184</v>
      </c>
      <c r="C4331" s="37" t="str">
        <f t="shared" si="67"/>
        <v>V03AXПлацента композитум</v>
      </c>
      <c r="D4331" s="88" t="s">
        <v>13607</v>
      </c>
    </row>
    <row r="4332" spans="1:4" hidden="1" x14ac:dyDescent="0.25">
      <c r="A4332" s="88" t="s">
        <v>13526</v>
      </c>
      <c r="B4332" s="88" t="s">
        <v>17405</v>
      </c>
      <c r="C4332" s="37" t="str">
        <f t="shared" si="67"/>
        <v>V03AXСтомадент-Эдас (Эдас-123)</v>
      </c>
      <c r="D4332" s="88" t="s">
        <v>13607</v>
      </c>
    </row>
    <row r="4333" spans="1:4" hidden="1" x14ac:dyDescent="0.25">
      <c r="A4333" s="88" t="s">
        <v>13526</v>
      </c>
      <c r="B4333" s="88" t="s">
        <v>17186</v>
      </c>
      <c r="C4333" s="37" t="str">
        <f t="shared" ref="C4333:C4396" si="68">CONCATENATE(A4333,B4333)</f>
        <v>V03AXПлюмбум ацетикум</v>
      </c>
      <c r="D4333" s="88" t="s">
        <v>13607</v>
      </c>
    </row>
    <row r="4334" spans="1:4" hidden="1" x14ac:dyDescent="0.25">
      <c r="A4334" s="88" t="s">
        <v>13526</v>
      </c>
      <c r="B4334" s="88" t="s">
        <v>17409</v>
      </c>
      <c r="C4334" s="37" t="str">
        <f t="shared" si="68"/>
        <v>V03AXСтоптокс</v>
      </c>
      <c r="D4334" s="88" t="s">
        <v>13607</v>
      </c>
    </row>
    <row r="4335" spans="1:4" hidden="1" x14ac:dyDescent="0.25">
      <c r="A4335" s="88" t="s">
        <v>13526</v>
      </c>
      <c r="B4335" s="88" t="s">
        <v>17189</v>
      </c>
      <c r="C4335" s="37" t="str">
        <f t="shared" si="68"/>
        <v>V03AXПодорожника блошного семена</v>
      </c>
      <c r="D4335" s="88" t="s">
        <v>13607</v>
      </c>
    </row>
    <row r="4336" spans="1:4" hidden="1" x14ac:dyDescent="0.25">
      <c r="A4336" s="88" t="s">
        <v>13526</v>
      </c>
      <c r="B4336" s="88" t="s">
        <v>17097</v>
      </c>
      <c r="C4336" s="37" t="str">
        <f t="shared" si="68"/>
        <v>V03AXОкулохель</v>
      </c>
      <c r="D4336" s="88" t="s">
        <v>13607</v>
      </c>
    </row>
    <row r="4337" spans="1:4" hidden="1" x14ac:dyDescent="0.25">
      <c r="A4337" s="88" t="s">
        <v>13526</v>
      </c>
      <c r="B4337" s="88" t="s">
        <v>17084</v>
      </c>
      <c r="C4337" s="37" t="str">
        <f t="shared" si="68"/>
        <v>V03AXНукс вомика</v>
      </c>
      <c r="D4337" s="88" t="s">
        <v>13607</v>
      </c>
    </row>
    <row r="4338" spans="1:4" hidden="1" x14ac:dyDescent="0.25">
      <c r="A4338" s="88" t="s">
        <v>13526</v>
      </c>
      <c r="B4338" s="88" t="s">
        <v>17099</v>
      </c>
      <c r="C4338" s="37" t="str">
        <f t="shared" si="68"/>
        <v>V03AXОкулюс-Эдас (Эдас-108)</v>
      </c>
      <c r="D4338" s="88" t="s">
        <v>13607</v>
      </c>
    </row>
    <row r="4339" spans="1:4" hidden="1" x14ac:dyDescent="0.25">
      <c r="A4339" s="88" t="s">
        <v>13526</v>
      </c>
      <c r="B4339" s="88" t="s">
        <v>17323</v>
      </c>
      <c r="C4339" s="37" t="str">
        <f t="shared" si="68"/>
        <v>V03AXСекале корнутум</v>
      </c>
      <c r="D4339" s="88" t="s">
        <v>13607</v>
      </c>
    </row>
    <row r="4340" spans="1:4" hidden="1" x14ac:dyDescent="0.25">
      <c r="A4340" s="88" t="s">
        <v>13526</v>
      </c>
      <c r="B4340" s="88" t="s">
        <v>17103</v>
      </c>
      <c r="C4340" s="37" t="str">
        <f t="shared" si="68"/>
        <v>V03AXОмела белая</v>
      </c>
      <c r="D4340" s="88" t="s">
        <v>13607</v>
      </c>
    </row>
    <row r="4341" spans="1:4" hidden="1" x14ac:dyDescent="0.25">
      <c r="A4341" s="88" t="s">
        <v>13526</v>
      </c>
      <c r="B4341" s="88" t="s">
        <v>17332</v>
      </c>
      <c r="C4341" s="37" t="str">
        <f t="shared" si="68"/>
        <v>V03AXСенецио</v>
      </c>
      <c r="D4341" s="88" t="s">
        <v>13607</v>
      </c>
    </row>
    <row r="4342" spans="1:4" hidden="1" x14ac:dyDescent="0.25">
      <c r="A4342" s="88" t="s">
        <v>13526</v>
      </c>
      <c r="B4342" s="88" t="s">
        <v>17126</v>
      </c>
      <c r="C4342" s="37" t="str">
        <f t="shared" si="68"/>
        <v>V03AXПайлекс</v>
      </c>
      <c r="D4342" s="88" t="s">
        <v>13607</v>
      </c>
    </row>
    <row r="4343" spans="1:4" hidden="1" x14ac:dyDescent="0.25">
      <c r="A4343" s="88" t="s">
        <v>13526</v>
      </c>
      <c r="B4343" s="88" t="s">
        <v>17337</v>
      </c>
      <c r="C4343" s="37" t="str">
        <f t="shared" si="68"/>
        <v>V03AXСепия GL</v>
      </c>
      <c r="D4343" s="88" t="s">
        <v>13607</v>
      </c>
    </row>
    <row r="4344" spans="1:4" hidden="1" x14ac:dyDescent="0.25">
      <c r="A4344" s="88" t="s">
        <v>13526</v>
      </c>
      <c r="B4344" s="88" t="s">
        <v>17131</v>
      </c>
      <c r="C4344" s="37" t="str">
        <f t="shared" si="68"/>
        <v>V03AXПанкреасан</v>
      </c>
      <c r="D4344" s="88" t="s">
        <v>13607</v>
      </c>
    </row>
    <row r="4345" spans="1:4" hidden="1" x14ac:dyDescent="0.25">
      <c r="A4345" s="88" t="s">
        <v>13526</v>
      </c>
      <c r="B4345" s="88" t="s">
        <v>17339</v>
      </c>
      <c r="C4345" s="37" t="str">
        <f t="shared" si="68"/>
        <v>V03AXСепия оффициналис (Сепия)</v>
      </c>
      <c r="D4345" s="88" t="s">
        <v>13607</v>
      </c>
    </row>
    <row r="4346" spans="1:4" hidden="1" x14ac:dyDescent="0.25">
      <c r="A4346" s="88" t="s">
        <v>13526</v>
      </c>
      <c r="B4346" s="88" t="s">
        <v>17137</v>
      </c>
      <c r="C4346" s="37" t="str">
        <f t="shared" si="68"/>
        <v>V03AXПарис</v>
      </c>
      <c r="D4346" s="88" t="s">
        <v>13607</v>
      </c>
    </row>
    <row r="4347" spans="1:4" hidden="1" x14ac:dyDescent="0.25">
      <c r="A4347" s="88" t="s">
        <v>13526</v>
      </c>
      <c r="B4347" s="88" t="s">
        <v>17340</v>
      </c>
      <c r="C4347" s="37" t="str">
        <f t="shared" si="68"/>
        <v>V03AXСепия-плюс</v>
      </c>
      <c r="D4347" s="88" t="s">
        <v>13607</v>
      </c>
    </row>
    <row r="4348" spans="1:4" hidden="1" x14ac:dyDescent="0.25">
      <c r="A4348" s="88" t="s">
        <v>13526</v>
      </c>
      <c r="B4348" s="88" t="s">
        <v>17264</v>
      </c>
      <c r="C4348" s="37" t="str">
        <f t="shared" si="68"/>
        <v>V03AXРеум</v>
      </c>
      <c r="D4348" s="88" t="s">
        <v>13607</v>
      </c>
    </row>
    <row r="4349" spans="1:4" hidden="1" x14ac:dyDescent="0.25">
      <c r="A4349" s="88" t="s">
        <v>13526</v>
      </c>
      <c r="B4349" s="88" t="s">
        <v>17085</v>
      </c>
      <c r="C4349" s="37" t="str">
        <f t="shared" si="68"/>
        <v>V03AXНукс Вомика-Гомаккорд</v>
      </c>
      <c r="D4349" s="88" t="s">
        <v>13607</v>
      </c>
    </row>
    <row r="4350" spans="1:4" hidden="1" x14ac:dyDescent="0.25">
      <c r="A4350" s="88" t="s">
        <v>13526</v>
      </c>
      <c r="B4350" s="88" t="s">
        <v>17092</v>
      </c>
      <c r="C4350" s="37" t="str">
        <f t="shared" si="68"/>
        <v>V03AXОвес посевной</v>
      </c>
      <c r="D4350" s="88" t="s">
        <v>13607</v>
      </c>
    </row>
    <row r="4351" spans="1:4" hidden="1" x14ac:dyDescent="0.25">
      <c r="A4351" s="88" t="s">
        <v>13526</v>
      </c>
      <c r="B4351" s="88" t="s">
        <v>17106</v>
      </c>
      <c r="C4351" s="37" t="str">
        <f t="shared" si="68"/>
        <v>V03AXОнонис</v>
      </c>
      <c r="D4351" s="88" t="s">
        <v>13607</v>
      </c>
    </row>
    <row r="4352" spans="1:4" hidden="1" x14ac:dyDescent="0.25">
      <c r="A4352" s="88" t="s">
        <v>13526</v>
      </c>
      <c r="B4352" s="88" t="s">
        <v>17194</v>
      </c>
      <c r="C4352" s="37" t="str">
        <f t="shared" si="68"/>
        <v>V03AXПодсолнечника лист</v>
      </c>
      <c r="D4352" s="88" t="s">
        <v>13607</v>
      </c>
    </row>
    <row r="4353" spans="1:4" hidden="1" x14ac:dyDescent="0.25">
      <c r="A4353" s="88" t="s">
        <v>13526</v>
      </c>
      <c r="B4353" s="88" t="s">
        <v>17109</v>
      </c>
      <c r="C4353" s="37" t="str">
        <f t="shared" si="68"/>
        <v>V03AXОриганум</v>
      </c>
      <c r="D4353" s="88" t="s">
        <v>13607</v>
      </c>
    </row>
    <row r="4354" spans="1:4" hidden="1" x14ac:dyDescent="0.25">
      <c r="A4354" s="88" t="s">
        <v>13526</v>
      </c>
      <c r="B4354" s="88" t="s">
        <v>17200</v>
      </c>
      <c r="C4354" s="37" t="str">
        <f t="shared" si="68"/>
        <v>V03AXПолыни таврической трава</v>
      </c>
      <c r="D4354" s="88" t="s">
        <v>13607</v>
      </c>
    </row>
    <row r="4355" spans="1:4" hidden="1" x14ac:dyDescent="0.25">
      <c r="A4355" s="88" t="s">
        <v>13526</v>
      </c>
      <c r="B4355" s="88" t="s">
        <v>17112</v>
      </c>
      <c r="C4355" s="37" t="str">
        <f t="shared" si="68"/>
        <v>V03AXОслинник двулетний</v>
      </c>
      <c r="D4355" s="88" t="s">
        <v>13607</v>
      </c>
    </row>
    <row r="4356" spans="1:4" hidden="1" x14ac:dyDescent="0.25">
      <c r="A4356" s="88" t="s">
        <v>13526</v>
      </c>
      <c r="B4356" s="88" t="s">
        <v>17205</v>
      </c>
      <c r="C4356" s="37" t="str">
        <f t="shared" si="68"/>
        <v>V03AXПопулюс композитум CР</v>
      </c>
      <c r="D4356" s="88" t="s">
        <v>13607</v>
      </c>
    </row>
    <row r="4357" spans="1:4" hidden="1" x14ac:dyDescent="0.25">
      <c r="A4357" s="88" t="s">
        <v>13526</v>
      </c>
      <c r="B4357" s="88" t="s">
        <v>17113</v>
      </c>
      <c r="C4357" s="37" t="str">
        <f t="shared" si="68"/>
        <v>V03AXОсмий металлический</v>
      </c>
      <c r="D4357" s="88" t="s">
        <v>13607</v>
      </c>
    </row>
    <row r="4358" spans="1:4" hidden="1" x14ac:dyDescent="0.25">
      <c r="A4358" s="88" t="s">
        <v>13526</v>
      </c>
      <c r="B4358" s="88" t="s">
        <v>17117</v>
      </c>
      <c r="C4358" s="37" t="str">
        <f t="shared" si="68"/>
        <v>V03AXОтаджи шалфей</v>
      </c>
      <c r="D4358" s="88" t="s">
        <v>13607</v>
      </c>
    </row>
    <row r="4359" spans="1:4" hidden="1" x14ac:dyDescent="0.25">
      <c r="A4359" s="88" t="s">
        <v>13526</v>
      </c>
      <c r="B4359" s="88" t="s">
        <v>17213</v>
      </c>
      <c r="C4359" s="37" t="str">
        <f t="shared" si="68"/>
        <v>V03AXПримула/Онопордон композита</v>
      </c>
      <c r="D4359" s="88" t="s">
        <v>13607</v>
      </c>
    </row>
    <row r="4360" spans="1:4" hidden="1" x14ac:dyDescent="0.25">
      <c r="A4360" s="88" t="s">
        <v>13526</v>
      </c>
      <c r="B4360" s="88" t="s">
        <v>17121</v>
      </c>
      <c r="C4360" s="37" t="str">
        <f t="shared" si="68"/>
        <v>V03AXОчанка лекарственная</v>
      </c>
      <c r="D4360" s="88" t="s">
        <v>13607</v>
      </c>
    </row>
    <row r="4361" spans="1:4" hidden="1" x14ac:dyDescent="0.25">
      <c r="A4361" s="88" t="s">
        <v>13526</v>
      </c>
      <c r="B4361" s="88" t="s">
        <v>17259</v>
      </c>
      <c r="C4361" s="37" t="str">
        <f t="shared" si="68"/>
        <v>V03AXРеменс</v>
      </c>
      <c r="D4361" s="88" t="s">
        <v>13607</v>
      </c>
    </row>
    <row r="4362" spans="1:4" hidden="1" x14ac:dyDescent="0.25">
      <c r="A4362" s="88" t="s">
        <v>13526</v>
      </c>
      <c r="B4362" s="88" t="s">
        <v>17217</v>
      </c>
      <c r="C4362" s="37" t="str">
        <f t="shared" si="68"/>
        <v>V03AXПрополис ДН</v>
      </c>
      <c r="D4362" s="88" t="s">
        <v>13607</v>
      </c>
    </row>
    <row r="4363" spans="1:4" hidden="1" x14ac:dyDescent="0.25">
      <c r="A4363" s="88" t="s">
        <v>13526</v>
      </c>
      <c r="B4363" s="88" t="s">
        <v>17410</v>
      </c>
      <c r="C4363" s="37" t="str">
        <f t="shared" si="68"/>
        <v>V03AXСтрамониум</v>
      </c>
      <c r="D4363" s="88" t="s">
        <v>13607</v>
      </c>
    </row>
    <row r="4364" spans="1:4" hidden="1" x14ac:dyDescent="0.25">
      <c r="A4364" s="88" t="s">
        <v>13526</v>
      </c>
      <c r="B4364" s="88" t="s">
        <v>17242</v>
      </c>
      <c r="C4364" s="37" t="str">
        <f t="shared" si="68"/>
        <v>V03AXПшеницы зародышей масло</v>
      </c>
      <c r="D4364" s="88" t="s">
        <v>13607</v>
      </c>
    </row>
    <row r="4365" spans="1:4" hidden="1" x14ac:dyDescent="0.25">
      <c r="A4365" s="88" t="s">
        <v>13526</v>
      </c>
      <c r="B4365" s="88" t="s">
        <v>17263</v>
      </c>
      <c r="C4365" s="37" t="str">
        <f t="shared" si="68"/>
        <v>V03AXРескью Ремеди (Бах)</v>
      </c>
      <c r="D4365" s="88" t="s">
        <v>13607</v>
      </c>
    </row>
    <row r="4366" spans="1:4" hidden="1" x14ac:dyDescent="0.25">
      <c r="A4366" s="88" t="s">
        <v>13526</v>
      </c>
      <c r="B4366" s="88" t="s">
        <v>17250</v>
      </c>
      <c r="C4366" s="37" t="str">
        <f t="shared" si="68"/>
        <v>V03AXРатания</v>
      </c>
      <c r="D4366" s="88" t="s">
        <v>13607</v>
      </c>
    </row>
    <row r="4367" spans="1:4" hidden="1" x14ac:dyDescent="0.25">
      <c r="A4367" s="88" t="s">
        <v>13526</v>
      </c>
      <c r="B4367" s="88" t="s">
        <v>17414</v>
      </c>
      <c r="C4367" s="37" t="str">
        <f t="shared" si="68"/>
        <v>V03AXСтрихнинум</v>
      </c>
      <c r="D4367" s="88" t="s">
        <v>13607</v>
      </c>
    </row>
    <row r="4368" spans="1:4" hidden="1" x14ac:dyDescent="0.25">
      <c r="A4368" s="88" t="s">
        <v>13526</v>
      </c>
      <c r="B4368" s="88" t="s">
        <v>17253</v>
      </c>
      <c r="C4368" s="37" t="str">
        <f t="shared" si="68"/>
        <v>V03AXРвотный корень</v>
      </c>
      <c r="D4368" s="88" t="s">
        <v>13607</v>
      </c>
    </row>
    <row r="4369" spans="1:4" hidden="1" x14ac:dyDescent="0.25">
      <c r="A4369" s="88" t="s">
        <v>13526</v>
      </c>
      <c r="B4369" s="88" t="s">
        <v>17416</v>
      </c>
      <c r="C4369" s="37" t="str">
        <f t="shared" si="68"/>
        <v>V03AXСтронция карбонат</v>
      </c>
      <c r="D4369" s="88" t="s">
        <v>13607</v>
      </c>
    </row>
    <row r="4370" spans="1:4" hidden="1" x14ac:dyDescent="0.25">
      <c r="A4370" s="88" t="s">
        <v>13526</v>
      </c>
      <c r="B4370" s="88" t="s">
        <v>17418</v>
      </c>
      <c r="C4370" s="37" t="str">
        <f t="shared" si="68"/>
        <v>V03AXСтрофантинум К</v>
      </c>
      <c r="D4370" s="88" t="s">
        <v>13607</v>
      </c>
    </row>
    <row r="4371" spans="1:4" hidden="1" x14ac:dyDescent="0.25">
      <c r="A4371" s="88" t="s">
        <v>13526</v>
      </c>
      <c r="B4371" s="88" t="s">
        <v>17422</v>
      </c>
      <c r="C4371" s="37" t="str">
        <f t="shared" si="68"/>
        <v>V03AXСуккудифер</v>
      </c>
      <c r="D4371" s="88" t="s">
        <v>13607</v>
      </c>
    </row>
    <row r="4372" spans="1:4" hidden="1" x14ac:dyDescent="0.25">
      <c r="A4372" s="88" t="s">
        <v>13526</v>
      </c>
      <c r="B4372" s="88" t="s">
        <v>17256</v>
      </c>
      <c r="C4372" s="37" t="str">
        <f t="shared" si="68"/>
        <v>V03AXРевматил</v>
      </c>
      <c r="D4372" s="88" t="s">
        <v>13607</v>
      </c>
    </row>
    <row r="4373" spans="1:4" hidden="1" x14ac:dyDescent="0.25">
      <c r="A4373" s="88" t="s">
        <v>13526</v>
      </c>
      <c r="B4373" s="88" t="s">
        <v>17423</v>
      </c>
      <c r="C4373" s="37" t="str">
        <f t="shared" si="68"/>
        <v>V03AXСульфодерм</v>
      </c>
      <c r="D4373" s="88" t="s">
        <v>13607</v>
      </c>
    </row>
    <row r="4374" spans="1:4" hidden="1" x14ac:dyDescent="0.25">
      <c r="A4374" s="88" t="s">
        <v>13526</v>
      </c>
      <c r="B4374" s="88" t="s">
        <v>17271</v>
      </c>
      <c r="C4374" s="37" t="str">
        <f t="shared" si="68"/>
        <v>V03AXРобиния</v>
      </c>
      <c r="D4374" s="88" t="s">
        <v>13607</v>
      </c>
    </row>
    <row r="4375" spans="1:4" hidden="1" x14ac:dyDescent="0.25">
      <c r="A4375" s="88" t="s">
        <v>13526</v>
      </c>
      <c r="B4375" s="88" t="s">
        <v>17429</v>
      </c>
      <c r="C4375" s="37" t="str">
        <f t="shared" si="68"/>
        <v>V03AXСурьма черная сернистая</v>
      </c>
      <c r="D4375" s="88" t="s">
        <v>13607</v>
      </c>
    </row>
    <row r="4376" spans="1:4" hidden="1" x14ac:dyDescent="0.25">
      <c r="A4376" s="88" t="s">
        <v>13526</v>
      </c>
      <c r="B4376" s="88" t="s">
        <v>17273</v>
      </c>
      <c r="C4376" s="37" t="str">
        <f t="shared" si="68"/>
        <v>V03AXРодиола</v>
      </c>
      <c r="D4376" s="88" t="s">
        <v>13607</v>
      </c>
    </row>
    <row r="4377" spans="1:4" hidden="1" x14ac:dyDescent="0.25">
      <c r="A4377" s="88" t="s">
        <v>13526</v>
      </c>
      <c r="B4377" s="88" t="s">
        <v>17298</v>
      </c>
      <c r="C4377" s="37" t="str">
        <f t="shared" si="68"/>
        <v>V03AXРуты душистой травы свежей настойка</v>
      </c>
      <c r="D4377" s="88" t="s">
        <v>13607</v>
      </c>
    </row>
    <row r="4378" spans="1:4" hidden="1" x14ac:dyDescent="0.25">
      <c r="A4378" s="88" t="s">
        <v>13526</v>
      </c>
      <c r="B4378" s="88" t="s">
        <v>17438</v>
      </c>
      <c r="C4378" s="37" t="str">
        <f t="shared" si="68"/>
        <v>V03AXТабакум-плюс</v>
      </c>
      <c r="D4378" s="88" t="s">
        <v>13607</v>
      </c>
    </row>
    <row r="4379" spans="1:4" hidden="1" x14ac:dyDescent="0.25">
      <c r="A4379" s="88" t="s">
        <v>13526</v>
      </c>
      <c r="B4379" s="88" t="s">
        <v>17303</v>
      </c>
      <c r="C4379" s="37" t="str">
        <f t="shared" si="68"/>
        <v>V03AXСабаль-простата</v>
      </c>
      <c r="D4379" s="88" t="s">
        <v>13607</v>
      </c>
    </row>
    <row r="4380" spans="1:4" hidden="1" x14ac:dyDescent="0.25">
      <c r="A4380" s="88" t="s">
        <v>13526</v>
      </c>
      <c r="B4380" s="88" t="s">
        <v>17134</v>
      </c>
      <c r="C4380" s="37" t="str">
        <f t="shared" si="68"/>
        <v>V03AXПапоротника мужского корневища</v>
      </c>
      <c r="D4380" s="88" t="s">
        <v>13607</v>
      </c>
    </row>
    <row r="4381" spans="1:4" hidden="1" x14ac:dyDescent="0.25">
      <c r="A4381" s="88" t="s">
        <v>13526</v>
      </c>
      <c r="B4381" s="88" t="s">
        <v>17308</v>
      </c>
      <c r="C4381" s="37" t="str">
        <f t="shared" si="68"/>
        <v>V03AXСальвия</v>
      </c>
      <c r="D4381" s="88" t="s">
        <v>13607</v>
      </c>
    </row>
    <row r="4382" spans="1:4" hidden="1" x14ac:dyDescent="0.25">
      <c r="A4382" s="88" t="s">
        <v>13526</v>
      </c>
      <c r="B4382" s="88" t="s">
        <v>17326</v>
      </c>
      <c r="C4382" s="37" t="str">
        <f t="shared" si="68"/>
        <v>V03AXСелен Эдас-102</v>
      </c>
      <c r="D4382" s="88" t="s">
        <v>13607</v>
      </c>
    </row>
    <row r="4383" spans="1:4" hidden="1" x14ac:dyDescent="0.25">
      <c r="A4383" s="88" t="s">
        <v>13526</v>
      </c>
      <c r="B4383" s="88" t="s">
        <v>17327</v>
      </c>
      <c r="C4383" s="37" t="str">
        <f t="shared" si="68"/>
        <v>V03AXСелен Эдас-902</v>
      </c>
      <c r="D4383" s="88" t="s">
        <v>13607</v>
      </c>
    </row>
    <row r="4384" spans="1:4" hidden="1" x14ac:dyDescent="0.25">
      <c r="A4384" s="88" t="s">
        <v>13526</v>
      </c>
      <c r="B4384" s="88" t="s">
        <v>17138</v>
      </c>
      <c r="C4384" s="37" t="str">
        <f t="shared" si="68"/>
        <v>V03AXПародол Эдас-122</v>
      </c>
      <c r="D4384" s="88" t="s">
        <v>13607</v>
      </c>
    </row>
    <row r="4385" spans="1:4" hidden="1" x14ac:dyDescent="0.25">
      <c r="A4385" s="88" t="s">
        <v>13526</v>
      </c>
      <c r="B4385" s="88" t="s">
        <v>17328</v>
      </c>
      <c r="C4385" s="37" t="str">
        <f t="shared" si="68"/>
        <v>V03AXСелениум</v>
      </c>
      <c r="D4385" s="88" t="s">
        <v>13607</v>
      </c>
    </row>
    <row r="4386" spans="1:4" hidden="1" x14ac:dyDescent="0.25">
      <c r="A4386" s="88" t="s">
        <v>13526</v>
      </c>
      <c r="B4386" s="88" t="s">
        <v>17147</v>
      </c>
      <c r="C4386" s="37" t="str">
        <f t="shared" si="68"/>
        <v>V03AXПассифлора</v>
      </c>
      <c r="D4386" s="88" t="s">
        <v>13607</v>
      </c>
    </row>
    <row r="4387" spans="1:4" hidden="1" x14ac:dyDescent="0.25">
      <c r="A4387" s="88" t="s">
        <v>13526</v>
      </c>
      <c r="B4387" s="88" t="s">
        <v>17331</v>
      </c>
      <c r="C4387" s="37" t="str">
        <f t="shared" si="68"/>
        <v>V03AXСенега</v>
      </c>
      <c r="D4387" s="88" t="s">
        <v>13607</v>
      </c>
    </row>
    <row r="4388" spans="1:4" hidden="1" x14ac:dyDescent="0.25">
      <c r="A4388" s="88" t="s">
        <v>13526</v>
      </c>
      <c r="B4388" s="88" t="s">
        <v>17149</v>
      </c>
      <c r="C4388" s="37" t="str">
        <f t="shared" si="68"/>
        <v>V03AXПассифлора Эдас-111</v>
      </c>
      <c r="D4388" s="88" t="s">
        <v>13607</v>
      </c>
    </row>
    <row r="4389" spans="1:4" hidden="1" x14ac:dyDescent="0.25">
      <c r="A4389" s="88" t="s">
        <v>13526</v>
      </c>
      <c r="B4389" s="88" t="s">
        <v>17349</v>
      </c>
      <c r="C4389" s="37" t="str">
        <f t="shared" si="68"/>
        <v>V03AXСилицея ДН</v>
      </c>
      <c r="D4389" s="88" t="s">
        <v>13607</v>
      </c>
    </row>
    <row r="4390" spans="1:4" hidden="1" x14ac:dyDescent="0.25">
      <c r="A4390" s="88" t="s">
        <v>13526</v>
      </c>
      <c r="B4390" s="88" t="s">
        <v>17269</v>
      </c>
      <c r="C4390" s="37" t="str">
        <f t="shared" si="68"/>
        <v>V03AXРицинус коммунис</v>
      </c>
      <c r="D4390" s="88" t="s">
        <v>13607</v>
      </c>
    </row>
    <row r="4391" spans="1:4" hidden="1" x14ac:dyDescent="0.25">
      <c r="A4391" s="88" t="s">
        <v>13526</v>
      </c>
      <c r="B4391" s="88" t="s">
        <v>17272</v>
      </c>
      <c r="C4391" s="37" t="str">
        <f t="shared" si="68"/>
        <v>V03AXРоватинекс</v>
      </c>
      <c r="D4391" s="88" t="s">
        <v>13607</v>
      </c>
    </row>
    <row r="4392" spans="1:4" hidden="1" x14ac:dyDescent="0.25">
      <c r="A4392" s="88" t="s">
        <v>13526</v>
      </c>
      <c r="B4392" s="88" t="s">
        <v>17158</v>
      </c>
      <c r="C4392" s="37" t="str">
        <f t="shared" si="68"/>
        <v>V03AXПеония-плюс</v>
      </c>
      <c r="D4392" s="88" t="s">
        <v>13607</v>
      </c>
    </row>
    <row r="4393" spans="1:4" hidden="1" x14ac:dyDescent="0.25">
      <c r="A4393" s="88" t="s">
        <v>13526</v>
      </c>
      <c r="B4393" s="88" t="s">
        <v>17275</v>
      </c>
      <c r="C4393" s="37" t="str">
        <f t="shared" si="68"/>
        <v>V03AXРоза</v>
      </c>
      <c r="D4393" s="88" t="s">
        <v>13607</v>
      </c>
    </row>
    <row r="4394" spans="1:4" hidden="1" x14ac:dyDescent="0.25">
      <c r="A4394" s="88" t="s">
        <v>13526</v>
      </c>
      <c r="B4394" s="88" t="s">
        <v>17379</v>
      </c>
      <c r="C4394" s="37" t="str">
        <f t="shared" si="68"/>
        <v>V03AXСофоры японской плодов настойка</v>
      </c>
      <c r="D4394" s="88" t="s">
        <v>13607</v>
      </c>
    </row>
    <row r="4395" spans="1:4" hidden="1" x14ac:dyDescent="0.25">
      <c r="A4395" s="88" t="s">
        <v>13526</v>
      </c>
      <c r="B4395" s="88" t="s">
        <v>17387</v>
      </c>
      <c r="C4395" s="37" t="str">
        <f t="shared" si="68"/>
        <v>V03AXСпорыньи рожки эрготаминового штамма</v>
      </c>
      <c r="D4395" s="88" t="s">
        <v>13607</v>
      </c>
    </row>
    <row r="4396" spans="1:4" hidden="1" x14ac:dyDescent="0.25">
      <c r="A4396" s="88" t="s">
        <v>13526</v>
      </c>
      <c r="B4396" s="88" t="s">
        <v>17484</v>
      </c>
      <c r="C4396" s="37" t="str">
        <f t="shared" si="68"/>
        <v>V03AXТуя ДН</v>
      </c>
      <c r="D4396" s="88" t="s">
        <v>13607</v>
      </c>
    </row>
    <row r="4397" spans="1:4" hidden="1" x14ac:dyDescent="0.25">
      <c r="A4397" s="88" t="s">
        <v>13526</v>
      </c>
      <c r="B4397" s="88" t="s">
        <v>17445</v>
      </c>
      <c r="C4397" s="37" t="str">
        <f t="shared" ref="C4397:C4460" si="69">CONCATENATE(A4397,B4397)</f>
        <v>V03AXТарантула</v>
      </c>
      <c r="D4397" s="88" t="s">
        <v>13607</v>
      </c>
    </row>
    <row r="4398" spans="1:4" hidden="1" x14ac:dyDescent="0.25">
      <c r="A4398" s="88" t="s">
        <v>13526</v>
      </c>
      <c r="B4398" s="88" t="s">
        <v>17485</v>
      </c>
      <c r="C4398" s="37" t="str">
        <f t="shared" si="69"/>
        <v>V03AXТуя западная</v>
      </c>
      <c r="D4398" s="88" t="s">
        <v>13607</v>
      </c>
    </row>
    <row r="4399" spans="1:4" hidden="1" x14ac:dyDescent="0.25">
      <c r="A4399" s="88" t="s">
        <v>13526</v>
      </c>
      <c r="B4399" s="88" t="s">
        <v>17494</v>
      </c>
      <c r="C4399" s="37" t="str">
        <f t="shared" si="69"/>
        <v>V03AXУмкалор</v>
      </c>
      <c r="D4399" s="88" t="s">
        <v>13607</v>
      </c>
    </row>
    <row r="4400" spans="1:4" hidden="1" x14ac:dyDescent="0.25">
      <c r="A4400" s="88" t="s">
        <v>13526</v>
      </c>
      <c r="B4400" s="88" t="s">
        <v>17453</v>
      </c>
      <c r="C4400" s="37" t="str">
        <f t="shared" si="69"/>
        <v>V03AXТермопсиса обыкновенного семена</v>
      </c>
      <c r="D4400" s="88" t="s">
        <v>13607</v>
      </c>
    </row>
    <row r="4401" spans="1:4" hidden="1" x14ac:dyDescent="0.25">
      <c r="A4401" s="88" t="s">
        <v>13526</v>
      </c>
      <c r="B4401" s="88" t="s">
        <v>17509</v>
      </c>
      <c r="C4401" s="37" t="str">
        <f t="shared" si="69"/>
        <v>V03AXУстилаго</v>
      </c>
      <c r="D4401" s="88" t="s">
        <v>13607</v>
      </c>
    </row>
    <row r="4402" spans="1:4" hidden="1" x14ac:dyDescent="0.25">
      <c r="A4402" s="88" t="s">
        <v>13526</v>
      </c>
      <c r="B4402" s="88" t="s">
        <v>17285</v>
      </c>
      <c r="C4402" s="37" t="str">
        <f t="shared" si="69"/>
        <v>V03AXРумекс</v>
      </c>
      <c r="D4402" s="88" t="s">
        <v>13607</v>
      </c>
    </row>
    <row r="4403" spans="1:4" hidden="1" x14ac:dyDescent="0.25">
      <c r="A4403" s="88" t="s">
        <v>13526</v>
      </c>
      <c r="B4403" s="88" t="s">
        <v>17512</v>
      </c>
      <c r="C4403" s="37" t="str">
        <f t="shared" si="69"/>
        <v>V03AXФарингол Эдас-126</v>
      </c>
      <c r="D4403" s="88" t="s">
        <v>13607</v>
      </c>
    </row>
    <row r="4404" spans="1:4" hidden="1" x14ac:dyDescent="0.25">
      <c r="A4404" s="88" t="s">
        <v>13526</v>
      </c>
      <c r="B4404" s="88" t="s">
        <v>17293</v>
      </c>
      <c r="C4404" s="37" t="str">
        <f t="shared" si="69"/>
        <v>V03AXРус-цито</v>
      </c>
      <c r="D4404" s="88" t="s">
        <v>13607</v>
      </c>
    </row>
    <row r="4405" spans="1:4" hidden="1" x14ac:dyDescent="0.25">
      <c r="A4405" s="88" t="s">
        <v>13526</v>
      </c>
      <c r="B4405" s="88" t="s">
        <v>17515</v>
      </c>
      <c r="C4405" s="37" t="str">
        <f t="shared" si="69"/>
        <v>V03AXФасоли обыкновенной плодов створки</v>
      </c>
      <c r="D4405" s="88" t="s">
        <v>13607</v>
      </c>
    </row>
    <row r="4406" spans="1:4" hidden="1" x14ac:dyDescent="0.25">
      <c r="A4406" s="88" t="s">
        <v>13526</v>
      </c>
      <c r="B4406" s="88" t="s">
        <v>17310</v>
      </c>
      <c r="C4406" s="37" t="str">
        <f t="shared" si="69"/>
        <v>V03AXСамбукус-плюс</v>
      </c>
      <c r="D4406" s="88" t="s">
        <v>13607</v>
      </c>
    </row>
    <row r="4407" spans="1:4" hidden="1" x14ac:dyDescent="0.25">
      <c r="A4407" s="88" t="s">
        <v>13526</v>
      </c>
      <c r="B4407" s="88" t="s">
        <v>17519</v>
      </c>
      <c r="C4407" s="37" t="str">
        <f t="shared" si="69"/>
        <v>V03AXФеминальгин</v>
      </c>
      <c r="D4407" s="88" t="s">
        <v>13607</v>
      </c>
    </row>
    <row r="4408" spans="1:4" hidden="1" x14ac:dyDescent="0.25">
      <c r="A4408" s="88" t="s">
        <v>13526</v>
      </c>
      <c r="B4408" s="88" t="s">
        <v>17313</v>
      </c>
      <c r="C4408" s="37" t="str">
        <f t="shared" si="69"/>
        <v>V03AXСангвинария канадская</v>
      </c>
      <c r="D4408" s="88" t="s">
        <v>13607</v>
      </c>
    </row>
    <row r="4409" spans="1:4" hidden="1" x14ac:dyDescent="0.25">
      <c r="A4409" s="88" t="s">
        <v>13526</v>
      </c>
      <c r="B4409" s="88" t="s">
        <v>17522</v>
      </c>
      <c r="C4409" s="37" t="str">
        <f t="shared" si="69"/>
        <v>V03AXФеминум-Эдас (Эдас-901)</v>
      </c>
      <c r="D4409" s="88" t="s">
        <v>13607</v>
      </c>
    </row>
    <row r="4410" spans="1:4" hidden="1" x14ac:dyDescent="0.25">
      <c r="A4410" s="88" t="s">
        <v>13526</v>
      </c>
      <c r="B4410" s="88" t="s">
        <v>17314</v>
      </c>
      <c r="C4410" s="37" t="str">
        <f t="shared" si="69"/>
        <v>V03AXСангвисорба</v>
      </c>
      <c r="D4410" s="88" t="s">
        <v>13607</v>
      </c>
    </row>
    <row r="4411" spans="1:4" hidden="1" x14ac:dyDescent="0.25">
      <c r="A4411" s="88" t="s">
        <v>13526</v>
      </c>
      <c r="B4411" s="88" t="s">
        <v>17464</v>
      </c>
      <c r="C4411" s="37" t="str">
        <f t="shared" si="69"/>
        <v>V03AXТонгинал</v>
      </c>
      <c r="D4411" s="88" t="s">
        <v>13607</v>
      </c>
    </row>
    <row r="4412" spans="1:4" hidden="1" x14ac:dyDescent="0.25">
      <c r="A4412" s="88" t="s">
        <v>13526</v>
      </c>
      <c r="B4412" s="88" t="s">
        <v>17320</v>
      </c>
      <c r="C4412" s="37" t="str">
        <f t="shared" si="69"/>
        <v>V03AXСедатил</v>
      </c>
      <c r="D4412" s="88" t="s">
        <v>13607</v>
      </c>
    </row>
    <row r="4413" spans="1:4" hidden="1" x14ac:dyDescent="0.25">
      <c r="A4413" s="88" t="s">
        <v>13526</v>
      </c>
      <c r="B4413" s="88" t="s">
        <v>17526</v>
      </c>
      <c r="C4413" s="37" t="str">
        <f t="shared" si="69"/>
        <v>V03AXФеррум ацетикум</v>
      </c>
      <c r="D4413" s="88" t="s">
        <v>13607</v>
      </c>
    </row>
    <row r="4414" spans="1:4" hidden="1" x14ac:dyDescent="0.25">
      <c r="A4414" s="88" t="s">
        <v>13526</v>
      </c>
      <c r="B4414" s="88" t="s">
        <v>17530</v>
      </c>
      <c r="C4414" s="37" t="str">
        <f t="shared" si="69"/>
        <v>V03AXФеррум сесквихлоратум солутум</v>
      </c>
      <c r="D4414" s="88" t="s">
        <v>13607</v>
      </c>
    </row>
    <row r="4415" spans="1:4" hidden="1" x14ac:dyDescent="0.25">
      <c r="A4415" s="88" t="s">
        <v>13526</v>
      </c>
      <c r="B4415" s="88" t="s">
        <v>17465</v>
      </c>
      <c r="C4415" s="37" t="str">
        <f t="shared" si="69"/>
        <v>V03AXТонзан-акут</v>
      </c>
      <c r="D4415" s="88" t="s">
        <v>13607</v>
      </c>
    </row>
    <row r="4416" spans="1:4" hidden="1" x14ac:dyDescent="0.25">
      <c r="A4416" s="88" t="s">
        <v>13526</v>
      </c>
      <c r="B4416" s="88" t="s">
        <v>17321</v>
      </c>
      <c r="C4416" s="37" t="str">
        <f t="shared" si="69"/>
        <v>V03AXСедум</v>
      </c>
      <c r="D4416" s="88" t="s">
        <v>13607</v>
      </c>
    </row>
    <row r="4417" spans="1:4" ht="30" hidden="1" x14ac:dyDescent="0.25">
      <c r="A4417" s="88" t="s">
        <v>13526</v>
      </c>
      <c r="B4417" s="88" t="s">
        <v>17334</v>
      </c>
      <c r="C4417" s="37" t="str">
        <f t="shared" si="69"/>
        <v>V03AXСенны остролистной листья+Сера+Солодки корни+Фенхеля обыкновенного плодов экстракт</v>
      </c>
      <c r="D4417" s="88" t="s">
        <v>13607</v>
      </c>
    </row>
    <row r="4418" spans="1:4" hidden="1" x14ac:dyDescent="0.25">
      <c r="A4418" s="88" t="s">
        <v>13526</v>
      </c>
      <c r="B4418" s="88" t="s">
        <v>17535</v>
      </c>
      <c r="C4418" s="37" t="str">
        <f t="shared" si="69"/>
        <v>V03AXФиликс</v>
      </c>
      <c r="D4418" s="88" t="s">
        <v>13607</v>
      </c>
    </row>
    <row r="4419" spans="1:4" hidden="1" x14ac:dyDescent="0.25">
      <c r="A4419" s="88" t="s">
        <v>13526</v>
      </c>
      <c r="B4419" s="88" t="s">
        <v>17351</v>
      </c>
      <c r="C4419" s="37" t="str">
        <f t="shared" si="69"/>
        <v>V03AXСилицея композитум</v>
      </c>
      <c r="D4419" s="88" t="s">
        <v>13607</v>
      </c>
    </row>
    <row r="4420" spans="1:4" hidden="1" x14ac:dyDescent="0.25">
      <c r="A4420" s="88" t="s">
        <v>13526</v>
      </c>
      <c r="B4420" s="88" t="s">
        <v>17551</v>
      </c>
      <c r="C4420" s="37" t="str">
        <f t="shared" si="69"/>
        <v>V03AXФукус</v>
      </c>
      <c r="D4420" s="88" t="s">
        <v>13607</v>
      </c>
    </row>
    <row r="4421" spans="1:4" hidden="1" x14ac:dyDescent="0.25">
      <c r="A4421" s="88" t="s">
        <v>13526</v>
      </c>
      <c r="B4421" s="88" t="s">
        <v>17356</v>
      </c>
      <c r="C4421" s="37" t="str">
        <f t="shared" si="69"/>
        <v>V03AXСинюхи голубой корневища с корнями</v>
      </c>
      <c r="D4421" s="88" t="s">
        <v>13607</v>
      </c>
    </row>
    <row r="4422" spans="1:4" hidden="1" x14ac:dyDescent="0.25">
      <c r="A4422" s="88" t="s">
        <v>13526</v>
      </c>
      <c r="B4422" s="88" t="s">
        <v>17559</v>
      </c>
      <c r="C4422" s="37" t="str">
        <f t="shared" si="69"/>
        <v>V03AXХвощ зимующий</v>
      </c>
      <c r="D4422" s="88" t="s">
        <v>13607</v>
      </c>
    </row>
    <row r="4423" spans="1:4" hidden="1" x14ac:dyDescent="0.25">
      <c r="A4423" s="88" t="s">
        <v>13526</v>
      </c>
      <c r="B4423" s="88" t="s">
        <v>17358</v>
      </c>
      <c r="C4423" s="37" t="str">
        <f t="shared" si="69"/>
        <v>V03AXСклеросан</v>
      </c>
      <c r="D4423" s="88" t="s">
        <v>13607</v>
      </c>
    </row>
    <row r="4424" spans="1:4" hidden="1" x14ac:dyDescent="0.25">
      <c r="A4424" s="88" t="s">
        <v>13526</v>
      </c>
      <c r="B4424" s="88" t="s">
        <v>17569</v>
      </c>
      <c r="C4424" s="37" t="str">
        <f t="shared" si="69"/>
        <v>V03AXХеноподиум</v>
      </c>
      <c r="D4424" s="88" t="s">
        <v>13607</v>
      </c>
    </row>
    <row r="4425" spans="1:4" hidden="1" x14ac:dyDescent="0.25">
      <c r="A4425" s="88" t="s">
        <v>13526</v>
      </c>
      <c r="B4425" s="88" t="s">
        <v>17359</v>
      </c>
      <c r="C4425" s="37" t="str">
        <f t="shared" si="69"/>
        <v>V03AXСкрофулярия</v>
      </c>
      <c r="D4425" s="88" t="s">
        <v>13607</v>
      </c>
    </row>
    <row r="4426" spans="1:4" hidden="1" x14ac:dyDescent="0.25">
      <c r="A4426" s="88" t="s">
        <v>13526</v>
      </c>
      <c r="B4426" s="88" t="s">
        <v>17572</v>
      </c>
      <c r="C4426" s="37" t="str">
        <f t="shared" si="69"/>
        <v>V03AXХимафила</v>
      </c>
      <c r="D4426" s="88" t="s">
        <v>13607</v>
      </c>
    </row>
    <row r="4427" spans="1:4" hidden="1" x14ac:dyDescent="0.25">
      <c r="A4427" s="88" t="s">
        <v>13526</v>
      </c>
      <c r="B4427" s="88" t="s">
        <v>17365</v>
      </c>
      <c r="C4427" s="37" t="str">
        <f t="shared" si="69"/>
        <v>V03AXСмоковницы обыкновенной лист (Инжира лист)</v>
      </c>
      <c r="D4427" s="88" t="s">
        <v>13607</v>
      </c>
    </row>
    <row r="4428" spans="1:4" hidden="1" x14ac:dyDescent="0.25">
      <c r="A4428" s="88" t="s">
        <v>13526</v>
      </c>
      <c r="B4428" s="88" t="s">
        <v>17586</v>
      </c>
      <c r="C4428" s="37" t="str">
        <f t="shared" si="69"/>
        <v>V03AXХмеля соплодия</v>
      </c>
      <c r="D4428" s="88" t="s">
        <v>13607</v>
      </c>
    </row>
    <row r="4429" spans="1:4" hidden="1" x14ac:dyDescent="0.25">
      <c r="A4429" s="88" t="s">
        <v>13526</v>
      </c>
      <c r="B4429" s="88" t="s">
        <v>17609</v>
      </c>
      <c r="C4429" s="37" t="str">
        <f t="shared" si="69"/>
        <v>V03AXЦикута</v>
      </c>
      <c r="D4429" s="88" t="s">
        <v>13607</v>
      </c>
    </row>
    <row r="4430" spans="1:4" hidden="1" x14ac:dyDescent="0.25">
      <c r="A4430" s="88" t="s">
        <v>13526</v>
      </c>
      <c r="B4430" s="88" t="s">
        <v>17472</v>
      </c>
      <c r="C4430" s="37" t="str">
        <f t="shared" si="69"/>
        <v>V03AXТонзиллин-Эдас</v>
      </c>
      <c r="D4430" s="88" t="s">
        <v>13607</v>
      </c>
    </row>
    <row r="4431" spans="1:4" hidden="1" x14ac:dyDescent="0.25">
      <c r="A4431" s="88" t="s">
        <v>13526</v>
      </c>
      <c r="B4431" s="88" t="s">
        <v>17624</v>
      </c>
      <c r="C4431" s="37" t="str">
        <f t="shared" si="69"/>
        <v>V03AXЦиннамомум</v>
      </c>
      <c r="D4431" s="88" t="s">
        <v>13607</v>
      </c>
    </row>
    <row r="4432" spans="1:4" hidden="1" x14ac:dyDescent="0.25">
      <c r="A4432" s="88" t="s">
        <v>13526</v>
      </c>
      <c r="B4432" s="88" t="s">
        <v>17178</v>
      </c>
      <c r="C4432" s="37" t="str">
        <f t="shared" si="69"/>
        <v>V03AXПлантаго-плюс</v>
      </c>
      <c r="D4432" s="88" t="s">
        <v>13607</v>
      </c>
    </row>
    <row r="4433" spans="1:4" hidden="1" x14ac:dyDescent="0.25">
      <c r="A4433" s="88" t="s">
        <v>13526</v>
      </c>
      <c r="B4433" s="88" t="s">
        <v>17638</v>
      </c>
      <c r="C4433" s="37" t="str">
        <f t="shared" si="69"/>
        <v>V03AXЧайное дерево ДН</v>
      </c>
      <c r="D4433" s="88" t="s">
        <v>13607</v>
      </c>
    </row>
    <row r="4434" spans="1:4" hidden="1" x14ac:dyDescent="0.25">
      <c r="A4434" s="88" t="s">
        <v>13526</v>
      </c>
      <c r="B4434" s="88" t="s">
        <v>17476</v>
      </c>
      <c r="C4434" s="37" t="str">
        <f t="shared" si="69"/>
        <v>V03AXТонзипрет</v>
      </c>
      <c r="D4434" s="88" t="s">
        <v>13607</v>
      </c>
    </row>
    <row r="4435" spans="1:4" hidden="1" x14ac:dyDescent="0.25">
      <c r="A4435" s="88" t="s">
        <v>13526</v>
      </c>
      <c r="B4435" s="88" t="s">
        <v>17641</v>
      </c>
      <c r="C4435" s="37" t="str">
        <f t="shared" si="69"/>
        <v>V03AXЧернушка посевная</v>
      </c>
      <c r="D4435" s="88" t="s">
        <v>13607</v>
      </c>
    </row>
    <row r="4436" spans="1:4" hidden="1" x14ac:dyDescent="0.25">
      <c r="A4436" s="88" t="s">
        <v>13526</v>
      </c>
      <c r="B4436" s="88" t="s">
        <v>17477</v>
      </c>
      <c r="C4436" s="37" t="str">
        <f t="shared" si="69"/>
        <v>V03AXТополя почки</v>
      </c>
      <c r="D4436" s="88" t="s">
        <v>13607</v>
      </c>
    </row>
    <row r="4437" spans="1:4" hidden="1" x14ac:dyDescent="0.25">
      <c r="A4437" s="88" t="s">
        <v>13526</v>
      </c>
      <c r="B4437" s="88" t="s">
        <v>17650</v>
      </c>
      <c r="C4437" s="37" t="str">
        <f t="shared" si="69"/>
        <v>V03AXЧистел Эдас-110</v>
      </c>
      <c r="D4437" s="88" t="s">
        <v>13607</v>
      </c>
    </row>
    <row r="4438" spans="1:4" hidden="1" x14ac:dyDescent="0.25">
      <c r="A4438" s="88" t="s">
        <v>13526</v>
      </c>
      <c r="B4438" s="88" t="s">
        <v>17481</v>
      </c>
      <c r="C4438" s="37" t="str">
        <f t="shared" si="69"/>
        <v>V03AXТуссеин-Эдас (Эдас-133)</v>
      </c>
      <c r="D4438" s="88" t="s">
        <v>13607</v>
      </c>
    </row>
    <row r="4439" spans="1:4" hidden="1" x14ac:dyDescent="0.25">
      <c r="A4439" s="88" t="s">
        <v>13526</v>
      </c>
      <c r="B4439" s="88" t="s">
        <v>17655</v>
      </c>
      <c r="C4439" s="37" t="str">
        <f t="shared" si="69"/>
        <v>V03AXЧистотел большой</v>
      </c>
      <c r="D4439" s="88" t="s">
        <v>13607</v>
      </c>
    </row>
    <row r="4440" spans="1:4" hidden="1" x14ac:dyDescent="0.25">
      <c r="A4440" s="88" t="s">
        <v>13526</v>
      </c>
      <c r="B4440" s="88" t="s">
        <v>17180</v>
      </c>
      <c r="C4440" s="37" t="str">
        <f t="shared" si="69"/>
        <v>V03AXПлатинум</v>
      </c>
      <c r="D4440" s="88" t="s">
        <v>13607</v>
      </c>
    </row>
    <row r="4441" spans="1:4" hidden="1" x14ac:dyDescent="0.25">
      <c r="A4441" s="88" t="s">
        <v>13526</v>
      </c>
      <c r="B4441" s="88" t="s">
        <v>17662</v>
      </c>
      <c r="C4441" s="37" t="str">
        <f t="shared" si="69"/>
        <v>V03AXЩавеля конского корневища с корнями</v>
      </c>
      <c r="D4441" s="88" t="s">
        <v>13607</v>
      </c>
    </row>
    <row r="4442" spans="1:4" hidden="1" x14ac:dyDescent="0.25">
      <c r="A4442" s="88" t="s">
        <v>13526</v>
      </c>
      <c r="B4442" s="88" t="s">
        <v>17182</v>
      </c>
      <c r="C4442" s="37" t="str">
        <f t="shared" si="69"/>
        <v>V03AXПлаун булавовидный</v>
      </c>
      <c r="D4442" s="88" t="s">
        <v>13607</v>
      </c>
    </row>
    <row r="4443" spans="1:4" hidden="1" x14ac:dyDescent="0.25">
      <c r="A4443" s="88" t="s">
        <v>13526</v>
      </c>
      <c r="B4443" s="88" t="s">
        <v>17663</v>
      </c>
      <c r="C4443" s="37" t="str">
        <f t="shared" si="69"/>
        <v>V03AXЩавеля тяньшанского корневища и корни</v>
      </c>
      <c r="D4443" s="88" t="s">
        <v>13607</v>
      </c>
    </row>
    <row r="4444" spans="1:4" hidden="1" x14ac:dyDescent="0.25">
      <c r="A4444" s="88" t="s">
        <v>13526</v>
      </c>
      <c r="B4444" s="88" t="s">
        <v>17183</v>
      </c>
      <c r="C4444" s="37" t="str">
        <f t="shared" si="69"/>
        <v>V03AXПлауна-баранца трава</v>
      </c>
      <c r="D4444" s="88" t="s">
        <v>13607</v>
      </c>
    </row>
    <row r="4445" spans="1:4" hidden="1" x14ac:dyDescent="0.25">
      <c r="A4445" s="88" t="s">
        <v>13526</v>
      </c>
      <c r="B4445" s="88" t="s">
        <v>17668</v>
      </c>
      <c r="C4445" s="37" t="str">
        <f t="shared" si="69"/>
        <v>V03AXЭвкалиптус</v>
      </c>
      <c r="D4445" s="88" t="s">
        <v>13607</v>
      </c>
    </row>
    <row r="4446" spans="1:4" hidden="1" x14ac:dyDescent="0.25">
      <c r="A4446" s="88" t="s">
        <v>13526</v>
      </c>
      <c r="B4446" s="88" t="s">
        <v>17197</v>
      </c>
      <c r="C4446" s="37" t="str">
        <f t="shared" si="69"/>
        <v>V03AXПолидерм</v>
      </c>
      <c r="D4446" s="88" t="s">
        <v>13607</v>
      </c>
    </row>
    <row r="4447" spans="1:4" hidden="1" x14ac:dyDescent="0.25">
      <c r="A4447" s="88" t="s">
        <v>13526</v>
      </c>
      <c r="B4447" s="88" t="s">
        <v>17675</v>
      </c>
      <c r="C4447" s="37" t="str">
        <f t="shared" si="69"/>
        <v>V03AXЭкощит-Эдас (Эдас-136)</v>
      </c>
      <c r="D4447" s="88" t="s">
        <v>13607</v>
      </c>
    </row>
    <row r="4448" spans="1:4" hidden="1" x14ac:dyDescent="0.25">
      <c r="A4448" s="88" t="s">
        <v>13526</v>
      </c>
      <c r="B4448" s="88" t="s">
        <v>17208</v>
      </c>
      <c r="C4448" s="37" t="str">
        <f t="shared" si="69"/>
        <v>V03AXПоэтам</v>
      </c>
      <c r="D4448" s="88" t="s">
        <v>13607</v>
      </c>
    </row>
    <row r="4449" spans="1:4" hidden="1" x14ac:dyDescent="0.25">
      <c r="A4449" s="88" t="s">
        <v>13526</v>
      </c>
      <c r="B4449" s="88" t="s">
        <v>17679</v>
      </c>
      <c r="C4449" s="37" t="str">
        <f t="shared" si="69"/>
        <v>V03AXЭластин-Эдас (Эдас-938)</v>
      </c>
      <c r="D4449" s="88" t="s">
        <v>13607</v>
      </c>
    </row>
    <row r="4450" spans="1:4" hidden="1" x14ac:dyDescent="0.25">
      <c r="A4450" s="88" t="s">
        <v>13526</v>
      </c>
      <c r="B4450" s="88" t="s">
        <v>17488</v>
      </c>
      <c r="C4450" s="37" t="str">
        <f t="shared" si="69"/>
        <v>V03AXТуя-ГФ</v>
      </c>
      <c r="D4450" s="88" t="s">
        <v>13607</v>
      </c>
    </row>
    <row r="4451" spans="1:4" hidden="1" x14ac:dyDescent="0.25">
      <c r="A4451" s="88" t="s">
        <v>13526</v>
      </c>
      <c r="B4451" s="88" t="s">
        <v>17209</v>
      </c>
      <c r="C4451" s="37" t="str">
        <f t="shared" si="69"/>
        <v>V03AXПрепарат Б-190</v>
      </c>
      <c r="D4451" s="88" t="s">
        <v>13607</v>
      </c>
    </row>
    <row r="4452" spans="1:4" hidden="1" x14ac:dyDescent="0.25">
      <c r="A4452" s="88" t="s">
        <v>13526</v>
      </c>
      <c r="B4452" s="88" t="s">
        <v>17689</v>
      </c>
      <c r="C4452" s="37" t="str">
        <f t="shared" si="69"/>
        <v>V03AXЭскулюс ДН</v>
      </c>
      <c r="D4452" s="88" t="s">
        <v>13607</v>
      </c>
    </row>
    <row r="4453" spans="1:4" hidden="1" x14ac:dyDescent="0.25">
      <c r="A4453" s="88" t="s">
        <v>13526</v>
      </c>
      <c r="B4453" s="88" t="s">
        <v>17211</v>
      </c>
      <c r="C4453" s="37" t="str">
        <f t="shared" si="69"/>
        <v>V03AXПримула</v>
      </c>
      <c r="D4453" s="88" t="s">
        <v>13607</v>
      </c>
    </row>
    <row r="4454" spans="1:4" hidden="1" x14ac:dyDescent="0.25">
      <c r="A4454" s="88" t="s">
        <v>13526</v>
      </c>
      <c r="B4454" s="88" t="s">
        <v>17690</v>
      </c>
      <c r="C4454" s="37" t="str">
        <f t="shared" si="69"/>
        <v>V03AXЭскулюс композитум</v>
      </c>
      <c r="D4454" s="88" t="s">
        <v>13607</v>
      </c>
    </row>
    <row r="4455" spans="1:4" hidden="1" x14ac:dyDescent="0.25">
      <c r="A4455" s="88" t="s">
        <v>13526</v>
      </c>
      <c r="B4455" s="88" t="s">
        <v>17215</v>
      </c>
      <c r="C4455" s="37" t="str">
        <f t="shared" si="69"/>
        <v>V03AXПроктоит-ГФ</v>
      </c>
      <c r="D4455" s="88" t="s">
        <v>13607</v>
      </c>
    </row>
    <row r="4456" spans="1:4" hidden="1" x14ac:dyDescent="0.25">
      <c r="A4456" s="88" t="s">
        <v>13526</v>
      </c>
      <c r="B4456" s="88" t="s">
        <v>17694</v>
      </c>
      <c r="C4456" s="37" t="str">
        <f t="shared" si="69"/>
        <v>V03AXЭугения</v>
      </c>
      <c r="D4456" s="88" t="s">
        <v>13607</v>
      </c>
    </row>
    <row r="4457" spans="1:4" hidden="1" x14ac:dyDescent="0.25">
      <c r="A4457" s="88" t="s">
        <v>13526</v>
      </c>
      <c r="B4457" s="88" t="s">
        <v>17227</v>
      </c>
      <c r="C4457" s="37" t="str">
        <f t="shared" si="69"/>
        <v>V03AXПрунус</v>
      </c>
      <c r="D4457" s="88" t="s">
        <v>13607</v>
      </c>
    </row>
    <row r="4458" spans="1:4" hidden="1" x14ac:dyDescent="0.25">
      <c r="A4458" s="88" t="s">
        <v>13526</v>
      </c>
      <c r="B4458" s="88" t="s">
        <v>17697</v>
      </c>
      <c r="C4458" s="37" t="str">
        <f t="shared" si="69"/>
        <v>V03AXЭупаториум перфолиатум</v>
      </c>
      <c r="D4458" s="88" t="s">
        <v>13607</v>
      </c>
    </row>
    <row r="4459" spans="1:4" hidden="1" x14ac:dyDescent="0.25">
      <c r="A4459" s="88" t="s">
        <v>13526</v>
      </c>
      <c r="B4459" s="88" t="s">
        <v>17261</v>
      </c>
      <c r="C4459" s="37" t="str">
        <f t="shared" si="69"/>
        <v>V03AXРеписан</v>
      </c>
      <c r="D4459" s="88" t="s">
        <v>13607</v>
      </c>
    </row>
    <row r="4460" spans="1:4" hidden="1" x14ac:dyDescent="0.25">
      <c r="A4460" s="88" t="s">
        <v>13526</v>
      </c>
      <c r="B4460" s="88" t="s">
        <v>17703</v>
      </c>
      <c r="C4460" s="37" t="str">
        <f t="shared" si="69"/>
        <v>V03AXЭуфразия оффициналис</v>
      </c>
      <c r="D4460" s="88" t="s">
        <v>13607</v>
      </c>
    </row>
    <row r="4461" spans="1:4" hidden="1" x14ac:dyDescent="0.25">
      <c r="A4461" s="88" t="s">
        <v>13526</v>
      </c>
      <c r="B4461" s="88" t="s">
        <v>17265</v>
      </c>
      <c r="C4461" s="37" t="str">
        <f t="shared" ref="C4461:C4524" si="70">CONCATENATE(A4461,B4461)</f>
        <v>V03AXРинитал</v>
      </c>
      <c r="D4461" s="88" t="s">
        <v>13607</v>
      </c>
    </row>
    <row r="4462" spans="1:4" hidden="1" x14ac:dyDescent="0.25">
      <c r="A4462" s="88" t="s">
        <v>13526</v>
      </c>
      <c r="B4462" s="88" t="s">
        <v>17270</v>
      </c>
      <c r="C4462" s="37" t="str">
        <f t="shared" si="70"/>
        <v>V03AXРобинии лжеакации цветки</v>
      </c>
      <c r="D4462" s="88" t="s">
        <v>13607</v>
      </c>
    </row>
    <row r="4463" spans="1:4" hidden="1" x14ac:dyDescent="0.25">
      <c r="A4463" s="88" t="s">
        <v>13526</v>
      </c>
      <c r="B4463" s="88" t="s">
        <v>17705</v>
      </c>
      <c r="C4463" s="37" t="str">
        <f t="shared" si="70"/>
        <v>V03AXЭфедра вульгарис</v>
      </c>
      <c r="D4463" s="88" t="s">
        <v>13607</v>
      </c>
    </row>
    <row r="4464" spans="1:4" hidden="1" x14ac:dyDescent="0.25">
      <c r="A4464" s="88" t="s">
        <v>13526</v>
      </c>
      <c r="B4464" s="88" t="s">
        <v>17366</v>
      </c>
      <c r="C4464" s="37" t="str">
        <f t="shared" si="70"/>
        <v>V03AXСмородины черной ягоды</v>
      </c>
      <c r="D4464" s="88" t="s">
        <v>13607</v>
      </c>
    </row>
    <row r="4465" spans="1:4" hidden="1" x14ac:dyDescent="0.25">
      <c r="A4465" s="88" t="s">
        <v>13526</v>
      </c>
      <c r="B4465" s="88" t="s">
        <v>17709</v>
      </c>
      <c r="C4465" s="37" t="str">
        <f t="shared" si="70"/>
        <v>V03AXЭхинацея пурпурная</v>
      </c>
      <c r="D4465" s="88" t="s">
        <v>13607</v>
      </c>
    </row>
    <row r="4466" spans="1:4" hidden="1" x14ac:dyDescent="0.25">
      <c r="A4466" s="88" t="s">
        <v>13526</v>
      </c>
      <c r="B4466" s="88" t="s">
        <v>17712</v>
      </c>
      <c r="C4466" s="37" t="str">
        <f t="shared" si="70"/>
        <v>V03AXЮгланс</v>
      </c>
      <c r="D4466" s="88" t="s">
        <v>13607</v>
      </c>
    </row>
    <row r="4467" spans="1:4" hidden="1" x14ac:dyDescent="0.25">
      <c r="A4467" s="88" t="s">
        <v>13526</v>
      </c>
      <c r="B4467" s="88" t="s">
        <v>17368</v>
      </c>
      <c r="C4467" s="37" t="str">
        <f t="shared" si="70"/>
        <v>V03AXСнорСтоп</v>
      </c>
      <c r="D4467" s="88" t="s">
        <v>13607</v>
      </c>
    </row>
    <row r="4468" spans="1:4" hidden="1" x14ac:dyDescent="0.25">
      <c r="A4468" s="88" t="s">
        <v>13526</v>
      </c>
      <c r="B4468" s="88" t="s">
        <v>17284</v>
      </c>
      <c r="C4468" s="37" t="str">
        <f t="shared" si="70"/>
        <v>V03AXРубия</v>
      </c>
      <c r="D4468" s="88" t="s">
        <v>13607</v>
      </c>
    </row>
    <row r="4469" spans="1:4" hidden="1" x14ac:dyDescent="0.25">
      <c r="A4469" s="88" t="s">
        <v>13526</v>
      </c>
      <c r="B4469" s="88" t="s">
        <v>17370</v>
      </c>
      <c r="C4469" s="37" t="str">
        <f t="shared" si="70"/>
        <v>V03AXСолидаго виргауреа</v>
      </c>
      <c r="D4469" s="88" t="s">
        <v>13607</v>
      </c>
    </row>
    <row r="4470" spans="1:4" hidden="1" x14ac:dyDescent="0.25">
      <c r="A4470" s="88" t="s">
        <v>13526</v>
      </c>
      <c r="B4470" s="88" t="s">
        <v>17719</v>
      </c>
      <c r="C4470" s="37" t="str">
        <f t="shared" si="70"/>
        <v>V03AXЯкорцев стелющихся трава</v>
      </c>
      <c r="D4470" s="88" t="s">
        <v>13607</v>
      </c>
    </row>
    <row r="4471" spans="1:4" hidden="1" x14ac:dyDescent="0.25">
      <c r="A4471" s="88" t="s">
        <v>13526</v>
      </c>
      <c r="B4471" s="88" t="s">
        <v>17389</v>
      </c>
      <c r="C4471" s="37" t="str">
        <f t="shared" si="70"/>
        <v>V03AXСтальник колючий</v>
      </c>
      <c r="D4471" s="88" t="s">
        <v>13607</v>
      </c>
    </row>
    <row r="4472" spans="1:4" hidden="1" x14ac:dyDescent="0.25">
      <c r="A4472" s="88" t="s">
        <v>13526</v>
      </c>
      <c r="B4472" s="88" t="s">
        <v>17392</v>
      </c>
      <c r="C4472" s="37" t="str">
        <f t="shared" si="70"/>
        <v>V03AXСтаннум металликум</v>
      </c>
      <c r="D4472" s="88" t="s">
        <v>13607</v>
      </c>
    </row>
    <row r="4473" spans="1:4" hidden="1" x14ac:dyDescent="0.25">
      <c r="A4473" s="88" t="s">
        <v>13526</v>
      </c>
      <c r="B4473" s="88" t="s">
        <v>17166</v>
      </c>
      <c r="C4473" s="37" t="str">
        <f t="shared" si="70"/>
        <v>V03AXПеченочница благородная</v>
      </c>
      <c r="D4473" s="88" t="s">
        <v>13607</v>
      </c>
    </row>
    <row r="4474" spans="1:4" hidden="1" x14ac:dyDescent="0.25">
      <c r="A4474" s="88" t="s">
        <v>13526</v>
      </c>
      <c r="B4474" s="88" t="s">
        <v>17393</v>
      </c>
      <c r="C4474" s="37" t="str">
        <f t="shared" si="70"/>
        <v>V03AXСтафизагрия</v>
      </c>
      <c r="D4474" s="88" t="s">
        <v>13607</v>
      </c>
    </row>
    <row r="4475" spans="1:4" hidden="1" x14ac:dyDescent="0.25">
      <c r="A4475" s="88" t="s">
        <v>13526</v>
      </c>
      <c r="B4475" s="88" t="s">
        <v>17412</v>
      </c>
      <c r="C4475" s="37" t="str">
        <f t="shared" si="70"/>
        <v>V03AXСтрастоцвета мясо-красного трава</v>
      </c>
      <c r="D4475" s="88" t="s">
        <v>13607</v>
      </c>
    </row>
    <row r="4476" spans="1:4" hidden="1" x14ac:dyDescent="0.25">
      <c r="A4476" s="88" t="s">
        <v>13526</v>
      </c>
      <c r="B4476" s="88" t="s">
        <v>17439</v>
      </c>
      <c r="C4476" s="37" t="str">
        <f t="shared" si="70"/>
        <v>V03AXТаблетки КН</v>
      </c>
      <c r="D4476" s="88" t="s">
        <v>13607</v>
      </c>
    </row>
    <row r="4477" spans="1:4" hidden="1" x14ac:dyDescent="0.25">
      <c r="A4477" s="88" t="s">
        <v>13526</v>
      </c>
      <c r="B4477" s="88" t="s">
        <v>17419</v>
      </c>
      <c r="C4477" s="37" t="str">
        <f t="shared" si="70"/>
        <v>V03AXСтрофантус</v>
      </c>
      <c r="D4477" s="88" t="s">
        <v>13607</v>
      </c>
    </row>
    <row r="4478" spans="1:4" hidden="1" x14ac:dyDescent="0.25">
      <c r="A4478" s="88" t="s">
        <v>13526</v>
      </c>
      <c r="B4478" s="88" t="s">
        <v>17420</v>
      </c>
      <c r="C4478" s="37" t="str">
        <f t="shared" si="70"/>
        <v>V03AXСтрумель Т</v>
      </c>
      <c r="D4478" s="88" t="s">
        <v>13607</v>
      </c>
    </row>
    <row r="4479" spans="1:4" hidden="1" x14ac:dyDescent="0.25">
      <c r="A4479" s="88" t="s">
        <v>13526</v>
      </c>
      <c r="B4479" s="88" t="s">
        <v>17173</v>
      </c>
      <c r="C4479" s="37" t="str">
        <f t="shared" si="70"/>
        <v>V03AXПиона уклоняющегося трава</v>
      </c>
      <c r="D4479" s="88" t="s">
        <v>13607</v>
      </c>
    </row>
    <row r="4480" spans="1:4" hidden="1" x14ac:dyDescent="0.25">
      <c r="A4480" s="88" t="s">
        <v>13526</v>
      </c>
      <c r="B4480" s="88" t="s">
        <v>17442</v>
      </c>
      <c r="C4480" s="37" t="str">
        <f t="shared" si="70"/>
        <v>V03AXТаллиум-плюс</v>
      </c>
      <c r="D4480" s="88" t="s">
        <v>13607</v>
      </c>
    </row>
    <row r="4481" spans="1:4" hidden="1" x14ac:dyDescent="0.25">
      <c r="A4481" s="88" t="s">
        <v>13526</v>
      </c>
      <c r="B4481" s="88" t="s">
        <v>17114</v>
      </c>
      <c r="C4481" s="37" t="str">
        <f t="shared" si="70"/>
        <v>V03AXОсмиум</v>
      </c>
      <c r="D4481" s="88" t="s">
        <v>13607</v>
      </c>
    </row>
    <row r="4482" spans="1:4" hidden="1" x14ac:dyDescent="0.25">
      <c r="A4482" s="88" t="s">
        <v>13526</v>
      </c>
      <c r="B4482" s="88" t="s">
        <v>17452</v>
      </c>
      <c r="C4482" s="37" t="str">
        <f t="shared" si="70"/>
        <v>V03AXТермопсиса ланцетного трава</v>
      </c>
      <c r="D4482" s="88" t="s">
        <v>13607</v>
      </c>
    </row>
    <row r="4483" spans="1:4" hidden="1" x14ac:dyDescent="0.25">
      <c r="A4483" s="88" t="s">
        <v>13526</v>
      </c>
      <c r="B4483" s="88" t="s">
        <v>17455</v>
      </c>
      <c r="C4483" s="37" t="str">
        <f t="shared" si="70"/>
        <v>V03AXТерпентин обыкновенный</v>
      </c>
      <c r="D4483" s="88" t="s">
        <v>13607</v>
      </c>
    </row>
    <row r="4484" spans="1:4" hidden="1" x14ac:dyDescent="0.25">
      <c r="A4484" s="88" t="s">
        <v>13526</v>
      </c>
      <c r="B4484" s="88" t="s">
        <v>17440</v>
      </c>
      <c r="C4484" s="37" t="str">
        <f t="shared" si="70"/>
        <v>V03AXТаллиум</v>
      </c>
      <c r="D4484" s="88" t="s">
        <v>13607</v>
      </c>
    </row>
    <row r="4485" spans="1:4" hidden="1" x14ac:dyDescent="0.25">
      <c r="A4485" s="88" t="s">
        <v>13526</v>
      </c>
      <c r="B4485" s="88" t="s">
        <v>17462</v>
      </c>
      <c r="C4485" s="37" t="str">
        <f t="shared" si="70"/>
        <v>V03AXТоксикодендрона листьев свежих настойка</v>
      </c>
      <c r="D4485" s="88" t="s">
        <v>13607</v>
      </c>
    </row>
    <row r="4486" spans="1:4" ht="30" hidden="1" x14ac:dyDescent="0.25">
      <c r="A4486" s="88" t="s">
        <v>13526</v>
      </c>
      <c r="B4486" s="88" t="s">
        <v>17463</v>
      </c>
      <c r="C4486" s="37" t="str">
        <f t="shared" si="70"/>
        <v>V03AXТолокнянки обыкновенной листья+Тысячелистника обыкновенного трава+Хвоща полевого трава</v>
      </c>
      <c r="D4486" s="88" t="s">
        <v>13607</v>
      </c>
    </row>
    <row r="4487" spans="1:4" hidden="1" x14ac:dyDescent="0.25">
      <c r="A4487" s="88" t="s">
        <v>13526</v>
      </c>
      <c r="B4487" s="88" t="s">
        <v>17474</v>
      </c>
      <c r="C4487" s="37" t="str">
        <f t="shared" si="70"/>
        <v>V03AXТонзиллин-Эдас (Эдас-925)</v>
      </c>
      <c r="D4487" s="88" t="s">
        <v>13607</v>
      </c>
    </row>
    <row r="4488" spans="1:4" hidden="1" x14ac:dyDescent="0.25">
      <c r="A4488" s="88" t="s">
        <v>13526</v>
      </c>
      <c r="B4488" s="88" t="s">
        <v>17395</v>
      </c>
      <c r="C4488" s="37" t="str">
        <f t="shared" si="70"/>
        <v>V03AXСтеналгин</v>
      </c>
      <c r="D4488" s="88" t="s">
        <v>13607</v>
      </c>
    </row>
    <row r="4489" spans="1:4" hidden="1" x14ac:dyDescent="0.25">
      <c r="A4489" s="88" t="s">
        <v>13526</v>
      </c>
      <c r="B4489" s="88" t="s">
        <v>17398</v>
      </c>
      <c r="C4489" s="37" t="str">
        <f t="shared" si="70"/>
        <v>V03AXСтефании гладкой клубень с корнями</v>
      </c>
      <c r="D4489" s="88" t="s">
        <v>13607</v>
      </c>
    </row>
    <row r="4490" spans="1:4" hidden="1" x14ac:dyDescent="0.25">
      <c r="A4490" s="88" t="s">
        <v>13526</v>
      </c>
      <c r="B4490" s="88" t="s">
        <v>17400</v>
      </c>
      <c r="C4490" s="37" t="str">
        <f t="shared" si="70"/>
        <v>V03AXСтикта</v>
      </c>
      <c r="D4490" s="88" t="s">
        <v>13607</v>
      </c>
    </row>
    <row r="4491" spans="1:4" hidden="1" x14ac:dyDescent="0.25">
      <c r="A4491" s="88" t="s">
        <v>13526</v>
      </c>
      <c r="B4491" s="88" t="s">
        <v>17402</v>
      </c>
      <c r="C4491" s="37" t="str">
        <f t="shared" si="70"/>
        <v>V03AXСтогриппин-Эдас (Эдас-103)</v>
      </c>
      <c r="D4491" s="88" t="s">
        <v>13607</v>
      </c>
    </row>
    <row r="4492" spans="1:4" hidden="1" x14ac:dyDescent="0.25">
      <c r="A4492" s="88" t="s">
        <v>13526</v>
      </c>
      <c r="B4492" s="88" t="s">
        <v>17491</v>
      </c>
      <c r="C4492" s="37" t="str">
        <f t="shared" si="70"/>
        <v>V03AXТысячелистника цветки</v>
      </c>
      <c r="D4492" s="88" t="s">
        <v>13607</v>
      </c>
    </row>
    <row r="4493" spans="1:4" hidden="1" x14ac:dyDescent="0.25">
      <c r="A4493" s="88" t="s">
        <v>13526</v>
      </c>
      <c r="B4493" s="88" t="s">
        <v>17421</v>
      </c>
      <c r="C4493" s="37" t="str">
        <f t="shared" si="70"/>
        <v>V03AXСубетта</v>
      </c>
      <c r="D4493" s="88" t="s">
        <v>13607</v>
      </c>
    </row>
    <row r="4494" spans="1:4" hidden="1" x14ac:dyDescent="0.25">
      <c r="A4494" s="88" t="s">
        <v>13526</v>
      </c>
      <c r="B4494" s="88" t="s">
        <v>17291</v>
      </c>
      <c r="C4494" s="37" t="str">
        <f t="shared" si="70"/>
        <v>V03AXРус-ГФ</v>
      </c>
      <c r="D4494" s="88" t="s">
        <v>13607</v>
      </c>
    </row>
    <row r="4495" spans="1:4" hidden="1" x14ac:dyDescent="0.25">
      <c r="A4495" s="88" t="s">
        <v>13526</v>
      </c>
      <c r="B4495" s="88" t="s">
        <v>17411</v>
      </c>
      <c r="C4495" s="37" t="str">
        <f t="shared" si="70"/>
        <v>V03AXСтрастоцвет (Пассифлора инкарнатная)</v>
      </c>
      <c r="D4495" s="88" t="s">
        <v>13607</v>
      </c>
    </row>
    <row r="4496" spans="1:4" hidden="1" x14ac:dyDescent="0.25">
      <c r="A4496" s="88" t="s">
        <v>13526</v>
      </c>
      <c r="B4496" s="88" t="s">
        <v>17426</v>
      </c>
      <c r="C4496" s="37" t="str">
        <f t="shared" si="70"/>
        <v>V03AXСульфур йодатум</v>
      </c>
      <c r="D4496" s="88" t="s">
        <v>13607</v>
      </c>
    </row>
    <row r="4497" spans="1:4" hidden="1" x14ac:dyDescent="0.25">
      <c r="A4497" s="88" t="s">
        <v>13526</v>
      </c>
      <c r="B4497" s="88" t="s">
        <v>17430</v>
      </c>
      <c r="C4497" s="37" t="str">
        <f t="shared" si="70"/>
        <v>V03AXСурьмы и калия тартрат</v>
      </c>
      <c r="D4497" s="88" t="s">
        <v>13607</v>
      </c>
    </row>
    <row r="4498" spans="1:4" hidden="1" x14ac:dyDescent="0.25">
      <c r="A4498" s="88" t="s">
        <v>13526</v>
      </c>
      <c r="B4498" s="88" t="s">
        <v>17434</v>
      </c>
      <c r="C4498" s="37" t="str">
        <f t="shared" si="70"/>
        <v>V03AXСцилла</v>
      </c>
      <c r="D4498" s="88" t="s">
        <v>13607</v>
      </c>
    </row>
    <row r="4499" spans="1:4" hidden="1" x14ac:dyDescent="0.25">
      <c r="A4499" s="88" t="s">
        <v>13526</v>
      </c>
      <c r="B4499" s="88" t="s">
        <v>17436</v>
      </c>
      <c r="C4499" s="37" t="str">
        <f t="shared" si="70"/>
        <v>V03AXТабакум</v>
      </c>
      <c r="D4499" s="88" t="s">
        <v>13607</v>
      </c>
    </row>
    <row r="4500" spans="1:4" hidden="1" x14ac:dyDescent="0.25">
      <c r="A4500" s="88" t="s">
        <v>13526</v>
      </c>
      <c r="B4500" s="88" t="s">
        <v>17492</v>
      </c>
      <c r="C4500" s="37" t="str">
        <f t="shared" si="70"/>
        <v>V03AXУбихинон композитум</v>
      </c>
      <c r="D4500" s="88" t="s">
        <v>13607</v>
      </c>
    </row>
    <row r="4501" spans="1:4" hidden="1" x14ac:dyDescent="0.25">
      <c r="A4501" s="88" t="s">
        <v>13526</v>
      </c>
      <c r="B4501" s="88" t="s">
        <v>17296</v>
      </c>
      <c r="C4501" s="37" t="str">
        <f t="shared" si="70"/>
        <v>V03AXРута-плюс</v>
      </c>
      <c r="D4501" s="88" t="s">
        <v>13607</v>
      </c>
    </row>
    <row r="4502" spans="1:4" hidden="1" x14ac:dyDescent="0.25">
      <c r="A4502" s="88" t="s">
        <v>13526</v>
      </c>
      <c r="B4502" s="88" t="s">
        <v>17435</v>
      </c>
      <c r="C4502" s="37" t="str">
        <f t="shared" si="70"/>
        <v>V03AXТабак настоящий</v>
      </c>
      <c r="D4502" s="88" t="s">
        <v>13607</v>
      </c>
    </row>
    <row r="4503" spans="1:4" hidden="1" x14ac:dyDescent="0.25">
      <c r="A4503" s="88" t="s">
        <v>13526</v>
      </c>
      <c r="B4503" s="88" t="s">
        <v>17441</v>
      </c>
      <c r="C4503" s="37" t="str">
        <f t="shared" si="70"/>
        <v>V03AXТаллиум ацетикум</v>
      </c>
      <c r="D4503" s="88" t="s">
        <v>13607</v>
      </c>
    </row>
    <row r="4504" spans="1:4" hidden="1" x14ac:dyDescent="0.25">
      <c r="A4504" s="88" t="s">
        <v>13526</v>
      </c>
      <c r="B4504" s="88" t="s">
        <v>17444</v>
      </c>
      <c r="C4504" s="37" t="str">
        <f t="shared" si="70"/>
        <v>V03AXТараксакум</v>
      </c>
      <c r="D4504" s="88" t="s">
        <v>13607</v>
      </c>
    </row>
    <row r="4505" spans="1:4" hidden="1" x14ac:dyDescent="0.25">
      <c r="A4505" s="88" t="s">
        <v>13526</v>
      </c>
      <c r="B4505" s="88" t="s">
        <v>17451</v>
      </c>
      <c r="C4505" s="37" t="str">
        <f t="shared" si="70"/>
        <v>V03AXТеридион</v>
      </c>
      <c r="D4505" s="88" t="s">
        <v>13607</v>
      </c>
    </row>
    <row r="4506" spans="1:4" hidden="1" x14ac:dyDescent="0.25">
      <c r="A4506" s="88" t="s">
        <v>13526</v>
      </c>
      <c r="B4506" s="88" t="s">
        <v>17513</v>
      </c>
      <c r="C4506" s="37" t="str">
        <f t="shared" si="70"/>
        <v>V03AXФарингол-Эдас</v>
      </c>
      <c r="D4506" s="88" t="s">
        <v>13607</v>
      </c>
    </row>
    <row r="4507" spans="1:4" hidden="1" x14ac:dyDescent="0.25">
      <c r="A4507" s="88" t="s">
        <v>13526</v>
      </c>
      <c r="B4507" s="88" t="s">
        <v>17460</v>
      </c>
      <c r="C4507" s="37" t="str">
        <f t="shared" si="70"/>
        <v>V03AXТоксикодендрон дуболистный</v>
      </c>
      <c r="D4507" s="88" t="s">
        <v>13607</v>
      </c>
    </row>
    <row r="4508" spans="1:4" hidden="1" x14ac:dyDescent="0.25">
      <c r="A4508" s="88" t="s">
        <v>13526</v>
      </c>
      <c r="B4508" s="88" t="s">
        <v>17475</v>
      </c>
      <c r="C4508" s="37" t="str">
        <f t="shared" si="70"/>
        <v>V03AXТонзилотрен</v>
      </c>
      <c r="D4508" s="88" t="s">
        <v>13607</v>
      </c>
    </row>
    <row r="4509" spans="1:4" hidden="1" x14ac:dyDescent="0.25">
      <c r="A4509" s="88" t="s">
        <v>13526</v>
      </c>
      <c r="B4509" s="88" t="s">
        <v>17479</v>
      </c>
      <c r="C4509" s="37" t="str">
        <f t="shared" si="70"/>
        <v>V03AXТравохол</v>
      </c>
      <c r="D4509" s="88" t="s">
        <v>13607</v>
      </c>
    </row>
    <row r="4510" spans="1:4" hidden="1" x14ac:dyDescent="0.25">
      <c r="A4510" s="88" t="s">
        <v>13526</v>
      </c>
      <c r="B4510" s="88" t="s">
        <v>17483</v>
      </c>
      <c r="C4510" s="37" t="str">
        <f t="shared" si="70"/>
        <v>V03AXТуя</v>
      </c>
      <c r="D4510" s="88" t="s">
        <v>13607</v>
      </c>
    </row>
    <row r="4511" spans="1:4" hidden="1" x14ac:dyDescent="0.25">
      <c r="A4511" s="88" t="s">
        <v>13526</v>
      </c>
      <c r="B4511" s="88" t="s">
        <v>17489</v>
      </c>
      <c r="C4511" s="37" t="str">
        <f t="shared" si="70"/>
        <v>V03AXТуя-плюс</v>
      </c>
      <c r="D4511" s="88" t="s">
        <v>13607</v>
      </c>
    </row>
    <row r="4512" spans="1:4" hidden="1" x14ac:dyDescent="0.25">
      <c r="A4512" s="88" t="s">
        <v>13526</v>
      </c>
      <c r="B4512" s="88" t="s">
        <v>17498</v>
      </c>
      <c r="C4512" s="37" t="str">
        <f t="shared" si="70"/>
        <v>V03AXУргинея</v>
      </c>
      <c r="D4512" s="88" t="s">
        <v>13607</v>
      </c>
    </row>
    <row r="4513" spans="1:4" hidden="1" x14ac:dyDescent="0.25">
      <c r="A4513" s="88" t="s">
        <v>13526</v>
      </c>
      <c r="B4513" s="88" t="s">
        <v>17516</v>
      </c>
      <c r="C4513" s="37" t="str">
        <f t="shared" si="70"/>
        <v>V03AXФебрисан-Эдас (Эдас-307М)</v>
      </c>
      <c r="D4513" s="88" t="s">
        <v>13607</v>
      </c>
    </row>
    <row r="4514" spans="1:4" hidden="1" x14ac:dyDescent="0.25">
      <c r="A4514" s="88" t="s">
        <v>13526</v>
      </c>
      <c r="B4514" s="88" t="s">
        <v>17507</v>
      </c>
      <c r="C4514" s="37" t="str">
        <f t="shared" si="70"/>
        <v>V03AXУртика-плюс</v>
      </c>
      <c r="D4514" s="88" t="s">
        <v>13607</v>
      </c>
    </row>
    <row r="4515" spans="1:4" hidden="1" x14ac:dyDescent="0.25">
      <c r="A4515" s="88" t="s">
        <v>13526</v>
      </c>
      <c r="B4515" s="88" t="s">
        <v>16412</v>
      </c>
      <c r="C4515" s="37" t="str">
        <f t="shared" si="70"/>
        <v>V03AXГепар композитум</v>
      </c>
      <c r="D4515" s="88" t="s">
        <v>13607</v>
      </c>
    </row>
    <row r="4516" spans="1:4" hidden="1" x14ac:dyDescent="0.25">
      <c r="A4516" s="88" t="s">
        <v>13526</v>
      </c>
      <c r="B4516" s="88" t="s">
        <v>15993</v>
      </c>
      <c r="C4516" s="37" t="str">
        <f t="shared" si="70"/>
        <v>V03AXАвена сатива</v>
      </c>
      <c r="D4516" s="88" t="s">
        <v>13607</v>
      </c>
    </row>
    <row r="4517" spans="1:4" hidden="1" x14ac:dyDescent="0.25">
      <c r="A4517" s="88" t="s">
        <v>13526</v>
      </c>
      <c r="B4517" s="88" t="s">
        <v>16416</v>
      </c>
      <c r="C4517" s="37" t="str">
        <f t="shared" si="70"/>
        <v>V03AXГепатодренол</v>
      </c>
      <c r="D4517" s="88" t="s">
        <v>13607</v>
      </c>
    </row>
    <row r="4518" spans="1:4" hidden="1" x14ac:dyDescent="0.25">
      <c r="A4518" s="88" t="s">
        <v>13526</v>
      </c>
      <c r="B4518" s="88" t="s">
        <v>15994</v>
      </c>
      <c r="C4518" s="37" t="str">
        <f t="shared" si="70"/>
        <v>V03AXАвена-плюс</v>
      </c>
      <c r="D4518" s="88" t="s">
        <v>13607</v>
      </c>
    </row>
    <row r="4519" spans="1:4" hidden="1" x14ac:dyDescent="0.25">
      <c r="A4519" s="88" t="s">
        <v>13526</v>
      </c>
      <c r="B4519" s="88" t="s">
        <v>16417</v>
      </c>
      <c r="C4519" s="37" t="str">
        <f t="shared" si="70"/>
        <v>V03AXГепатон Эдас-129</v>
      </c>
      <c r="D4519" s="88" t="s">
        <v>13607</v>
      </c>
    </row>
    <row r="4520" spans="1:4" hidden="1" x14ac:dyDescent="0.25">
      <c r="A4520" s="88" t="s">
        <v>13526</v>
      </c>
      <c r="B4520" s="88" t="s">
        <v>15996</v>
      </c>
      <c r="C4520" s="37" t="str">
        <f t="shared" si="70"/>
        <v>V03AXАвенок плюс</v>
      </c>
      <c r="D4520" s="88" t="s">
        <v>13607</v>
      </c>
    </row>
    <row r="4521" spans="1:4" hidden="1" x14ac:dyDescent="0.25">
      <c r="A4521" s="88" t="s">
        <v>13526</v>
      </c>
      <c r="B4521" s="88" t="s">
        <v>16420</v>
      </c>
      <c r="C4521" s="37" t="str">
        <f t="shared" si="70"/>
        <v>V03AXГепа-Эдас (Эдас-953)</v>
      </c>
      <c r="D4521" s="88" t="s">
        <v>13607</v>
      </c>
    </row>
    <row r="4522" spans="1:4" hidden="1" x14ac:dyDescent="0.25">
      <c r="A4522" s="88" t="s">
        <v>13526</v>
      </c>
      <c r="B4522" s="88" t="s">
        <v>16008</v>
      </c>
      <c r="C4522" s="37" t="str">
        <f t="shared" si="70"/>
        <v>V03AXАгри</v>
      </c>
      <c r="D4522" s="88" t="s">
        <v>13607</v>
      </c>
    </row>
    <row r="4523" spans="1:4" hidden="1" x14ac:dyDescent="0.25">
      <c r="A4523" s="88" t="s">
        <v>13526</v>
      </c>
      <c r="B4523" s="88" t="s">
        <v>16423</v>
      </c>
      <c r="C4523" s="37" t="str">
        <f t="shared" si="70"/>
        <v>V03AXГидраргирум солюбилис Ганеманни</v>
      </c>
      <c r="D4523" s="88" t="s">
        <v>13607</v>
      </c>
    </row>
    <row r="4524" spans="1:4" hidden="1" x14ac:dyDescent="0.25">
      <c r="A4524" s="88" t="s">
        <v>13526</v>
      </c>
      <c r="B4524" s="88" t="s">
        <v>16012</v>
      </c>
      <c r="C4524" s="37" t="str">
        <f t="shared" si="70"/>
        <v>V03AXАдам</v>
      </c>
      <c r="D4524" s="88" t="s">
        <v>13607</v>
      </c>
    </row>
    <row r="4525" spans="1:4" hidden="1" x14ac:dyDescent="0.25">
      <c r="A4525" s="88" t="s">
        <v>13526</v>
      </c>
      <c r="B4525" s="88" t="s">
        <v>16430</v>
      </c>
      <c r="C4525" s="37" t="str">
        <f t="shared" ref="C4525:C4588" si="71">CONCATENATE(A4525,B4525)</f>
        <v>V03AXГипертол-Эдас (Эдас-937)</v>
      </c>
      <c r="D4525" s="88" t="s">
        <v>13607</v>
      </c>
    </row>
    <row r="4526" spans="1:4" ht="30" hidden="1" x14ac:dyDescent="0.25">
      <c r="A4526" s="88" t="s">
        <v>13526</v>
      </c>
      <c r="B4526" s="88" t="s">
        <v>16031</v>
      </c>
      <c r="C4526" s="37" t="str">
        <f t="shared" si="71"/>
        <v>V03AXАкамптиса клубнекорни+Кокушника клубнекорни+Любки клубнекорни+Ятрышника мужского клубнекорни</v>
      </c>
      <c r="D4526" s="88" t="s">
        <v>13607</v>
      </c>
    </row>
    <row r="4527" spans="1:4" hidden="1" x14ac:dyDescent="0.25">
      <c r="A4527" s="88" t="s">
        <v>13526</v>
      </c>
      <c r="B4527" s="88" t="s">
        <v>16433</v>
      </c>
      <c r="C4527" s="37" t="str">
        <f t="shared" si="71"/>
        <v>V03AXГипоэнурез-Эдас (Эдас-141)</v>
      </c>
      <c r="D4527" s="88" t="s">
        <v>13607</v>
      </c>
    </row>
    <row r="4528" spans="1:4" ht="30" hidden="1" x14ac:dyDescent="0.25">
      <c r="A4528" s="88" t="s">
        <v>13526</v>
      </c>
      <c r="B4528" s="88" t="s">
        <v>16447</v>
      </c>
      <c r="C4528" s="37" t="str">
        <f t="shared" si="71"/>
        <v>V03AXГомеопатические монокомпонентные препараты животного происхождения (303 наименований - согласно приложению)</v>
      </c>
      <c r="D4528" s="88" t="s">
        <v>13607</v>
      </c>
    </row>
    <row r="4529" spans="1:4" hidden="1" x14ac:dyDescent="0.25">
      <c r="A4529" s="88" t="s">
        <v>13526</v>
      </c>
      <c r="B4529" s="88" t="s">
        <v>16047</v>
      </c>
      <c r="C4529" s="37" t="str">
        <f t="shared" si="71"/>
        <v>V03AXАлкостоп-Эдас (Эдас-951)</v>
      </c>
      <c r="D4529" s="88" t="s">
        <v>13607</v>
      </c>
    </row>
    <row r="4530" spans="1:4" ht="30" hidden="1" x14ac:dyDescent="0.25">
      <c r="A4530" s="88" t="s">
        <v>13526</v>
      </c>
      <c r="B4530" s="88" t="s">
        <v>16452</v>
      </c>
      <c r="C4530" s="37" t="str">
        <f t="shared" si="71"/>
        <v>V03AXГомеопатические монокомпонентные препараты минерального происхождения (55 наименований - согласно приложению)</v>
      </c>
      <c r="D4530" s="88" t="s">
        <v>13607</v>
      </c>
    </row>
    <row r="4531" spans="1:4" hidden="1" x14ac:dyDescent="0.25">
      <c r="A4531" s="88" t="s">
        <v>13526</v>
      </c>
      <c r="B4531" s="88" t="s">
        <v>16327</v>
      </c>
      <c r="C4531" s="37" t="str">
        <f t="shared" si="71"/>
        <v>V03AXВалерианы лекарственной трава</v>
      </c>
      <c r="D4531" s="88" t="s">
        <v>13607</v>
      </c>
    </row>
    <row r="4532" spans="1:4" ht="30" hidden="1" x14ac:dyDescent="0.25">
      <c r="A4532" s="88" t="s">
        <v>13526</v>
      </c>
      <c r="B4532" s="88" t="s">
        <v>16455</v>
      </c>
      <c r="C4532" s="37" t="str">
        <f t="shared" si="71"/>
        <v>V03AXГомеопатические монокомпонентные препараты природного происхождения (120 наименований - согласно приложению)</v>
      </c>
      <c r="D4532" s="88" t="s">
        <v>13607</v>
      </c>
    </row>
    <row r="4533" spans="1:4" hidden="1" x14ac:dyDescent="0.25">
      <c r="A4533" s="88" t="s">
        <v>13526</v>
      </c>
      <c r="B4533" s="88" t="s">
        <v>16123</v>
      </c>
      <c r="C4533" s="37" t="str">
        <f t="shared" si="71"/>
        <v>V03AXАпис комп.</v>
      </c>
      <c r="D4533" s="88" t="s">
        <v>13607</v>
      </c>
    </row>
    <row r="4534" spans="1:4" ht="30" hidden="1" x14ac:dyDescent="0.25">
      <c r="A4534" s="88" t="s">
        <v>13526</v>
      </c>
      <c r="B4534" s="88" t="s">
        <v>16465</v>
      </c>
      <c r="C4534" s="37" t="str">
        <f t="shared" si="71"/>
        <v>V03AXГомеопатические монокомпонентные препараты растительного происхождения (199 наименований - согласно приложению)</v>
      </c>
      <c r="D4534" s="88" t="s">
        <v>13607</v>
      </c>
    </row>
    <row r="4535" spans="1:4" hidden="1" x14ac:dyDescent="0.25">
      <c r="A4535" s="88" t="s">
        <v>13526</v>
      </c>
      <c r="B4535" s="88" t="s">
        <v>16048</v>
      </c>
      <c r="C4535" s="37" t="str">
        <f t="shared" si="71"/>
        <v>V03AXАллергоит</v>
      </c>
      <c r="D4535" s="88" t="s">
        <v>13607</v>
      </c>
    </row>
    <row r="4536" spans="1:4" hidden="1" x14ac:dyDescent="0.25">
      <c r="A4536" s="88" t="s">
        <v>13526</v>
      </c>
      <c r="B4536" s="88" t="s">
        <v>16476</v>
      </c>
      <c r="C4536" s="37" t="str">
        <f t="shared" si="71"/>
        <v>V03AXГорчицы семя</v>
      </c>
      <c r="D4536" s="88" t="s">
        <v>13607</v>
      </c>
    </row>
    <row r="4537" spans="1:4" hidden="1" x14ac:dyDescent="0.25">
      <c r="A4537" s="88" t="s">
        <v>13526</v>
      </c>
      <c r="B4537" s="88" t="s">
        <v>16051</v>
      </c>
      <c r="C4537" s="37" t="str">
        <f t="shared" si="71"/>
        <v>V03AXАллергонал-Эдас (Эдас-930)</v>
      </c>
      <c r="D4537" s="88" t="s">
        <v>13607</v>
      </c>
    </row>
    <row r="4538" spans="1:4" hidden="1" x14ac:dyDescent="0.25">
      <c r="A4538" s="88" t="s">
        <v>13526</v>
      </c>
      <c r="B4538" s="88" t="s">
        <v>16477</v>
      </c>
      <c r="C4538" s="37" t="str">
        <f t="shared" si="71"/>
        <v>V03AXГоссипиум</v>
      </c>
      <c r="D4538" s="88" t="s">
        <v>13607</v>
      </c>
    </row>
    <row r="4539" spans="1:4" hidden="1" x14ac:dyDescent="0.25">
      <c r="A4539" s="88" t="s">
        <v>13526</v>
      </c>
      <c r="B4539" s="88" t="s">
        <v>16054</v>
      </c>
      <c r="C4539" s="37" t="str">
        <f t="shared" si="71"/>
        <v>V03AXАллиум Композитум-ГФ</v>
      </c>
      <c r="D4539" s="88" t="s">
        <v>13607</v>
      </c>
    </row>
    <row r="4540" spans="1:4" hidden="1" x14ac:dyDescent="0.25">
      <c r="A4540" s="88" t="s">
        <v>13526</v>
      </c>
      <c r="B4540" s="88" t="s">
        <v>16479</v>
      </c>
      <c r="C4540" s="37" t="str">
        <f t="shared" si="71"/>
        <v>V03AXГратиола</v>
      </c>
      <c r="D4540" s="88" t="s">
        <v>13607</v>
      </c>
    </row>
    <row r="4541" spans="1:4" hidden="1" x14ac:dyDescent="0.25">
      <c r="A4541" s="88" t="s">
        <v>13526</v>
      </c>
      <c r="B4541" s="88" t="s">
        <v>16055</v>
      </c>
      <c r="C4541" s="37" t="str">
        <f t="shared" si="71"/>
        <v>V03AXАллиум сативум</v>
      </c>
      <c r="D4541" s="88" t="s">
        <v>13607</v>
      </c>
    </row>
    <row r="4542" spans="1:4" hidden="1" x14ac:dyDescent="0.25">
      <c r="A4542" s="88" t="s">
        <v>13526</v>
      </c>
      <c r="B4542" s="88" t="s">
        <v>16481</v>
      </c>
      <c r="C4542" s="37" t="str">
        <f t="shared" si="71"/>
        <v>V03AXГрафитес</v>
      </c>
      <c r="D4542" s="88" t="s">
        <v>13607</v>
      </c>
    </row>
    <row r="4543" spans="1:4" hidden="1" x14ac:dyDescent="0.25">
      <c r="A4543" s="88" t="s">
        <v>13526</v>
      </c>
      <c r="B4543" s="88" t="s">
        <v>16068</v>
      </c>
      <c r="C4543" s="37" t="str">
        <f t="shared" si="71"/>
        <v>V03AXАлюминиум хлоридум</v>
      </c>
      <c r="D4543" s="88" t="s">
        <v>13607</v>
      </c>
    </row>
    <row r="4544" spans="1:4" hidden="1" x14ac:dyDescent="0.25">
      <c r="A4544" s="88" t="s">
        <v>13526</v>
      </c>
      <c r="B4544" s="88" t="s">
        <v>16482</v>
      </c>
      <c r="C4544" s="37" t="str">
        <f t="shared" si="71"/>
        <v>V03AXГрафитус-ГФ</v>
      </c>
      <c r="D4544" s="88" t="s">
        <v>13607</v>
      </c>
    </row>
    <row r="4545" spans="1:4" hidden="1" x14ac:dyDescent="0.25">
      <c r="A4545" s="88" t="s">
        <v>13526</v>
      </c>
      <c r="B4545" s="88" t="s">
        <v>16073</v>
      </c>
      <c r="C4545" s="37" t="str">
        <f t="shared" si="71"/>
        <v>V03AXАмилнитрозум</v>
      </c>
      <c r="D4545" s="88" t="s">
        <v>13607</v>
      </c>
    </row>
    <row r="4546" spans="1:4" hidden="1" x14ac:dyDescent="0.25">
      <c r="A4546" s="88" t="s">
        <v>13526</v>
      </c>
      <c r="B4546" s="88" t="s">
        <v>16329</v>
      </c>
      <c r="C4546" s="37" t="str">
        <f t="shared" si="71"/>
        <v>V03AXВасилистника вонючего настойка</v>
      </c>
      <c r="D4546" s="88" t="s">
        <v>13607</v>
      </c>
    </row>
    <row r="4547" spans="1:4" hidden="1" x14ac:dyDescent="0.25">
      <c r="A4547" s="88" t="s">
        <v>13526</v>
      </c>
      <c r="B4547" s="88" t="s">
        <v>16485</v>
      </c>
      <c r="C4547" s="37" t="str">
        <f t="shared" si="71"/>
        <v>V03AXГрациол-Эдас (Эдас-107)</v>
      </c>
      <c r="D4547" s="88" t="s">
        <v>13607</v>
      </c>
    </row>
    <row r="4548" spans="1:4" ht="30" hidden="1" x14ac:dyDescent="0.25">
      <c r="A4548" s="88" t="s">
        <v>13526</v>
      </c>
      <c r="B4548" s="88" t="s">
        <v>16454</v>
      </c>
      <c r="C4548" s="37" t="str">
        <f t="shared" si="71"/>
        <v>V03AXГомеопатические монокомпонентные препараты природного происхождения (10 наименований - согласно приложению)</v>
      </c>
      <c r="D4548" s="88" t="s">
        <v>13607</v>
      </c>
    </row>
    <row r="4549" spans="1:4" hidden="1" x14ac:dyDescent="0.25">
      <c r="A4549" s="88" t="s">
        <v>13526</v>
      </c>
      <c r="B4549" s="88" t="s">
        <v>16505</v>
      </c>
      <c r="C4549" s="37" t="str">
        <f t="shared" si="71"/>
        <v>V03AXДефекол-Эдас (Эдас-924)</v>
      </c>
      <c r="D4549" s="88" t="s">
        <v>13607</v>
      </c>
    </row>
    <row r="4550" spans="1:4" hidden="1" x14ac:dyDescent="0.25">
      <c r="A4550" s="88" t="s">
        <v>13526</v>
      </c>
      <c r="B4550" s="88" t="s">
        <v>16075</v>
      </c>
      <c r="C4550" s="37" t="str">
        <f t="shared" si="71"/>
        <v>V03AXАмми зубная (смесь плодов с половой)</v>
      </c>
      <c r="D4550" s="88" t="s">
        <v>13607</v>
      </c>
    </row>
    <row r="4551" spans="1:4" hidden="1" x14ac:dyDescent="0.25">
      <c r="A4551" s="88" t="s">
        <v>13526</v>
      </c>
      <c r="B4551" s="88" t="s">
        <v>16507</v>
      </c>
      <c r="C4551" s="37" t="str">
        <f t="shared" si="71"/>
        <v>V03AXДиаб Эдас-112</v>
      </c>
      <c r="D4551" s="88" t="s">
        <v>13607</v>
      </c>
    </row>
    <row r="4552" spans="1:4" hidden="1" x14ac:dyDescent="0.25">
      <c r="A4552" s="88" t="s">
        <v>13526</v>
      </c>
      <c r="B4552" s="88" t="s">
        <v>16078</v>
      </c>
      <c r="C4552" s="37" t="str">
        <f t="shared" si="71"/>
        <v>V03AXАммониум фосфорикум</v>
      </c>
      <c r="D4552" s="88" t="s">
        <v>13607</v>
      </c>
    </row>
    <row r="4553" spans="1:4" hidden="1" x14ac:dyDescent="0.25">
      <c r="A4553" s="88" t="s">
        <v>13526</v>
      </c>
      <c r="B4553" s="88" t="s">
        <v>16510</v>
      </c>
      <c r="C4553" s="37" t="str">
        <f t="shared" si="71"/>
        <v>V03AXДиаб-Эдас (Эдас-112)</v>
      </c>
      <c r="D4553" s="88" t="s">
        <v>13607</v>
      </c>
    </row>
    <row r="4554" spans="1:4" hidden="1" x14ac:dyDescent="0.25">
      <c r="A4554" s="88" t="s">
        <v>13526</v>
      </c>
      <c r="B4554" s="88" t="s">
        <v>16330</v>
      </c>
      <c r="C4554" s="37" t="str">
        <f t="shared" si="71"/>
        <v>V03AXВасилистника вонючего трава</v>
      </c>
      <c r="D4554" s="88" t="s">
        <v>13607</v>
      </c>
    </row>
    <row r="4555" spans="1:4" ht="30" hidden="1" x14ac:dyDescent="0.25">
      <c r="A4555" s="88" t="s">
        <v>13526</v>
      </c>
      <c r="B4555" s="88" t="s">
        <v>16459</v>
      </c>
      <c r="C4555" s="37" t="str">
        <f t="shared" si="71"/>
        <v>V03AXГомеопатические монокомпонентные препараты природного происхождения (195 наименований - согласно приложению)</v>
      </c>
      <c r="D4555" s="88" t="s">
        <v>13607</v>
      </c>
    </row>
    <row r="4556" spans="1:4" hidden="1" x14ac:dyDescent="0.25">
      <c r="A4556" s="88" t="s">
        <v>13526</v>
      </c>
      <c r="B4556" s="88" t="s">
        <v>16124</v>
      </c>
      <c r="C4556" s="37" t="str">
        <f t="shared" si="71"/>
        <v>V03AXАпис меллифика (Апис)</v>
      </c>
      <c r="D4556" s="88" t="s">
        <v>13607</v>
      </c>
    </row>
    <row r="4557" spans="1:4" hidden="1" x14ac:dyDescent="0.25">
      <c r="A4557" s="88" t="s">
        <v>13526</v>
      </c>
      <c r="B4557" s="88" t="s">
        <v>16471</v>
      </c>
      <c r="C4557" s="37" t="str">
        <f t="shared" si="71"/>
        <v>V03AXГорицвета весеннего трава</v>
      </c>
      <c r="D4557" s="88" t="s">
        <v>13607</v>
      </c>
    </row>
    <row r="4558" spans="1:4" hidden="1" x14ac:dyDescent="0.25">
      <c r="A4558" s="88" t="s">
        <v>13526</v>
      </c>
      <c r="B4558" s="88" t="s">
        <v>16133</v>
      </c>
      <c r="C4558" s="37" t="str">
        <f t="shared" si="71"/>
        <v>V03AXАрахисовое масло</v>
      </c>
      <c r="D4558" s="88" t="s">
        <v>13607</v>
      </c>
    </row>
    <row r="4559" spans="1:4" hidden="1" x14ac:dyDescent="0.25">
      <c r="A4559" s="88" t="s">
        <v>13526</v>
      </c>
      <c r="B4559" s="88" t="s">
        <v>16473</v>
      </c>
      <c r="C4559" s="37" t="str">
        <f t="shared" si="71"/>
        <v>V03AXГормель СН</v>
      </c>
      <c r="D4559" s="88" t="s">
        <v>13607</v>
      </c>
    </row>
    <row r="4560" spans="1:4" hidden="1" x14ac:dyDescent="0.25">
      <c r="A4560" s="88" t="s">
        <v>13526</v>
      </c>
      <c r="B4560" s="88" t="s">
        <v>16146</v>
      </c>
      <c r="C4560" s="37" t="str">
        <f t="shared" si="71"/>
        <v>V03AXАрника ДН</v>
      </c>
      <c r="D4560" s="88" t="s">
        <v>13607</v>
      </c>
    </row>
    <row r="4561" spans="1:4" hidden="1" x14ac:dyDescent="0.25">
      <c r="A4561" s="88" t="s">
        <v>13526</v>
      </c>
      <c r="B4561" s="88" t="s">
        <v>16489</v>
      </c>
      <c r="C4561" s="37" t="str">
        <f t="shared" si="71"/>
        <v>V03AXГринделия робуста</v>
      </c>
      <c r="D4561" s="88" t="s">
        <v>13607</v>
      </c>
    </row>
    <row r="4562" spans="1:4" hidden="1" x14ac:dyDescent="0.25">
      <c r="A4562" s="88" t="s">
        <v>13526</v>
      </c>
      <c r="B4562" s="88" t="s">
        <v>16494</v>
      </c>
      <c r="C4562" s="37" t="str">
        <f t="shared" si="71"/>
        <v>V03AXДатиски коноплевой трава</v>
      </c>
      <c r="D4562" s="88" t="s">
        <v>13607</v>
      </c>
    </row>
    <row r="4563" spans="1:4" hidden="1" x14ac:dyDescent="0.25">
      <c r="A4563" s="88" t="s">
        <v>13526</v>
      </c>
      <c r="B4563" s="88" t="s">
        <v>16147</v>
      </c>
      <c r="C4563" s="37" t="str">
        <f t="shared" si="71"/>
        <v>V03AXАрника Доктор Тайсс</v>
      </c>
      <c r="D4563" s="88" t="s">
        <v>13607</v>
      </c>
    </row>
    <row r="4564" spans="1:4" hidden="1" x14ac:dyDescent="0.25">
      <c r="A4564" s="88" t="s">
        <v>13526</v>
      </c>
      <c r="B4564" s="88" t="s">
        <v>16511</v>
      </c>
      <c r="C4564" s="37" t="str">
        <f t="shared" si="71"/>
        <v>V03AXДиваза</v>
      </c>
      <c r="D4564" s="88" t="s">
        <v>13607</v>
      </c>
    </row>
    <row r="4565" spans="1:4" hidden="1" x14ac:dyDescent="0.25">
      <c r="A4565" s="88" t="s">
        <v>13526</v>
      </c>
      <c r="B4565" s="88" t="s">
        <v>16152</v>
      </c>
      <c r="C4565" s="37" t="str">
        <f t="shared" si="71"/>
        <v>V03AXАрсеник комп</v>
      </c>
      <c r="D4565" s="88" t="s">
        <v>13607</v>
      </c>
    </row>
    <row r="4566" spans="1:4" hidden="1" x14ac:dyDescent="0.25">
      <c r="A4566" s="88" t="s">
        <v>13526</v>
      </c>
      <c r="B4566" s="88" t="s">
        <v>16512</v>
      </c>
      <c r="C4566" s="37" t="str">
        <f t="shared" si="71"/>
        <v>V03AXДигиталис</v>
      </c>
      <c r="D4566" s="88" t="s">
        <v>13607</v>
      </c>
    </row>
    <row r="4567" spans="1:4" hidden="1" x14ac:dyDescent="0.25">
      <c r="A4567" s="88" t="s">
        <v>13526</v>
      </c>
      <c r="B4567" s="88" t="s">
        <v>16153</v>
      </c>
      <c r="C4567" s="37" t="str">
        <f t="shared" si="71"/>
        <v>V03AXАрсеникум альбум</v>
      </c>
      <c r="D4567" s="88" t="s">
        <v>13607</v>
      </c>
    </row>
    <row r="4568" spans="1:4" hidden="1" x14ac:dyDescent="0.25">
      <c r="A4568" s="88" t="s">
        <v>13526</v>
      </c>
      <c r="B4568" s="88" t="s">
        <v>16528</v>
      </c>
      <c r="C4568" s="37" t="str">
        <f t="shared" si="71"/>
        <v>V03AXДорон Р</v>
      </c>
      <c r="D4568" s="88" t="s">
        <v>13607</v>
      </c>
    </row>
    <row r="4569" spans="1:4" hidden="1" x14ac:dyDescent="0.25">
      <c r="A4569" s="88" t="s">
        <v>13526</v>
      </c>
      <c r="B4569" s="88" t="s">
        <v>16155</v>
      </c>
      <c r="C4569" s="37" t="str">
        <f t="shared" si="71"/>
        <v>V03AXАрсеникум металликум</v>
      </c>
      <c r="D4569" s="88" t="s">
        <v>13607</v>
      </c>
    </row>
    <row r="4570" spans="1:4" hidden="1" x14ac:dyDescent="0.25">
      <c r="A4570" s="88" t="s">
        <v>13526</v>
      </c>
      <c r="B4570" s="88" t="s">
        <v>16533</v>
      </c>
      <c r="C4570" s="37" t="str">
        <f t="shared" si="71"/>
        <v>V03AXДулькамара-плюс</v>
      </c>
      <c r="D4570" s="88" t="s">
        <v>13607</v>
      </c>
    </row>
    <row r="4571" spans="1:4" hidden="1" x14ac:dyDescent="0.25">
      <c r="A4571" s="88" t="s">
        <v>13526</v>
      </c>
      <c r="B4571" s="88" t="s">
        <v>16160</v>
      </c>
      <c r="C4571" s="37" t="str">
        <f t="shared" si="71"/>
        <v>V03AXАртромил Эдас-119</v>
      </c>
      <c r="D4571" s="88" t="s">
        <v>13607</v>
      </c>
    </row>
    <row r="4572" spans="1:4" hidden="1" x14ac:dyDescent="0.25">
      <c r="A4572" s="88" t="s">
        <v>13526</v>
      </c>
      <c r="B4572" s="88" t="s">
        <v>16545</v>
      </c>
      <c r="C4572" s="37" t="str">
        <f t="shared" si="71"/>
        <v>V03AXЖелтушника раскидистого трава свежая</v>
      </c>
      <c r="D4572" s="88" t="s">
        <v>13607</v>
      </c>
    </row>
    <row r="4573" spans="1:4" hidden="1" x14ac:dyDescent="0.25">
      <c r="A4573" s="88" t="s">
        <v>13526</v>
      </c>
      <c r="B4573" s="88" t="s">
        <v>16522</v>
      </c>
      <c r="C4573" s="37" t="str">
        <f t="shared" si="71"/>
        <v>V03AXДиффенбахия сегвина</v>
      </c>
      <c r="D4573" s="88" t="s">
        <v>13607</v>
      </c>
    </row>
    <row r="4574" spans="1:4" hidden="1" x14ac:dyDescent="0.25">
      <c r="A4574" s="88" t="s">
        <v>13526</v>
      </c>
      <c r="B4574" s="88" t="s">
        <v>16163</v>
      </c>
      <c r="C4574" s="37" t="str">
        <f t="shared" si="71"/>
        <v>V03AXАртросан</v>
      </c>
      <c r="D4574" s="88" t="s">
        <v>13607</v>
      </c>
    </row>
    <row r="4575" spans="1:4" hidden="1" x14ac:dyDescent="0.25">
      <c r="A4575" s="88" t="s">
        <v>13526</v>
      </c>
      <c r="B4575" s="88" t="s">
        <v>16081</v>
      </c>
      <c r="C4575" s="37" t="str">
        <f t="shared" si="71"/>
        <v>V03AXАммония бензоикум</v>
      </c>
      <c r="D4575" s="88" t="s">
        <v>13607</v>
      </c>
    </row>
    <row r="4576" spans="1:4" hidden="1" x14ac:dyDescent="0.25">
      <c r="A4576" s="88" t="s">
        <v>13526</v>
      </c>
      <c r="B4576" s="88" t="s">
        <v>16171</v>
      </c>
      <c r="C4576" s="37" t="str">
        <f t="shared" si="71"/>
        <v>V03AXАсклепиас инкарната</v>
      </c>
      <c r="D4576" s="88" t="s">
        <v>13607</v>
      </c>
    </row>
    <row r="4577" spans="1:4" hidden="1" x14ac:dyDescent="0.25">
      <c r="A4577" s="88" t="s">
        <v>13526</v>
      </c>
      <c r="B4577" s="88" t="s">
        <v>16525</v>
      </c>
      <c r="C4577" s="37" t="str">
        <f t="shared" si="71"/>
        <v>V03AXДонника трава</v>
      </c>
      <c r="D4577" s="88" t="s">
        <v>13607</v>
      </c>
    </row>
    <row r="4578" spans="1:4" hidden="1" x14ac:dyDescent="0.25">
      <c r="A4578" s="88" t="s">
        <v>13526</v>
      </c>
      <c r="B4578" s="88" t="s">
        <v>16178</v>
      </c>
      <c r="C4578" s="37" t="str">
        <f t="shared" si="71"/>
        <v>V03AXАтма</v>
      </c>
      <c r="D4578" s="88" t="s">
        <v>13607</v>
      </c>
    </row>
    <row r="4579" spans="1:4" hidden="1" x14ac:dyDescent="0.25">
      <c r="A4579" s="88" t="s">
        <v>13526</v>
      </c>
      <c r="B4579" s="88" t="s">
        <v>16527</v>
      </c>
      <c r="C4579" s="37" t="str">
        <f t="shared" si="71"/>
        <v>V03AXДормиплант</v>
      </c>
      <c r="D4579" s="88" t="s">
        <v>13607</v>
      </c>
    </row>
    <row r="4580" spans="1:4" hidden="1" x14ac:dyDescent="0.25">
      <c r="A4580" s="88" t="s">
        <v>13526</v>
      </c>
      <c r="B4580" s="88" t="s">
        <v>16180</v>
      </c>
      <c r="C4580" s="37" t="str">
        <f t="shared" si="71"/>
        <v>V03AXАурон</v>
      </c>
      <c r="D4580" s="88" t="s">
        <v>13607</v>
      </c>
    </row>
    <row r="4581" spans="1:4" hidden="1" x14ac:dyDescent="0.25">
      <c r="A4581" s="88" t="s">
        <v>13526</v>
      </c>
      <c r="B4581" s="88" t="s">
        <v>16529</v>
      </c>
      <c r="C4581" s="37" t="str">
        <f t="shared" si="71"/>
        <v>V03AXДр.Рекевег Базицин</v>
      </c>
      <c r="D4581" s="88" t="s">
        <v>13607</v>
      </c>
    </row>
    <row r="4582" spans="1:4" hidden="1" x14ac:dyDescent="0.25">
      <c r="A4582" s="88" t="s">
        <v>13526</v>
      </c>
      <c r="B4582" s="88" t="s">
        <v>16186</v>
      </c>
      <c r="C4582" s="37" t="str">
        <f t="shared" si="71"/>
        <v>V03AXАурум муриатикум натронатум</v>
      </c>
      <c r="D4582" s="88" t="s">
        <v>13607</v>
      </c>
    </row>
    <row r="4583" spans="1:4" hidden="1" x14ac:dyDescent="0.25">
      <c r="A4583" s="88" t="s">
        <v>13526</v>
      </c>
      <c r="B4583" s="88" t="s">
        <v>16531</v>
      </c>
      <c r="C4583" s="37" t="str">
        <f t="shared" si="71"/>
        <v>V03AXДрозера</v>
      </c>
      <c r="D4583" s="88" t="s">
        <v>13607</v>
      </c>
    </row>
    <row r="4584" spans="1:4" hidden="1" x14ac:dyDescent="0.25">
      <c r="A4584" s="88" t="s">
        <v>13526</v>
      </c>
      <c r="B4584" s="88" t="s">
        <v>16190</v>
      </c>
      <c r="C4584" s="37" t="str">
        <f t="shared" si="71"/>
        <v>V03AXАфала</v>
      </c>
      <c r="D4584" s="88" t="s">
        <v>13607</v>
      </c>
    </row>
    <row r="4585" spans="1:4" hidden="1" x14ac:dyDescent="0.25">
      <c r="A4585" s="88" t="s">
        <v>13526</v>
      </c>
      <c r="B4585" s="88" t="s">
        <v>16532</v>
      </c>
      <c r="C4585" s="37" t="str">
        <f t="shared" si="71"/>
        <v>V03AXДулькамара</v>
      </c>
      <c r="D4585" s="88" t="s">
        <v>13607</v>
      </c>
    </row>
    <row r="4586" spans="1:4" hidden="1" x14ac:dyDescent="0.25">
      <c r="A4586" s="88" t="s">
        <v>13526</v>
      </c>
      <c r="B4586" s="88" t="s">
        <v>16194</v>
      </c>
      <c r="C4586" s="37" t="str">
        <f t="shared" si="71"/>
        <v>V03AXАфосар Эдас-916</v>
      </c>
      <c r="D4586" s="88" t="s">
        <v>13607</v>
      </c>
    </row>
    <row r="4587" spans="1:4" hidden="1" x14ac:dyDescent="0.25">
      <c r="A4587" s="88" t="s">
        <v>13526</v>
      </c>
      <c r="B4587" s="88" t="s">
        <v>16535</v>
      </c>
      <c r="C4587" s="37" t="str">
        <f t="shared" si="71"/>
        <v>V03AXДурмана индейского плод</v>
      </c>
      <c r="D4587" s="88" t="s">
        <v>13607</v>
      </c>
    </row>
    <row r="4588" spans="1:4" hidden="1" x14ac:dyDescent="0.25">
      <c r="A4588" s="88" t="s">
        <v>13526</v>
      </c>
      <c r="B4588" s="88" t="s">
        <v>16197</v>
      </c>
      <c r="C4588" s="37" t="str">
        <f t="shared" si="71"/>
        <v>V03AXАцидум борикум</v>
      </c>
      <c r="D4588" s="88" t="s">
        <v>13607</v>
      </c>
    </row>
    <row r="4589" spans="1:4" hidden="1" x14ac:dyDescent="0.25">
      <c r="A4589" s="88" t="s">
        <v>13526</v>
      </c>
      <c r="B4589" s="88" t="s">
        <v>16536</v>
      </c>
      <c r="C4589" s="37" t="str">
        <f t="shared" ref="C4589:C4652" si="72">CONCATENATE(A4589,B4589)</f>
        <v>V03AXДурмана индейского семя</v>
      </c>
      <c r="D4589" s="88" t="s">
        <v>13607</v>
      </c>
    </row>
    <row r="4590" spans="1:4" hidden="1" x14ac:dyDescent="0.25">
      <c r="A4590" s="88" t="s">
        <v>13526</v>
      </c>
      <c r="B4590" s="88" t="s">
        <v>16210</v>
      </c>
      <c r="C4590" s="37" t="str">
        <f t="shared" si="72"/>
        <v>V03AXАцидум формицикум</v>
      </c>
      <c r="D4590" s="88" t="s">
        <v>13607</v>
      </c>
    </row>
    <row r="4591" spans="1:4" hidden="1" x14ac:dyDescent="0.25">
      <c r="A4591" s="88" t="s">
        <v>13526</v>
      </c>
      <c r="B4591" s="88" t="s">
        <v>16537</v>
      </c>
      <c r="C4591" s="37" t="str">
        <f t="shared" si="72"/>
        <v>V03AXДурмана лист</v>
      </c>
      <c r="D4591" s="88" t="s">
        <v>13607</v>
      </c>
    </row>
    <row r="4592" spans="1:4" ht="75" hidden="1" x14ac:dyDescent="0.25">
      <c r="A4592" s="88" t="s">
        <v>13526</v>
      </c>
      <c r="B4592" s="88" t="s">
        <v>16215</v>
      </c>
      <c r="C4592" s="37" t="str">
        <f t="shared" si="72"/>
        <v>V03AXБадана листьев экстракт+Дуба коры экстракт+Зверобоя продырявленного травы экстракт+Лабазника цветков экстракт+Левзеи сафлоровидной корневищ с корнями экстракт+Пантокрин+Перца стручкового плодов экстракт+Родиолы розовой корневищ с корнями экстракт+Тысячелистника обыкновенного травы экстракт</v>
      </c>
      <c r="D4592" s="88" t="s">
        <v>13607</v>
      </c>
    </row>
    <row r="4593" spans="1:4" hidden="1" x14ac:dyDescent="0.25">
      <c r="A4593" s="88" t="s">
        <v>13526</v>
      </c>
      <c r="B4593" s="88" t="s">
        <v>16220</v>
      </c>
      <c r="C4593" s="37" t="str">
        <f t="shared" si="72"/>
        <v>V03AXБаптизия тинктория</v>
      </c>
      <c r="D4593" s="88" t="s">
        <v>13607</v>
      </c>
    </row>
    <row r="4594" spans="1:4" hidden="1" x14ac:dyDescent="0.25">
      <c r="A4594" s="88" t="s">
        <v>13526</v>
      </c>
      <c r="B4594" s="88" t="s">
        <v>16550</v>
      </c>
      <c r="C4594" s="37" t="str">
        <f t="shared" si="72"/>
        <v>V03AXЖеньшень настоящий</v>
      </c>
      <c r="D4594" s="88" t="s">
        <v>13607</v>
      </c>
    </row>
    <row r="4595" spans="1:4" hidden="1" x14ac:dyDescent="0.25">
      <c r="A4595" s="88" t="s">
        <v>13526</v>
      </c>
      <c r="B4595" s="88" t="s">
        <v>16221</v>
      </c>
      <c r="C4595" s="37" t="str">
        <f t="shared" si="72"/>
        <v>V03AXБарбарис комп</v>
      </c>
      <c r="D4595" s="88" t="s">
        <v>13607</v>
      </c>
    </row>
    <row r="4596" spans="1:4" ht="30" hidden="1" x14ac:dyDescent="0.25">
      <c r="A4596" s="88" t="s">
        <v>13526</v>
      </c>
      <c r="B4596" s="88" t="s">
        <v>16551</v>
      </c>
      <c r="C4596" s="37" t="str">
        <f t="shared" si="72"/>
        <v>V03AXЖеньшеня настоящего корней экстракт+Шиповника плодов экстракт+Эхинацеи пурпурной травы экстракт</v>
      </c>
      <c r="D4596" s="88" t="s">
        <v>13607</v>
      </c>
    </row>
    <row r="4597" spans="1:4" hidden="1" x14ac:dyDescent="0.25">
      <c r="A4597" s="88" t="s">
        <v>13526</v>
      </c>
      <c r="B4597" s="88" t="s">
        <v>16231</v>
      </c>
      <c r="C4597" s="37" t="str">
        <f t="shared" si="72"/>
        <v>V03AXБариум хлоратум</v>
      </c>
      <c r="D4597" s="88" t="s">
        <v>13607</v>
      </c>
    </row>
    <row r="4598" spans="1:4" hidden="1" x14ac:dyDescent="0.25">
      <c r="A4598" s="88" t="s">
        <v>13526</v>
      </c>
      <c r="B4598" s="88" t="s">
        <v>16552</v>
      </c>
      <c r="C4598" s="37" t="str">
        <f t="shared" si="72"/>
        <v>V03AXЖивокости сетчатоплодной трава</v>
      </c>
      <c r="D4598" s="88" t="s">
        <v>13607</v>
      </c>
    </row>
    <row r="4599" spans="1:4" hidden="1" x14ac:dyDescent="0.25">
      <c r="A4599" s="88" t="s">
        <v>13526</v>
      </c>
      <c r="B4599" s="88" t="s">
        <v>16239</v>
      </c>
      <c r="C4599" s="37" t="str">
        <f t="shared" si="72"/>
        <v>V03AXБезвременника великолепного клубнелуковица свежая</v>
      </c>
      <c r="D4599" s="88" t="s">
        <v>13607</v>
      </c>
    </row>
    <row r="4600" spans="1:4" hidden="1" x14ac:dyDescent="0.25">
      <c r="A4600" s="88" t="s">
        <v>13526</v>
      </c>
      <c r="B4600" s="88" t="s">
        <v>16556</v>
      </c>
      <c r="C4600" s="37" t="str">
        <f t="shared" si="72"/>
        <v>V03AXЗаманихи корневище с корнями</v>
      </c>
      <c r="D4600" s="88" t="s">
        <v>13607</v>
      </c>
    </row>
    <row r="4601" spans="1:4" hidden="1" x14ac:dyDescent="0.25">
      <c r="A4601" s="88" t="s">
        <v>13526</v>
      </c>
      <c r="B4601" s="88" t="s">
        <v>16240</v>
      </c>
      <c r="C4601" s="37" t="str">
        <f t="shared" si="72"/>
        <v>V03AXБелахол</v>
      </c>
      <c r="D4601" s="88" t="s">
        <v>13607</v>
      </c>
    </row>
    <row r="4602" spans="1:4" ht="60" hidden="1" x14ac:dyDescent="0.25">
      <c r="A4602" s="88" t="s">
        <v>13526</v>
      </c>
      <c r="B4602" s="88" t="s">
        <v>16559</v>
      </c>
      <c r="C4602" s="37" t="str">
        <f t="shared" si="72"/>
        <v>V03AXЗверобоя продырявленного трава+Ромашки аптечной цветки+Фасоли обыкновенной плодов створки+Хвоща полевого трава+Черники обыкновенной побеги+Шиповника плоды+Элеутерококка колючего корневища с корнями</v>
      </c>
      <c r="D4602" s="88" t="s">
        <v>13607</v>
      </c>
    </row>
    <row r="4603" spans="1:4" hidden="1" x14ac:dyDescent="0.25">
      <c r="A4603" s="88" t="s">
        <v>13526</v>
      </c>
      <c r="B4603" s="88" t="s">
        <v>16248</v>
      </c>
      <c r="C4603" s="37" t="str">
        <f t="shared" si="72"/>
        <v>V03AXБелокопытника (Подбела) гибридного лист</v>
      </c>
      <c r="D4603" s="88" t="s">
        <v>13607</v>
      </c>
    </row>
    <row r="4604" spans="1:4" ht="60" hidden="1" x14ac:dyDescent="0.25">
      <c r="A4604" s="88" t="s">
        <v>13526</v>
      </c>
      <c r="B4604" s="88" t="s">
        <v>16540</v>
      </c>
      <c r="C4604" s="37" t="str">
        <f t="shared" si="72"/>
        <v>V03AXДушицы обыкновенной травы экстракт+Календулы лекарственной цветков экстракт+Крапивы двудомной листьев экстракт+Мелиссы лекарственной травы экстракт+Тимьяна ползучего травы экстракт+Шиповника плодов экстракт</v>
      </c>
      <c r="D4604" s="88" t="s">
        <v>13607</v>
      </c>
    </row>
    <row r="4605" spans="1:4" hidden="1" x14ac:dyDescent="0.25">
      <c r="A4605" s="88" t="s">
        <v>13526</v>
      </c>
      <c r="B4605" s="88" t="s">
        <v>16249</v>
      </c>
      <c r="C4605" s="37" t="str">
        <f t="shared" si="72"/>
        <v>V03AXБензамид</v>
      </c>
      <c r="D4605" s="88" t="s">
        <v>13607</v>
      </c>
    </row>
    <row r="4606" spans="1:4" hidden="1" x14ac:dyDescent="0.25">
      <c r="A4606" s="88" t="s">
        <v>13526</v>
      </c>
      <c r="B4606" s="88" t="s">
        <v>16336</v>
      </c>
      <c r="C4606" s="37" t="str">
        <f t="shared" si="72"/>
        <v>V03AXВенза</v>
      </c>
      <c r="D4606" s="88" t="s">
        <v>13607</v>
      </c>
    </row>
    <row r="4607" spans="1:4" hidden="1" x14ac:dyDescent="0.25">
      <c r="A4607" s="88" t="s">
        <v>13526</v>
      </c>
      <c r="B4607" s="88" t="s">
        <v>16565</v>
      </c>
      <c r="C4607" s="37" t="str">
        <f t="shared" si="72"/>
        <v>V03AXЗолота йодид</v>
      </c>
      <c r="D4607" s="88" t="s">
        <v>13607</v>
      </c>
    </row>
    <row r="4608" spans="1:4" hidden="1" x14ac:dyDescent="0.25">
      <c r="A4608" s="88" t="s">
        <v>13526</v>
      </c>
      <c r="B4608" s="88" t="s">
        <v>16254</v>
      </c>
      <c r="C4608" s="37" t="str">
        <f t="shared" si="72"/>
        <v>V03AXБерберис-Гомаккорд</v>
      </c>
      <c r="D4608" s="88" t="s">
        <v>13607</v>
      </c>
    </row>
    <row r="4609" spans="1:4" hidden="1" x14ac:dyDescent="0.25">
      <c r="A4609" s="88" t="s">
        <v>13526</v>
      </c>
      <c r="B4609" s="88" t="s">
        <v>16087</v>
      </c>
      <c r="C4609" s="37" t="str">
        <f t="shared" si="72"/>
        <v>V03AXАморфы кустарниковой плод</v>
      </c>
      <c r="D4609" s="88" t="s">
        <v>13607</v>
      </c>
    </row>
    <row r="4610" spans="1:4" hidden="1" x14ac:dyDescent="0.25">
      <c r="A4610" s="88" t="s">
        <v>13526</v>
      </c>
      <c r="B4610" s="88" t="s">
        <v>16259</v>
      </c>
      <c r="C4610" s="37" t="str">
        <f t="shared" si="72"/>
        <v>V03AXБерталис Эдас-955</v>
      </c>
      <c r="D4610" s="88" t="s">
        <v>13607</v>
      </c>
    </row>
    <row r="4611" spans="1:4" hidden="1" x14ac:dyDescent="0.25">
      <c r="A4611" s="88" t="s">
        <v>13526</v>
      </c>
      <c r="B4611" s="88" t="s">
        <v>16567</v>
      </c>
      <c r="C4611" s="37" t="str">
        <f t="shared" si="72"/>
        <v>V03AXЗолотарник обыкновенный</v>
      </c>
      <c r="D4611" s="88" t="s">
        <v>13607</v>
      </c>
    </row>
    <row r="4612" spans="1:4" hidden="1" x14ac:dyDescent="0.25">
      <c r="A4612" s="88" t="s">
        <v>13526</v>
      </c>
      <c r="B4612" s="88" t="s">
        <v>16260</v>
      </c>
      <c r="C4612" s="37" t="str">
        <f t="shared" si="72"/>
        <v>V03AXБессмертник песчаный</v>
      </c>
      <c r="D4612" s="88" t="s">
        <v>13607</v>
      </c>
    </row>
    <row r="4613" spans="1:4" hidden="1" x14ac:dyDescent="0.25">
      <c r="A4613" s="88" t="s">
        <v>13526</v>
      </c>
      <c r="B4613" s="88" t="s">
        <v>16591</v>
      </c>
      <c r="C4613" s="37" t="str">
        <f t="shared" si="72"/>
        <v>V03AXИнула</v>
      </c>
      <c r="D4613" s="88" t="s">
        <v>13607</v>
      </c>
    </row>
    <row r="4614" spans="1:4" hidden="1" x14ac:dyDescent="0.25">
      <c r="A4614" s="88" t="s">
        <v>13526</v>
      </c>
      <c r="B4614" s="88" t="s">
        <v>16268</v>
      </c>
      <c r="C4614" s="37" t="str">
        <f t="shared" si="72"/>
        <v>V03AXБиолайн Инсомниа</v>
      </c>
      <c r="D4614" s="88" t="s">
        <v>13607</v>
      </c>
    </row>
    <row r="4615" spans="1:4" hidden="1" x14ac:dyDescent="0.25">
      <c r="A4615" s="88" t="s">
        <v>13526</v>
      </c>
      <c r="B4615" s="88" t="s">
        <v>16595</v>
      </c>
      <c r="C4615" s="37" t="str">
        <f t="shared" si="72"/>
        <v>V03AXИов-нефролит</v>
      </c>
      <c r="D4615" s="88" t="s">
        <v>13607</v>
      </c>
    </row>
    <row r="4616" spans="1:4" hidden="1" x14ac:dyDescent="0.25">
      <c r="A4616" s="88" t="s">
        <v>13526</v>
      </c>
      <c r="B4616" s="88" t="s">
        <v>16270</v>
      </c>
      <c r="C4616" s="37" t="str">
        <f t="shared" si="72"/>
        <v>V03AXБиолайн Колд</v>
      </c>
      <c r="D4616" s="88" t="s">
        <v>13607</v>
      </c>
    </row>
    <row r="4617" spans="1:4" hidden="1" x14ac:dyDescent="0.25">
      <c r="A4617" s="88" t="s">
        <v>13526</v>
      </c>
      <c r="B4617" s="88" t="s">
        <v>16598</v>
      </c>
      <c r="C4617" s="37" t="str">
        <f t="shared" si="72"/>
        <v>V03AXИохимбинум</v>
      </c>
      <c r="D4617" s="88" t="s">
        <v>13607</v>
      </c>
    </row>
    <row r="4618" spans="1:4" hidden="1" x14ac:dyDescent="0.25">
      <c r="A4618" s="88" t="s">
        <v>13526</v>
      </c>
      <c r="B4618" s="88" t="s">
        <v>16274</v>
      </c>
      <c r="C4618" s="37" t="str">
        <f t="shared" si="72"/>
        <v>V03AXБиолайн Флу</v>
      </c>
      <c r="D4618" s="88" t="s">
        <v>13607</v>
      </c>
    </row>
    <row r="4619" spans="1:4" hidden="1" x14ac:dyDescent="0.25">
      <c r="A4619" s="88" t="s">
        <v>13526</v>
      </c>
      <c r="B4619" s="88" t="s">
        <v>16606</v>
      </c>
      <c r="C4619" s="37" t="str">
        <f t="shared" si="72"/>
        <v>V03AXИскадор Кв</v>
      </c>
      <c r="D4619" s="88" t="s">
        <v>13607</v>
      </c>
    </row>
    <row r="4620" spans="1:4" hidden="1" x14ac:dyDescent="0.25">
      <c r="A4620" s="88" t="s">
        <v>13526</v>
      </c>
      <c r="B4620" s="88" t="s">
        <v>16281</v>
      </c>
      <c r="C4620" s="37" t="str">
        <f t="shared" si="72"/>
        <v>V03AXБонджигар</v>
      </c>
      <c r="D4620" s="88" t="s">
        <v>13607</v>
      </c>
    </row>
    <row r="4621" spans="1:4" hidden="1" x14ac:dyDescent="0.25">
      <c r="A4621" s="88" t="s">
        <v>13526</v>
      </c>
      <c r="B4621" s="88" t="s">
        <v>16608</v>
      </c>
      <c r="C4621" s="37" t="str">
        <f t="shared" si="72"/>
        <v>V03AXИстода корень</v>
      </c>
      <c r="D4621" s="88" t="s">
        <v>13607</v>
      </c>
    </row>
    <row r="4622" spans="1:4" hidden="1" x14ac:dyDescent="0.25">
      <c r="A4622" s="88" t="s">
        <v>13526</v>
      </c>
      <c r="B4622" s="88" t="s">
        <v>16286</v>
      </c>
      <c r="C4622" s="37" t="str">
        <f t="shared" si="72"/>
        <v>V03AXБотропс</v>
      </c>
      <c r="D4622" s="88" t="s">
        <v>13607</v>
      </c>
    </row>
    <row r="4623" spans="1:4" hidden="1" x14ac:dyDescent="0.25">
      <c r="A4623" s="88" t="s">
        <v>13526</v>
      </c>
      <c r="B4623" s="88" t="s">
        <v>16609</v>
      </c>
      <c r="C4623" s="37" t="str">
        <f t="shared" si="72"/>
        <v>V03AXКабарга</v>
      </c>
      <c r="D4623" s="88" t="s">
        <v>13607</v>
      </c>
    </row>
    <row r="4624" spans="1:4" hidden="1" x14ac:dyDescent="0.25">
      <c r="A4624" s="88" t="s">
        <v>13526</v>
      </c>
      <c r="B4624" s="88" t="s">
        <v>16614</v>
      </c>
      <c r="C4624" s="37" t="str">
        <f t="shared" si="72"/>
        <v>V03AXКактус</v>
      </c>
      <c r="D4624" s="88" t="s">
        <v>13607</v>
      </c>
    </row>
    <row r="4625" spans="1:4" hidden="1" x14ac:dyDescent="0.25">
      <c r="A4625" s="88" t="s">
        <v>13526</v>
      </c>
      <c r="B4625" s="88" t="s">
        <v>16295</v>
      </c>
      <c r="C4625" s="37" t="str">
        <f t="shared" si="72"/>
        <v>V03AXБриония</v>
      </c>
      <c r="D4625" s="88" t="s">
        <v>13607</v>
      </c>
    </row>
    <row r="4626" spans="1:4" hidden="1" x14ac:dyDescent="0.25">
      <c r="A4626" s="88" t="s">
        <v>13526</v>
      </c>
      <c r="B4626" s="88" t="s">
        <v>16618</v>
      </c>
      <c r="C4626" s="37" t="str">
        <f t="shared" si="72"/>
        <v>V03AXКаленгам Эдас-201</v>
      </c>
      <c r="D4626" s="88" t="s">
        <v>13607</v>
      </c>
    </row>
    <row r="4627" spans="1:4" hidden="1" x14ac:dyDescent="0.25">
      <c r="A4627" s="88" t="s">
        <v>13526</v>
      </c>
      <c r="B4627" s="88" t="s">
        <v>16305</v>
      </c>
      <c r="C4627" s="37" t="str">
        <f t="shared" si="72"/>
        <v>V03AXБронхолат-Эдас (Эдас-118)</v>
      </c>
      <c r="D4627" s="88" t="s">
        <v>13607</v>
      </c>
    </row>
    <row r="4628" spans="1:4" hidden="1" x14ac:dyDescent="0.25">
      <c r="A4628" s="88" t="s">
        <v>13526</v>
      </c>
      <c r="B4628" s="88" t="s">
        <v>16622</v>
      </c>
      <c r="C4628" s="37" t="str">
        <f t="shared" si="72"/>
        <v>V03AXКалирис Эдас-114</v>
      </c>
      <c r="D4628" s="88" t="s">
        <v>13607</v>
      </c>
    </row>
    <row r="4629" spans="1:4" hidden="1" x14ac:dyDescent="0.25">
      <c r="A4629" s="88" t="s">
        <v>13526</v>
      </c>
      <c r="B4629" s="88" t="s">
        <v>16309</v>
      </c>
      <c r="C4629" s="37" t="str">
        <f t="shared" si="72"/>
        <v>V03AXБронхонал-Эдас</v>
      </c>
      <c r="D4629" s="88" t="s">
        <v>13607</v>
      </c>
    </row>
    <row r="4630" spans="1:4" hidden="1" x14ac:dyDescent="0.25">
      <c r="A4630" s="88" t="s">
        <v>13526</v>
      </c>
      <c r="B4630" s="88" t="s">
        <v>16623</v>
      </c>
      <c r="C4630" s="37" t="str">
        <f t="shared" si="72"/>
        <v>V03AXКалиум ацетикум</v>
      </c>
      <c r="D4630" s="88" t="s">
        <v>13607</v>
      </c>
    </row>
    <row r="4631" spans="1:4" hidden="1" x14ac:dyDescent="0.25">
      <c r="A4631" s="88" t="s">
        <v>13526</v>
      </c>
      <c r="B4631" s="88" t="s">
        <v>16316</v>
      </c>
      <c r="C4631" s="37" t="str">
        <f t="shared" si="72"/>
        <v>V03AXБуксус</v>
      </c>
      <c r="D4631" s="88" t="s">
        <v>13607</v>
      </c>
    </row>
    <row r="4632" spans="1:4" hidden="1" x14ac:dyDescent="0.25">
      <c r="A4632" s="88" t="s">
        <v>13526</v>
      </c>
      <c r="B4632" s="88" t="s">
        <v>16625</v>
      </c>
      <c r="C4632" s="37" t="str">
        <f t="shared" si="72"/>
        <v>V03AXКалиум броматум</v>
      </c>
      <c r="D4632" s="88" t="s">
        <v>13607</v>
      </c>
    </row>
    <row r="4633" spans="1:4" hidden="1" x14ac:dyDescent="0.25">
      <c r="A4633" s="88" t="s">
        <v>13526</v>
      </c>
      <c r="B4633" s="88" t="s">
        <v>16317</v>
      </c>
      <c r="C4633" s="37" t="str">
        <f t="shared" si="72"/>
        <v>V03AXБурса пасторис</v>
      </c>
      <c r="D4633" s="88" t="s">
        <v>13607</v>
      </c>
    </row>
    <row r="4634" spans="1:4" hidden="1" x14ac:dyDescent="0.25">
      <c r="A4634" s="88" t="s">
        <v>13526</v>
      </c>
      <c r="B4634" s="88" t="s">
        <v>16629</v>
      </c>
      <c r="C4634" s="37" t="str">
        <f t="shared" si="72"/>
        <v>V03AXКалиум стибилтартарикум, Тартарус стибиатус</v>
      </c>
      <c r="D4634" s="88" t="s">
        <v>13607</v>
      </c>
    </row>
    <row r="4635" spans="1:4" hidden="1" x14ac:dyDescent="0.25">
      <c r="A4635" s="88" t="s">
        <v>13526</v>
      </c>
      <c r="B4635" s="88" t="s">
        <v>16319</v>
      </c>
      <c r="C4635" s="37" t="str">
        <f t="shared" si="72"/>
        <v>V03AXБушмейстер</v>
      </c>
      <c r="D4635" s="88" t="s">
        <v>13607</v>
      </c>
    </row>
    <row r="4636" spans="1:4" hidden="1" x14ac:dyDescent="0.25">
      <c r="A4636" s="88" t="s">
        <v>13526</v>
      </c>
      <c r="B4636" s="88" t="s">
        <v>16093</v>
      </c>
      <c r="C4636" s="37" t="str">
        <f t="shared" si="72"/>
        <v>V03AXАнатерум</v>
      </c>
      <c r="D4636" s="88" t="s">
        <v>13607</v>
      </c>
    </row>
    <row r="4637" spans="1:4" hidden="1" x14ac:dyDescent="0.25">
      <c r="A4637" s="88" t="s">
        <v>13526</v>
      </c>
      <c r="B4637" s="88" t="s">
        <v>16338</v>
      </c>
      <c r="C4637" s="37" t="str">
        <f t="shared" si="72"/>
        <v>V03AXВеномил Эдас-120</v>
      </c>
      <c r="D4637" s="88" t="s">
        <v>13607</v>
      </c>
    </row>
    <row r="4638" spans="1:4" hidden="1" x14ac:dyDescent="0.25">
      <c r="A4638" s="88" t="s">
        <v>13526</v>
      </c>
      <c r="B4638" s="88" t="s">
        <v>16094</v>
      </c>
      <c r="C4638" s="37" t="str">
        <f t="shared" si="72"/>
        <v>V03AXАнгелика</v>
      </c>
      <c r="D4638" s="88" t="s">
        <v>13607</v>
      </c>
    </row>
    <row r="4639" spans="1:4" hidden="1" x14ac:dyDescent="0.25">
      <c r="A4639" s="88" t="s">
        <v>13526</v>
      </c>
      <c r="B4639" s="88" t="s">
        <v>16349</v>
      </c>
      <c r="C4639" s="37" t="str">
        <f t="shared" si="72"/>
        <v>V03AXВеспа крабpо GL</v>
      </c>
      <c r="D4639" s="88" t="s">
        <v>13607</v>
      </c>
    </row>
    <row r="4640" spans="1:4" hidden="1" x14ac:dyDescent="0.25">
      <c r="A4640" s="88" t="s">
        <v>13526</v>
      </c>
      <c r="B4640" s="88" t="s">
        <v>16098</v>
      </c>
      <c r="C4640" s="37" t="str">
        <f t="shared" si="72"/>
        <v>V03AXАнгин-Хель СД</v>
      </c>
      <c r="D4640" s="88" t="s">
        <v>13607</v>
      </c>
    </row>
    <row r="4641" spans="1:4" hidden="1" x14ac:dyDescent="0.25">
      <c r="A4641" s="88" t="s">
        <v>13526</v>
      </c>
      <c r="B4641" s="88" t="s">
        <v>16355</v>
      </c>
      <c r="C4641" s="37" t="str">
        <f t="shared" si="72"/>
        <v>V03AXВинка минор</v>
      </c>
      <c r="D4641" s="88" t="s">
        <v>13607</v>
      </c>
    </row>
    <row r="4642" spans="1:4" hidden="1" x14ac:dyDescent="0.25">
      <c r="A4642" s="88" t="s">
        <v>13526</v>
      </c>
      <c r="B4642" s="88" t="s">
        <v>16099</v>
      </c>
      <c r="C4642" s="37" t="str">
        <f t="shared" si="72"/>
        <v>V03AXАнгиосан</v>
      </c>
      <c r="D4642" s="88" t="s">
        <v>13607</v>
      </c>
    </row>
    <row r="4643" spans="1:4" hidden="1" x14ac:dyDescent="0.25">
      <c r="A4643" s="88" t="s">
        <v>13526</v>
      </c>
      <c r="B4643" s="88" t="s">
        <v>16363</v>
      </c>
      <c r="C4643" s="37" t="str">
        <f t="shared" si="72"/>
        <v>V03AXВискумел Эдас-937</v>
      </c>
      <c r="D4643" s="88" t="s">
        <v>13607</v>
      </c>
    </row>
    <row r="4644" spans="1:4" hidden="1" x14ac:dyDescent="0.25">
      <c r="A4644" s="88" t="s">
        <v>13526</v>
      </c>
      <c r="B4644" s="88" t="s">
        <v>16103</v>
      </c>
      <c r="C4644" s="37" t="str">
        <f t="shared" si="72"/>
        <v>V03AXАнемон</v>
      </c>
      <c r="D4644" s="88" t="s">
        <v>13607</v>
      </c>
    </row>
    <row r="4645" spans="1:4" hidden="1" x14ac:dyDescent="0.25">
      <c r="A4645" s="88" t="s">
        <v>13526</v>
      </c>
      <c r="B4645" s="88" t="s">
        <v>16365</v>
      </c>
      <c r="C4645" s="37" t="str">
        <f t="shared" si="72"/>
        <v>V03AXВисмутум металликум</v>
      </c>
      <c r="D4645" s="88" t="s">
        <v>13607</v>
      </c>
    </row>
    <row r="4646" spans="1:4" hidden="1" x14ac:dyDescent="0.25">
      <c r="A4646" s="88" t="s">
        <v>13526</v>
      </c>
      <c r="B4646" s="88" t="s">
        <v>16111</v>
      </c>
      <c r="C4646" s="37" t="str">
        <f t="shared" si="72"/>
        <v>V03AXАнтиклимакс</v>
      </c>
      <c r="D4646" s="88" t="s">
        <v>13607</v>
      </c>
    </row>
    <row r="4647" spans="1:4" hidden="1" x14ac:dyDescent="0.25">
      <c r="A4647" s="88" t="s">
        <v>13526</v>
      </c>
      <c r="B4647" s="88" t="s">
        <v>16369</v>
      </c>
      <c r="C4647" s="37" t="str">
        <f t="shared" si="72"/>
        <v>V03AXВишневый сироп</v>
      </c>
      <c r="D4647" s="88" t="s">
        <v>13607</v>
      </c>
    </row>
    <row r="4648" spans="1:4" hidden="1" x14ac:dyDescent="0.25">
      <c r="A4648" s="88" t="s">
        <v>13526</v>
      </c>
      <c r="B4648" s="88" t="s">
        <v>16119</v>
      </c>
      <c r="C4648" s="37" t="str">
        <f t="shared" si="72"/>
        <v>V03AXАнти-Э</v>
      </c>
      <c r="D4648" s="88" t="s">
        <v>13607</v>
      </c>
    </row>
    <row r="4649" spans="1:4" hidden="1" x14ac:dyDescent="0.25">
      <c r="A4649" s="88" t="s">
        <v>13526</v>
      </c>
      <c r="B4649" s="88" t="s">
        <v>16371</v>
      </c>
      <c r="C4649" s="37" t="str">
        <f t="shared" si="72"/>
        <v>V03AXВозрастон гранулы гомеопатические</v>
      </c>
      <c r="D4649" s="88" t="s">
        <v>13607</v>
      </c>
    </row>
    <row r="4650" spans="1:4" hidden="1" x14ac:dyDescent="0.25">
      <c r="A4650" s="88" t="s">
        <v>13526</v>
      </c>
      <c r="B4650" s="88" t="s">
        <v>16129</v>
      </c>
      <c r="C4650" s="37" t="str">
        <f t="shared" si="72"/>
        <v>V03AXАпоцинум</v>
      </c>
      <c r="D4650" s="88" t="s">
        <v>13607</v>
      </c>
    </row>
    <row r="4651" spans="1:4" hidden="1" x14ac:dyDescent="0.25">
      <c r="A4651" s="88" t="s">
        <v>13526</v>
      </c>
      <c r="B4651" s="88" t="s">
        <v>16372</v>
      </c>
      <c r="C4651" s="37" t="str">
        <f t="shared" si="72"/>
        <v>V03AXВокара</v>
      </c>
      <c r="D4651" s="88" t="s">
        <v>13607</v>
      </c>
    </row>
    <row r="4652" spans="1:4" hidden="1" x14ac:dyDescent="0.25">
      <c r="A4652" s="88" t="s">
        <v>13526</v>
      </c>
      <c r="B4652" s="88" t="s">
        <v>16135</v>
      </c>
      <c r="C4652" s="37" t="str">
        <f t="shared" si="72"/>
        <v>V03AXАргентум металликум</v>
      </c>
      <c r="D4652" s="88" t="s">
        <v>13607</v>
      </c>
    </row>
    <row r="4653" spans="1:4" hidden="1" x14ac:dyDescent="0.25">
      <c r="A4653" s="88" t="s">
        <v>13526</v>
      </c>
      <c r="B4653" s="88" t="s">
        <v>16385</v>
      </c>
      <c r="C4653" s="37" t="str">
        <f t="shared" ref="C4653:C4716" si="73">CONCATENATE(A4653,B4653)</f>
        <v>V03AXГастрикумель</v>
      </c>
      <c r="D4653" s="88" t="s">
        <v>13607</v>
      </c>
    </row>
    <row r="4654" spans="1:4" hidden="1" x14ac:dyDescent="0.25">
      <c r="A4654" s="88" t="s">
        <v>13526</v>
      </c>
      <c r="B4654" s="88" t="s">
        <v>16138</v>
      </c>
      <c r="C4654" s="37" t="str">
        <f t="shared" si="73"/>
        <v>V03AXАристолохия</v>
      </c>
      <c r="D4654" s="88" t="s">
        <v>13607</v>
      </c>
    </row>
    <row r="4655" spans="1:4" hidden="1" x14ac:dyDescent="0.25">
      <c r="A4655" s="88" t="s">
        <v>13526</v>
      </c>
      <c r="B4655" s="88" t="s">
        <v>16390</v>
      </c>
      <c r="C4655" s="37" t="str">
        <f t="shared" si="73"/>
        <v>V03AXГастрофит</v>
      </c>
      <c r="D4655" s="88" t="s">
        <v>13607</v>
      </c>
    </row>
    <row r="4656" spans="1:4" hidden="1" x14ac:dyDescent="0.25">
      <c r="A4656" s="88" t="s">
        <v>13526</v>
      </c>
      <c r="B4656" s="88" t="s">
        <v>16154</v>
      </c>
      <c r="C4656" s="37" t="str">
        <f t="shared" si="73"/>
        <v>V03AXАрсеникум йодатум</v>
      </c>
      <c r="D4656" s="88" t="s">
        <v>13607</v>
      </c>
    </row>
    <row r="4657" spans="1:4" hidden="1" x14ac:dyDescent="0.25">
      <c r="A4657" s="88" t="s">
        <v>13526</v>
      </c>
      <c r="B4657" s="88" t="s">
        <v>16395</v>
      </c>
      <c r="C4657" s="37" t="str">
        <f t="shared" si="73"/>
        <v>V03AXГваяковое дерево</v>
      </c>
      <c r="D4657" s="88" t="s">
        <v>13607</v>
      </c>
    </row>
    <row r="4658" spans="1:4" hidden="1" x14ac:dyDescent="0.25">
      <c r="A4658" s="88" t="s">
        <v>13526</v>
      </c>
      <c r="B4658" s="88" t="s">
        <v>16161</v>
      </c>
      <c r="C4658" s="37" t="str">
        <f t="shared" si="73"/>
        <v>V03AXАртромил ЭДАС-919</v>
      </c>
      <c r="D4658" s="88" t="s">
        <v>13607</v>
      </c>
    </row>
    <row r="4659" spans="1:4" hidden="1" x14ac:dyDescent="0.25">
      <c r="A4659" s="88" t="s">
        <v>13526</v>
      </c>
      <c r="B4659" s="88" t="s">
        <v>16399</v>
      </c>
      <c r="C4659" s="37" t="str">
        <f t="shared" si="73"/>
        <v>V03AXГелиантус</v>
      </c>
      <c r="D4659" s="88" t="s">
        <v>13607</v>
      </c>
    </row>
    <row r="4660" spans="1:4" hidden="1" x14ac:dyDescent="0.25">
      <c r="A4660" s="88" t="s">
        <v>13526</v>
      </c>
      <c r="B4660" s="88" t="s">
        <v>16164</v>
      </c>
      <c r="C4660" s="37" t="str">
        <f t="shared" si="73"/>
        <v>V03AXАртрофоон</v>
      </c>
      <c r="D4660" s="88" t="s">
        <v>13607</v>
      </c>
    </row>
    <row r="4661" spans="1:4" hidden="1" x14ac:dyDescent="0.25">
      <c r="A4661" s="88" t="s">
        <v>13526</v>
      </c>
      <c r="B4661" s="88" t="s">
        <v>16414</v>
      </c>
      <c r="C4661" s="37" t="str">
        <f t="shared" si="73"/>
        <v>V03AXГепар сульфур-ГФ</v>
      </c>
      <c r="D4661" s="88" t="s">
        <v>13607</v>
      </c>
    </row>
    <row r="4662" spans="1:4" hidden="1" x14ac:dyDescent="0.25">
      <c r="A4662" s="88" t="s">
        <v>13526</v>
      </c>
      <c r="B4662" s="88" t="s">
        <v>16631</v>
      </c>
      <c r="C4662" s="37" t="str">
        <f t="shared" si="73"/>
        <v>V03AXКалиум фосфорикум</v>
      </c>
      <c r="D4662" s="88" t="s">
        <v>13607</v>
      </c>
    </row>
    <row r="4663" spans="1:4" hidden="1" x14ac:dyDescent="0.25">
      <c r="A4663" s="88" t="s">
        <v>13526</v>
      </c>
      <c r="B4663" s="88" t="s">
        <v>16427</v>
      </c>
      <c r="C4663" s="37" t="str">
        <f t="shared" si="73"/>
        <v>V03AXГинзенг</v>
      </c>
      <c r="D4663" s="88" t="s">
        <v>13607</v>
      </c>
    </row>
    <row r="4664" spans="1:4" hidden="1" x14ac:dyDescent="0.25">
      <c r="A4664" s="88" t="s">
        <v>13526</v>
      </c>
      <c r="B4664" s="88" t="s">
        <v>16440</v>
      </c>
      <c r="C4664" s="37" t="str">
        <f t="shared" si="73"/>
        <v>V03AXГомеоантигриппин</v>
      </c>
      <c r="D4664" s="88" t="s">
        <v>13607</v>
      </c>
    </row>
    <row r="4665" spans="1:4" hidden="1" x14ac:dyDescent="0.25">
      <c r="A4665" s="88" t="s">
        <v>13526</v>
      </c>
      <c r="B4665" s="88" t="s">
        <v>16174</v>
      </c>
      <c r="C4665" s="37" t="str">
        <f t="shared" si="73"/>
        <v>V03AXАспидосперма квебрахо</v>
      </c>
      <c r="D4665" s="88" t="s">
        <v>13607</v>
      </c>
    </row>
    <row r="4666" spans="1:4" hidden="1" x14ac:dyDescent="0.25">
      <c r="A4666" s="88" t="s">
        <v>13526</v>
      </c>
      <c r="B4666" s="88" t="s">
        <v>16187</v>
      </c>
      <c r="C4666" s="37" t="str">
        <f t="shared" si="73"/>
        <v>V03AXАурум хлоратум</v>
      </c>
      <c r="D4666" s="88" t="s">
        <v>13607</v>
      </c>
    </row>
    <row r="4667" spans="1:4" hidden="1" x14ac:dyDescent="0.25">
      <c r="A4667" s="88" t="s">
        <v>13526</v>
      </c>
      <c r="B4667" s="88" t="s">
        <v>16543</v>
      </c>
      <c r="C4667" s="37" t="str">
        <f t="shared" si="73"/>
        <v>V03AXЖелеза йодатум</v>
      </c>
      <c r="D4667" s="88" t="s">
        <v>13607</v>
      </c>
    </row>
    <row r="4668" spans="1:4" hidden="1" x14ac:dyDescent="0.25">
      <c r="A4668" s="88" t="s">
        <v>13526</v>
      </c>
      <c r="B4668" s="88" t="s">
        <v>16635</v>
      </c>
      <c r="C4668" s="37" t="str">
        <f t="shared" si="73"/>
        <v>V03AXКалия карбонат</v>
      </c>
      <c r="D4668" s="88" t="s">
        <v>13607</v>
      </c>
    </row>
    <row r="4669" spans="1:4" hidden="1" x14ac:dyDescent="0.25">
      <c r="A4669" s="88" t="s">
        <v>13526</v>
      </c>
      <c r="B4669" s="88" t="s">
        <v>16640</v>
      </c>
      <c r="C4669" s="37" t="str">
        <f t="shared" si="73"/>
        <v>V03AXКальмия</v>
      </c>
      <c r="D4669" s="88" t="s">
        <v>13607</v>
      </c>
    </row>
    <row r="4670" spans="1:4" hidden="1" x14ac:dyDescent="0.25">
      <c r="A4670" s="88" t="s">
        <v>13526</v>
      </c>
      <c r="B4670" s="88" t="s">
        <v>16544</v>
      </c>
      <c r="C4670" s="37" t="str">
        <f t="shared" si="73"/>
        <v>V03AXЖелтокорень канадский</v>
      </c>
      <c r="D4670" s="88" t="s">
        <v>13607</v>
      </c>
    </row>
    <row r="4671" spans="1:4" hidden="1" x14ac:dyDescent="0.25">
      <c r="A4671" s="88" t="s">
        <v>13526</v>
      </c>
      <c r="B4671" s="88" t="s">
        <v>16641</v>
      </c>
      <c r="C4671" s="37" t="str">
        <f t="shared" si="73"/>
        <v>V03AXКальта палюстрис</v>
      </c>
      <c r="D4671" s="88" t="s">
        <v>13607</v>
      </c>
    </row>
    <row r="4672" spans="1:4" hidden="1" x14ac:dyDescent="0.25">
      <c r="A4672" s="88" t="s">
        <v>13526</v>
      </c>
      <c r="B4672" s="88" t="s">
        <v>16548</v>
      </c>
      <c r="C4672" s="37" t="str">
        <f t="shared" si="73"/>
        <v>V03AXЖелчевом</v>
      </c>
      <c r="D4672" s="88" t="s">
        <v>13607</v>
      </c>
    </row>
    <row r="4673" spans="1:4" hidden="1" x14ac:dyDescent="0.25">
      <c r="A4673" s="88" t="s">
        <v>13526</v>
      </c>
      <c r="B4673" s="88" t="s">
        <v>16642</v>
      </c>
      <c r="C4673" s="37" t="str">
        <f t="shared" si="73"/>
        <v>V03AXКальциум арсеникозум</v>
      </c>
      <c r="D4673" s="88" t="s">
        <v>13607</v>
      </c>
    </row>
    <row r="4674" spans="1:4" hidden="1" x14ac:dyDescent="0.25">
      <c r="A4674" s="88" t="s">
        <v>13526</v>
      </c>
      <c r="B4674" s="88" t="s">
        <v>16549</v>
      </c>
      <c r="C4674" s="37" t="str">
        <f t="shared" si="73"/>
        <v>V03AXЖень-шень комп</v>
      </c>
      <c r="D4674" s="88" t="s">
        <v>13607</v>
      </c>
    </row>
    <row r="4675" spans="1:4" hidden="1" x14ac:dyDescent="0.25">
      <c r="A4675" s="88" t="s">
        <v>13526</v>
      </c>
      <c r="B4675" s="88" t="s">
        <v>16199</v>
      </c>
      <c r="C4675" s="37" t="str">
        <f t="shared" si="73"/>
        <v>V03AXАцидум гидрохлорикум</v>
      </c>
      <c r="D4675" s="88" t="s">
        <v>13607</v>
      </c>
    </row>
    <row r="4676" spans="1:4" hidden="1" x14ac:dyDescent="0.25">
      <c r="A4676" s="88" t="s">
        <v>13526</v>
      </c>
      <c r="B4676" s="88" t="s">
        <v>16339</v>
      </c>
      <c r="C4676" s="37" t="str">
        <f t="shared" si="73"/>
        <v>V03AXВеномил Эдас-920</v>
      </c>
      <c r="D4676" s="88" t="s">
        <v>13607</v>
      </c>
    </row>
    <row r="4677" spans="1:4" hidden="1" x14ac:dyDescent="0.25">
      <c r="A4677" s="88" t="s">
        <v>13526</v>
      </c>
      <c r="B4677" s="88" t="s">
        <v>16202</v>
      </c>
      <c r="C4677" s="37" t="str">
        <f t="shared" si="73"/>
        <v>V03AXАцидум лактикум</v>
      </c>
      <c r="D4677" s="88" t="s">
        <v>13607</v>
      </c>
    </row>
    <row r="4678" spans="1:4" hidden="1" x14ac:dyDescent="0.25">
      <c r="A4678" s="88" t="s">
        <v>13526</v>
      </c>
      <c r="B4678" s="88" t="s">
        <v>16553</v>
      </c>
      <c r="C4678" s="37" t="str">
        <f t="shared" si="73"/>
        <v>V03AXЖивокости спутанной трава</v>
      </c>
      <c r="D4678" s="88" t="s">
        <v>13607</v>
      </c>
    </row>
    <row r="4679" spans="1:4" hidden="1" x14ac:dyDescent="0.25">
      <c r="A4679" s="88" t="s">
        <v>13526</v>
      </c>
      <c r="B4679" s="88" t="s">
        <v>16208</v>
      </c>
      <c r="C4679" s="37" t="str">
        <f t="shared" si="73"/>
        <v>V03AXАцидум силицикум (Силиция)</v>
      </c>
      <c r="D4679" s="88" t="s">
        <v>13607</v>
      </c>
    </row>
    <row r="4680" spans="1:4" hidden="1" x14ac:dyDescent="0.25">
      <c r="A4680" s="88" t="s">
        <v>13526</v>
      </c>
      <c r="B4680" s="88" t="s">
        <v>16558</v>
      </c>
      <c r="C4680" s="37" t="str">
        <f t="shared" si="73"/>
        <v>V03AXЗверобоя настойка</v>
      </c>
      <c r="D4680" s="88" t="s">
        <v>13607</v>
      </c>
    </row>
    <row r="4681" spans="1:4" hidden="1" x14ac:dyDescent="0.25">
      <c r="A4681" s="88" t="s">
        <v>13526</v>
      </c>
      <c r="B4681" s="88" t="s">
        <v>16219</v>
      </c>
      <c r="C4681" s="37" t="str">
        <f t="shared" si="73"/>
        <v>V03AXБаптизия красильная</v>
      </c>
      <c r="D4681" s="88" t="s">
        <v>13607</v>
      </c>
    </row>
    <row r="4682" spans="1:4" ht="45" hidden="1" x14ac:dyDescent="0.25">
      <c r="A4682" s="88" t="s">
        <v>13526</v>
      </c>
      <c r="B4682" s="88" t="s">
        <v>16560</v>
      </c>
      <c r="C4682" s="37" t="str">
        <f t="shared" si="73"/>
        <v>V03AXЗверобоя продырявленного травы экстракт+Календулы лекарственной цветков экстракт+Солодки корней экстракт+Тысячелистника обыкновенного травы экстракт+Шиповника плодов экстракт</v>
      </c>
      <c r="D4682" s="88" t="s">
        <v>13607</v>
      </c>
    </row>
    <row r="4683" spans="1:4" hidden="1" x14ac:dyDescent="0.25">
      <c r="A4683" s="88" t="s">
        <v>13526</v>
      </c>
      <c r="B4683" s="88" t="s">
        <v>16224</v>
      </c>
      <c r="C4683" s="37" t="str">
        <f t="shared" si="73"/>
        <v>V03AXБарбариса обыкновенного листья</v>
      </c>
      <c r="D4683" s="88" t="s">
        <v>13607</v>
      </c>
    </row>
    <row r="4684" spans="1:4" hidden="1" x14ac:dyDescent="0.25">
      <c r="A4684" s="88" t="s">
        <v>13526</v>
      </c>
      <c r="B4684" s="88" t="s">
        <v>16569</v>
      </c>
      <c r="C4684" s="37" t="str">
        <f t="shared" si="73"/>
        <v>V03AXЗолото металлическое</v>
      </c>
      <c r="D4684" s="88" t="s">
        <v>13607</v>
      </c>
    </row>
    <row r="4685" spans="1:4" hidden="1" x14ac:dyDescent="0.25">
      <c r="A4685" s="88" t="s">
        <v>13526</v>
      </c>
      <c r="B4685" s="88" t="s">
        <v>16225</v>
      </c>
      <c r="C4685" s="37" t="str">
        <f t="shared" si="73"/>
        <v>V03AXБарвинка малого трава</v>
      </c>
      <c r="D4685" s="88" t="s">
        <v>13607</v>
      </c>
    </row>
    <row r="4686" spans="1:4" hidden="1" x14ac:dyDescent="0.25">
      <c r="A4686" s="88" t="s">
        <v>13526</v>
      </c>
      <c r="B4686" s="88" t="s">
        <v>16570</v>
      </c>
      <c r="C4686" s="37" t="str">
        <f t="shared" si="73"/>
        <v>V03AXЗолотой йод</v>
      </c>
      <c r="D4686" s="88" t="s">
        <v>13607</v>
      </c>
    </row>
    <row r="4687" spans="1:4" hidden="1" x14ac:dyDescent="0.25">
      <c r="A4687" s="88" t="s">
        <v>13526</v>
      </c>
      <c r="B4687" s="88" t="s">
        <v>16236</v>
      </c>
      <c r="C4687" s="37" t="str">
        <f t="shared" si="73"/>
        <v>V03AXБархата лист</v>
      </c>
      <c r="D4687" s="88" t="s">
        <v>13607</v>
      </c>
    </row>
    <row r="4688" spans="1:4" hidden="1" x14ac:dyDescent="0.25">
      <c r="A4688" s="88" t="s">
        <v>13526</v>
      </c>
      <c r="B4688" s="88" t="s">
        <v>16576</v>
      </c>
      <c r="C4688" s="37" t="str">
        <f t="shared" si="73"/>
        <v>V03AXИберис</v>
      </c>
      <c r="D4688" s="88" t="s">
        <v>13607</v>
      </c>
    </row>
    <row r="4689" spans="1:4" hidden="1" x14ac:dyDescent="0.25">
      <c r="A4689" s="88" t="s">
        <v>13526</v>
      </c>
      <c r="B4689" s="88" t="s">
        <v>16243</v>
      </c>
      <c r="C4689" s="37" t="str">
        <f t="shared" si="73"/>
        <v>V03AXБелладонна</v>
      </c>
      <c r="D4689" s="88" t="s">
        <v>13607</v>
      </c>
    </row>
    <row r="4690" spans="1:4" hidden="1" x14ac:dyDescent="0.25">
      <c r="A4690" s="88" t="s">
        <v>13526</v>
      </c>
      <c r="B4690" s="88" t="s">
        <v>16580</v>
      </c>
      <c r="C4690" s="37" t="str">
        <f t="shared" si="73"/>
        <v>V03AXИгнация</v>
      </c>
      <c r="D4690" s="88" t="s">
        <v>13607</v>
      </c>
    </row>
    <row r="4691" spans="1:4" ht="30" hidden="1" x14ac:dyDescent="0.25">
      <c r="A4691" s="88" t="s">
        <v>13526</v>
      </c>
      <c r="B4691" s="88" t="s">
        <v>16261</v>
      </c>
      <c r="C4691" s="37" t="str">
        <f t="shared" si="73"/>
        <v>V03AXБессмертника песчаного цветки+Вахты трехлистной листья+Мяты перечной листья+Кориандра плоды</v>
      </c>
      <c r="D4691" s="88" t="s">
        <v>13607</v>
      </c>
    </row>
    <row r="4692" spans="1:4" hidden="1" x14ac:dyDescent="0.25">
      <c r="A4692" s="88" t="s">
        <v>13526</v>
      </c>
      <c r="B4692" s="88" t="s">
        <v>16581</v>
      </c>
      <c r="C4692" s="37" t="str">
        <f t="shared" si="73"/>
        <v>V03AXИгнация комп.</v>
      </c>
      <c r="D4692" s="88" t="s">
        <v>13607</v>
      </c>
    </row>
    <row r="4693" spans="1:4" hidden="1" x14ac:dyDescent="0.25">
      <c r="A4693" s="88" t="s">
        <v>13526</v>
      </c>
      <c r="B4693" s="88" t="s">
        <v>16587</v>
      </c>
      <c r="C4693" s="37" t="str">
        <f t="shared" si="73"/>
        <v>V03AXИндиго</v>
      </c>
      <c r="D4693" s="88" t="s">
        <v>13607</v>
      </c>
    </row>
    <row r="4694" spans="1:4" ht="30" hidden="1" x14ac:dyDescent="0.25">
      <c r="A4694" s="88" t="s">
        <v>13526</v>
      </c>
      <c r="B4694" s="88" t="s">
        <v>16442</v>
      </c>
      <c r="C4694" s="37" t="str">
        <f t="shared" si="73"/>
        <v>V03AXГомеопатические монокомпонентные препараты животного происхождения (15 наименований - согласно приложению)</v>
      </c>
      <c r="D4694" s="88" t="s">
        <v>13607</v>
      </c>
    </row>
    <row r="4695" spans="1:4" hidden="1" x14ac:dyDescent="0.25">
      <c r="A4695" s="88" t="s">
        <v>13526</v>
      </c>
      <c r="B4695" s="88" t="s">
        <v>16601</v>
      </c>
      <c r="C4695" s="37" t="str">
        <f t="shared" si="73"/>
        <v>V03AXИрикар</v>
      </c>
      <c r="D4695" s="88" t="s">
        <v>13607</v>
      </c>
    </row>
    <row r="4696" spans="1:4" hidden="1" x14ac:dyDescent="0.25">
      <c r="A4696" s="88" t="s">
        <v>13526</v>
      </c>
      <c r="B4696" s="88" t="s">
        <v>16604</v>
      </c>
      <c r="C4696" s="37" t="str">
        <f t="shared" si="73"/>
        <v>V03AXИрис разноцветный</v>
      </c>
      <c r="D4696" s="88" t="s">
        <v>13607</v>
      </c>
    </row>
    <row r="4697" spans="1:4" ht="30" hidden="1" x14ac:dyDescent="0.25">
      <c r="A4697" s="88" t="s">
        <v>13526</v>
      </c>
      <c r="B4697" s="88" t="s">
        <v>16443</v>
      </c>
      <c r="C4697" s="37" t="str">
        <f t="shared" si="73"/>
        <v>V03AXГомеопатические монокомпонентные препараты животного происхождения (17 наименований - согласно приложению)</v>
      </c>
      <c r="D4697" s="88" t="s">
        <v>13607</v>
      </c>
    </row>
    <row r="4698" spans="1:4" hidden="1" x14ac:dyDescent="0.25">
      <c r="A4698" s="88" t="s">
        <v>13526</v>
      </c>
      <c r="B4698" s="88" t="s">
        <v>16607</v>
      </c>
      <c r="C4698" s="37" t="str">
        <f t="shared" si="73"/>
        <v>V03AXИстод сенега</v>
      </c>
      <c r="D4698" s="88" t="s">
        <v>13607</v>
      </c>
    </row>
    <row r="4699" spans="1:4" hidden="1" x14ac:dyDescent="0.25">
      <c r="A4699" s="88" t="s">
        <v>13526</v>
      </c>
      <c r="B4699" s="88" t="s">
        <v>16266</v>
      </c>
      <c r="C4699" s="37" t="str">
        <f t="shared" si="73"/>
        <v>V03AXБиолайн Герпес</v>
      </c>
      <c r="D4699" s="88" t="s">
        <v>13607</v>
      </c>
    </row>
    <row r="4700" spans="1:4" hidden="1" x14ac:dyDescent="0.25">
      <c r="A4700" s="88" t="s">
        <v>13526</v>
      </c>
      <c r="B4700" s="88" t="s">
        <v>16612</v>
      </c>
      <c r="C4700" s="37" t="str">
        <f t="shared" si="73"/>
        <v>V03AXКадмия сульфат</v>
      </c>
      <c r="D4700" s="88" t="s">
        <v>13607</v>
      </c>
    </row>
    <row r="4701" spans="1:4" hidden="1" x14ac:dyDescent="0.25">
      <c r="A4701" s="88" t="s">
        <v>13526</v>
      </c>
      <c r="B4701" s="88" t="s">
        <v>16651</v>
      </c>
      <c r="C4701" s="37" t="str">
        <f t="shared" si="73"/>
        <v>V03AXКальциум оксалате</v>
      </c>
      <c r="D4701" s="88" t="s">
        <v>13607</v>
      </c>
    </row>
    <row r="4702" spans="1:4" hidden="1" x14ac:dyDescent="0.25">
      <c r="A4702" s="88" t="s">
        <v>13526</v>
      </c>
      <c r="B4702" s="88" t="s">
        <v>16617</v>
      </c>
      <c r="C4702" s="37" t="str">
        <f t="shared" si="73"/>
        <v>V03AXКаланхоэ масса зеленая свежая</v>
      </c>
      <c r="D4702" s="88" t="s">
        <v>13607</v>
      </c>
    </row>
    <row r="4703" spans="1:4" hidden="1" x14ac:dyDescent="0.25">
      <c r="A4703" s="88" t="s">
        <v>13526</v>
      </c>
      <c r="B4703" s="88" t="s">
        <v>16653</v>
      </c>
      <c r="C4703" s="37" t="str">
        <f t="shared" si="73"/>
        <v>V03AXКальциум сульфурикум</v>
      </c>
      <c r="D4703" s="88" t="s">
        <v>13607</v>
      </c>
    </row>
    <row r="4704" spans="1:4" ht="30" hidden="1" x14ac:dyDescent="0.25">
      <c r="A4704" s="88" t="s">
        <v>13526</v>
      </c>
      <c r="B4704" s="88" t="s">
        <v>16449</v>
      </c>
      <c r="C4704" s="37" t="str">
        <f t="shared" si="73"/>
        <v>V03AXГомеопатические монокомпонентные препараты животного происхождения (9 наименований - согласно приложению)</v>
      </c>
      <c r="D4704" s="88" t="s">
        <v>13607</v>
      </c>
    </row>
    <row r="4705" spans="1:4" hidden="1" x14ac:dyDescent="0.25">
      <c r="A4705" s="88" t="s">
        <v>13526</v>
      </c>
      <c r="B4705" s="88" t="s">
        <v>16654</v>
      </c>
      <c r="C4705" s="37" t="str">
        <f t="shared" si="73"/>
        <v>V03AXКальциум флюоратум</v>
      </c>
      <c r="D4705" s="88" t="s">
        <v>13607</v>
      </c>
    </row>
    <row r="4706" spans="1:4" ht="30" hidden="1" x14ac:dyDescent="0.25">
      <c r="A4706" s="88" t="s">
        <v>13526</v>
      </c>
      <c r="B4706" s="88" t="s">
        <v>16460</v>
      </c>
      <c r="C4706" s="37" t="str">
        <f t="shared" si="73"/>
        <v>V03AXГомеопатические монокомпонентные препараты природного происхождения (51 наименований - согласно приложению)</v>
      </c>
      <c r="D4706" s="88" t="s">
        <v>13607</v>
      </c>
    </row>
    <row r="4707" spans="1:4" hidden="1" x14ac:dyDescent="0.25">
      <c r="A4707" s="88" t="s">
        <v>13526</v>
      </c>
      <c r="B4707" s="88" t="s">
        <v>16659</v>
      </c>
      <c r="C4707" s="37" t="str">
        <f t="shared" si="73"/>
        <v>V03AXКальция фторид</v>
      </c>
      <c r="D4707" s="88" t="s">
        <v>13607</v>
      </c>
    </row>
    <row r="4708" spans="1:4" hidden="1" x14ac:dyDescent="0.25">
      <c r="A4708" s="88" t="s">
        <v>13526</v>
      </c>
      <c r="B4708" s="88" t="s">
        <v>16467</v>
      </c>
      <c r="C4708" s="37" t="str">
        <f t="shared" si="73"/>
        <v>V03AXГомеоплазмин</v>
      </c>
      <c r="D4708" s="88" t="s">
        <v>13607</v>
      </c>
    </row>
    <row r="4709" spans="1:4" hidden="1" x14ac:dyDescent="0.25">
      <c r="A4709" s="88" t="s">
        <v>13526</v>
      </c>
      <c r="B4709" s="88" t="s">
        <v>16621</v>
      </c>
      <c r="C4709" s="37" t="str">
        <f t="shared" si="73"/>
        <v>V03AXКалины кора</v>
      </c>
      <c r="D4709" s="88" t="s">
        <v>13607</v>
      </c>
    </row>
    <row r="4710" spans="1:4" hidden="1" x14ac:dyDescent="0.25">
      <c r="A4710" s="88" t="s">
        <v>13526</v>
      </c>
      <c r="B4710" s="88" t="s">
        <v>16468</v>
      </c>
      <c r="C4710" s="37" t="str">
        <f t="shared" si="73"/>
        <v>V03AXГомеострес</v>
      </c>
      <c r="D4710" s="88" t="s">
        <v>13607</v>
      </c>
    </row>
    <row r="4711" spans="1:4" hidden="1" x14ac:dyDescent="0.25">
      <c r="A4711" s="88" t="s">
        <v>13526</v>
      </c>
      <c r="B4711" s="88" t="s">
        <v>16634</v>
      </c>
      <c r="C4711" s="37" t="str">
        <f t="shared" si="73"/>
        <v>V03AXКалия бихромат</v>
      </c>
      <c r="D4711" s="88" t="s">
        <v>13607</v>
      </c>
    </row>
    <row r="4712" spans="1:4" hidden="1" x14ac:dyDescent="0.25">
      <c r="A4712" s="88" t="s">
        <v>13526</v>
      </c>
      <c r="B4712" s="88" t="s">
        <v>16469</v>
      </c>
      <c r="C4712" s="37" t="str">
        <f t="shared" si="73"/>
        <v>V03AXГомеофлю</v>
      </c>
      <c r="D4712" s="88" t="s">
        <v>13607</v>
      </c>
    </row>
    <row r="4713" spans="1:4" hidden="1" x14ac:dyDescent="0.25">
      <c r="A4713" s="88" t="s">
        <v>13526</v>
      </c>
      <c r="B4713" s="88" t="s">
        <v>16637</v>
      </c>
      <c r="C4713" s="37" t="str">
        <f t="shared" si="73"/>
        <v>V03AXКалия фосфат</v>
      </c>
      <c r="D4713" s="88" t="s">
        <v>13607</v>
      </c>
    </row>
    <row r="4714" spans="1:4" hidden="1" x14ac:dyDescent="0.25">
      <c r="A4714" s="88" t="s">
        <v>13526</v>
      </c>
      <c r="B4714" s="88" t="s">
        <v>16470</v>
      </c>
      <c r="C4714" s="37" t="str">
        <f t="shared" si="73"/>
        <v>V03AXГорицвет весенний</v>
      </c>
      <c r="D4714" s="88" t="s">
        <v>13607</v>
      </c>
    </row>
    <row r="4715" spans="1:4" hidden="1" x14ac:dyDescent="0.25">
      <c r="A4715" s="88" t="s">
        <v>13526</v>
      </c>
      <c r="B4715" s="88" t="s">
        <v>16643</v>
      </c>
      <c r="C4715" s="37" t="str">
        <f t="shared" si="73"/>
        <v>V03AXКальциум арсеницикум</v>
      </c>
      <c r="D4715" s="88" t="s">
        <v>13607</v>
      </c>
    </row>
    <row r="4716" spans="1:4" hidden="1" x14ac:dyDescent="0.25">
      <c r="A4716" s="88" t="s">
        <v>13526</v>
      </c>
      <c r="B4716" s="88" t="s">
        <v>16486</v>
      </c>
      <c r="C4716" s="37" t="str">
        <f t="shared" si="73"/>
        <v>V03AXГрациол-Эдас (Эдас-907)</v>
      </c>
      <c r="D4716" s="88" t="s">
        <v>13607</v>
      </c>
    </row>
    <row r="4717" spans="1:4" hidden="1" x14ac:dyDescent="0.25">
      <c r="A4717" s="88" t="s">
        <v>13526</v>
      </c>
      <c r="B4717" s="88" t="s">
        <v>16647</v>
      </c>
      <c r="C4717" s="37" t="str">
        <f t="shared" ref="C4717:C4780" si="74">CONCATENATE(A4717,B4717)</f>
        <v>V03AXКальциум карбоникум</v>
      </c>
      <c r="D4717" s="88" t="s">
        <v>13607</v>
      </c>
    </row>
    <row r="4718" spans="1:4" hidden="1" x14ac:dyDescent="0.25">
      <c r="A4718" s="88" t="s">
        <v>13526</v>
      </c>
      <c r="B4718" s="88" t="s">
        <v>16495</v>
      </c>
      <c r="C4718" s="37" t="str">
        <f t="shared" si="74"/>
        <v>V03AXДатура арборея</v>
      </c>
      <c r="D4718" s="88" t="s">
        <v>13607</v>
      </c>
    </row>
    <row r="4719" spans="1:4" hidden="1" x14ac:dyDescent="0.25">
      <c r="A4719" s="88" t="s">
        <v>13526</v>
      </c>
      <c r="B4719" s="88" t="s">
        <v>16657</v>
      </c>
      <c r="C4719" s="37" t="str">
        <f t="shared" si="74"/>
        <v>V03AXКальция сульфат</v>
      </c>
      <c r="D4719" s="88" t="s">
        <v>13607</v>
      </c>
    </row>
    <row r="4720" spans="1:4" hidden="1" x14ac:dyDescent="0.25">
      <c r="A4720" s="88" t="s">
        <v>13526</v>
      </c>
      <c r="B4720" s="88" t="s">
        <v>16500</v>
      </c>
      <c r="C4720" s="37" t="str">
        <f t="shared" si="74"/>
        <v>V03AXДесмодиума канадского трава</v>
      </c>
      <c r="D4720" s="88" t="s">
        <v>13607</v>
      </c>
    </row>
    <row r="4721" spans="1:4" hidden="1" x14ac:dyDescent="0.25">
      <c r="A4721" s="88" t="s">
        <v>13526</v>
      </c>
      <c r="B4721" s="88" t="s">
        <v>16660</v>
      </c>
      <c r="C4721" s="37" t="str">
        <f t="shared" si="74"/>
        <v>V03AXКамеллин</v>
      </c>
      <c r="D4721" s="88" t="s">
        <v>13607</v>
      </c>
    </row>
    <row r="4722" spans="1:4" hidden="1" x14ac:dyDescent="0.25">
      <c r="A4722" s="88" t="s">
        <v>13526</v>
      </c>
      <c r="B4722" s="88" t="s">
        <v>16503</v>
      </c>
      <c r="C4722" s="37" t="str">
        <f t="shared" si="74"/>
        <v>V03AXДефекол-Эдас</v>
      </c>
      <c r="D4722" s="88" t="s">
        <v>13607</v>
      </c>
    </row>
    <row r="4723" spans="1:4" hidden="1" x14ac:dyDescent="0.25">
      <c r="A4723" s="88" t="s">
        <v>13526</v>
      </c>
      <c r="B4723" s="88" t="s">
        <v>16661</v>
      </c>
      <c r="C4723" s="37" t="str">
        <f t="shared" si="74"/>
        <v>V03AXКамиллен-Сальбе-Хель С</v>
      </c>
      <c r="D4723" s="88" t="s">
        <v>13607</v>
      </c>
    </row>
    <row r="4724" spans="1:4" hidden="1" x14ac:dyDescent="0.25">
      <c r="A4724" s="88" t="s">
        <v>13526</v>
      </c>
      <c r="B4724" s="88" t="s">
        <v>16504</v>
      </c>
      <c r="C4724" s="37" t="str">
        <f t="shared" si="74"/>
        <v>V03AXДефекол-Эдас (Эдас-124)</v>
      </c>
      <c r="D4724" s="88" t="s">
        <v>13607</v>
      </c>
    </row>
    <row r="4725" spans="1:4" hidden="1" x14ac:dyDescent="0.25">
      <c r="A4725" s="88" t="s">
        <v>13526</v>
      </c>
      <c r="B4725" s="88" t="s">
        <v>16663</v>
      </c>
      <c r="C4725" s="37" t="str">
        <f t="shared" si="74"/>
        <v>V03AXКамфора+Левоментол</v>
      </c>
      <c r="D4725" s="88" t="s">
        <v>13607</v>
      </c>
    </row>
    <row r="4726" spans="1:4" hidden="1" x14ac:dyDescent="0.25">
      <c r="A4726" s="88" t="s">
        <v>13526</v>
      </c>
      <c r="B4726" s="88" t="s">
        <v>16514</v>
      </c>
      <c r="C4726" s="37" t="str">
        <f t="shared" si="74"/>
        <v>V03AXДиетол-композитум</v>
      </c>
      <c r="D4726" s="88" t="s">
        <v>13607</v>
      </c>
    </row>
    <row r="4727" spans="1:4" hidden="1" x14ac:dyDescent="0.25">
      <c r="A4727" s="88" t="s">
        <v>13526</v>
      </c>
      <c r="B4727" s="88" t="s">
        <v>16665</v>
      </c>
      <c r="C4727" s="37" t="str">
        <f t="shared" si="74"/>
        <v>V03AXКанефрон</v>
      </c>
      <c r="D4727" s="88" t="s">
        <v>13607</v>
      </c>
    </row>
    <row r="4728" spans="1:4" hidden="1" x14ac:dyDescent="0.25">
      <c r="A4728" s="88" t="s">
        <v>13526</v>
      </c>
      <c r="B4728" s="88" t="s">
        <v>16520</v>
      </c>
      <c r="C4728" s="37" t="str">
        <f t="shared" si="74"/>
        <v>V03AXДисменорм</v>
      </c>
      <c r="D4728" s="88" t="s">
        <v>13607</v>
      </c>
    </row>
    <row r="4729" spans="1:4" hidden="1" x14ac:dyDescent="0.25">
      <c r="A4729" s="88" t="s">
        <v>13526</v>
      </c>
      <c r="B4729" s="88" t="s">
        <v>16666</v>
      </c>
      <c r="C4729" s="37" t="str">
        <f t="shared" si="74"/>
        <v>V03AXКанефрон Н</v>
      </c>
      <c r="D4729" s="88" t="s">
        <v>13607</v>
      </c>
    </row>
    <row r="4730" spans="1:4" hidden="1" x14ac:dyDescent="0.25">
      <c r="A4730" s="88" t="s">
        <v>13526</v>
      </c>
      <c r="B4730" s="88" t="s">
        <v>16539</v>
      </c>
      <c r="C4730" s="37" t="str">
        <f t="shared" si="74"/>
        <v>V03AXДушицы обыкновенной трава+Малины плоды+Мать-и-мачехи листья</v>
      </c>
      <c r="D4730" s="88" t="s">
        <v>13607</v>
      </c>
    </row>
    <row r="4731" spans="1:4" hidden="1" x14ac:dyDescent="0.25">
      <c r="A4731" s="88" t="s">
        <v>13526</v>
      </c>
      <c r="B4731" s="88" t="s">
        <v>16672</v>
      </c>
      <c r="C4731" s="37" t="str">
        <f t="shared" si="74"/>
        <v>V03AXКапсикум</v>
      </c>
      <c r="D4731" s="88" t="s">
        <v>13607</v>
      </c>
    </row>
    <row r="4732" spans="1:4" hidden="1" x14ac:dyDescent="0.25">
      <c r="A4732" s="88" t="s">
        <v>13526</v>
      </c>
      <c r="B4732" s="88" t="s">
        <v>16542</v>
      </c>
      <c r="C4732" s="37" t="str">
        <f t="shared" si="74"/>
        <v>V03AXЕли шишки</v>
      </c>
      <c r="D4732" s="88" t="s">
        <v>13607</v>
      </c>
    </row>
    <row r="4733" spans="1:4" hidden="1" x14ac:dyDescent="0.25">
      <c r="A4733" s="88" t="s">
        <v>13526</v>
      </c>
      <c r="B4733" s="88" t="s">
        <v>16674</v>
      </c>
      <c r="C4733" s="37" t="str">
        <f t="shared" si="74"/>
        <v>V03AXКапсилах Эдас-952</v>
      </c>
      <c r="D4733" s="88" t="s">
        <v>13607</v>
      </c>
    </row>
    <row r="4734" spans="1:4" hidden="1" x14ac:dyDescent="0.25">
      <c r="A4734" s="88" t="s">
        <v>13526</v>
      </c>
      <c r="B4734" s="88" t="s">
        <v>16563</v>
      </c>
      <c r="C4734" s="37" t="str">
        <f t="shared" si="74"/>
        <v>V03AXЗемляники ягоды</v>
      </c>
      <c r="D4734" s="88" t="s">
        <v>13607</v>
      </c>
    </row>
    <row r="4735" spans="1:4" hidden="1" x14ac:dyDescent="0.25">
      <c r="A4735" s="88" t="s">
        <v>13526</v>
      </c>
      <c r="B4735" s="88" t="s">
        <v>16676</v>
      </c>
      <c r="C4735" s="37" t="str">
        <f t="shared" si="74"/>
        <v>V03AXКаракатица</v>
      </c>
      <c r="D4735" s="88" t="s">
        <v>13607</v>
      </c>
    </row>
    <row r="4736" spans="1:4" hidden="1" x14ac:dyDescent="0.25">
      <c r="A4736" s="88" t="s">
        <v>13526</v>
      </c>
      <c r="B4736" s="88" t="s">
        <v>16564</v>
      </c>
      <c r="C4736" s="37" t="str">
        <f t="shared" si="74"/>
        <v>V03AXЗинаксин</v>
      </c>
      <c r="D4736" s="88" t="s">
        <v>13607</v>
      </c>
    </row>
    <row r="4737" spans="1:4" hidden="1" x14ac:dyDescent="0.25">
      <c r="A4737" s="88" t="s">
        <v>13526</v>
      </c>
      <c r="B4737" s="88" t="s">
        <v>16687</v>
      </c>
      <c r="C4737" s="37" t="str">
        <f t="shared" si="74"/>
        <v>V03AXКардиол-Эдас (Эдас-935)</v>
      </c>
      <c r="D4737" s="88" t="s">
        <v>13607</v>
      </c>
    </row>
    <row r="4738" spans="1:4" hidden="1" x14ac:dyDescent="0.25">
      <c r="A4738" s="88" t="s">
        <v>13526</v>
      </c>
      <c r="B4738" s="88" t="s">
        <v>16577</v>
      </c>
      <c r="C4738" s="37" t="str">
        <f t="shared" si="74"/>
        <v>V03AXИберис амара</v>
      </c>
      <c r="D4738" s="88" t="s">
        <v>13607</v>
      </c>
    </row>
    <row r="4739" spans="1:4" hidden="1" x14ac:dyDescent="0.25">
      <c r="A4739" s="88" t="s">
        <v>13526</v>
      </c>
      <c r="B4739" s="88" t="s">
        <v>16695</v>
      </c>
      <c r="C4739" s="37" t="str">
        <f t="shared" si="74"/>
        <v>V03AXКардуус марианус</v>
      </c>
      <c r="D4739" s="88" t="s">
        <v>13607</v>
      </c>
    </row>
    <row r="4740" spans="1:4" hidden="1" x14ac:dyDescent="0.25">
      <c r="A4740" s="88" t="s">
        <v>13526</v>
      </c>
      <c r="B4740" s="88" t="s">
        <v>16578</v>
      </c>
      <c r="C4740" s="37" t="str">
        <f t="shared" si="74"/>
        <v>V03AXИберогаст</v>
      </c>
      <c r="D4740" s="88" t="s">
        <v>13607</v>
      </c>
    </row>
    <row r="4741" spans="1:4" hidden="1" x14ac:dyDescent="0.25">
      <c r="A4741" s="88" t="s">
        <v>13526</v>
      </c>
      <c r="B4741" s="88" t="s">
        <v>16713</v>
      </c>
      <c r="C4741" s="37" t="str">
        <f t="shared" si="74"/>
        <v>V03AXКвебрахо</v>
      </c>
      <c r="D4741" s="88" t="s">
        <v>13607</v>
      </c>
    </row>
    <row r="4742" spans="1:4" hidden="1" x14ac:dyDescent="0.25">
      <c r="A4742" s="88" t="s">
        <v>13526</v>
      </c>
      <c r="B4742" s="88" t="s">
        <v>16582</v>
      </c>
      <c r="C4742" s="37" t="str">
        <f t="shared" si="74"/>
        <v>V03AXИгнация композитум</v>
      </c>
      <c r="D4742" s="88" t="s">
        <v>13607</v>
      </c>
    </row>
    <row r="4743" spans="1:4" hidden="1" x14ac:dyDescent="0.25">
      <c r="A4743" s="88" t="s">
        <v>13526</v>
      </c>
      <c r="B4743" s="88" t="s">
        <v>16718</v>
      </c>
      <c r="C4743" s="37" t="str">
        <f t="shared" si="74"/>
        <v>V03AXКиндинорм</v>
      </c>
      <c r="D4743" s="88" t="s">
        <v>13607</v>
      </c>
    </row>
    <row r="4744" spans="1:4" hidden="1" x14ac:dyDescent="0.25">
      <c r="A4744" s="88" t="s">
        <v>13526</v>
      </c>
      <c r="B4744" s="88" t="s">
        <v>16605</v>
      </c>
      <c r="C4744" s="37" t="str">
        <f t="shared" si="74"/>
        <v>V03AXИрис-плюс</v>
      </c>
      <c r="D4744" s="88" t="s">
        <v>13607</v>
      </c>
    </row>
    <row r="4745" spans="1:4" hidden="1" x14ac:dyDescent="0.25">
      <c r="A4745" s="88" t="s">
        <v>13526</v>
      </c>
      <c r="B4745" s="88" t="s">
        <v>16720</v>
      </c>
      <c r="C4745" s="37" t="str">
        <f t="shared" si="74"/>
        <v>V03AXКлематис</v>
      </c>
      <c r="D4745" s="88" t="s">
        <v>13607</v>
      </c>
    </row>
    <row r="4746" spans="1:4" hidden="1" x14ac:dyDescent="0.25">
      <c r="A4746" s="88" t="s">
        <v>13526</v>
      </c>
      <c r="B4746" s="88" t="s">
        <v>16613</v>
      </c>
      <c r="C4746" s="37" t="str">
        <f t="shared" si="74"/>
        <v>V03AXКазеин йодированный</v>
      </c>
      <c r="D4746" s="88" t="s">
        <v>13607</v>
      </c>
    </row>
    <row r="4747" spans="1:4" hidden="1" x14ac:dyDescent="0.25">
      <c r="A4747" s="88" t="s">
        <v>13526</v>
      </c>
      <c r="B4747" s="88" t="s">
        <v>16722</v>
      </c>
      <c r="C4747" s="37" t="str">
        <f t="shared" si="74"/>
        <v>V03AXКлимактоплан Н</v>
      </c>
      <c r="D4747" s="88" t="s">
        <v>13607</v>
      </c>
    </row>
    <row r="4748" spans="1:4" hidden="1" x14ac:dyDescent="0.25">
      <c r="A4748" s="88" t="s">
        <v>13526</v>
      </c>
      <c r="B4748" s="88" t="s">
        <v>16624</v>
      </c>
      <c r="C4748" s="37" t="str">
        <f t="shared" si="74"/>
        <v>V03AXКалиум бихромикум</v>
      </c>
      <c r="D4748" s="88" t="s">
        <v>13607</v>
      </c>
    </row>
    <row r="4749" spans="1:4" hidden="1" x14ac:dyDescent="0.25">
      <c r="A4749" s="88" t="s">
        <v>13526</v>
      </c>
      <c r="B4749" s="88" t="s">
        <v>16731</v>
      </c>
      <c r="C4749" s="37" t="str">
        <f t="shared" si="74"/>
        <v>V03AXКола</v>
      </c>
      <c r="D4749" s="88" t="s">
        <v>13607</v>
      </c>
    </row>
    <row r="4750" spans="1:4" hidden="1" x14ac:dyDescent="0.25">
      <c r="A4750" s="88" t="s">
        <v>13526</v>
      </c>
      <c r="B4750" s="88" t="s">
        <v>16627</v>
      </c>
      <c r="C4750" s="37" t="str">
        <f t="shared" si="74"/>
        <v>V03AXКалиум карбоникум</v>
      </c>
      <c r="D4750" s="88" t="s">
        <v>13607</v>
      </c>
    </row>
    <row r="4751" spans="1:4" hidden="1" x14ac:dyDescent="0.25">
      <c r="A4751" s="88" t="s">
        <v>13526</v>
      </c>
      <c r="B4751" s="88" t="s">
        <v>16733</v>
      </c>
      <c r="C4751" s="37" t="str">
        <f t="shared" si="74"/>
        <v>V03AXКоллинсония канаденсис</v>
      </c>
      <c r="D4751" s="88" t="s">
        <v>13607</v>
      </c>
    </row>
    <row r="4752" spans="1:4" hidden="1" x14ac:dyDescent="0.25">
      <c r="A4752" s="88" t="s">
        <v>13526</v>
      </c>
      <c r="B4752" s="88" t="s">
        <v>16639</v>
      </c>
      <c r="C4752" s="37" t="str">
        <f t="shared" si="74"/>
        <v>V03AXКалькохель</v>
      </c>
      <c r="D4752" s="88" t="s">
        <v>13607</v>
      </c>
    </row>
    <row r="4753" spans="1:4" hidden="1" x14ac:dyDescent="0.25">
      <c r="A4753" s="88" t="s">
        <v>13526</v>
      </c>
      <c r="B4753" s="88" t="s">
        <v>16748</v>
      </c>
      <c r="C4753" s="37" t="str">
        <f t="shared" si="74"/>
        <v>V03AXКопаива</v>
      </c>
      <c r="D4753" s="88" t="s">
        <v>13607</v>
      </c>
    </row>
    <row r="4754" spans="1:4" hidden="1" x14ac:dyDescent="0.25">
      <c r="A4754" s="88" t="s">
        <v>13526</v>
      </c>
      <c r="B4754" s="88" t="s">
        <v>16646</v>
      </c>
      <c r="C4754" s="37" t="str">
        <f t="shared" si="74"/>
        <v>V03AXКальциум йодатум</v>
      </c>
      <c r="D4754" s="88" t="s">
        <v>13607</v>
      </c>
    </row>
    <row r="4755" spans="1:4" hidden="1" x14ac:dyDescent="0.25">
      <c r="A4755" s="88" t="s">
        <v>13526</v>
      </c>
      <c r="B4755" s="88" t="s">
        <v>16756</v>
      </c>
      <c r="C4755" s="37" t="str">
        <f t="shared" si="74"/>
        <v>V03AXКоралгин</v>
      </c>
      <c r="D4755" s="88" t="s">
        <v>13607</v>
      </c>
    </row>
    <row r="4756" spans="1:4" hidden="1" x14ac:dyDescent="0.25">
      <c r="A4756" s="88" t="s">
        <v>13526</v>
      </c>
      <c r="B4756" s="88" t="s">
        <v>16649</v>
      </c>
      <c r="C4756" s="37" t="str">
        <f t="shared" si="74"/>
        <v>V03AXКальциум карбоникум по Ганеману</v>
      </c>
      <c r="D4756" s="88" t="s">
        <v>13607</v>
      </c>
    </row>
    <row r="4757" spans="1:4" hidden="1" x14ac:dyDescent="0.25">
      <c r="A4757" s="88" t="s">
        <v>13526</v>
      </c>
      <c r="B4757" s="88" t="s">
        <v>16762</v>
      </c>
      <c r="C4757" s="37" t="str">
        <f t="shared" si="74"/>
        <v>V03AXКоровяка цветки</v>
      </c>
      <c r="D4757" s="88" t="s">
        <v>13607</v>
      </c>
    </row>
    <row r="4758" spans="1:4" hidden="1" x14ac:dyDescent="0.25">
      <c r="A4758" s="88" t="s">
        <v>13526</v>
      </c>
      <c r="B4758" s="88" t="s">
        <v>16655</v>
      </c>
      <c r="C4758" s="37" t="str">
        <f t="shared" si="74"/>
        <v>V03AXКальциум фосфорикум</v>
      </c>
      <c r="D4758" s="88" t="s">
        <v>13607</v>
      </c>
    </row>
    <row r="4759" spans="1:4" hidden="1" x14ac:dyDescent="0.25">
      <c r="A4759" s="88" t="s">
        <v>13526</v>
      </c>
      <c r="B4759" s="88" t="s">
        <v>16764</v>
      </c>
      <c r="C4759" s="37" t="str">
        <f t="shared" si="74"/>
        <v>V03AXКоффеа арабика</v>
      </c>
      <c r="D4759" s="88" t="s">
        <v>13607</v>
      </c>
    </row>
    <row r="4760" spans="1:4" ht="30" hidden="1" x14ac:dyDescent="0.25">
      <c r="A4760" s="88" t="s">
        <v>13526</v>
      </c>
      <c r="B4760" s="88" t="s">
        <v>16664</v>
      </c>
      <c r="C4760" s="37" t="str">
        <f t="shared" si="74"/>
        <v>V03AXКамфора+Мэлекс экстракт+Мяты перечной листьев масло+Фенхеля обыкновенного плодов масло</v>
      </c>
      <c r="D4760" s="88" t="s">
        <v>13607</v>
      </c>
    </row>
    <row r="4761" spans="1:4" hidden="1" x14ac:dyDescent="0.25">
      <c r="A4761" s="88" t="s">
        <v>13526</v>
      </c>
      <c r="B4761" s="88" t="s">
        <v>16766</v>
      </c>
      <c r="C4761" s="37" t="str">
        <f t="shared" si="74"/>
        <v>V03AXКоэнзим композитум</v>
      </c>
      <c r="D4761" s="88" t="s">
        <v>13607</v>
      </c>
    </row>
    <row r="4762" spans="1:4" hidden="1" x14ac:dyDescent="0.25">
      <c r="A4762" s="88" t="s">
        <v>13526</v>
      </c>
      <c r="B4762" s="88" t="s">
        <v>16689</v>
      </c>
      <c r="C4762" s="37" t="str">
        <f t="shared" si="74"/>
        <v>V03AXКардиомил Эдас-935</v>
      </c>
      <c r="D4762" s="88" t="s">
        <v>13607</v>
      </c>
    </row>
    <row r="4763" spans="1:4" hidden="1" x14ac:dyDescent="0.25">
      <c r="A4763" s="88" t="s">
        <v>13526</v>
      </c>
      <c r="B4763" s="88" t="s">
        <v>16658</v>
      </c>
      <c r="C4763" s="37" t="str">
        <f t="shared" si="74"/>
        <v>V03AXКальция фосфат</v>
      </c>
      <c r="D4763" s="88" t="s">
        <v>13607</v>
      </c>
    </row>
    <row r="4764" spans="1:4" hidden="1" x14ac:dyDescent="0.25">
      <c r="A4764" s="88" t="s">
        <v>13526</v>
      </c>
      <c r="B4764" s="88" t="s">
        <v>16692</v>
      </c>
      <c r="C4764" s="37" t="str">
        <f t="shared" si="74"/>
        <v>V03AXКардисед-ГФ</v>
      </c>
      <c r="D4764" s="88" t="s">
        <v>13607</v>
      </c>
    </row>
    <row r="4765" spans="1:4" hidden="1" x14ac:dyDescent="0.25">
      <c r="A4765" s="88" t="s">
        <v>13526</v>
      </c>
      <c r="B4765" s="88" t="s">
        <v>16662</v>
      </c>
      <c r="C4765" s="37" t="str">
        <f t="shared" si="74"/>
        <v>V03AXКампо Канген</v>
      </c>
      <c r="D4765" s="88" t="s">
        <v>13607</v>
      </c>
    </row>
    <row r="4766" spans="1:4" hidden="1" x14ac:dyDescent="0.25">
      <c r="A4766" s="88" t="s">
        <v>13526</v>
      </c>
      <c r="B4766" s="88" t="s">
        <v>16700</v>
      </c>
      <c r="C4766" s="37" t="str">
        <f t="shared" si="74"/>
        <v>V03AXКартиляго комп.</v>
      </c>
      <c r="D4766" s="88" t="s">
        <v>13607</v>
      </c>
    </row>
    <row r="4767" spans="1:4" hidden="1" x14ac:dyDescent="0.25">
      <c r="A4767" s="88" t="s">
        <v>13526</v>
      </c>
      <c r="B4767" s="88" t="s">
        <v>16675</v>
      </c>
      <c r="C4767" s="37" t="str">
        <f t="shared" si="74"/>
        <v>V03AXКапсилах-Эдас</v>
      </c>
      <c r="D4767" s="88" t="s">
        <v>13607</v>
      </c>
    </row>
    <row r="4768" spans="1:4" hidden="1" x14ac:dyDescent="0.25">
      <c r="A4768" s="88" t="s">
        <v>13526</v>
      </c>
      <c r="B4768" s="88" t="s">
        <v>16714</v>
      </c>
      <c r="C4768" s="37" t="str">
        <f t="shared" si="74"/>
        <v>V03AXКверкус</v>
      </c>
      <c r="D4768" s="88" t="s">
        <v>13607</v>
      </c>
    </row>
    <row r="4769" spans="1:4" hidden="1" x14ac:dyDescent="0.25">
      <c r="A4769" s="88" t="s">
        <v>13526</v>
      </c>
      <c r="B4769" s="88" t="s">
        <v>16677</v>
      </c>
      <c r="C4769" s="37" t="str">
        <f t="shared" si="74"/>
        <v>V03AXКарбо анималис</v>
      </c>
      <c r="D4769" s="88" t="s">
        <v>13607</v>
      </c>
    </row>
    <row r="4770" spans="1:4" hidden="1" x14ac:dyDescent="0.25">
      <c r="A4770" s="88" t="s">
        <v>13526</v>
      </c>
      <c r="B4770" s="88" t="s">
        <v>16715</v>
      </c>
      <c r="C4770" s="37" t="str">
        <f t="shared" si="74"/>
        <v>V03AXКверкус Эдас-951</v>
      </c>
      <c r="D4770" s="88" t="s">
        <v>13607</v>
      </c>
    </row>
    <row r="4771" spans="1:4" hidden="1" x14ac:dyDescent="0.25">
      <c r="A4771" s="88" t="s">
        <v>13526</v>
      </c>
      <c r="B4771" s="88" t="s">
        <v>16679</v>
      </c>
      <c r="C4771" s="37" t="str">
        <f t="shared" si="74"/>
        <v>V03AXКарбо вегетабилис (Бетуля)</v>
      </c>
      <c r="D4771" s="88" t="s">
        <v>13607</v>
      </c>
    </row>
    <row r="4772" spans="1:4" hidden="1" x14ac:dyDescent="0.25">
      <c r="A4772" s="88" t="s">
        <v>13526</v>
      </c>
      <c r="B4772" s="88" t="s">
        <v>16729</v>
      </c>
      <c r="C4772" s="37" t="str">
        <f t="shared" si="74"/>
        <v>V03AXКоккулюс</v>
      </c>
      <c r="D4772" s="88" t="s">
        <v>13607</v>
      </c>
    </row>
    <row r="4773" spans="1:4" hidden="1" x14ac:dyDescent="0.25">
      <c r="A4773" s="88" t="s">
        <v>13526</v>
      </c>
      <c r="B4773" s="88" t="s">
        <v>16680</v>
      </c>
      <c r="C4773" s="37" t="str">
        <f t="shared" si="74"/>
        <v>V03AXКарбонеум сульфуратум</v>
      </c>
      <c r="D4773" s="88" t="s">
        <v>13607</v>
      </c>
    </row>
    <row r="4774" spans="1:4" hidden="1" x14ac:dyDescent="0.25">
      <c r="A4774" s="88" t="s">
        <v>13526</v>
      </c>
      <c r="B4774" s="88" t="s">
        <v>16741</v>
      </c>
      <c r="C4774" s="37" t="str">
        <f t="shared" si="74"/>
        <v>V03AXКолючелистника корень</v>
      </c>
      <c r="D4774" s="88" t="s">
        <v>13607</v>
      </c>
    </row>
    <row r="4775" spans="1:4" hidden="1" x14ac:dyDescent="0.25">
      <c r="A4775" s="88" t="s">
        <v>13526</v>
      </c>
      <c r="B4775" s="88" t="s">
        <v>16691</v>
      </c>
      <c r="C4775" s="37" t="str">
        <f t="shared" si="74"/>
        <v>V03AXКардиоспермум халикакабский</v>
      </c>
      <c r="D4775" s="88" t="s">
        <v>13607</v>
      </c>
    </row>
    <row r="4776" spans="1:4" hidden="1" x14ac:dyDescent="0.25">
      <c r="A4776" s="88" t="s">
        <v>13526</v>
      </c>
      <c r="B4776" s="88" t="s">
        <v>16746</v>
      </c>
      <c r="C4776" s="37" t="str">
        <f t="shared" si="74"/>
        <v>V03AXКонский каштан обыкновенный</v>
      </c>
      <c r="D4776" s="88" t="s">
        <v>13607</v>
      </c>
    </row>
    <row r="4777" spans="1:4" hidden="1" x14ac:dyDescent="0.25">
      <c r="A4777" s="88" t="s">
        <v>13526</v>
      </c>
      <c r="B4777" s="88" t="s">
        <v>16701</v>
      </c>
      <c r="C4777" s="37" t="str">
        <f t="shared" si="74"/>
        <v>V03AXКасатика желтого корневище (Ириса)</v>
      </c>
      <c r="D4777" s="88" t="s">
        <v>13607</v>
      </c>
    </row>
    <row r="4778" spans="1:4" hidden="1" x14ac:dyDescent="0.25">
      <c r="A4778" s="88" t="s">
        <v>13526</v>
      </c>
      <c r="B4778" s="88" t="s">
        <v>16751</v>
      </c>
      <c r="C4778" s="37" t="str">
        <f t="shared" si="74"/>
        <v>V03AXКопеечника трава+Солодки корни+Шиповника плоды</v>
      </c>
      <c r="D4778" s="88" t="s">
        <v>13607</v>
      </c>
    </row>
    <row r="4779" spans="1:4" hidden="1" x14ac:dyDescent="0.25">
      <c r="A4779" s="88" t="s">
        <v>13526</v>
      </c>
      <c r="B4779" s="88" t="s">
        <v>16708</v>
      </c>
      <c r="C4779" s="37" t="str">
        <f t="shared" si="74"/>
        <v>V03AXКаустикум по Ганеману</v>
      </c>
      <c r="D4779" s="88" t="s">
        <v>13607</v>
      </c>
    </row>
    <row r="4780" spans="1:4" hidden="1" x14ac:dyDescent="0.25">
      <c r="A4780" s="88" t="s">
        <v>13526</v>
      </c>
      <c r="B4780" s="88" t="s">
        <v>16710</v>
      </c>
      <c r="C4780" s="37" t="str">
        <f t="shared" si="74"/>
        <v>V03AXКварц</v>
      </c>
      <c r="D4780" s="88" t="s">
        <v>13607</v>
      </c>
    </row>
    <row r="4781" spans="1:4" hidden="1" x14ac:dyDescent="0.25">
      <c r="A4781" s="88" t="s">
        <v>13526</v>
      </c>
      <c r="B4781" s="88" t="s">
        <v>16767</v>
      </c>
      <c r="C4781" s="37" t="str">
        <f t="shared" ref="C4781:C4844" si="75">CONCATENATE(A4781,B4781)</f>
        <v>V03AXКравалеон</v>
      </c>
      <c r="D4781" s="88" t="s">
        <v>13607</v>
      </c>
    </row>
    <row r="4782" spans="1:4" hidden="1" x14ac:dyDescent="0.25">
      <c r="A4782" s="88" t="s">
        <v>13526</v>
      </c>
      <c r="B4782" s="88" t="s">
        <v>16752</v>
      </c>
      <c r="C4782" s="37" t="str">
        <f t="shared" si="75"/>
        <v>V03AXКопытня европейского лист свежий</v>
      </c>
      <c r="D4782" s="88" t="s">
        <v>13607</v>
      </c>
    </row>
    <row r="4783" spans="1:4" hidden="1" x14ac:dyDescent="0.25">
      <c r="A4783" s="88" t="s">
        <v>13526</v>
      </c>
      <c r="B4783" s="88" t="s">
        <v>16272</v>
      </c>
      <c r="C4783" s="37" t="str">
        <f t="shared" si="75"/>
        <v>V03AXБиолайн Простейт</v>
      </c>
      <c r="D4783" s="88" t="s">
        <v>13607</v>
      </c>
    </row>
    <row r="4784" spans="1:4" hidden="1" x14ac:dyDescent="0.25">
      <c r="A4784" s="88" t="s">
        <v>13526</v>
      </c>
      <c r="B4784" s="88" t="s">
        <v>16340</v>
      </c>
      <c r="C4784" s="37" t="str">
        <f t="shared" si="75"/>
        <v>V03AXВенофлебин</v>
      </c>
      <c r="D4784" s="88" t="s">
        <v>13607</v>
      </c>
    </row>
    <row r="4785" spans="1:4" hidden="1" x14ac:dyDescent="0.25">
      <c r="A4785" s="88" t="s">
        <v>13526</v>
      </c>
      <c r="B4785" s="88" t="s">
        <v>16755</v>
      </c>
      <c r="C4785" s="37" t="str">
        <f t="shared" si="75"/>
        <v>V03AXКопьеголовая змея</v>
      </c>
      <c r="D4785" s="88" t="s">
        <v>13607</v>
      </c>
    </row>
    <row r="4786" spans="1:4" hidden="1" x14ac:dyDescent="0.25">
      <c r="A4786" s="88" t="s">
        <v>13526</v>
      </c>
      <c r="B4786" s="88" t="s">
        <v>16273</v>
      </c>
      <c r="C4786" s="37" t="str">
        <f t="shared" si="75"/>
        <v>V03AXБиолайн Стоп Смоукин</v>
      </c>
      <c r="D4786" s="88" t="s">
        <v>13607</v>
      </c>
    </row>
    <row r="4787" spans="1:4" hidden="1" x14ac:dyDescent="0.25">
      <c r="A4787" s="88" t="s">
        <v>13526</v>
      </c>
      <c r="B4787" s="88" t="s">
        <v>16759</v>
      </c>
      <c r="C4787" s="37" t="str">
        <f t="shared" si="75"/>
        <v>V03AXКориария миртифолиа</v>
      </c>
      <c r="D4787" s="88" t="s">
        <v>13607</v>
      </c>
    </row>
    <row r="4788" spans="1:4" hidden="1" x14ac:dyDescent="0.25">
      <c r="A4788" s="88" t="s">
        <v>13526</v>
      </c>
      <c r="B4788" s="88" t="s">
        <v>16283</v>
      </c>
      <c r="C4788" s="37" t="str">
        <f t="shared" si="75"/>
        <v>V03AXБорца белоустого корневища и корни</v>
      </c>
      <c r="D4788" s="88" t="s">
        <v>13607</v>
      </c>
    </row>
    <row r="4789" spans="1:4" hidden="1" x14ac:dyDescent="0.25">
      <c r="A4789" s="88" t="s">
        <v>13526</v>
      </c>
      <c r="B4789" s="88" t="s">
        <v>16769</v>
      </c>
      <c r="C4789" s="37" t="str">
        <f t="shared" si="75"/>
        <v>V03AXКрапива жгучая</v>
      </c>
      <c r="D4789" s="88" t="s">
        <v>13607</v>
      </c>
    </row>
    <row r="4790" spans="1:4" hidden="1" x14ac:dyDescent="0.25">
      <c r="A4790" s="88" t="s">
        <v>13526</v>
      </c>
      <c r="B4790" s="88" t="s">
        <v>16285</v>
      </c>
      <c r="C4790" s="37" t="str">
        <f t="shared" si="75"/>
        <v>V03AXБорца северного корневища с корнями</v>
      </c>
      <c r="D4790" s="88" t="s">
        <v>13607</v>
      </c>
    </row>
    <row r="4791" spans="1:4" hidden="1" x14ac:dyDescent="0.25">
      <c r="A4791" s="88" t="s">
        <v>13526</v>
      </c>
      <c r="B4791" s="88" t="s">
        <v>16774</v>
      </c>
      <c r="C4791" s="37" t="str">
        <f t="shared" si="75"/>
        <v>V03AXКратегус-плюс</v>
      </c>
      <c r="D4791" s="88" t="s">
        <v>13607</v>
      </c>
    </row>
    <row r="4792" spans="1:4" hidden="1" x14ac:dyDescent="0.25">
      <c r="A4792" s="88" t="s">
        <v>13526</v>
      </c>
      <c r="B4792" s="88" t="s">
        <v>16775</v>
      </c>
      <c r="C4792" s="37" t="str">
        <f t="shared" si="75"/>
        <v>V03AXКреозот</v>
      </c>
      <c r="D4792" s="88" t="s">
        <v>13607</v>
      </c>
    </row>
    <row r="4793" spans="1:4" hidden="1" x14ac:dyDescent="0.25">
      <c r="A4793" s="88" t="s">
        <v>13526</v>
      </c>
      <c r="B4793" s="88" t="s">
        <v>16296</v>
      </c>
      <c r="C4793" s="37" t="str">
        <f t="shared" si="75"/>
        <v>V03AXБриония-ГФ</v>
      </c>
      <c r="D4793" s="88" t="s">
        <v>13607</v>
      </c>
    </row>
    <row r="4794" spans="1:4" hidden="1" x14ac:dyDescent="0.25">
      <c r="A4794" s="88" t="s">
        <v>13526</v>
      </c>
      <c r="B4794" s="88" t="s">
        <v>16781</v>
      </c>
      <c r="C4794" s="37" t="str">
        <f t="shared" si="75"/>
        <v>V03AXКрокус</v>
      </c>
      <c r="D4794" s="88" t="s">
        <v>13607</v>
      </c>
    </row>
    <row r="4795" spans="1:4" hidden="1" x14ac:dyDescent="0.25">
      <c r="A4795" s="88" t="s">
        <v>13526</v>
      </c>
      <c r="B4795" s="88" t="s">
        <v>16783</v>
      </c>
      <c r="C4795" s="37" t="str">
        <f t="shared" si="75"/>
        <v>V03AXКроталюс</v>
      </c>
      <c r="D4795" s="88" t="s">
        <v>13607</v>
      </c>
    </row>
    <row r="4796" spans="1:4" hidden="1" x14ac:dyDescent="0.25">
      <c r="A4796" s="88" t="s">
        <v>13526</v>
      </c>
      <c r="B4796" s="88" t="s">
        <v>16772</v>
      </c>
      <c r="C4796" s="37" t="str">
        <f t="shared" si="75"/>
        <v>V03AXКрасный корень плюс</v>
      </c>
      <c r="D4796" s="88" t="s">
        <v>13607</v>
      </c>
    </row>
    <row r="4797" spans="1:4" hidden="1" x14ac:dyDescent="0.25">
      <c r="A4797" s="88" t="s">
        <v>13526</v>
      </c>
      <c r="B4797" s="88" t="s">
        <v>16786</v>
      </c>
      <c r="C4797" s="37" t="str">
        <f t="shared" si="75"/>
        <v>V03AXКсероформная мазь</v>
      </c>
      <c r="D4797" s="88" t="s">
        <v>13607</v>
      </c>
    </row>
    <row r="4798" spans="1:4" hidden="1" x14ac:dyDescent="0.25">
      <c r="A4798" s="88" t="s">
        <v>13526</v>
      </c>
      <c r="B4798" s="88" t="s">
        <v>16300</v>
      </c>
      <c r="C4798" s="37" t="str">
        <f t="shared" si="75"/>
        <v>V03AXБромум</v>
      </c>
      <c r="D4798" s="88" t="s">
        <v>13607</v>
      </c>
    </row>
    <row r="4799" spans="1:4" hidden="1" x14ac:dyDescent="0.25">
      <c r="A4799" s="88" t="s">
        <v>13526</v>
      </c>
      <c r="B4799" s="88" t="s">
        <v>16343</v>
      </c>
      <c r="C4799" s="37" t="str">
        <f t="shared" si="75"/>
        <v>V03AXВератрум вириде</v>
      </c>
      <c r="D4799" s="88" t="s">
        <v>13607</v>
      </c>
    </row>
    <row r="4800" spans="1:4" hidden="1" x14ac:dyDescent="0.25">
      <c r="A4800" s="88" t="s">
        <v>13526</v>
      </c>
      <c r="B4800" s="88" t="s">
        <v>16796</v>
      </c>
      <c r="C4800" s="37" t="str">
        <f t="shared" si="75"/>
        <v>V03AXКупрум-плюс</v>
      </c>
      <c r="D4800" s="88" t="s">
        <v>13607</v>
      </c>
    </row>
    <row r="4801" spans="1:4" hidden="1" x14ac:dyDescent="0.25">
      <c r="A4801" s="88" t="s">
        <v>13526</v>
      </c>
      <c r="B4801" s="88" t="s">
        <v>16344</v>
      </c>
      <c r="C4801" s="37" t="str">
        <f t="shared" si="75"/>
        <v>V03AXВербаскум</v>
      </c>
      <c r="D4801" s="88" t="s">
        <v>13607</v>
      </c>
    </row>
    <row r="4802" spans="1:4" hidden="1" x14ac:dyDescent="0.25">
      <c r="A4802" s="88" t="s">
        <v>13526</v>
      </c>
      <c r="B4802" s="88" t="s">
        <v>16801</v>
      </c>
      <c r="C4802" s="37" t="str">
        <f t="shared" si="75"/>
        <v>V03AXЛ52 Ленинг</v>
      </c>
      <c r="D4802" s="88" t="s">
        <v>13607</v>
      </c>
    </row>
    <row r="4803" spans="1:4" hidden="1" x14ac:dyDescent="0.25">
      <c r="A4803" s="88" t="s">
        <v>13526</v>
      </c>
      <c r="B4803" s="88" t="s">
        <v>16345</v>
      </c>
      <c r="C4803" s="37" t="str">
        <f t="shared" si="75"/>
        <v>V03AXВербена</v>
      </c>
      <c r="D4803" s="88" t="s">
        <v>13607</v>
      </c>
    </row>
    <row r="4804" spans="1:4" hidden="1" x14ac:dyDescent="0.25">
      <c r="A4804" s="88" t="s">
        <v>13526</v>
      </c>
      <c r="B4804" s="88" t="s">
        <v>16807</v>
      </c>
      <c r="C4804" s="37" t="str">
        <f t="shared" si="75"/>
        <v>V03AXЛагохилуса цветки и листья</v>
      </c>
      <c r="D4804" s="88" t="s">
        <v>13607</v>
      </c>
    </row>
    <row r="4805" spans="1:4" hidden="1" x14ac:dyDescent="0.25">
      <c r="A4805" s="88" t="s">
        <v>13526</v>
      </c>
      <c r="B4805" s="88" t="s">
        <v>16346</v>
      </c>
      <c r="C4805" s="37" t="str">
        <f t="shared" si="75"/>
        <v>V03AXВернисон</v>
      </c>
      <c r="D4805" s="88" t="s">
        <v>13607</v>
      </c>
    </row>
    <row r="4806" spans="1:4" hidden="1" x14ac:dyDescent="0.25">
      <c r="A4806" s="88" t="s">
        <v>13526</v>
      </c>
      <c r="B4806" s="88" t="s">
        <v>16812</v>
      </c>
      <c r="C4806" s="37" t="str">
        <f t="shared" si="75"/>
        <v>V03AXЛаконоса американского корней свежих настойка</v>
      </c>
      <c r="D4806" s="88" t="s">
        <v>13607</v>
      </c>
    </row>
    <row r="4807" spans="1:4" hidden="1" x14ac:dyDescent="0.25">
      <c r="A4807" s="88" t="s">
        <v>13526</v>
      </c>
      <c r="B4807" s="88" t="s">
        <v>16353</v>
      </c>
      <c r="C4807" s="37" t="str">
        <f t="shared" si="75"/>
        <v>V03AXВибурнум опулюс</v>
      </c>
      <c r="D4807" s="88" t="s">
        <v>13607</v>
      </c>
    </row>
    <row r="4808" spans="1:4" hidden="1" x14ac:dyDescent="0.25">
      <c r="A4808" s="88" t="s">
        <v>13526</v>
      </c>
      <c r="B4808" s="88" t="s">
        <v>16815</v>
      </c>
      <c r="C4808" s="37" t="str">
        <f t="shared" si="75"/>
        <v>V03AXЛактука</v>
      </c>
      <c r="D4808" s="88" t="s">
        <v>13607</v>
      </c>
    </row>
    <row r="4809" spans="1:4" hidden="1" x14ac:dyDescent="0.25">
      <c r="A4809" s="88" t="s">
        <v>13526</v>
      </c>
      <c r="B4809" s="88" t="s">
        <v>16362</v>
      </c>
      <c r="C4809" s="37" t="str">
        <f t="shared" si="75"/>
        <v>V03AXВискумел Эдас-137</v>
      </c>
      <c r="D4809" s="88" t="s">
        <v>13607</v>
      </c>
    </row>
    <row r="4810" spans="1:4" hidden="1" x14ac:dyDescent="0.25">
      <c r="A4810" s="88" t="s">
        <v>13526</v>
      </c>
      <c r="B4810" s="88" t="s">
        <v>16816</v>
      </c>
      <c r="C4810" s="37" t="str">
        <f t="shared" si="75"/>
        <v>V03AXЛандыш майский</v>
      </c>
      <c r="D4810" s="88" t="s">
        <v>13607</v>
      </c>
    </row>
    <row r="4811" spans="1:4" hidden="1" x14ac:dyDescent="0.25">
      <c r="A4811" s="88" t="s">
        <v>13526</v>
      </c>
      <c r="B4811" s="88" t="s">
        <v>16370</v>
      </c>
      <c r="C4811" s="37" t="str">
        <f t="shared" si="75"/>
        <v>V03AXВодосбор обыкновенный</v>
      </c>
      <c r="D4811" s="88" t="s">
        <v>13607</v>
      </c>
    </row>
    <row r="4812" spans="1:4" hidden="1" x14ac:dyDescent="0.25">
      <c r="A4812" s="88" t="s">
        <v>13526</v>
      </c>
      <c r="B4812" s="88" t="s">
        <v>16825</v>
      </c>
      <c r="C4812" s="37" t="str">
        <f t="shared" si="75"/>
        <v>V03AXЛаринол-Эдас (Эдас-917)</v>
      </c>
      <c r="D4812" s="88" t="s">
        <v>13607</v>
      </c>
    </row>
    <row r="4813" spans="1:4" hidden="1" x14ac:dyDescent="0.25">
      <c r="A4813" s="88" t="s">
        <v>13526</v>
      </c>
      <c r="B4813" s="88" t="s">
        <v>16384</v>
      </c>
      <c r="C4813" s="37" t="str">
        <f t="shared" si="75"/>
        <v>V03AXГастрика-ГФ</v>
      </c>
      <c r="D4813" s="88" t="s">
        <v>13607</v>
      </c>
    </row>
    <row r="4814" spans="1:4" hidden="1" x14ac:dyDescent="0.25">
      <c r="A4814" s="88" t="s">
        <v>13526</v>
      </c>
      <c r="B4814" s="88" t="s">
        <v>16830</v>
      </c>
      <c r="C4814" s="37" t="str">
        <f t="shared" si="75"/>
        <v>V03AXЛахезис</v>
      </c>
      <c r="D4814" s="88" t="s">
        <v>13607</v>
      </c>
    </row>
    <row r="4815" spans="1:4" hidden="1" x14ac:dyDescent="0.25">
      <c r="A4815" s="88" t="s">
        <v>13526</v>
      </c>
      <c r="B4815" s="88" t="s">
        <v>16388</v>
      </c>
      <c r="C4815" s="37" t="str">
        <f t="shared" si="75"/>
        <v>V03AXГастропан Эдас-954</v>
      </c>
      <c r="D4815" s="88" t="s">
        <v>13607</v>
      </c>
    </row>
    <row r="4816" spans="1:4" hidden="1" x14ac:dyDescent="0.25">
      <c r="A4816" s="88" t="s">
        <v>13526</v>
      </c>
      <c r="B4816" s="88" t="s">
        <v>16833</v>
      </c>
      <c r="C4816" s="37" t="str">
        <f t="shared" si="75"/>
        <v>V03AXЛахезис мутус (Лахезис)</v>
      </c>
      <c r="D4816" s="88" t="s">
        <v>13607</v>
      </c>
    </row>
    <row r="4817" spans="1:4" hidden="1" x14ac:dyDescent="0.25">
      <c r="A4817" s="88" t="s">
        <v>13526</v>
      </c>
      <c r="B4817" s="88" t="s">
        <v>16302</v>
      </c>
      <c r="C4817" s="37" t="str">
        <f t="shared" si="75"/>
        <v>V03AXБронхолат Эдас-118</v>
      </c>
      <c r="D4817" s="88" t="s">
        <v>13607</v>
      </c>
    </row>
    <row r="4818" spans="1:4" hidden="1" x14ac:dyDescent="0.25">
      <c r="A4818" s="88" t="s">
        <v>13526</v>
      </c>
      <c r="B4818" s="88" t="s">
        <v>16776</v>
      </c>
      <c r="C4818" s="37" t="str">
        <f t="shared" si="75"/>
        <v>V03AXКреозотум</v>
      </c>
      <c r="D4818" s="88" t="s">
        <v>13607</v>
      </c>
    </row>
    <row r="4819" spans="1:4" hidden="1" x14ac:dyDescent="0.25">
      <c r="A4819" s="88" t="s">
        <v>13526</v>
      </c>
      <c r="B4819" s="88" t="s">
        <v>16396</v>
      </c>
      <c r="C4819" s="37" t="str">
        <f t="shared" si="75"/>
        <v>V03AXГваякум</v>
      </c>
      <c r="D4819" s="88" t="s">
        <v>13607</v>
      </c>
    </row>
    <row r="4820" spans="1:4" hidden="1" x14ac:dyDescent="0.25">
      <c r="A4820" s="88" t="s">
        <v>13526</v>
      </c>
      <c r="B4820" s="88" t="s">
        <v>16784</v>
      </c>
      <c r="C4820" s="37" t="str">
        <f t="shared" si="75"/>
        <v>V03AXКроталюс каскавелла</v>
      </c>
      <c r="D4820" s="88" t="s">
        <v>13607</v>
      </c>
    </row>
    <row r="4821" spans="1:4" hidden="1" x14ac:dyDescent="0.25">
      <c r="A4821" s="88" t="s">
        <v>13526</v>
      </c>
      <c r="B4821" s="88" t="s">
        <v>16398</v>
      </c>
      <c r="C4821" s="37" t="str">
        <f t="shared" si="75"/>
        <v>V03AXГекла лава</v>
      </c>
      <c r="D4821" s="88" t="s">
        <v>13607</v>
      </c>
    </row>
    <row r="4822" spans="1:4" hidden="1" x14ac:dyDescent="0.25">
      <c r="A4822" s="88" t="s">
        <v>13526</v>
      </c>
      <c r="B4822" s="88" t="s">
        <v>16785</v>
      </c>
      <c r="C4822" s="37" t="str">
        <f t="shared" si="75"/>
        <v>V03AXКротон</v>
      </c>
      <c r="D4822" s="88" t="s">
        <v>13607</v>
      </c>
    </row>
    <row r="4823" spans="1:4" hidden="1" x14ac:dyDescent="0.25">
      <c r="A4823" s="88" t="s">
        <v>13526</v>
      </c>
      <c r="B4823" s="88" t="s">
        <v>16401</v>
      </c>
      <c r="C4823" s="37" t="str">
        <f t="shared" si="75"/>
        <v>V03AXГеллеборус нигер</v>
      </c>
      <c r="D4823" s="88" t="s">
        <v>13607</v>
      </c>
    </row>
    <row r="4824" spans="1:4" hidden="1" x14ac:dyDescent="0.25">
      <c r="A4824" s="88" t="s">
        <v>13526</v>
      </c>
      <c r="B4824" s="88" t="s">
        <v>16791</v>
      </c>
      <c r="C4824" s="37" t="str">
        <f t="shared" si="75"/>
        <v>V03AXКупрум</v>
      </c>
      <c r="D4824" s="88" t="s">
        <v>13607</v>
      </c>
    </row>
    <row r="4825" spans="1:4" hidden="1" x14ac:dyDescent="0.25">
      <c r="A4825" s="88" t="s">
        <v>13526</v>
      </c>
      <c r="B4825" s="88" t="s">
        <v>16795</v>
      </c>
      <c r="C4825" s="37" t="str">
        <f t="shared" si="75"/>
        <v>V03AXКупрум сульфурикум</v>
      </c>
      <c r="D4825" s="88" t="s">
        <v>13607</v>
      </c>
    </row>
    <row r="4826" spans="1:4" hidden="1" x14ac:dyDescent="0.25">
      <c r="A4826" s="88" t="s">
        <v>13526</v>
      </c>
      <c r="B4826" s="88" t="s">
        <v>16429</v>
      </c>
      <c r="C4826" s="37" t="str">
        <f t="shared" si="75"/>
        <v>V03AXГипертол-Эдас (Эдас-137)</v>
      </c>
      <c r="D4826" s="88" t="s">
        <v>13607</v>
      </c>
    </row>
    <row r="4827" spans="1:4" hidden="1" x14ac:dyDescent="0.25">
      <c r="A4827" s="88" t="s">
        <v>13526</v>
      </c>
      <c r="B4827" s="88" t="s">
        <v>16797</v>
      </c>
      <c r="C4827" s="37" t="str">
        <f t="shared" si="75"/>
        <v>V03AXКутис композитум</v>
      </c>
      <c r="D4827" s="88" t="s">
        <v>13607</v>
      </c>
    </row>
    <row r="4828" spans="1:4" hidden="1" x14ac:dyDescent="0.25">
      <c r="A4828" s="88" t="s">
        <v>13526</v>
      </c>
      <c r="B4828" s="88" t="s">
        <v>16438</v>
      </c>
      <c r="C4828" s="37" t="str">
        <f t="shared" si="75"/>
        <v>V03AXГнафалин</v>
      </c>
      <c r="D4828" s="88" t="s">
        <v>13607</v>
      </c>
    </row>
    <row r="4829" spans="1:4" hidden="1" x14ac:dyDescent="0.25">
      <c r="A4829" s="88" t="s">
        <v>13526</v>
      </c>
      <c r="B4829" s="88" t="s">
        <v>16799</v>
      </c>
      <c r="C4829" s="37" t="str">
        <f t="shared" si="75"/>
        <v>V03AXКызылмай-Липофит</v>
      </c>
      <c r="D4829" s="88" t="s">
        <v>13607</v>
      </c>
    </row>
    <row r="4830" spans="1:4" ht="30" hidden="1" x14ac:dyDescent="0.25">
      <c r="A4830" s="88" t="s">
        <v>13526</v>
      </c>
      <c r="B4830" s="88" t="s">
        <v>16444</v>
      </c>
      <c r="C4830" s="37" t="str">
        <f t="shared" si="75"/>
        <v>V03AXГомеопатические монокомпонентные препараты животного происхождения (19 наименований - согласно приложению)</v>
      </c>
      <c r="D4830" s="88" t="s">
        <v>13607</v>
      </c>
    </row>
    <row r="4831" spans="1:4" hidden="1" x14ac:dyDescent="0.25">
      <c r="A4831" s="88" t="s">
        <v>13526</v>
      </c>
      <c r="B4831" s="88" t="s">
        <v>16808</v>
      </c>
      <c r="C4831" s="37" t="str">
        <f t="shared" si="75"/>
        <v>V03AXЛак дефлоратум</v>
      </c>
      <c r="D4831" s="88" t="s">
        <v>13607</v>
      </c>
    </row>
    <row r="4832" spans="1:4" hidden="1" x14ac:dyDescent="0.25">
      <c r="A4832" s="88" t="s">
        <v>13526</v>
      </c>
      <c r="B4832" s="88" t="s">
        <v>16306</v>
      </c>
      <c r="C4832" s="37" t="str">
        <f t="shared" si="75"/>
        <v>V03AXБронхолат-Эдас (Эдас-918)</v>
      </c>
      <c r="D4832" s="88" t="s">
        <v>13607</v>
      </c>
    </row>
    <row r="4833" spans="1:4" hidden="1" x14ac:dyDescent="0.25">
      <c r="A4833" s="88" t="s">
        <v>13526</v>
      </c>
      <c r="B4833" s="88" t="s">
        <v>16814</v>
      </c>
      <c r="C4833" s="37" t="str">
        <f t="shared" si="75"/>
        <v>V03AXЛаконоса американского листьев настойка</v>
      </c>
      <c r="D4833" s="88" t="s">
        <v>13607</v>
      </c>
    </row>
    <row r="4834" spans="1:4" ht="30" hidden="1" x14ac:dyDescent="0.25">
      <c r="A4834" s="88" t="s">
        <v>13526</v>
      </c>
      <c r="B4834" s="88" t="s">
        <v>16451</v>
      </c>
      <c r="C4834" s="37" t="str">
        <f t="shared" si="75"/>
        <v>V03AXГомеопатические монокомпонентные препараты минерального происхождения (42 наименования - согласно приложению)</v>
      </c>
      <c r="D4834" s="88" t="s">
        <v>13607</v>
      </c>
    </row>
    <row r="4835" spans="1:4" hidden="1" x14ac:dyDescent="0.25">
      <c r="A4835" s="88" t="s">
        <v>13526</v>
      </c>
      <c r="B4835" s="88" t="s">
        <v>16829</v>
      </c>
      <c r="C4835" s="37" t="str">
        <f t="shared" si="75"/>
        <v>V03AXЛауроцеразус</v>
      </c>
      <c r="D4835" s="88" t="s">
        <v>13607</v>
      </c>
    </row>
    <row r="4836" spans="1:4" ht="30" hidden="1" x14ac:dyDescent="0.25">
      <c r="A4836" s="88" t="s">
        <v>13526</v>
      </c>
      <c r="B4836" s="88" t="s">
        <v>16456</v>
      </c>
      <c r="C4836" s="37" t="str">
        <f t="shared" si="75"/>
        <v>V03AXГомеопатические монокомпонентные препараты природного происхождения (121 наименований - согласно приложению)</v>
      </c>
      <c r="D4836" s="88" t="s">
        <v>13607</v>
      </c>
    </row>
    <row r="4837" spans="1:4" hidden="1" x14ac:dyDescent="0.25">
      <c r="A4837" s="88" t="s">
        <v>13526</v>
      </c>
      <c r="B4837" s="88" t="s">
        <v>16834</v>
      </c>
      <c r="C4837" s="37" t="str">
        <f t="shared" si="75"/>
        <v>V03AXЛахезис-плюс</v>
      </c>
      <c r="D4837" s="88" t="s">
        <v>13607</v>
      </c>
    </row>
    <row r="4838" spans="1:4" ht="30" hidden="1" x14ac:dyDescent="0.25">
      <c r="A4838" s="88" t="s">
        <v>13526</v>
      </c>
      <c r="B4838" s="88" t="s">
        <v>16457</v>
      </c>
      <c r="C4838" s="37" t="str">
        <f t="shared" si="75"/>
        <v>V03AXГомеопатические монокомпонентные препараты природного происхождения (124 наименований - согласно приложению)</v>
      </c>
      <c r="D4838" s="88" t="s">
        <v>13607</v>
      </c>
    </row>
    <row r="4839" spans="1:4" hidden="1" x14ac:dyDescent="0.25">
      <c r="A4839" s="88" t="s">
        <v>13526</v>
      </c>
      <c r="B4839" s="88" t="s">
        <v>16842</v>
      </c>
      <c r="C4839" s="37" t="str">
        <f t="shared" si="75"/>
        <v>V03AXЛедум-Эдас (Эдас-802)</v>
      </c>
      <c r="D4839" s="88" t="s">
        <v>13607</v>
      </c>
    </row>
    <row r="4840" spans="1:4" ht="30" hidden="1" x14ac:dyDescent="0.25">
      <c r="A4840" s="88" t="s">
        <v>13526</v>
      </c>
      <c r="B4840" s="88" t="s">
        <v>16462</v>
      </c>
      <c r="C4840" s="37" t="str">
        <f t="shared" si="75"/>
        <v>V03AXГомеопатические монокомпонентные препараты природного происхождения (56 наименований - согласно приложению)</v>
      </c>
      <c r="D4840" s="88" t="s">
        <v>13607</v>
      </c>
    </row>
    <row r="4841" spans="1:4" hidden="1" x14ac:dyDescent="0.25">
      <c r="A4841" s="88" t="s">
        <v>13526</v>
      </c>
      <c r="B4841" s="88" t="s">
        <v>16849</v>
      </c>
      <c r="C4841" s="37" t="str">
        <f t="shared" si="75"/>
        <v>V03AXЛикоподий</v>
      </c>
      <c r="D4841" s="88" t="s">
        <v>13607</v>
      </c>
    </row>
    <row r="4842" spans="1:4" hidden="1" x14ac:dyDescent="0.25">
      <c r="A4842" s="88" t="s">
        <v>13526</v>
      </c>
      <c r="B4842" s="88" t="s">
        <v>16483</v>
      </c>
      <c r="C4842" s="37" t="str">
        <f t="shared" si="75"/>
        <v>V03AXГрациол Эдас-107</v>
      </c>
      <c r="D4842" s="88" t="s">
        <v>13607</v>
      </c>
    </row>
    <row r="4843" spans="1:4" hidden="1" x14ac:dyDescent="0.25">
      <c r="A4843" s="88" t="s">
        <v>13526</v>
      </c>
      <c r="B4843" s="88" t="s">
        <v>16864</v>
      </c>
      <c r="C4843" s="37" t="str">
        <f t="shared" si="75"/>
        <v>V03AXЛ-Маг</v>
      </c>
      <c r="D4843" s="88" t="s">
        <v>13607</v>
      </c>
    </row>
    <row r="4844" spans="1:4" hidden="1" x14ac:dyDescent="0.25">
      <c r="A4844" s="88" t="s">
        <v>13526</v>
      </c>
      <c r="B4844" s="88" t="s">
        <v>16711</v>
      </c>
      <c r="C4844" s="37" t="str">
        <f t="shared" si="75"/>
        <v>V03AXКвассия</v>
      </c>
      <c r="D4844" s="88" t="s">
        <v>13607</v>
      </c>
    </row>
    <row r="4845" spans="1:4" hidden="1" x14ac:dyDescent="0.25">
      <c r="A4845" s="88" t="s">
        <v>13526</v>
      </c>
      <c r="B4845" s="88" t="s">
        <v>16836</v>
      </c>
      <c r="C4845" s="37" t="str">
        <f t="shared" ref="C4845:C4908" si="76">CONCATENATE(A4845,B4845)</f>
        <v>V03AXЛ-Вен</v>
      </c>
      <c r="D4845" s="88" t="s">
        <v>13607</v>
      </c>
    </row>
    <row r="4846" spans="1:4" hidden="1" x14ac:dyDescent="0.25">
      <c r="A4846" s="88" t="s">
        <v>13526</v>
      </c>
      <c r="B4846" s="88" t="s">
        <v>16716</v>
      </c>
      <c r="C4846" s="37" t="str">
        <f t="shared" si="76"/>
        <v>V03AXКверкус-Эдас</v>
      </c>
      <c r="D4846" s="88" t="s">
        <v>13607</v>
      </c>
    </row>
    <row r="4847" spans="1:4" hidden="1" x14ac:dyDescent="0.25">
      <c r="A4847" s="88" t="s">
        <v>13526</v>
      </c>
      <c r="B4847" s="88" t="s">
        <v>16487</v>
      </c>
      <c r="C4847" s="37" t="str">
        <f t="shared" si="76"/>
        <v>V03AXГречиха съедобная</v>
      </c>
      <c r="D4847" s="88" t="s">
        <v>13607</v>
      </c>
    </row>
    <row r="4848" spans="1:4" hidden="1" x14ac:dyDescent="0.25">
      <c r="A4848" s="88" t="s">
        <v>13526</v>
      </c>
      <c r="B4848" s="88" t="s">
        <v>16839</v>
      </c>
      <c r="C4848" s="37" t="str">
        <f t="shared" si="76"/>
        <v>V03AXЛедум Эдас-802</v>
      </c>
      <c r="D4848" s="88" t="s">
        <v>13607</v>
      </c>
    </row>
    <row r="4849" spans="1:4" hidden="1" x14ac:dyDescent="0.25">
      <c r="A4849" s="88" t="s">
        <v>13526</v>
      </c>
      <c r="B4849" s="88" t="s">
        <v>16871</v>
      </c>
      <c r="C4849" s="37" t="str">
        <f t="shared" si="76"/>
        <v>V03AXЛома Люкс Аллергол</v>
      </c>
      <c r="D4849" s="88" t="s">
        <v>13607</v>
      </c>
    </row>
    <row r="4850" spans="1:4" hidden="1" x14ac:dyDescent="0.25">
      <c r="A4850" s="88" t="s">
        <v>13526</v>
      </c>
      <c r="B4850" s="88" t="s">
        <v>16313</v>
      </c>
      <c r="C4850" s="37" t="str">
        <f t="shared" si="76"/>
        <v>V03AXБронхотуссит-ГФ</v>
      </c>
      <c r="D4850" s="88" t="s">
        <v>13607</v>
      </c>
    </row>
    <row r="4851" spans="1:4" hidden="1" x14ac:dyDescent="0.25">
      <c r="A4851" s="88" t="s">
        <v>13526</v>
      </c>
      <c r="B4851" s="88" t="s">
        <v>16728</v>
      </c>
      <c r="C4851" s="37" t="str">
        <f t="shared" si="76"/>
        <v>V03AXКоккулин</v>
      </c>
      <c r="D4851" s="88" t="s">
        <v>13607</v>
      </c>
    </row>
    <row r="4852" spans="1:4" hidden="1" x14ac:dyDescent="0.25">
      <c r="A4852" s="88" t="s">
        <v>13526</v>
      </c>
      <c r="B4852" s="88" t="s">
        <v>16841</v>
      </c>
      <c r="C4852" s="37" t="str">
        <f t="shared" si="76"/>
        <v>V03AXЛедум-цито</v>
      </c>
      <c r="D4852" s="88" t="s">
        <v>13607</v>
      </c>
    </row>
    <row r="4853" spans="1:4" hidden="1" x14ac:dyDescent="0.25">
      <c r="A4853" s="88" t="s">
        <v>13526</v>
      </c>
      <c r="B4853" s="88" t="s">
        <v>16321</v>
      </c>
      <c r="C4853" s="37" t="str">
        <f t="shared" si="76"/>
        <v>V03AXВалериана лекарственная</v>
      </c>
      <c r="D4853" s="88" t="s">
        <v>13607</v>
      </c>
    </row>
    <row r="4854" spans="1:4" hidden="1" x14ac:dyDescent="0.25">
      <c r="A4854" s="88" t="s">
        <v>13526</v>
      </c>
      <c r="B4854" s="88" t="s">
        <v>16488</v>
      </c>
      <c r="C4854" s="37" t="str">
        <f t="shared" si="76"/>
        <v>V03AXГринделия</v>
      </c>
      <c r="D4854" s="88" t="s">
        <v>13607</v>
      </c>
    </row>
    <row r="4855" spans="1:4" hidden="1" x14ac:dyDescent="0.25">
      <c r="A4855" s="88" t="s">
        <v>13526</v>
      </c>
      <c r="B4855" s="88" t="s">
        <v>16324</v>
      </c>
      <c r="C4855" s="37" t="str">
        <f t="shared" si="76"/>
        <v>V03AXВалерианахель</v>
      </c>
      <c r="D4855" s="88" t="s">
        <v>13607</v>
      </c>
    </row>
    <row r="4856" spans="1:4" hidden="1" x14ac:dyDescent="0.25">
      <c r="A4856" s="88" t="s">
        <v>13526</v>
      </c>
      <c r="B4856" s="88" t="s">
        <v>16853</v>
      </c>
      <c r="C4856" s="37" t="str">
        <f t="shared" si="76"/>
        <v>V03AXЛилиум тигринум</v>
      </c>
      <c r="D4856" s="88" t="s">
        <v>13607</v>
      </c>
    </row>
    <row r="4857" spans="1:4" hidden="1" x14ac:dyDescent="0.25">
      <c r="A4857" s="88" t="s">
        <v>13526</v>
      </c>
      <c r="B4857" s="88" t="s">
        <v>16332</v>
      </c>
      <c r="C4857" s="37" t="str">
        <f t="shared" si="76"/>
        <v>V03AXВасилька синего цветки</v>
      </c>
      <c r="D4857" s="88" t="s">
        <v>13607</v>
      </c>
    </row>
    <row r="4858" spans="1:4" hidden="1" x14ac:dyDescent="0.25">
      <c r="A4858" s="88" t="s">
        <v>13526</v>
      </c>
      <c r="B4858" s="88" t="s">
        <v>16855</v>
      </c>
      <c r="C4858" s="37" t="str">
        <f t="shared" si="76"/>
        <v>V03AXЛинария вульгарис</v>
      </c>
      <c r="D4858" s="88" t="s">
        <v>13607</v>
      </c>
    </row>
    <row r="4859" spans="1:4" hidden="1" x14ac:dyDescent="0.25">
      <c r="A4859" s="88" t="s">
        <v>13526</v>
      </c>
      <c r="B4859" s="88" t="s">
        <v>16356</v>
      </c>
      <c r="C4859" s="37" t="str">
        <f t="shared" si="76"/>
        <v>V03AXВиола одората</v>
      </c>
      <c r="D4859" s="88" t="s">
        <v>13607</v>
      </c>
    </row>
    <row r="4860" spans="1:4" hidden="1" x14ac:dyDescent="0.25">
      <c r="A4860" s="88" t="s">
        <v>13526</v>
      </c>
      <c r="B4860" s="88" t="s">
        <v>16858</v>
      </c>
      <c r="C4860" s="37" t="str">
        <f t="shared" si="76"/>
        <v>V03AXЛинкас БСС</v>
      </c>
      <c r="D4860" s="88" t="s">
        <v>13607</v>
      </c>
    </row>
    <row r="4861" spans="1:4" hidden="1" x14ac:dyDescent="0.25">
      <c r="A4861" s="88" t="s">
        <v>13526</v>
      </c>
      <c r="B4861" s="88" t="s">
        <v>16359</v>
      </c>
      <c r="C4861" s="37" t="str">
        <f t="shared" si="76"/>
        <v>V03AXВипера редди</v>
      </c>
      <c r="D4861" s="88" t="s">
        <v>13607</v>
      </c>
    </row>
    <row r="4862" spans="1:4" hidden="1" x14ac:dyDescent="0.25">
      <c r="A4862" s="88" t="s">
        <v>13526</v>
      </c>
      <c r="B4862" s="88" t="s">
        <v>16859</v>
      </c>
      <c r="C4862" s="37" t="str">
        <f t="shared" si="76"/>
        <v>V03AXЛипы цветки+Малины плоды</v>
      </c>
      <c r="D4862" s="88" t="s">
        <v>13607</v>
      </c>
    </row>
    <row r="4863" spans="1:4" hidden="1" x14ac:dyDescent="0.25">
      <c r="A4863" s="88" t="s">
        <v>13526</v>
      </c>
      <c r="B4863" s="88" t="s">
        <v>16373</v>
      </c>
      <c r="C4863" s="37" t="str">
        <f t="shared" si="76"/>
        <v>V03AXВолодушки многожильчатой трава</v>
      </c>
      <c r="D4863" s="88" t="s">
        <v>13607</v>
      </c>
    </row>
    <row r="4864" spans="1:4" hidden="1" x14ac:dyDescent="0.25">
      <c r="A4864" s="88" t="s">
        <v>13526</v>
      </c>
      <c r="B4864" s="88" t="s">
        <v>16860</v>
      </c>
      <c r="C4864" s="37" t="str">
        <f t="shared" si="76"/>
        <v>V03AXЛиственницы древесина</v>
      </c>
      <c r="D4864" s="88" t="s">
        <v>13607</v>
      </c>
    </row>
    <row r="4865" spans="1:4" hidden="1" x14ac:dyDescent="0.25">
      <c r="A4865" s="88" t="s">
        <v>13526</v>
      </c>
      <c r="B4865" s="88" t="s">
        <v>16377</v>
      </c>
      <c r="C4865" s="37" t="str">
        <f t="shared" si="76"/>
        <v>V03AXГалиум-хель</v>
      </c>
      <c r="D4865" s="88" t="s">
        <v>13607</v>
      </c>
    </row>
    <row r="4866" spans="1:4" hidden="1" x14ac:dyDescent="0.25">
      <c r="A4866" s="88" t="s">
        <v>13526</v>
      </c>
      <c r="B4866" s="88" t="s">
        <v>16868</v>
      </c>
      <c r="C4866" s="37" t="str">
        <f t="shared" si="76"/>
        <v>V03AXЛобелия Эдас-133</v>
      </c>
      <c r="D4866" s="88" t="s">
        <v>13607</v>
      </c>
    </row>
    <row r="4867" spans="1:4" hidden="1" x14ac:dyDescent="0.25">
      <c r="A4867" s="88" t="s">
        <v>13526</v>
      </c>
      <c r="B4867" s="88" t="s">
        <v>16383</v>
      </c>
      <c r="C4867" s="37" t="str">
        <f t="shared" si="76"/>
        <v>V03AXГармалы обыкновенной трава</v>
      </c>
      <c r="D4867" s="88" t="s">
        <v>13607</v>
      </c>
    </row>
    <row r="4868" spans="1:4" hidden="1" x14ac:dyDescent="0.25">
      <c r="A4868" s="88" t="s">
        <v>13526</v>
      </c>
      <c r="B4868" s="88" t="s">
        <v>16869</v>
      </c>
      <c r="C4868" s="37" t="str">
        <f t="shared" si="76"/>
        <v>V03AXЛобелия Эдас-933</v>
      </c>
      <c r="D4868" s="88" t="s">
        <v>13607</v>
      </c>
    </row>
    <row r="4869" spans="1:4" hidden="1" x14ac:dyDescent="0.25">
      <c r="A4869" s="88" t="s">
        <v>13526</v>
      </c>
      <c r="B4869" s="88" t="s">
        <v>16389</v>
      </c>
      <c r="C4869" s="37" t="str">
        <f t="shared" si="76"/>
        <v>V03AXГастропан-Эдас</v>
      </c>
      <c r="D4869" s="88" t="s">
        <v>13607</v>
      </c>
    </row>
    <row r="4870" spans="1:4" hidden="1" x14ac:dyDescent="0.25">
      <c r="A4870" s="88" t="s">
        <v>13526</v>
      </c>
      <c r="B4870" s="88" t="s">
        <v>16885</v>
      </c>
      <c r="C4870" s="37" t="str">
        <f t="shared" si="76"/>
        <v>V03AXМагнезиум карбоникум</v>
      </c>
      <c r="D4870" s="88" t="s">
        <v>13607</v>
      </c>
    </row>
    <row r="4871" spans="1:4" hidden="1" x14ac:dyDescent="0.25">
      <c r="A4871" s="88" t="s">
        <v>13526</v>
      </c>
      <c r="B4871" s="88" t="s">
        <v>16392</v>
      </c>
      <c r="C4871" s="37" t="str">
        <f t="shared" si="76"/>
        <v>V03AXГастроэнтерол</v>
      </c>
      <c r="D4871" s="88" t="s">
        <v>13607</v>
      </c>
    </row>
    <row r="4872" spans="1:4" hidden="1" x14ac:dyDescent="0.25">
      <c r="A4872" s="88" t="s">
        <v>13526</v>
      </c>
      <c r="B4872" s="88" t="s">
        <v>16888</v>
      </c>
      <c r="C4872" s="37" t="str">
        <f t="shared" si="76"/>
        <v>V03AXМагнезиум фосфорикум</v>
      </c>
      <c r="D4872" s="88" t="s">
        <v>13607</v>
      </c>
    </row>
    <row r="4873" spans="1:4" hidden="1" x14ac:dyDescent="0.25">
      <c r="A4873" s="88" t="s">
        <v>13526</v>
      </c>
      <c r="B4873" s="88" t="s">
        <v>16400</v>
      </c>
      <c r="C4873" s="37" t="str">
        <f t="shared" si="76"/>
        <v>V03AXГеллеборус</v>
      </c>
      <c r="D4873" s="88" t="s">
        <v>13607</v>
      </c>
    </row>
    <row r="4874" spans="1:4" hidden="1" x14ac:dyDescent="0.25">
      <c r="A4874" s="88" t="s">
        <v>13526</v>
      </c>
      <c r="B4874" s="88" t="s">
        <v>16890</v>
      </c>
      <c r="C4874" s="37" t="str">
        <f t="shared" si="76"/>
        <v>V03AXМагния карбонат основной</v>
      </c>
      <c r="D4874" s="88" t="s">
        <v>13607</v>
      </c>
    </row>
    <row r="4875" spans="1:4" hidden="1" x14ac:dyDescent="0.25">
      <c r="A4875" s="88" t="s">
        <v>13526</v>
      </c>
      <c r="B4875" s="88" t="s">
        <v>16402</v>
      </c>
      <c r="C4875" s="37" t="str">
        <f t="shared" si="76"/>
        <v>V03AXГеллеборус нигер аквос</v>
      </c>
      <c r="D4875" s="88" t="s">
        <v>13607</v>
      </c>
    </row>
    <row r="4876" spans="1:4" hidden="1" x14ac:dyDescent="0.25">
      <c r="A4876" s="88" t="s">
        <v>13526</v>
      </c>
      <c r="B4876" s="88" t="s">
        <v>16891</v>
      </c>
      <c r="C4876" s="37" t="str">
        <f t="shared" si="76"/>
        <v>V03AXМагния хлорид</v>
      </c>
      <c r="D4876" s="88" t="s">
        <v>13607</v>
      </c>
    </row>
    <row r="4877" spans="1:4" hidden="1" x14ac:dyDescent="0.25">
      <c r="A4877" s="88" t="s">
        <v>13526</v>
      </c>
      <c r="B4877" s="88" t="s">
        <v>16405</v>
      </c>
      <c r="C4877" s="37" t="str">
        <f t="shared" si="76"/>
        <v>V03AXГельземий вечнозеленый</v>
      </c>
      <c r="D4877" s="88" t="s">
        <v>13607</v>
      </c>
    </row>
    <row r="4878" spans="1:4" hidden="1" x14ac:dyDescent="0.25">
      <c r="A4878" s="88" t="s">
        <v>13526</v>
      </c>
      <c r="B4878" s="88" t="s">
        <v>16894</v>
      </c>
      <c r="C4878" s="37" t="str">
        <f t="shared" si="76"/>
        <v>V03AXМазь Арники Др.Тайсс</v>
      </c>
      <c r="D4878" s="88" t="s">
        <v>13607</v>
      </c>
    </row>
    <row r="4879" spans="1:4" hidden="1" x14ac:dyDescent="0.25">
      <c r="A4879" s="88" t="s">
        <v>13526</v>
      </c>
      <c r="B4879" s="88" t="s">
        <v>16408</v>
      </c>
      <c r="C4879" s="37" t="str">
        <f t="shared" si="76"/>
        <v>V03AXГентим-Эдас (Эдас-140)</v>
      </c>
      <c r="D4879" s="88" t="s">
        <v>13607</v>
      </c>
    </row>
    <row r="4880" spans="1:4" hidden="1" x14ac:dyDescent="0.25">
      <c r="A4880" s="88" t="s">
        <v>13526</v>
      </c>
      <c r="B4880" s="88" t="s">
        <v>16899</v>
      </c>
      <c r="C4880" s="37" t="str">
        <f t="shared" si="76"/>
        <v>V03AXМалины плод</v>
      </c>
      <c r="D4880" s="88" t="s">
        <v>13607</v>
      </c>
    </row>
    <row r="4881" spans="1:4" hidden="1" x14ac:dyDescent="0.25">
      <c r="A4881" s="88" t="s">
        <v>13526</v>
      </c>
      <c r="B4881" s="88" t="s">
        <v>16409</v>
      </c>
      <c r="C4881" s="37" t="str">
        <f t="shared" si="76"/>
        <v>V03AXГентим-Эдас (Эдас-940)</v>
      </c>
      <c r="D4881" s="88" t="s">
        <v>13607</v>
      </c>
    </row>
    <row r="4882" spans="1:4" hidden="1" x14ac:dyDescent="0.25">
      <c r="A4882" s="88" t="s">
        <v>13526</v>
      </c>
      <c r="B4882" s="88" t="s">
        <v>16902</v>
      </c>
      <c r="C4882" s="37" t="str">
        <f t="shared" si="76"/>
        <v>V03AXМанганум ацетикум</v>
      </c>
      <c r="D4882" s="88" t="s">
        <v>13607</v>
      </c>
    </row>
    <row r="4883" spans="1:4" hidden="1" x14ac:dyDescent="0.25">
      <c r="A4883" s="88" t="s">
        <v>13526</v>
      </c>
      <c r="B4883" s="88" t="s">
        <v>16413</v>
      </c>
      <c r="C4883" s="37" t="str">
        <f t="shared" si="76"/>
        <v>V03AXГепар сульфур</v>
      </c>
      <c r="D4883" s="88" t="s">
        <v>13607</v>
      </c>
    </row>
    <row r="4884" spans="1:4" hidden="1" x14ac:dyDescent="0.25">
      <c r="A4884" s="88" t="s">
        <v>13526</v>
      </c>
      <c r="B4884" s="88" t="s">
        <v>16903</v>
      </c>
      <c r="C4884" s="37" t="str">
        <f t="shared" si="76"/>
        <v>V03AXМанганум карбоникум</v>
      </c>
      <c r="D4884" s="88" t="s">
        <v>13607</v>
      </c>
    </row>
    <row r="4885" spans="1:4" hidden="1" x14ac:dyDescent="0.25">
      <c r="A4885" s="88" t="s">
        <v>13526</v>
      </c>
      <c r="B4885" s="88" t="s">
        <v>16415</v>
      </c>
      <c r="C4885" s="37" t="str">
        <f t="shared" si="76"/>
        <v>V03AXГепатика</v>
      </c>
      <c r="D4885" s="88" t="s">
        <v>13607</v>
      </c>
    </row>
    <row r="4886" spans="1:4" hidden="1" x14ac:dyDescent="0.25">
      <c r="A4886" s="88" t="s">
        <v>13526</v>
      </c>
      <c r="B4886" s="88" t="s">
        <v>16915</v>
      </c>
      <c r="C4886" s="37" t="str">
        <f t="shared" si="76"/>
        <v>V03AXМастодинон</v>
      </c>
      <c r="D4886" s="88" t="s">
        <v>13607</v>
      </c>
    </row>
    <row r="4887" spans="1:4" hidden="1" x14ac:dyDescent="0.25">
      <c r="A4887" s="88" t="s">
        <v>13526</v>
      </c>
      <c r="B4887" s="88" t="s">
        <v>16418</v>
      </c>
      <c r="C4887" s="37" t="str">
        <f t="shared" si="76"/>
        <v>V03AXГепатонорм</v>
      </c>
      <c r="D4887" s="88" t="s">
        <v>13607</v>
      </c>
    </row>
    <row r="4888" spans="1:4" hidden="1" x14ac:dyDescent="0.25">
      <c r="A4888" s="88" t="s">
        <v>13526</v>
      </c>
      <c r="B4888" s="88" t="s">
        <v>16917</v>
      </c>
      <c r="C4888" s="37" t="str">
        <f t="shared" si="76"/>
        <v>V03AXМастопол</v>
      </c>
      <c r="D4888" s="88" t="s">
        <v>13607</v>
      </c>
    </row>
    <row r="4889" spans="1:4" hidden="1" x14ac:dyDescent="0.25">
      <c r="A4889" s="88" t="s">
        <v>13526</v>
      </c>
      <c r="B4889" s="88" t="s">
        <v>16424</v>
      </c>
      <c r="C4889" s="37" t="str">
        <f t="shared" si="76"/>
        <v>V03AXГидрастис</v>
      </c>
      <c r="D4889" s="88" t="s">
        <v>13607</v>
      </c>
    </row>
    <row r="4890" spans="1:4" hidden="1" x14ac:dyDescent="0.25">
      <c r="A4890" s="88" t="s">
        <v>13526</v>
      </c>
      <c r="B4890" s="88" t="s">
        <v>16919</v>
      </c>
      <c r="C4890" s="37" t="str">
        <f t="shared" si="76"/>
        <v>V03AXМатрикария ДН</v>
      </c>
      <c r="D4890" s="88" t="s">
        <v>13607</v>
      </c>
    </row>
    <row r="4891" spans="1:4" hidden="1" x14ac:dyDescent="0.25">
      <c r="A4891" s="88" t="s">
        <v>13526</v>
      </c>
      <c r="B4891" s="88" t="s">
        <v>16730</v>
      </c>
      <c r="C4891" s="37" t="str">
        <f t="shared" si="76"/>
        <v>V03AXКоккус какти</v>
      </c>
      <c r="D4891" s="88" t="s">
        <v>13607</v>
      </c>
    </row>
    <row r="4892" spans="1:4" hidden="1" x14ac:dyDescent="0.25">
      <c r="A4892" s="88" t="s">
        <v>13526</v>
      </c>
      <c r="B4892" s="88" t="s">
        <v>16875</v>
      </c>
      <c r="C4892" s="37" t="str">
        <f t="shared" si="76"/>
        <v>V03AXЛопух большой</v>
      </c>
      <c r="D4892" s="88" t="s">
        <v>13607</v>
      </c>
    </row>
    <row r="4893" spans="1:4" hidden="1" x14ac:dyDescent="0.25">
      <c r="A4893" s="88" t="s">
        <v>13526</v>
      </c>
      <c r="B4893" s="88" t="s">
        <v>16492</v>
      </c>
      <c r="C4893" s="37" t="str">
        <f t="shared" si="76"/>
        <v>V03AXДамиана-плюс</v>
      </c>
      <c r="D4893" s="88" t="s">
        <v>13607</v>
      </c>
    </row>
    <row r="4894" spans="1:4" hidden="1" x14ac:dyDescent="0.25">
      <c r="A4894" s="88" t="s">
        <v>13526</v>
      </c>
      <c r="B4894" s="88" t="s">
        <v>16732</v>
      </c>
      <c r="C4894" s="37" t="str">
        <f t="shared" si="76"/>
        <v>V03AXКоллинзония</v>
      </c>
      <c r="D4894" s="88" t="s">
        <v>13607</v>
      </c>
    </row>
    <row r="4895" spans="1:4" hidden="1" x14ac:dyDescent="0.25">
      <c r="A4895" s="88" t="s">
        <v>13526</v>
      </c>
      <c r="B4895" s="88" t="s">
        <v>16879</v>
      </c>
      <c r="C4895" s="37" t="str">
        <f t="shared" si="76"/>
        <v>V03AXЛюмбосан</v>
      </c>
      <c r="D4895" s="88" t="s">
        <v>13607</v>
      </c>
    </row>
    <row r="4896" spans="1:4" hidden="1" x14ac:dyDescent="0.25">
      <c r="A4896" s="88" t="s">
        <v>13526</v>
      </c>
      <c r="B4896" s="88" t="s">
        <v>16738</v>
      </c>
      <c r="C4896" s="37" t="str">
        <f t="shared" si="76"/>
        <v>V03AXКолоцинтис</v>
      </c>
      <c r="D4896" s="88" t="s">
        <v>13607</v>
      </c>
    </row>
    <row r="4897" spans="1:4" hidden="1" x14ac:dyDescent="0.25">
      <c r="A4897" s="88" t="s">
        <v>13526</v>
      </c>
      <c r="B4897" s="88" t="s">
        <v>16886</v>
      </c>
      <c r="C4897" s="37" t="str">
        <f t="shared" si="76"/>
        <v>V03AXМагнезиум металликум</v>
      </c>
      <c r="D4897" s="88" t="s">
        <v>13607</v>
      </c>
    </row>
    <row r="4898" spans="1:4" hidden="1" x14ac:dyDescent="0.25">
      <c r="A4898" s="88" t="s">
        <v>13526</v>
      </c>
      <c r="B4898" s="88" t="s">
        <v>16745</v>
      </c>
      <c r="C4898" s="37" t="str">
        <f t="shared" si="76"/>
        <v>V03AXКониум-плюс</v>
      </c>
      <c r="D4898" s="88" t="s">
        <v>13607</v>
      </c>
    </row>
    <row r="4899" spans="1:4" hidden="1" x14ac:dyDescent="0.25">
      <c r="A4899" s="88" t="s">
        <v>13526</v>
      </c>
      <c r="B4899" s="88" t="s">
        <v>16887</v>
      </c>
      <c r="C4899" s="37" t="str">
        <f t="shared" si="76"/>
        <v>V03AXМагнезиум сульфурикум</v>
      </c>
      <c r="D4899" s="88" t="s">
        <v>13607</v>
      </c>
    </row>
    <row r="4900" spans="1:4" hidden="1" x14ac:dyDescent="0.25">
      <c r="A4900" s="88" t="s">
        <v>13526</v>
      </c>
      <c r="B4900" s="88" t="s">
        <v>16758</v>
      </c>
      <c r="C4900" s="37" t="str">
        <f t="shared" si="76"/>
        <v>V03AXКорвисан</v>
      </c>
      <c r="D4900" s="88" t="s">
        <v>13607</v>
      </c>
    </row>
    <row r="4901" spans="1:4" hidden="1" x14ac:dyDescent="0.25">
      <c r="A4901" s="88" t="s">
        <v>13526</v>
      </c>
      <c r="B4901" s="88" t="s">
        <v>16889</v>
      </c>
      <c r="C4901" s="37" t="str">
        <f t="shared" si="76"/>
        <v>V03AXМагнезиум хлоратум</v>
      </c>
      <c r="D4901" s="88" t="s">
        <v>13607</v>
      </c>
    </row>
    <row r="4902" spans="1:4" hidden="1" x14ac:dyDescent="0.25">
      <c r="A4902" s="88" t="s">
        <v>13526</v>
      </c>
      <c r="B4902" s="88" t="s">
        <v>16760</v>
      </c>
      <c r="C4902" s="37" t="str">
        <f t="shared" si="76"/>
        <v>V03AXКоризалия</v>
      </c>
      <c r="D4902" s="88" t="s">
        <v>13607</v>
      </c>
    </row>
    <row r="4903" spans="1:4" hidden="1" x14ac:dyDescent="0.25">
      <c r="A4903" s="88" t="s">
        <v>13526</v>
      </c>
      <c r="B4903" s="88" t="s">
        <v>16900</v>
      </c>
      <c r="C4903" s="37" t="str">
        <f t="shared" si="76"/>
        <v>V03AXМаммолептин</v>
      </c>
      <c r="D4903" s="88" t="s">
        <v>13607</v>
      </c>
    </row>
    <row r="4904" spans="1:4" hidden="1" x14ac:dyDescent="0.25">
      <c r="A4904" s="88" t="s">
        <v>13526</v>
      </c>
      <c r="B4904" s="88" t="s">
        <v>16763</v>
      </c>
      <c r="C4904" s="37" t="str">
        <f t="shared" si="76"/>
        <v>V03AXКоронатера</v>
      </c>
      <c r="D4904" s="88" t="s">
        <v>13607</v>
      </c>
    </row>
    <row r="4905" spans="1:4" hidden="1" x14ac:dyDescent="0.25">
      <c r="A4905" s="88" t="s">
        <v>13526</v>
      </c>
      <c r="B4905" s="88" t="s">
        <v>16905</v>
      </c>
      <c r="C4905" s="37" t="str">
        <f t="shared" si="76"/>
        <v>V03AXМандрагора</v>
      </c>
      <c r="D4905" s="88" t="s">
        <v>13607</v>
      </c>
    </row>
    <row r="4906" spans="1:4" hidden="1" x14ac:dyDescent="0.25">
      <c r="A4906" s="88" t="s">
        <v>13526</v>
      </c>
      <c r="B4906" s="88" t="s">
        <v>16765</v>
      </c>
      <c r="C4906" s="37" t="str">
        <f t="shared" si="76"/>
        <v>V03AXКоффея</v>
      </c>
      <c r="D4906" s="88" t="s">
        <v>13607</v>
      </c>
    </row>
    <row r="4907" spans="1:4" hidden="1" x14ac:dyDescent="0.25">
      <c r="A4907" s="88" t="s">
        <v>13526</v>
      </c>
      <c r="B4907" s="88" t="s">
        <v>16910</v>
      </c>
      <c r="C4907" s="37" t="str">
        <f t="shared" si="76"/>
        <v>V03AXМарь противоглистная</v>
      </c>
      <c r="D4907" s="88" t="s">
        <v>13607</v>
      </c>
    </row>
    <row r="4908" spans="1:4" hidden="1" x14ac:dyDescent="0.25">
      <c r="A4908" s="88" t="s">
        <v>13526</v>
      </c>
      <c r="B4908" s="88" t="s">
        <v>16789</v>
      </c>
      <c r="C4908" s="37" t="str">
        <f t="shared" si="76"/>
        <v>V03AXКубышки желтой корневище</v>
      </c>
      <c r="D4908" s="88" t="s">
        <v>13607</v>
      </c>
    </row>
    <row r="4909" spans="1:4" hidden="1" x14ac:dyDescent="0.25">
      <c r="A4909" s="88" t="s">
        <v>13526</v>
      </c>
      <c r="B4909" s="88" t="s">
        <v>16913</v>
      </c>
      <c r="C4909" s="37" t="str">
        <f t="shared" ref="C4909:C4972" si="77">CONCATENATE(A4909,B4909)</f>
        <v>V03AXМастиол-Эдас (Эдас-127)</v>
      </c>
      <c r="D4909" s="88" t="s">
        <v>13607</v>
      </c>
    </row>
    <row r="4910" spans="1:4" hidden="1" x14ac:dyDescent="0.25">
      <c r="A4910" s="88" t="s">
        <v>13526</v>
      </c>
      <c r="B4910" s="88" t="s">
        <v>16914</v>
      </c>
      <c r="C4910" s="37" t="str">
        <f t="shared" si="77"/>
        <v>V03AXМастиол-Эдас (Эдас-927)</v>
      </c>
      <c r="D4910" s="88" t="s">
        <v>13607</v>
      </c>
    </row>
    <row r="4911" spans="1:4" ht="30" hidden="1" x14ac:dyDescent="0.25">
      <c r="A4911" s="88" t="s">
        <v>13526</v>
      </c>
      <c r="B4911" s="88" t="s">
        <v>16497</v>
      </c>
      <c r="C4911" s="37" t="str">
        <f t="shared" si="77"/>
        <v>V03AXДезоксирибонуклеиновая кислота плазмидная [сверхскрученная кольцевая двуцепочечная]</v>
      </c>
      <c r="D4911" s="88" t="s">
        <v>13607</v>
      </c>
    </row>
    <row r="4912" spans="1:4" hidden="1" x14ac:dyDescent="0.25">
      <c r="A4912" s="88" t="s">
        <v>13526</v>
      </c>
      <c r="B4912" s="88" t="s">
        <v>16920</v>
      </c>
      <c r="C4912" s="37" t="str">
        <f t="shared" si="77"/>
        <v>V03AXМачка желтого трава</v>
      </c>
      <c r="D4912" s="88" t="s">
        <v>13607</v>
      </c>
    </row>
    <row r="4913" spans="1:4" hidden="1" x14ac:dyDescent="0.25">
      <c r="A4913" s="88" t="s">
        <v>13526</v>
      </c>
      <c r="B4913" s="88" t="s">
        <v>16927</v>
      </c>
      <c r="C4913" s="37" t="str">
        <f t="shared" si="77"/>
        <v>V03AXМелисса</v>
      </c>
      <c r="D4913" s="88" t="s">
        <v>13607</v>
      </c>
    </row>
    <row r="4914" spans="1:4" hidden="1" x14ac:dyDescent="0.25">
      <c r="A4914" s="88" t="s">
        <v>13526</v>
      </c>
      <c r="B4914" s="88" t="s">
        <v>16928</v>
      </c>
      <c r="C4914" s="37" t="str">
        <f t="shared" si="77"/>
        <v>V03AXМембраноСОМЕ ликвид орал</v>
      </c>
      <c r="D4914" s="88" t="s">
        <v>13607</v>
      </c>
    </row>
    <row r="4915" spans="1:4" hidden="1" x14ac:dyDescent="0.25">
      <c r="A4915" s="88" t="s">
        <v>13526</v>
      </c>
      <c r="B4915" s="88" t="s">
        <v>16934</v>
      </c>
      <c r="C4915" s="37" t="str">
        <f t="shared" si="77"/>
        <v>V03AXМенолет Эдас-139</v>
      </c>
      <c r="D4915" s="88" t="s">
        <v>13607</v>
      </c>
    </row>
    <row r="4916" spans="1:4" hidden="1" x14ac:dyDescent="0.25">
      <c r="A4916" s="88" t="s">
        <v>13526</v>
      </c>
      <c r="B4916" s="88" t="s">
        <v>16794</v>
      </c>
      <c r="C4916" s="37" t="str">
        <f t="shared" si="77"/>
        <v>V03AXКупрум металликум</v>
      </c>
      <c r="D4916" s="88" t="s">
        <v>13607</v>
      </c>
    </row>
    <row r="4917" spans="1:4" hidden="1" x14ac:dyDescent="0.25">
      <c r="A4917" s="88" t="s">
        <v>13526</v>
      </c>
      <c r="B4917" s="88" t="s">
        <v>16935</v>
      </c>
      <c r="C4917" s="37" t="str">
        <f t="shared" si="77"/>
        <v>V03AXМенолет Эдас-939</v>
      </c>
      <c r="D4917" s="88" t="s">
        <v>13607</v>
      </c>
    </row>
    <row r="4918" spans="1:4" hidden="1" x14ac:dyDescent="0.25">
      <c r="A4918" s="88" t="s">
        <v>13526</v>
      </c>
      <c r="B4918" s="88" t="s">
        <v>16941</v>
      </c>
      <c r="C4918" s="37" t="str">
        <f t="shared" si="77"/>
        <v>V03AXМеркуриус бийодатус</v>
      </c>
      <c r="D4918" s="88" t="s">
        <v>13607</v>
      </c>
    </row>
    <row r="4919" spans="1:4" hidden="1" x14ac:dyDescent="0.25">
      <c r="A4919" s="88" t="s">
        <v>13526</v>
      </c>
      <c r="B4919" s="88" t="s">
        <v>16945</v>
      </c>
      <c r="C4919" s="37" t="str">
        <f t="shared" si="77"/>
        <v>V03AXМеркуриус солюбилис Ганеманни</v>
      </c>
      <c r="D4919" s="88" t="s">
        <v>13607</v>
      </c>
    </row>
    <row r="4920" spans="1:4" hidden="1" x14ac:dyDescent="0.25">
      <c r="A4920" s="88" t="s">
        <v>13526</v>
      </c>
      <c r="B4920" s="88" t="s">
        <v>16947</v>
      </c>
      <c r="C4920" s="37" t="str">
        <f t="shared" si="77"/>
        <v>V03AXМеркуриус цианатус</v>
      </c>
      <c r="D4920" s="88" t="s">
        <v>13607</v>
      </c>
    </row>
    <row r="4921" spans="1:4" hidden="1" x14ac:dyDescent="0.25">
      <c r="A4921" s="88" t="s">
        <v>13526</v>
      </c>
      <c r="B4921" s="88" t="s">
        <v>16499</v>
      </c>
      <c r="C4921" s="37" t="str">
        <f t="shared" si="77"/>
        <v>V03AXДентокинд</v>
      </c>
      <c r="D4921" s="88" t="s">
        <v>13607</v>
      </c>
    </row>
    <row r="4922" spans="1:4" hidden="1" x14ac:dyDescent="0.25">
      <c r="A4922" s="88" t="s">
        <v>13526</v>
      </c>
      <c r="B4922" s="88" t="s">
        <v>16950</v>
      </c>
      <c r="C4922" s="37" t="str">
        <f t="shared" si="77"/>
        <v>V03AXМетео-Плюс</v>
      </c>
      <c r="D4922" s="88" t="s">
        <v>13607</v>
      </c>
    </row>
    <row r="4923" spans="1:4" hidden="1" x14ac:dyDescent="0.25">
      <c r="A4923" s="88" t="s">
        <v>13526</v>
      </c>
      <c r="B4923" s="88" t="s">
        <v>16501</v>
      </c>
      <c r="C4923" s="37" t="str">
        <f t="shared" si="77"/>
        <v>V03AXДефекол Эдас-124</v>
      </c>
      <c r="D4923" s="88" t="s">
        <v>13607</v>
      </c>
    </row>
    <row r="4924" spans="1:4" hidden="1" x14ac:dyDescent="0.25">
      <c r="A4924" s="88" t="s">
        <v>13526</v>
      </c>
      <c r="B4924" s="88" t="s">
        <v>16959</v>
      </c>
      <c r="C4924" s="37" t="str">
        <f t="shared" si="77"/>
        <v>V03AXМиндаля сладкого семя</v>
      </c>
      <c r="D4924" s="88" t="s">
        <v>13607</v>
      </c>
    </row>
    <row r="4925" spans="1:4" hidden="1" x14ac:dyDescent="0.25">
      <c r="A4925" s="88" t="s">
        <v>13526</v>
      </c>
      <c r="B4925" s="88" t="s">
        <v>16508</v>
      </c>
      <c r="C4925" s="37" t="str">
        <f t="shared" si="77"/>
        <v>V03AXДиабетин</v>
      </c>
      <c r="D4925" s="88" t="s">
        <v>13607</v>
      </c>
    </row>
    <row r="4926" spans="1:4" hidden="1" x14ac:dyDescent="0.25">
      <c r="A4926" s="88" t="s">
        <v>13526</v>
      </c>
      <c r="B4926" s="88" t="s">
        <v>16969</v>
      </c>
      <c r="C4926" s="37" t="str">
        <f t="shared" si="77"/>
        <v>V03AXМитчелла</v>
      </c>
      <c r="D4926" s="88" t="s">
        <v>13607</v>
      </c>
    </row>
    <row r="4927" spans="1:4" hidden="1" x14ac:dyDescent="0.25">
      <c r="A4927" s="88" t="s">
        <v>13526</v>
      </c>
      <c r="B4927" s="88" t="s">
        <v>16515</v>
      </c>
      <c r="C4927" s="37" t="str">
        <f t="shared" si="77"/>
        <v>V03AXДиоскореи кавказской корневище и корень</v>
      </c>
      <c r="D4927" s="88" t="s">
        <v>13607</v>
      </c>
    </row>
    <row r="4928" spans="1:4" hidden="1" x14ac:dyDescent="0.25">
      <c r="A4928" s="88" t="s">
        <v>13526</v>
      </c>
      <c r="B4928" s="88" t="s">
        <v>16971</v>
      </c>
      <c r="C4928" s="37" t="str">
        <f t="shared" si="77"/>
        <v>V03AXМожжевельник обыкновенный</v>
      </c>
      <c r="D4928" s="88" t="s">
        <v>13607</v>
      </c>
    </row>
    <row r="4929" spans="1:4" hidden="1" x14ac:dyDescent="0.25">
      <c r="A4929" s="88" t="s">
        <v>13526</v>
      </c>
      <c r="B4929" s="88" t="s">
        <v>16516</v>
      </c>
      <c r="C4929" s="37" t="str">
        <f t="shared" si="77"/>
        <v>V03AXДиоскореи ниппонской корневище с корнями</v>
      </c>
      <c r="D4929" s="88" t="s">
        <v>13607</v>
      </c>
    </row>
    <row r="4930" spans="1:4" ht="30" hidden="1" x14ac:dyDescent="0.25">
      <c r="A4930" s="88" t="s">
        <v>13526</v>
      </c>
      <c r="B4930" s="88" t="s">
        <v>16982</v>
      </c>
      <c r="C4930" s="37" t="str">
        <f t="shared" si="77"/>
        <v>V03AXМонокомпонентные препараты минерального происхождения (46 наименований - согласно приложению)</v>
      </c>
      <c r="D4930" s="88" t="s">
        <v>13607</v>
      </c>
    </row>
    <row r="4931" spans="1:4" hidden="1" x14ac:dyDescent="0.25">
      <c r="A4931" s="88" t="s">
        <v>13526</v>
      </c>
      <c r="B4931" s="88" t="s">
        <v>16523</v>
      </c>
      <c r="C4931" s="37" t="str">
        <f t="shared" si="77"/>
        <v>V03AXДолихос</v>
      </c>
      <c r="D4931" s="88" t="s">
        <v>13607</v>
      </c>
    </row>
    <row r="4932" spans="1:4" ht="30" hidden="1" x14ac:dyDescent="0.25">
      <c r="A4932" s="88" t="s">
        <v>13526</v>
      </c>
      <c r="B4932" s="88" t="s">
        <v>16983</v>
      </c>
      <c r="C4932" s="37" t="str">
        <f t="shared" si="77"/>
        <v>V03AXМонокомпонентные препараты минерального происхождения (89 наименований - согласно приложению)</v>
      </c>
      <c r="D4932" s="88" t="s">
        <v>13607</v>
      </c>
    </row>
    <row r="4933" spans="1:4" hidden="1" x14ac:dyDescent="0.25">
      <c r="A4933" s="88" t="s">
        <v>13526</v>
      </c>
      <c r="B4933" s="88" t="s">
        <v>16524</v>
      </c>
      <c r="C4933" s="37" t="str">
        <f t="shared" si="77"/>
        <v>V03AXДонника аптечного трава</v>
      </c>
      <c r="D4933" s="88" t="s">
        <v>13607</v>
      </c>
    </row>
    <row r="4934" spans="1:4" ht="30" hidden="1" x14ac:dyDescent="0.25">
      <c r="A4934" s="88" t="s">
        <v>13526</v>
      </c>
      <c r="B4934" s="88" t="s">
        <v>16986</v>
      </c>
      <c r="C4934" s="37" t="str">
        <f t="shared" si="77"/>
        <v>V03AXМонокомпонентные препараты растительного происхождения (15 наименований - согласно приложению)</v>
      </c>
      <c r="D4934" s="88" t="s">
        <v>13607</v>
      </c>
    </row>
    <row r="4935" spans="1:4" hidden="1" x14ac:dyDescent="0.25">
      <c r="A4935" s="88" t="s">
        <v>13526</v>
      </c>
      <c r="B4935" s="88" t="s">
        <v>16530</v>
      </c>
      <c r="C4935" s="37" t="str">
        <f t="shared" si="77"/>
        <v>V03AXДр.Рекевег Фибесан</v>
      </c>
      <c r="D4935" s="88" t="s">
        <v>13607</v>
      </c>
    </row>
    <row r="4936" spans="1:4" ht="30" hidden="1" x14ac:dyDescent="0.25">
      <c r="A4936" s="88" t="s">
        <v>13526</v>
      </c>
      <c r="B4936" s="88" t="s">
        <v>16987</v>
      </c>
      <c r="C4936" s="37" t="str">
        <f t="shared" si="77"/>
        <v>V03AXМонокомпонентные препараты растительного происхождения (248 наименований - согласно приложению)</v>
      </c>
      <c r="D4936" s="88" t="s">
        <v>13607</v>
      </c>
    </row>
    <row r="4937" spans="1:4" hidden="1" x14ac:dyDescent="0.25">
      <c r="A4937" s="88" t="s">
        <v>13526</v>
      </c>
      <c r="B4937" s="88" t="s">
        <v>16541</v>
      </c>
      <c r="C4937" s="37" t="str">
        <f t="shared" si="77"/>
        <v>V03AXЕвфразия D3</v>
      </c>
      <c r="D4937" s="88" t="s">
        <v>13607</v>
      </c>
    </row>
    <row r="4938" spans="1:4" hidden="1" x14ac:dyDescent="0.25">
      <c r="A4938" s="88" t="s">
        <v>13526</v>
      </c>
      <c r="B4938" s="88" t="s">
        <v>16989</v>
      </c>
      <c r="C4938" s="37" t="str">
        <f t="shared" si="77"/>
        <v>V03AXМордовника плод</v>
      </c>
      <c r="D4938" s="88" t="s">
        <v>13607</v>
      </c>
    </row>
    <row r="4939" spans="1:4" ht="60" hidden="1" x14ac:dyDescent="0.25">
      <c r="A4939" s="88" t="s">
        <v>13526</v>
      </c>
      <c r="B4939" s="88" t="s">
        <v>16571</v>
      </c>
      <c r="C4939" s="37" t="str">
        <f t="shared" si="77"/>
        <v>V03AXЗолототысячника трава+Копытня европейского листья+Мачка желтого трава+Пижмы обыкновенной цветки+Полыни горькой трава+Левзеи сафлоровидной корневища с корнями+Толокнянки обыкновенной листья+Тимьяна ползучего трава</v>
      </c>
      <c r="D4939" s="88" t="s">
        <v>13607</v>
      </c>
    </row>
    <row r="4940" spans="1:4" hidden="1" x14ac:dyDescent="0.25">
      <c r="A4940" s="88" t="s">
        <v>13526</v>
      </c>
      <c r="B4940" s="88" t="s">
        <v>16991</v>
      </c>
      <c r="C4940" s="37" t="str">
        <f t="shared" si="77"/>
        <v>V03AXМорозника красноватого корневище с корнями</v>
      </c>
      <c r="D4940" s="88" t="s">
        <v>13607</v>
      </c>
    </row>
    <row r="4941" spans="1:4" hidden="1" x14ac:dyDescent="0.25">
      <c r="A4941" s="88" t="s">
        <v>13526</v>
      </c>
      <c r="B4941" s="88" t="s">
        <v>16572</v>
      </c>
      <c r="C4941" s="37" t="str">
        <f t="shared" si="77"/>
        <v>V03AXЗолотохлористо-водородная кислота</v>
      </c>
      <c r="D4941" s="88" t="s">
        <v>13607</v>
      </c>
    </row>
    <row r="4942" spans="1:4" hidden="1" x14ac:dyDescent="0.25">
      <c r="A4942" s="88" t="s">
        <v>13526</v>
      </c>
      <c r="B4942" s="88" t="s">
        <v>16992</v>
      </c>
      <c r="C4942" s="37" t="str">
        <f t="shared" si="77"/>
        <v>V03AXМочекам</v>
      </c>
      <c r="D4942" s="88" t="s">
        <v>13607</v>
      </c>
    </row>
    <row r="4943" spans="1:4" hidden="1" x14ac:dyDescent="0.25">
      <c r="A4943" s="88" t="s">
        <v>13526</v>
      </c>
      <c r="B4943" s="88" t="s">
        <v>16952</v>
      </c>
      <c r="C4943" s="37" t="str">
        <f t="shared" si="77"/>
        <v>V03AXМиал Эдас-401</v>
      </c>
      <c r="D4943" s="88" t="s">
        <v>13607</v>
      </c>
    </row>
    <row r="4944" spans="1:4" hidden="1" x14ac:dyDescent="0.25">
      <c r="A4944" s="88" t="s">
        <v>13526</v>
      </c>
      <c r="B4944" s="88" t="s">
        <v>16998</v>
      </c>
      <c r="C4944" s="37" t="str">
        <f t="shared" si="77"/>
        <v>V03AXМышьяковистый ангидрид</v>
      </c>
      <c r="D4944" s="88" t="s">
        <v>13607</v>
      </c>
    </row>
    <row r="4945" spans="1:4" hidden="1" x14ac:dyDescent="0.25">
      <c r="A4945" s="88" t="s">
        <v>13526</v>
      </c>
      <c r="B4945" s="88" t="s">
        <v>16573</v>
      </c>
      <c r="C4945" s="37" t="str">
        <f t="shared" si="77"/>
        <v>V03AXЗопника колючего трава</v>
      </c>
      <c r="D4945" s="88" t="s">
        <v>13607</v>
      </c>
    </row>
    <row r="4946" spans="1:4" hidden="1" x14ac:dyDescent="0.25">
      <c r="A4946" s="88" t="s">
        <v>13526</v>
      </c>
      <c r="B4946" s="88" t="s">
        <v>16999</v>
      </c>
      <c r="C4946" s="37" t="str">
        <f t="shared" si="77"/>
        <v>V03AXМягчительный чай для припарок</v>
      </c>
      <c r="D4946" s="88" t="s">
        <v>13607</v>
      </c>
    </row>
    <row r="4947" spans="1:4" hidden="1" x14ac:dyDescent="0.25">
      <c r="A4947" s="88" t="s">
        <v>13526</v>
      </c>
      <c r="B4947" s="88" t="s">
        <v>16953</v>
      </c>
      <c r="C4947" s="37" t="str">
        <f t="shared" si="77"/>
        <v>V03AXМиалгон-Эдас (Эдас-401М)</v>
      </c>
      <c r="D4947" s="88" t="s">
        <v>13607</v>
      </c>
    </row>
    <row r="4948" spans="1:4" hidden="1" x14ac:dyDescent="0.25">
      <c r="A4948" s="88" t="s">
        <v>13526</v>
      </c>
      <c r="B4948" s="88" t="s">
        <v>17002</v>
      </c>
      <c r="C4948" s="37" t="str">
        <f t="shared" si="77"/>
        <v>V03AXНайГеронт-Тропфен</v>
      </c>
      <c r="D4948" s="88" t="s">
        <v>13607</v>
      </c>
    </row>
    <row r="4949" spans="1:4" hidden="1" x14ac:dyDescent="0.25">
      <c r="A4949" s="88" t="s">
        <v>13526</v>
      </c>
      <c r="B4949" s="88" t="s">
        <v>16575</v>
      </c>
      <c r="C4949" s="37" t="str">
        <f t="shared" si="77"/>
        <v>V03AXИберийка горькая</v>
      </c>
      <c r="D4949" s="88" t="s">
        <v>13607</v>
      </c>
    </row>
    <row r="4950" spans="1:4" hidden="1" x14ac:dyDescent="0.25">
      <c r="A4950" s="88" t="s">
        <v>13526</v>
      </c>
      <c r="B4950" s="88" t="s">
        <v>17005</v>
      </c>
      <c r="C4950" s="37" t="str">
        <f t="shared" si="77"/>
        <v>V03AXНайЛинг-Тропфен</v>
      </c>
      <c r="D4950" s="88" t="s">
        <v>13607</v>
      </c>
    </row>
    <row r="4951" spans="1:4" hidden="1" x14ac:dyDescent="0.25">
      <c r="A4951" s="88" t="s">
        <v>13526</v>
      </c>
      <c r="B4951" s="88" t="s">
        <v>16579</v>
      </c>
      <c r="C4951" s="37" t="str">
        <f t="shared" si="77"/>
        <v>V03AXИвы остролистной лист</v>
      </c>
      <c r="D4951" s="88" t="s">
        <v>13607</v>
      </c>
    </row>
    <row r="4952" spans="1:4" hidden="1" x14ac:dyDescent="0.25">
      <c r="A4952" s="88" t="s">
        <v>13526</v>
      </c>
      <c r="B4952" s="88" t="s">
        <v>17017</v>
      </c>
      <c r="C4952" s="37" t="str">
        <f t="shared" si="77"/>
        <v>V03AXНайТабс Мускулум</v>
      </c>
      <c r="D4952" s="88" t="s">
        <v>13607</v>
      </c>
    </row>
    <row r="4953" spans="1:4" hidden="1" x14ac:dyDescent="0.25">
      <c r="A4953" s="88" t="s">
        <v>13526</v>
      </c>
      <c r="B4953" s="88" t="s">
        <v>16584</v>
      </c>
      <c r="C4953" s="37" t="str">
        <f t="shared" si="77"/>
        <v>V03AXИммувит</v>
      </c>
      <c r="D4953" s="88" t="s">
        <v>13607</v>
      </c>
    </row>
    <row r="4954" spans="1:4" hidden="1" x14ac:dyDescent="0.25">
      <c r="A4954" s="88" t="s">
        <v>13526</v>
      </c>
      <c r="B4954" s="88" t="s">
        <v>17027</v>
      </c>
      <c r="C4954" s="37" t="str">
        <f t="shared" si="77"/>
        <v>V03AXНайТабс Суррениум</v>
      </c>
      <c r="D4954" s="88" t="s">
        <v>13607</v>
      </c>
    </row>
    <row r="4955" spans="1:4" hidden="1" x14ac:dyDescent="0.25">
      <c r="A4955" s="88" t="s">
        <v>13526</v>
      </c>
      <c r="B4955" s="88" t="s">
        <v>17032</v>
      </c>
      <c r="C4955" s="37" t="str">
        <f t="shared" si="77"/>
        <v>V03AXНайТабс Церебрум</v>
      </c>
      <c r="D4955" s="88" t="s">
        <v>13607</v>
      </c>
    </row>
    <row r="4956" spans="1:4" hidden="1" x14ac:dyDescent="0.25">
      <c r="A4956" s="88" t="s">
        <v>13526</v>
      </c>
      <c r="B4956" s="88" t="s">
        <v>16589</v>
      </c>
      <c r="C4956" s="37" t="str">
        <f t="shared" si="77"/>
        <v>V03AXИнсти</v>
      </c>
      <c r="D4956" s="88" t="s">
        <v>13607</v>
      </c>
    </row>
    <row r="4957" spans="1:4" hidden="1" x14ac:dyDescent="0.25">
      <c r="A4957" s="88" t="s">
        <v>13526</v>
      </c>
      <c r="B4957" s="88" t="s">
        <v>17040</v>
      </c>
      <c r="C4957" s="37" t="str">
        <f t="shared" si="77"/>
        <v>V03AXНайя</v>
      </c>
      <c r="D4957" s="88" t="s">
        <v>13607</v>
      </c>
    </row>
    <row r="4958" spans="1:4" hidden="1" x14ac:dyDescent="0.25">
      <c r="A4958" s="88" t="s">
        <v>13526</v>
      </c>
      <c r="B4958" s="88" t="s">
        <v>16802</v>
      </c>
      <c r="C4958" s="37" t="str">
        <f t="shared" si="77"/>
        <v>V03AXЛабазника вязолистного цветки</v>
      </c>
      <c r="D4958" s="88" t="s">
        <v>13607</v>
      </c>
    </row>
    <row r="4959" spans="1:4" hidden="1" x14ac:dyDescent="0.25">
      <c r="A4959" s="88" t="s">
        <v>13526</v>
      </c>
      <c r="B4959" s="88" t="s">
        <v>17055</v>
      </c>
      <c r="C4959" s="37" t="str">
        <f t="shared" si="77"/>
        <v>V03AXНатрия сульфат</v>
      </c>
      <c r="D4959" s="88" t="s">
        <v>13607</v>
      </c>
    </row>
    <row r="4960" spans="1:4" hidden="1" x14ac:dyDescent="0.25">
      <c r="A4960" s="88" t="s">
        <v>13526</v>
      </c>
      <c r="B4960" s="88" t="s">
        <v>16954</v>
      </c>
      <c r="C4960" s="37" t="str">
        <f t="shared" si="77"/>
        <v>V03AXМиал-Эдас</v>
      </c>
      <c r="D4960" s="88" t="s">
        <v>13607</v>
      </c>
    </row>
    <row r="4961" spans="1:4" hidden="1" x14ac:dyDescent="0.25">
      <c r="A4961" s="88" t="s">
        <v>13526</v>
      </c>
      <c r="B4961" s="88" t="s">
        <v>16593</v>
      </c>
      <c r="C4961" s="37" t="str">
        <f t="shared" si="77"/>
        <v>V03AXИнфлюцид</v>
      </c>
      <c r="D4961" s="88" t="s">
        <v>13607</v>
      </c>
    </row>
    <row r="4962" spans="1:4" hidden="1" x14ac:dyDescent="0.25">
      <c r="A4962" s="88" t="s">
        <v>13526</v>
      </c>
      <c r="B4962" s="88" t="s">
        <v>16961</v>
      </c>
      <c r="C4962" s="37" t="str">
        <f t="shared" si="77"/>
        <v>V03AXМиристика себиферая</v>
      </c>
      <c r="D4962" s="88" t="s">
        <v>13607</v>
      </c>
    </row>
    <row r="4963" spans="1:4" hidden="1" x14ac:dyDescent="0.25">
      <c r="A4963" s="88" t="s">
        <v>13526</v>
      </c>
      <c r="B4963" s="88" t="s">
        <v>17057</v>
      </c>
      <c r="C4963" s="37" t="str">
        <f t="shared" si="77"/>
        <v>V03AXНатрия хлораурат</v>
      </c>
      <c r="D4963" s="88" t="s">
        <v>13607</v>
      </c>
    </row>
    <row r="4964" spans="1:4" hidden="1" x14ac:dyDescent="0.25">
      <c r="A4964" s="88" t="s">
        <v>13526</v>
      </c>
      <c r="B4964" s="88" t="s">
        <v>16804</v>
      </c>
      <c r="C4964" s="37" t="str">
        <f t="shared" si="77"/>
        <v>V03AXЛаваж</v>
      </c>
      <c r="D4964" s="88" t="s">
        <v>13607</v>
      </c>
    </row>
    <row r="4965" spans="1:4" hidden="1" x14ac:dyDescent="0.25">
      <c r="A4965" s="88" t="s">
        <v>13526</v>
      </c>
      <c r="B4965" s="88" t="s">
        <v>16599</v>
      </c>
      <c r="C4965" s="37" t="str">
        <f t="shared" si="77"/>
        <v>V03AXИпекакуана</v>
      </c>
      <c r="D4965" s="88" t="s">
        <v>13607</v>
      </c>
    </row>
    <row r="4966" spans="1:4" hidden="1" x14ac:dyDescent="0.25">
      <c r="A4966" s="88" t="s">
        <v>13526</v>
      </c>
      <c r="B4966" s="88" t="s">
        <v>17059</v>
      </c>
      <c r="C4966" s="37" t="str">
        <f t="shared" si="77"/>
        <v>V03AXНафталин</v>
      </c>
      <c r="D4966" s="88" t="s">
        <v>13607</v>
      </c>
    </row>
    <row r="4967" spans="1:4" hidden="1" x14ac:dyDescent="0.25">
      <c r="A4967" s="88" t="s">
        <v>13526</v>
      </c>
      <c r="B4967" s="88" t="s">
        <v>16602</v>
      </c>
      <c r="C4967" s="37" t="str">
        <f t="shared" si="77"/>
        <v>V03AXИрикар крем</v>
      </c>
      <c r="D4967" s="88" t="s">
        <v>13607</v>
      </c>
    </row>
    <row r="4968" spans="1:4" hidden="1" x14ac:dyDescent="0.25">
      <c r="A4968" s="88" t="s">
        <v>13526</v>
      </c>
      <c r="B4968" s="88" t="s">
        <v>17067</v>
      </c>
      <c r="C4968" s="37" t="str">
        <f t="shared" si="77"/>
        <v>V03AXНефронал Эдас-128</v>
      </c>
      <c r="D4968" s="88" t="s">
        <v>13607</v>
      </c>
    </row>
    <row r="4969" spans="1:4" hidden="1" x14ac:dyDescent="0.25">
      <c r="A4969" s="88" t="s">
        <v>13526</v>
      </c>
      <c r="B4969" s="88" t="s">
        <v>16603</v>
      </c>
      <c r="C4969" s="37" t="str">
        <f t="shared" si="77"/>
        <v>V03AXИрис</v>
      </c>
      <c r="D4969" s="88" t="s">
        <v>13607</v>
      </c>
    </row>
    <row r="4970" spans="1:4" hidden="1" x14ac:dyDescent="0.25">
      <c r="A4970" s="88" t="s">
        <v>13526</v>
      </c>
      <c r="B4970" s="88" t="s">
        <v>17068</v>
      </c>
      <c r="C4970" s="37" t="str">
        <f t="shared" si="77"/>
        <v>V03AXНефронал Эдас-928</v>
      </c>
      <c r="D4970" s="88" t="s">
        <v>13607</v>
      </c>
    </row>
    <row r="4971" spans="1:4" hidden="1" x14ac:dyDescent="0.25">
      <c r="A4971" s="88" t="s">
        <v>13526</v>
      </c>
      <c r="B4971" s="88" t="s">
        <v>16616</v>
      </c>
      <c r="C4971" s="37" t="str">
        <f t="shared" si="77"/>
        <v>V03AXКаладиум</v>
      </c>
      <c r="D4971" s="88" t="s">
        <v>13607</v>
      </c>
    </row>
    <row r="4972" spans="1:4" hidden="1" x14ac:dyDescent="0.25">
      <c r="A4972" s="88" t="s">
        <v>13526</v>
      </c>
      <c r="B4972" s="88" t="s">
        <v>17070</v>
      </c>
      <c r="C4972" s="37" t="str">
        <f t="shared" si="77"/>
        <v>V03AXНефронал-Эдас (Эдас-928)</v>
      </c>
      <c r="D4972" s="88" t="s">
        <v>13607</v>
      </c>
    </row>
    <row r="4973" spans="1:4" hidden="1" x14ac:dyDescent="0.25">
      <c r="A4973" s="88" t="s">
        <v>13526</v>
      </c>
      <c r="B4973" s="88" t="s">
        <v>17074</v>
      </c>
      <c r="C4973" s="37" t="str">
        <f t="shared" ref="C4973:C5036" si="78">CONCATENATE(A4973,B4973)</f>
        <v>V03AXНикур 1-Эдас (Эдас-961)</v>
      </c>
      <c r="D4973" s="88" t="s">
        <v>13607</v>
      </c>
    </row>
    <row r="4974" spans="1:4" hidden="1" x14ac:dyDescent="0.25">
      <c r="A4974" s="88" t="s">
        <v>13526</v>
      </c>
      <c r="B4974" s="88" t="s">
        <v>16619</v>
      </c>
      <c r="C4974" s="37" t="str">
        <f t="shared" si="78"/>
        <v>V03AXКаленгам-Эдас</v>
      </c>
      <c r="D4974" s="88" t="s">
        <v>13607</v>
      </c>
    </row>
    <row r="4975" spans="1:4" hidden="1" x14ac:dyDescent="0.25">
      <c r="A4975" s="88" t="s">
        <v>13526</v>
      </c>
      <c r="B4975" s="88" t="s">
        <v>17076</v>
      </c>
      <c r="C4975" s="37" t="str">
        <f t="shared" si="78"/>
        <v>V03AXНирвана-Эдас (Эдас-111)</v>
      </c>
      <c r="D4975" s="88" t="s">
        <v>13607</v>
      </c>
    </row>
    <row r="4976" spans="1:4" hidden="1" x14ac:dyDescent="0.25">
      <c r="A4976" s="88" t="s">
        <v>13526</v>
      </c>
      <c r="B4976" s="88" t="s">
        <v>16620</v>
      </c>
      <c r="C4976" s="37" t="str">
        <f t="shared" si="78"/>
        <v>V03AXКалина обыкновенная</v>
      </c>
      <c r="D4976" s="88" t="s">
        <v>13607</v>
      </c>
    </row>
    <row r="4977" spans="1:4" hidden="1" x14ac:dyDescent="0.25">
      <c r="A4977" s="88" t="s">
        <v>13526</v>
      </c>
      <c r="B4977" s="88" t="s">
        <v>17078</v>
      </c>
      <c r="C4977" s="37" t="str">
        <f t="shared" si="78"/>
        <v>V03AXНова фигура композитум Доктор Тайсс</v>
      </c>
      <c r="D4977" s="88" t="s">
        <v>13607</v>
      </c>
    </row>
    <row r="4978" spans="1:4" hidden="1" x14ac:dyDescent="0.25">
      <c r="A4978" s="88" t="s">
        <v>13526</v>
      </c>
      <c r="B4978" s="88" t="s">
        <v>16626</v>
      </c>
      <c r="C4978" s="37" t="str">
        <f t="shared" si="78"/>
        <v>V03AXКалиум йодатум</v>
      </c>
      <c r="D4978" s="88" t="s">
        <v>13607</v>
      </c>
    </row>
    <row r="4979" spans="1:4" hidden="1" x14ac:dyDescent="0.25">
      <c r="A4979" s="88" t="s">
        <v>13526</v>
      </c>
      <c r="B4979" s="88" t="s">
        <v>17079</v>
      </c>
      <c r="C4979" s="37" t="str">
        <f t="shared" si="78"/>
        <v>V03AXНоготки лекарственные</v>
      </c>
      <c r="D4979" s="88" t="s">
        <v>13607</v>
      </c>
    </row>
    <row r="4980" spans="1:4" hidden="1" x14ac:dyDescent="0.25">
      <c r="A4980" s="88" t="s">
        <v>13526</v>
      </c>
      <c r="B4980" s="88" t="s">
        <v>16628</v>
      </c>
      <c r="C4980" s="37" t="str">
        <f t="shared" si="78"/>
        <v>V03AXКалиум нитрикум</v>
      </c>
      <c r="D4980" s="88" t="s">
        <v>13607</v>
      </c>
    </row>
    <row r="4981" spans="1:4" hidden="1" x14ac:dyDescent="0.25">
      <c r="A4981" s="88" t="s">
        <v>13526</v>
      </c>
      <c r="B4981" s="88" t="s">
        <v>17081</v>
      </c>
      <c r="C4981" s="37" t="str">
        <f t="shared" si="78"/>
        <v>V03AXНоричник шишковатый</v>
      </c>
      <c r="D4981" s="88" t="s">
        <v>13607</v>
      </c>
    </row>
    <row r="4982" spans="1:4" hidden="1" x14ac:dyDescent="0.25">
      <c r="A4982" s="88" t="s">
        <v>13526</v>
      </c>
      <c r="B4982" s="88" t="s">
        <v>16630</v>
      </c>
      <c r="C4982" s="37" t="str">
        <f t="shared" si="78"/>
        <v>V03AXКалиум сульфурикум</v>
      </c>
      <c r="D4982" s="88" t="s">
        <v>13607</v>
      </c>
    </row>
    <row r="4983" spans="1:4" hidden="1" x14ac:dyDescent="0.25">
      <c r="A4983" s="88" t="s">
        <v>13526</v>
      </c>
      <c r="B4983" s="88" t="s">
        <v>17083</v>
      </c>
      <c r="C4983" s="37" t="str">
        <f t="shared" si="78"/>
        <v>V03AXНотта</v>
      </c>
      <c r="D4983" s="88" t="s">
        <v>13607</v>
      </c>
    </row>
    <row r="4984" spans="1:4" hidden="1" x14ac:dyDescent="0.25">
      <c r="A4984" s="88" t="s">
        <v>13526</v>
      </c>
      <c r="B4984" s="88" t="s">
        <v>16650</v>
      </c>
      <c r="C4984" s="37" t="str">
        <f t="shared" si="78"/>
        <v>V03AXКальциум композитум-ГФ</v>
      </c>
      <c r="D4984" s="88" t="s">
        <v>13607</v>
      </c>
    </row>
    <row r="4985" spans="1:4" hidden="1" x14ac:dyDescent="0.25">
      <c r="A4985" s="88" t="s">
        <v>13526</v>
      </c>
      <c r="B4985" s="88" t="s">
        <v>17086</v>
      </c>
      <c r="C4985" s="37" t="str">
        <f t="shared" si="78"/>
        <v>V03AXНукс Вом-плюс</v>
      </c>
      <c r="D4985" s="88" t="s">
        <v>13607</v>
      </c>
    </row>
    <row r="4986" spans="1:4" hidden="1" x14ac:dyDescent="0.25">
      <c r="A4986" s="88" t="s">
        <v>13526</v>
      </c>
      <c r="B4986" s="88" t="s">
        <v>16681</v>
      </c>
      <c r="C4986" s="37" t="str">
        <f t="shared" si="78"/>
        <v>V03AXКардиалгин Эдас-106</v>
      </c>
      <c r="D4986" s="88" t="s">
        <v>13607</v>
      </c>
    </row>
    <row r="4987" spans="1:4" hidden="1" x14ac:dyDescent="0.25">
      <c r="A4987" s="88" t="s">
        <v>13526</v>
      </c>
      <c r="B4987" s="88" t="s">
        <v>17087</v>
      </c>
      <c r="C4987" s="37" t="str">
        <f t="shared" si="78"/>
        <v>V03AXНукс мошата</v>
      </c>
      <c r="D4987" s="88" t="s">
        <v>13607</v>
      </c>
    </row>
    <row r="4988" spans="1:4" hidden="1" x14ac:dyDescent="0.25">
      <c r="A4988" s="88" t="s">
        <v>13526</v>
      </c>
      <c r="B4988" s="88" t="s">
        <v>16685</v>
      </c>
      <c r="C4988" s="37" t="str">
        <f t="shared" si="78"/>
        <v>V03AXКардиоИКА</v>
      </c>
      <c r="D4988" s="88" t="s">
        <v>13607</v>
      </c>
    </row>
    <row r="4989" spans="1:4" hidden="1" x14ac:dyDescent="0.25">
      <c r="A4989" s="88" t="s">
        <v>13526</v>
      </c>
      <c r="B4989" s="88" t="s">
        <v>17090</v>
      </c>
      <c r="C4989" s="37" t="str">
        <f t="shared" si="78"/>
        <v>V03AXОблепихи крушиновидной плоды</v>
      </c>
      <c r="D4989" s="88" t="s">
        <v>13607</v>
      </c>
    </row>
    <row r="4990" spans="1:4" hidden="1" x14ac:dyDescent="0.25">
      <c r="A4990" s="88" t="s">
        <v>13526</v>
      </c>
      <c r="B4990" s="88" t="s">
        <v>16686</v>
      </c>
      <c r="C4990" s="37" t="str">
        <f t="shared" si="78"/>
        <v>V03AXКардиол-Эдас (Эдас-135)</v>
      </c>
      <c r="D4990" s="88" t="s">
        <v>13607</v>
      </c>
    </row>
    <row r="4991" spans="1:4" hidden="1" x14ac:dyDescent="0.25">
      <c r="A4991" s="88" t="s">
        <v>13526</v>
      </c>
      <c r="B4991" s="88" t="s">
        <v>17093</v>
      </c>
      <c r="C4991" s="37" t="str">
        <f t="shared" si="78"/>
        <v>V03AXОдуванчик лекарственный</v>
      </c>
      <c r="D4991" s="88" t="s">
        <v>13607</v>
      </c>
    </row>
    <row r="4992" spans="1:4" hidden="1" x14ac:dyDescent="0.25">
      <c r="A4992" s="88" t="s">
        <v>13526</v>
      </c>
      <c r="B4992" s="88" t="s">
        <v>16688</v>
      </c>
      <c r="C4992" s="37" t="str">
        <f t="shared" si="78"/>
        <v>V03AXКардиомил Эдас-135</v>
      </c>
      <c r="D4992" s="88" t="s">
        <v>13607</v>
      </c>
    </row>
    <row r="4993" spans="1:4" hidden="1" x14ac:dyDescent="0.25">
      <c r="A4993" s="88" t="s">
        <v>13526</v>
      </c>
      <c r="B4993" s="88" t="s">
        <v>17119</v>
      </c>
      <c r="C4993" s="37" t="str">
        <f t="shared" si="78"/>
        <v>V03AXОфатумумаб</v>
      </c>
      <c r="D4993" s="88" t="s">
        <v>13607</v>
      </c>
    </row>
    <row r="4994" spans="1:4" hidden="1" x14ac:dyDescent="0.25">
      <c r="A4994" s="88" t="s">
        <v>13526</v>
      </c>
      <c r="B4994" s="88" t="s">
        <v>16690</v>
      </c>
      <c r="C4994" s="37" t="str">
        <f t="shared" si="78"/>
        <v>V03AXКардиомил-Эдас</v>
      </c>
      <c r="D4994" s="88" t="s">
        <v>13607</v>
      </c>
    </row>
    <row r="4995" spans="1:4" hidden="1" x14ac:dyDescent="0.25">
      <c r="A4995" s="88" t="s">
        <v>13526</v>
      </c>
      <c r="B4995" s="88" t="s">
        <v>17136</v>
      </c>
      <c r="C4995" s="37" t="str">
        <f t="shared" si="78"/>
        <v>V03AXПарейра брава</v>
      </c>
      <c r="D4995" s="88" t="s">
        <v>13607</v>
      </c>
    </row>
    <row r="4996" spans="1:4" hidden="1" x14ac:dyDescent="0.25">
      <c r="A4996" s="88" t="s">
        <v>13526</v>
      </c>
      <c r="B4996" s="88" t="s">
        <v>16697</v>
      </c>
      <c r="C4996" s="37" t="str">
        <f t="shared" si="78"/>
        <v>V03AXКарсат Эдас-136</v>
      </c>
      <c r="D4996" s="88" t="s">
        <v>13607</v>
      </c>
    </row>
    <row r="4997" spans="1:4" hidden="1" x14ac:dyDescent="0.25">
      <c r="A4997" s="88" t="s">
        <v>13526</v>
      </c>
      <c r="B4997" s="88" t="s">
        <v>17148</v>
      </c>
      <c r="C4997" s="37" t="str">
        <f t="shared" si="78"/>
        <v>V03AXПассифлора инкарната</v>
      </c>
      <c r="D4997" s="88" t="s">
        <v>13607</v>
      </c>
    </row>
    <row r="4998" spans="1:4" hidden="1" x14ac:dyDescent="0.25">
      <c r="A4998" s="88" t="s">
        <v>13526</v>
      </c>
      <c r="B4998" s="88" t="s">
        <v>16705</v>
      </c>
      <c r="C4998" s="37" t="str">
        <f t="shared" si="78"/>
        <v>V03AXКатарантуса розового лист</v>
      </c>
      <c r="D4998" s="88" t="s">
        <v>13607</v>
      </c>
    </row>
    <row r="4999" spans="1:4" hidden="1" x14ac:dyDescent="0.25">
      <c r="A4999" s="88" t="s">
        <v>13526</v>
      </c>
      <c r="B4999" s="88" t="s">
        <v>17151</v>
      </c>
      <c r="C4999" s="37" t="str">
        <f t="shared" si="78"/>
        <v>V03AXПастернака посевного плод</v>
      </c>
      <c r="D4999" s="88" t="s">
        <v>13607</v>
      </c>
    </row>
    <row r="5000" spans="1:4" hidden="1" x14ac:dyDescent="0.25">
      <c r="A5000" s="88" t="s">
        <v>13526</v>
      </c>
      <c r="B5000" s="88" t="s">
        <v>16709</v>
      </c>
      <c r="C5000" s="37" t="str">
        <f t="shared" si="78"/>
        <v>V03AXКашалот</v>
      </c>
      <c r="D5000" s="88" t="s">
        <v>13607</v>
      </c>
    </row>
    <row r="5001" spans="1:4" hidden="1" x14ac:dyDescent="0.25">
      <c r="A5001" s="88" t="s">
        <v>13526</v>
      </c>
      <c r="B5001" s="88" t="s">
        <v>17159</v>
      </c>
      <c r="C5001" s="37" t="str">
        <f t="shared" si="78"/>
        <v>V03AXПереступень белый</v>
      </c>
      <c r="D5001" s="88" t="s">
        <v>13607</v>
      </c>
    </row>
    <row r="5002" spans="1:4" hidden="1" x14ac:dyDescent="0.25">
      <c r="A5002" s="88" t="s">
        <v>13526</v>
      </c>
      <c r="B5002" s="88" t="s">
        <v>16721</v>
      </c>
      <c r="C5002" s="37" t="str">
        <f t="shared" si="78"/>
        <v>V03AXКлимаксан гомеопатический</v>
      </c>
      <c r="D5002" s="88" t="s">
        <v>13607</v>
      </c>
    </row>
    <row r="5003" spans="1:4" hidden="1" x14ac:dyDescent="0.25">
      <c r="A5003" s="88" t="s">
        <v>13526</v>
      </c>
      <c r="B5003" s="88" t="s">
        <v>16818</v>
      </c>
      <c r="C5003" s="37" t="str">
        <f t="shared" si="78"/>
        <v>V03AXЛапис альбум</v>
      </c>
      <c r="D5003" s="88" t="s">
        <v>13607</v>
      </c>
    </row>
    <row r="5004" spans="1:4" hidden="1" x14ac:dyDescent="0.25">
      <c r="A5004" s="88" t="s">
        <v>13526</v>
      </c>
      <c r="B5004" s="88" t="s">
        <v>16425</v>
      </c>
      <c r="C5004" s="37" t="str">
        <f t="shared" si="78"/>
        <v>V03AXГидрокотиле</v>
      </c>
      <c r="D5004" s="88" t="s">
        <v>13607</v>
      </c>
    </row>
    <row r="5005" spans="1:4" hidden="1" x14ac:dyDescent="0.25">
      <c r="A5005" s="88" t="s">
        <v>13526</v>
      </c>
      <c r="B5005" s="88" t="s">
        <v>16725</v>
      </c>
      <c r="C5005" s="37" t="str">
        <f t="shared" si="78"/>
        <v>V03AXКлопогон кистеносный</v>
      </c>
      <c r="D5005" s="88" t="s">
        <v>13607</v>
      </c>
    </row>
    <row r="5006" spans="1:4" hidden="1" x14ac:dyDescent="0.25">
      <c r="A5006" s="88" t="s">
        <v>13526</v>
      </c>
      <c r="B5006" s="88" t="s">
        <v>16993</v>
      </c>
      <c r="C5006" s="37" t="str">
        <f t="shared" si="78"/>
        <v>V03AXМошус</v>
      </c>
      <c r="D5006" s="88" t="s">
        <v>13607</v>
      </c>
    </row>
    <row r="5007" spans="1:4" hidden="1" x14ac:dyDescent="0.25">
      <c r="A5007" s="88" t="s">
        <v>13526</v>
      </c>
      <c r="B5007" s="88" t="s">
        <v>16727</v>
      </c>
      <c r="C5007" s="37" t="str">
        <f t="shared" si="78"/>
        <v>V03AXКозлятник лекарственный</v>
      </c>
      <c r="D5007" s="88" t="s">
        <v>13607</v>
      </c>
    </row>
    <row r="5008" spans="1:4" hidden="1" x14ac:dyDescent="0.25">
      <c r="A5008" s="88" t="s">
        <v>13526</v>
      </c>
      <c r="B5008" s="88" t="s">
        <v>16994</v>
      </c>
      <c r="C5008" s="37" t="str">
        <f t="shared" si="78"/>
        <v>V03AXМукоза композитум</v>
      </c>
      <c r="D5008" s="88" t="s">
        <v>13607</v>
      </c>
    </row>
    <row r="5009" spans="1:4" hidden="1" x14ac:dyDescent="0.25">
      <c r="A5009" s="88" t="s">
        <v>13526</v>
      </c>
      <c r="B5009" s="88" t="s">
        <v>16734</v>
      </c>
      <c r="C5009" s="37" t="str">
        <f t="shared" si="78"/>
        <v>V03AXКоллинсония канадская</v>
      </c>
      <c r="D5009" s="88" t="s">
        <v>13607</v>
      </c>
    </row>
    <row r="5010" spans="1:4" hidden="1" x14ac:dyDescent="0.25">
      <c r="A5010" s="88" t="s">
        <v>13526</v>
      </c>
      <c r="B5010" s="88" t="s">
        <v>17004</v>
      </c>
      <c r="C5010" s="37" t="str">
        <f t="shared" si="78"/>
        <v>V03AXНайКалм-Трофен</v>
      </c>
      <c r="D5010" s="88" t="s">
        <v>13607</v>
      </c>
    </row>
    <row r="5011" spans="1:4" hidden="1" x14ac:dyDescent="0.25">
      <c r="A5011" s="88" t="s">
        <v>13526</v>
      </c>
      <c r="B5011" s="88" t="s">
        <v>16736</v>
      </c>
      <c r="C5011" s="37" t="str">
        <f t="shared" si="78"/>
        <v>V03AXКолоцинт обыкновенный</v>
      </c>
      <c r="D5011" s="88" t="s">
        <v>13607</v>
      </c>
    </row>
    <row r="5012" spans="1:4" hidden="1" x14ac:dyDescent="0.25">
      <c r="A5012" s="88" t="s">
        <v>13526</v>
      </c>
      <c r="B5012" s="88" t="s">
        <v>17009</v>
      </c>
      <c r="C5012" s="37" t="str">
        <f t="shared" si="78"/>
        <v>V03AXНайПарадент-Липосоме Мундтропфен</v>
      </c>
      <c r="D5012" s="88" t="s">
        <v>13607</v>
      </c>
    </row>
    <row r="5013" spans="1:4" hidden="1" x14ac:dyDescent="0.25">
      <c r="A5013" s="88" t="s">
        <v>13526</v>
      </c>
      <c r="B5013" s="88" t="s">
        <v>16737</v>
      </c>
      <c r="C5013" s="37" t="str">
        <f t="shared" si="78"/>
        <v>V03AXКолоцинта плодов настойка</v>
      </c>
      <c r="D5013" s="88" t="s">
        <v>13607</v>
      </c>
    </row>
    <row r="5014" spans="1:4" hidden="1" x14ac:dyDescent="0.25">
      <c r="A5014" s="88" t="s">
        <v>13526</v>
      </c>
      <c r="B5014" s="88" t="s">
        <v>17013</v>
      </c>
      <c r="C5014" s="37" t="str">
        <f t="shared" si="78"/>
        <v>V03AXНайтабс Кардиум</v>
      </c>
      <c r="D5014" s="88" t="s">
        <v>13607</v>
      </c>
    </row>
    <row r="5015" spans="1:4" hidden="1" x14ac:dyDescent="0.25">
      <c r="A5015" s="88" t="s">
        <v>13526</v>
      </c>
      <c r="B5015" s="88" t="s">
        <v>16740</v>
      </c>
      <c r="C5015" s="37" t="str">
        <f t="shared" si="78"/>
        <v>V03AXКолхикум</v>
      </c>
      <c r="D5015" s="88" t="s">
        <v>13607</v>
      </c>
    </row>
    <row r="5016" spans="1:4" hidden="1" x14ac:dyDescent="0.25">
      <c r="A5016" s="88" t="s">
        <v>13526</v>
      </c>
      <c r="B5016" s="88" t="s">
        <v>17023</v>
      </c>
      <c r="C5016" s="37" t="str">
        <f t="shared" si="78"/>
        <v>V03AXНайТабс Пнеумум</v>
      </c>
      <c r="D5016" s="88" t="s">
        <v>13607</v>
      </c>
    </row>
    <row r="5017" spans="1:4" hidden="1" x14ac:dyDescent="0.25">
      <c r="A5017" s="88" t="s">
        <v>13526</v>
      </c>
      <c r="B5017" s="88" t="s">
        <v>16749</v>
      </c>
      <c r="C5017" s="37" t="str">
        <f t="shared" si="78"/>
        <v>V03AXКопеечника забытого корневища и корни</v>
      </c>
      <c r="D5017" s="88" t="s">
        <v>13607</v>
      </c>
    </row>
    <row r="5018" spans="1:4" hidden="1" x14ac:dyDescent="0.25">
      <c r="A5018" s="88" t="s">
        <v>13526</v>
      </c>
      <c r="B5018" s="88" t="s">
        <v>17025</v>
      </c>
      <c r="C5018" s="37" t="str">
        <f t="shared" si="78"/>
        <v>V03AXНайТабс Простатум</v>
      </c>
      <c r="D5018" s="88" t="s">
        <v>13607</v>
      </c>
    </row>
    <row r="5019" spans="1:4" hidden="1" x14ac:dyDescent="0.25">
      <c r="A5019" s="88" t="s">
        <v>13526</v>
      </c>
      <c r="B5019" s="88" t="s">
        <v>16754</v>
      </c>
      <c r="C5019" s="37" t="str">
        <f t="shared" si="78"/>
        <v>V03AXКопытня европейского листья</v>
      </c>
      <c r="D5019" s="88" t="s">
        <v>13607</v>
      </c>
    </row>
    <row r="5020" spans="1:4" hidden="1" x14ac:dyDescent="0.25">
      <c r="A5020" s="88" t="s">
        <v>13526</v>
      </c>
      <c r="B5020" s="88" t="s">
        <v>16821</v>
      </c>
      <c r="C5020" s="37" t="str">
        <f t="shared" si="78"/>
        <v>V03AXЛаринол Эдас-117</v>
      </c>
      <c r="D5020" s="88" t="s">
        <v>13607</v>
      </c>
    </row>
    <row r="5021" spans="1:4" hidden="1" x14ac:dyDescent="0.25">
      <c r="A5021" s="88" t="s">
        <v>13526</v>
      </c>
      <c r="B5021" s="88" t="s">
        <v>16787</v>
      </c>
      <c r="C5021" s="37" t="str">
        <f t="shared" si="78"/>
        <v>V03AXКубеба</v>
      </c>
      <c r="D5021" s="88" t="s">
        <v>13607</v>
      </c>
    </row>
    <row r="5022" spans="1:4" hidden="1" x14ac:dyDescent="0.25">
      <c r="A5022" s="88" t="s">
        <v>13526</v>
      </c>
      <c r="B5022" s="88" t="s">
        <v>16822</v>
      </c>
      <c r="C5022" s="37" t="str">
        <f t="shared" si="78"/>
        <v>V03AXЛаринол Эдас-917</v>
      </c>
      <c r="D5022" s="88" t="s">
        <v>13607</v>
      </c>
    </row>
    <row r="5023" spans="1:4" hidden="1" x14ac:dyDescent="0.25">
      <c r="A5023" s="88" t="s">
        <v>13526</v>
      </c>
      <c r="B5023" s="88" t="s">
        <v>16790</v>
      </c>
      <c r="C5023" s="37" t="str">
        <f t="shared" si="78"/>
        <v>V03AXКука</v>
      </c>
      <c r="D5023" s="88" t="s">
        <v>13607</v>
      </c>
    </row>
    <row r="5024" spans="1:4" hidden="1" x14ac:dyDescent="0.25">
      <c r="A5024" s="88" t="s">
        <v>13526</v>
      </c>
      <c r="B5024" s="88" t="s">
        <v>16823</v>
      </c>
      <c r="C5024" s="37" t="str">
        <f t="shared" si="78"/>
        <v>V03AXЛаринол-Эдас</v>
      </c>
      <c r="D5024" s="88" t="s">
        <v>13607</v>
      </c>
    </row>
    <row r="5025" spans="1:4" hidden="1" x14ac:dyDescent="0.25">
      <c r="A5025" s="88" t="s">
        <v>13526</v>
      </c>
      <c r="B5025" s="88" t="s">
        <v>16792</v>
      </c>
      <c r="C5025" s="37" t="str">
        <f t="shared" si="78"/>
        <v>V03AXКупрум арсеникозум</v>
      </c>
      <c r="D5025" s="88" t="s">
        <v>13607</v>
      </c>
    </row>
    <row r="5026" spans="1:4" hidden="1" x14ac:dyDescent="0.25">
      <c r="A5026" s="88" t="s">
        <v>13526</v>
      </c>
      <c r="B5026" s="88" t="s">
        <v>16824</v>
      </c>
      <c r="C5026" s="37" t="str">
        <f t="shared" si="78"/>
        <v>V03AXЛаринол-Эдас (Эдас-117)</v>
      </c>
      <c r="D5026" s="88" t="s">
        <v>13607</v>
      </c>
    </row>
    <row r="5027" spans="1:4" hidden="1" x14ac:dyDescent="0.25">
      <c r="A5027" s="88" t="s">
        <v>13526</v>
      </c>
      <c r="B5027" s="88" t="s">
        <v>16800</v>
      </c>
      <c r="C5027" s="37" t="str">
        <f t="shared" si="78"/>
        <v>V03AXКьетюд</v>
      </c>
      <c r="D5027" s="88" t="s">
        <v>13607</v>
      </c>
    </row>
    <row r="5028" spans="1:4" hidden="1" x14ac:dyDescent="0.25">
      <c r="A5028" s="88" t="s">
        <v>13526</v>
      </c>
      <c r="B5028" s="88" t="s">
        <v>16832</v>
      </c>
      <c r="C5028" s="37" t="str">
        <f t="shared" si="78"/>
        <v>V03AXЛахезис композитум</v>
      </c>
      <c r="D5028" s="88" t="s">
        <v>13607</v>
      </c>
    </row>
    <row r="5029" spans="1:4" hidden="1" x14ac:dyDescent="0.25">
      <c r="A5029" s="88" t="s">
        <v>13526</v>
      </c>
      <c r="B5029" s="88" t="s">
        <v>16809</v>
      </c>
      <c r="C5029" s="37" t="str">
        <f t="shared" si="78"/>
        <v>V03AXЛак канинум</v>
      </c>
      <c r="D5029" s="88" t="s">
        <v>13607</v>
      </c>
    </row>
    <row r="5030" spans="1:4" hidden="1" x14ac:dyDescent="0.25">
      <c r="A5030" s="88" t="s">
        <v>13526</v>
      </c>
      <c r="B5030" s="88" t="s">
        <v>16810</v>
      </c>
      <c r="C5030" s="37" t="str">
        <f t="shared" si="78"/>
        <v>V03AXЛаквер Эдас-121</v>
      </c>
      <c r="D5030" s="88" t="s">
        <v>13607</v>
      </c>
    </row>
    <row r="5031" spans="1:4" hidden="1" x14ac:dyDescent="0.25">
      <c r="A5031" s="88" t="s">
        <v>13526</v>
      </c>
      <c r="B5031" s="88" t="s">
        <v>17034</v>
      </c>
      <c r="C5031" s="37" t="str">
        <f t="shared" si="78"/>
        <v>V03AXНайТабс Эпифизиум</v>
      </c>
      <c r="D5031" s="88" t="s">
        <v>13607</v>
      </c>
    </row>
    <row r="5032" spans="1:4" hidden="1" x14ac:dyDescent="0.25">
      <c r="A5032" s="88" t="s">
        <v>13526</v>
      </c>
      <c r="B5032" s="88" t="s">
        <v>16817</v>
      </c>
      <c r="C5032" s="37" t="str">
        <f t="shared" si="78"/>
        <v>V03AXЛандыша трава</v>
      </c>
      <c r="D5032" s="88" t="s">
        <v>13607</v>
      </c>
    </row>
    <row r="5033" spans="1:4" hidden="1" x14ac:dyDescent="0.25">
      <c r="A5033" s="88" t="s">
        <v>13526</v>
      </c>
      <c r="B5033" s="88" t="s">
        <v>17039</v>
      </c>
      <c r="C5033" s="37" t="str">
        <f t="shared" si="78"/>
        <v>V03AXНайХондрин-Тропфен</v>
      </c>
      <c r="D5033" s="88" t="s">
        <v>13607</v>
      </c>
    </row>
    <row r="5034" spans="1:4" hidden="1" x14ac:dyDescent="0.25">
      <c r="A5034" s="88" t="s">
        <v>13526</v>
      </c>
      <c r="B5034" s="88" t="s">
        <v>16827</v>
      </c>
      <c r="C5034" s="37" t="str">
        <f t="shared" si="78"/>
        <v>V03AXЛатирус сативус</v>
      </c>
      <c r="D5034" s="88" t="s">
        <v>13607</v>
      </c>
    </row>
    <row r="5035" spans="1:4" hidden="1" x14ac:dyDescent="0.25">
      <c r="A5035" s="88" t="s">
        <v>13526</v>
      </c>
      <c r="B5035" s="88" t="s">
        <v>17049</v>
      </c>
      <c r="C5035" s="37" t="str">
        <f t="shared" si="78"/>
        <v>V03AXНатриум нитрикум</v>
      </c>
      <c r="D5035" s="88" t="s">
        <v>13607</v>
      </c>
    </row>
    <row r="5036" spans="1:4" hidden="1" x14ac:dyDescent="0.25">
      <c r="A5036" s="88" t="s">
        <v>13526</v>
      </c>
      <c r="B5036" s="88" t="s">
        <v>16828</v>
      </c>
      <c r="C5036" s="37" t="str">
        <f t="shared" si="78"/>
        <v>V03AXЛатродектус</v>
      </c>
      <c r="D5036" s="88" t="s">
        <v>13607</v>
      </c>
    </row>
    <row r="5037" spans="1:4" hidden="1" x14ac:dyDescent="0.25">
      <c r="A5037" s="88" t="s">
        <v>13526</v>
      </c>
      <c r="B5037" s="88" t="s">
        <v>17052</v>
      </c>
      <c r="C5037" s="37" t="str">
        <f t="shared" ref="C5037:C5100" si="79">CONCATENATE(A5037,B5037)</f>
        <v>V03AXНатриум фосфорикум</v>
      </c>
      <c r="D5037" s="88" t="s">
        <v>13607</v>
      </c>
    </row>
    <row r="5038" spans="1:4" hidden="1" x14ac:dyDescent="0.25">
      <c r="A5038" s="88" t="s">
        <v>13526</v>
      </c>
      <c r="B5038" s="88" t="s">
        <v>16835</v>
      </c>
      <c r="C5038" s="37" t="str">
        <f t="shared" si="79"/>
        <v>V03AXЛахнантес</v>
      </c>
      <c r="D5038" s="88" t="s">
        <v>13607</v>
      </c>
    </row>
    <row r="5039" spans="1:4" hidden="1" x14ac:dyDescent="0.25">
      <c r="A5039" s="88" t="s">
        <v>13526</v>
      </c>
      <c r="B5039" s="88" t="s">
        <v>17063</v>
      </c>
      <c r="C5039" s="37" t="str">
        <f t="shared" si="79"/>
        <v>V03AXНеоклимсал</v>
      </c>
      <c r="D5039" s="88" t="s">
        <v>13607</v>
      </c>
    </row>
    <row r="5040" spans="1:4" hidden="1" x14ac:dyDescent="0.25">
      <c r="A5040" s="88" t="s">
        <v>13526</v>
      </c>
      <c r="B5040" s="88" t="s">
        <v>17064</v>
      </c>
      <c r="C5040" s="37" t="str">
        <f t="shared" si="79"/>
        <v>V03AXНервохель</v>
      </c>
      <c r="D5040" s="88" t="s">
        <v>13607</v>
      </c>
    </row>
    <row r="5041" spans="1:4" hidden="1" x14ac:dyDescent="0.25">
      <c r="A5041" s="88" t="s">
        <v>13526</v>
      </c>
      <c r="B5041" s="88" t="s">
        <v>17071</v>
      </c>
      <c r="C5041" s="37" t="str">
        <f t="shared" si="79"/>
        <v>V03AXНикомель</v>
      </c>
      <c r="D5041" s="88" t="s">
        <v>13607</v>
      </c>
    </row>
    <row r="5042" spans="1:4" hidden="1" x14ac:dyDescent="0.25">
      <c r="A5042" s="88" t="s">
        <v>13526</v>
      </c>
      <c r="B5042" s="88" t="s">
        <v>16843</v>
      </c>
      <c r="C5042" s="37" t="str">
        <f t="shared" si="79"/>
        <v>V03AXЛеонурус</v>
      </c>
      <c r="D5042" s="88" t="s">
        <v>13607</v>
      </c>
    </row>
    <row r="5043" spans="1:4" hidden="1" x14ac:dyDescent="0.25">
      <c r="A5043" s="88" t="s">
        <v>13526</v>
      </c>
      <c r="B5043" s="88" t="s">
        <v>17094</v>
      </c>
      <c r="C5043" s="37" t="str">
        <f t="shared" si="79"/>
        <v>V03AXОкопник с витамином Е Доктор Тайсс</v>
      </c>
      <c r="D5043" s="88" t="s">
        <v>13607</v>
      </c>
    </row>
    <row r="5044" spans="1:4" hidden="1" x14ac:dyDescent="0.25">
      <c r="A5044" s="88" t="s">
        <v>13526</v>
      </c>
      <c r="B5044" s="88" t="s">
        <v>16847</v>
      </c>
      <c r="C5044" s="37" t="str">
        <f t="shared" si="79"/>
        <v>V03AXЛеспедезы копеечниковой трава</v>
      </c>
      <c r="D5044" s="88" t="s">
        <v>13607</v>
      </c>
    </row>
    <row r="5045" spans="1:4" hidden="1" x14ac:dyDescent="0.25">
      <c r="A5045" s="88" t="s">
        <v>13526</v>
      </c>
      <c r="B5045" s="88" t="s">
        <v>17098</v>
      </c>
      <c r="C5045" s="37" t="str">
        <f t="shared" si="79"/>
        <v>V03AXОкулюс Эдас-108</v>
      </c>
      <c r="D5045" s="88" t="s">
        <v>13607</v>
      </c>
    </row>
    <row r="5046" spans="1:4" hidden="1" x14ac:dyDescent="0.25">
      <c r="A5046" s="88" t="s">
        <v>13526</v>
      </c>
      <c r="B5046" s="88" t="s">
        <v>16850</v>
      </c>
      <c r="C5046" s="37" t="str">
        <f t="shared" si="79"/>
        <v>V03AXЛикоподиум</v>
      </c>
      <c r="D5046" s="88" t="s">
        <v>13607</v>
      </c>
    </row>
    <row r="5047" spans="1:4" hidden="1" x14ac:dyDescent="0.25">
      <c r="A5047" s="88" t="s">
        <v>13526</v>
      </c>
      <c r="B5047" s="88" t="s">
        <v>17100</v>
      </c>
      <c r="C5047" s="37" t="str">
        <f t="shared" si="79"/>
        <v>V03AXОлеандр</v>
      </c>
      <c r="D5047" s="88" t="s">
        <v>13607</v>
      </c>
    </row>
    <row r="5048" spans="1:4" hidden="1" x14ac:dyDescent="0.25">
      <c r="A5048" s="88" t="s">
        <v>13526</v>
      </c>
      <c r="B5048" s="88" t="s">
        <v>16852</v>
      </c>
      <c r="C5048" s="37" t="str">
        <f t="shared" si="79"/>
        <v>V03AXЛикопус</v>
      </c>
      <c r="D5048" s="88" t="s">
        <v>13607</v>
      </c>
    </row>
    <row r="5049" spans="1:4" hidden="1" x14ac:dyDescent="0.25">
      <c r="A5049" s="88" t="s">
        <v>13526</v>
      </c>
      <c r="B5049" s="88" t="s">
        <v>17104</v>
      </c>
      <c r="C5049" s="37" t="str">
        <f t="shared" si="79"/>
        <v>V03AXОмелы белой лист свежий</v>
      </c>
      <c r="D5049" s="88" t="s">
        <v>13607</v>
      </c>
    </row>
    <row r="5050" spans="1:4" hidden="1" x14ac:dyDescent="0.25">
      <c r="A5050" s="88" t="s">
        <v>13526</v>
      </c>
      <c r="B5050" s="88" t="s">
        <v>16865</v>
      </c>
      <c r="C5050" s="37" t="str">
        <f t="shared" si="79"/>
        <v>V03AXЛобария легочная</v>
      </c>
      <c r="D5050" s="88" t="s">
        <v>13607</v>
      </c>
    </row>
    <row r="5051" spans="1:4" hidden="1" x14ac:dyDescent="0.25">
      <c r="A5051" s="88" t="s">
        <v>13526</v>
      </c>
      <c r="B5051" s="88" t="s">
        <v>17110</v>
      </c>
      <c r="C5051" s="37" t="str">
        <f t="shared" si="79"/>
        <v>V03AXОрнитогалум умбеллатум</v>
      </c>
      <c r="D5051" s="88" t="s">
        <v>13607</v>
      </c>
    </row>
    <row r="5052" spans="1:4" hidden="1" x14ac:dyDescent="0.25">
      <c r="A5052" s="88" t="s">
        <v>13526</v>
      </c>
      <c r="B5052" s="88" t="s">
        <v>16872</v>
      </c>
      <c r="C5052" s="37" t="str">
        <f t="shared" si="79"/>
        <v>V03AXЛома Люкс Псориасис</v>
      </c>
      <c r="D5052" s="88" t="s">
        <v>13607</v>
      </c>
    </row>
    <row r="5053" spans="1:4" hidden="1" x14ac:dyDescent="0.25">
      <c r="A5053" s="88" t="s">
        <v>13526</v>
      </c>
      <c r="B5053" s="88" t="s">
        <v>17115</v>
      </c>
      <c r="C5053" s="37" t="str">
        <f t="shared" si="79"/>
        <v>V03AXОсоки парвской трава</v>
      </c>
      <c r="D5053" s="88" t="s">
        <v>13607</v>
      </c>
    </row>
    <row r="5054" spans="1:4" hidden="1" x14ac:dyDescent="0.25">
      <c r="A5054" s="88" t="s">
        <v>13526</v>
      </c>
      <c r="B5054" s="88" t="s">
        <v>16874</v>
      </c>
      <c r="C5054" s="37" t="str">
        <f t="shared" si="79"/>
        <v>V03AXЛомонос прямой</v>
      </c>
      <c r="D5054" s="88" t="s">
        <v>13607</v>
      </c>
    </row>
    <row r="5055" spans="1:4" hidden="1" x14ac:dyDescent="0.25">
      <c r="A5055" s="88" t="s">
        <v>13526</v>
      </c>
      <c r="B5055" s="88" t="s">
        <v>17116</v>
      </c>
      <c r="C5055" s="37" t="str">
        <f t="shared" si="79"/>
        <v>V03AXОстеохель С</v>
      </c>
      <c r="D5055" s="88" t="s">
        <v>13607</v>
      </c>
    </row>
    <row r="5056" spans="1:4" hidden="1" x14ac:dyDescent="0.25">
      <c r="A5056" s="88" t="s">
        <v>13526</v>
      </c>
      <c r="B5056" s="88" t="s">
        <v>16893</v>
      </c>
      <c r="C5056" s="37" t="str">
        <f t="shared" si="79"/>
        <v>V03AXМагнолии экстракт жидкий</v>
      </c>
      <c r="D5056" s="88" t="s">
        <v>13607</v>
      </c>
    </row>
    <row r="5057" spans="1:4" hidden="1" x14ac:dyDescent="0.25">
      <c r="A5057" s="88" t="s">
        <v>13526</v>
      </c>
      <c r="B5057" s="88" t="s">
        <v>17123</v>
      </c>
      <c r="C5057" s="37" t="str">
        <f t="shared" si="79"/>
        <v>V03AXОчитка большого трава свежая</v>
      </c>
      <c r="D5057" s="88" t="s">
        <v>13607</v>
      </c>
    </row>
    <row r="5058" spans="1:4" hidden="1" x14ac:dyDescent="0.25">
      <c r="A5058" s="88" t="s">
        <v>13526</v>
      </c>
      <c r="B5058" s="88" t="s">
        <v>16895</v>
      </c>
      <c r="C5058" s="37" t="str">
        <f t="shared" si="79"/>
        <v>V03AXМазь Окопника Др.Тайсс</v>
      </c>
      <c r="D5058" s="88" t="s">
        <v>13607</v>
      </c>
    </row>
    <row r="5059" spans="1:4" hidden="1" x14ac:dyDescent="0.25">
      <c r="A5059" s="88" t="s">
        <v>13526</v>
      </c>
      <c r="B5059" s="88" t="s">
        <v>17125</v>
      </c>
      <c r="C5059" s="37" t="str">
        <f t="shared" si="79"/>
        <v>V03AXП-3 таблетки</v>
      </c>
      <c r="D5059" s="88" t="s">
        <v>13607</v>
      </c>
    </row>
    <row r="5060" spans="1:4" hidden="1" x14ac:dyDescent="0.25">
      <c r="A5060" s="88" t="s">
        <v>13526</v>
      </c>
      <c r="B5060" s="88" t="s">
        <v>16906</v>
      </c>
      <c r="C5060" s="37" t="str">
        <f t="shared" si="79"/>
        <v>V03AXМандрагора оффицинарум</v>
      </c>
      <c r="D5060" s="88" t="s">
        <v>13607</v>
      </c>
    </row>
    <row r="5061" spans="1:4" hidden="1" x14ac:dyDescent="0.25">
      <c r="A5061" s="88" t="s">
        <v>13526</v>
      </c>
      <c r="B5061" s="88" t="s">
        <v>17127</v>
      </c>
      <c r="C5061" s="37" t="str">
        <f t="shared" si="79"/>
        <v>V03AXПакреакам</v>
      </c>
      <c r="D5061" s="88" t="s">
        <v>13607</v>
      </c>
    </row>
    <row r="5062" spans="1:4" hidden="1" x14ac:dyDescent="0.25">
      <c r="A5062" s="88" t="s">
        <v>13526</v>
      </c>
      <c r="B5062" s="88" t="s">
        <v>16908</v>
      </c>
      <c r="C5062" s="37" t="str">
        <f t="shared" si="79"/>
        <v>V03AXМардил селен</v>
      </c>
      <c r="D5062" s="88" t="s">
        <v>13607</v>
      </c>
    </row>
    <row r="5063" spans="1:4" hidden="1" x14ac:dyDescent="0.25">
      <c r="A5063" s="88" t="s">
        <v>13526</v>
      </c>
      <c r="B5063" s="88" t="s">
        <v>17130</v>
      </c>
      <c r="C5063" s="37" t="str">
        <f t="shared" si="79"/>
        <v>V03AXПанакс гинзенг</v>
      </c>
      <c r="D5063" s="88" t="s">
        <v>13607</v>
      </c>
    </row>
    <row r="5064" spans="1:4" hidden="1" x14ac:dyDescent="0.25">
      <c r="A5064" s="88" t="s">
        <v>13526</v>
      </c>
      <c r="B5064" s="88" t="s">
        <v>16909</v>
      </c>
      <c r="C5064" s="37" t="str">
        <f t="shared" si="79"/>
        <v>V03AXМарены красильной корневища с корнями</v>
      </c>
      <c r="D5064" s="88" t="s">
        <v>13607</v>
      </c>
    </row>
    <row r="5065" spans="1:4" hidden="1" x14ac:dyDescent="0.25">
      <c r="A5065" s="88" t="s">
        <v>13526</v>
      </c>
      <c r="B5065" s="88" t="s">
        <v>16921</v>
      </c>
      <c r="C5065" s="37" t="str">
        <f t="shared" si="79"/>
        <v>V03AXМедитонсин</v>
      </c>
      <c r="D5065" s="88" t="s">
        <v>13607</v>
      </c>
    </row>
    <row r="5066" spans="1:4" hidden="1" x14ac:dyDescent="0.25">
      <c r="A5066" s="88" t="s">
        <v>13526</v>
      </c>
      <c r="B5066" s="88" t="s">
        <v>16837</v>
      </c>
      <c r="C5066" s="37" t="str">
        <f t="shared" si="79"/>
        <v>V03AXЛедум</v>
      </c>
      <c r="D5066" s="88" t="s">
        <v>13607</v>
      </c>
    </row>
    <row r="5067" spans="1:4" hidden="1" x14ac:dyDescent="0.25">
      <c r="A5067" s="88" t="s">
        <v>13526</v>
      </c>
      <c r="B5067" s="88" t="s">
        <v>16936</v>
      </c>
      <c r="C5067" s="37" t="str">
        <f t="shared" si="79"/>
        <v>V03AXМенолет-Эдас</v>
      </c>
      <c r="D5067" s="88" t="s">
        <v>13607</v>
      </c>
    </row>
    <row r="5068" spans="1:4" hidden="1" x14ac:dyDescent="0.25">
      <c r="A5068" s="88" t="s">
        <v>13526</v>
      </c>
      <c r="B5068" s="88" t="s">
        <v>17133</v>
      </c>
      <c r="C5068" s="37" t="str">
        <f t="shared" si="79"/>
        <v>V03AXПапайи млечный сок высушенный</v>
      </c>
      <c r="D5068" s="88" t="s">
        <v>13607</v>
      </c>
    </row>
    <row r="5069" spans="1:4" hidden="1" x14ac:dyDescent="0.25">
      <c r="A5069" s="88" t="s">
        <v>13526</v>
      </c>
      <c r="B5069" s="88" t="s">
        <v>16937</v>
      </c>
      <c r="C5069" s="37" t="str">
        <f t="shared" si="79"/>
        <v>V03AXМента пиперита</v>
      </c>
      <c r="D5069" s="88" t="s">
        <v>13607</v>
      </c>
    </row>
    <row r="5070" spans="1:4" hidden="1" x14ac:dyDescent="0.25">
      <c r="A5070" s="88" t="s">
        <v>13526</v>
      </c>
      <c r="B5070" s="88" t="s">
        <v>16938</v>
      </c>
      <c r="C5070" s="37" t="str">
        <f t="shared" si="79"/>
        <v>V03AXМеркур Эдас-134</v>
      </c>
      <c r="D5070" s="88" t="s">
        <v>13607</v>
      </c>
    </row>
    <row r="5071" spans="1:4" hidden="1" x14ac:dyDescent="0.25">
      <c r="A5071" s="88" t="s">
        <v>13526</v>
      </c>
      <c r="B5071" s="88" t="s">
        <v>17167</v>
      </c>
      <c r="C5071" s="37" t="str">
        <f t="shared" si="79"/>
        <v>V03AXПижма обыкновенная</v>
      </c>
      <c r="D5071" s="88" t="s">
        <v>13607</v>
      </c>
    </row>
    <row r="5072" spans="1:4" hidden="1" x14ac:dyDescent="0.25">
      <c r="A5072" s="88" t="s">
        <v>13526</v>
      </c>
      <c r="B5072" s="88" t="s">
        <v>16944</v>
      </c>
      <c r="C5072" s="37" t="str">
        <f t="shared" si="79"/>
        <v>V03AXМеркуриус солюбилис</v>
      </c>
      <c r="D5072" s="88" t="s">
        <v>13607</v>
      </c>
    </row>
    <row r="5073" spans="1:4" hidden="1" x14ac:dyDescent="0.25">
      <c r="A5073" s="88" t="s">
        <v>13526</v>
      </c>
      <c r="B5073" s="88" t="s">
        <v>17171</v>
      </c>
      <c r="C5073" s="37" t="str">
        <f t="shared" si="79"/>
        <v>V03AXПион лекарственный</v>
      </c>
      <c r="D5073" s="88" t="s">
        <v>13607</v>
      </c>
    </row>
    <row r="5074" spans="1:4" hidden="1" x14ac:dyDescent="0.25">
      <c r="A5074" s="88" t="s">
        <v>13526</v>
      </c>
      <c r="B5074" s="88" t="s">
        <v>16946</v>
      </c>
      <c r="C5074" s="37" t="str">
        <f t="shared" si="79"/>
        <v>V03AXМеркуриус сублиматус коррозивус</v>
      </c>
      <c r="D5074" s="88" t="s">
        <v>13607</v>
      </c>
    </row>
    <row r="5075" spans="1:4" hidden="1" x14ac:dyDescent="0.25">
      <c r="A5075" s="88" t="s">
        <v>13526</v>
      </c>
      <c r="B5075" s="88" t="s">
        <v>17195</v>
      </c>
      <c r="C5075" s="37" t="str">
        <f t="shared" si="79"/>
        <v>V03AXПодсолнечника цветки</v>
      </c>
      <c r="D5075" s="88" t="s">
        <v>13607</v>
      </c>
    </row>
    <row r="5076" spans="1:4" hidden="1" x14ac:dyDescent="0.25">
      <c r="A5076" s="88" t="s">
        <v>13526</v>
      </c>
      <c r="B5076" s="88" t="s">
        <v>16949</v>
      </c>
      <c r="C5076" s="37" t="str">
        <f t="shared" si="79"/>
        <v>V03AXМеркур-Эдас</v>
      </c>
      <c r="D5076" s="88" t="s">
        <v>13607</v>
      </c>
    </row>
    <row r="5077" spans="1:4" hidden="1" x14ac:dyDescent="0.25">
      <c r="A5077" s="88" t="s">
        <v>13526</v>
      </c>
      <c r="B5077" s="88" t="s">
        <v>17201</v>
      </c>
      <c r="C5077" s="37" t="str">
        <f t="shared" si="79"/>
        <v>V03AXПолыни цитварной цветки</v>
      </c>
      <c r="D5077" s="88" t="s">
        <v>13607</v>
      </c>
    </row>
    <row r="5078" spans="1:4" hidden="1" x14ac:dyDescent="0.25">
      <c r="A5078" s="88" t="s">
        <v>13526</v>
      </c>
      <c r="B5078" s="88" t="s">
        <v>16962</v>
      </c>
      <c r="C5078" s="37" t="str">
        <f t="shared" si="79"/>
        <v>V03AXМирра</v>
      </c>
      <c r="D5078" s="88" t="s">
        <v>13607</v>
      </c>
    </row>
    <row r="5079" spans="1:4" hidden="1" x14ac:dyDescent="0.25">
      <c r="A5079" s="88" t="s">
        <v>13526</v>
      </c>
      <c r="B5079" s="88" t="s">
        <v>17207</v>
      </c>
      <c r="C5079" s="37" t="str">
        <f t="shared" si="79"/>
        <v>V03AXПослегриппин</v>
      </c>
      <c r="D5079" s="88" t="s">
        <v>13607</v>
      </c>
    </row>
    <row r="5080" spans="1:4" hidden="1" x14ac:dyDescent="0.25">
      <c r="A5080" s="88" t="s">
        <v>13526</v>
      </c>
      <c r="B5080" s="88" t="s">
        <v>16966</v>
      </c>
      <c r="C5080" s="37" t="str">
        <f t="shared" si="79"/>
        <v>V03AXМиртиллус</v>
      </c>
      <c r="D5080" s="88" t="s">
        <v>13607</v>
      </c>
    </row>
    <row r="5081" spans="1:4" hidden="1" x14ac:dyDescent="0.25">
      <c r="A5081" s="88" t="s">
        <v>13526</v>
      </c>
      <c r="B5081" s="88" t="s">
        <v>17216</v>
      </c>
      <c r="C5081" s="37" t="str">
        <f t="shared" si="79"/>
        <v>V03AXПрополан Эдас-150</v>
      </c>
      <c r="D5081" s="88" t="s">
        <v>13607</v>
      </c>
    </row>
    <row r="5082" spans="1:4" hidden="1" x14ac:dyDescent="0.25">
      <c r="A5082" s="88" t="s">
        <v>13526</v>
      </c>
      <c r="B5082" s="88" t="s">
        <v>16970</v>
      </c>
      <c r="C5082" s="37" t="str">
        <f t="shared" si="79"/>
        <v>V03AXМлекоин</v>
      </c>
      <c r="D5082" s="88" t="s">
        <v>13607</v>
      </c>
    </row>
    <row r="5083" spans="1:4" hidden="1" x14ac:dyDescent="0.25">
      <c r="A5083" s="88" t="s">
        <v>13526</v>
      </c>
      <c r="B5083" s="88" t="s">
        <v>17218</v>
      </c>
      <c r="C5083" s="37" t="str">
        <f t="shared" si="79"/>
        <v>V03AXПростад-Эдас (Эдас-134)</v>
      </c>
      <c r="D5083" s="88" t="s">
        <v>13607</v>
      </c>
    </row>
    <row r="5084" spans="1:4" ht="30" hidden="1" x14ac:dyDescent="0.25">
      <c r="A5084" s="88" t="s">
        <v>13526</v>
      </c>
      <c r="B5084" s="88" t="s">
        <v>16975</v>
      </c>
      <c r="C5084" s="37" t="str">
        <f t="shared" si="79"/>
        <v>V03AXМонокомпонентные LM-препараты минерального происхождения (130наименований-согласно приложению)</v>
      </c>
      <c r="D5084" s="88" t="s">
        <v>13607</v>
      </c>
    </row>
    <row r="5085" spans="1:4" hidden="1" x14ac:dyDescent="0.25">
      <c r="A5085" s="88" t="s">
        <v>13526</v>
      </c>
      <c r="B5085" s="88" t="s">
        <v>17224</v>
      </c>
      <c r="C5085" s="37" t="str">
        <f t="shared" si="79"/>
        <v>V03AXПростатосан</v>
      </c>
      <c r="D5085" s="88" t="s">
        <v>13607</v>
      </c>
    </row>
    <row r="5086" spans="1:4" ht="30" hidden="1" x14ac:dyDescent="0.25">
      <c r="A5086" s="88" t="s">
        <v>13526</v>
      </c>
      <c r="B5086" s="88" t="s">
        <v>16979</v>
      </c>
      <c r="C5086" s="37" t="str">
        <f t="shared" si="79"/>
        <v>V03AXМонокомпонентные препараты животного происхождения (6 наименований - согласно приложению)</v>
      </c>
      <c r="D5086" s="88" t="s">
        <v>13607</v>
      </c>
    </row>
    <row r="5087" spans="1:4" hidden="1" x14ac:dyDescent="0.25">
      <c r="A5087" s="88" t="s">
        <v>13526</v>
      </c>
      <c r="B5087" s="88" t="s">
        <v>17225</v>
      </c>
      <c r="C5087" s="37" t="str">
        <f t="shared" si="79"/>
        <v>V03AXПрострел луговой</v>
      </c>
      <c r="D5087" s="88" t="s">
        <v>13607</v>
      </c>
    </row>
    <row r="5088" spans="1:4" hidden="1" x14ac:dyDescent="0.25">
      <c r="A5088" s="88" t="s">
        <v>13526</v>
      </c>
      <c r="B5088" s="88" t="s">
        <v>17231</v>
      </c>
      <c r="C5088" s="37" t="str">
        <f t="shared" si="79"/>
        <v>V03AXПсорилом</v>
      </c>
      <c r="D5088" s="88" t="s">
        <v>13607</v>
      </c>
    </row>
    <row r="5089" spans="1:4" ht="30" hidden="1" x14ac:dyDescent="0.25">
      <c r="A5089" s="88" t="s">
        <v>13526</v>
      </c>
      <c r="B5089" s="88" t="s">
        <v>16984</v>
      </c>
      <c r="C5089" s="37" t="str">
        <f t="shared" si="79"/>
        <v>V03AXМонокомпонентные препараты растительного происхождения (106 наименований - согласно приложению)</v>
      </c>
      <c r="D5089" s="88" t="s">
        <v>13607</v>
      </c>
    </row>
    <row r="5090" spans="1:4" hidden="1" x14ac:dyDescent="0.25">
      <c r="A5090" s="88" t="s">
        <v>13526</v>
      </c>
      <c r="B5090" s="88" t="s">
        <v>17236</v>
      </c>
      <c r="C5090" s="37" t="str">
        <f t="shared" si="79"/>
        <v>V03AXПульсатилла Композитум ГФ</v>
      </c>
      <c r="D5090" s="88" t="s">
        <v>13607</v>
      </c>
    </row>
    <row r="5091" spans="1:4" hidden="1" x14ac:dyDescent="0.25">
      <c r="A5091" s="88" t="s">
        <v>13526</v>
      </c>
      <c r="B5091" s="88" t="s">
        <v>16844</v>
      </c>
      <c r="C5091" s="37" t="str">
        <f t="shared" si="79"/>
        <v>V03AXЛеонурус кардиака</v>
      </c>
      <c r="D5091" s="88" t="s">
        <v>13607</v>
      </c>
    </row>
    <row r="5092" spans="1:4" hidden="1" x14ac:dyDescent="0.25">
      <c r="A5092" s="88" t="s">
        <v>13526</v>
      </c>
      <c r="B5092" s="88" t="s">
        <v>17240</v>
      </c>
      <c r="C5092" s="37" t="str">
        <f t="shared" si="79"/>
        <v>V03AXПумпан</v>
      </c>
      <c r="D5092" s="88" t="s">
        <v>13607</v>
      </c>
    </row>
    <row r="5093" spans="1:4" hidden="1" x14ac:dyDescent="0.25">
      <c r="A5093" s="88" t="s">
        <v>13526</v>
      </c>
      <c r="B5093" s="88" t="s">
        <v>17142</v>
      </c>
      <c r="C5093" s="37" t="str">
        <f t="shared" si="79"/>
        <v>V03AXПаслена дольчатого трава</v>
      </c>
      <c r="D5093" s="88" t="s">
        <v>13607</v>
      </c>
    </row>
    <row r="5094" spans="1:4" hidden="1" x14ac:dyDescent="0.25">
      <c r="A5094" s="88" t="s">
        <v>13526</v>
      </c>
      <c r="B5094" s="88" t="s">
        <v>17241</v>
      </c>
      <c r="C5094" s="37" t="str">
        <f t="shared" si="79"/>
        <v>V03AXПчела медоносная</v>
      </c>
      <c r="D5094" s="88" t="s">
        <v>13607</v>
      </c>
    </row>
    <row r="5095" spans="1:4" ht="30" hidden="1" x14ac:dyDescent="0.25">
      <c r="A5095" s="88" t="s">
        <v>13526</v>
      </c>
      <c r="B5095" s="88" t="s">
        <v>16985</v>
      </c>
      <c r="C5095" s="37" t="str">
        <f t="shared" si="79"/>
        <v>V03AXМонокомпонентные препараты растительного происхождения (139 наименований - согласно приложению)</v>
      </c>
      <c r="D5095" s="88" t="s">
        <v>13607</v>
      </c>
    </row>
    <row r="5096" spans="1:4" hidden="1" x14ac:dyDescent="0.25">
      <c r="A5096" s="88" t="s">
        <v>13526</v>
      </c>
      <c r="B5096" s="88" t="s">
        <v>17243</v>
      </c>
      <c r="C5096" s="37" t="str">
        <f t="shared" si="79"/>
        <v>V03AXРадиум броматум</v>
      </c>
      <c r="D5096" s="88" t="s">
        <v>13607</v>
      </c>
    </row>
    <row r="5097" spans="1:4" hidden="1" x14ac:dyDescent="0.25">
      <c r="A5097" s="88" t="s">
        <v>13526</v>
      </c>
      <c r="B5097" s="88" t="s">
        <v>17251</v>
      </c>
      <c r="C5097" s="37" t="str">
        <f t="shared" si="79"/>
        <v>V03AXРаувольфия</v>
      </c>
      <c r="D5097" s="88" t="s">
        <v>13607</v>
      </c>
    </row>
    <row r="5098" spans="1:4" ht="30" hidden="1" x14ac:dyDescent="0.25">
      <c r="A5098" s="88" t="s">
        <v>13526</v>
      </c>
      <c r="B5098" s="88" t="s">
        <v>16988</v>
      </c>
      <c r="C5098" s="37" t="str">
        <f t="shared" si="79"/>
        <v>V03AXМонокомпонентные препараты растительного происхождения (68 наименований - согласно приложению)</v>
      </c>
      <c r="D5098" s="88" t="s">
        <v>13607</v>
      </c>
    </row>
    <row r="5099" spans="1:4" hidden="1" x14ac:dyDescent="0.25">
      <c r="A5099" s="88" t="s">
        <v>13526</v>
      </c>
      <c r="B5099" s="88" t="s">
        <v>16995</v>
      </c>
      <c r="C5099" s="37" t="str">
        <f t="shared" si="79"/>
        <v>V03AXМуравей рыжий</v>
      </c>
      <c r="D5099" s="88" t="s">
        <v>13607</v>
      </c>
    </row>
    <row r="5100" spans="1:4" hidden="1" x14ac:dyDescent="0.25">
      <c r="A5100" s="88" t="s">
        <v>13526</v>
      </c>
      <c r="B5100" s="88" t="s">
        <v>16851</v>
      </c>
      <c r="C5100" s="37" t="str">
        <f t="shared" si="79"/>
        <v>V03AXЛикоподия настойка</v>
      </c>
      <c r="D5100" s="88" t="s">
        <v>13607</v>
      </c>
    </row>
    <row r="5101" spans="1:4" hidden="1" x14ac:dyDescent="0.25">
      <c r="A5101" s="88" t="s">
        <v>13526</v>
      </c>
      <c r="B5101" s="88" t="s">
        <v>17252</v>
      </c>
      <c r="C5101" s="37" t="str">
        <f t="shared" ref="C5101:C5164" si="80">CONCATENATE(A5101,B5101)</f>
        <v>V03AXРафанус сативус</v>
      </c>
      <c r="D5101" s="88" t="s">
        <v>13607</v>
      </c>
    </row>
    <row r="5102" spans="1:4" hidden="1" x14ac:dyDescent="0.25">
      <c r="A5102" s="88" t="s">
        <v>13526</v>
      </c>
      <c r="B5102" s="88" t="s">
        <v>17255</v>
      </c>
      <c r="C5102" s="37" t="str">
        <f t="shared" si="80"/>
        <v>V03AXРевма-гель</v>
      </c>
      <c r="D5102" s="88" t="s">
        <v>13607</v>
      </c>
    </row>
    <row r="5103" spans="1:4" hidden="1" x14ac:dyDescent="0.25">
      <c r="A5103" s="88" t="s">
        <v>13526</v>
      </c>
      <c r="B5103" s="88" t="s">
        <v>16857</v>
      </c>
      <c r="C5103" s="37" t="str">
        <f t="shared" si="80"/>
        <v>V03AXЛинкас Балм</v>
      </c>
      <c r="D5103" s="88" t="s">
        <v>13607</v>
      </c>
    </row>
    <row r="5104" spans="1:4" hidden="1" x14ac:dyDescent="0.25">
      <c r="A5104" s="88" t="s">
        <v>13526</v>
      </c>
      <c r="B5104" s="88" t="s">
        <v>17257</v>
      </c>
      <c r="C5104" s="37" t="str">
        <f t="shared" si="80"/>
        <v>V03AXРегенерон-Эдас (Эдас-201М)</v>
      </c>
      <c r="D5104" s="88" t="s">
        <v>13607</v>
      </c>
    </row>
    <row r="5105" spans="1:4" hidden="1" x14ac:dyDescent="0.25">
      <c r="A5105" s="88" t="s">
        <v>13526</v>
      </c>
      <c r="B5105" s="88" t="s">
        <v>16863</v>
      </c>
      <c r="C5105" s="37" t="str">
        <f t="shared" si="80"/>
        <v>V03AXЛишайники</v>
      </c>
      <c r="D5105" s="88" t="s">
        <v>13607</v>
      </c>
    </row>
    <row r="5106" spans="1:4" hidden="1" x14ac:dyDescent="0.25">
      <c r="A5106" s="88" t="s">
        <v>13526</v>
      </c>
      <c r="B5106" s="88" t="s">
        <v>17258</v>
      </c>
      <c r="C5106" s="37" t="str">
        <f t="shared" si="80"/>
        <v>V03AXРедька посевная</v>
      </c>
      <c r="D5106" s="88" t="s">
        <v>13607</v>
      </c>
    </row>
    <row r="5107" spans="1:4" hidden="1" x14ac:dyDescent="0.25">
      <c r="A5107" s="88" t="s">
        <v>13526</v>
      </c>
      <c r="B5107" s="88" t="s">
        <v>16876</v>
      </c>
      <c r="C5107" s="37" t="str">
        <f t="shared" si="80"/>
        <v>V03AXЛотосоник</v>
      </c>
      <c r="D5107" s="88" t="s">
        <v>13607</v>
      </c>
    </row>
    <row r="5108" spans="1:4" hidden="1" x14ac:dyDescent="0.25">
      <c r="A5108" s="88" t="s">
        <v>13526</v>
      </c>
      <c r="B5108" s="88" t="s">
        <v>17262</v>
      </c>
      <c r="C5108" s="37" t="str">
        <f t="shared" si="80"/>
        <v>V03AXРесина пице</v>
      </c>
      <c r="D5108" s="88" t="s">
        <v>13607</v>
      </c>
    </row>
    <row r="5109" spans="1:4" hidden="1" x14ac:dyDescent="0.25">
      <c r="A5109" s="88" t="s">
        <v>13526</v>
      </c>
      <c r="B5109" s="88" t="s">
        <v>16877</v>
      </c>
      <c r="C5109" s="37" t="str">
        <f t="shared" si="80"/>
        <v>V03AXЛук репчатый</v>
      </c>
      <c r="D5109" s="88" t="s">
        <v>13607</v>
      </c>
    </row>
    <row r="5110" spans="1:4" hidden="1" x14ac:dyDescent="0.25">
      <c r="A5110" s="88" t="s">
        <v>13526</v>
      </c>
      <c r="B5110" s="88" t="s">
        <v>17267</v>
      </c>
      <c r="C5110" s="37" t="str">
        <f t="shared" si="80"/>
        <v>V03AXРинитол-Эдас (Эдас-131)</v>
      </c>
      <c r="D5110" s="88" t="s">
        <v>13607</v>
      </c>
    </row>
    <row r="5111" spans="1:4" hidden="1" x14ac:dyDescent="0.25">
      <c r="A5111" s="88" t="s">
        <v>13526</v>
      </c>
      <c r="B5111" s="88" t="s">
        <v>16878</v>
      </c>
      <c r="C5111" s="37" t="str">
        <f t="shared" si="80"/>
        <v>V03AXЛук репчатый свежий</v>
      </c>
      <c r="D5111" s="88" t="s">
        <v>13607</v>
      </c>
    </row>
    <row r="5112" spans="1:4" hidden="1" x14ac:dyDescent="0.25">
      <c r="A5112" s="88" t="s">
        <v>13526</v>
      </c>
      <c r="B5112" s="88" t="s">
        <v>17274</v>
      </c>
      <c r="C5112" s="37" t="str">
        <f t="shared" si="80"/>
        <v>V03AXРододендрон</v>
      </c>
      <c r="D5112" s="88" t="s">
        <v>13607</v>
      </c>
    </row>
    <row r="5113" spans="1:4" hidden="1" x14ac:dyDescent="0.25">
      <c r="A5113" s="88" t="s">
        <v>13526</v>
      </c>
      <c r="B5113" s="88" t="s">
        <v>16881</v>
      </c>
      <c r="C5113" s="37" t="str">
        <f t="shared" si="80"/>
        <v>V03AXЛюффель</v>
      </c>
      <c r="D5113" s="88" t="s">
        <v>13607</v>
      </c>
    </row>
    <row r="5114" spans="1:4" hidden="1" x14ac:dyDescent="0.25">
      <c r="A5114" s="88" t="s">
        <v>13526</v>
      </c>
      <c r="B5114" s="88" t="s">
        <v>17277</v>
      </c>
      <c r="C5114" s="37" t="str">
        <f t="shared" si="80"/>
        <v>V03AXРозмариновое масло</v>
      </c>
      <c r="D5114" s="88" t="s">
        <v>13607</v>
      </c>
    </row>
    <row r="5115" spans="1:4" hidden="1" x14ac:dyDescent="0.25">
      <c r="A5115" s="88" t="s">
        <v>13526</v>
      </c>
      <c r="B5115" s="88" t="s">
        <v>16892</v>
      </c>
      <c r="C5115" s="37" t="str">
        <f t="shared" si="80"/>
        <v>V03AXМагнолии крупноцветковой лист</v>
      </c>
      <c r="D5115" s="88" t="s">
        <v>13607</v>
      </c>
    </row>
    <row r="5116" spans="1:4" hidden="1" x14ac:dyDescent="0.25">
      <c r="A5116" s="88" t="s">
        <v>13526</v>
      </c>
      <c r="B5116" s="88" t="s">
        <v>17281</v>
      </c>
      <c r="C5116" s="37" t="str">
        <f t="shared" si="80"/>
        <v>V03AXРосянка круглолистная</v>
      </c>
      <c r="D5116" s="88" t="s">
        <v>13607</v>
      </c>
    </row>
    <row r="5117" spans="1:4" hidden="1" x14ac:dyDescent="0.25">
      <c r="A5117" s="88" t="s">
        <v>13526</v>
      </c>
      <c r="B5117" s="88" t="s">
        <v>16896</v>
      </c>
      <c r="C5117" s="37" t="str">
        <f t="shared" si="80"/>
        <v>V03AXМазь Флеминга</v>
      </c>
      <c r="D5117" s="88" t="s">
        <v>13607</v>
      </c>
    </row>
    <row r="5118" spans="1:4" hidden="1" x14ac:dyDescent="0.25">
      <c r="A5118" s="88" t="s">
        <v>13526</v>
      </c>
      <c r="B5118" s="88" t="s">
        <v>17282</v>
      </c>
      <c r="C5118" s="37" t="str">
        <f t="shared" si="80"/>
        <v>V03AXРотокан</v>
      </c>
      <c r="D5118" s="88" t="s">
        <v>13607</v>
      </c>
    </row>
    <row r="5119" spans="1:4" hidden="1" x14ac:dyDescent="0.25">
      <c r="A5119" s="88" t="s">
        <v>13526</v>
      </c>
      <c r="B5119" s="88" t="s">
        <v>16435</v>
      </c>
      <c r="C5119" s="37" t="str">
        <f t="shared" si="80"/>
        <v>V03AXГирель</v>
      </c>
      <c r="D5119" s="88" t="s">
        <v>13607</v>
      </c>
    </row>
    <row r="5120" spans="1:4" hidden="1" x14ac:dyDescent="0.25">
      <c r="A5120" s="88" t="s">
        <v>13526</v>
      </c>
      <c r="B5120" s="88" t="s">
        <v>17143</v>
      </c>
      <c r="C5120" s="37" t="str">
        <f t="shared" si="80"/>
        <v>V03AXПассамбра Эдас-306</v>
      </c>
      <c r="D5120" s="88" t="s">
        <v>13607</v>
      </c>
    </row>
    <row r="5121" spans="1:4" hidden="1" x14ac:dyDescent="0.25">
      <c r="A5121" s="88" t="s">
        <v>13526</v>
      </c>
      <c r="B5121" s="88" t="s">
        <v>17000</v>
      </c>
      <c r="C5121" s="37" t="str">
        <f t="shared" si="80"/>
        <v>V03AXМята перечная</v>
      </c>
      <c r="D5121" s="88" t="s">
        <v>13607</v>
      </c>
    </row>
    <row r="5122" spans="1:4" hidden="1" x14ac:dyDescent="0.25">
      <c r="A5122" s="88" t="s">
        <v>13526</v>
      </c>
      <c r="B5122" s="88" t="s">
        <v>16439</v>
      </c>
      <c r="C5122" s="37" t="str">
        <f t="shared" si="80"/>
        <v>V03AXГнафалиум</v>
      </c>
      <c r="D5122" s="88" t="s">
        <v>13607</v>
      </c>
    </row>
    <row r="5123" spans="1:4" hidden="1" x14ac:dyDescent="0.25">
      <c r="A5123" s="88" t="s">
        <v>13526</v>
      </c>
      <c r="B5123" s="88" t="s">
        <v>17150</v>
      </c>
      <c r="C5123" s="37" t="str">
        <f t="shared" si="80"/>
        <v>V03AXПассифлора ЭДАС-911</v>
      </c>
      <c r="D5123" s="88" t="s">
        <v>13607</v>
      </c>
    </row>
    <row r="5124" spans="1:4" hidden="1" x14ac:dyDescent="0.25">
      <c r="A5124" s="88" t="s">
        <v>13526</v>
      </c>
      <c r="B5124" s="88" t="s">
        <v>16441</v>
      </c>
      <c r="C5124" s="37" t="str">
        <f t="shared" si="80"/>
        <v>V03AXГомеовокс</v>
      </c>
      <c r="D5124" s="88" t="s">
        <v>13607</v>
      </c>
    </row>
    <row r="5125" spans="1:4" ht="30" hidden="1" x14ac:dyDescent="0.25">
      <c r="A5125" s="88" t="s">
        <v>13526</v>
      </c>
      <c r="B5125" s="88" t="s">
        <v>16446</v>
      </c>
      <c r="C5125" s="37" t="str">
        <f t="shared" si="80"/>
        <v>V03AXГомеопатические монокомпонентные препараты животного происхождения (26 наименований - согласно приложению)</v>
      </c>
      <c r="D5125" s="88" t="s">
        <v>13607</v>
      </c>
    </row>
    <row r="5126" spans="1:4" hidden="1" x14ac:dyDescent="0.25">
      <c r="A5126" s="88" t="s">
        <v>13526</v>
      </c>
      <c r="B5126" s="88" t="s">
        <v>17283</v>
      </c>
      <c r="C5126" s="37" t="str">
        <f t="shared" si="80"/>
        <v>V03AXРтути азотнокислый амид</v>
      </c>
      <c r="D5126" s="88" t="s">
        <v>13607</v>
      </c>
    </row>
    <row r="5127" spans="1:4" hidden="1" x14ac:dyDescent="0.25">
      <c r="A5127" s="88" t="s">
        <v>13526</v>
      </c>
      <c r="B5127" s="88" t="s">
        <v>17161</v>
      </c>
      <c r="C5127" s="37" t="str">
        <f t="shared" si="80"/>
        <v>V03AXПереступня белого корней сок</v>
      </c>
      <c r="D5127" s="88" t="s">
        <v>13607</v>
      </c>
    </row>
    <row r="5128" spans="1:4" hidden="1" x14ac:dyDescent="0.25">
      <c r="A5128" s="88" t="s">
        <v>13526</v>
      </c>
      <c r="B5128" s="88" t="s">
        <v>17006</v>
      </c>
      <c r="C5128" s="37" t="str">
        <f t="shared" si="80"/>
        <v>V03AXНайМан-Тропфен</v>
      </c>
      <c r="D5128" s="88" t="s">
        <v>13607</v>
      </c>
    </row>
    <row r="5129" spans="1:4" ht="30" hidden="1" x14ac:dyDescent="0.25">
      <c r="A5129" s="88" t="s">
        <v>13526</v>
      </c>
      <c r="B5129" s="88" t="s">
        <v>16448</v>
      </c>
      <c r="C5129" s="37" t="str">
        <f t="shared" si="80"/>
        <v>V03AXГомеопатические монокомпонентные препараты животного происхождения (7 наименований - согласно приложению)</v>
      </c>
      <c r="D5129" s="88" t="s">
        <v>13607</v>
      </c>
    </row>
    <row r="5130" spans="1:4" hidden="1" x14ac:dyDescent="0.25">
      <c r="A5130" s="88" t="s">
        <v>13526</v>
      </c>
      <c r="B5130" s="88" t="s">
        <v>17177</v>
      </c>
      <c r="C5130" s="37" t="str">
        <f t="shared" si="80"/>
        <v>V03AXПлантаго майор</v>
      </c>
      <c r="D5130" s="88" t="s">
        <v>13607</v>
      </c>
    </row>
    <row r="5131" spans="1:4" ht="30" hidden="1" x14ac:dyDescent="0.25">
      <c r="A5131" s="88" t="s">
        <v>13526</v>
      </c>
      <c r="B5131" s="88" t="s">
        <v>16450</v>
      </c>
      <c r="C5131" s="37" t="str">
        <f t="shared" si="80"/>
        <v>V03AXГомеопатические монокомпонентные препараты минерального происхождения (37 наименований - согласно приложению)</v>
      </c>
      <c r="D5131" s="88" t="s">
        <v>13607</v>
      </c>
    </row>
    <row r="5132" spans="1:4" hidden="1" x14ac:dyDescent="0.25">
      <c r="A5132" s="88" t="s">
        <v>13526</v>
      </c>
      <c r="B5132" s="88" t="s">
        <v>17188</v>
      </c>
      <c r="C5132" s="37" t="str">
        <f t="shared" si="80"/>
        <v>V03AXПодорожник большой</v>
      </c>
      <c r="D5132" s="88" t="s">
        <v>13607</v>
      </c>
    </row>
    <row r="5133" spans="1:4" ht="45" hidden="1" x14ac:dyDescent="0.25">
      <c r="A5133" s="88" t="s">
        <v>13526</v>
      </c>
      <c r="B5133" s="88" t="s">
        <v>16453</v>
      </c>
      <c r="C5133" s="37" t="str">
        <f t="shared" si="80"/>
        <v>V03AXГомеопатические монокомпонентные препараты минерально-химического происхождения (214 наименований - согласно приложению)</v>
      </c>
      <c r="D5133" s="88" t="s">
        <v>13607</v>
      </c>
    </row>
    <row r="5134" spans="1:4" hidden="1" x14ac:dyDescent="0.25">
      <c r="A5134" s="88" t="s">
        <v>13526</v>
      </c>
      <c r="B5134" s="88" t="s">
        <v>17191</v>
      </c>
      <c r="C5134" s="37" t="str">
        <f t="shared" si="80"/>
        <v>V03AXПодофилла щитовидного корневище с корнями</v>
      </c>
      <c r="D5134" s="88" t="s">
        <v>13607</v>
      </c>
    </row>
    <row r="5135" spans="1:4" ht="30" hidden="1" x14ac:dyDescent="0.25">
      <c r="A5135" s="88" t="s">
        <v>13526</v>
      </c>
      <c r="B5135" s="88" t="s">
        <v>16461</v>
      </c>
      <c r="C5135" s="37" t="str">
        <f t="shared" si="80"/>
        <v>V03AXГомеопатические монокомпонентные препараты природного происхождения (52 наименований - согласно приложению)</v>
      </c>
      <c r="D5135" s="88" t="s">
        <v>13607</v>
      </c>
    </row>
    <row r="5136" spans="1:4" ht="30" hidden="1" x14ac:dyDescent="0.25">
      <c r="A5136" s="88" t="s">
        <v>13526</v>
      </c>
      <c r="B5136" s="88" t="s">
        <v>16463</v>
      </c>
      <c r="C5136" s="37" t="str">
        <f t="shared" si="80"/>
        <v>V03AXГомеопатические монокомпонентные препараты растительного происхождения (105 наименований - согласно приложению)</v>
      </c>
      <c r="D5136" s="88" t="s">
        <v>13607</v>
      </c>
    </row>
    <row r="5137" spans="1:4" hidden="1" x14ac:dyDescent="0.25">
      <c r="A5137" s="88" t="s">
        <v>13526</v>
      </c>
      <c r="B5137" s="88" t="s">
        <v>17193</v>
      </c>
      <c r="C5137" s="37" t="str">
        <f t="shared" si="80"/>
        <v>V03AXПодофиллюм</v>
      </c>
      <c r="D5137" s="88" t="s">
        <v>13607</v>
      </c>
    </row>
    <row r="5138" spans="1:4" ht="45" hidden="1" x14ac:dyDescent="0.25">
      <c r="A5138" s="88" t="s">
        <v>13526</v>
      </c>
      <c r="B5138" s="88" t="s">
        <v>16466</v>
      </c>
      <c r="C5138" s="37" t="str">
        <f t="shared" si="80"/>
        <v>V03AXГомеопатические монокомпонентные препараты растительного происхождения оригинальные цветочные средства Баха (38 наименований - согласно приложению)</v>
      </c>
      <c r="D5138" s="88" t="s">
        <v>13607</v>
      </c>
    </row>
    <row r="5139" spans="1:4" ht="60" hidden="1" x14ac:dyDescent="0.25">
      <c r="A5139" s="88" t="s">
        <v>13526</v>
      </c>
      <c r="B5139" s="88" t="s">
        <v>16475</v>
      </c>
      <c r="C5139" s="37" t="str">
        <f t="shared" si="80"/>
        <v>V03AXГорца птичьего трава+Зверобоя продырявленного трава+Календулы лекарственной цветки+Кукурузы столбики с рыльцами+Одуванчика лекарственного корни+Подорожника большого листья+Шиповника плоды</v>
      </c>
      <c r="D5139" s="88" t="s">
        <v>13607</v>
      </c>
    </row>
    <row r="5140" spans="1:4" hidden="1" x14ac:dyDescent="0.25">
      <c r="A5140" s="88" t="s">
        <v>13526</v>
      </c>
      <c r="B5140" s="88" t="s">
        <v>17290</v>
      </c>
      <c r="C5140" s="37" t="str">
        <f t="shared" si="80"/>
        <v>V03AXРусбрикар</v>
      </c>
      <c r="D5140" s="88" t="s">
        <v>13607</v>
      </c>
    </row>
    <row r="5141" spans="1:4" hidden="1" x14ac:dyDescent="0.25">
      <c r="A5141" s="88" t="s">
        <v>13526</v>
      </c>
      <c r="B5141" s="88" t="s">
        <v>16478</v>
      </c>
      <c r="C5141" s="37" t="str">
        <f t="shared" si="80"/>
        <v>V03AXГранат обыкновенный</v>
      </c>
      <c r="D5141" s="88" t="s">
        <v>13607</v>
      </c>
    </row>
    <row r="5142" spans="1:4" hidden="1" x14ac:dyDescent="0.25">
      <c r="A5142" s="88" t="s">
        <v>13526</v>
      </c>
      <c r="B5142" s="88" t="s">
        <v>17299</v>
      </c>
      <c r="C5142" s="37" t="str">
        <f t="shared" si="80"/>
        <v>V03AXСабадилла</v>
      </c>
      <c r="D5142" s="88" t="s">
        <v>13607</v>
      </c>
    </row>
    <row r="5143" spans="1:4" hidden="1" x14ac:dyDescent="0.25">
      <c r="A5143" s="88" t="s">
        <v>13526</v>
      </c>
      <c r="B5143" s="88" t="s">
        <v>16491</v>
      </c>
      <c r="C5143" s="37" t="str">
        <f t="shared" si="80"/>
        <v>V03AXДамиана</v>
      </c>
      <c r="D5143" s="88" t="s">
        <v>13607</v>
      </c>
    </row>
    <row r="5144" spans="1:4" hidden="1" x14ac:dyDescent="0.25">
      <c r="A5144" s="88" t="s">
        <v>13526</v>
      </c>
      <c r="B5144" s="88" t="s">
        <v>17301</v>
      </c>
      <c r="C5144" s="37" t="str">
        <f t="shared" si="80"/>
        <v>V03AXСабаль серрулатум</v>
      </c>
      <c r="D5144" s="88" t="s">
        <v>13607</v>
      </c>
    </row>
    <row r="5145" spans="1:4" hidden="1" x14ac:dyDescent="0.25">
      <c r="A5145" s="88" t="s">
        <v>13526</v>
      </c>
      <c r="B5145" s="88" t="s">
        <v>16493</v>
      </c>
      <c r="C5145" s="37" t="str">
        <f t="shared" si="80"/>
        <v>V03AXДантинорм Бэби</v>
      </c>
      <c r="D5145" s="88" t="s">
        <v>13607</v>
      </c>
    </row>
    <row r="5146" spans="1:4" hidden="1" x14ac:dyDescent="0.25">
      <c r="A5146" s="88" t="s">
        <v>13526</v>
      </c>
      <c r="B5146" s="88" t="s">
        <v>17307</v>
      </c>
      <c r="C5146" s="37" t="str">
        <f t="shared" si="80"/>
        <v>V03AXСагриппин гомеопатический</v>
      </c>
      <c r="D5146" s="88" t="s">
        <v>13607</v>
      </c>
    </row>
    <row r="5147" spans="1:4" hidden="1" x14ac:dyDescent="0.25">
      <c r="A5147" s="88" t="s">
        <v>13526</v>
      </c>
      <c r="B5147" s="88" t="s">
        <v>16498</v>
      </c>
      <c r="C5147" s="37" t="str">
        <f t="shared" si="80"/>
        <v>V03AXДельфиниум (Стафизагрия)</v>
      </c>
      <c r="D5147" s="88" t="s">
        <v>13607</v>
      </c>
    </row>
    <row r="5148" spans="1:4" hidden="1" x14ac:dyDescent="0.25">
      <c r="A5148" s="88" t="s">
        <v>13526</v>
      </c>
      <c r="B5148" s="88" t="s">
        <v>17324</v>
      </c>
      <c r="C5148" s="37" t="str">
        <f t="shared" si="80"/>
        <v>V03AXСекуринеги побеги</v>
      </c>
      <c r="D5148" s="88" t="s">
        <v>13607</v>
      </c>
    </row>
    <row r="5149" spans="1:4" hidden="1" x14ac:dyDescent="0.25">
      <c r="A5149" s="88" t="s">
        <v>13526</v>
      </c>
      <c r="B5149" s="88" t="s">
        <v>16509</v>
      </c>
      <c r="C5149" s="37" t="str">
        <f t="shared" si="80"/>
        <v>V03AXДиаб-Эдас</v>
      </c>
      <c r="D5149" s="88" t="s">
        <v>13607</v>
      </c>
    </row>
    <row r="5150" spans="1:4" hidden="1" x14ac:dyDescent="0.25">
      <c r="A5150" s="88" t="s">
        <v>13526</v>
      </c>
      <c r="B5150" s="88" t="s">
        <v>17338</v>
      </c>
      <c r="C5150" s="37" t="str">
        <f t="shared" si="80"/>
        <v>V03AXСепия комп</v>
      </c>
      <c r="D5150" s="88" t="s">
        <v>13607</v>
      </c>
    </row>
    <row r="5151" spans="1:4" hidden="1" x14ac:dyDescent="0.25">
      <c r="A5151" s="88" t="s">
        <v>13526</v>
      </c>
      <c r="B5151" s="88" t="s">
        <v>16517</v>
      </c>
      <c r="C5151" s="37" t="str">
        <f t="shared" si="80"/>
        <v>V03AXДиоскорея</v>
      </c>
      <c r="D5151" s="88" t="s">
        <v>13607</v>
      </c>
    </row>
    <row r="5152" spans="1:4" hidden="1" x14ac:dyDescent="0.25">
      <c r="A5152" s="88" t="s">
        <v>13526</v>
      </c>
      <c r="B5152" s="88" t="s">
        <v>17343</v>
      </c>
      <c r="C5152" s="37" t="str">
        <f t="shared" si="80"/>
        <v>V03AXСеребро металлическое</v>
      </c>
      <c r="D5152" s="88" t="s">
        <v>13607</v>
      </c>
    </row>
    <row r="5153" spans="1:4" hidden="1" x14ac:dyDescent="0.25">
      <c r="A5153" s="88" t="s">
        <v>13526</v>
      </c>
      <c r="B5153" s="88" t="s">
        <v>16518</v>
      </c>
      <c r="C5153" s="37" t="str">
        <f t="shared" si="80"/>
        <v>V03AXДиоскорея виллоза</v>
      </c>
      <c r="D5153" s="88" t="s">
        <v>13607</v>
      </c>
    </row>
    <row r="5154" spans="1:4" hidden="1" x14ac:dyDescent="0.25">
      <c r="A5154" s="88" t="s">
        <v>13526</v>
      </c>
      <c r="B5154" s="88" t="s">
        <v>17345</v>
      </c>
      <c r="C5154" s="37" t="str">
        <f t="shared" si="80"/>
        <v>V03AXСерная кислота</v>
      </c>
      <c r="D5154" s="88" t="s">
        <v>13607</v>
      </c>
    </row>
    <row r="5155" spans="1:4" hidden="1" x14ac:dyDescent="0.25">
      <c r="A5155" s="88" t="s">
        <v>13526</v>
      </c>
      <c r="B5155" s="88" t="s">
        <v>16519</v>
      </c>
      <c r="C5155" s="37" t="str">
        <f t="shared" si="80"/>
        <v>V03AXДискус композитум</v>
      </c>
      <c r="D5155" s="88" t="s">
        <v>13607</v>
      </c>
    </row>
    <row r="5156" spans="1:4" hidden="1" x14ac:dyDescent="0.25">
      <c r="A5156" s="88" t="s">
        <v>13526</v>
      </c>
      <c r="B5156" s="88" t="s">
        <v>17348</v>
      </c>
      <c r="C5156" s="37" t="str">
        <f t="shared" si="80"/>
        <v>V03AXСилицея</v>
      </c>
      <c r="D5156" s="88" t="s">
        <v>13607</v>
      </c>
    </row>
    <row r="5157" spans="1:4" hidden="1" x14ac:dyDescent="0.25">
      <c r="A5157" s="88" t="s">
        <v>13526</v>
      </c>
      <c r="B5157" s="88" t="s">
        <v>16521</v>
      </c>
      <c r="C5157" s="37" t="str">
        <f t="shared" si="80"/>
        <v>V03AXДиффенбахия кровавая</v>
      </c>
      <c r="D5157" s="88" t="s">
        <v>13607</v>
      </c>
    </row>
    <row r="5158" spans="1:4" hidden="1" x14ac:dyDescent="0.25">
      <c r="A5158" s="88" t="s">
        <v>13526</v>
      </c>
      <c r="B5158" s="88" t="s">
        <v>17353</v>
      </c>
      <c r="C5158" s="37" t="str">
        <f t="shared" si="80"/>
        <v>V03AXСимфитум</v>
      </c>
      <c r="D5158" s="88" t="s">
        <v>13607</v>
      </c>
    </row>
    <row r="5159" spans="1:4" hidden="1" x14ac:dyDescent="0.25">
      <c r="A5159" s="88" t="s">
        <v>13526</v>
      </c>
      <c r="B5159" s="88" t="s">
        <v>16526</v>
      </c>
      <c r="C5159" s="37" t="str">
        <f t="shared" si="80"/>
        <v>V03AXДоппельгерц Кардиовитал</v>
      </c>
      <c r="D5159" s="88" t="s">
        <v>13607</v>
      </c>
    </row>
    <row r="5160" spans="1:4" hidden="1" x14ac:dyDescent="0.25">
      <c r="A5160" s="88" t="s">
        <v>13526</v>
      </c>
      <c r="B5160" s="88" t="s">
        <v>17360</v>
      </c>
      <c r="C5160" s="37" t="str">
        <f t="shared" si="80"/>
        <v>V03AXСкумпии лист</v>
      </c>
      <c r="D5160" s="88" t="s">
        <v>13607</v>
      </c>
    </row>
    <row r="5161" spans="1:4" hidden="1" x14ac:dyDescent="0.25">
      <c r="A5161" s="88" t="s">
        <v>13526</v>
      </c>
      <c r="B5161" s="88" t="s">
        <v>16534</v>
      </c>
      <c r="C5161" s="37" t="str">
        <f t="shared" si="80"/>
        <v>V03AXДуоденохель</v>
      </c>
      <c r="D5161" s="88" t="s">
        <v>13607</v>
      </c>
    </row>
    <row r="5162" spans="1:4" hidden="1" x14ac:dyDescent="0.25">
      <c r="A5162" s="88" t="s">
        <v>13526</v>
      </c>
      <c r="B5162" s="88" t="s">
        <v>17362</v>
      </c>
      <c r="C5162" s="37" t="str">
        <f t="shared" si="80"/>
        <v>V03AXСкутеллярия</v>
      </c>
      <c r="D5162" s="88" t="s">
        <v>13607</v>
      </c>
    </row>
    <row r="5163" spans="1:4" hidden="1" x14ac:dyDescent="0.25">
      <c r="A5163" s="88" t="s">
        <v>13526</v>
      </c>
      <c r="B5163" s="88" t="s">
        <v>16538</v>
      </c>
      <c r="C5163" s="37" t="str">
        <f t="shared" si="80"/>
        <v>V03AXДушица обыкновенная</v>
      </c>
      <c r="D5163" s="88" t="s">
        <v>13607</v>
      </c>
    </row>
    <row r="5164" spans="1:4" hidden="1" x14ac:dyDescent="0.25">
      <c r="A5164" s="88" t="s">
        <v>13526</v>
      </c>
      <c r="B5164" s="88" t="s">
        <v>17369</v>
      </c>
      <c r="C5164" s="37" t="str">
        <f t="shared" si="80"/>
        <v>V03AXСолидаго</v>
      </c>
      <c r="D5164" s="88" t="s">
        <v>13607</v>
      </c>
    </row>
    <row r="5165" spans="1:4" hidden="1" x14ac:dyDescent="0.25">
      <c r="A5165" s="88" t="s">
        <v>13526</v>
      </c>
      <c r="B5165" s="88" t="s">
        <v>16547</v>
      </c>
      <c r="C5165" s="37" t="str">
        <f t="shared" ref="C5165:C5228" si="81">CONCATENATE(A5165,B5165)</f>
        <v>V03AXЖелудочно-кишечный сбор-ф</v>
      </c>
      <c r="D5165" s="88" t="s">
        <v>13607</v>
      </c>
    </row>
    <row r="5166" spans="1:4" hidden="1" x14ac:dyDescent="0.25">
      <c r="A5166" s="88" t="s">
        <v>13526</v>
      </c>
      <c r="B5166" s="88" t="s">
        <v>17371</v>
      </c>
      <c r="C5166" s="37" t="str">
        <f t="shared" si="81"/>
        <v>V03AXСолидаго композитум С</v>
      </c>
      <c r="D5166" s="88" t="s">
        <v>13607</v>
      </c>
    </row>
    <row r="5167" spans="1:4" hidden="1" x14ac:dyDescent="0.25">
      <c r="A5167" s="88" t="s">
        <v>13526</v>
      </c>
      <c r="B5167" s="88" t="s">
        <v>16555</v>
      </c>
      <c r="C5167" s="37" t="str">
        <f t="shared" si="81"/>
        <v>V03AXЖивучки Лаксмана трава</v>
      </c>
      <c r="D5167" s="88" t="s">
        <v>13607</v>
      </c>
    </row>
    <row r="5168" spans="1:4" hidden="1" x14ac:dyDescent="0.25">
      <c r="A5168" s="88" t="s">
        <v>13526</v>
      </c>
      <c r="B5168" s="88" t="s">
        <v>17374</v>
      </c>
      <c r="C5168" s="37" t="str">
        <f t="shared" si="81"/>
        <v>V03AXСонит</v>
      </c>
      <c r="D5168" s="88" t="s">
        <v>13607</v>
      </c>
    </row>
    <row r="5169" spans="1:4" hidden="1" x14ac:dyDescent="0.25">
      <c r="A5169" s="88" t="s">
        <v>13526</v>
      </c>
      <c r="B5169" s="88" t="s">
        <v>16561</v>
      </c>
      <c r="C5169" s="37" t="str">
        <f t="shared" si="81"/>
        <v>V03AXЗемляника лесная</v>
      </c>
      <c r="D5169" s="88" t="s">
        <v>13607</v>
      </c>
    </row>
    <row r="5170" spans="1:4" hidden="1" x14ac:dyDescent="0.25">
      <c r="A5170" s="88" t="s">
        <v>13526</v>
      </c>
      <c r="B5170" s="88" t="s">
        <v>17381</v>
      </c>
      <c r="C5170" s="37" t="str">
        <f t="shared" si="81"/>
        <v>V03AXСофтовак</v>
      </c>
      <c r="D5170" s="88" t="s">
        <v>13607</v>
      </c>
    </row>
    <row r="5171" spans="1:4" hidden="1" x14ac:dyDescent="0.25">
      <c r="A5171" s="88" t="s">
        <v>13526</v>
      </c>
      <c r="B5171" s="88" t="s">
        <v>16586</v>
      </c>
      <c r="C5171" s="37" t="str">
        <f t="shared" si="81"/>
        <v>V03AXИммунотон-Эдас (Эдас-308)</v>
      </c>
      <c r="D5171" s="88" t="s">
        <v>13607</v>
      </c>
    </row>
    <row r="5172" spans="1:4" hidden="1" x14ac:dyDescent="0.25">
      <c r="A5172" s="88" t="s">
        <v>13526</v>
      </c>
      <c r="B5172" s="88" t="s">
        <v>17384</v>
      </c>
      <c r="C5172" s="37" t="str">
        <f t="shared" si="81"/>
        <v>V03AXСпигелия противоглистная</v>
      </c>
      <c r="D5172" s="88" t="s">
        <v>13607</v>
      </c>
    </row>
    <row r="5173" spans="1:4" hidden="1" x14ac:dyDescent="0.25">
      <c r="A5173" s="88" t="s">
        <v>13526</v>
      </c>
      <c r="B5173" s="88" t="s">
        <v>16590</v>
      </c>
      <c r="C5173" s="37" t="str">
        <f t="shared" si="81"/>
        <v>V03AXИнтеллан</v>
      </c>
      <c r="D5173" s="88" t="s">
        <v>13607</v>
      </c>
    </row>
    <row r="5174" spans="1:4" hidden="1" x14ac:dyDescent="0.25">
      <c r="A5174" s="88" t="s">
        <v>13526</v>
      </c>
      <c r="B5174" s="88" t="s">
        <v>17385</v>
      </c>
      <c r="C5174" s="37" t="str">
        <f t="shared" si="81"/>
        <v>V03AXСпигелон</v>
      </c>
      <c r="D5174" s="88" t="s">
        <v>13607</v>
      </c>
    </row>
    <row r="5175" spans="1:4" hidden="1" x14ac:dyDescent="0.25">
      <c r="A5175" s="88" t="s">
        <v>13526</v>
      </c>
      <c r="B5175" s="88" t="s">
        <v>16596</v>
      </c>
      <c r="C5175" s="37" t="str">
        <f t="shared" si="81"/>
        <v>V03AXИодум</v>
      </c>
      <c r="D5175" s="88" t="s">
        <v>13607</v>
      </c>
    </row>
    <row r="5176" spans="1:4" hidden="1" x14ac:dyDescent="0.25">
      <c r="A5176" s="88" t="s">
        <v>13526</v>
      </c>
      <c r="B5176" s="88" t="s">
        <v>17391</v>
      </c>
      <c r="C5176" s="37" t="str">
        <f t="shared" si="81"/>
        <v>V03AXСтаннум</v>
      </c>
      <c r="D5176" s="88" t="s">
        <v>13607</v>
      </c>
    </row>
    <row r="5177" spans="1:4" hidden="1" x14ac:dyDescent="0.25">
      <c r="A5177" s="88" t="s">
        <v>13526</v>
      </c>
      <c r="B5177" s="88" t="s">
        <v>16610</v>
      </c>
      <c r="C5177" s="37" t="str">
        <f t="shared" si="81"/>
        <v>V03AXКадмиум металликум</v>
      </c>
      <c r="D5177" s="88" t="s">
        <v>13607</v>
      </c>
    </row>
    <row r="5178" spans="1:4" hidden="1" x14ac:dyDescent="0.25">
      <c r="A5178" s="88" t="s">
        <v>13526</v>
      </c>
      <c r="B5178" s="88" t="s">
        <v>17397</v>
      </c>
      <c r="C5178" s="37" t="str">
        <f t="shared" si="81"/>
        <v>V03AXСтеркулии настойка</v>
      </c>
      <c r="D5178" s="88" t="s">
        <v>13607</v>
      </c>
    </row>
    <row r="5179" spans="1:4" hidden="1" x14ac:dyDescent="0.25">
      <c r="A5179" s="88" t="s">
        <v>13526</v>
      </c>
      <c r="B5179" s="88" t="s">
        <v>16633</v>
      </c>
      <c r="C5179" s="37" t="str">
        <f t="shared" si="81"/>
        <v>V03AXКалиум хлорикум</v>
      </c>
      <c r="D5179" s="88" t="s">
        <v>13607</v>
      </c>
    </row>
    <row r="5180" spans="1:4" hidden="1" x14ac:dyDescent="0.25">
      <c r="A5180" s="88" t="s">
        <v>13526</v>
      </c>
      <c r="B5180" s="88" t="s">
        <v>17399</v>
      </c>
      <c r="C5180" s="37" t="str">
        <f t="shared" si="81"/>
        <v>V03AXСтибиум металликум</v>
      </c>
      <c r="D5180" s="88" t="s">
        <v>13607</v>
      </c>
    </row>
    <row r="5181" spans="1:4" hidden="1" x14ac:dyDescent="0.25">
      <c r="A5181" s="88" t="s">
        <v>13526</v>
      </c>
      <c r="B5181" s="88" t="s">
        <v>16638</v>
      </c>
      <c r="C5181" s="37" t="str">
        <f t="shared" si="81"/>
        <v>V03AXКалужница болотная</v>
      </c>
      <c r="D5181" s="88" t="s">
        <v>13607</v>
      </c>
    </row>
    <row r="5182" spans="1:4" hidden="1" x14ac:dyDescent="0.25">
      <c r="A5182" s="88" t="s">
        <v>13526</v>
      </c>
      <c r="B5182" s="88" t="s">
        <v>17404</v>
      </c>
      <c r="C5182" s="37" t="str">
        <f t="shared" si="81"/>
        <v>V03AXСтодаль</v>
      </c>
      <c r="D5182" s="88" t="s">
        <v>13607</v>
      </c>
    </row>
    <row r="5183" spans="1:4" hidden="1" x14ac:dyDescent="0.25">
      <c r="A5183" s="88" t="s">
        <v>13526</v>
      </c>
      <c r="B5183" s="88" t="s">
        <v>16645</v>
      </c>
      <c r="C5183" s="37" t="str">
        <f t="shared" si="81"/>
        <v>V03AXКальциум броматум</v>
      </c>
      <c r="D5183" s="88" t="s">
        <v>13607</v>
      </c>
    </row>
    <row r="5184" spans="1:4" hidden="1" x14ac:dyDescent="0.25">
      <c r="A5184" s="88" t="s">
        <v>13526</v>
      </c>
      <c r="B5184" s="88" t="s">
        <v>17408</v>
      </c>
      <c r="C5184" s="37" t="str">
        <f t="shared" si="81"/>
        <v>V03AXСтоматофит А</v>
      </c>
      <c r="D5184" s="88" t="s">
        <v>13607</v>
      </c>
    </row>
    <row r="5185" spans="1:4" hidden="1" x14ac:dyDescent="0.25">
      <c r="A5185" s="88" t="s">
        <v>13526</v>
      </c>
      <c r="B5185" s="88" t="s">
        <v>16667</v>
      </c>
      <c r="C5185" s="37" t="str">
        <f t="shared" si="81"/>
        <v>V03AXКантарис</v>
      </c>
      <c r="D5185" s="88" t="s">
        <v>13607</v>
      </c>
    </row>
    <row r="5186" spans="1:4" hidden="1" x14ac:dyDescent="0.25">
      <c r="A5186" s="88" t="s">
        <v>13526</v>
      </c>
      <c r="B5186" s="88" t="s">
        <v>17415</v>
      </c>
      <c r="C5186" s="37" t="str">
        <f t="shared" si="81"/>
        <v>V03AXСтронциум карбоникум</v>
      </c>
      <c r="D5186" s="88" t="s">
        <v>13607</v>
      </c>
    </row>
    <row r="5187" spans="1:4" hidden="1" x14ac:dyDescent="0.25">
      <c r="A5187" s="88" t="s">
        <v>13526</v>
      </c>
      <c r="B5187" s="88" t="s">
        <v>16668</v>
      </c>
      <c r="C5187" s="37" t="str">
        <f t="shared" si="81"/>
        <v>V03AXКантарис GL</v>
      </c>
      <c r="D5187" s="88" t="s">
        <v>13607</v>
      </c>
    </row>
    <row r="5188" spans="1:4" hidden="1" x14ac:dyDescent="0.25">
      <c r="A5188" s="88" t="s">
        <v>13526</v>
      </c>
      <c r="B5188" s="88" t="s">
        <v>17424</v>
      </c>
      <c r="C5188" s="37" t="str">
        <f t="shared" si="81"/>
        <v>V03AXСульфур</v>
      </c>
      <c r="D5188" s="88" t="s">
        <v>13607</v>
      </c>
    </row>
    <row r="5189" spans="1:4" hidden="1" x14ac:dyDescent="0.25">
      <c r="A5189" s="88" t="s">
        <v>13526</v>
      </c>
      <c r="B5189" s="88" t="s">
        <v>16669</v>
      </c>
      <c r="C5189" s="37" t="str">
        <f t="shared" si="81"/>
        <v>V03AXКантацит Эдас-140</v>
      </c>
      <c r="D5189" s="88" t="s">
        <v>13607</v>
      </c>
    </row>
    <row r="5190" spans="1:4" hidden="1" x14ac:dyDescent="0.25">
      <c r="A5190" s="88" t="s">
        <v>13526</v>
      </c>
      <c r="B5190" s="88" t="s">
        <v>17427</v>
      </c>
      <c r="C5190" s="37" t="str">
        <f t="shared" si="81"/>
        <v>V03AXСульфур-плюс</v>
      </c>
      <c r="D5190" s="88" t="s">
        <v>13607</v>
      </c>
    </row>
    <row r="5191" spans="1:4" hidden="1" x14ac:dyDescent="0.25">
      <c r="A5191" s="88" t="s">
        <v>13526</v>
      </c>
      <c r="B5191" s="88" t="s">
        <v>16678</v>
      </c>
      <c r="C5191" s="37" t="str">
        <f t="shared" si="81"/>
        <v>V03AXКарбо вегетабилис</v>
      </c>
      <c r="D5191" s="88" t="s">
        <v>13607</v>
      </c>
    </row>
    <row r="5192" spans="1:4" hidden="1" x14ac:dyDescent="0.25">
      <c r="A5192" s="88" t="s">
        <v>13526</v>
      </c>
      <c r="B5192" s="88" t="s">
        <v>17432</v>
      </c>
      <c r="C5192" s="37" t="str">
        <f t="shared" si="81"/>
        <v>V03AXСферофизы трава</v>
      </c>
      <c r="D5192" s="88" t="s">
        <v>13607</v>
      </c>
    </row>
    <row r="5193" spans="1:4" hidden="1" x14ac:dyDescent="0.25">
      <c r="A5193" s="88" t="s">
        <v>13526</v>
      </c>
      <c r="B5193" s="88" t="s">
        <v>16684</v>
      </c>
      <c r="C5193" s="37" t="str">
        <f t="shared" si="81"/>
        <v>V03AXКардиовазол</v>
      </c>
      <c r="D5193" s="88" t="s">
        <v>13607</v>
      </c>
    </row>
    <row r="5194" spans="1:4" hidden="1" x14ac:dyDescent="0.25">
      <c r="A5194" s="88" t="s">
        <v>13526</v>
      </c>
      <c r="B5194" s="88" t="s">
        <v>17437</v>
      </c>
      <c r="C5194" s="37" t="str">
        <f t="shared" si="81"/>
        <v>V03AXТабакум композитум-ГФ</v>
      </c>
      <c r="D5194" s="88" t="s">
        <v>13607</v>
      </c>
    </row>
    <row r="5195" spans="1:4" hidden="1" x14ac:dyDescent="0.25">
      <c r="A5195" s="88" t="s">
        <v>13526</v>
      </c>
      <c r="B5195" s="88" t="s">
        <v>16699</v>
      </c>
      <c r="C5195" s="37" t="str">
        <f t="shared" si="81"/>
        <v>V03AXКарсат-Эдас</v>
      </c>
      <c r="D5195" s="88" t="s">
        <v>13607</v>
      </c>
    </row>
    <row r="5196" spans="1:4" hidden="1" x14ac:dyDescent="0.25">
      <c r="A5196" s="88" t="s">
        <v>13526</v>
      </c>
      <c r="B5196" s="88" t="s">
        <v>17448</v>
      </c>
      <c r="C5196" s="37" t="str">
        <f t="shared" si="81"/>
        <v>V03AXТеллуриум</v>
      </c>
      <c r="D5196" s="88" t="s">
        <v>13607</v>
      </c>
    </row>
    <row r="5197" spans="1:4" hidden="1" x14ac:dyDescent="0.25">
      <c r="A5197" s="88" t="s">
        <v>13526</v>
      </c>
      <c r="B5197" s="88" t="s">
        <v>16702</v>
      </c>
      <c r="C5197" s="37" t="str">
        <f t="shared" si="81"/>
        <v>V03AXКаскарилла</v>
      </c>
      <c r="D5197" s="88" t="s">
        <v>13607</v>
      </c>
    </row>
    <row r="5198" spans="1:4" hidden="1" x14ac:dyDescent="0.25">
      <c r="A5198" s="88" t="s">
        <v>13526</v>
      </c>
      <c r="B5198" s="88" t="s">
        <v>17449</v>
      </c>
      <c r="C5198" s="37" t="str">
        <f t="shared" si="81"/>
        <v>V03AXТеллуриум металликум</v>
      </c>
      <c r="D5198" s="88" t="s">
        <v>13607</v>
      </c>
    </row>
    <row r="5199" spans="1:4" hidden="1" x14ac:dyDescent="0.25">
      <c r="A5199" s="88" t="s">
        <v>13526</v>
      </c>
      <c r="B5199" s="88" t="s">
        <v>16707</v>
      </c>
      <c r="C5199" s="37" t="str">
        <f t="shared" si="81"/>
        <v>V03AXКаустикум Ганеманни</v>
      </c>
      <c r="D5199" s="88" t="s">
        <v>13607</v>
      </c>
    </row>
    <row r="5200" spans="1:4" hidden="1" x14ac:dyDescent="0.25">
      <c r="A5200" s="88" t="s">
        <v>13526</v>
      </c>
      <c r="B5200" s="88" t="s">
        <v>17457</v>
      </c>
      <c r="C5200" s="37" t="str">
        <f t="shared" si="81"/>
        <v>V03AXТеукриум</v>
      </c>
      <c r="D5200" s="88" t="s">
        <v>13607</v>
      </c>
    </row>
    <row r="5201" spans="1:4" hidden="1" x14ac:dyDescent="0.25">
      <c r="A5201" s="88" t="s">
        <v>13526</v>
      </c>
      <c r="B5201" s="88" t="s">
        <v>16712</v>
      </c>
      <c r="C5201" s="37" t="str">
        <f t="shared" si="81"/>
        <v>V03AXКвассия цедрон</v>
      </c>
      <c r="D5201" s="88" t="s">
        <v>13607</v>
      </c>
    </row>
    <row r="5202" spans="1:4" hidden="1" x14ac:dyDescent="0.25">
      <c r="A5202" s="88" t="s">
        <v>13526</v>
      </c>
      <c r="B5202" s="88" t="s">
        <v>17458</v>
      </c>
      <c r="C5202" s="37" t="str">
        <f t="shared" si="81"/>
        <v>V03AXТимьяна обыкновенного трава</v>
      </c>
      <c r="D5202" s="88" t="s">
        <v>13607</v>
      </c>
    </row>
    <row r="5203" spans="1:4" hidden="1" x14ac:dyDescent="0.25">
      <c r="A5203" s="88" t="s">
        <v>13526</v>
      </c>
      <c r="B5203" s="88" t="s">
        <v>16723</v>
      </c>
      <c r="C5203" s="37" t="str">
        <f t="shared" si="81"/>
        <v>V03AXКлимакт-Хель</v>
      </c>
      <c r="D5203" s="88" t="s">
        <v>13607</v>
      </c>
    </row>
    <row r="5204" spans="1:4" hidden="1" x14ac:dyDescent="0.25">
      <c r="A5204" s="88" t="s">
        <v>13526</v>
      </c>
      <c r="B5204" s="88" t="s">
        <v>17459</v>
      </c>
      <c r="C5204" s="37" t="str">
        <f t="shared" si="81"/>
        <v>V03AXТласпи бурса пасторис</v>
      </c>
      <c r="D5204" s="88" t="s">
        <v>13607</v>
      </c>
    </row>
    <row r="5205" spans="1:4" hidden="1" x14ac:dyDescent="0.25">
      <c r="A5205" s="88" t="s">
        <v>13526</v>
      </c>
      <c r="B5205" s="88" t="s">
        <v>16735</v>
      </c>
      <c r="C5205" s="37" t="str">
        <f t="shared" si="81"/>
        <v>V03AXКолоцинт</v>
      </c>
      <c r="D5205" s="88" t="s">
        <v>13607</v>
      </c>
    </row>
    <row r="5206" spans="1:4" hidden="1" x14ac:dyDescent="0.25">
      <c r="A5206" s="88" t="s">
        <v>13526</v>
      </c>
      <c r="B5206" s="88" t="s">
        <v>17461</v>
      </c>
      <c r="C5206" s="37" t="str">
        <f t="shared" si="81"/>
        <v>V03AXТоксикодендрона лист свежий</v>
      </c>
      <c r="D5206" s="88" t="s">
        <v>13607</v>
      </c>
    </row>
    <row r="5207" spans="1:4" hidden="1" x14ac:dyDescent="0.25">
      <c r="A5207" s="88" t="s">
        <v>13526</v>
      </c>
      <c r="B5207" s="88" t="s">
        <v>16739</v>
      </c>
      <c r="C5207" s="37" t="str">
        <f t="shared" si="81"/>
        <v>V03AXКолоцинт-плюс</v>
      </c>
      <c r="D5207" s="88" t="s">
        <v>13607</v>
      </c>
    </row>
    <row r="5208" spans="1:4" hidden="1" x14ac:dyDescent="0.25">
      <c r="A5208" s="88" t="s">
        <v>13526</v>
      </c>
      <c r="B5208" s="88" t="s">
        <v>17467</v>
      </c>
      <c r="C5208" s="37" t="str">
        <f t="shared" si="81"/>
        <v>V03AXТонзилгон</v>
      </c>
      <c r="D5208" s="88" t="s">
        <v>13607</v>
      </c>
    </row>
    <row r="5209" spans="1:4" hidden="1" x14ac:dyDescent="0.25">
      <c r="A5209" s="88" t="s">
        <v>13526</v>
      </c>
      <c r="B5209" s="88" t="s">
        <v>16742</v>
      </c>
      <c r="C5209" s="37" t="str">
        <f t="shared" si="81"/>
        <v>V03AXКонваллярия</v>
      </c>
      <c r="D5209" s="88" t="s">
        <v>13607</v>
      </c>
    </row>
    <row r="5210" spans="1:4" hidden="1" x14ac:dyDescent="0.25">
      <c r="A5210" s="88" t="s">
        <v>13526</v>
      </c>
      <c r="B5210" s="88" t="s">
        <v>17473</v>
      </c>
      <c r="C5210" s="37" t="str">
        <f t="shared" si="81"/>
        <v>V03AXТонзиллин-Эдас (Эдас-125)</v>
      </c>
      <c r="D5210" s="88" t="s">
        <v>13607</v>
      </c>
    </row>
    <row r="5211" spans="1:4" hidden="1" x14ac:dyDescent="0.25">
      <c r="A5211" s="88" t="s">
        <v>13526</v>
      </c>
      <c r="B5211" s="88" t="s">
        <v>16743</v>
      </c>
      <c r="C5211" s="37" t="str">
        <f t="shared" si="81"/>
        <v>V03AXКондуранго</v>
      </c>
      <c r="D5211" s="88" t="s">
        <v>13607</v>
      </c>
    </row>
    <row r="5212" spans="1:4" hidden="1" x14ac:dyDescent="0.25">
      <c r="A5212" s="88" t="s">
        <v>13526</v>
      </c>
      <c r="B5212" s="88" t="s">
        <v>17495</v>
      </c>
      <c r="C5212" s="37" t="str">
        <f t="shared" si="81"/>
        <v>V03AXУнгернии Виктора лист резаный</v>
      </c>
      <c r="D5212" s="88" t="s">
        <v>13607</v>
      </c>
    </row>
    <row r="5213" spans="1:4" hidden="1" x14ac:dyDescent="0.25">
      <c r="A5213" s="88" t="s">
        <v>13526</v>
      </c>
      <c r="B5213" s="88" t="s">
        <v>16750</v>
      </c>
      <c r="C5213" s="37" t="str">
        <f t="shared" si="81"/>
        <v>V03AXКопеечника трава</v>
      </c>
      <c r="D5213" s="88" t="s">
        <v>13607</v>
      </c>
    </row>
    <row r="5214" spans="1:4" hidden="1" x14ac:dyDescent="0.25">
      <c r="A5214" s="88" t="s">
        <v>13526</v>
      </c>
      <c r="B5214" s="88" t="s">
        <v>17500</v>
      </c>
      <c r="C5214" s="37" t="str">
        <f t="shared" si="81"/>
        <v>V03AXУрорегулан</v>
      </c>
      <c r="D5214" s="88" t="s">
        <v>13607</v>
      </c>
    </row>
    <row r="5215" spans="1:4" hidden="1" x14ac:dyDescent="0.25">
      <c r="A5215" s="88" t="s">
        <v>13526</v>
      </c>
      <c r="B5215" s="88" t="s">
        <v>16753</v>
      </c>
      <c r="C5215" s="37" t="str">
        <f t="shared" si="81"/>
        <v>V03AXКопытня европейского листьев свежих настойка</v>
      </c>
      <c r="D5215" s="88" t="s">
        <v>13607</v>
      </c>
    </row>
    <row r="5216" spans="1:4" hidden="1" x14ac:dyDescent="0.25">
      <c r="A5216" s="88" t="s">
        <v>13526</v>
      </c>
      <c r="B5216" s="88" t="s">
        <v>17504</v>
      </c>
      <c r="C5216" s="37" t="str">
        <f t="shared" si="81"/>
        <v>V03AXУртика ДН</v>
      </c>
      <c r="D5216" s="88" t="s">
        <v>13607</v>
      </c>
    </row>
    <row r="5217" spans="1:4" hidden="1" x14ac:dyDescent="0.25">
      <c r="A5217" s="88" t="s">
        <v>13526</v>
      </c>
      <c r="B5217" s="88" t="s">
        <v>16757</v>
      </c>
      <c r="C5217" s="37" t="str">
        <f t="shared" si="81"/>
        <v>V03AXКораллиум рубрум</v>
      </c>
      <c r="D5217" s="88" t="s">
        <v>13607</v>
      </c>
    </row>
    <row r="5218" spans="1:4" hidden="1" x14ac:dyDescent="0.25">
      <c r="A5218" s="88" t="s">
        <v>13526</v>
      </c>
      <c r="B5218" s="88" t="s">
        <v>17506</v>
      </c>
      <c r="C5218" s="37" t="str">
        <f t="shared" si="81"/>
        <v>V03AXУртика-ГФ</v>
      </c>
      <c r="D5218" s="88" t="s">
        <v>13607</v>
      </c>
    </row>
    <row r="5219" spans="1:4" hidden="1" x14ac:dyDescent="0.25">
      <c r="A5219" s="88" t="s">
        <v>13526</v>
      </c>
      <c r="B5219" s="88" t="s">
        <v>17508</v>
      </c>
      <c r="C5219" s="37" t="str">
        <f t="shared" si="81"/>
        <v>V03AXУспокой</v>
      </c>
      <c r="D5219" s="88" t="s">
        <v>13607</v>
      </c>
    </row>
    <row r="5220" spans="1:4" hidden="1" x14ac:dyDescent="0.25">
      <c r="A5220" s="88" t="s">
        <v>13526</v>
      </c>
      <c r="B5220" s="88" t="s">
        <v>16768</v>
      </c>
      <c r="C5220" s="37" t="str">
        <f t="shared" si="81"/>
        <v>V03AXКралонин</v>
      </c>
      <c r="D5220" s="88" t="s">
        <v>13607</v>
      </c>
    </row>
    <row r="5221" spans="1:4" hidden="1" x14ac:dyDescent="0.25">
      <c r="A5221" s="88" t="s">
        <v>13526</v>
      </c>
      <c r="B5221" s="88" t="s">
        <v>17514</v>
      </c>
      <c r="C5221" s="37" t="str">
        <f t="shared" si="81"/>
        <v>V03AXФарингомед</v>
      </c>
      <c r="D5221" s="88" t="s">
        <v>13607</v>
      </c>
    </row>
    <row r="5222" spans="1:4" hidden="1" x14ac:dyDescent="0.25">
      <c r="A5222" s="88" t="s">
        <v>13526</v>
      </c>
      <c r="B5222" s="88" t="s">
        <v>16897</v>
      </c>
      <c r="C5222" s="37" t="str">
        <f t="shared" si="81"/>
        <v>V03AXМаклейи трава</v>
      </c>
      <c r="D5222" s="88" t="s">
        <v>13607</v>
      </c>
    </row>
    <row r="5223" spans="1:4" hidden="1" x14ac:dyDescent="0.25">
      <c r="A5223" s="88" t="s">
        <v>13526</v>
      </c>
      <c r="B5223" s="88" t="s">
        <v>17518</v>
      </c>
      <c r="C5223" s="37" t="str">
        <f t="shared" si="81"/>
        <v>V03AXФелландриум</v>
      </c>
      <c r="D5223" s="88" t="s">
        <v>13607</v>
      </c>
    </row>
    <row r="5224" spans="1:4" hidden="1" x14ac:dyDescent="0.25">
      <c r="A5224" s="88" t="s">
        <v>13526</v>
      </c>
      <c r="B5224" s="88" t="s">
        <v>17202</v>
      </c>
      <c r="C5224" s="37" t="str">
        <f t="shared" si="81"/>
        <v>V03AXПолынь горькая</v>
      </c>
      <c r="D5224" s="88" t="s">
        <v>13607</v>
      </c>
    </row>
    <row r="5225" spans="1:4" hidden="1" x14ac:dyDescent="0.25">
      <c r="A5225" s="88" t="s">
        <v>13526</v>
      </c>
      <c r="B5225" s="88" t="s">
        <v>17534</v>
      </c>
      <c r="C5225" s="37" t="str">
        <f t="shared" si="81"/>
        <v>V03AXФерулы тонкорассеченной корень</v>
      </c>
      <c r="D5225" s="88" t="s">
        <v>13607</v>
      </c>
    </row>
    <row r="5226" spans="1:4" hidden="1" x14ac:dyDescent="0.25">
      <c r="A5226" s="88" t="s">
        <v>13526</v>
      </c>
      <c r="B5226" s="88" t="s">
        <v>17210</v>
      </c>
      <c r="C5226" s="37" t="str">
        <f t="shared" si="81"/>
        <v>V03AXПресноводная губка</v>
      </c>
      <c r="D5226" s="88" t="s">
        <v>13607</v>
      </c>
    </row>
    <row r="5227" spans="1:4" hidden="1" x14ac:dyDescent="0.25">
      <c r="A5227" s="88" t="s">
        <v>13526</v>
      </c>
      <c r="B5227" s="88" t="s">
        <v>16898</v>
      </c>
      <c r="C5227" s="37" t="str">
        <f t="shared" si="81"/>
        <v>V03AXМалиновый сироп</v>
      </c>
      <c r="D5227" s="88" t="s">
        <v>13607</v>
      </c>
    </row>
    <row r="5228" spans="1:4" hidden="1" x14ac:dyDescent="0.25">
      <c r="A5228" s="88" t="s">
        <v>13526</v>
      </c>
      <c r="B5228" s="88" t="s">
        <v>17212</v>
      </c>
      <c r="C5228" s="37" t="str">
        <f t="shared" si="81"/>
        <v>V03AXПримула комп.</v>
      </c>
      <c r="D5228" s="88" t="s">
        <v>13607</v>
      </c>
    </row>
    <row r="5229" spans="1:4" hidden="1" x14ac:dyDescent="0.25">
      <c r="A5229" s="88" t="s">
        <v>13526</v>
      </c>
      <c r="B5229" s="88" t="s">
        <v>16901</v>
      </c>
      <c r="C5229" s="37" t="str">
        <f t="shared" ref="C5229:C5292" si="82">CONCATENATE(A5229,B5229)</f>
        <v>V03AXМаммосан</v>
      </c>
      <c r="D5229" s="88" t="s">
        <v>13607</v>
      </c>
    </row>
    <row r="5230" spans="1:4" hidden="1" x14ac:dyDescent="0.25">
      <c r="A5230" s="88" t="s">
        <v>13526</v>
      </c>
      <c r="B5230" s="88" t="s">
        <v>17536</v>
      </c>
      <c r="C5230" s="37" t="str">
        <f t="shared" si="82"/>
        <v>V03AXФитангин Эдас-105</v>
      </c>
      <c r="D5230" s="88" t="s">
        <v>13607</v>
      </c>
    </row>
    <row r="5231" spans="1:4" hidden="1" x14ac:dyDescent="0.25">
      <c r="A5231" s="88" t="s">
        <v>13526</v>
      </c>
      <c r="B5231" s="88" t="s">
        <v>17220</v>
      </c>
      <c r="C5231" s="37" t="str">
        <f t="shared" si="82"/>
        <v>V03AXПростасан</v>
      </c>
      <c r="D5231" s="88" t="s">
        <v>13607</v>
      </c>
    </row>
    <row r="5232" spans="1:4" hidden="1" x14ac:dyDescent="0.25">
      <c r="A5232" s="88" t="s">
        <v>13526</v>
      </c>
      <c r="B5232" s="88" t="s">
        <v>16771</v>
      </c>
      <c r="C5232" s="37" t="str">
        <f t="shared" si="82"/>
        <v>V03AXКрасавки корень</v>
      </c>
      <c r="D5232" s="88" t="s">
        <v>13607</v>
      </c>
    </row>
    <row r="5233" spans="1:4" hidden="1" x14ac:dyDescent="0.25">
      <c r="A5233" s="88" t="s">
        <v>13526</v>
      </c>
      <c r="B5233" s="88" t="s">
        <v>17010</v>
      </c>
      <c r="C5233" s="37" t="str">
        <f t="shared" si="82"/>
        <v>V03AXНайТабс Вирилиум</v>
      </c>
      <c r="D5233" s="88" t="s">
        <v>13607</v>
      </c>
    </row>
    <row r="5234" spans="1:4" hidden="1" x14ac:dyDescent="0.25">
      <c r="A5234" s="88" t="s">
        <v>13526</v>
      </c>
      <c r="B5234" s="88" t="s">
        <v>17221</v>
      </c>
      <c r="C5234" s="37" t="str">
        <f t="shared" si="82"/>
        <v>V03AXПростатен-Эдас (Эдас-132)</v>
      </c>
      <c r="D5234" s="88" t="s">
        <v>13607</v>
      </c>
    </row>
    <row r="5235" spans="1:4" hidden="1" x14ac:dyDescent="0.25">
      <c r="A5235" s="88" t="s">
        <v>13526</v>
      </c>
      <c r="B5235" s="88" t="s">
        <v>17540</v>
      </c>
      <c r="C5235" s="37" t="str">
        <f t="shared" si="82"/>
        <v>V03AXФитолакка-плюс</v>
      </c>
      <c r="D5235" s="88" t="s">
        <v>13607</v>
      </c>
    </row>
    <row r="5236" spans="1:4" hidden="1" x14ac:dyDescent="0.25">
      <c r="A5236" s="88" t="s">
        <v>13526</v>
      </c>
      <c r="B5236" s="88" t="s">
        <v>17222</v>
      </c>
      <c r="C5236" s="37" t="str">
        <f t="shared" si="82"/>
        <v>V03AXПростатен-Эдас (Эдас-932)</v>
      </c>
      <c r="D5236" s="88" t="s">
        <v>13607</v>
      </c>
    </row>
    <row r="5237" spans="1:4" hidden="1" x14ac:dyDescent="0.25">
      <c r="A5237" s="88" t="s">
        <v>13526</v>
      </c>
      <c r="B5237" s="88" t="s">
        <v>16773</v>
      </c>
      <c r="C5237" s="37" t="str">
        <f t="shared" si="82"/>
        <v>V03AXКратегус</v>
      </c>
      <c r="D5237" s="88" t="s">
        <v>13607</v>
      </c>
    </row>
    <row r="5238" spans="1:4" hidden="1" x14ac:dyDescent="0.25">
      <c r="A5238" s="88" t="s">
        <v>13526</v>
      </c>
      <c r="B5238" s="88" t="s">
        <v>17233</v>
      </c>
      <c r="C5238" s="37" t="str">
        <f t="shared" si="82"/>
        <v>V03AXПтицемлечник зонтичный</v>
      </c>
      <c r="D5238" s="88" t="s">
        <v>13607</v>
      </c>
    </row>
    <row r="5239" spans="1:4" hidden="1" x14ac:dyDescent="0.25">
      <c r="A5239" s="88" t="s">
        <v>13526</v>
      </c>
      <c r="B5239" s="88" t="s">
        <v>16777</v>
      </c>
      <c r="C5239" s="37" t="str">
        <f t="shared" si="82"/>
        <v>V03AXКрестовника плосколистного трава</v>
      </c>
      <c r="D5239" s="88" t="s">
        <v>13607</v>
      </c>
    </row>
    <row r="5240" spans="1:4" hidden="1" x14ac:dyDescent="0.25">
      <c r="A5240" s="88" t="s">
        <v>13526</v>
      </c>
      <c r="B5240" s="88" t="s">
        <v>17237</v>
      </c>
      <c r="C5240" s="37" t="str">
        <f t="shared" si="82"/>
        <v>V03AXПульсатилла-ГФ</v>
      </c>
      <c r="D5240" s="88" t="s">
        <v>13607</v>
      </c>
    </row>
    <row r="5241" spans="1:4" hidden="1" x14ac:dyDescent="0.25">
      <c r="A5241" s="88" t="s">
        <v>13526</v>
      </c>
      <c r="B5241" s="88" t="s">
        <v>16778</v>
      </c>
      <c r="C5241" s="37" t="str">
        <f t="shared" si="82"/>
        <v>V03AXКрестовника ромболистного корневище с корнями</v>
      </c>
      <c r="D5241" s="88" t="s">
        <v>13607</v>
      </c>
    </row>
    <row r="5242" spans="1:4" hidden="1" x14ac:dyDescent="0.25">
      <c r="A5242" s="88" t="s">
        <v>13526</v>
      </c>
      <c r="B5242" s="88" t="s">
        <v>17239</v>
      </c>
      <c r="C5242" s="37" t="str">
        <f t="shared" si="82"/>
        <v>V03AXПульсэн Эдас-941</v>
      </c>
      <c r="D5242" s="88" t="s">
        <v>13607</v>
      </c>
    </row>
    <row r="5243" spans="1:4" hidden="1" x14ac:dyDescent="0.25">
      <c r="A5243" s="88" t="s">
        <v>13526</v>
      </c>
      <c r="B5243" s="88" t="s">
        <v>16788</v>
      </c>
      <c r="C5243" s="37" t="str">
        <f t="shared" si="82"/>
        <v>V03AXКубышка желтая</v>
      </c>
      <c r="D5243" s="88" t="s">
        <v>13607</v>
      </c>
    </row>
    <row r="5244" spans="1:4" hidden="1" x14ac:dyDescent="0.25">
      <c r="A5244" s="88" t="s">
        <v>13526</v>
      </c>
      <c r="B5244" s="88" t="s">
        <v>17245</v>
      </c>
      <c r="C5244" s="37" t="str">
        <f t="shared" si="82"/>
        <v>V03AXРанункулюс бульбозус</v>
      </c>
      <c r="D5244" s="88" t="s">
        <v>13607</v>
      </c>
    </row>
    <row r="5245" spans="1:4" hidden="1" x14ac:dyDescent="0.25">
      <c r="A5245" s="88" t="s">
        <v>13526</v>
      </c>
      <c r="B5245" s="88" t="s">
        <v>16806</v>
      </c>
      <c r="C5245" s="37" t="str">
        <f t="shared" si="82"/>
        <v>V03AXЛавандула</v>
      </c>
      <c r="D5245" s="88" t="s">
        <v>13607</v>
      </c>
    </row>
    <row r="5246" spans="1:4" hidden="1" x14ac:dyDescent="0.25">
      <c r="A5246" s="88" t="s">
        <v>13526</v>
      </c>
      <c r="B5246" s="88" t="s">
        <v>17254</v>
      </c>
      <c r="C5246" s="37" t="str">
        <f t="shared" si="82"/>
        <v>V03AXРевеня дланевидного корни</v>
      </c>
      <c r="D5246" s="88" t="s">
        <v>13607</v>
      </c>
    </row>
    <row r="5247" spans="1:4" hidden="1" x14ac:dyDescent="0.25">
      <c r="A5247" s="88" t="s">
        <v>13526</v>
      </c>
      <c r="B5247" s="88" t="s">
        <v>16819</v>
      </c>
      <c r="C5247" s="37" t="str">
        <f t="shared" si="82"/>
        <v>V03AXЛапрот</v>
      </c>
      <c r="D5247" s="88" t="s">
        <v>13607</v>
      </c>
    </row>
    <row r="5248" spans="1:4" hidden="1" x14ac:dyDescent="0.25">
      <c r="A5248" s="88" t="s">
        <v>13526</v>
      </c>
      <c r="B5248" s="88" t="s">
        <v>16916</v>
      </c>
      <c r="C5248" s="37" t="str">
        <f t="shared" si="82"/>
        <v>V03AXМастопан</v>
      </c>
      <c r="D5248" s="88" t="s">
        <v>13607</v>
      </c>
    </row>
    <row r="5249" spans="1:4" hidden="1" x14ac:dyDescent="0.25">
      <c r="A5249" s="88" t="s">
        <v>13526</v>
      </c>
      <c r="B5249" s="88" t="s">
        <v>17541</v>
      </c>
      <c r="C5249" s="37" t="str">
        <f t="shared" si="82"/>
        <v>V03AXФитолякка</v>
      </c>
      <c r="D5249" s="88" t="s">
        <v>13607</v>
      </c>
    </row>
    <row r="5250" spans="1:4" hidden="1" x14ac:dyDescent="0.25">
      <c r="A5250" s="88" t="s">
        <v>13526</v>
      </c>
      <c r="B5250" s="88" t="s">
        <v>16840</v>
      </c>
      <c r="C5250" s="37" t="str">
        <f t="shared" si="82"/>
        <v>V03AXЛедум-ГФ</v>
      </c>
      <c r="D5250" s="88" t="s">
        <v>13607</v>
      </c>
    </row>
    <row r="5251" spans="1:4" hidden="1" x14ac:dyDescent="0.25">
      <c r="A5251" s="88" t="s">
        <v>13526</v>
      </c>
      <c r="B5251" s="88" t="s">
        <v>17542</v>
      </c>
      <c r="C5251" s="37" t="str">
        <f t="shared" si="82"/>
        <v>V03AXФлюорит</v>
      </c>
      <c r="D5251" s="88" t="s">
        <v>13607</v>
      </c>
    </row>
    <row r="5252" spans="1:4" hidden="1" x14ac:dyDescent="0.25">
      <c r="A5252" s="88" t="s">
        <v>13526</v>
      </c>
      <c r="B5252" s="88" t="s">
        <v>16845</v>
      </c>
      <c r="C5252" s="37" t="str">
        <f t="shared" si="82"/>
        <v>V03AXЛептандра</v>
      </c>
      <c r="D5252" s="88" t="s">
        <v>13607</v>
      </c>
    </row>
    <row r="5253" spans="1:4" hidden="1" x14ac:dyDescent="0.25">
      <c r="A5253" s="88" t="s">
        <v>13526</v>
      </c>
      <c r="B5253" s="88" t="s">
        <v>17544</v>
      </c>
      <c r="C5253" s="37" t="str">
        <f t="shared" si="82"/>
        <v>V03AXФормика GL</v>
      </c>
      <c r="D5253" s="88" t="s">
        <v>13607</v>
      </c>
    </row>
    <row r="5254" spans="1:4" hidden="1" x14ac:dyDescent="0.25">
      <c r="A5254" s="88" t="s">
        <v>13526</v>
      </c>
      <c r="B5254" s="88" t="s">
        <v>16848</v>
      </c>
      <c r="C5254" s="37" t="str">
        <f t="shared" si="82"/>
        <v>V03AXЛеспедеца тунберги</v>
      </c>
      <c r="D5254" s="88" t="s">
        <v>13607</v>
      </c>
    </row>
    <row r="5255" spans="1:4" hidden="1" x14ac:dyDescent="0.25">
      <c r="A5255" s="88" t="s">
        <v>13526</v>
      </c>
      <c r="B5255" s="88" t="s">
        <v>17548</v>
      </c>
      <c r="C5255" s="37" t="str">
        <f t="shared" si="82"/>
        <v>V03AXФосфорус</v>
      </c>
      <c r="D5255" s="88" t="s">
        <v>13607</v>
      </c>
    </row>
    <row r="5256" spans="1:4" hidden="1" x14ac:dyDescent="0.25">
      <c r="A5256" s="88" t="s">
        <v>13526</v>
      </c>
      <c r="B5256" s="88" t="s">
        <v>16862</v>
      </c>
      <c r="C5256" s="37" t="str">
        <f t="shared" si="82"/>
        <v>V03AXЛитиум карбоникум</v>
      </c>
      <c r="D5256" s="88" t="s">
        <v>13607</v>
      </c>
    </row>
    <row r="5257" spans="1:4" hidden="1" x14ac:dyDescent="0.25">
      <c r="A5257" s="88" t="s">
        <v>13526</v>
      </c>
      <c r="B5257" s="88" t="s">
        <v>17552</v>
      </c>
      <c r="C5257" s="37" t="str">
        <f t="shared" si="82"/>
        <v>V03AXФукус пузырчатый</v>
      </c>
      <c r="D5257" s="88" t="s">
        <v>13607</v>
      </c>
    </row>
    <row r="5258" spans="1:4" hidden="1" x14ac:dyDescent="0.25">
      <c r="A5258" s="88" t="s">
        <v>13526</v>
      </c>
      <c r="B5258" s="88" t="s">
        <v>16867</v>
      </c>
      <c r="C5258" s="37" t="str">
        <f t="shared" si="82"/>
        <v>V03AXЛобелия инфлата</v>
      </c>
      <c r="D5258" s="88" t="s">
        <v>13607</v>
      </c>
    </row>
    <row r="5259" spans="1:4" hidden="1" x14ac:dyDescent="0.25">
      <c r="A5259" s="88" t="s">
        <v>13526</v>
      </c>
      <c r="B5259" s="88" t="s">
        <v>17581</v>
      </c>
      <c r="C5259" s="37" t="str">
        <f t="shared" si="82"/>
        <v>V03AXХионантус</v>
      </c>
      <c r="D5259" s="88" t="s">
        <v>13607</v>
      </c>
    </row>
    <row r="5260" spans="1:4" hidden="1" x14ac:dyDescent="0.25">
      <c r="A5260" s="88" t="s">
        <v>13526</v>
      </c>
      <c r="B5260" s="88" t="s">
        <v>16870</v>
      </c>
      <c r="C5260" s="37" t="str">
        <f t="shared" si="82"/>
        <v>V03AXЛома Люкс Акнемол</v>
      </c>
      <c r="D5260" s="88" t="s">
        <v>13607</v>
      </c>
    </row>
    <row r="5261" spans="1:4" hidden="1" x14ac:dyDescent="0.25">
      <c r="A5261" s="88" t="s">
        <v>13526</v>
      </c>
      <c r="B5261" s="88" t="s">
        <v>17583</v>
      </c>
      <c r="C5261" s="37" t="str">
        <f t="shared" si="82"/>
        <v>V03AXХлоралгидрат</v>
      </c>
      <c r="D5261" s="88" t="s">
        <v>13607</v>
      </c>
    </row>
    <row r="5262" spans="1:4" hidden="1" x14ac:dyDescent="0.25">
      <c r="A5262" s="88" t="s">
        <v>13526</v>
      </c>
      <c r="B5262" s="88" t="s">
        <v>16873</v>
      </c>
      <c r="C5262" s="37" t="str">
        <f t="shared" si="82"/>
        <v>V03AXЛома Люкс Экземол</v>
      </c>
      <c r="D5262" s="88" t="s">
        <v>13607</v>
      </c>
    </row>
    <row r="5263" spans="1:4" hidden="1" x14ac:dyDescent="0.25">
      <c r="A5263" s="88" t="s">
        <v>13526</v>
      </c>
      <c r="B5263" s="88" t="s">
        <v>17590</v>
      </c>
      <c r="C5263" s="37" t="str">
        <f t="shared" si="82"/>
        <v>V03AXХолеит-ГФ</v>
      </c>
      <c r="D5263" s="88" t="s">
        <v>13607</v>
      </c>
    </row>
    <row r="5264" spans="1:4" hidden="1" x14ac:dyDescent="0.25">
      <c r="A5264" s="88" t="s">
        <v>13526</v>
      </c>
      <c r="B5264" s="88" t="s">
        <v>16880</v>
      </c>
      <c r="C5264" s="37" t="str">
        <f t="shared" si="82"/>
        <v>V03AXЛюффа слабительная</v>
      </c>
      <c r="D5264" s="88" t="s">
        <v>13607</v>
      </c>
    </row>
    <row r="5265" spans="1:4" hidden="1" x14ac:dyDescent="0.25">
      <c r="A5265" s="88" t="s">
        <v>13526</v>
      </c>
      <c r="B5265" s="88" t="s">
        <v>17595</v>
      </c>
      <c r="C5265" s="37" t="str">
        <f t="shared" si="82"/>
        <v>V03AXХолетон-Эдас (Эдас-113)</v>
      </c>
      <c r="D5265" s="88" t="s">
        <v>13607</v>
      </c>
    </row>
    <row r="5266" spans="1:4" hidden="1" x14ac:dyDescent="0.25">
      <c r="A5266" s="88" t="s">
        <v>13526</v>
      </c>
      <c r="B5266" s="88" t="s">
        <v>16883</v>
      </c>
      <c r="C5266" s="37" t="str">
        <f t="shared" si="82"/>
        <v>V03AXЛямблиосан</v>
      </c>
      <c r="D5266" s="88" t="s">
        <v>13607</v>
      </c>
    </row>
    <row r="5267" spans="1:4" hidden="1" x14ac:dyDescent="0.25">
      <c r="A5267" s="88" t="s">
        <v>13526</v>
      </c>
      <c r="B5267" s="88" t="s">
        <v>17602</v>
      </c>
      <c r="C5267" s="37" t="str">
        <f t="shared" si="82"/>
        <v>V03AXЦефалис-Эдас (Эдас-109)</v>
      </c>
      <c r="D5267" s="88" t="s">
        <v>13607</v>
      </c>
    </row>
    <row r="5268" spans="1:4" hidden="1" x14ac:dyDescent="0.25">
      <c r="A5268" s="88" t="s">
        <v>13526</v>
      </c>
      <c r="B5268" s="88" t="s">
        <v>17607</v>
      </c>
      <c r="C5268" s="37" t="str">
        <f t="shared" si="82"/>
        <v>V03AXЦикламен</v>
      </c>
      <c r="D5268" s="88" t="s">
        <v>13607</v>
      </c>
    </row>
    <row r="5269" spans="1:4" hidden="1" x14ac:dyDescent="0.25">
      <c r="A5269" s="88" t="s">
        <v>13526</v>
      </c>
      <c r="B5269" s="88" t="s">
        <v>16907</v>
      </c>
      <c r="C5269" s="37" t="str">
        <f t="shared" si="82"/>
        <v>V03AXМаргаритка многолетняя</v>
      </c>
      <c r="D5269" s="88" t="s">
        <v>13607</v>
      </c>
    </row>
    <row r="5270" spans="1:4" hidden="1" x14ac:dyDescent="0.25">
      <c r="A5270" s="88" t="s">
        <v>13526</v>
      </c>
      <c r="B5270" s="88" t="s">
        <v>17628</v>
      </c>
      <c r="C5270" s="37" t="str">
        <f t="shared" si="82"/>
        <v>V03AXЦистоит-ГФ</v>
      </c>
      <c r="D5270" s="88" t="s">
        <v>13607</v>
      </c>
    </row>
    <row r="5271" spans="1:4" hidden="1" x14ac:dyDescent="0.25">
      <c r="A5271" s="88" t="s">
        <v>13526</v>
      </c>
      <c r="B5271" s="88" t="s">
        <v>16911</v>
      </c>
      <c r="C5271" s="37" t="str">
        <f t="shared" si="82"/>
        <v>V03AXМастиол Эдас-127</v>
      </c>
      <c r="D5271" s="88" t="s">
        <v>13607</v>
      </c>
    </row>
    <row r="5272" spans="1:4" hidden="1" x14ac:dyDescent="0.25">
      <c r="A5272" s="88" t="s">
        <v>13526</v>
      </c>
      <c r="B5272" s="88" t="s">
        <v>17629</v>
      </c>
      <c r="C5272" s="37" t="str">
        <f t="shared" si="82"/>
        <v>V03AXЦистус</v>
      </c>
      <c r="D5272" s="88" t="s">
        <v>13607</v>
      </c>
    </row>
    <row r="5273" spans="1:4" hidden="1" x14ac:dyDescent="0.25">
      <c r="A5273" s="88" t="s">
        <v>13526</v>
      </c>
      <c r="B5273" s="88" t="s">
        <v>16922</v>
      </c>
      <c r="C5273" s="37" t="str">
        <f t="shared" si="82"/>
        <v>V03AXМедоррхинум</v>
      </c>
      <c r="D5273" s="88" t="s">
        <v>13607</v>
      </c>
    </row>
    <row r="5274" spans="1:4" hidden="1" x14ac:dyDescent="0.25">
      <c r="A5274" s="88" t="s">
        <v>13526</v>
      </c>
      <c r="B5274" s="88" t="s">
        <v>17630</v>
      </c>
      <c r="C5274" s="37" t="str">
        <f t="shared" si="82"/>
        <v>V03AXЦистус канаденсис</v>
      </c>
      <c r="D5274" s="88" t="s">
        <v>13607</v>
      </c>
    </row>
    <row r="5275" spans="1:4" hidden="1" x14ac:dyDescent="0.25">
      <c r="A5275" s="88" t="s">
        <v>13526</v>
      </c>
      <c r="B5275" s="88" t="s">
        <v>16923</v>
      </c>
      <c r="C5275" s="37" t="str">
        <f t="shared" si="82"/>
        <v>V03AXМедь металлическая</v>
      </c>
      <c r="D5275" s="88" t="s">
        <v>13607</v>
      </c>
    </row>
    <row r="5276" spans="1:4" hidden="1" x14ac:dyDescent="0.25">
      <c r="A5276" s="88" t="s">
        <v>13526</v>
      </c>
      <c r="B5276" s="88" t="s">
        <v>17637</v>
      </c>
      <c r="C5276" s="37" t="str">
        <f t="shared" si="82"/>
        <v>V03AXЦициа золотистая</v>
      </c>
      <c r="D5276" s="88" t="s">
        <v>13607</v>
      </c>
    </row>
    <row r="5277" spans="1:4" hidden="1" x14ac:dyDescent="0.25">
      <c r="A5277" s="88" t="s">
        <v>13526</v>
      </c>
      <c r="B5277" s="88" t="s">
        <v>16930</v>
      </c>
      <c r="C5277" s="37" t="str">
        <f t="shared" si="82"/>
        <v>V03AXМеналгон-Эдас (Эдас-139)</v>
      </c>
      <c r="D5277" s="88" t="s">
        <v>13607</v>
      </c>
    </row>
    <row r="5278" spans="1:4" hidden="1" x14ac:dyDescent="0.25">
      <c r="A5278" s="88" t="s">
        <v>13526</v>
      </c>
      <c r="B5278" s="88" t="s">
        <v>17645</v>
      </c>
      <c r="C5278" s="37" t="str">
        <f t="shared" si="82"/>
        <v>V03AXЧилибуха Игнация</v>
      </c>
      <c r="D5278" s="88" t="s">
        <v>13607</v>
      </c>
    </row>
    <row r="5279" spans="1:4" hidden="1" x14ac:dyDescent="0.25">
      <c r="A5279" s="88" t="s">
        <v>13526</v>
      </c>
      <c r="B5279" s="88" t="s">
        <v>16931</v>
      </c>
      <c r="C5279" s="37" t="str">
        <f t="shared" si="82"/>
        <v>V03AXМеналгон-Эдас (Эдас-939)</v>
      </c>
      <c r="D5279" s="88" t="s">
        <v>13607</v>
      </c>
    </row>
    <row r="5280" spans="1:4" hidden="1" x14ac:dyDescent="0.25">
      <c r="A5280" s="88" t="s">
        <v>13526</v>
      </c>
      <c r="B5280" s="88" t="s">
        <v>17646</v>
      </c>
      <c r="C5280" s="37" t="str">
        <f t="shared" si="82"/>
        <v>V03AXЧилибуха рвотная</v>
      </c>
      <c r="D5280" s="88" t="s">
        <v>13607</v>
      </c>
    </row>
    <row r="5281" spans="1:4" hidden="1" x14ac:dyDescent="0.25">
      <c r="A5281" s="88" t="s">
        <v>13526</v>
      </c>
      <c r="B5281" s="88" t="s">
        <v>16933</v>
      </c>
      <c r="C5281" s="37" t="str">
        <f t="shared" si="82"/>
        <v>V03AXМениантес</v>
      </c>
      <c r="D5281" s="88" t="s">
        <v>13607</v>
      </c>
    </row>
    <row r="5282" spans="1:4" hidden="1" x14ac:dyDescent="0.25">
      <c r="A5282" s="88" t="s">
        <v>13526</v>
      </c>
      <c r="B5282" s="88" t="s">
        <v>17648</v>
      </c>
      <c r="C5282" s="37" t="str">
        <f t="shared" si="82"/>
        <v>V03AXЧилибухи семя</v>
      </c>
      <c r="D5282" s="88" t="s">
        <v>13607</v>
      </c>
    </row>
    <row r="5283" spans="1:4" hidden="1" x14ac:dyDescent="0.25">
      <c r="A5283" s="88" t="s">
        <v>13526</v>
      </c>
      <c r="B5283" s="88" t="s">
        <v>16942</v>
      </c>
      <c r="C5283" s="37" t="str">
        <f t="shared" si="82"/>
        <v>V03AXМеркуриус дульцис</v>
      </c>
      <c r="D5283" s="88" t="s">
        <v>13607</v>
      </c>
    </row>
    <row r="5284" spans="1:4" hidden="1" x14ac:dyDescent="0.25">
      <c r="A5284" s="88" t="s">
        <v>13526</v>
      </c>
      <c r="B5284" s="88" t="s">
        <v>16918</v>
      </c>
      <c r="C5284" s="37" t="str">
        <f t="shared" si="82"/>
        <v>V03AXМасторегулан</v>
      </c>
      <c r="D5284" s="88" t="s">
        <v>13607</v>
      </c>
    </row>
    <row r="5285" spans="1:4" hidden="1" x14ac:dyDescent="0.25">
      <c r="A5285" s="88" t="s">
        <v>13526</v>
      </c>
      <c r="B5285" s="88" t="s">
        <v>16924</v>
      </c>
      <c r="C5285" s="37" t="str">
        <f t="shared" si="82"/>
        <v>V03AXМезереум</v>
      </c>
      <c r="D5285" s="88" t="s">
        <v>13607</v>
      </c>
    </row>
    <row r="5286" spans="1:4" hidden="1" x14ac:dyDescent="0.25">
      <c r="A5286" s="88" t="s">
        <v>13526</v>
      </c>
      <c r="B5286" s="88" t="s">
        <v>17649</v>
      </c>
      <c r="C5286" s="37" t="str">
        <f t="shared" si="82"/>
        <v>V03AXЧилибухи экстракт сухой</v>
      </c>
      <c r="D5286" s="88" t="s">
        <v>13607</v>
      </c>
    </row>
    <row r="5287" spans="1:4" hidden="1" x14ac:dyDescent="0.25">
      <c r="A5287" s="88" t="s">
        <v>13526</v>
      </c>
      <c r="B5287" s="88" t="s">
        <v>16925</v>
      </c>
      <c r="C5287" s="37" t="str">
        <f t="shared" si="82"/>
        <v>V03AXМелилотус</v>
      </c>
      <c r="D5287" s="88" t="s">
        <v>13607</v>
      </c>
    </row>
    <row r="5288" spans="1:4" hidden="1" x14ac:dyDescent="0.25">
      <c r="A5288" s="88" t="s">
        <v>13526</v>
      </c>
      <c r="B5288" s="88" t="s">
        <v>17657</v>
      </c>
      <c r="C5288" s="37" t="str">
        <f t="shared" si="82"/>
        <v>V03AXШалфея эфиопского трава</v>
      </c>
      <c r="D5288" s="88" t="s">
        <v>13607</v>
      </c>
    </row>
    <row r="5289" spans="1:4" hidden="1" x14ac:dyDescent="0.25">
      <c r="A5289" s="88" t="s">
        <v>13526</v>
      </c>
      <c r="B5289" s="88" t="s">
        <v>16926</v>
      </c>
      <c r="C5289" s="37" t="str">
        <f t="shared" si="82"/>
        <v>V03AXМелилотус оффициналис</v>
      </c>
      <c r="D5289" s="88" t="s">
        <v>13607</v>
      </c>
    </row>
    <row r="5290" spans="1:4" hidden="1" x14ac:dyDescent="0.25">
      <c r="A5290" s="88" t="s">
        <v>13526</v>
      </c>
      <c r="B5290" s="88" t="s">
        <v>17658</v>
      </c>
      <c r="C5290" s="37" t="str">
        <f t="shared" si="82"/>
        <v>V03AXШвеф-Хель</v>
      </c>
      <c r="D5290" s="88" t="s">
        <v>13607</v>
      </c>
    </row>
    <row r="5291" spans="1:4" hidden="1" x14ac:dyDescent="0.25">
      <c r="A5291" s="88" t="s">
        <v>13526</v>
      </c>
      <c r="B5291" s="88" t="s">
        <v>16929</v>
      </c>
      <c r="C5291" s="37" t="str">
        <f t="shared" si="82"/>
        <v>V03AXМемория</v>
      </c>
      <c r="D5291" s="88" t="s">
        <v>13607</v>
      </c>
    </row>
    <row r="5292" spans="1:4" hidden="1" x14ac:dyDescent="0.25">
      <c r="A5292" s="88" t="s">
        <v>13526</v>
      </c>
      <c r="B5292" s="88" t="s">
        <v>17664</v>
      </c>
      <c r="C5292" s="37" t="str">
        <f t="shared" si="82"/>
        <v>V03AXЩитовит-Эдас (Эдас-142)</v>
      </c>
      <c r="D5292" s="88" t="s">
        <v>13607</v>
      </c>
    </row>
    <row r="5293" spans="1:4" hidden="1" x14ac:dyDescent="0.25">
      <c r="A5293" s="88" t="s">
        <v>13526</v>
      </c>
      <c r="B5293" s="88" t="s">
        <v>16932</v>
      </c>
      <c r="C5293" s="37" t="str">
        <f t="shared" ref="C5293:C5356" si="83">CONCATENATE(A5293,B5293)</f>
        <v>V03AXМенальгин</v>
      </c>
      <c r="D5293" s="88" t="s">
        <v>13607</v>
      </c>
    </row>
    <row r="5294" spans="1:4" hidden="1" x14ac:dyDescent="0.25">
      <c r="A5294" s="88" t="s">
        <v>13526</v>
      </c>
      <c r="B5294" s="88" t="s">
        <v>17669</v>
      </c>
      <c r="C5294" s="37" t="str">
        <f t="shared" si="83"/>
        <v>V03AXЭвкомии кора</v>
      </c>
      <c r="D5294" s="88" t="s">
        <v>13607</v>
      </c>
    </row>
    <row r="5295" spans="1:4" hidden="1" x14ac:dyDescent="0.25">
      <c r="A5295" s="88" t="s">
        <v>13526</v>
      </c>
      <c r="B5295" s="88" t="s">
        <v>16939</v>
      </c>
      <c r="C5295" s="37" t="str">
        <f t="shared" si="83"/>
        <v>V03AXМеркур Эдас-934</v>
      </c>
      <c r="D5295" s="88" t="s">
        <v>13607</v>
      </c>
    </row>
    <row r="5296" spans="1:4" hidden="1" x14ac:dyDescent="0.25">
      <c r="A5296" s="88" t="s">
        <v>13526</v>
      </c>
      <c r="B5296" s="88" t="s">
        <v>17687</v>
      </c>
      <c r="C5296" s="37" t="str">
        <f t="shared" si="83"/>
        <v>V03AXЭрингиум</v>
      </c>
      <c r="D5296" s="88" t="s">
        <v>13607</v>
      </c>
    </row>
    <row r="5297" spans="1:4" hidden="1" x14ac:dyDescent="0.25">
      <c r="A5297" s="88" t="s">
        <v>13526</v>
      </c>
      <c r="B5297" s="88" t="s">
        <v>16940</v>
      </c>
      <c r="C5297" s="37" t="str">
        <f t="shared" si="83"/>
        <v>V03AXМеркуриус бииодатус</v>
      </c>
      <c r="D5297" s="88" t="s">
        <v>13607</v>
      </c>
    </row>
    <row r="5298" spans="1:4" hidden="1" x14ac:dyDescent="0.25">
      <c r="A5298" s="88" t="s">
        <v>13526</v>
      </c>
      <c r="B5298" s="88" t="s">
        <v>17691</v>
      </c>
      <c r="C5298" s="37" t="str">
        <f t="shared" si="83"/>
        <v>V03AXЭскулюс-ГФ</v>
      </c>
      <c r="D5298" s="88" t="s">
        <v>13607</v>
      </c>
    </row>
    <row r="5299" spans="1:4" hidden="1" x14ac:dyDescent="0.25">
      <c r="A5299" s="88" t="s">
        <v>13526</v>
      </c>
      <c r="B5299" s="88" t="s">
        <v>16955</v>
      </c>
      <c r="C5299" s="37" t="str">
        <f t="shared" si="83"/>
        <v>V03AXМиллефолиум</v>
      </c>
      <c r="D5299" s="88" t="s">
        <v>13607</v>
      </c>
    </row>
    <row r="5300" spans="1:4" hidden="1" x14ac:dyDescent="0.25">
      <c r="A5300" s="88" t="s">
        <v>13526</v>
      </c>
      <c r="B5300" s="88" t="s">
        <v>17692</v>
      </c>
      <c r="C5300" s="37" t="str">
        <f t="shared" si="83"/>
        <v>V03AXЭскулюс-цито</v>
      </c>
      <c r="D5300" s="88" t="s">
        <v>13607</v>
      </c>
    </row>
    <row r="5301" spans="1:4" hidden="1" x14ac:dyDescent="0.25">
      <c r="A5301" s="88" t="s">
        <v>13526</v>
      </c>
      <c r="B5301" s="88" t="s">
        <v>16956</v>
      </c>
      <c r="C5301" s="37" t="str">
        <f t="shared" si="83"/>
        <v>V03AXМимоза</v>
      </c>
      <c r="D5301" s="88" t="s">
        <v>13607</v>
      </c>
    </row>
    <row r="5302" spans="1:4" hidden="1" x14ac:dyDescent="0.25">
      <c r="A5302" s="88" t="s">
        <v>13526</v>
      </c>
      <c r="B5302" s="88" t="s">
        <v>17693</v>
      </c>
      <c r="C5302" s="37" t="str">
        <f t="shared" si="83"/>
        <v>V03AXЭтуза</v>
      </c>
      <c r="D5302" s="88" t="s">
        <v>13607</v>
      </c>
    </row>
    <row r="5303" spans="1:4" hidden="1" x14ac:dyDescent="0.25">
      <c r="A5303" s="88" t="s">
        <v>13526</v>
      </c>
      <c r="B5303" s="88" t="s">
        <v>16957</v>
      </c>
      <c r="C5303" s="37" t="str">
        <f t="shared" si="83"/>
        <v>V03AXМимозы стыдливой лист свежий</v>
      </c>
      <c r="D5303" s="88" t="s">
        <v>13607</v>
      </c>
    </row>
    <row r="5304" spans="1:4" hidden="1" x14ac:dyDescent="0.25">
      <c r="A5304" s="88" t="s">
        <v>13526</v>
      </c>
      <c r="B5304" s="88" t="s">
        <v>17699</v>
      </c>
      <c r="C5304" s="37" t="str">
        <f t="shared" si="83"/>
        <v>V03AXЭуспонгия оффициналис (Спонгия)</v>
      </c>
      <c r="D5304" s="88" t="s">
        <v>13607</v>
      </c>
    </row>
    <row r="5305" spans="1:4" ht="30" hidden="1" x14ac:dyDescent="0.25">
      <c r="A5305" s="88" t="s">
        <v>13526</v>
      </c>
      <c r="B5305" s="88" t="s">
        <v>16972</v>
      </c>
      <c r="C5305" s="37" t="str">
        <f t="shared" si="83"/>
        <v>V03AXМожжевельника плоды+Солодки корни+Толокнянки обыкновенной листья</v>
      </c>
      <c r="D5305" s="88" t="s">
        <v>13607</v>
      </c>
    </row>
    <row r="5306" spans="1:4" hidden="1" x14ac:dyDescent="0.25">
      <c r="A5306" s="88" t="s">
        <v>13526</v>
      </c>
      <c r="B5306" s="88" t="s">
        <v>17702</v>
      </c>
      <c r="C5306" s="37" t="str">
        <f t="shared" si="83"/>
        <v>V03AXЭуфразия</v>
      </c>
      <c r="D5306" s="88" t="s">
        <v>13607</v>
      </c>
    </row>
    <row r="5307" spans="1:4" ht="30" hidden="1" x14ac:dyDescent="0.25">
      <c r="A5307" s="88" t="s">
        <v>13526</v>
      </c>
      <c r="B5307" s="88" t="s">
        <v>16978</v>
      </c>
      <c r="C5307" s="37" t="str">
        <f t="shared" si="83"/>
        <v>V03AXМонокомпонентные препараты животного происхождения (24 наименования - согласно приложению)</v>
      </c>
      <c r="D5307" s="88" t="s">
        <v>13607</v>
      </c>
    </row>
    <row r="5308" spans="1:4" hidden="1" x14ac:dyDescent="0.25">
      <c r="A5308" s="88" t="s">
        <v>13526</v>
      </c>
      <c r="B5308" s="88" t="s">
        <v>17720</v>
      </c>
      <c r="C5308" s="37" t="str">
        <f t="shared" si="83"/>
        <v>V03AXЯлапа</v>
      </c>
      <c r="D5308" s="88" t="s">
        <v>13607</v>
      </c>
    </row>
    <row r="5309" spans="1:4" hidden="1" x14ac:dyDescent="0.25">
      <c r="A5309" s="88" t="s">
        <v>13526</v>
      </c>
      <c r="B5309" s="88" t="s">
        <v>16996</v>
      </c>
      <c r="C5309" s="37" t="str">
        <f t="shared" si="83"/>
        <v>V03AXМурекс пурпуреус</v>
      </c>
      <c r="D5309" s="88" t="s">
        <v>13607</v>
      </c>
    </row>
    <row r="5310" spans="1:4" hidden="1" x14ac:dyDescent="0.25">
      <c r="A5310" s="88" t="s">
        <v>13526</v>
      </c>
      <c r="B5310" s="88" t="s">
        <v>17721</v>
      </c>
      <c r="C5310" s="37" t="str">
        <f t="shared" si="83"/>
        <v>V03AXЯснотка белая</v>
      </c>
      <c r="D5310" s="88" t="s">
        <v>13607</v>
      </c>
    </row>
    <row r="5311" spans="1:4" hidden="1" x14ac:dyDescent="0.25">
      <c r="A5311" s="88" t="s">
        <v>13526</v>
      </c>
      <c r="B5311" s="88" t="s">
        <v>16997</v>
      </c>
      <c r="C5311" s="37" t="str">
        <f t="shared" si="83"/>
        <v>V03AXМыльный белый туркестанский корень дробленный</v>
      </c>
      <c r="D5311" s="88" t="s">
        <v>13607</v>
      </c>
    </row>
    <row r="5312" spans="1:4" hidden="1" x14ac:dyDescent="0.25">
      <c r="A5312" s="88" t="s">
        <v>13526</v>
      </c>
      <c r="B5312" s="88" t="s">
        <v>17722</v>
      </c>
      <c r="C5312" s="37" t="str">
        <f t="shared" si="83"/>
        <v>V03AXЯтрофа</v>
      </c>
      <c r="D5312" s="88" t="s">
        <v>13607</v>
      </c>
    </row>
    <row r="5313" spans="1:4" hidden="1" x14ac:dyDescent="0.25">
      <c r="A5313" s="88" t="s">
        <v>13526</v>
      </c>
      <c r="B5313" s="88" t="s">
        <v>16948</v>
      </c>
      <c r="C5313" s="37" t="str">
        <f t="shared" si="83"/>
        <v>V03AXМеркур-плюс</v>
      </c>
      <c r="D5313" s="88" t="s">
        <v>13607</v>
      </c>
    </row>
    <row r="5314" spans="1:4" hidden="1" x14ac:dyDescent="0.25">
      <c r="A5314" s="88" t="s">
        <v>13526</v>
      </c>
      <c r="B5314" s="88" t="s">
        <v>15988</v>
      </c>
      <c r="C5314" s="37" t="str">
        <f t="shared" si="83"/>
        <v>V03AXАбиес нигра</v>
      </c>
      <c r="D5314" s="88" t="s">
        <v>13607</v>
      </c>
    </row>
    <row r="5315" spans="1:4" hidden="1" x14ac:dyDescent="0.25">
      <c r="A5315" s="88" t="s">
        <v>13526</v>
      </c>
      <c r="B5315" s="88" t="s">
        <v>15998</v>
      </c>
      <c r="C5315" s="37" t="str">
        <f t="shared" si="83"/>
        <v>V03AXАвиоплант</v>
      </c>
      <c r="D5315" s="88" t="s">
        <v>13607</v>
      </c>
    </row>
    <row r="5316" spans="1:4" hidden="1" x14ac:dyDescent="0.25">
      <c r="A5316" s="88" t="s">
        <v>13526</v>
      </c>
      <c r="B5316" s="88" t="s">
        <v>15990</v>
      </c>
      <c r="C5316" s="37" t="str">
        <f t="shared" si="83"/>
        <v>V03AXАбсинтиум</v>
      </c>
      <c r="D5316" s="88" t="s">
        <v>13607</v>
      </c>
    </row>
    <row r="5317" spans="1:4" hidden="1" x14ac:dyDescent="0.25">
      <c r="A5317" s="88" t="s">
        <v>13526</v>
      </c>
      <c r="B5317" s="88" t="s">
        <v>15989</v>
      </c>
      <c r="C5317" s="37" t="str">
        <f t="shared" si="83"/>
        <v>V03AXАбротанум</v>
      </c>
      <c r="D5317" s="88" t="s">
        <v>13607</v>
      </c>
    </row>
    <row r="5318" spans="1:4" hidden="1" x14ac:dyDescent="0.25">
      <c r="A5318" s="88" t="s">
        <v>13526</v>
      </c>
      <c r="B5318" s="88" t="s">
        <v>16004</v>
      </c>
      <c r="C5318" s="37" t="str">
        <f t="shared" si="83"/>
        <v>V03AXАгарикус эметикус</v>
      </c>
      <c r="D5318" s="88" t="s">
        <v>13607</v>
      </c>
    </row>
    <row r="5319" spans="1:4" hidden="1" x14ac:dyDescent="0.25">
      <c r="A5319" s="88" t="s">
        <v>13526</v>
      </c>
      <c r="B5319" s="88" t="s">
        <v>15999</v>
      </c>
      <c r="C5319" s="37" t="str">
        <f t="shared" si="83"/>
        <v>V03AXАврана трава</v>
      </c>
      <c r="D5319" s="88" t="s">
        <v>13607</v>
      </c>
    </row>
    <row r="5320" spans="1:4" hidden="1" x14ac:dyDescent="0.25">
      <c r="A5320" s="88" t="s">
        <v>13526</v>
      </c>
      <c r="B5320" s="88" t="s">
        <v>16216</v>
      </c>
      <c r="C5320" s="37" t="str">
        <f t="shared" si="83"/>
        <v>V03AXБадяга комп</v>
      </c>
      <c r="D5320" s="88" t="s">
        <v>13607</v>
      </c>
    </row>
    <row r="5321" spans="1:4" hidden="1" x14ac:dyDescent="0.25">
      <c r="A5321" s="88" t="s">
        <v>13526</v>
      </c>
      <c r="B5321" s="88" t="s">
        <v>16206</v>
      </c>
      <c r="C5321" s="37" t="str">
        <f t="shared" si="83"/>
        <v>V03AXАцидум С</v>
      </c>
      <c r="D5321" s="88" t="s">
        <v>13607</v>
      </c>
    </row>
    <row r="5322" spans="1:4" hidden="1" x14ac:dyDescent="0.25">
      <c r="A5322" s="88" t="s">
        <v>13526</v>
      </c>
      <c r="B5322" s="88" t="s">
        <v>16205</v>
      </c>
      <c r="C5322" s="37" t="str">
        <f t="shared" si="83"/>
        <v>V03AXАцидум пикриникум</v>
      </c>
      <c r="D5322" s="88" t="s">
        <v>13607</v>
      </c>
    </row>
    <row r="5323" spans="1:4" hidden="1" x14ac:dyDescent="0.25">
      <c r="A5323" s="88" t="s">
        <v>13526</v>
      </c>
      <c r="B5323" s="88" t="s">
        <v>16203</v>
      </c>
      <c r="C5323" s="37" t="str">
        <f t="shared" si="83"/>
        <v>V03AXАцидум нитрикум</v>
      </c>
      <c r="D5323" s="88" t="s">
        <v>13607</v>
      </c>
    </row>
    <row r="5324" spans="1:4" hidden="1" x14ac:dyDescent="0.25">
      <c r="A5324" s="88" t="s">
        <v>13526</v>
      </c>
      <c r="B5324" s="88" t="s">
        <v>16192</v>
      </c>
      <c r="C5324" s="37" t="str">
        <f t="shared" si="83"/>
        <v>V03AXАфлубин-Назе</v>
      </c>
      <c r="D5324" s="88" t="s">
        <v>13607</v>
      </c>
    </row>
    <row r="5325" spans="1:4" hidden="1" x14ac:dyDescent="0.25">
      <c r="A5325" s="88" t="s">
        <v>13526</v>
      </c>
      <c r="B5325" s="88" t="s">
        <v>16189</v>
      </c>
      <c r="C5325" s="37" t="str">
        <f t="shared" si="83"/>
        <v>V03AXАурум-плюс</v>
      </c>
      <c r="D5325" s="88" t="s">
        <v>13607</v>
      </c>
    </row>
    <row r="5326" spans="1:4" hidden="1" x14ac:dyDescent="0.25">
      <c r="A5326" s="88" t="s">
        <v>13526</v>
      </c>
      <c r="B5326" s="88" t="s">
        <v>16218</v>
      </c>
      <c r="C5326" s="37" t="str">
        <f t="shared" si="83"/>
        <v>V03AXБаптизия</v>
      </c>
      <c r="D5326" s="88" t="s">
        <v>13607</v>
      </c>
    </row>
    <row r="5327" spans="1:4" hidden="1" x14ac:dyDescent="0.25">
      <c r="A5327" s="88" t="s">
        <v>13526</v>
      </c>
      <c r="B5327" s="88" t="s">
        <v>16183</v>
      </c>
      <c r="C5327" s="37" t="str">
        <f t="shared" si="83"/>
        <v>V03AXАурум йодатум</v>
      </c>
      <c r="D5327" s="88" t="s">
        <v>13607</v>
      </c>
    </row>
    <row r="5328" spans="1:4" hidden="1" x14ac:dyDescent="0.25">
      <c r="A5328" s="88" t="s">
        <v>13526</v>
      </c>
      <c r="B5328" s="88" t="s">
        <v>16177</v>
      </c>
      <c r="C5328" s="37" t="str">
        <f t="shared" si="83"/>
        <v>V03AXАстрагала шерстистоцветкового трава</v>
      </c>
      <c r="D5328" s="88" t="s">
        <v>13607</v>
      </c>
    </row>
    <row r="5329" spans="1:4" hidden="1" x14ac:dyDescent="0.25">
      <c r="A5329" s="88" t="s">
        <v>13526</v>
      </c>
      <c r="B5329" s="88" t="s">
        <v>16156</v>
      </c>
      <c r="C5329" s="37" t="str">
        <f t="shared" si="83"/>
        <v>V03AXАртемизия</v>
      </c>
      <c r="D5329" s="88" t="s">
        <v>13607</v>
      </c>
    </row>
    <row r="5330" spans="1:4" hidden="1" x14ac:dyDescent="0.25">
      <c r="A5330" s="88" t="s">
        <v>13526</v>
      </c>
      <c r="B5330" s="88" t="s">
        <v>16144</v>
      </c>
      <c r="C5330" s="37" t="str">
        <f t="shared" si="83"/>
        <v>V03AXАрнес Эдас-203</v>
      </c>
      <c r="D5330" s="88" t="s">
        <v>13607</v>
      </c>
    </row>
    <row r="5331" spans="1:4" hidden="1" x14ac:dyDescent="0.25">
      <c r="A5331" s="88" t="s">
        <v>13526</v>
      </c>
      <c r="B5331" s="88" t="s">
        <v>16142</v>
      </c>
      <c r="C5331" s="37" t="str">
        <f t="shared" si="83"/>
        <v>V03AXАрнаур Эдас-138</v>
      </c>
      <c r="D5331" s="88" t="s">
        <v>13607</v>
      </c>
    </row>
    <row r="5332" spans="1:4" hidden="1" x14ac:dyDescent="0.25">
      <c r="A5332" s="88" t="s">
        <v>13526</v>
      </c>
      <c r="B5332" s="88" t="s">
        <v>16141</v>
      </c>
      <c r="C5332" s="37" t="str">
        <f t="shared" si="83"/>
        <v>V03AXАрктиум лаппа</v>
      </c>
      <c r="D5332" s="88" t="s">
        <v>13607</v>
      </c>
    </row>
    <row r="5333" spans="1:4" hidden="1" x14ac:dyDescent="0.25">
      <c r="A5333" s="88" t="s">
        <v>13526</v>
      </c>
      <c r="B5333" s="88" t="s">
        <v>16137</v>
      </c>
      <c r="C5333" s="37" t="str">
        <f t="shared" si="83"/>
        <v>V03AXАргентум/Берберис композитум</v>
      </c>
      <c r="D5333" s="88" t="s">
        <v>13607</v>
      </c>
    </row>
    <row r="5334" spans="1:4" hidden="1" x14ac:dyDescent="0.25">
      <c r="A5334" s="88" t="s">
        <v>13526</v>
      </c>
      <c r="B5334" s="88" t="s">
        <v>16132</v>
      </c>
      <c r="C5334" s="37" t="str">
        <f t="shared" si="83"/>
        <v>V03AXАранея диадема</v>
      </c>
      <c r="D5334" s="88" t="s">
        <v>13607</v>
      </c>
    </row>
    <row r="5335" spans="1:4" ht="75" hidden="1" x14ac:dyDescent="0.25">
      <c r="A5335" s="88" t="s">
        <v>13526</v>
      </c>
      <c r="B5335" s="88" t="s">
        <v>16130</v>
      </c>
      <c r="C5335" s="37" t="str">
        <f t="shared" si="83"/>
        <v>V03AXАралии маньчжурской корни [Заманихи корневища с корнями/Элеутерококка колючего корневища с корнями]+Зверобоя продырявленного трава+Ромашки аптечной цветки+Фасоли обыкновенной плодов створки+Хвоща полевого трава+Черники обыкновенной побеги+Шиповника плоды</v>
      </c>
      <c r="D5335" s="88" t="s">
        <v>13607</v>
      </c>
    </row>
    <row r="5336" spans="1:4" hidden="1" x14ac:dyDescent="0.25">
      <c r="A5336" s="88" t="s">
        <v>13526</v>
      </c>
      <c r="B5336" s="88" t="s">
        <v>16121</v>
      </c>
      <c r="C5336" s="37" t="str">
        <f t="shared" si="83"/>
        <v>V03AXАпис</v>
      </c>
      <c r="D5336" s="88" t="s">
        <v>13607</v>
      </c>
    </row>
    <row r="5337" spans="1:4" hidden="1" x14ac:dyDescent="0.25">
      <c r="A5337" s="88" t="s">
        <v>13526</v>
      </c>
      <c r="B5337" s="88" t="s">
        <v>16120</v>
      </c>
      <c r="C5337" s="37" t="str">
        <f t="shared" si="83"/>
        <v>V03AXАпатит</v>
      </c>
      <c r="D5337" s="88" t="s">
        <v>13607</v>
      </c>
    </row>
    <row r="5338" spans="1:4" ht="45" hidden="1" x14ac:dyDescent="0.25">
      <c r="A5338" s="88" t="s">
        <v>13526</v>
      </c>
      <c r="B5338" s="88" t="s">
        <v>16105</v>
      </c>
      <c r="C5338" s="37" t="str">
        <f t="shared" si="83"/>
        <v>V03AXАниса обыкновенного плоды+Крушины ольховидной кора+Крушины слабительной плоды+Сенны остролистной листьев экстракт+Солодки корни</v>
      </c>
      <c r="D5338" s="88" t="s">
        <v>13607</v>
      </c>
    </row>
    <row r="5339" spans="1:4" hidden="1" x14ac:dyDescent="0.25">
      <c r="A5339" s="88" t="s">
        <v>13526</v>
      </c>
      <c r="B5339" s="88" t="s">
        <v>16112</v>
      </c>
      <c r="C5339" s="37" t="str">
        <f t="shared" si="83"/>
        <v>V03AXАнтимонит</v>
      </c>
      <c r="D5339" s="88" t="s">
        <v>13607</v>
      </c>
    </row>
    <row r="5340" spans="1:4" hidden="1" x14ac:dyDescent="0.25">
      <c r="A5340" s="88" t="s">
        <v>13526</v>
      </c>
      <c r="B5340" s="88" t="s">
        <v>16090</v>
      </c>
      <c r="C5340" s="37" t="str">
        <f t="shared" si="83"/>
        <v>V03AXАнакардий западный, Кешью</v>
      </c>
      <c r="D5340" s="88" t="s">
        <v>13607</v>
      </c>
    </row>
    <row r="5341" spans="1:4" hidden="1" x14ac:dyDescent="0.25">
      <c r="A5341" s="88" t="s">
        <v>13526</v>
      </c>
      <c r="B5341" s="88" t="s">
        <v>16100</v>
      </c>
      <c r="C5341" s="37" t="str">
        <f t="shared" si="83"/>
        <v>V03AXАнгустура</v>
      </c>
      <c r="D5341" s="88" t="s">
        <v>13607</v>
      </c>
    </row>
    <row r="5342" spans="1:4" hidden="1" x14ac:dyDescent="0.25">
      <c r="A5342" s="88" t="s">
        <v>13526</v>
      </c>
      <c r="B5342" s="88" t="s">
        <v>16082</v>
      </c>
      <c r="C5342" s="37" t="str">
        <f t="shared" si="83"/>
        <v>V03AXАммония броматум</v>
      </c>
      <c r="D5342" s="88" t="s">
        <v>13607</v>
      </c>
    </row>
    <row r="5343" spans="1:4" hidden="1" x14ac:dyDescent="0.25">
      <c r="A5343" s="88" t="s">
        <v>13526</v>
      </c>
      <c r="B5343" s="88" t="s">
        <v>16076</v>
      </c>
      <c r="C5343" s="37" t="str">
        <f t="shared" si="83"/>
        <v>V03AXАммониум броматум</v>
      </c>
      <c r="D5343" s="88" t="s">
        <v>13607</v>
      </c>
    </row>
    <row r="5344" spans="1:4" hidden="1" x14ac:dyDescent="0.25">
      <c r="A5344" s="88" t="s">
        <v>13526</v>
      </c>
      <c r="B5344" s="88" t="s">
        <v>16079</v>
      </c>
      <c r="C5344" s="37" t="str">
        <f t="shared" si="83"/>
        <v>V03AXАммониум хлоратум</v>
      </c>
      <c r="D5344" s="88" t="s">
        <v>13607</v>
      </c>
    </row>
    <row r="5345" spans="1:4" hidden="1" x14ac:dyDescent="0.25">
      <c r="A5345" s="88" t="s">
        <v>13526</v>
      </c>
      <c r="B5345" s="88" t="s">
        <v>16032</v>
      </c>
      <c r="C5345" s="37" t="str">
        <f t="shared" si="83"/>
        <v>V03AXАкнесан</v>
      </c>
      <c r="D5345" s="88" t="s">
        <v>13607</v>
      </c>
    </row>
    <row r="5346" spans="1:4" hidden="1" x14ac:dyDescent="0.25">
      <c r="A5346" s="88" t="s">
        <v>13526</v>
      </c>
      <c r="B5346" s="88" t="s">
        <v>16007</v>
      </c>
      <c r="C5346" s="37" t="str">
        <f t="shared" si="83"/>
        <v>V03AXАгнус-плюс</v>
      </c>
      <c r="D5346" s="88" t="s">
        <v>13607</v>
      </c>
    </row>
    <row r="5347" spans="1:4" hidden="1" x14ac:dyDescent="0.25">
      <c r="A5347" s="88" t="s">
        <v>13526</v>
      </c>
      <c r="B5347" s="88" t="s">
        <v>16045</v>
      </c>
      <c r="C5347" s="37" t="str">
        <f t="shared" si="83"/>
        <v>V03AXАлкобел</v>
      </c>
      <c r="D5347" s="88" t="s">
        <v>13607</v>
      </c>
    </row>
    <row r="5348" spans="1:4" hidden="1" x14ac:dyDescent="0.25">
      <c r="A5348" s="88" t="s">
        <v>13526</v>
      </c>
      <c r="B5348" s="88" t="s">
        <v>16071</v>
      </c>
      <c r="C5348" s="37" t="str">
        <f t="shared" si="83"/>
        <v>V03AXАмбра гризеа (Амбра)</v>
      </c>
      <c r="D5348" s="88" t="s">
        <v>13607</v>
      </c>
    </row>
    <row r="5349" spans="1:4" hidden="1" x14ac:dyDescent="0.25">
      <c r="A5349" s="88" t="s">
        <v>13526</v>
      </c>
      <c r="B5349" s="88" t="s">
        <v>16060</v>
      </c>
      <c r="C5349" s="37" t="str">
        <f t="shared" si="83"/>
        <v>V03AXАлоэ-плюс</v>
      </c>
      <c r="D5349" s="88" t="s">
        <v>13607</v>
      </c>
    </row>
    <row r="5350" spans="1:4" hidden="1" x14ac:dyDescent="0.25">
      <c r="A5350" s="88" t="s">
        <v>13526</v>
      </c>
      <c r="B5350" s="88" t="s">
        <v>16052</v>
      </c>
      <c r="C5350" s="37" t="str">
        <f t="shared" si="83"/>
        <v>V03AXАллергопент Эдас-130</v>
      </c>
      <c r="D5350" s="88" t="s">
        <v>13607</v>
      </c>
    </row>
    <row r="5351" spans="1:4" hidden="1" x14ac:dyDescent="0.25">
      <c r="A5351" s="88" t="s">
        <v>13526</v>
      </c>
      <c r="B5351" s="88" t="s">
        <v>16001</v>
      </c>
      <c r="C5351" s="37" t="str">
        <f t="shared" si="83"/>
        <v>V03AXАгава американская</v>
      </c>
      <c r="D5351" s="88" t="s">
        <v>13607</v>
      </c>
    </row>
    <row r="5352" spans="1:4" hidden="1" x14ac:dyDescent="0.25">
      <c r="A5352" s="88" t="s">
        <v>13526</v>
      </c>
      <c r="B5352" s="88" t="s">
        <v>16002</v>
      </c>
      <c r="C5352" s="37" t="str">
        <f t="shared" si="83"/>
        <v>V03AXАгарикус</v>
      </c>
      <c r="D5352" s="88" t="s">
        <v>13607</v>
      </c>
    </row>
    <row r="5353" spans="1:4" hidden="1" x14ac:dyDescent="0.25">
      <c r="A5353" s="88" t="s">
        <v>13526</v>
      </c>
      <c r="B5353" s="88" t="s">
        <v>16016</v>
      </c>
      <c r="C5353" s="37" t="str">
        <f t="shared" si="83"/>
        <v>V03AXАдонис</v>
      </c>
      <c r="D5353" s="88" t="s">
        <v>13607</v>
      </c>
    </row>
    <row r="5354" spans="1:4" hidden="1" x14ac:dyDescent="0.25">
      <c r="A5354" s="88" t="s">
        <v>13526</v>
      </c>
      <c r="B5354" s="88" t="s">
        <v>16020</v>
      </c>
      <c r="C5354" s="37" t="str">
        <f t="shared" si="83"/>
        <v>V03AXАзарум</v>
      </c>
      <c r="D5354" s="88" t="s">
        <v>13607</v>
      </c>
    </row>
    <row r="5355" spans="1:4" hidden="1" x14ac:dyDescent="0.25">
      <c r="A5355" s="88" t="s">
        <v>13526</v>
      </c>
      <c r="B5355" s="88" t="s">
        <v>16026</v>
      </c>
      <c r="C5355" s="37" t="str">
        <f t="shared" si="83"/>
        <v>V03AXАйлантус</v>
      </c>
      <c r="D5355" s="88" t="s">
        <v>13607</v>
      </c>
    </row>
    <row r="5356" spans="1:4" hidden="1" x14ac:dyDescent="0.25">
      <c r="A5356" s="88" t="s">
        <v>13526</v>
      </c>
      <c r="B5356" s="88" t="s">
        <v>16030</v>
      </c>
      <c r="C5356" s="37" t="str">
        <f t="shared" si="83"/>
        <v>V03AXАкалифа индика</v>
      </c>
      <c r="D5356" s="88" t="s">
        <v>13607</v>
      </c>
    </row>
    <row r="5357" spans="1:4" hidden="1" x14ac:dyDescent="0.25">
      <c r="A5357" s="88" t="s">
        <v>13526</v>
      </c>
      <c r="B5357" s="88" t="s">
        <v>16033</v>
      </c>
      <c r="C5357" s="37" t="str">
        <f t="shared" ref="C5357:C5420" si="84">CONCATENATE(A5357,B5357)</f>
        <v>V03AXАкнесол-Эдас (Эдас-202М)</v>
      </c>
      <c r="D5357" s="88" t="s">
        <v>13607</v>
      </c>
    </row>
    <row r="5358" spans="1:4" hidden="1" x14ac:dyDescent="0.25">
      <c r="A5358" s="88" t="s">
        <v>13526</v>
      </c>
      <c r="B5358" s="88" t="s">
        <v>16043</v>
      </c>
      <c r="C5358" s="37" t="str">
        <f t="shared" si="84"/>
        <v>V03AXАлипид Эдас-907</v>
      </c>
      <c r="D5358" s="88" t="s">
        <v>13607</v>
      </c>
    </row>
    <row r="5359" spans="1:4" hidden="1" x14ac:dyDescent="0.25">
      <c r="A5359" s="88" t="s">
        <v>13526</v>
      </c>
      <c r="B5359" s="88" t="s">
        <v>16049</v>
      </c>
      <c r="C5359" s="37" t="str">
        <f t="shared" si="84"/>
        <v>V03AXАллергоит-ГФ</v>
      </c>
      <c r="D5359" s="88" t="s">
        <v>13607</v>
      </c>
    </row>
    <row r="5360" spans="1:4" hidden="1" x14ac:dyDescent="0.25">
      <c r="A5360" s="88" t="s">
        <v>13526</v>
      </c>
      <c r="B5360" s="88" t="s">
        <v>16074</v>
      </c>
      <c r="C5360" s="37" t="str">
        <f t="shared" si="84"/>
        <v>V03AXАмми большой плод</v>
      </c>
      <c r="D5360" s="88" t="s">
        <v>13607</v>
      </c>
    </row>
    <row r="5361" spans="1:4" hidden="1" x14ac:dyDescent="0.25">
      <c r="A5361" s="88" t="s">
        <v>13526</v>
      </c>
      <c r="B5361" s="88" t="s">
        <v>16088</v>
      </c>
      <c r="C5361" s="37" t="str">
        <f t="shared" si="84"/>
        <v>V03AXАнабазиса безлистного побеги</v>
      </c>
      <c r="D5361" s="88" t="s">
        <v>13607</v>
      </c>
    </row>
    <row r="5362" spans="1:4" hidden="1" x14ac:dyDescent="0.25">
      <c r="A5362" s="88" t="s">
        <v>13526</v>
      </c>
      <c r="B5362" s="88" t="s">
        <v>16091</v>
      </c>
      <c r="C5362" s="37" t="str">
        <f t="shared" si="84"/>
        <v>V03AXАнакардиум</v>
      </c>
      <c r="D5362" s="88" t="s">
        <v>13607</v>
      </c>
    </row>
    <row r="5363" spans="1:4" hidden="1" x14ac:dyDescent="0.25">
      <c r="A5363" s="88" t="s">
        <v>13526</v>
      </c>
      <c r="B5363" s="88" t="s">
        <v>16097</v>
      </c>
      <c r="C5363" s="37" t="str">
        <f t="shared" si="84"/>
        <v>V03AXАнгинит-ГФ</v>
      </c>
      <c r="D5363" s="88" t="s">
        <v>13607</v>
      </c>
    </row>
    <row r="5364" spans="1:4" hidden="1" x14ac:dyDescent="0.25">
      <c r="A5364" s="88" t="s">
        <v>13526</v>
      </c>
      <c r="B5364" s="88" t="s">
        <v>16102</v>
      </c>
      <c r="C5364" s="37" t="str">
        <f t="shared" si="84"/>
        <v>V03AXАндроит</v>
      </c>
      <c r="D5364" s="88" t="s">
        <v>13607</v>
      </c>
    </row>
    <row r="5365" spans="1:4" hidden="1" x14ac:dyDescent="0.25">
      <c r="A5365" s="88" t="s">
        <v>13526</v>
      </c>
      <c r="B5365" s="88" t="s">
        <v>16107</v>
      </c>
      <c r="C5365" s="37" t="str">
        <f t="shared" si="84"/>
        <v>V03AXАнтиалк</v>
      </c>
      <c r="D5365" s="88" t="s">
        <v>13607</v>
      </c>
    </row>
    <row r="5366" spans="1:4" hidden="1" x14ac:dyDescent="0.25">
      <c r="A5366" s="88" t="s">
        <v>13526</v>
      </c>
      <c r="B5366" s="88" t="s">
        <v>16109</v>
      </c>
      <c r="C5366" s="37" t="str">
        <f t="shared" si="84"/>
        <v>V03AXАнтигельмин</v>
      </c>
      <c r="D5366" s="88" t="s">
        <v>13607</v>
      </c>
    </row>
    <row r="5367" spans="1:4" hidden="1" x14ac:dyDescent="0.25">
      <c r="A5367" s="88" t="s">
        <v>13526</v>
      </c>
      <c r="B5367" s="88" t="s">
        <v>16115</v>
      </c>
      <c r="C5367" s="37" t="str">
        <f t="shared" si="84"/>
        <v>V03AXАнтимониум тартарикум</v>
      </c>
      <c r="D5367" s="88" t="s">
        <v>13607</v>
      </c>
    </row>
    <row r="5368" spans="1:4" hidden="1" x14ac:dyDescent="0.25">
      <c r="A5368" s="88" t="s">
        <v>13526</v>
      </c>
      <c r="B5368" s="88" t="s">
        <v>16116</v>
      </c>
      <c r="C5368" s="37" t="str">
        <f t="shared" si="84"/>
        <v>V03AXАнтисол</v>
      </c>
      <c r="D5368" s="88" t="s">
        <v>13607</v>
      </c>
    </row>
    <row r="5369" spans="1:4" hidden="1" x14ac:dyDescent="0.25">
      <c r="A5369" s="88" t="s">
        <v>13526</v>
      </c>
      <c r="B5369" s="88" t="s">
        <v>16122</v>
      </c>
      <c r="C5369" s="37" t="str">
        <f t="shared" si="84"/>
        <v>V03AXАпис GL</v>
      </c>
      <c r="D5369" s="88" t="s">
        <v>13607</v>
      </c>
    </row>
    <row r="5370" spans="1:4" hidden="1" x14ac:dyDescent="0.25">
      <c r="A5370" s="88" t="s">
        <v>13526</v>
      </c>
      <c r="B5370" s="88" t="s">
        <v>16128</v>
      </c>
      <c r="C5370" s="37" t="str">
        <f t="shared" si="84"/>
        <v>V03AXАпоморфинум гидрохллорикум</v>
      </c>
      <c r="D5370" s="88" t="s">
        <v>13607</v>
      </c>
    </row>
    <row r="5371" spans="1:4" hidden="1" x14ac:dyDescent="0.25">
      <c r="A5371" s="88" t="s">
        <v>13526</v>
      </c>
      <c r="B5371" s="88" t="s">
        <v>16134</v>
      </c>
      <c r="C5371" s="37" t="str">
        <f t="shared" si="84"/>
        <v>V03AXАргентум йодатум</v>
      </c>
      <c r="D5371" s="88" t="s">
        <v>13607</v>
      </c>
    </row>
    <row r="5372" spans="1:4" hidden="1" x14ac:dyDescent="0.25">
      <c r="A5372" s="88" t="s">
        <v>13526</v>
      </c>
      <c r="B5372" s="88" t="s">
        <v>16136</v>
      </c>
      <c r="C5372" s="37" t="str">
        <f t="shared" si="84"/>
        <v>V03AXАргентум нитрикум</v>
      </c>
      <c r="D5372" s="88" t="s">
        <v>13607</v>
      </c>
    </row>
    <row r="5373" spans="1:4" hidden="1" x14ac:dyDescent="0.25">
      <c r="A5373" s="88" t="s">
        <v>13526</v>
      </c>
      <c r="B5373" s="88" t="s">
        <v>16139</v>
      </c>
      <c r="C5373" s="37" t="str">
        <f t="shared" si="84"/>
        <v>V03AXАркальцит Эдас-142</v>
      </c>
      <c r="D5373" s="88" t="s">
        <v>13607</v>
      </c>
    </row>
    <row r="5374" spans="1:4" hidden="1" x14ac:dyDescent="0.25">
      <c r="A5374" s="88" t="s">
        <v>13526</v>
      </c>
      <c r="B5374" s="88" t="s">
        <v>16143</v>
      </c>
      <c r="C5374" s="37" t="str">
        <f t="shared" si="84"/>
        <v>V03AXАрнаур Эдас-938</v>
      </c>
      <c r="D5374" s="88" t="s">
        <v>13607</v>
      </c>
    </row>
    <row r="5375" spans="1:4" hidden="1" x14ac:dyDescent="0.25">
      <c r="A5375" s="88" t="s">
        <v>13526</v>
      </c>
      <c r="B5375" s="88" t="s">
        <v>16158</v>
      </c>
      <c r="C5375" s="37" t="str">
        <f t="shared" si="84"/>
        <v>V03AXАртон-ГФ</v>
      </c>
      <c r="D5375" s="88" t="s">
        <v>13607</v>
      </c>
    </row>
    <row r="5376" spans="1:4" hidden="1" x14ac:dyDescent="0.25">
      <c r="A5376" s="88" t="s">
        <v>13526</v>
      </c>
      <c r="B5376" s="88" t="s">
        <v>16173</v>
      </c>
      <c r="C5376" s="37" t="str">
        <f t="shared" si="84"/>
        <v>V03AXАспарагус оффициналис</v>
      </c>
      <c r="D5376" s="88" t="s">
        <v>13607</v>
      </c>
    </row>
    <row r="5377" spans="1:4" hidden="1" x14ac:dyDescent="0.25">
      <c r="A5377" s="88" t="s">
        <v>13526</v>
      </c>
      <c r="B5377" s="88" t="s">
        <v>16176</v>
      </c>
      <c r="C5377" s="37" t="str">
        <f t="shared" si="84"/>
        <v>V03AXАстрагала серпоплодного листья и цветки</v>
      </c>
      <c r="D5377" s="88" t="s">
        <v>13607</v>
      </c>
    </row>
    <row r="5378" spans="1:4" hidden="1" x14ac:dyDescent="0.25">
      <c r="A5378" s="88" t="s">
        <v>13526</v>
      </c>
      <c r="B5378" s="88" t="s">
        <v>16185</v>
      </c>
      <c r="C5378" s="37" t="str">
        <f t="shared" si="84"/>
        <v>V03AXАурум металликум</v>
      </c>
      <c r="D5378" s="88" t="s">
        <v>13607</v>
      </c>
    </row>
    <row r="5379" spans="1:4" hidden="1" x14ac:dyDescent="0.25">
      <c r="A5379" s="88" t="s">
        <v>13526</v>
      </c>
      <c r="B5379" s="88" t="s">
        <v>16195</v>
      </c>
      <c r="C5379" s="37" t="str">
        <f t="shared" si="84"/>
        <v>V03AXАцидум ацетикум</v>
      </c>
      <c r="D5379" s="88" t="s">
        <v>13607</v>
      </c>
    </row>
    <row r="5380" spans="1:4" hidden="1" x14ac:dyDescent="0.25">
      <c r="A5380" s="88" t="s">
        <v>13526</v>
      </c>
      <c r="B5380" s="88" t="s">
        <v>16201</v>
      </c>
      <c r="C5380" s="37" t="str">
        <f t="shared" si="84"/>
        <v>V03AXАцидум карболикум</v>
      </c>
      <c r="D5380" s="88" t="s">
        <v>13607</v>
      </c>
    </row>
    <row r="5381" spans="1:4" hidden="1" x14ac:dyDescent="0.25">
      <c r="A5381" s="88" t="s">
        <v>13526</v>
      </c>
      <c r="B5381" s="88" t="s">
        <v>16209</v>
      </c>
      <c r="C5381" s="37" t="str">
        <f t="shared" si="84"/>
        <v>V03AXАцидум сульфурикум</v>
      </c>
      <c r="D5381" s="88" t="s">
        <v>13607</v>
      </c>
    </row>
    <row r="5382" spans="1:4" hidden="1" x14ac:dyDescent="0.25">
      <c r="A5382" s="88" t="s">
        <v>13526</v>
      </c>
      <c r="B5382" s="88" t="s">
        <v>16212</v>
      </c>
      <c r="C5382" s="37" t="str">
        <f t="shared" si="84"/>
        <v>V03AXАцидум-С</v>
      </c>
      <c r="D5382" s="88" t="s">
        <v>13607</v>
      </c>
    </row>
    <row r="5383" spans="1:4" hidden="1" x14ac:dyDescent="0.25">
      <c r="A5383" s="88" t="s">
        <v>13526</v>
      </c>
      <c r="B5383" s="88" t="s">
        <v>16228</v>
      </c>
      <c r="C5383" s="37" t="str">
        <f t="shared" si="84"/>
        <v>V03AXБариум иодатум</v>
      </c>
      <c r="D5383" s="88" t="s">
        <v>13607</v>
      </c>
    </row>
    <row r="5384" spans="1:4" hidden="1" x14ac:dyDescent="0.25">
      <c r="A5384" s="88" t="s">
        <v>13526</v>
      </c>
      <c r="B5384" s="88" t="s">
        <v>16230</v>
      </c>
      <c r="C5384" s="37" t="str">
        <f t="shared" si="84"/>
        <v>V03AXБариум карбоникум</v>
      </c>
      <c r="D5384" s="88" t="s">
        <v>13607</v>
      </c>
    </row>
    <row r="5385" spans="1:4" hidden="1" x14ac:dyDescent="0.25">
      <c r="A5385" s="88" t="s">
        <v>13526</v>
      </c>
      <c r="B5385" s="88" t="s">
        <v>16237</v>
      </c>
      <c r="C5385" s="37" t="str">
        <f t="shared" si="84"/>
        <v>V03AXБашмачок пушистый</v>
      </c>
      <c r="D5385" s="88" t="s">
        <v>13607</v>
      </c>
    </row>
    <row r="5386" spans="1:4" hidden="1" x14ac:dyDescent="0.25">
      <c r="A5386" s="88" t="s">
        <v>13526</v>
      </c>
      <c r="B5386" s="88" t="s">
        <v>16245</v>
      </c>
      <c r="C5386" s="37" t="str">
        <f t="shared" si="84"/>
        <v>V03AXБелладонна-плюс</v>
      </c>
      <c r="D5386" s="88" t="s">
        <v>13607</v>
      </c>
    </row>
    <row r="5387" spans="1:4" hidden="1" x14ac:dyDescent="0.25">
      <c r="A5387" s="88" t="s">
        <v>13526</v>
      </c>
      <c r="B5387" s="88" t="s">
        <v>16251</v>
      </c>
      <c r="C5387" s="37" t="str">
        <f t="shared" si="84"/>
        <v>V03AXБензолум</v>
      </c>
      <c r="D5387" s="88" t="s">
        <v>13607</v>
      </c>
    </row>
    <row r="5388" spans="1:4" hidden="1" x14ac:dyDescent="0.25">
      <c r="A5388" s="88" t="s">
        <v>13526</v>
      </c>
      <c r="B5388" s="88" t="s">
        <v>16252</v>
      </c>
      <c r="C5388" s="37" t="str">
        <f t="shared" si="84"/>
        <v>V03AXБерберис</v>
      </c>
      <c r="D5388" s="88" t="s">
        <v>13607</v>
      </c>
    </row>
    <row r="5389" spans="1:4" ht="60" hidden="1" x14ac:dyDescent="0.25">
      <c r="A5389" s="88" t="s">
        <v>13526</v>
      </c>
      <c r="B5389" s="88" t="s">
        <v>16262</v>
      </c>
      <c r="C5389" s="37" t="str">
        <f t="shared" si="84"/>
        <v>V03AXБессмертника песчаного цветки+Зверобоя продырявленного трава+Одуванчика лекарственного корни+Родиолы розовой корневища с корнями+Сенны остролистной листьев экстракт+Тимьяна ползучего трава</v>
      </c>
      <c r="D5389" s="88" t="s">
        <v>13607</v>
      </c>
    </row>
    <row r="5390" spans="1:4" hidden="1" x14ac:dyDescent="0.25">
      <c r="A5390" s="88" t="s">
        <v>13526</v>
      </c>
      <c r="B5390" s="88" t="s">
        <v>16263</v>
      </c>
      <c r="C5390" s="37" t="str">
        <f t="shared" si="84"/>
        <v>V03AXБетула альба</v>
      </c>
      <c r="D5390" s="88" t="s">
        <v>13607</v>
      </c>
    </row>
    <row r="5391" spans="1:4" hidden="1" x14ac:dyDescent="0.25">
      <c r="A5391" s="88" t="s">
        <v>13526</v>
      </c>
      <c r="B5391" s="88" t="s">
        <v>16280</v>
      </c>
      <c r="C5391" s="37" t="str">
        <f t="shared" si="84"/>
        <v>V03AXБольдо</v>
      </c>
      <c r="D5391" s="88" t="s">
        <v>13607</v>
      </c>
    </row>
    <row r="5392" spans="1:4" hidden="1" x14ac:dyDescent="0.25">
      <c r="A5392" s="88" t="s">
        <v>13526</v>
      </c>
      <c r="B5392" s="88" t="s">
        <v>16284</v>
      </c>
      <c r="C5392" s="37" t="str">
        <f t="shared" si="84"/>
        <v>V03AXБорца белоустого трава</v>
      </c>
      <c r="D5392" s="88" t="s">
        <v>13607</v>
      </c>
    </row>
    <row r="5393" spans="1:4" hidden="1" x14ac:dyDescent="0.25">
      <c r="A5393" s="88" t="s">
        <v>13526</v>
      </c>
      <c r="B5393" s="88" t="s">
        <v>16294</v>
      </c>
      <c r="C5393" s="37" t="str">
        <f t="shared" si="84"/>
        <v>V03AXБризантин</v>
      </c>
      <c r="D5393" s="88" t="s">
        <v>13607</v>
      </c>
    </row>
    <row r="5394" spans="1:4" hidden="1" x14ac:dyDescent="0.25">
      <c r="A5394" s="88" t="s">
        <v>13526</v>
      </c>
      <c r="B5394" s="88" t="s">
        <v>16299</v>
      </c>
      <c r="C5394" s="37" t="str">
        <f t="shared" si="84"/>
        <v>V03AXБриорус-Эдас</v>
      </c>
      <c r="D5394" s="88" t="s">
        <v>13607</v>
      </c>
    </row>
    <row r="5395" spans="1:4" hidden="1" x14ac:dyDescent="0.25">
      <c r="A5395" s="88" t="s">
        <v>13526</v>
      </c>
      <c r="B5395" s="88" t="s">
        <v>16308</v>
      </c>
      <c r="C5395" s="37" t="str">
        <f t="shared" si="84"/>
        <v>V03AXБронхонал Эдас-904</v>
      </c>
      <c r="D5395" s="88" t="s">
        <v>13607</v>
      </c>
    </row>
    <row r="5396" spans="1:4" hidden="1" x14ac:dyDescent="0.25">
      <c r="A5396" s="88" t="s">
        <v>13526</v>
      </c>
      <c r="B5396" s="88" t="s">
        <v>16323</v>
      </c>
      <c r="C5396" s="37" t="str">
        <f t="shared" si="84"/>
        <v>V03AXВалериана-плюс</v>
      </c>
      <c r="D5396" s="88" t="s">
        <v>13607</v>
      </c>
    </row>
    <row r="5397" spans="1:4" hidden="1" x14ac:dyDescent="0.25">
      <c r="A5397" s="88" t="s">
        <v>13526</v>
      </c>
      <c r="B5397" s="88" t="s">
        <v>16334</v>
      </c>
      <c r="C5397" s="37" t="str">
        <f t="shared" si="84"/>
        <v>V03AXВегетон-Эдас (Эдас-116)</v>
      </c>
      <c r="D5397" s="88" t="s">
        <v>13607</v>
      </c>
    </row>
    <row r="5398" spans="1:4" hidden="1" x14ac:dyDescent="0.25">
      <c r="A5398" s="88" t="s">
        <v>13526</v>
      </c>
      <c r="B5398" s="88" t="s">
        <v>16337</v>
      </c>
      <c r="C5398" s="37" t="str">
        <f t="shared" si="84"/>
        <v>V03AXВенокс-Эдас (Эдас-203М)</v>
      </c>
      <c r="D5398" s="88" t="s">
        <v>13607</v>
      </c>
    </row>
    <row r="5399" spans="1:4" hidden="1" x14ac:dyDescent="0.25">
      <c r="A5399" s="88" t="s">
        <v>13526</v>
      </c>
      <c r="B5399" s="88" t="s">
        <v>16350</v>
      </c>
      <c r="C5399" s="37" t="str">
        <f t="shared" si="84"/>
        <v>V03AXВздутоплодника сибирского корневище и корень</v>
      </c>
      <c r="D5399" s="88" t="s">
        <v>13607</v>
      </c>
    </row>
    <row r="5400" spans="1:4" hidden="1" x14ac:dyDescent="0.25">
      <c r="A5400" s="88" t="s">
        <v>13526</v>
      </c>
      <c r="B5400" s="88" t="s">
        <v>16352</v>
      </c>
      <c r="C5400" s="37" t="str">
        <f t="shared" si="84"/>
        <v>V03AXВибурнум</v>
      </c>
      <c r="D5400" s="88" t="s">
        <v>13607</v>
      </c>
    </row>
    <row r="5401" spans="1:4" hidden="1" x14ac:dyDescent="0.25">
      <c r="A5401" s="88" t="s">
        <v>13526</v>
      </c>
      <c r="B5401" s="88" t="s">
        <v>16357</v>
      </c>
      <c r="C5401" s="37" t="str">
        <f t="shared" si="84"/>
        <v>V03AXВиола триколор</v>
      </c>
      <c r="D5401" s="88" t="s">
        <v>13607</v>
      </c>
    </row>
    <row r="5402" spans="1:4" hidden="1" x14ac:dyDescent="0.25">
      <c r="A5402" s="88" t="s">
        <v>13526</v>
      </c>
      <c r="B5402" s="88" t="s">
        <v>16360</v>
      </c>
      <c r="C5402" s="37" t="str">
        <f t="shared" si="84"/>
        <v>V03AXВискум альбум</v>
      </c>
      <c r="D5402" s="88" t="s">
        <v>13607</v>
      </c>
    </row>
    <row r="5403" spans="1:4" hidden="1" x14ac:dyDescent="0.25">
      <c r="A5403" s="88" t="s">
        <v>13526</v>
      </c>
      <c r="B5403" s="88" t="s">
        <v>16361</v>
      </c>
      <c r="C5403" s="37" t="str">
        <f t="shared" si="84"/>
        <v>V03AXВискум Мали</v>
      </c>
      <c r="D5403" s="88" t="s">
        <v>13607</v>
      </c>
    </row>
    <row r="5404" spans="1:4" hidden="1" x14ac:dyDescent="0.25">
      <c r="A5404" s="88" t="s">
        <v>13526</v>
      </c>
      <c r="B5404" s="88" t="s">
        <v>16367</v>
      </c>
      <c r="C5404" s="37" t="str">
        <f t="shared" si="84"/>
        <v>V03AXВиснаги морковевидной плод (Амми зубной плод)</v>
      </c>
      <c r="D5404" s="88" t="s">
        <v>13607</v>
      </c>
    </row>
    <row r="5405" spans="1:4" hidden="1" x14ac:dyDescent="0.25">
      <c r="A5405" s="88" t="s">
        <v>13526</v>
      </c>
      <c r="B5405" s="88" t="s">
        <v>16368</v>
      </c>
      <c r="C5405" s="37" t="str">
        <f t="shared" si="84"/>
        <v>V03AXВитекс священный</v>
      </c>
      <c r="D5405" s="88" t="s">
        <v>13607</v>
      </c>
    </row>
    <row r="5406" spans="1:4" hidden="1" x14ac:dyDescent="0.25">
      <c r="A5406" s="88" t="s">
        <v>13526</v>
      </c>
      <c r="B5406" s="88" t="s">
        <v>16378</v>
      </c>
      <c r="C5406" s="37" t="str">
        <f t="shared" si="84"/>
        <v>V03AXГалстена</v>
      </c>
      <c r="D5406" s="88" t="s">
        <v>13607</v>
      </c>
    </row>
    <row r="5407" spans="1:4" hidden="1" x14ac:dyDescent="0.25">
      <c r="A5407" s="88" t="s">
        <v>13526</v>
      </c>
      <c r="B5407" s="88" t="s">
        <v>16382</v>
      </c>
      <c r="C5407" s="37" t="str">
        <f t="shared" si="84"/>
        <v>V03AXГаморин</v>
      </c>
      <c r="D5407" s="88" t="s">
        <v>13607</v>
      </c>
    </row>
    <row r="5408" spans="1:4" hidden="1" x14ac:dyDescent="0.25">
      <c r="A5408" s="88" t="s">
        <v>13526</v>
      </c>
      <c r="B5408" s="88" t="s">
        <v>16386</v>
      </c>
      <c r="C5408" s="37" t="str">
        <f t="shared" si="84"/>
        <v>V03AXГастронал</v>
      </c>
      <c r="D5408" s="88" t="s">
        <v>13607</v>
      </c>
    </row>
    <row r="5409" spans="1:4" hidden="1" x14ac:dyDescent="0.25">
      <c r="A5409" s="88" t="s">
        <v>13526</v>
      </c>
      <c r="B5409" s="88" t="s">
        <v>16387</v>
      </c>
      <c r="C5409" s="37" t="str">
        <f t="shared" si="84"/>
        <v>V03AXГастронал-Эдас (Эдас-114)</v>
      </c>
      <c r="D5409" s="88" t="s">
        <v>13607</v>
      </c>
    </row>
    <row r="5410" spans="1:4" hidden="1" x14ac:dyDescent="0.25">
      <c r="A5410" s="88" t="s">
        <v>13526</v>
      </c>
      <c r="B5410" s="88" t="s">
        <v>16391</v>
      </c>
      <c r="C5410" s="37" t="str">
        <f t="shared" si="84"/>
        <v>V03AXГастроцинезин</v>
      </c>
      <c r="D5410" s="88" t="s">
        <v>13607</v>
      </c>
    </row>
    <row r="5411" spans="1:4" hidden="1" x14ac:dyDescent="0.25">
      <c r="A5411" s="88" t="s">
        <v>13526</v>
      </c>
      <c r="B5411" s="88" t="s">
        <v>16404</v>
      </c>
      <c r="C5411" s="37" t="str">
        <f t="shared" si="84"/>
        <v>V03AXГелониас диоика</v>
      </c>
      <c r="D5411" s="88" t="s">
        <v>13607</v>
      </c>
    </row>
    <row r="5412" spans="1:4" hidden="1" x14ac:dyDescent="0.25">
      <c r="A5412" s="88" t="s">
        <v>13526</v>
      </c>
      <c r="B5412" s="88" t="s">
        <v>16406</v>
      </c>
      <c r="C5412" s="37" t="str">
        <f t="shared" si="84"/>
        <v>V03AXГельземиум</v>
      </c>
      <c r="D5412" s="88" t="s">
        <v>13607</v>
      </c>
    </row>
    <row r="5413" spans="1:4" hidden="1" x14ac:dyDescent="0.25">
      <c r="A5413" s="88" t="s">
        <v>13526</v>
      </c>
      <c r="B5413" s="88" t="s">
        <v>16407</v>
      </c>
      <c r="C5413" s="37" t="str">
        <f t="shared" si="84"/>
        <v>V03AXГентиана</v>
      </c>
      <c r="D5413" s="88" t="s">
        <v>13607</v>
      </c>
    </row>
    <row r="5414" spans="1:4" hidden="1" x14ac:dyDescent="0.25">
      <c r="A5414" s="88" t="s">
        <v>13526</v>
      </c>
      <c r="B5414" s="88" t="s">
        <v>16411</v>
      </c>
      <c r="C5414" s="37" t="str">
        <f t="shared" si="84"/>
        <v>V03AXГепа Эдас-953</v>
      </c>
      <c r="D5414" s="88" t="s">
        <v>13607</v>
      </c>
    </row>
    <row r="5415" spans="1:4" hidden="1" x14ac:dyDescent="0.25">
      <c r="A5415" s="88" t="s">
        <v>13526</v>
      </c>
      <c r="B5415" s="88" t="s">
        <v>16419</v>
      </c>
      <c r="C5415" s="37" t="str">
        <f t="shared" si="84"/>
        <v>V03AXГепатон-Эдас (Эдас-129)</v>
      </c>
      <c r="D5415" s="88" t="s">
        <v>13607</v>
      </c>
    </row>
    <row r="5416" spans="1:4" hidden="1" x14ac:dyDescent="0.25">
      <c r="A5416" s="88" t="s">
        <v>13526</v>
      </c>
      <c r="B5416" s="88" t="s">
        <v>16421</v>
      </c>
      <c r="C5416" s="37" t="str">
        <f t="shared" si="84"/>
        <v>V03AXГерботон</v>
      </c>
      <c r="D5416" s="88" t="s">
        <v>13607</v>
      </c>
    </row>
    <row r="5417" spans="1:4" hidden="1" x14ac:dyDescent="0.25">
      <c r="A5417" s="88" t="s">
        <v>13526</v>
      </c>
      <c r="B5417" s="88" t="s">
        <v>16428</v>
      </c>
      <c r="C5417" s="37" t="str">
        <f t="shared" si="84"/>
        <v>V03AXГиосциамус</v>
      </c>
      <c r="D5417" s="88" t="s">
        <v>13607</v>
      </c>
    </row>
    <row r="5418" spans="1:4" hidden="1" x14ac:dyDescent="0.25">
      <c r="A5418" s="88" t="s">
        <v>13526</v>
      </c>
      <c r="B5418" s="88" t="s">
        <v>16434</v>
      </c>
      <c r="C5418" s="37" t="str">
        <f t="shared" si="84"/>
        <v>V03AXГипоэнурез-Эдас (Эдас-941)</v>
      </c>
      <c r="D5418" s="88" t="s">
        <v>13607</v>
      </c>
    </row>
    <row r="5419" spans="1:4" ht="30" hidden="1" x14ac:dyDescent="0.25">
      <c r="A5419" s="88" t="s">
        <v>13526</v>
      </c>
      <c r="B5419" s="88" t="s">
        <v>16458</v>
      </c>
      <c r="C5419" s="37" t="str">
        <f t="shared" si="84"/>
        <v>V03AXГомеопатические монокомпонентные препараты природного происхождения (189 наименований - согласно приложению)</v>
      </c>
      <c r="D5419" s="88" t="s">
        <v>13607</v>
      </c>
    </row>
    <row r="5420" spans="1:4" ht="30" hidden="1" x14ac:dyDescent="0.25">
      <c r="A5420" s="88" t="s">
        <v>13526</v>
      </c>
      <c r="B5420" s="88" t="s">
        <v>16464</v>
      </c>
      <c r="C5420" s="37" t="str">
        <f t="shared" si="84"/>
        <v>V03AXГомеопатические монокомпонентные препараты растительного происхождения (121 наименование - согласно приложению)</v>
      </c>
      <c r="D5420" s="88" t="s">
        <v>13607</v>
      </c>
    </row>
    <row r="5421" spans="1:4" hidden="1" x14ac:dyDescent="0.25">
      <c r="A5421" s="88" t="s">
        <v>13526</v>
      </c>
      <c r="B5421" s="88" t="s">
        <v>16472</v>
      </c>
      <c r="C5421" s="37" t="str">
        <f t="shared" ref="C5421:C5484" si="85">CONCATENATE(A5421,B5421)</f>
        <v>V03AXГоричника корень</v>
      </c>
      <c r="D5421" s="88" t="s">
        <v>13607</v>
      </c>
    </row>
    <row r="5422" spans="1:4" hidden="1" x14ac:dyDescent="0.25">
      <c r="A5422" s="88" t="s">
        <v>13526</v>
      </c>
      <c r="B5422" s="88" t="s">
        <v>16474</v>
      </c>
      <c r="C5422" s="37" t="str">
        <f t="shared" si="85"/>
        <v>V03AXГорца почечуйного трава</v>
      </c>
      <c r="D5422" s="88" t="s">
        <v>13607</v>
      </c>
    </row>
    <row r="5423" spans="1:4" hidden="1" x14ac:dyDescent="0.25">
      <c r="A5423" s="88" t="s">
        <v>13526</v>
      </c>
      <c r="B5423" s="88" t="s">
        <v>16480</v>
      </c>
      <c r="C5423" s="37" t="str">
        <f t="shared" si="85"/>
        <v>V03AXГрафит</v>
      </c>
      <c r="D5423" s="88" t="s">
        <v>13607</v>
      </c>
    </row>
    <row r="5424" spans="1:4" hidden="1" x14ac:dyDescent="0.25">
      <c r="A5424" s="88" t="s">
        <v>13526</v>
      </c>
      <c r="B5424" s="88" t="s">
        <v>16484</v>
      </c>
      <c r="C5424" s="37" t="str">
        <f t="shared" si="85"/>
        <v>V03AXГрациола</v>
      </c>
      <c r="D5424" s="88" t="s">
        <v>13607</v>
      </c>
    </row>
    <row r="5425" spans="1:4" hidden="1" x14ac:dyDescent="0.25">
      <c r="A5425" s="88" t="s">
        <v>13526</v>
      </c>
      <c r="B5425" s="88" t="s">
        <v>16490</v>
      </c>
      <c r="C5425" s="37" t="str">
        <f t="shared" si="85"/>
        <v>V03AXГуарана (Паулиния)</v>
      </c>
      <c r="D5425" s="88" t="s">
        <v>13607</v>
      </c>
    </row>
    <row r="5426" spans="1:4" hidden="1" x14ac:dyDescent="0.25">
      <c r="A5426" s="88" t="s">
        <v>13526</v>
      </c>
      <c r="B5426" s="88" t="s">
        <v>16496</v>
      </c>
      <c r="C5426" s="37" t="str">
        <f t="shared" si="85"/>
        <v>V03AXДафне</v>
      </c>
      <c r="D5426" s="88" t="s">
        <v>13607</v>
      </c>
    </row>
    <row r="5427" spans="1:4" hidden="1" x14ac:dyDescent="0.25">
      <c r="A5427" s="88" t="s">
        <v>13526</v>
      </c>
      <c r="B5427" s="88" t="s">
        <v>16502</v>
      </c>
      <c r="C5427" s="37" t="str">
        <f t="shared" si="85"/>
        <v>V03AXДефекол Эдас-924</v>
      </c>
      <c r="D5427" s="88" t="s">
        <v>13607</v>
      </c>
    </row>
    <row r="5428" spans="1:4" hidden="1" x14ac:dyDescent="0.25">
      <c r="A5428" s="88" t="s">
        <v>13526</v>
      </c>
      <c r="B5428" s="88" t="s">
        <v>16506</v>
      </c>
      <c r="C5428" s="37" t="str">
        <f t="shared" si="85"/>
        <v>V03AXДжута семя</v>
      </c>
      <c r="D5428" s="88" t="s">
        <v>13607</v>
      </c>
    </row>
    <row r="5429" spans="1:4" hidden="1" x14ac:dyDescent="0.25">
      <c r="A5429" s="88" t="s">
        <v>13526</v>
      </c>
      <c r="B5429" s="88" t="s">
        <v>16513</v>
      </c>
      <c r="C5429" s="37" t="str">
        <f t="shared" si="85"/>
        <v>V03AXДиет-Комфорт</v>
      </c>
      <c r="D5429" s="88" t="s">
        <v>13607</v>
      </c>
    </row>
    <row r="5430" spans="1:4" hidden="1" x14ac:dyDescent="0.25">
      <c r="A5430" s="88" t="s">
        <v>13526</v>
      </c>
      <c r="B5430" s="88" t="s">
        <v>16546</v>
      </c>
      <c r="C5430" s="37" t="str">
        <f t="shared" si="85"/>
        <v>V03AXЖелтушника серого трава</v>
      </c>
      <c r="D5430" s="88" t="s">
        <v>13607</v>
      </c>
    </row>
    <row r="5431" spans="1:4" hidden="1" x14ac:dyDescent="0.25">
      <c r="A5431" s="88" t="s">
        <v>13526</v>
      </c>
      <c r="B5431" s="88" t="s">
        <v>16554</v>
      </c>
      <c r="C5431" s="37" t="str">
        <f t="shared" si="85"/>
        <v>V03AXЖивокость аптечная</v>
      </c>
      <c r="D5431" s="88" t="s">
        <v>13607</v>
      </c>
    </row>
    <row r="5432" spans="1:4" hidden="1" x14ac:dyDescent="0.25">
      <c r="A5432" s="88" t="s">
        <v>13526</v>
      </c>
      <c r="B5432" s="88" t="s">
        <v>16557</v>
      </c>
      <c r="C5432" s="37" t="str">
        <f t="shared" si="85"/>
        <v>V03AXЗверобой пятнистый</v>
      </c>
      <c r="D5432" s="88" t="s">
        <v>13607</v>
      </c>
    </row>
    <row r="5433" spans="1:4" hidden="1" x14ac:dyDescent="0.25">
      <c r="A5433" s="88" t="s">
        <v>13526</v>
      </c>
      <c r="B5433" s="88" t="s">
        <v>16562</v>
      </c>
      <c r="C5433" s="37" t="str">
        <f t="shared" si="85"/>
        <v>V03AXЗемляники лист</v>
      </c>
      <c r="D5433" s="88" t="s">
        <v>13607</v>
      </c>
    </row>
    <row r="5434" spans="1:4" hidden="1" x14ac:dyDescent="0.25">
      <c r="A5434" s="88" t="s">
        <v>13526</v>
      </c>
      <c r="B5434" s="88" t="s">
        <v>16566</v>
      </c>
      <c r="C5434" s="37" t="str">
        <f t="shared" si="85"/>
        <v>V03AXЗолота сульфид</v>
      </c>
      <c r="D5434" s="88" t="s">
        <v>13607</v>
      </c>
    </row>
    <row r="5435" spans="1:4" hidden="1" x14ac:dyDescent="0.25">
      <c r="A5435" s="88" t="s">
        <v>13526</v>
      </c>
      <c r="B5435" s="88" t="s">
        <v>16568</v>
      </c>
      <c r="C5435" s="37" t="str">
        <f t="shared" si="85"/>
        <v>V03AXЗолотарника канадского трава</v>
      </c>
      <c r="D5435" s="88" t="s">
        <v>13607</v>
      </c>
    </row>
    <row r="5436" spans="1:4" hidden="1" x14ac:dyDescent="0.25">
      <c r="A5436" s="88" t="s">
        <v>13526</v>
      </c>
      <c r="B5436" s="88" t="s">
        <v>16574</v>
      </c>
      <c r="C5436" s="37" t="str">
        <f t="shared" si="85"/>
        <v>V03AXЗюзник европейский</v>
      </c>
      <c r="D5436" s="88" t="s">
        <v>13607</v>
      </c>
    </row>
    <row r="5437" spans="1:4" hidden="1" x14ac:dyDescent="0.25">
      <c r="A5437" s="88" t="s">
        <v>13526</v>
      </c>
      <c r="B5437" s="88" t="s">
        <v>16583</v>
      </c>
      <c r="C5437" s="37" t="str">
        <f t="shared" si="85"/>
        <v>V03AXИгнация Композитум-ГФ</v>
      </c>
      <c r="D5437" s="88" t="s">
        <v>13607</v>
      </c>
    </row>
    <row r="5438" spans="1:4" hidden="1" x14ac:dyDescent="0.25">
      <c r="A5438" s="88" t="s">
        <v>13526</v>
      </c>
      <c r="B5438" s="88" t="s">
        <v>16585</v>
      </c>
      <c r="C5438" s="37" t="str">
        <f t="shared" si="85"/>
        <v>V03AXИммунолонг-Эдас (Эдас-150)</v>
      </c>
      <c r="D5438" s="88" t="s">
        <v>13607</v>
      </c>
    </row>
    <row r="5439" spans="1:4" hidden="1" x14ac:dyDescent="0.25">
      <c r="A5439" s="88" t="s">
        <v>13526</v>
      </c>
      <c r="B5439" s="88" t="s">
        <v>16588</v>
      </c>
      <c r="C5439" s="37" t="str">
        <f t="shared" si="85"/>
        <v>V03AXИнжир</v>
      </c>
      <c r="D5439" s="88" t="s">
        <v>13607</v>
      </c>
    </row>
    <row r="5440" spans="1:4" hidden="1" x14ac:dyDescent="0.25">
      <c r="A5440" s="88" t="s">
        <v>13526</v>
      </c>
      <c r="B5440" s="88" t="s">
        <v>16592</v>
      </c>
      <c r="C5440" s="37" t="str">
        <f t="shared" si="85"/>
        <v>V03AXИнфлюостим</v>
      </c>
      <c r="D5440" s="88" t="s">
        <v>13607</v>
      </c>
    </row>
    <row r="5441" spans="1:4" hidden="1" x14ac:dyDescent="0.25">
      <c r="A5441" s="88" t="s">
        <v>13526</v>
      </c>
      <c r="B5441" s="88" t="s">
        <v>16594</v>
      </c>
      <c r="C5441" s="37" t="str">
        <f t="shared" si="85"/>
        <v>V03AXИов-венум</v>
      </c>
      <c r="D5441" s="88" t="s">
        <v>13607</v>
      </c>
    </row>
    <row r="5442" spans="1:4" hidden="1" x14ac:dyDescent="0.25">
      <c r="A5442" s="88" t="s">
        <v>13526</v>
      </c>
      <c r="B5442" s="88" t="s">
        <v>16597</v>
      </c>
      <c r="C5442" s="37" t="str">
        <f t="shared" si="85"/>
        <v>V03AXИОР Т3</v>
      </c>
      <c r="D5442" s="88" t="s">
        <v>13607</v>
      </c>
    </row>
    <row r="5443" spans="1:4" hidden="1" x14ac:dyDescent="0.25">
      <c r="A5443" s="88" t="s">
        <v>13526</v>
      </c>
      <c r="B5443" s="88" t="s">
        <v>16600</v>
      </c>
      <c r="C5443" s="37" t="str">
        <f t="shared" si="85"/>
        <v>V03AXИпекакуаны корень</v>
      </c>
      <c r="D5443" s="88" t="s">
        <v>13607</v>
      </c>
    </row>
    <row r="5444" spans="1:4" hidden="1" x14ac:dyDescent="0.25">
      <c r="A5444" s="88" t="s">
        <v>13526</v>
      </c>
      <c r="B5444" s="88" t="s">
        <v>16611</v>
      </c>
      <c r="C5444" s="37" t="str">
        <f t="shared" si="85"/>
        <v>V03AXКадмиум сульфурикум</v>
      </c>
      <c r="D5444" s="88" t="s">
        <v>13607</v>
      </c>
    </row>
    <row r="5445" spans="1:4" hidden="1" x14ac:dyDescent="0.25">
      <c r="A5445" s="88" t="s">
        <v>13526</v>
      </c>
      <c r="B5445" s="88" t="s">
        <v>16615</v>
      </c>
      <c r="C5445" s="37" t="str">
        <f t="shared" si="85"/>
        <v>V03AXКалабар</v>
      </c>
      <c r="D5445" s="88" t="s">
        <v>13607</v>
      </c>
    </row>
    <row r="5446" spans="1:4" hidden="1" x14ac:dyDescent="0.25">
      <c r="A5446" s="88" t="s">
        <v>13526</v>
      </c>
      <c r="B5446" s="88" t="s">
        <v>16632</v>
      </c>
      <c r="C5446" s="37" t="str">
        <f t="shared" si="85"/>
        <v>V03AXКалиум хлоратум</v>
      </c>
      <c r="D5446" s="88" t="s">
        <v>13607</v>
      </c>
    </row>
    <row r="5447" spans="1:4" hidden="1" x14ac:dyDescent="0.25">
      <c r="A5447" s="88" t="s">
        <v>13526</v>
      </c>
      <c r="B5447" s="88" t="s">
        <v>16636</v>
      </c>
      <c r="C5447" s="37" t="str">
        <f t="shared" si="85"/>
        <v>V03AXКалия нитрат</v>
      </c>
      <c r="D5447" s="88" t="s">
        <v>13607</v>
      </c>
    </row>
    <row r="5448" spans="1:4" hidden="1" x14ac:dyDescent="0.25">
      <c r="A5448" s="88" t="s">
        <v>13526</v>
      </c>
      <c r="B5448" s="88" t="s">
        <v>16644</v>
      </c>
      <c r="C5448" s="37" t="str">
        <f t="shared" si="85"/>
        <v>V03AXКальциум ацетикум солютум Ганеманни</v>
      </c>
      <c r="D5448" s="88" t="s">
        <v>13607</v>
      </c>
    </row>
    <row r="5449" spans="1:4" hidden="1" x14ac:dyDescent="0.25">
      <c r="A5449" s="88" t="s">
        <v>13526</v>
      </c>
      <c r="B5449" s="88" t="s">
        <v>16648</v>
      </c>
      <c r="C5449" s="37" t="str">
        <f t="shared" si="85"/>
        <v>V03AXКальциум карбоникум Ганеманни</v>
      </c>
      <c r="D5449" s="88" t="s">
        <v>13607</v>
      </c>
    </row>
    <row r="5450" spans="1:4" hidden="1" x14ac:dyDescent="0.25">
      <c r="A5450" s="88" t="s">
        <v>13526</v>
      </c>
      <c r="B5450" s="88" t="s">
        <v>16652</v>
      </c>
      <c r="C5450" s="37" t="str">
        <f t="shared" si="85"/>
        <v>V03AXКальциум силикате</v>
      </c>
      <c r="D5450" s="88" t="s">
        <v>13607</v>
      </c>
    </row>
    <row r="5451" spans="1:4" hidden="1" x14ac:dyDescent="0.25">
      <c r="A5451" s="88" t="s">
        <v>13526</v>
      </c>
      <c r="B5451" s="88" t="s">
        <v>16656</v>
      </c>
      <c r="C5451" s="37" t="str">
        <f t="shared" si="85"/>
        <v>V03AXКальция ацетат</v>
      </c>
      <c r="D5451" s="88" t="s">
        <v>13607</v>
      </c>
    </row>
    <row r="5452" spans="1:4" hidden="1" x14ac:dyDescent="0.25">
      <c r="A5452" s="88" t="s">
        <v>13526</v>
      </c>
      <c r="B5452" s="88" t="s">
        <v>16670</v>
      </c>
      <c r="C5452" s="37" t="str">
        <f t="shared" si="85"/>
        <v>V03AXКантацит Эдас-940</v>
      </c>
      <c r="D5452" s="88" t="s">
        <v>13607</v>
      </c>
    </row>
    <row r="5453" spans="1:4" hidden="1" x14ac:dyDescent="0.25">
      <c r="A5453" s="88" t="s">
        <v>13526</v>
      </c>
      <c r="B5453" s="88" t="s">
        <v>16671</v>
      </c>
      <c r="C5453" s="37" t="str">
        <f t="shared" si="85"/>
        <v>V03AXКантацит-Эдас</v>
      </c>
      <c r="D5453" s="88" t="s">
        <v>13607</v>
      </c>
    </row>
    <row r="5454" spans="1:4" hidden="1" x14ac:dyDescent="0.25">
      <c r="A5454" s="88" t="s">
        <v>13526</v>
      </c>
      <c r="B5454" s="88" t="s">
        <v>16673</v>
      </c>
      <c r="C5454" s="37" t="str">
        <f t="shared" si="85"/>
        <v>V03AXКапсикум-плюс</v>
      </c>
      <c r="D5454" s="88" t="s">
        <v>13607</v>
      </c>
    </row>
    <row r="5455" spans="1:4" hidden="1" x14ac:dyDescent="0.25">
      <c r="A5455" s="88" t="s">
        <v>13526</v>
      </c>
      <c r="B5455" s="88" t="s">
        <v>16682</v>
      </c>
      <c r="C5455" s="37" t="str">
        <f t="shared" si="85"/>
        <v>V03AXКардиалгин Эдас-906</v>
      </c>
      <c r="D5455" s="88" t="s">
        <v>13607</v>
      </c>
    </row>
    <row r="5456" spans="1:4" hidden="1" x14ac:dyDescent="0.25">
      <c r="A5456" s="88" t="s">
        <v>13526</v>
      </c>
      <c r="B5456" s="88" t="s">
        <v>16683</v>
      </c>
      <c r="C5456" s="37" t="str">
        <f t="shared" si="85"/>
        <v>V03AXКардиалгин-Эдас (Эдас-906)</v>
      </c>
      <c r="D5456" s="88" t="s">
        <v>13607</v>
      </c>
    </row>
    <row r="5457" spans="1:4" hidden="1" x14ac:dyDescent="0.25">
      <c r="A5457" s="88" t="s">
        <v>13526</v>
      </c>
      <c r="B5457" s="88" t="s">
        <v>16693</v>
      </c>
      <c r="C5457" s="37" t="str">
        <f t="shared" si="85"/>
        <v>V03AXКардостен</v>
      </c>
      <c r="D5457" s="88" t="s">
        <v>13607</v>
      </c>
    </row>
    <row r="5458" spans="1:4" hidden="1" x14ac:dyDescent="0.25">
      <c r="A5458" s="88" t="s">
        <v>13526</v>
      </c>
      <c r="B5458" s="88" t="s">
        <v>16694</v>
      </c>
      <c r="C5458" s="37" t="str">
        <f t="shared" si="85"/>
        <v>V03AXКардостин</v>
      </c>
      <c r="D5458" s="88" t="s">
        <v>13607</v>
      </c>
    </row>
    <row r="5459" spans="1:4" hidden="1" x14ac:dyDescent="0.25">
      <c r="A5459" s="88" t="s">
        <v>13526</v>
      </c>
      <c r="B5459" s="88" t="s">
        <v>16696</v>
      </c>
      <c r="C5459" s="37" t="str">
        <f t="shared" si="85"/>
        <v>V03AXКарика</v>
      </c>
      <c r="D5459" s="88" t="s">
        <v>13607</v>
      </c>
    </row>
    <row r="5460" spans="1:4" hidden="1" x14ac:dyDescent="0.25">
      <c r="A5460" s="88" t="s">
        <v>13526</v>
      </c>
      <c r="B5460" s="88" t="s">
        <v>16698</v>
      </c>
      <c r="C5460" s="37" t="str">
        <f t="shared" si="85"/>
        <v>V03AXКарсат Эдас-936</v>
      </c>
      <c r="D5460" s="88" t="s">
        <v>13607</v>
      </c>
    </row>
    <row r="5461" spans="1:4" hidden="1" x14ac:dyDescent="0.25">
      <c r="A5461" s="88" t="s">
        <v>13526</v>
      </c>
      <c r="B5461" s="88" t="s">
        <v>16703</v>
      </c>
      <c r="C5461" s="37" t="str">
        <f t="shared" si="85"/>
        <v>V03AXКастанея</v>
      </c>
      <c r="D5461" s="88" t="s">
        <v>13607</v>
      </c>
    </row>
    <row r="5462" spans="1:4" hidden="1" x14ac:dyDescent="0.25">
      <c r="A5462" s="88" t="s">
        <v>13526</v>
      </c>
      <c r="B5462" s="88" t="s">
        <v>16704</v>
      </c>
      <c r="C5462" s="37" t="str">
        <f t="shared" si="85"/>
        <v>V03AXКастореум</v>
      </c>
      <c r="D5462" s="88" t="s">
        <v>13607</v>
      </c>
    </row>
    <row r="5463" spans="1:4" hidden="1" x14ac:dyDescent="0.25">
      <c r="A5463" s="88" t="s">
        <v>13526</v>
      </c>
      <c r="B5463" s="88" t="s">
        <v>16706</v>
      </c>
      <c r="C5463" s="37" t="str">
        <f t="shared" si="85"/>
        <v>V03AXКаулофиллум</v>
      </c>
      <c r="D5463" s="88" t="s">
        <v>13607</v>
      </c>
    </row>
    <row r="5464" spans="1:4" hidden="1" x14ac:dyDescent="0.25">
      <c r="A5464" s="88" t="s">
        <v>13526</v>
      </c>
      <c r="B5464" s="88" t="s">
        <v>16717</v>
      </c>
      <c r="C5464" s="37" t="str">
        <f t="shared" si="85"/>
        <v>V03AXКендыря коноплевого корень</v>
      </c>
      <c r="D5464" s="88" t="s">
        <v>13607</v>
      </c>
    </row>
    <row r="5465" spans="1:4" hidden="1" x14ac:dyDescent="0.25">
      <c r="A5465" s="88" t="s">
        <v>13526</v>
      </c>
      <c r="B5465" s="88" t="s">
        <v>16719</v>
      </c>
      <c r="C5465" s="37" t="str">
        <f t="shared" si="85"/>
        <v>V03AXКлевера трава</v>
      </c>
      <c r="D5465" s="88" t="s">
        <v>13607</v>
      </c>
    </row>
    <row r="5466" spans="1:4" hidden="1" x14ac:dyDescent="0.25">
      <c r="A5466" s="88" t="s">
        <v>13526</v>
      </c>
      <c r="B5466" s="88" t="s">
        <v>16724</v>
      </c>
      <c r="C5466" s="37" t="str">
        <f t="shared" si="85"/>
        <v>V03AXКлиофит</v>
      </c>
      <c r="D5466" s="88" t="s">
        <v>13607</v>
      </c>
    </row>
    <row r="5467" spans="1:4" hidden="1" x14ac:dyDescent="0.25">
      <c r="A5467" s="88" t="s">
        <v>13526</v>
      </c>
      <c r="B5467" s="88" t="s">
        <v>16726</v>
      </c>
      <c r="C5467" s="37" t="str">
        <f t="shared" si="85"/>
        <v>V03AXКобальта хлорида 0.04 г и натрия хлорида 0.96 г таблетки</v>
      </c>
      <c r="D5467" s="88" t="s">
        <v>13607</v>
      </c>
    </row>
    <row r="5468" spans="1:4" hidden="1" x14ac:dyDescent="0.25">
      <c r="A5468" s="88" t="s">
        <v>13526</v>
      </c>
      <c r="B5468" s="88" t="s">
        <v>16744</v>
      </c>
      <c r="C5468" s="37" t="str">
        <f t="shared" si="85"/>
        <v>V03AXКониум</v>
      </c>
      <c r="D5468" s="88" t="s">
        <v>13607</v>
      </c>
    </row>
    <row r="5469" spans="1:4" hidden="1" x14ac:dyDescent="0.25">
      <c r="A5469" s="88" t="s">
        <v>13526</v>
      </c>
      <c r="B5469" s="88" t="s">
        <v>16747</v>
      </c>
      <c r="C5469" s="37" t="str">
        <f t="shared" si="85"/>
        <v>V03AXКонхае Кальциум карбоникум Ганеманни</v>
      </c>
      <c r="D5469" s="88" t="s">
        <v>13607</v>
      </c>
    </row>
    <row r="5470" spans="1:4" hidden="1" x14ac:dyDescent="0.25">
      <c r="A5470" s="88" t="s">
        <v>13526</v>
      </c>
      <c r="B5470" s="88" t="s">
        <v>16761</v>
      </c>
      <c r="C5470" s="37" t="str">
        <f t="shared" si="85"/>
        <v>V03AXКорнус</v>
      </c>
      <c r="D5470" s="88" t="s">
        <v>13607</v>
      </c>
    </row>
    <row r="5471" spans="1:4" hidden="1" x14ac:dyDescent="0.25">
      <c r="A5471" s="88" t="s">
        <v>13526</v>
      </c>
      <c r="B5471" s="88" t="s">
        <v>16770</v>
      </c>
      <c r="C5471" s="37" t="str">
        <f t="shared" si="85"/>
        <v>V03AXКрапивы листьев, рябины плодов сбор</v>
      </c>
      <c r="D5471" s="88" t="s">
        <v>13607</v>
      </c>
    </row>
    <row r="5472" spans="1:4" hidden="1" x14ac:dyDescent="0.25">
      <c r="A5472" s="88" t="s">
        <v>13526</v>
      </c>
      <c r="B5472" s="88" t="s">
        <v>16779</v>
      </c>
      <c r="C5472" s="37" t="str">
        <f t="shared" si="85"/>
        <v>V03AXКристим</v>
      </c>
      <c r="D5472" s="88" t="s">
        <v>13607</v>
      </c>
    </row>
    <row r="5473" spans="1:4" hidden="1" x14ac:dyDescent="0.25">
      <c r="A5473" s="88" t="s">
        <v>13526</v>
      </c>
      <c r="B5473" s="88" t="s">
        <v>16780</v>
      </c>
      <c r="C5473" s="37" t="str">
        <f t="shared" si="85"/>
        <v>V03AXКровохлебка лекарственная</v>
      </c>
      <c r="D5473" s="88" t="s">
        <v>13607</v>
      </c>
    </row>
    <row r="5474" spans="1:4" hidden="1" x14ac:dyDescent="0.25">
      <c r="A5474" s="88" t="s">
        <v>13526</v>
      </c>
      <c r="B5474" s="88" t="s">
        <v>16782</v>
      </c>
      <c r="C5474" s="37" t="str">
        <f t="shared" si="85"/>
        <v>V03AXКроталус хоридус</v>
      </c>
      <c r="D5474" s="88" t="s">
        <v>13607</v>
      </c>
    </row>
    <row r="5475" spans="1:4" hidden="1" x14ac:dyDescent="0.25">
      <c r="A5475" s="88" t="s">
        <v>13526</v>
      </c>
      <c r="B5475" s="88" t="s">
        <v>16793</v>
      </c>
      <c r="C5475" s="37" t="str">
        <f t="shared" si="85"/>
        <v>V03AXКупрум ацетикум</v>
      </c>
      <c r="D5475" s="88" t="s">
        <v>13607</v>
      </c>
    </row>
    <row r="5476" spans="1:4" hidden="1" x14ac:dyDescent="0.25">
      <c r="A5476" s="88" t="s">
        <v>13526</v>
      </c>
      <c r="B5476" s="88" t="s">
        <v>16798</v>
      </c>
      <c r="C5476" s="37" t="str">
        <f t="shared" si="85"/>
        <v>V03AXКуфея</v>
      </c>
      <c r="D5476" s="88" t="s">
        <v>13607</v>
      </c>
    </row>
    <row r="5477" spans="1:4" hidden="1" x14ac:dyDescent="0.25">
      <c r="A5477" s="88" t="s">
        <v>13526</v>
      </c>
      <c r="B5477" s="88" t="s">
        <v>16803</v>
      </c>
      <c r="C5477" s="37" t="str">
        <f t="shared" si="85"/>
        <v>V03AXЛабазника шестилепестного корневище и корень</v>
      </c>
      <c r="D5477" s="88" t="s">
        <v>13607</v>
      </c>
    </row>
    <row r="5478" spans="1:4" hidden="1" x14ac:dyDescent="0.25">
      <c r="A5478" s="88" t="s">
        <v>13526</v>
      </c>
      <c r="B5478" s="88" t="s">
        <v>16805</v>
      </c>
      <c r="C5478" s="37" t="str">
        <f t="shared" si="85"/>
        <v>V03AXЛавандовый спирт</v>
      </c>
      <c r="D5478" s="88" t="s">
        <v>13607</v>
      </c>
    </row>
    <row r="5479" spans="1:4" hidden="1" x14ac:dyDescent="0.25">
      <c r="A5479" s="88" t="s">
        <v>13526</v>
      </c>
      <c r="B5479" s="88" t="s">
        <v>16811</v>
      </c>
      <c r="C5479" s="37" t="str">
        <f t="shared" si="85"/>
        <v>V03AXЛаконос американский</v>
      </c>
      <c r="D5479" s="88" t="s">
        <v>13607</v>
      </c>
    </row>
    <row r="5480" spans="1:4" hidden="1" x14ac:dyDescent="0.25">
      <c r="A5480" s="88" t="s">
        <v>13526</v>
      </c>
      <c r="B5480" s="88" t="s">
        <v>16813</v>
      </c>
      <c r="C5480" s="37" t="str">
        <f t="shared" si="85"/>
        <v>V03AXЛаконоса американского лист (Фитолакки американской)</v>
      </c>
      <c r="D5480" s="88" t="s">
        <v>13607</v>
      </c>
    </row>
    <row r="5481" spans="1:4" hidden="1" x14ac:dyDescent="0.25">
      <c r="A5481" s="88" t="s">
        <v>13526</v>
      </c>
      <c r="B5481" s="88" t="s">
        <v>16820</v>
      </c>
      <c r="C5481" s="37" t="str">
        <f t="shared" si="85"/>
        <v>V03AXЛапчатки серебристой трава</v>
      </c>
      <c r="D5481" s="88" t="s">
        <v>13607</v>
      </c>
    </row>
    <row r="5482" spans="1:4" hidden="1" x14ac:dyDescent="0.25">
      <c r="A5482" s="88" t="s">
        <v>13526</v>
      </c>
      <c r="B5482" s="88" t="s">
        <v>16826</v>
      </c>
      <c r="C5482" s="37" t="str">
        <f t="shared" si="85"/>
        <v>V03AXЛатирус</v>
      </c>
      <c r="D5482" s="88" t="s">
        <v>13607</v>
      </c>
    </row>
    <row r="5483" spans="1:4" hidden="1" x14ac:dyDescent="0.25">
      <c r="A5483" s="88" t="s">
        <v>13526</v>
      </c>
      <c r="B5483" s="88" t="s">
        <v>16831</v>
      </c>
      <c r="C5483" s="37" t="str">
        <f t="shared" si="85"/>
        <v>V03AXЛахезис комп.</v>
      </c>
      <c r="D5483" s="88" t="s">
        <v>13607</v>
      </c>
    </row>
    <row r="5484" spans="1:4" hidden="1" x14ac:dyDescent="0.25">
      <c r="A5484" s="88" t="s">
        <v>13526</v>
      </c>
      <c r="B5484" s="88" t="s">
        <v>16838</v>
      </c>
      <c r="C5484" s="37" t="str">
        <f t="shared" si="85"/>
        <v>V03AXЛедум ДН</v>
      </c>
      <c r="D5484" s="88" t="s">
        <v>13607</v>
      </c>
    </row>
    <row r="5485" spans="1:4" hidden="1" x14ac:dyDescent="0.25">
      <c r="A5485" s="88" t="s">
        <v>13526</v>
      </c>
      <c r="B5485" s="88" t="s">
        <v>16846</v>
      </c>
      <c r="C5485" s="37" t="str">
        <f t="shared" ref="C5485:C5548" si="86">CONCATENATE(A5485,B5485)</f>
        <v>V03AXЛептандра композитум</v>
      </c>
      <c r="D5485" s="88" t="s">
        <v>13607</v>
      </c>
    </row>
    <row r="5486" spans="1:4" hidden="1" x14ac:dyDescent="0.25">
      <c r="A5486" s="88" t="s">
        <v>13526</v>
      </c>
      <c r="B5486" s="88" t="s">
        <v>16854</v>
      </c>
      <c r="C5486" s="37" t="str">
        <f t="shared" si="86"/>
        <v>V03AXЛимфомиозот</v>
      </c>
      <c r="D5486" s="88" t="s">
        <v>13607</v>
      </c>
    </row>
    <row r="5487" spans="1:4" hidden="1" x14ac:dyDescent="0.25">
      <c r="A5487" s="88" t="s">
        <v>13526</v>
      </c>
      <c r="B5487" s="88" t="s">
        <v>16856</v>
      </c>
      <c r="C5487" s="37" t="str">
        <f t="shared" si="86"/>
        <v>V03AXЛинкас</v>
      </c>
      <c r="D5487" s="88" t="s">
        <v>13607</v>
      </c>
    </row>
    <row r="5488" spans="1:4" hidden="1" x14ac:dyDescent="0.25">
      <c r="A5488" s="88" t="s">
        <v>13526</v>
      </c>
      <c r="B5488" s="88" t="s">
        <v>16861</v>
      </c>
      <c r="C5488" s="37" t="str">
        <f t="shared" si="86"/>
        <v>V03AXЛитиум бензоикум</v>
      </c>
      <c r="D5488" s="88" t="s">
        <v>13607</v>
      </c>
    </row>
    <row r="5489" spans="1:4" hidden="1" x14ac:dyDescent="0.25">
      <c r="A5489" s="88" t="s">
        <v>13526</v>
      </c>
      <c r="B5489" s="88" t="s">
        <v>16866</v>
      </c>
      <c r="C5489" s="37" t="str">
        <f t="shared" si="86"/>
        <v>V03AXЛобелия</v>
      </c>
      <c r="D5489" s="88" t="s">
        <v>13607</v>
      </c>
    </row>
    <row r="5490" spans="1:4" hidden="1" x14ac:dyDescent="0.25">
      <c r="A5490" s="88" t="s">
        <v>13526</v>
      </c>
      <c r="B5490" s="88" t="s">
        <v>16882</v>
      </c>
      <c r="C5490" s="37" t="str">
        <f t="shared" si="86"/>
        <v>V03AXЛюффель Н</v>
      </c>
      <c r="D5490" s="88" t="s">
        <v>13607</v>
      </c>
    </row>
    <row r="5491" spans="1:4" hidden="1" x14ac:dyDescent="0.25">
      <c r="A5491" s="88" t="s">
        <v>13526</v>
      </c>
      <c r="B5491" s="88" t="s">
        <v>16884</v>
      </c>
      <c r="C5491" s="37" t="str">
        <f t="shared" si="86"/>
        <v>V03AXЛяпис альбум</v>
      </c>
      <c r="D5491" s="88" t="s">
        <v>13607</v>
      </c>
    </row>
    <row r="5492" spans="1:4" hidden="1" x14ac:dyDescent="0.25">
      <c r="A5492" s="88" t="s">
        <v>13526</v>
      </c>
      <c r="B5492" s="88" t="s">
        <v>16904</v>
      </c>
      <c r="C5492" s="37" t="str">
        <f t="shared" si="86"/>
        <v>V03AXМанганум сульфурикум</v>
      </c>
      <c r="D5492" s="88" t="s">
        <v>13607</v>
      </c>
    </row>
    <row r="5493" spans="1:4" hidden="1" x14ac:dyDescent="0.25">
      <c r="A5493" s="88" t="s">
        <v>13526</v>
      </c>
      <c r="B5493" s="88" t="s">
        <v>16912</v>
      </c>
      <c r="C5493" s="37" t="str">
        <f t="shared" si="86"/>
        <v>V03AXМастиол Эдас-927</v>
      </c>
      <c r="D5493" s="88" t="s">
        <v>13607</v>
      </c>
    </row>
    <row r="5494" spans="1:4" hidden="1" x14ac:dyDescent="0.25">
      <c r="A5494" s="88" t="s">
        <v>13526</v>
      </c>
      <c r="B5494" s="88" t="s">
        <v>16943</v>
      </c>
      <c r="C5494" s="37" t="str">
        <f t="shared" si="86"/>
        <v>V03AXМеркуриус коррозивус</v>
      </c>
      <c r="D5494" s="88" t="s">
        <v>13607</v>
      </c>
    </row>
    <row r="5495" spans="1:4" hidden="1" x14ac:dyDescent="0.25">
      <c r="A5495" s="88" t="s">
        <v>13526</v>
      </c>
      <c r="B5495" s="88" t="s">
        <v>16958</v>
      </c>
      <c r="C5495" s="37" t="str">
        <f t="shared" si="86"/>
        <v>V03AXМимозы стыдливой листьев свежих настойка</v>
      </c>
      <c r="D5495" s="88" t="s">
        <v>13607</v>
      </c>
    </row>
    <row r="5496" spans="1:4" hidden="1" x14ac:dyDescent="0.25">
      <c r="A5496" s="88" t="s">
        <v>13526</v>
      </c>
      <c r="B5496" s="88" t="s">
        <v>16960</v>
      </c>
      <c r="C5496" s="37" t="str">
        <f t="shared" si="86"/>
        <v>V03AXМирика церифера</v>
      </c>
      <c r="D5496" s="88" t="s">
        <v>13607</v>
      </c>
    </row>
    <row r="5497" spans="1:4" hidden="1" x14ac:dyDescent="0.25">
      <c r="A5497" s="88" t="s">
        <v>13526</v>
      </c>
      <c r="B5497" s="88" t="s">
        <v>16974</v>
      </c>
      <c r="C5497" s="37" t="str">
        <f t="shared" si="86"/>
        <v>V03AXМомордика композитум</v>
      </c>
      <c r="D5497" s="88" t="s">
        <v>13607</v>
      </c>
    </row>
    <row r="5498" spans="1:4" ht="30" hidden="1" x14ac:dyDescent="0.25">
      <c r="A5498" s="88" t="s">
        <v>13526</v>
      </c>
      <c r="B5498" s="88" t="s">
        <v>16976</v>
      </c>
      <c r="C5498" s="37" t="str">
        <f t="shared" si="86"/>
        <v>V03AXМонокомпонентные препараты животного происхождения (18 наименований - согласно приложению)</v>
      </c>
      <c r="D5498" s="88" t="s">
        <v>13607</v>
      </c>
    </row>
    <row r="5499" spans="1:4" ht="30" hidden="1" x14ac:dyDescent="0.25">
      <c r="A5499" s="88" t="s">
        <v>13526</v>
      </c>
      <c r="B5499" s="88" t="s">
        <v>16977</v>
      </c>
      <c r="C5499" s="37" t="str">
        <f t="shared" si="86"/>
        <v>V03AXМонокомпонентные препараты животного происхождения (23 наименований - согласно приложению)</v>
      </c>
      <c r="D5499" s="88" t="s">
        <v>13607</v>
      </c>
    </row>
    <row r="5500" spans="1:4" ht="30" hidden="1" x14ac:dyDescent="0.25">
      <c r="A5500" s="88" t="s">
        <v>13526</v>
      </c>
      <c r="B5500" s="88" t="s">
        <v>16980</v>
      </c>
      <c r="C5500" s="37" t="str">
        <f t="shared" si="86"/>
        <v>V03AXМонокомпонентные препараты минерального происхождения (110 наименований - согласно приложению)</v>
      </c>
      <c r="D5500" s="88" t="s">
        <v>13607</v>
      </c>
    </row>
    <row r="5501" spans="1:4" ht="30" hidden="1" x14ac:dyDescent="0.25">
      <c r="A5501" s="88" t="s">
        <v>13526</v>
      </c>
      <c r="B5501" s="88" t="s">
        <v>16981</v>
      </c>
      <c r="C5501" s="37" t="str">
        <f t="shared" si="86"/>
        <v>V03AXМонокомпонентные препараты минерального происхождения (45 наименований - согласно приложению)</v>
      </c>
      <c r="D5501" s="88" t="s">
        <v>13607</v>
      </c>
    </row>
    <row r="5502" spans="1:4" hidden="1" x14ac:dyDescent="0.25">
      <c r="A5502" s="88" t="s">
        <v>13526</v>
      </c>
      <c r="B5502" s="88" t="s">
        <v>17007</v>
      </c>
      <c r="C5502" s="37" t="str">
        <f t="shared" si="86"/>
        <v>V03AXНайНефрин-Тропфен</v>
      </c>
      <c r="D5502" s="88" t="s">
        <v>13607</v>
      </c>
    </row>
    <row r="5503" spans="1:4" hidden="1" x14ac:dyDescent="0.25">
      <c r="A5503" s="88" t="s">
        <v>13526</v>
      </c>
      <c r="B5503" s="88" t="s">
        <v>17008</v>
      </c>
      <c r="C5503" s="37" t="str">
        <f t="shared" si="86"/>
        <v>V03AXНайНормин-Тропфен</v>
      </c>
      <c r="D5503" s="88" t="s">
        <v>13607</v>
      </c>
    </row>
    <row r="5504" spans="1:4" hidden="1" x14ac:dyDescent="0.25">
      <c r="A5504" s="88" t="s">
        <v>13526</v>
      </c>
      <c r="B5504" s="88" t="s">
        <v>17014</v>
      </c>
      <c r="C5504" s="37" t="str">
        <f t="shared" si="86"/>
        <v>V03AXНайТабс Лимфатум</v>
      </c>
      <c r="D5504" s="88" t="s">
        <v>13607</v>
      </c>
    </row>
    <row r="5505" spans="1:4" hidden="1" x14ac:dyDescent="0.25">
      <c r="A5505" s="88" t="s">
        <v>13526</v>
      </c>
      <c r="B5505" s="88" t="s">
        <v>17015</v>
      </c>
      <c r="C5505" s="37" t="str">
        <f t="shared" si="86"/>
        <v>V03AXНайТабс Лютеум</v>
      </c>
      <c r="D5505" s="88" t="s">
        <v>13607</v>
      </c>
    </row>
    <row r="5506" spans="1:4" hidden="1" x14ac:dyDescent="0.25">
      <c r="A5506" s="88" t="s">
        <v>13526</v>
      </c>
      <c r="B5506" s="88" t="s">
        <v>17016</v>
      </c>
      <c r="C5506" s="37" t="str">
        <f t="shared" si="86"/>
        <v>V03AXНайТабс Мамалум</v>
      </c>
      <c r="D5506" s="88" t="s">
        <v>13607</v>
      </c>
    </row>
    <row r="5507" spans="1:4" hidden="1" x14ac:dyDescent="0.25">
      <c r="A5507" s="88" t="s">
        <v>13526</v>
      </c>
      <c r="B5507" s="88" t="s">
        <v>17018</v>
      </c>
      <c r="C5507" s="37" t="str">
        <f t="shared" si="86"/>
        <v>V03AXНайТабс Нефрум</v>
      </c>
      <c r="D5507" s="88" t="s">
        <v>13607</v>
      </c>
    </row>
    <row r="5508" spans="1:4" hidden="1" x14ac:dyDescent="0.25">
      <c r="A5508" s="88" t="s">
        <v>13526</v>
      </c>
      <c r="B5508" s="88" t="s">
        <v>17026</v>
      </c>
      <c r="C5508" s="37" t="str">
        <f t="shared" si="86"/>
        <v>V03AXНайТабс Сплениум</v>
      </c>
      <c r="D5508" s="88" t="s">
        <v>13607</v>
      </c>
    </row>
    <row r="5509" spans="1:4" hidden="1" x14ac:dyDescent="0.25">
      <c r="A5509" s="88" t="s">
        <v>13526</v>
      </c>
      <c r="B5509" s="88" t="s">
        <v>17029</v>
      </c>
      <c r="C5509" s="37" t="str">
        <f t="shared" si="86"/>
        <v>V03AXНайТабс Тириум</v>
      </c>
      <c r="D5509" s="88" t="s">
        <v>13607</v>
      </c>
    </row>
    <row r="5510" spans="1:4" hidden="1" x14ac:dyDescent="0.25">
      <c r="A5510" s="88" t="s">
        <v>13526</v>
      </c>
      <c r="B5510" s="88" t="s">
        <v>17043</v>
      </c>
      <c r="C5510" s="37" t="str">
        <f t="shared" si="86"/>
        <v>V03AXНаперстянки листья</v>
      </c>
      <c r="D5510" s="88" t="s">
        <v>13607</v>
      </c>
    </row>
    <row r="5511" spans="1:4" hidden="1" x14ac:dyDescent="0.25">
      <c r="A5511" s="88" t="s">
        <v>13526</v>
      </c>
      <c r="B5511" s="88" t="s">
        <v>17045</v>
      </c>
      <c r="C5511" s="37" t="str">
        <f t="shared" si="86"/>
        <v>V03AXНатриум арсеникозум</v>
      </c>
      <c r="D5511" s="88" t="s">
        <v>13607</v>
      </c>
    </row>
    <row r="5512" spans="1:4" hidden="1" x14ac:dyDescent="0.25">
      <c r="A5512" s="88" t="s">
        <v>13526</v>
      </c>
      <c r="B5512" s="88" t="s">
        <v>17051</v>
      </c>
      <c r="C5512" s="37" t="str">
        <f t="shared" si="86"/>
        <v>V03AXНатриум сульфурикум</v>
      </c>
      <c r="D5512" s="88" t="s">
        <v>13607</v>
      </c>
    </row>
    <row r="5513" spans="1:4" hidden="1" x14ac:dyDescent="0.25">
      <c r="A5513" s="88" t="s">
        <v>13526</v>
      </c>
      <c r="B5513" s="88" t="s">
        <v>17053</v>
      </c>
      <c r="C5513" s="37" t="str">
        <f t="shared" si="86"/>
        <v>V03AXНатриум хлоратум</v>
      </c>
      <c r="D5513" s="88" t="s">
        <v>13607</v>
      </c>
    </row>
    <row r="5514" spans="1:4" hidden="1" x14ac:dyDescent="0.25">
      <c r="A5514" s="88" t="s">
        <v>13526</v>
      </c>
      <c r="B5514" s="88" t="s">
        <v>17056</v>
      </c>
      <c r="C5514" s="37" t="str">
        <f t="shared" si="86"/>
        <v>V03AXНатрия тетраборат (Бура)</v>
      </c>
      <c r="D5514" s="88" t="s">
        <v>13607</v>
      </c>
    </row>
    <row r="5515" spans="1:4" hidden="1" x14ac:dyDescent="0.25">
      <c r="A5515" s="88" t="s">
        <v>13526</v>
      </c>
      <c r="B5515" s="88" t="s">
        <v>12144</v>
      </c>
      <c r="C5515" s="37" t="str">
        <f t="shared" si="86"/>
        <v>V03AXНатрия фумарат</v>
      </c>
      <c r="D5515" s="88" t="s">
        <v>13607</v>
      </c>
    </row>
    <row r="5516" spans="1:4" hidden="1" x14ac:dyDescent="0.25">
      <c r="A5516" s="88" t="s">
        <v>13526</v>
      </c>
      <c r="B5516" s="88" t="s">
        <v>17061</v>
      </c>
      <c r="C5516" s="37" t="str">
        <f t="shared" si="86"/>
        <v>V03AXНейвин-Эдас (Эдас-952)</v>
      </c>
      <c r="D5516" s="88" t="s">
        <v>13607</v>
      </c>
    </row>
    <row r="5517" spans="1:4" hidden="1" x14ac:dyDescent="0.25">
      <c r="A5517" s="88" t="s">
        <v>13526</v>
      </c>
      <c r="B5517" s="88" t="s">
        <v>17077</v>
      </c>
      <c r="C5517" s="37" t="str">
        <f t="shared" si="86"/>
        <v>V03AXНоалгил</v>
      </c>
      <c r="D5517" s="88" t="s">
        <v>13607</v>
      </c>
    </row>
    <row r="5518" spans="1:4" hidden="1" x14ac:dyDescent="0.25">
      <c r="A5518" s="88" t="s">
        <v>13526</v>
      </c>
      <c r="B5518" s="88" t="s">
        <v>17088</v>
      </c>
      <c r="C5518" s="37" t="str">
        <f t="shared" si="86"/>
        <v>V03AXНуфар</v>
      </c>
      <c r="D5518" s="88" t="s">
        <v>13607</v>
      </c>
    </row>
    <row r="5519" spans="1:4" hidden="1" x14ac:dyDescent="0.25">
      <c r="A5519" s="88" t="s">
        <v>13526</v>
      </c>
      <c r="B5519" s="88" t="s">
        <v>17089</v>
      </c>
      <c r="C5519" s="37" t="str">
        <f t="shared" si="86"/>
        <v>V03AXОбвойника греческого кора</v>
      </c>
      <c r="D5519" s="88" t="s">
        <v>13607</v>
      </c>
    </row>
    <row r="5520" spans="1:4" hidden="1" x14ac:dyDescent="0.25">
      <c r="A5520" s="88" t="s">
        <v>13526</v>
      </c>
      <c r="B5520" s="88" t="s">
        <v>17102</v>
      </c>
      <c r="C5520" s="37" t="str">
        <f t="shared" si="86"/>
        <v>V03AXОлеандра лист</v>
      </c>
      <c r="D5520" s="88" t="s">
        <v>13607</v>
      </c>
    </row>
    <row r="5521" spans="1:4" hidden="1" x14ac:dyDescent="0.25">
      <c r="A5521" s="88" t="s">
        <v>13526</v>
      </c>
      <c r="B5521" s="88" t="s">
        <v>17105</v>
      </c>
      <c r="C5521" s="37" t="str">
        <f t="shared" si="86"/>
        <v>V03AXОмелы белой листьев свежих настойка</v>
      </c>
      <c r="D5521" s="88" t="s">
        <v>13607</v>
      </c>
    </row>
    <row r="5522" spans="1:4" hidden="1" x14ac:dyDescent="0.25">
      <c r="A5522" s="88" t="s">
        <v>13526</v>
      </c>
      <c r="B5522" s="88" t="s">
        <v>17108</v>
      </c>
      <c r="C5522" s="37" t="str">
        <f t="shared" si="86"/>
        <v>V03AXОрех грецкий</v>
      </c>
      <c r="D5522" s="88" t="s">
        <v>13607</v>
      </c>
    </row>
    <row r="5523" spans="1:4" hidden="1" x14ac:dyDescent="0.25">
      <c r="A5523" s="88" t="s">
        <v>13526</v>
      </c>
      <c r="B5523" s="88" t="s">
        <v>17111</v>
      </c>
      <c r="C5523" s="37" t="str">
        <f t="shared" si="86"/>
        <v>V03AXОсина обыкновенная</v>
      </c>
      <c r="D5523" s="88" t="s">
        <v>13607</v>
      </c>
    </row>
    <row r="5524" spans="1:4" hidden="1" x14ac:dyDescent="0.25">
      <c r="A5524" s="88" t="s">
        <v>13526</v>
      </c>
      <c r="B5524" s="88" t="s">
        <v>17118</v>
      </c>
      <c r="C5524" s="37" t="str">
        <f t="shared" si="86"/>
        <v>V03AXОтрезвин-Эдас (Эдас-121)</v>
      </c>
      <c r="D5524" s="88" t="s">
        <v>13607</v>
      </c>
    </row>
    <row r="5525" spans="1:4" hidden="1" x14ac:dyDescent="0.25">
      <c r="A5525" s="88" t="s">
        <v>13526</v>
      </c>
      <c r="B5525" s="88" t="s">
        <v>17120</v>
      </c>
      <c r="C5525" s="37" t="str">
        <f t="shared" si="86"/>
        <v>V03AXОциллококцинум</v>
      </c>
      <c r="D5525" s="88" t="s">
        <v>13607</v>
      </c>
    </row>
    <row r="5526" spans="1:4" hidden="1" x14ac:dyDescent="0.25">
      <c r="A5526" s="88" t="s">
        <v>13526</v>
      </c>
      <c r="B5526" s="88" t="s">
        <v>17135</v>
      </c>
      <c r="C5526" s="37" t="str">
        <f t="shared" si="86"/>
        <v>V03AXПарадонтол-Эдас (Эдас-922)</v>
      </c>
      <c r="D5526" s="88" t="s">
        <v>13607</v>
      </c>
    </row>
    <row r="5527" spans="1:4" hidden="1" x14ac:dyDescent="0.25">
      <c r="A5527" s="88" t="s">
        <v>13526</v>
      </c>
      <c r="B5527" s="88" t="s">
        <v>17154</v>
      </c>
      <c r="C5527" s="37" t="str">
        <f t="shared" si="86"/>
        <v>V03AXПеония</v>
      </c>
      <c r="D5527" s="88" t="s">
        <v>13607</v>
      </c>
    </row>
    <row r="5528" spans="1:4" hidden="1" x14ac:dyDescent="0.25">
      <c r="A5528" s="88" t="s">
        <v>13526</v>
      </c>
      <c r="B5528" s="88" t="s">
        <v>17156</v>
      </c>
      <c r="C5528" s="37" t="str">
        <f t="shared" si="86"/>
        <v>V03AXПеония оффициналис</v>
      </c>
      <c r="D5528" s="88" t="s">
        <v>13607</v>
      </c>
    </row>
    <row r="5529" spans="1:4" hidden="1" x14ac:dyDescent="0.25">
      <c r="A5529" s="88" t="s">
        <v>13526</v>
      </c>
      <c r="B5529" s="88" t="s">
        <v>17157</v>
      </c>
      <c r="C5529" s="37" t="str">
        <f t="shared" si="86"/>
        <v>V03AXПеония-ГФ</v>
      </c>
      <c r="D5529" s="88" t="s">
        <v>13607</v>
      </c>
    </row>
    <row r="5530" spans="1:4" hidden="1" x14ac:dyDescent="0.25">
      <c r="A5530" s="88" t="s">
        <v>13526</v>
      </c>
      <c r="B5530" s="88" t="s">
        <v>17162</v>
      </c>
      <c r="C5530" s="37" t="str">
        <f t="shared" si="86"/>
        <v>V03AXПертудорон 1Р</v>
      </c>
      <c r="D5530" s="88" t="s">
        <v>13607</v>
      </c>
    </row>
    <row r="5531" spans="1:4" hidden="1" x14ac:dyDescent="0.25">
      <c r="A5531" s="88" t="s">
        <v>13526</v>
      </c>
      <c r="B5531" s="88" t="s">
        <v>17164</v>
      </c>
      <c r="C5531" s="37" t="str">
        <f t="shared" si="86"/>
        <v>V03AXПетролеум</v>
      </c>
      <c r="D5531" s="88" t="s">
        <v>13607</v>
      </c>
    </row>
    <row r="5532" spans="1:4" hidden="1" x14ac:dyDescent="0.25">
      <c r="A5532" s="88" t="s">
        <v>13526</v>
      </c>
      <c r="B5532" s="88" t="s">
        <v>17172</v>
      </c>
      <c r="C5532" s="37" t="str">
        <f t="shared" si="86"/>
        <v>V03AXПиона уклоняющегося корневища и корни</v>
      </c>
      <c r="D5532" s="88" t="s">
        <v>13607</v>
      </c>
    </row>
    <row r="5533" spans="1:4" hidden="1" x14ac:dyDescent="0.25">
      <c r="A5533" s="88" t="s">
        <v>13526</v>
      </c>
      <c r="B5533" s="88" t="s">
        <v>17187</v>
      </c>
      <c r="C5533" s="37" t="str">
        <f t="shared" si="86"/>
        <v>V03AXПлюмбум металликум</v>
      </c>
      <c r="D5533" s="88" t="s">
        <v>13607</v>
      </c>
    </row>
    <row r="5534" spans="1:4" hidden="1" x14ac:dyDescent="0.25">
      <c r="A5534" s="88" t="s">
        <v>13526</v>
      </c>
      <c r="B5534" s="88" t="s">
        <v>17190</v>
      </c>
      <c r="C5534" s="37" t="str">
        <f t="shared" si="86"/>
        <v>V03AXПодорожника блошного трава свежая</v>
      </c>
      <c r="D5534" s="88" t="s">
        <v>13607</v>
      </c>
    </row>
    <row r="5535" spans="1:4" hidden="1" x14ac:dyDescent="0.25">
      <c r="A5535" s="88" t="s">
        <v>13526</v>
      </c>
      <c r="B5535" s="88" t="s">
        <v>17203</v>
      </c>
      <c r="C5535" s="37" t="str">
        <f t="shared" si="86"/>
        <v>V03AXПолынь обыкновенная</v>
      </c>
      <c r="D5535" s="88" t="s">
        <v>13607</v>
      </c>
    </row>
    <row r="5536" spans="1:4" hidden="1" x14ac:dyDescent="0.25">
      <c r="A5536" s="88" t="s">
        <v>13526</v>
      </c>
      <c r="B5536" s="88" t="s">
        <v>17206</v>
      </c>
      <c r="C5536" s="37" t="str">
        <f t="shared" si="86"/>
        <v>V03AXПопулюс тремулоидес</v>
      </c>
      <c r="D5536" s="88" t="s">
        <v>13607</v>
      </c>
    </row>
    <row r="5537" spans="1:4" hidden="1" x14ac:dyDescent="0.25">
      <c r="A5537" s="88" t="s">
        <v>13526</v>
      </c>
      <c r="B5537" s="88" t="s">
        <v>17226</v>
      </c>
      <c r="C5537" s="37" t="str">
        <f t="shared" si="86"/>
        <v>V03AXПрочие лечебные средства</v>
      </c>
      <c r="D5537" s="88" t="s">
        <v>13607</v>
      </c>
    </row>
    <row r="5538" spans="1:4" hidden="1" x14ac:dyDescent="0.25">
      <c r="A5538" s="88" t="s">
        <v>13526</v>
      </c>
      <c r="B5538" s="88" t="s">
        <v>17229</v>
      </c>
      <c r="C5538" s="37" t="str">
        <f t="shared" si="86"/>
        <v>V03AXПсориатен</v>
      </c>
      <c r="D5538" s="88" t="s">
        <v>13607</v>
      </c>
    </row>
    <row r="5539" spans="1:4" hidden="1" x14ac:dyDescent="0.25">
      <c r="A5539" s="88" t="s">
        <v>13526</v>
      </c>
      <c r="B5539" s="88" t="s">
        <v>17232</v>
      </c>
      <c r="C5539" s="37" t="str">
        <f t="shared" si="86"/>
        <v>V03AXПсоринохель Н</v>
      </c>
      <c r="D5539" s="88" t="s">
        <v>13607</v>
      </c>
    </row>
    <row r="5540" spans="1:4" hidden="1" x14ac:dyDescent="0.25">
      <c r="A5540" s="88" t="s">
        <v>13526</v>
      </c>
      <c r="B5540" s="88" t="s">
        <v>17234</v>
      </c>
      <c r="C5540" s="37" t="str">
        <f t="shared" si="86"/>
        <v>V03AXПульсатилла</v>
      </c>
      <c r="D5540" s="88" t="s">
        <v>13607</v>
      </c>
    </row>
    <row r="5541" spans="1:4" hidden="1" x14ac:dyDescent="0.25">
      <c r="A5541" s="88" t="s">
        <v>13526</v>
      </c>
      <c r="B5541" s="88" t="s">
        <v>17238</v>
      </c>
      <c r="C5541" s="37" t="str">
        <f t="shared" si="86"/>
        <v>V03AXПульсэн Эдас-141</v>
      </c>
      <c r="D5541" s="88" t="s">
        <v>13607</v>
      </c>
    </row>
    <row r="5542" spans="1:4" hidden="1" x14ac:dyDescent="0.25">
      <c r="A5542" s="88" t="s">
        <v>13526</v>
      </c>
      <c r="B5542" s="88" t="s">
        <v>17249</v>
      </c>
      <c r="C5542" s="37" t="str">
        <f t="shared" si="86"/>
        <v>V03AXРасторопши пятнистой плоды</v>
      </c>
      <c r="D5542" s="88" t="s">
        <v>13607</v>
      </c>
    </row>
    <row r="5543" spans="1:4" hidden="1" x14ac:dyDescent="0.25">
      <c r="A5543" s="88" t="s">
        <v>13526</v>
      </c>
      <c r="B5543" s="88" t="s">
        <v>17260</v>
      </c>
      <c r="C5543" s="37" t="str">
        <f t="shared" si="86"/>
        <v>V03AXРенель</v>
      </c>
      <c r="D5543" s="88" t="s">
        <v>13607</v>
      </c>
    </row>
    <row r="5544" spans="1:4" hidden="1" x14ac:dyDescent="0.25">
      <c r="A5544" s="88" t="s">
        <v>13526</v>
      </c>
      <c r="B5544" s="88" t="s">
        <v>17266</v>
      </c>
      <c r="C5544" s="37" t="str">
        <f t="shared" si="86"/>
        <v>V03AXРинитол Эдас-131</v>
      </c>
      <c r="D5544" s="88" t="s">
        <v>13607</v>
      </c>
    </row>
    <row r="5545" spans="1:4" hidden="1" x14ac:dyDescent="0.25">
      <c r="A5545" s="88" t="s">
        <v>13526</v>
      </c>
      <c r="B5545" s="88" t="s">
        <v>17268</v>
      </c>
      <c r="C5545" s="37" t="str">
        <f t="shared" si="86"/>
        <v>V03AXРиносеннай</v>
      </c>
      <c r="D5545" s="88" t="s">
        <v>13607</v>
      </c>
    </row>
    <row r="5546" spans="1:4" hidden="1" x14ac:dyDescent="0.25">
      <c r="A5546" s="88" t="s">
        <v>13526</v>
      </c>
      <c r="B5546" s="88" t="s">
        <v>17276</v>
      </c>
      <c r="C5546" s="37" t="str">
        <f t="shared" si="86"/>
        <v>V03AXРозацвет</v>
      </c>
      <c r="D5546" s="88" t="s">
        <v>13607</v>
      </c>
    </row>
    <row r="5547" spans="1:4" hidden="1" x14ac:dyDescent="0.25">
      <c r="A5547" s="88" t="s">
        <v>13526</v>
      </c>
      <c r="B5547" s="88" t="s">
        <v>17279</v>
      </c>
      <c r="C5547" s="37" t="str">
        <f t="shared" si="86"/>
        <v>V03AXРомашка аптечная</v>
      </c>
      <c r="D5547" s="88" t="s">
        <v>13607</v>
      </c>
    </row>
    <row r="5548" spans="1:4" hidden="1" x14ac:dyDescent="0.25">
      <c r="A5548" s="88" t="s">
        <v>13526</v>
      </c>
      <c r="B5548" s="88" t="s">
        <v>17286</v>
      </c>
      <c r="C5548" s="37" t="str">
        <f t="shared" si="86"/>
        <v>V03AXРус</v>
      </c>
      <c r="D5548" s="88" t="s">
        <v>13607</v>
      </c>
    </row>
    <row r="5549" spans="1:4" hidden="1" x14ac:dyDescent="0.25">
      <c r="A5549" s="88" t="s">
        <v>13526</v>
      </c>
      <c r="B5549" s="88" t="s">
        <v>17288</v>
      </c>
      <c r="C5549" s="37" t="str">
        <f t="shared" ref="C5549:C5612" si="87">CONCATENATE(A5549,B5549)</f>
        <v>V03AXРус ДН</v>
      </c>
      <c r="D5549" s="88" t="s">
        <v>13607</v>
      </c>
    </row>
    <row r="5550" spans="1:4" hidden="1" x14ac:dyDescent="0.25">
      <c r="A5550" s="88" t="s">
        <v>13526</v>
      </c>
      <c r="B5550" s="88" t="s">
        <v>17289</v>
      </c>
      <c r="C5550" s="37" t="str">
        <f t="shared" si="87"/>
        <v>V03AXРус токсикодендрон</v>
      </c>
      <c r="D5550" s="88" t="s">
        <v>13607</v>
      </c>
    </row>
    <row r="5551" spans="1:4" hidden="1" x14ac:dyDescent="0.25">
      <c r="A5551" s="88" t="s">
        <v>13526</v>
      </c>
      <c r="B5551" s="88" t="s">
        <v>17294</v>
      </c>
      <c r="C5551" s="37" t="str">
        <f t="shared" si="87"/>
        <v>V03AXРута</v>
      </c>
      <c r="D5551" s="88" t="s">
        <v>13607</v>
      </c>
    </row>
    <row r="5552" spans="1:4" hidden="1" x14ac:dyDescent="0.25">
      <c r="A5552" s="88" t="s">
        <v>13526</v>
      </c>
      <c r="B5552" s="88" t="s">
        <v>17295</v>
      </c>
      <c r="C5552" s="37" t="str">
        <f t="shared" si="87"/>
        <v>V03AXРута пахучая</v>
      </c>
      <c r="D5552" s="88" t="s">
        <v>13607</v>
      </c>
    </row>
    <row r="5553" spans="1:4" hidden="1" x14ac:dyDescent="0.25">
      <c r="A5553" s="88" t="s">
        <v>13526</v>
      </c>
      <c r="B5553" s="88" t="s">
        <v>17309</v>
      </c>
      <c r="C5553" s="37" t="str">
        <f t="shared" si="87"/>
        <v>V03AXСамбукус</v>
      </c>
      <c r="D5553" s="88" t="s">
        <v>13607</v>
      </c>
    </row>
    <row r="5554" spans="1:4" hidden="1" x14ac:dyDescent="0.25">
      <c r="A5554" s="88" t="s">
        <v>13526</v>
      </c>
      <c r="B5554" s="88" t="s">
        <v>17312</v>
      </c>
      <c r="C5554" s="37" t="str">
        <f t="shared" si="87"/>
        <v>V03AXСангвинария</v>
      </c>
      <c r="D5554" s="88" t="s">
        <v>13607</v>
      </c>
    </row>
    <row r="5555" spans="1:4" hidden="1" x14ac:dyDescent="0.25">
      <c r="A5555" s="88" t="s">
        <v>13526</v>
      </c>
      <c r="B5555" s="88" t="s">
        <v>17322</v>
      </c>
      <c r="C5555" s="37" t="str">
        <f t="shared" si="87"/>
        <v>V03AXСедум акре</v>
      </c>
      <c r="D5555" s="88" t="s">
        <v>13607</v>
      </c>
    </row>
    <row r="5556" spans="1:4" hidden="1" x14ac:dyDescent="0.25">
      <c r="A5556" s="88" t="s">
        <v>13526</v>
      </c>
      <c r="B5556" s="88" t="s">
        <v>17325</v>
      </c>
      <c r="C5556" s="37" t="str">
        <f t="shared" si="87"/>
        <v>V03AXСелен</v>
      </c>
      <c r="D5556" s="88" t="s">
        <v>13607</v>
      </c>
    </row>
    <row r="5557" spans="1:4" hidden="1" x14ac:dyDescent="0.25">
      <c r="A5557" s="88" t="s">
        <v>13526</v>
      </c>
      <c r="B5557" s="88" t="s">
        <v>17333</v>
      </c>
      <c r="C5557" s="37" t="str">
        <f t="shared" si="87"/>
        <v>V03AXСенецио ауреус</v>
      </c>
      <c r="D5557" s="88" t="s">
        <v>13607</v>
      </c>
    </row>
    <row r="5558" spans="1:4" hidden="1" x14ac:dyDescent="0.25">
      <c r="A5558" s="88" t="s">
        <v>13526</v>
      </c>
      <c r="B5558" s="88" t="s">
        <v>17336</v>
      </c>
      <c r="C5558" s="37" t="str">
        <f t="shared" si="87"/>
        <v>V03AXСепия</v>
      </c>
      <c r="D5558" s="88" t="s">
        <v>13607</v>
      </c>
    </row>
    <row r="5559" spans="1:4" hidden="1" x14ac:dyDescent="0.25">
      <c r="A5559" s="88" t="s">
        <v>13526</v>
      </c>
      <c r="B5559" s="88" t="s">
        <v>17342</v>
      </c>
      <c r="C5559" s="37" t="str">
        <f t="shared" si="87"/>
        <v>V03AXСердечный тон</v>
      </c>
      <c r="D5559" s="88" t="s">
        <v>13607</v>
      </c>
    </row>
    <row r="5560" spans="1:4" hidden="1" x14ac:dyDescent="0.25">
      <c r="A5560" s="88" t="s">
        <v>13526</v>
      </c>
      <c r="B5560" s="88" t="s">
        <v>17344</v>
      </c>
      <c r="C5560" s="37" t="str">
        <f t="shared" si="87"/>
        <v>V03AXСереноа пильчатая</v>
      </c>
      <c r="D5560" s="88" t="s">
        <v>13607</v>
      </c>
    </row>
    <row r="5561" spans="1:4" hidden="1" x14ac:dyDescent="0.25">
      <c r="A5561" s="88" t="s">
        <v>13526</v>
      </c>
      <c r="B5561" s="88" t="s">
        <v>17354</v>
      </c>
      <c r="C5561" s="37" t="str">
        <f t="shared" si="87"/>
        <v>V03AXСимфитум ДН</v>
      </c>
      <c r="D5561" s="88" t="s">
        <v>13607</v>
      </c>
    </row>
    <row r="5562" spans="1:4" hidden="1" x14ac:dyDescent="0.25">
      <c r="A5562" s="88" t="s">
        <v>13526</v>
      </c>
      <c r="B5562" s="88" t="s">
        <v>17355</v>
      </c>
      <c r="C5562" s="37" t="str">
        <f t="shared" si="87"/>
        <v>V03AXСимфитум оффицинале</v>
      </c>
      <c r="D5562" s="88" t="s">
        <v>13607</v>
      </c>
    </row>
    <row r="5563" spans="1:4" hidden="1" x14ac:dyDescent="0.25">
      <c r="A5563" s="88" t="s">
        <v>13526</v>
      </c>
      <c r="B5563" s="88" t="s">
        <v>17357</v>
      </c>
      <c r="C5563" s="37" t="str">
        <f t="shared" si="87"/>
        <v>V03AXСирбида</v>
      </c>
      <c r="D5563" s="88" t="s">
        <v>13607</v>
      </c>
    </row>
    <row r="5564" spans="1:4" hidden="1" x14ac:dyDescent="0.25">
      <c r="A5564" s="88" t="s">
        <v>13526</v>
      </c>
      <c r="B5564" s="88" t="s">
        <v>17361</v>
      </c>
      <c r="C5564" s="37" t="str">
        <f t="shared" si="87"/>
        <v>V03AXСкутеллария</v>
      </c>
      <c r="D5564" s="88" t="s">
        <v>13607</v>
      </c>
    </row>
    <row r="5565" spans="1:4" hidden="1" x14ac:dyDescent="0.25">
      <c r="A5565" s="88" t="s">
        <v>13526</v>
      </c>
      <c r="B5565" s="88" t="s">
        <v>17367</v>
      </c>
      <c r="C5565" s="37" t="str">
        <f t="shared" si="87"/>
        <v>V03AXСмородины черной ягоды+Шиповника плоды</v>
      </c>
      <c r="D5565" s="88" t="s">
        <v>13607</v>
      </c>
    </row>
    <row r="5566" spans="1:4" hidden="1" x14ac:dyDescent="0.25">
      <c r="A5566" s="88" t="s">
        <v>13526</v>
      </c>
      <c r="B5566" s="88" t="s">
        <v>17372</v>
      </c>
      <c r="C5566" s="37" t="str">
        <f t="shared" si="87"/>
        <v>V03AXСольвенций</v>
      </c>
      <c r="D5566" s="88" t="s">
        <v>13607</v>
      </c>
    </row>
    <row r="5567" spans="1:4" hidden="1" x14ac:dyDescent="0.25">
      <c r="A5567" s="88" t="s">
        <v>13526</v>
      </c>
      <c r="B5567" s="88" t="s">
        <v>17407</v>
      </c>
      <c r="C5567" s="37" t="str">
        <f t="shared" si="87"/>
        <v>V03AXСтоматофит</v>
      </c>
      <c r="D5567" s="88" t="s">
        <v>13607</v>
      </c>
    </row>
    <row r="5568" spans="1:4" hidden="1" x14ac:dyDescent="0.25">
      <c r="A5568" s="88" t="s">
        <v>13526</v>
      </c>
      <c r="B5568" s="88" t="s">
        <v>17413</v>
      </c>
      <c r="C5568" s="37" t="str">
        <f t="shared" si="87"/>
        <v>V03AXСтресс-гран</v>
      </c>
      <c r="D5568" s="88" t="s">
        <v>13607</v>
      </c>
    </row>
    <row r="5569" spans="1:4" hidden="1" x14ac:dyDescent="0.25">
      <c r="A5569" s="88" t="s">
        <v>13526</v>
      </c>
      <c r="B5569" s="88" t="s">
        <v>17417</v>
      </c>
      <c r="C5569" s="37" t="str">
        <f t="shared" si="87"/>
        <v>V03AXСтрофанта семя</v>
      </c>
      <c r="D5569" s="88" t="s">
        <v>13607</v>
      </c>
    </row>
    <row r="5570" spans="1:4" hidden="1" x14ac:dyDescent="0.25">
      <c r="A5570" s="88" t="s">
        <v>13526</v>
      </c>
      <c r="B5570" s="88" t="s">
        <v>17428</v>
      </c>
      <c r="C5570" s="37" t="str">
        <f t="shared" si="87"/>
        <v>V03AXСумаха лист</v>
      </c>
      <c r="D5570" s="88" t="s">
        <v>13607</v>
      </c>
    </row>
    <row r="5571" spans="1:4" hidden="1" x14ac:dyDescent="0.25">
      <c r="A5571" s="88" t="s">
        <v>13526</v>
      </c>
      <c r="B5571" s="88" t="s">
        <v>17431</v>
      </c>
      <c r="C5571" s="37" t="str">
        <f t="shared" si="87"/>
        <v>V03AXСухоцвета однолетнего трава</v>
      </c>
      <c r="D5571" s="88" t="s">
        <v>13607</v>
      </c>
    </row>
    <row r="5572" spans="1:4" hidden="1" x14ac:dyDescent="0.25">
      <c r="A5572" s="88" t="s">
        <v>13526</v>
      </c>
      <c r="B5572" s="88" t="s">
        <v>17443</v>
      </c>
      <c r="C5572" s="37" t="str">
        <f t="shared" si="87"/>
        <v>V03AXТанацетум</v>
      </c>
      <c r="D5572" s="88" t="s">
        <v>13607</v>
      </c>
    </row>
    <row r="5573" spans="1:4" hidden="1" x14ac:dyDescent="0.25">
      <c r="A5573" s="88" t="s">
        <v>13526</v>
      </c>
      <c r="B5573" s="88" t="s">
        <v>17447</v>
      </c>
      <c r="C5573" s="37" t="str">
        <f t="shared" si="87"/>
        <v>V03AXТартефедрель Н</v>
      </c>
      <c r="D5573" s="88" t="s">
        <v>13607</v>
      </c>
    </row>
    <row r="5574" spans="1:4" hidden="1" x14ac:dyDescent="0.25">
      <c r="A5574" s="88" t="s">
        <v>13526</v>
      </c>
      <c r="B5574" s="88" t="s">
        <v>17450</v>
      </c>
      <c r="C5574" s="37" t="str">
        <f t="shared" si="87"/>
        <v>V03AXТеребинтина ларицина</v>
      </c>
      <c r="D5574" s="88" t="s">
        <v>13607</v>
      </c>
    </row>
    <row r="5575" spans="1:4" hidden="1" x14ac:dyDescent="0.25">
      <c r="A5575" s="88" t="s">
        <v>13526</v>
      </c>
      <c r="B5575" s="88" t="s">
        <v>17456</v>
      </c>
      <c r="C5575" s="37" t="str">
        <f t="shared" si="87"/>
        <v>V03AXТестис композитум</v>
      </c>
      <c r="D5575" s="88" t="s">
        <v>13607</v>
      </c>
    </row>
    <row r="5576" spans="1:4" hidden="1" x14ac:dyDescent="0.25">
      <c r="A5576" s="88" t="s">
        <v>13526</v>
      </c>
      <c r="B5576" s="88" t="s">
        <v>17466</v>
      </c>
      <c r="C5576" s="37" t="str">
        <f t="shared" si="87"/>
        <v>V03AXТонзилар</v>
      </c>
      <c r="D5576" s="88" t="s">
        <v>13607</v>
      </c>
    </row>
    <row r="5577" spans="1:4" hidden="1" x14ac:dyDescent="0.25">
      <c r="A5577" s="88" t="s">
        <v>13526</v>
      </c>
      <c r="B5577" s="88" t="s">
        <v>17469</v>
      </c>
      <c r="C5577" s="37" t="str">
        <f t="shared" si="87"/>
        <v>V03AXТонзилла композитум</v>
      </c>
      <c r="D5577" s="88" t="s">
        <v>13607</v>
      </c>
    </row>
    <row r="5578" spans="1:4" hidden="1" x14ac:dyDescent="0.25">
      <c r="A5578" s="88" t="s">
        <v>13526</v>
      </c>
      <c r="B5578" s="88" t="s">
        <v>17470</v>
      </c>
      <c r="C5578" s="37" t="str">
        <f t="shared" si="87"/>
        <v>V03AXТонзиллин Эдас-125</v>
      </c>
      <c r="D5578" s="88" t="s">
        <v>13607</v>
      </c>
    </row>
    <row r="5579" spans="1:4" hidden="1" x14ac:dyDescent="0.25">
      <c r="A5579" s="88" t="s">
        <v>13526</v>
      </c>
      <c r="B5579" s="88" t="s">
        <v>17471</v>
      </c>
      <c r="C5579" s="37" t="str">
        <f t="shared" si="87"/>
        <v>V03AXТонзиллин Эдас-925</v>
      </c>
      <c r="D5579" s="88" t="s">
        <v>13607</v>
      </c>
    </row>
    <row r="5580" spans="1:4" hidden="1" x14ac:dyDescent="0.25">
      <c r="A5580" s="88" t="s">
        <v>13526</v>
      </c>
      <c r="B5580" s="88" t="s">
        <v>17478</v>
      </c>
      <c r="C5580" s="37" t="str">
        <f t="shared" si="87"/>
        <v>V03AXТорментилла</v>
      </c>
      <c r="D5580" s="88" t="s">
        <v>13607</v>
      </c>
    </row>
    <row r="5581" spans="1:4" hidden="1" x14ac:dyDescent="0.25">
      <c r="A5581" s="88" t="s">
        <v>13526</v>
      </c>
      <c r="B5581" s="88" t="s">
        <v>17480</v>
      </c>
      <c r="C5581" s="37" t="str">
        <f t="shared" si="87"/>
        <v>V03AXТраумель С</v>
      </c>
      <c r="D5581" s="88" t="s">
        <v>13607</v>
      </c>
    </row>
    <row r="5582" spans="1:4" hidden="1" x14ac:dyDescent="0.25">
      <c r="A5582" s="88" t="s">
        <v>13526</v>
      </c>
      <c r="B5582" s="88" t="s">
        <v>17482</v>
      </c>
      <c r="C5582" s="37" t="str">
        <f t="shared" si="87"/>
        <v>V03AXТуссеин-Эдас (Эдас-933)</v>
      </c>
      <c r="D5582" s="88" t="s">
        <v>13607</v>
      </c>
    </row>
    <row r="5583" spans="1:4" hidden="1" x14ac:dyDescent="0.25">
      <c r="A5583" s="88" t="s">
        <v>13526</v>
      </c>
      <c r="B5583" s="88" t="s">
        <v>17486</v>
      </c>
      <c r="C5583" s="37" t="str">
        <f t="shared" si="87"/>
        <v>V03AXТуя комп</v>
      </c>
      <c r="D5583" s="88" t="s">
        <v>13607</v>
      </c>
    </row>
    <row r="5584" spans="1:4" hidden="1" x14ac:dyDescent="0.25">
      <c r="A5584" s="88" t="s">
        <v>13526</v>
      </c>
      <c r="B5584" s="88" t="s">
        <v>17487</v>
      </c>
      <c r="C5584" s="37" t="str">
        <f t="shared" si="87"/>
        <v>V03AXТуя Эдас-801</v>
      </c>
      <c r="D5584" s="88" t="s">
        <v>13607</v>
      </c>
    </row>
    <row r="5585" spans="1:4" hidden="1" x14ac:dyDescent="0.25">
      <c r="A5585" s="88" t="s">
        <v>13526</v>
      </c>
      <c r="B5585" s="88" t="s">
        <v>17493</v>
      </c>
      <c r="C5585" s="37" t="str">
        <f t="shared" si="87"/>
        <v>V03AXУва урси</v>
      </c>
      <c r="D5585" s="88" t="s">
        <v>13607</v>
      </c>
    </row>
    <row r="5586" spans="1:4" hidden="1" x14ac:dyDescent="0.25">
      <c r="A5586" s="88" t="s">
        <v>13526</v>
      </c>
      <c r="B5586" s="88" t="s">
        <v>17496</v>
      </c>
      <c r="C5586" s="37" t="str">
        <f t="shared" si="87"/>
        <v>V03AXУнгернии Северцова лист</v>
      </c>
      <c r="D5586" s="88" t="s">
        <v>13607</v>
      </c>
    </row>
    <row r="5587" spans="1:4" hidden="1" x14ac:dyDescent="0.25">
      <c r="A5587" s="88" t="s">
        <v>13526</v>
      </c>
      <c r="B5587" s="88" t="s">
        <v>17497</v>
      </c>
      <c r="C5587" s="37" t="str">
        <f t="shared" si="87"/>
        <v>V03AXУраниум нитрикум</v>
      </c>
      <c r="D5587" s="88" t="s">
        <v>13607</v>
      </c>
    </row>
    <row r="5588" spans="1:4" hidden="1" x14ac:dyDescent="0.25">
      <c r="A5588" s="88" t="s">
        <v>13526</v>
      </c>
      <c r="B5588" s="88" t="s">
        <v>17505</v>
      </c>
      <c r="C5588" s="37" t="str">
        <f t="shared" si="87"/>
        <v>V03AXУртика уренс</v>
      </c>
      <c r="D5588" s="88" t="s">
        <v>13607</v>
      </c>
    </row>
    <row r="5589" spans="1:4" hidden="1" x14ac:dyDescent="0.25">
      <c r="A5589" s="88" t="s">
        <v>13526</v>
      </c>
      <c r="B5589" s="88" t="s">
        <v>17521</v>
      </c>
      <c r="C5589" s="37" t="str">
        <f t="shared" si="87"/>
        <v>V03AXФеминум-Эдас (Эдас-101)</v>
      </c>
      <c r="D5589" s="88" t="s">
        <v>13607</v>
      </c>
    </row>
    <row r="5590" spans="1:4" hidden="1" x14ac:dyDescent="0.25">
      <c r="A5590" s="88" t="s">
        <v>13526</v>
      </c>
      <c r="B5590" s="88" t="s">
        <v>17531</v>
      </c>
      <c r="C5590" s="37" t="str">
        <f t="shared" si="87"/>
        <v>V03AXФеррум сидериум</v>
      </c>
      <c r="D5590" s="88" t="s">
        <v>13607</v>
      </c>
    </row>
    <row r="5591" spans="1:4" hidden="1" x14ac:dyDescent="0.25">
      <c r="A5591" s="88" t="s">
        <v>13526</v>
      </c>
      <c r="B5591" s="88" t="s">
        <v>17532</v>
      </c>
      <c r="C5591" s="37" t="str">
        <f t="shared" si="87"/>
        <v>V03AXФеррум сульфурикум</v>
      </c>
      <c r="D5591" s="88" t="s">
        <v>13607</v>
      </c>
    </row>
    <row r="5592" spans="1:4" hidden="1" x14ac:dyDescent="0.25">
      <c r="A5592" s="88" t="s">
        <v>13526</v>
      </c>
      <c r="B5592" s="88" t="s">
        <v>17543</v>
      </c>
      <c r="C5592" s="37" t="str">
        <f t="shared" si="87"/>
        <v>V03AXФормика</v>
      </c>
      <c r="D5592" s="88" t="s">
        <v>13607</v>
      </c>
    </row>
    <row r="5593" spans="1:4" hidden="1" x14ac:dyDescent="0.25">
      <c r="A5593" s="88" t="s">
        <v>13526</v>
      </c>
      <c r="B5593" s="88" t="s">
        <v>17554</v>
      </c>
      <c r="C5593" s="37" t="str">
        <f t="shared" si="87"/>
        <v>V03AXХамомилла</v>
      </c>
      <c r="D5593" s="88" t="s">
        <v>13607</v>
      </c>
    </row>
    <row r="5594" spans="1:4" hidden="1" x14ac:dyDescent="0.25">
      <c r="A5594" s="88" t="s">
        <v>13526</v>
      </c>
      <c r="B5594" s="88" t="s">
        <v>17556</v>
      </c>
      <c r="C5594" s="37" t="str">
        <f t="shared" si="87"/>
        <v>V03AXХамомилла-плюс</v>
      </c>
      <c r="D5594" s="88" t="s">
        <v>13607</v>
      </c>
    </row>
    <row r="5595" spans="1:4" hidden="1" x14ac:dyDescent="0.25">
      <c r="A5595" s="88" t="s">
        <v>13526</v>
      </c>
      <c r="B5595" s="88" t="s">
        <v>17575</v>
      </c>
      <c r="C5595" s="37" t="str">
        <f t="shared" si="87"/>
        <v>V03AXХининум арсеникозум</v>
      </c>
      <c r="D5595" s="88" t="s">
        <v>13607</v>
      </c>
    </row>
    <row r="5596" spans="1:4" hidden="1" x14ac:dyDescent="0.25">
      <c r="A5596" s="88" t="s">
        <v>13526</v>
      </c>
      <c r="B5596" s="88" t="s">
        <v>17576</v>
      </c>
      <c r="C5596" s="37" t="str">
        <f t="shared" si="87"/>
        <v>V03AXХининум валерианикум</v>
      </c>
      <c r="D5596" s="88" t="s">
        <v>13607</v>
      </c>
    </row>
    <row r="5597" spans="1:4" hidden="1" x14ac:dyDescent="0.25">
      <c r="A5597" s="88" t="s">
        <v>13526</v>
      </c>
      <c r="B5597" s="88" t="s">
        <v>17577</v>
      </c>
      <c r="C5597" s="37" t="str">
        <f t="shared" si="87"/>
        <v>V03AXХининум гидрохлоридум</v>
      </c>
      <c r="D5597" s="88" t="s">
        <v>13607</v>
      </c>
    </row>
    <row r="5598" spans="1:4" hidden="1" x14ac:dyDescent="0.25">
      <c r="A5598" s="88" t="s">
        <v>13526</v>
      </c>
      <c r="B5598" s="88" t="s">
        <v>17579</v>
      </c>
      <c r="C5598" s="37" t="str">
        <f t="shared" si="87"/>
        <v>V03AXХининум сульфурикум</v>
      </c>
      <c r="D5598" s="88" t="s">
        <v>13607</v>
      </c>
    </row>
    <row r="5599" spans="1:4" hidden="1" x14ac:dyDescent="0.25">
      <c r="A5599" s="88" t="s">
        <v>13526</v>
      </c>
      <c r="B5599" s="88" t="s">
        <v>17587</v>
      </c>
      <c r="C5599" s="37" t="str">
        <f t="shared" si="87"/>
        <v>V03AXХоледиус</v>
      </c>
      <c r="D5599" s="88" t="s">
        <v>13607</v>
      </c>
    </row>
    <row r="5600" spans="1:4" hidden="1" x14ac:dyDescent="0.25">
      <c r="A5600" s="88" t="s">
        <v>13526</v>
      </c>
      <c r="B5600" s="88" t="s">
        <v>17588</v>
      </c>
      <c r="C5600" s="37" t="str">
        <f t="shared" si="87"/>
        <v>V03AXХоледон</v>
      </c>
      <c r="D5600" s="88" t="s">
        <v>13607</v>
      </c>
    </row>
    <row r="5601" spans="1:4" hidden="1" x14ac:dyDescent="0.25">
      <c r="A5601" s="88" t="s">
        <v>13526</v>
      </c>
      <c r="B5601" s="88" t="s">
        <v>17591</v>
      </c>
      <c r="C5601" s="37" t="str">
        <f t="shared" si="87"/>
        <v>V03AXХолеодорон Р</v>
      </c>
      <c r="D5601" s="88" t="s">
        <v>13607</v>
      </c>
    </row>
    <row r="5602" spans="1:4" hidden="1" x14ac:dyDescent="0.25">
      <c r="A5602" s="88" t="s">
        <v>13526</v>
      </c>
      <c r="B5602" s="88" t="s">
        <v>17600</v>
      </c>
      <c r="C5602" s="37" t="str">
        <f t="shared" si="87"/>
        <v>V03AXЦеребрум композитум Н</v>
      </c>
      <c r="D5602" s="88" t="s">
        <v>13607</v>
      </c>
    </row>
    <row r="5603" spans="1:4" hidden="1" x14ac:dyDescent="0.25">
      <c r="A5603" s="88" t="s">
        <v>13526</v>
      </c>
      <c r="B5603" s="88" t="s">
        <v>17601</v>
      </c>
      <c r="C5603" s="37" t="str">
        <f t="shared" si="87"/>
        <v>V03AXЦефалис Эдас-109</v>
      </c>
      <c r="D5603" s="88" t="s">
        <v>13607</v>
      </c>
    </row>
    <row r="5604" spans="1:4" hidden="1" x14ac:dyDescent="0.25">
      <c r="A5604" s="88" t="s">
        <v>13526</v>
      </c>
      <c r="B5604" s="88" t="s">
        <v>17603</v>
      </c>
      <c r="C5604" s="37" t="str">
        <f t="shared" si="87"/>
        <v>V03AXЦефалис-Эдас (Эдас-909)</v>
      </c>
      <c r="D5604" s="88" t="s">
        <v>13607</v>
      </c>
    </row>
    <row r="5605" spans="1:4" hidden="1" x14ac:dyDescent="0.25">
      <c r="A5605" s="88" t="s">
        <v>13526</v>
      </c>
      <c r="B5605" s="88" t="s">
        <v>17604</v>
      </c>
      <c r="C5605" s="37" t="str">
        <f t="shared" si="87"/>
        <v>V03AXЦефалус Эдас-909</v>
      </c>
      <c r="D5605" s="88" t="s">
        <v>13607</v>
      </c>
    </row>
    <row r="5606" spans="1:4" hidden="1" x14ac:dyDescent="0.25">
      <c r="A5606" s="88" t="s">
        <v>13526</v>
      </c>
      <c r="B5606" s="88" t="s">
        <v>17616</v>
      </c>
      <c r="C5606" s="37" t="str">
        <f t="shared" si="87"/>
        <v>V03AXЦинерария маритима</v>
      </c>
      <c r="D5606" s="88" t="s">
        <v>13607</v>
      </c>
    </row>
    <row r="5607" spans="1:4" hidden="1" x14ac:dyDescent="0.25">
      <c r="A5607" s="88" t="s">
        <v>13526</v>
      </c>
      <c r="B5607" s="88" t="s">
        <v>17618</v>
      </c>
      <c r="C5607" s="37" t="str">
        <f t="shared" si="87"/>
        <v>V03AXЦинкум валерианикум</v>
      </c>
      <c r="D5607" s="88" t="s">
        <v>13607</v>
      </c>
    </row>
    <row r="5608" spans="1:4" hidden="1" x14ac:dyDescent="0.25">
      <c r="A5608" s="88" t="s">
        <v>13526</v>
      </c>
      <c r="B5608" s="88" t="s">
        <v>17620</v>
      </c>
      <c r="C5608" s="37" t="str">
        <f t="shared" si="87"/>
        <v>V03AXЦинкум сульфурикум</v>
      </c>
      <c r="D5608" s="88" t="s">
        <v>13607</v>
      </c>
    </row>
    <row r="5609" spans="1:4" hidden="1" x14ac:dyDescent="0.25">
      <c r="A5609" s="88" t="s">
        <v>13526</v>
      </c>
      <c r="B5609" s="88" t="s">
        <v>17622</v>
      </c>
      <c r="C5609" s="37" t="str">
        <f t="shared" si="87"/>
        <v>V03AXЦиннабарис</v>
      </c>
      <c r="D5609" s="88" t="s">
        <v>13607</v>
      </c>
    </row>
    <row r="5610" spans="1:4" hidden="1" x14ac:dyDescent="0.25">
      <c r="A5610" s="88" t="s">
        <v>13526</v>
      </c>
      <c r="B5610" s="88" t="s">
        <v>17623</v>
      </c>
      <c r="C5610" s="37" t="str">
        <f t="shared" si="87"/>
        <v>V03AXЦиннабсин</v>
      </c>
      <c r="D5610" s="88" t="s">
        <v>13607</v>
      </c>
    </row>
    <row r="5611" spans="1:4" hidden="1" x14ac:dyDescent="0.25">
      <c r="A5611" s="88" t="s">
        <v>13526</v>
      </c>
      <c r="B5611" s="88" t="s">
        <v>17625</v>
      </c>
      <c r="C5611" s="37" t="str">
        <f t="shared" si="87"/>
        <v>V03AXЦинхона красносоковая</v>
      </c>
      <c r="D5611" s="88" t="s">
        <v>13607</v>
      </c>
    </row>
    <row r="5612" spans="1:4" hidden="1" x14ac:dyDescent="0.25">
      <c r="A5612" s="88" t="s">
        <v>13526</v>
      </c>
      <c r="B5612" s="88" t="s">
        <v>17633</v>
      </c>
      <c r="C5612" s="37" t="str">
        <f t="shared" si="87"/>
        <v>V03AXЦитовит-Эдас (Эдас-956)</v>
      </c>
      <c r="D5612" s="88" t="s">
        <v>13607</v>
      </c>
    </row>
    <row r="5613" spans="1:4" hidden="1" x14ac:dyDescent="0.25">
      <c r="A5613" s="88" t="s">
        <v>13526</v>
      </c>
      <c r="B5613" s="88" t="s">
        <v>17634</v>
      </c>
      <c r="C5613" s="37" t="str">
        <f t="shared" ref="C5613:C5676" si="88">CONCATENATE(A5613,B5613)</f>
        <v>V03AXЦитруллус колоцинтис</v>
      </c>
      <c r="D5613" s="88" t="s">
        <v>13607</v>
      </c>
    </row>
    <row r="5614" spans="1:4" hidden="1" x14ac:dyDescent="0.25">
      <c r="A5614" s="88" t="s">
        <v>13526</v>
      </c>
      <c r="B5614" s="88" t="s">
        <v>17635</v>
      </c>
      <c r="C5614" s="37" t="str">
        <f t="shared" si="88"/>
        <v>V03AXЦитрус-плюс</v>
      </c>
      <c r="D5614" s="88" t="s">
        <v>13607</v>
      </c>
    </row>
    <row r="5615" spans="1:4" hidden="1" x14ac:dyDescent="0.25">
      <c r="A5615" s="88" t="s">
        <v>13526</v>
      </c>
      <c r="B5615" s="88" t="s">
        <v>17643</v>
      </c>
      <c r="C5615" s="37" t="str">
        <f t="shared" si="88"/>
        <v>V03AXЧеснок</v>
      </c>
      <c r="D5615" s="88" t="s">
        <v>13607</v>
      </c>
    </row>
    <row r="5616" spans="1:4" hidden="1" x14ac:dyDescent="0.25">
      <c r="A5616" s="88" t="s">
        <v>13526</v>
      </c>
      <c r="B5616" s="88" t="s">
        <v>17647</v>
      </c>
      <c r="C5616" s="37" t="str">
        <f t="shared" si="88"/>
        <v>V03AXЧилибухи настойка</v>
      </c>
      <c r="D5616" s="88" t="s">
        <v>13607</v>
      </c>
    </row>
    <row r="5617" spans="1:4" hidden="1" x14ac:dyDescent="0.25">
      <c r="A5617" s="88" t="s">
        <v>13526</v>
      </c>
      <c r="B5617" s="88" t="s">
        <v>17651</v>
      </c>
      <c r="C5617" s="37" t="str">
        <f t="shared" si="88"/>
        <v>V03AXЧистел Эдас-910</v>
      </c>
      <c r="D5617" s="88" t="s">
        <v>13607</v>
      </c>
    </row>
    <row r="5618" spans="1:4" hidden="1" x14ac:dyDescent="0.25">
      <c r="A5618" s="88" t="s">
        <v>13526</v>
      </c>
      <c r="B5618" s="88" t="s">
        <v>17666</v>
      </c>
      <c r="C5618" s="37" t="str">
        <f t="shared" si="88"/>
        <v>V03AXЭвкалипт</v>
      </c>
      <c r="D5618" s="88" t="s">
        <v>13607</v>
      </c>
    </row>
    <row r="5619" spans="1:4" hidden="1" x14ac:dyDescent="0.25">
      <c r="A5619" s="88" t="s">
        <v>13526</v>
      </c>
      <c r="B5619" s="88" t="s">
        <v>17667</v>
      </c>
      <c r="C5619" s="37" t="str">
        <f t="shared" si="88"/>
        <v>V03AXЭвкалипт-плюс</v>
      </c>
      <c r="D5619" s="88" t="s">
        <v>13607</v>
      </c>
    </row>
    <row r="5620" spans="1:4" hidden="1" x14ac:dyDescent="0.25">
      <c r="A5620" s="88" t="s">
        <v>13526</v>
      </c>
      <c r="B5620" s="88" t="s">
        <v>17696</v>
      </c>
      <c r="C5620" s="37" t="str">
        <f t="shared" si="88"/>
        <v>V03AXЭупаториум</v>
      </c>
      <c r="D5620" s="88" t="s">
        <v>13607</v>
      </c>
    </row>
    <row r="5621" spans="1:4" hidden="1" x14ac:dyDescent="0.25">
      <c r="A5621" s="88" t="s">
        <v>13526</v>
      </c>
      <c r="B5621" s="88" t="s">
        <v>17700</v>
      </c>
      <c r="C5621" s="37" t="str">
        <f t="shared" si="88"/>
        <v>V03AXЭуфорбиум композитум Назентропфен С</v>
      </c>
      <c r="D5621" s="88" t="s">
        <v>13607</v>
      </c>
    </row>
    <row r="5622" spans="1:4" hidden="1" x14ac:dyDescent="0.25">
      <c r="A5622" s="88" t="s">
        <v>13526</v>
      </c>
      <c r="B5622" s="88" t="s">
        <v>17716</v>
      </c>
      <c r="C5622" s="37" t="str">
        <f t="shared" si="88"/>
        <v>V03AXЮкки славной лист</v>
      </c>
      <c r="D5622" s="88" t="s">
        <v>13607</v>
      </c>
    </row>
    <row r="5623" spans="1:4" hidden="1" x14ac:dyDescent="0.25">
      <c r="A5623" s="88" t="s">
        <v>13526</v>
      </c>
      <c r="B5623" s="88" t="s">
        <v>17717</v>
      </c>
      <c r="C5623" s="37" t="str">
        <f t="shared" si="88"/>
        <v>V03AXЮниперус</v>
      </c>
      <c r="D5623" s="88" t="s">
        <v>13607</v>
      </c>
    </row>
    <row r="5624" spans="1:4" hidden="1" x14ac:dyDescent="0.25">
      <c r="A5624" s="88" t="s">
        <v>13526</v>
      </c>
      <c r="B5624" s="88" t="s">
        <v>17617</v>
      </c>
      <c r="C5624" s="37" t="str">
        <f t="shared" si="88"/>
        <v>V03AXЦинка валерианат</v>
      </c>
      <c r="D5624" s="88" t="s">
        <v>13607</v>
      </c>
    </row>
    <row r="5625" spans="1:4" hidden="1" x14ac:dyDescent="0.25">
      <c r="A5625" s="88" t="s">
        <v>13526</v>
      </c>
      <c r="B5625" s="88" t="s">
        <v>17627</v>
      </c>
      <c r="C5625" s="37" t="str">
        <f t="shared" si="88"/>
        <v>V03AXЦиститон-Эдас (Эдас-115)</v>
      </c>
      <c r="D5625" s="88" t="s">
        <v>13607</v>
      </c>
    </row>
    <row r="5626" spans="1:4" hidden="1" x14ac:dyDescent="0.25">
      <c r="A5626" s="88" t="s">
        <v>13526</v>
      </c>
      <c r="B5626" s="88" t="s">
        <v>17640</v>
      </c>
      <c r="C5626" s="37" t="str">
        <f t="shared" si="88"/>
        <v>V03AXЧерники обыкновенной плодов экстракт</v>
      </c>
      <c r="D5626" s="88" t="s">
        <v>13607</v>
      </c>
    </row>
    <row r="5627" spans="1:4" hidden="1" x14ac:dyDescent="0.25">
      <c r="A5627" s="88" t="s">
        <v>13526</v>
      </c>
      <c r="B5627" s="88" t="s">
        <v>17642</v>
      </c>
      <c r="C5627" s="37" t="str">
        <f t="shared" si="88"/>
        <v>V03AXЧернушки дамасской семена</v>
      </c>
      <c r="D5627" s="88" t="s">
        <v>13607</v>
      </c>
    </row>
    <row r="5628" spans="1:4" hidden="1" x14ac:dyDescent="0.25">
      <c r="A5628" s="88" t="s">
        <v>13526</v>
      </c>
      <c r="B5628" s="88" t="s">
        <v>17652</v>
      </c>
      <c r="C5628" s="37" t="str">
        <f t="shared" si="88"/>
        <v>V03AXЧистел-Эдас (Эдас-110)</v>
      </c>
      <c r="D5628" s="88" t="s">
        <v>13607</v>
      </c>
    </row>
    <row r="5629" spans="1:4" hidden="1" x14ac:dyDescent="0.25">
      <c r="A5629" s="88" t="s">
        <v>13526</v>
      </c>
      <c r="B5629" s="88" t="s">
        <v>17656</v>
      </c>
      <c r="C5629" s="37" t="str">
        <f t="shared" si="88"/>
        <v>V03AXШалун</v>
      </c>
      <c r="D5629" s="88" t="s">
        <v>13607</v>
      </c>
    </row>
    <row r="5630" spans="1:4" hidden="1" x14ac:dyDescent="0.25">
      <c r="A5630" s="88" t="s">
        <v>13526</v>
      </c>
      <c r="B5630" s="88" t="s">
        <v>17671</v>
      </c>
      <c r="C5630" s="37" t="str">
        <f t="shared" si="88"/>
        <v>V03AXЭдас-106</v>
      </c>
      <c r="D5630" s="88" t="s">
        <v>13607</v>
      </c>
    </row>
    <row r="5631" spans="1:4" hidden="1" x14ac:dyDescent="0.25">
      <c r="A5631" s="88" t="s">
        <v>13526</v>
      </c>
      <c r="B5631" s="88" t="s">
        <v>17677</v>
      </c>
      <c r="C5631" s="37" t="str">
        <f t="shared" si="88"/>
        <v>V03AXЭлапс кораллинус</v>
      </c>
      <c r="D5631" s="88" t="s">
        <v>13607</v>
      </c>
    </row>
    <row r="5632" spans="1:4" hidden="1" x14ac:dyDescent="0.25">
      <c r="A5632" s="88" t="s">
        <v>13526</v>
      </c>
      <c r="B5632" s="88" t="s">
        <v>17695</v>
      </c>
      <c r="C5632" s="37" t="str">
        <f t="shared" si="88"/>
        <v>V03AXЭукалиптус</v>
      </c>
      <c r="D5632" s="88" t="s">
        <v>13607</v>
      </c>
    </row>
    <row r="5633" spans="1:4" hidden="1" x14ac:dyDescent="0.25">
      <c r="A5633" s="88" t="s">
        <v>13526</v>
      </c>
      <c r="B5633" s="88" t="s">
        <v>17683</v>
      </c>
      <c r="C5633" s="37" t="str">
        <f t="shared" si="88"/>
        <v>V03AXЭпигам</v>
      </c>
      <c r="D5633" s="88" t="s">
        <v>13607</v>
      </c>
    </row>
    <row r="5634" spans="1:4" hidden="1" x14ac:dyDescent="0.25">
      <c r="A5634" s="88" t="s">
        <v>13526</v>
      </c>
      <c r="B5634" s="88" t="s">
        <v>17685</v>
      </c>
      <c r="C5634" s="37" t="str">
        <f t="shared" si="88"/>
        <v>V03AXЭректин</v>
      </c>
      <c r="D5634" s="88" t="s">
        <v>13607</v>
      </c>
    </row>
    <row r="5635" spans="1:4" hidden="1" x14ac:dyDescent="0.25">
      <c r="A5635" s="88" t="s">
        <v>13526</v>
      </c>
      <c r="B5635" s="88" t="s">
        <v>17698</v>
      </c>
      <c r="C5635" s="37" t="str">
        <f t="shared" si="88"/>
        <v>V03AXЭупаториум пурпуреум</v>
      </c>
      <c r="D5635" s="88" t="s">
        <v>13607</v>
      </c>
    </row>
    <row r="5636" spans="1:4" hidden="1" x14ac:dyDescent="0.25">
      <c r="A5636" s="88" t="s">
        <v>13526</v>
      </c>
      <c r="B5636" s="88" t="s">
        <v>17701</v>
      </c>
      <c r="C5636" s="37" t="str">
        <f t="shared" si="88"/>
        <v>V03AXЭуфорбия</v>
      </c>
      <c r="D5636" s="88" t="s">
        <v>13607</v>
      </c>
    </row>
    <row r="5637" spans="1:4" hidden="1" x14ac:dyDescent="0.25">
      <c r="A5637" s="88" t="s">
        <v>13526</v>
      </c>
      <c r="B5637" s="88" t="s">
        <v>17704</v>
      </c>
      <c r="C5637" s="37" t="str">
        <f t="shared" si="88"/>
        <v>V03AXЭфедра</v>
      </c>
      <c r="D5637" s="88" t="s">
        <v>13607</v>
      </c>
    </row>
    <row r="5638" spans="1:4" hidden="1" x14ac:dyDescent="0.25">
      <c r="A5638" s="88" t="s">
        <v>13526</v>
      </c>
      <c r="B5638" s="88" t="s">
        <v>17707</v>
      </c>
      <c r="C5638" s="37" t="str">
        <f t="shared" si="88"/>
        <v>V03AXЭфралия</v>
      </c>
      <c r="D5638" s="88" t="s">
        <v>13607</v>
      </c>
    </row>
    <row r="5639" spans="1:4" hidden="1" x14ac:dyDescent="0.25">
      <c r="A5639" s="88" t="s">
        <v>13526</v>
      </c>
      <c r="B5639" s="88" t="s">
        <v>17708</v>
      </c>
      <c r="C5639" s="37" t="str">
        <f t="shared" si="88"/>
        <v>V03AXЭхинацея композитум СН</v>
      </c>
      <c r="D5639" s="88" t="s">
        <v>13607</v>
      </c>
    </row>
    <row r="5640" spans="1:4" hidden="1" x14ac:dyDescent="0.25">
      <c r="A5640" s="88" t="s">
        <v>13526</v>
      </c>
      <c r="B5640" s="88" t="s">
        <v>17718</v>
      </c>
      <c r="C5640" s="37" t="str">
        <f t="shared" si="88"/>
        <v>V03AXЯборанди</v>
      </c>
      <c r="D5640" s="88" t="s">
        <v>13607</v>
      </c>
    </row>
    <row r="5641" spans="1:4" hidden="1" x14ac:dyDescent="0.25">
      <c r="A5641" s="88" t="s">
        <v>13526</v>
      </c>
      <c r="B5641" s="88" t="s">
        <v>17713</v>
      </c>
      <c r="C5641" s="37" t="str">
        <f t="shared" si="88"/>
        <v>V03AXЮгланс регия</v>
      </c>
      <c r="D5641" s="88" t="s">
        <v>13607</v>
      </c>
    </row>
    <row r="5642" spans="1:4" hidden="1" x14ac:dyDescent="0.25">
      <c r="A5642" s="88" t="s">
        <v>13526</v>
      </c>
      <c r="B5642" s="88" t="s">
        <v>17714</v>
      </c>
      <c r="C5642" s="37" t="str">
        <f t="shared" si="88"/>
        <v>V03AXЮгланс цинерея</v>
      </c>
      <c r="D5642" s="88" t="s">
        <v>13607</v>
      </c>
    </row>
    <row r="5643" spans="1:4" hidden="1" x14ac:dyDescent="0.25">
      <c r="A5643" s="88" t="s">
        <v>13526</v>
      </c>
      <c r="B5643" s="88" t="s">
        <v>17346</v>
      </c>
      <c r="C5643" s="37" t="str">
        <f t="shared" si="88"/>
        <v>V03AXСерпентариа</v>
      </c>
      <c r="D5643" s="88" t="s">
        <v>13607</v>
      </c>
    </row>
    <row r="5644" spans="1:4" hidden="1" x14ac:dyDescent="0.25">
      <c r="A5644" s="88" t="s">
        <v>13526</v>
      </c>
      <c r="B5644" s="88" t="s">
        <v>17510</v>
      </c>
      <c r="C5644" s="37" t="str">
        <f t="shared" si="88"/>
        <v>V03AXУстилаго майдис</v>
      </c>
      <c r="D5644" s="88" t="s">
        <v>13607</v>
      </c>
    </row>
    <row r="5645" spans="1:4" hidden="1" x14ac:dyDescent="0.25">
      <c r="A5645" s="88" t="s">
        <v>13526</v>
      </c>
      <c r="B5645" s="88" t="s">
        <v>17350</v>
      </c>
      <c r="C5645" s="37" t="str">
        <f t="shared" si="88"/>
        <v>V03AXСилицея комп.</v>
      </c>
      <c r="D5645" s="88" t="s">
        <v>13607</v>
      </c>
    </row>
    <row r="5646" spans="1:4" hidden="1" x14ac:dyDescent="0.25">
      <c r="A5646" s="88" t="s">
        <v>13526</v>
      </c>
      <c r="B5646" s="88" t="s">
        <v>17567</v>
      </c>
      <c r="C5646" s="37" t="str">
        <f t="shared" si="88"/>
        <v>V03AXХеликсор М</v>
      </c>
      <c r="D5646" s="88" t="s">
        <v>13607</v>
      </c>
    </row>
    <row r="5647" spans="1:4" hidden="1" x14ac:dyDescent="0.25">
      <c r="A5647" s="88" t="s">
        <v>13526</v>
      </c>
      <c r="B5647" s="88" t="s">
        <v>17352</v>
      </c>
      <c r="C5647" s="37" t="str">
        <f t="shared" si="88"/>
        <v>V03AXСилицея-плюс</v>
      </c>
      <c r="D5647" s="88" t="s">
        <v>13607</v>
      </c>
    </row>
    <row r="5648" spans="1:4" hidden="1" x14ac:dyDescent="0.25">
      <c r="A5648" s="88" t="s">
        <v>13526</v>
      </c>
      <c r="B5648" s="88" t="s">
        <v>17529</v>
      </c>
      <c r="C5648" s="37" t="str">
        <f t="shared" si="88"/>
        <v>V03AXФеррум сесквихлоратум</v>
      </c>
      <c r="D5648" s="88" t="s">
        <v>13607</v>
      </c>
    </row>
    <row r="5649" spans="1:4" hidden="1" x14ac:dyDescent="0.25">
      <c r="A5649" s="88" t="s">
        <v>13526</v>
      </c>
      <c r="B5649" s="88" t="s">
        <v>17363</v>
      </c>
      <c r="C5649" s="37" t="str">
        <f t="shared" si="88"/>
        <v>V03AXСлива колючая</v>
      </c>
      <c r="D5649" s="88" t="s">
        <v>13607</v>
      </c>
    </row>
    <row r="5650" spans="1:4" hidden="1" x14ac:dyDescent="0.25">
      <c r="A5650" s="88" t="s">
        <v>13526</v>
      </c>
      <c r="B5650" s="88" t="s">
        <v>17538</v>
      </c>
      <c r="C5650" s="37" t="str">
        <f t="shared" si="88"/>
        <v>V03AXФитангин-Эдас</v>
      </c>
      <c r="D5650" s="88" t="s">
        <v>13607</v>
      </c>
    </row>
    <row r="5651" spans="1:4" hidden="1" x14ac:dyDescent="0.25">
      <c r="A5651" s="88" t="s">
        <v>13526</v>
      </c>
      <c r="B5651" s="88" t="s">
        <v>17376</v>
      </c>
      <c r="C5651" s="37" t="str">
        <f t="shared" si="88"/>
        <v>V03AXСосны кедровой сибирской семена</v>
      </c>
      <c r="D5651" s="88" t="s">
        <v>13607</v>
      </c>
    </row>
    <row r="5652" spans="1:4" hidden="1" x14ac:dyDescent="0.25">
      <c r="A5652" s="88" t="s">
        <v>13526</v>
      </c>
      <c r="B5652" s="88" t="s">
        <v>17546</v>
      </c>
      <c r="C5652" s="37" t="str">
        <f t="shared" si="88"/>
        <v>V03AXФосфорная кислота</v>
      </c>
      <c r="D5652" s="88" t="s">
        <v>13607</v>
      </c>
    </row>
    <row r="5653" spans="1:4" hidden="1" x14ac:dyDescent="0.25">
      <c r="A5653" s="88" t="s">
        <v>13526</v>
      </c>
      <c r="B5653" s="88" t="s">
        <v>17378</v>
      </c>
      <c r="C5653" s="37" t="str">
        <f t="shared" si="88"/>
        <v>V03AXСофоры японской бутоны</v>
      </c>
      <c r="D5653" s="88" t="s">
        <v>13607</v>
      </c>
    </row>
    <row r="5654" spans="1:4" hidden="1" x14ac:dyDescent="0.25">
      <c r="A5654" s="88" t="s">
        <v>13526</v>
      </c>
      <c r="B5654" s="88" t="s">
        <v>17547</v>
      </c>
      <c r="C5654" s="37" t="str">
        <f t="shared" si="88"/>
        <v>V03AXФосфор-плюс</v>
      </c>
      <c r="D5654" s="88" t="s">
        <v>13607</v>
      </c>
    </row>
    <row r="5655" spans="1:4" hidden="1" x14ac:dyDescent="0.25">
      <c r="A5655" s="88" t="s">
        <v>13526</v>
      </c>
      <c r="B5655" s="88" t="s">
        <v>17380</v>
      </c>
      <c r="C5655" s="37" t="str">
        <f t="shared" si="88"/>
        <v>V03AXСофоры японской плоды</v>
      </c>
      <c r="D5655" s="88" t="s">
        <v>13607</v>
      </c>
    </row>
    <row r="5656" spans="1:4" hidden="1" x14ac:dyDescent="0.25">
      <c r="A5656" s="88" t="s">
        <v>13526</v>
      </c>
      <c r="B5656" s="88" t="s">
        <v>17549</v>
      </c>
      <c r="C5656" s="37" t="str">
        <f t="shared" si="88"/>
        <v>V03AXФтизион</v>
      </c>
      <c r="D5656" s="88" t="s">
        <v>13607</v>
      </c>
    </row>
    <row r="5657" spans="1:4" hidden="1" x14ac:dyDescent="0.25">
      <c r="A5657" s="88" t="s">
        <v>13526</v>
      </c>
      <c r="B5657" s="88" t="s">
        <v>17570</v>
      </c>
      <c r="C5657" s="37" t="str">
        <f t="shared" si="88"/>
        <v>V03AXХеноподиум энтельминтикум</v>
      </c>
      <c r="D5657" s="88" t="s">
        <v>13607</v>
      </c>
    </row>
    <row r="5658" spans="1:4" hidden="1" x14ac:dyDescent="0.25">
      <c r="A5658" s="88" t="s">
        <v>13526</v>
      </c>
      <c r="B5658" s="88" t="s">
        <v>17550</v>
      </c>
      <c r="C5658" s="37" t="str">
        <f t="shared" si="88"/>
        <v>V03AXФукан</v>
      </c>
      <c r="D5658" s="88" t="s">
        <v>13607</v>
      </c>
    </row>
    <row r="5659" spans="1:4" hidden="1" x14ac:dyDescent="0.25">
      <c r="A5659" s="88" t="s">
        <v>13526</v>
      </c>
      <c r="B5659" s="88" t="s">
        <v>17571</v>
      </c>
      <c r="C5659" s="37" t="str">
        <f t="shared" si="88"/>
        <v>V03AXХепель</v>
      </c>
      <c r="D5659" s="88" t="s">
        <v>13607</v>
      </c>
    </row>
    <row r="5660" spans="1:4" hidden="1" x14ac:dyDescent="0.25">
      <c r="A5660" s="88" t="s">
        <v>13526</v>
      </c>
      <c r="B5660" s="88" t="s">
        <v>17562</v>
      </c>
      <c r="C5660" s="37" t="str">
        <f t="shared" si="88"/>
        <v>V03AXХеверт синуситис</v>
      </c>
      <c r="D5660" s="88" t="s">
        <v>13607</v>
      </c>
    </row>
    <row r="5661" spans="1:4" hidden="1" x14ac:dyDescent="0.25">
      <c r="A5661" s="88" t="s">
        <v>13526</v>
      </c>
      <c r="B5661" s="88" t="s">
        <v>17578</v>
      </c>
      <c r="C5661" s="37" t="str">
        <f t="shared" si="88"/>
        <v>V03AXХининум гидрохлорикум</v>
      </c>
      <c r="D5661" s="88" t="s">
        <v>13607</v>
      </c>
    </row>
    <row r="5662" spans="1:4" hidden="1" x14ac:dyDescent="0.25">
      <c r="A5662" s="88" t="s">
        <v>13526</v>
      </c>
      <c r="B5662" s="88" t="s">
        <v>17563</v>
      </c>
      <c r="C5662" s="37" t="str">
        <f t="shared" si="88"/>
        <v>V03AXХелидониум</v>
      </c>
      <c r="D5662" s="88" t="s">
        <v>13607</v>
      </c>
    </row>
    <row r="5663" spans="1:4" hidden="1" x14ac:dyDescent="0.25">
      <c r="A5663" s="88" t="s">
        <v>13526</v>
      </c>
      <c r="B5663" s="88" t="s">
        <v>17592</v>
      </c>
      <c r="C5663" s="37" t="str">
        <f t="shared" si="88"/>
        <v>V03AXХолестам</v>
      </c>
      <c r="D5663" s="88" t="s">
        <v>13607</v>
      </c>
    </row>
    <row r="5664" spans="1:4" hidden="1" x14ac:dyDescent="0.25">
      <c r="A5664" s="88" t="s">
        <v>13526</v>
      </c>
      <c r="B5664" s="88" t="s">
        <v>17565</v>
      </c>
      <c r="C5664" s="37" t="str">
        <f t="shared" si="88"/>
        <v>V03AXХелидониум-плюс</v>
      </c>
      <c r="D5664" s="88" t="s">
        <v>13607</v>
      </c>
    </row>
    <row r="5665" spans="1:4" hidden="1" x14ac:dyDescent="0.25">
      <c r="A5665" s="88" t="s">
        <v>13526</v>
      </c>
      <c r="B5665" s="88" t="s">
        <v>17593</v>
      </c>
      <c r="C5665" s="37" t="str">
        <f t="shared" si="88"/>
        <v>V03AXХолестеринум</v>
      </c>
      <c r="D5665" s="88" t="s">
        <v>13607</v>
      </c>
    </row>
    <row r="5666" spans="1:4" hidden="1" x14ac:dyDescent="0.25">
      <c r="A5666" s="88" t="s">
        <v>13526</v>
      </c>
      <c r="B5666" s="88" t="s">
        <v>17566</v>
      </c>
      <c r="C5666" s="37" t="str">
        <f t="shared" si="88"/>
        <v>V03AXХеликсор А</v>
      </c>
      <c r="D5666" s="88" t="s">
        <v>13607</v>
      </c>
    </row>
    <row r="5667" spans="1:4" hidden="1" x14ac:dyDescent="0.25">
      <c r="A5667" s="88" t="s">
        <v>13526</v>
      </c>
      <c r="B5667" s="88" t="s">
        <v>17608</v>
      </c>
      <c r="C5667" s="37" t="str">
        <f t="shared" si="88"/>
        <v>V03AXЦикория обыкновенного трава</v>
      </c>
      <c r="D5667" s="88" t="s">
        <v>13607</v>
      </c>
    </row>
    <row r="5668" spans="1:4" hidden="1" x14ac:dyDescent="0.25">
      <c r="A5668" s="88" t="s">
        <v>13526</v>
      </c>
      <c r="B5668" s="88" t="s">
        <v>17568</v>
      </c>
      <c r="C5668" s="37" t="str">
        <f t="shared" si="88"/>
        <v>V03AXХеликсор П</v>
      </c>
      <c r="D5668" s="88" t="s">
        <v>13607</v>
      </c>
    </row>
    <row r="5669" spans="1:4" hidden="1" x14ac:dyDescent="0.25">
      <c r="A5669" s="88" t="s">
        <v>13526</v>
      </c>
      <c r="B5669" s="88" t="s">
        <v>17610</v>
      </c>
      <c r="C5669" s="37" t="str">
        <f t="shared" si="88"/>
        <v>V03AXЦикута вироза</v>
      </c>
      <c r="D5669" s="88" t="s">
        <v>13607</v>
      </c>
    </row>
    <row r="5670" spans="1:4" hidden="1" x14ac:dyDescent="0.25">
      <c r="A5670" s="88" t="s">
        <v>13526</v>
      </c>
      <c r="B5670" s="88" t="s">
        <v>17573</v>
      </c>
      <c r="C5670" s="37" t="str">
        <f t="shared" si="88"/>
        <v>V03AXХимафилла</v>
      </c>
      <c r="D5670" s="88" t="s">
        <v>13607</v>
      </c>
    </row>
    <row r="5671" spans="1:4" hidden="1" x14ac:dyDescent="0.25">
      <c r="A5671" s="88" t="s">
        <v>13526</v>
      </c>
      <c r="B5671" s="88" t="s">
        <v>17613</v>
      </c>
      <c r="C5671" s="37" t="str">
        <f t="shared" si="88"/>
        <v>V03AXЦина</v>
      </c>
      <c r="D5671" s="88" t="s">
        <v>13607</v>
      </c>
    </row>
    <row r="5672" spans="1:4" hidden="1" x14ac:dyDescent="0.25">
      <c r="A5672" s="88" t="s">
        <v>13526</v>
      </c>
      <c r="B5672" s="88" t="s">
        <v>17582</v>
      </c>
      <c r="C5672" s="37" t="str">
        <f t="shared" si="88"/>
        <v>V03AXХлопчатника корней кора</v>
      </c>
      <c r="D5672" s="88" t="s">
        <v>13607</v>
      </c>
    </row>
    <row r="5673" spans="1:4" hidden="1" x14ac:dyDescent="0.25">
      <c r="A5673" s="88" t="s">
        <v>13526</v>
      </c>
      <c r="B5673" s="88" t="s">
        <v>17615</v>
      </c>
      <c r="C5673" s="37" t="str">
        <f t="shared" si="88"/>
        <v>V03AXЦинерариа</v>
      </c>
      <c r="D5673" s="88" t="s">
        <v>13607</v>
      </c>
    </row>
    <row r="5674" spans="1:4" hidden="1" x14ac:dyDescent="0.25">
      <c r="A5674" s="88" t="s">
        <v>13526</v>
      </c>
      <c r="B5674" s="88" t="s">
        <v>17585</v>
      </c>
      <c r="C5674" s="37" t="str">
        <f t="shared" si="88"/>
        <v>V03AXХмель</v>
      </c>
      <c r="D5674" s="88" t="s">
        <v>13607</v>
      </c>
    </row>
    <row r="5675" spans="1:4" hidden="1" x14ac:dyDescent="0.25">
      <c r="A5675" s="88" t="s">
        <v>13526</v>
      </c>
      <c r="B5675" s="88" t="s">
        <v>17619</v>
      </c>
      <c r="C5675" s="37" t="str">
        <f t="shared" si="88"/>
        <v>V03AXЦинкум металликум</v>
      </c>
      <c r="D5675" s="88" t="s">
        <v>13607</v>
      </c>
    </row>
    <row r="5676" spans="1:4" hidden="1" x14ac:dyDescent="0.25">
      <c r="A5676" s="88" t="s">
        <v>13526</v>
      </c>
      <c r="B5676" s="88" t="s">
        <v>17589</v>
      </c>
      <c r="C5676" s="37" t="str">
        <f t="shared" si="88"/>
        <v>V03AXХоледохосан</v>
      </c>
      <c r="D5676" s="88" t="s">
        <v>13607</v>
      </c>
    </row>
    <row r="5677" spans="1:4" hidden="1" x14ac:dyDescent="0.25">
      <c r="A5677" s="88" t="s">
        <v>13526</v>
      </c>
      <c r="B5677" s="88" t="s">
        <v>17382</v>
      </c>
      <c r="C5677" s="37" t="str">
        <f t="shared" ref="C5677:C5740" si="89">CONCATENATE(A5677,B5677)</f>
        <v>V03AXСпаскупрель</v>
      </c>
      <c r="D5677" s="88" t="s">
        <v>13607</v>
      </c>
    </row>
    <row r="5678" spans="1:4" hidden="1" x14ac:dyDescent="0.25">
      <c r="A5678" s="88" t="s">
        <v>13526</v>
      </c>
      <c r="B5678" s="88" t="s">
        <v>17594</v>
      </c>
      <c r="C5678" s="37" t="str">
        <f t="shared" si="89"/>
        <v>V03AXХолетон Эдас-113</v>
      </c>
      <c r="D5678" s="88" t="s">
        <v>13607</v>
      </c>
    </row>
    <row r="5679" spans="1:4" hidden="1" x14ac:dyDescent="0.25">
      <c r="A5679" s="88" t="s">
        <v>13526</v>
      </c>
      <c r="B5679" s="88" t="s">
        <v>17383</v>
      </c>
      <c r="C5679" s="37" t="str">
        <f t="shared" si="89"/>
        <v>V03AXСпигелия</v>
      </c>
      <c r="D5679" s="88" t="s">
        <v>13607</v>
      </c>
    </row>
    <row r="5680" spans="1:4" hidden="1" x14ac:dyDescent="0.25">
      <c r="A5680" s="88" t="s">
        <v>13526</v>
      </c>
      <c r="B5680" s="88" t="s">
        <v>17596</v>
      </c>
      <c r="C5680" s="37" t="str">
        <f t="shared" si="89"/>
        <v>V03AXЦеанотус</v>
      </c>
      <c r="D5680" s="88" t="s">
        <v>13607</v>
      </c>
    </row>
    <row r="5681" spans="1:4" hidden="1" x14ac:dyDescent="0.25">
      <c r="A5681" s="88" t="s">
        <v>13526</v>
      </c>
      <c r="B5681" s="88" t="s">
        <v>17390</v>
      </c>
      <c r="C5681" s="37" t="str">
        <f t="shared" si="89"/>
        <v>V03AXСтальника полевого корни</v>
      </c>
      <c r="D5681" s="88" t="s">
        <v>13607</v>
      </c>
    </row>
    <row r="5682" spans="1:4" hidden="1" x14ac:dyDescent="0.25">
      <c r="A5682" s="88" t="s">
        <v>13526</v>
      </c>
      <c r="B5682" s="88" t="s">
        <v>17598</v>
      </c>
      <c r="C5682" s="37" t="str">
        <f t="shared" si="89"/>
        <v>V03AXЦель Т</v>
      </c>
      <c r="D5682" s="88" t="s">
        <v>13607</v>
      </c>
    </row>
    <row r="5683" spans="1:4" hidden="1" x14ac:dyDescent="0.25">
      <c r="A5683" s="88" t="s">
        <v>13526</v>
      </c>
      <c r="B5683" s="88" t="s">
        <v>17394</v>
      </c>
      <c r="C5683" s="37" t="str">
        <f t="shared" si="89"/>
        <v>V03AXСтеналгил</v>
      </c>
      <c r="D5683" s="88" t="s">
        <v>13607</v>
      </c>
    </row>
    <row r="5684" spans="1:4" hidden="1" x14ac:dyDescent="0.25">
      <c r="A5684" s="88" t="s">
        <v>13526</v>
      </c>
      <c r="B5684" s="88" t="s">
        <v>17599</v>
      </c>
      <c r="C5684" s="37" t="str">
        <f t="shared" si="89"/>
        <v>V03AXЦентелла азиатская</v>
      </c>
      <c r="D5684" s="88" t="s">
        <v>13607</v>
      </c>
    </row>
    <row r="5685" spans="1:4" hidden="1" x14ac:dyDescent="0.25">
      <c r="A5685" s="88" t="s">
        <v>13526</v>
      </c>
      <c r="B5685" s="88" t="s">
        <v>17401</v>
      </c>
      <c r="C5685" s="37" t="str">
        <f t="shared" si="89"/>
        <v>V03AXСтиллингия</v>
      </c>
      <c r="D5685" s="88" t="s">
        <v>13607</v>
      </c>
    </row>
    <row r="5686" spans="1:4" hidden="1" x14ac:dyDescent="0.25">
      <c r="A5686" s="88" t="s">
        <v>13526</v>
      </c>
      <c r="B5686" s="88" t="s">
        <v>17605</v>
      </c>
      <c r="C5686" s="37" t="str">
        <f t="shared" si="89"/>
        <v>V03AXЦефалус-Эдас</v>
      </c>
      <c r="D5686" s="88" t="s">
        <v>13607</v>
      </c>
    </row>
    <row r="5687" spans="1:4" hidden="1" x14ac:dyDescent="0.25">
      <c r="A5687" s="88" t="s">
        <v>13526</v>
      </c>
      <c r="B5687" s="88" t="s">
        <v>17403</v>
      </c>
      <c r="C5687" s="37" t="str">
        <f t="shared" si="89"/>
        <v>V03AXСтогриппин-Эдас (Эдас-903)</v>
      </c>
      <c r="D5687" s="88" t="s">
        <v>13607</v>
      </c>
    </row>
    <row r="5688" spans="1:4" hidden="1" x14ac:dyDescent="0.25">
      <c r="A5688" s="88" t="s">
        <v>13526</v>
      </c>
      <c r="B5688" s="88" t="s">
        <v>17611</v>
      </c>
      <c r="C5688" s="37" t="str">
        <f t="shared" si="89"/>
        <v>V03AXЦимицифуга</v>
      </c>
      <c r="D5688" s="88" t="s">
        <v>13607</v>
      </c>
    </row>
    <row r="5689" spans="1:4" hidden="1" x14ac:dyDescent="0.25">
      <c r="A5689" s="88" t="s">
        <v>13526</v>
      </c>
      <c r="B5689" s="88" t="s">
        <v>17406</v>
      </c>
      <c r="C5689" s="37" t="str">
        <f t="shared" si="89"/>
        <v>V03AXСтоматин Эдас-123</v>
      </c>
      <c r="D5689" s="88" t="s">
        <v>13607</v>
      </c>
    </row>
    <row r="5690" spans="1:4" hidden="1" x14ac:dyDescent="0.25">
      <c r="A5690" s="88" t="s">
        <v>13526</v>
      </c>
      <c r="B5690" s="88" t="s">
        <v>17614</v>
      </c>
      <c r="C5690" s="37" t="str">
        <f t="shared" si="89"/>
        <v>V03AXЦингибер</v>
      </c>
      <c r="D5690" s="88" t="s">
        <v>13607</v>
      </c>
    </row>
    <row r="5691" spans="1:4" hidden="1" x14ac:dyDescent="0.25">
      <c r="A5691" s="88" t="s">
        <v>13526</v>
      </c>
      <c r="B5691" s="88" t="s">
        <v>17425</v>
      </c>
      <c r="C5691" s="37" t="str">
        <f t="shared" si="89"/>
        <v>V03AXСульфур иодатум</v>
      </c>
      <c r="D5691" s="88" t="s">
        <v>13607</v>
      </c>
    </row>
    <row r="5692" spans="1:4" hidden="1" x14ac:dyDescent="0.25">
      <c r="A5692" s="88" t="s">
        <v>13526</v>
      </c>
      <c r="B5692" s="88" t="s">
        <v>17626</v>
      </c>
      <c r="C5692" s="37" t="str">
        <f t="shared" si="89"/>
        <v>V03AXЦиприпедиум</v>
      </c>
      <c r="D5692" s="88" t="s">
        <v>13607</v>
      </c>
    </row>
    <row r="5693" spans="1:4" hidden="1" x14ac:dyDescent="0.25">
      <c r="A5693" s="88" t="s">
        <v>13526</v>
      </c>
      <c r="B5693" s="88" t="s">
        <v>17433</v>
      </c>
      <c r="C5693" s="37" t="str">
        <f t="shared" si="89"/>
        <v>V03AXСхенокаулон лекарственный</v>
      </c>
      <c r="D5693" s="88" t="s">
        <v>13607</v>
      </c>
    </row>
    <row r="5694" spans="1:4" hidden="1" x14ac:dyDescent="0.25">
      <c r="A5694" s="88" t="s">
        <v>13526</v>
      </c>
      <c r="B5694" s="88" t="s">
        <v>17631</v>
      </c>
      <c r="C5694" s="37" t="str">
        <f t="shared" si="89"/>
        <v>V03AXЦитовит Эдас-956</v>
      </c>
      <c r="D5694" s="88" t="s">
        <v>13607</v>
      </c>
    </row>
    <row r="5695" spans="1:4" hidden="1" x14ac:dyDescent="0.25">
      <c r="A5695" s="88" t="s">
        <v>13526</v>
      </c>
      <c r="B5695" s="88" t="s">
        <v>17446</v>
      </c>
      <c r="C5695" s="37" t="str">
        <f t="shared" si="89"/>
        <v>V03AXТартарус стибиатус</v>
      </c>
      <c r="D5695" s="88" t="s">
        <v>13607</v>
      </c>
    </row>
    <row r="5696" spans="1:4" hidden="1" x14ac:dyDescent="0.25">
      <c r="A5696" s="88" t="s">
        <v>13526</v>
      </c>
      <c r="B5696" s="88" t="s">
        <v>17632</v>
      </c>
      <c r="C5696" s="37" t="str">
        <f t="shared" si="89"/>
        <v>V03AXЦитовит-Эдас</v>
      </c>
      <c r="D5696" s="88" t="s">
        <v>13607</v>
      </c>
    </row>
    <row r="5697" spans="1:4" hidden="1" x14ac:dyDescent="0.25">
      <c r="A5697" s="88" t="s">
        <v>13526</v>
      </c>
      <c r="B5697" s="88" t="s">
        <v>17454</v>
      </c>
      <c r="C5697" s="37" t="str">
        <f t="shared" si="89"/>
        <v>V03AXТермопсиса очередноцветкового трава</v>
      </c>
      <c r="D5697" s="88" t="s">
        <v>13607</v>
      </c>
    </row>
    <row r="5698" spans="1:4" hidden="1" x14ac:dyDescent="0.25">
      <c r="A5698" s="88" t="s">
        <v>13526</v>
      </c>
      <c r="B5698" s="88" t="s">
        <v>17639</v>
      </c>
      <c r="C5698" s="37" t="str">
        <f t="shared" si="89"/>
        <v>V03AXЧерника</v>
      </c>
      <c r="D5698" s="88" t="s">
        <v>13607</v>
      </c>
    </row>
    <row r="5699" spans="1:4" hidden="1" x14ac:dyDescent="0.25">
      <c r="A5699" s="88" t="s">
        <v>13526</v>
      </c>
      <c r="B5699" s="88" t="s">
        <v>17468</v>
      </c>
      <c r="C5699" s="37" t="str">
        <f t="shared" si="89"/>
        <v>V03AXТонзилгон Н</v>
      </c>
      <c r="D5699" s="88" t="s">
        <v>13607</v>
      </c>
    </row>
    <row r="5700" spans="1:4" hidden="1" x14ac:dyDescent="0.25">
      <c r="A5700" s="88" t="s">
        <v>13526</v>
      </c>
      <c r="B5700" s="88" t="s">
        <v>17621</v>
      </c>
      <c r="C5700" s="37" t="str">
        <f t="shared" si="89"/>
        <v>V03AXЦинкум фосфорикум</v>
      </c>
      <c r="D5700" s="88" t="s">
        <v>13607</v>
      </c>
    </row>
    <row r="5701" spans="1:4" hidden="1" x14ac:dyDescent="0.25">
      <c r="A5701" s="88" t="s">
        <v>13526</v>
      </c>
      <c r="B5701" s="88" t="s">
        <v>17653</v>
      </c>
      <c r="C5701" s="37" t="str">
        <f t="shared" si="89"/>
        <v>V03AXЧистел-Эдас (Эдас-910)</v>
      </c>
      <c r="D5701" s="88" t="s">
        <v>13607</v>
      </c>
    </row>
    <row r="5702" spans="1:4" hidden="1" x14ac:dyDescent="0.25">
      <c r="A5702" s="88" t="s">
        <v>13526</v>
      </c>
      <c r="B5702" s="88" t="s">
        <v>17490</v>
      </c>
      <c r="C5702" s="37" t="str">
        <f t="shared" si="89"/>
        <v>V03AXТуя-Эдас (Эдас-801)</v>
      </c>
      <c r="D5702" s="88" t="s">
        <v>13607</v>
      </c>
    </row>
    <row r="5703" spans="1:4" hidden="1" x14ac:dyDescent="0.25">
      <c r="A5703" s="88" t="s">
        <v>13526</v>
      </c>
      <c r="B5703" s="88" t="s">
        <v>17659</v>
      </c>
      <c r="C5703" s="37" t="str">
        <f t="shared" si="89"/>
        <v>V03AXШиповника сироп плюс витамин С</v>
      </c>
      <c r="D5703" s="88" t="s">
        <v>13607</v>
      </c>
    </row>
    <row r="5704" spans="1:4" hidden="1" x14ac:dyDescent="0.25">
      <c r="A5704" s="88" t="s">
        <v>13526</v>
      </c>
      <c r="B5704" s="88" t="s">
        <v>17499</v>
      </c>
      <c r="C5704" s="37" t="str">
        <f t="shared" si="89"/>
        <v>V03AXУрокам</v>
      </c>
      <c r="D5704" s="88" t="s">
        <v>13607</v>
      </c>
    </row>
    <row r="5705" spans="1:4" hidden="1" x14ac:dyDescent="0.25">
      <c r="A5705" s="88" t="s">
        <v>13526</v>
      </c>
      <c r="B5705" s="88" t="s">
        <v>17672</v>
      </c>
      <c r="C5705" s="37" t="str">
        <f t="shared" si="89"/>
        <v>V03AXЭквизетум</v>
      </c>
      <c r="D5705" s="88" t="s">
        <v>13607</v>
      </c>
    </row>
    <row r="5706" spans="1:4" hidden="1" x14ac:dyDescent="0.25">
      <c r="A5706" s="88" t="s">
        <v>13526</v>
      </c>
      <c r="B5706" s="88" t="s">
        <v>17501</v>
      </c>
      <c r="C5706" s="37" t="str">
        <f t="shared" si="89"/>
        <v>V03AXУрситаб Эдас-132</v>
      </c>
      <c r="D5706" s="88" t="s">
        <v>13607</v>
      </c>
    </row>
    <row r="5707" spans="1:4" hidden="1" x14ac:dyDescent="0.25">
      <c r="A5707" s="88" t="s">
        <v>13526</v>
      </c>
      <c r="B5707" s="88" t="s">
        <v>17673</v>
      </c>
      <c r="C5707" s="37" t="str">
        <f t="shared" si="89"/>
        <v>V03AXЭквизетум гиемале</v>
      </c>
      <c r="D5707" s="88" t="s">
        <v>13607</v>
      </c>
    </row>
    <row r="5708" spans="1:4" hidden="1" x14ac:dyDescent="0.25">
      <c r="A5708" s="88" t="s">
        <v>13526</v>
      </c>
      <c r="B5708" s="88" t="s">
        <v>17502</v>
      </c>
      <c r="C5708" s="37" t="str">
        <f t="shared" si="89"/>
        <v>V03AXУрситаб Эдас-932</v>
      </c>
      <c r="D5708" s="88" t="s">
        <v>13607</v>
      </c>
    </row>
    <row r="5709" spans="1:4" hidden="1" x14ac:dyDescent="0.25">
      <c r="A5709" s="88" t="s">
        <v>13526</v>
      </c>
      <c r="B5709" s="88" t="s">
        <v>17681</v>
      </c>
      <c r="C5709" s="37" t="str">
        <f t="shared" si="89"/>
        <v>V03AXЭнгистол</v>
      </c>
      <c r="D5709" s="88" t="s">
        <v>13607</v>
      </c>
    </row>
    <row r="5710" spans="1:4" hidden="1" x14ac:dyDescent="0.25">
      <c r="A5710" s="88" t="s">
        <v>13526</v>
      </c>
      <c r="B5710" s="88" t="s">
        <v>17503</v>
      </c>
      <c r="C5710" s="37" t="str">
        <f t="shared" si="89"/>
        <v>V03AXУртика диоика</v>
      </c>
      <c r="D5710" s="88" t="s">
        <v>13607</v>
      </c>
    </row>
    <row r="5711" spans="1:4" hidden="1" x14ac:dyDescent="0.25">
      <c r="A5711" s="88" t="s">
        <v>13526</v>
      </c>
      <c r="B5711" s="88" t="s">
        <v>17511</v>
      </c>
      <c r="C5711" s="37" t="str">
        <f t="shared" si="89"/>
        <v>V03AXФамулан</v>
      </c>
      <c r="D5711" s="88" t="s">
        <v>13607</v>
      </c>
    </row>
    <row r="5712" spans="1:4" hidden="1" x14ac:dyDescent="0.25">
      <c r="A5712" s="88" t="s">
        <v>13526</v>
      </c>
      <c r="B5712" s="88" t="s">
        <v>17636</v>
      </c>
      <c r="C5712" s="37" t="str">
        <f t="shared" si="89"/>
        <v>V03AXЦициа</v>
      </c>
      <c r="D5712" s="88" t="s">
        <v>13607</v>
      </c>
    </row>
    <row r="5713" spans="1:4" hidden="1" x14ac:dyDescent="0.25">
      <c r="A5713" s="88" t="s">
        <v>13526</v>
      </c>
      <c r="B5713" s="88" t="s">
        <v>17684</v>
      </c>
      <c r="C5713" s="37" t="str">
        <f t="shared" si="89"/>
        <v>V03AXЭргоферон</v>
      </c>
      <c r="D5713" s="88" t="s">
        <v>13607</v>
      </c>
    </row>
    <row r="5714" spans="1:4" hidden="1" x14ac:dyDescent="0.25">
      <c r="A5714" s="88" t="s">
        <v>13526</v>
      </c>
      <c r="B5714" s="88" t="s">
        <v>17644</v>
      </c>
      <c r="C5714" s="37" t="str">
        <f t="shared" si="89"/>
        <v>V03AXЧеснок свежий</v>
      </c>
      <c r="D5714" s="88" t="s">
        <v>13607</v>
      </c>
    </row>
    <row r="5715" spans="1:4" hidden="1" x14ac:dyDescent="0.25">
      <c r="A5715" s="88" t="s">
        <v>13526</v>
      </c>
      <c r="B5715" s="88" t="s">
        <v>17686</v>
      </c>
      <c r="C5715" s="37" t="str">
        <f t="shared" si="89"/>
        <v>V03AXЭригерон</v>
      </c>
      <c r="D5715" s="88" t="s">
        <v>13607</v>
      </c>
    </row>
    <row r="5716" spans="1:4" hidden="1" x14ac:dyDescent="0.25">
      <c r="A5716" s="88" t="s">
        <v>13526</v>
      </c>
      <c r="B5716" s="88" t="s">
        <v>12043</v>
      </c>
      <c r="C5716" s="37" t="str">
        <f t="shared" si="89"/>
        <v>V03AXЧеснока посевного луковиц экстракт</v>
      </c>
      <c r="D5716" s="88" t="s">
        <v>13607</v>
      </c>
    </row>
    <row r="5717" spans="1:4" hidden="1" x14ac:dyDescent="0.25">
      <c r="A5717" s="88" t="s">
        <v>13526</v>
      </c>
      <c r="B5717" s="88" t="s">
        <v>17688</v>
      </c>
      <c r="C5717" s="37" t="str">
        <f t="shared" si="89"/>
        <v>V03AXЭскулар</v>
      </c>
      <c r="D5717" s="88" t="s">
        <v>13607</v>
      </c>
    </row>
    <row r="5718" spans="1:4" hidden="1" x14ac:dyDescent="0.25">
      <c r="A5718" s="88" t="s">
        <v>13526</v>
      </c>
      <c r="B5718" s="88" t="s">
        <v>17654</v>
      </c>
      <c r="C5718" s="37" t="str">
        <f t="shared" si="89"/>
        <v>V03AXЧистеца буквицветного трава</v>
      </c>
      <c r="D5718" s="88" t="s">
        <v>13607</v>
      </c>
    </row>
    <row r="5719" spans="1:4" hidden="1" x14ac:dyDescent="0.25">
      <c r="A5719" s="88" t="s">
        <v>13526</v>
      </c>
      <c r="B5719" s="88" t="s">
        <v>17706</v>
      </c>
      <c r="C5719" s="37" t="str">
        <f t="shared" si="89"/>
        <v>V03AXЭфедры хвощевой (горной) трава</v>
      </c>
      <c r="D5719" s="88" t="s">
        <v>13607</v>
      </c>
    </row>
    <row r="5720" spans="1:4" hidden="1" x14ac:dyDescent="0.25">
      <c r="A5720" s="88" t="s">
        <v>13526</v>
      </c>
      <c r="B5720" s="88" t="s">
        <v>17660</v>
      </c>
      <c r="C5720" s="37" t="str">
        <f t="shared" si="89"/>
        <v>V03AXШлемника байкальского корень</v>
      </c>
      <c r="D5720" s="88" t="s">
        <v>13607</v>
      </c>
    </row>
    <row r="5721" spans="1:4" hidden="1" x14ac:dyDescent="0.25">
      <c r="A5721" s="88" t="s">
        <v>13526</v>
      </c>
      <c r="B5721" s="88" t="s">
        <v>17710</v>
      </c>
      <c r="C5721" s="37" t="str">
        <f t="shared" si="89"/>
        <v>V03AXЭхинацея-плюс</v>
      </c>
      <c r="D5721" s="88" t="s">
        <v>13607</v>
      </c>
    </row>
    <row r="5722" spans="1:4" hidden="1" x14ac:dyDescent="0.25">
      <c r="A5722" s="88" t="s">
        <v>13526</v>
      </c>
      <c r="B5722" s="88" t="s">
        <v>17661</v>
      </c>
      <c r="C5722" s="37" t="str">
        <f t="shared" si="89"/>
        <v>V03AXЩавель курчавый</v>
      </c>
      <c r="D5722" s="88" t="s">
        <v>13607</v>
      </c>
    </row>
    <row r="5723" spans="1:4" hidden="1" x14ac:dyDescent="0.25">
      <c r="A5723" s="88" t="s">
        <v>13526</v>
      </c>
      <c r="B5723" s="88" t="s">
        <v>17711</v>
      </c>
      <c r="C5723" s="37" t="str">
        <f t="shared" si="89"/>
        <v>V03AXЭхнабел</v>
      </c>
      <c r="D5723" s="88" t="s">
        <v>13607</v>
      </c>
    </row>
    <row r="5724" spans="1:4" hidden="1" x14ac:dyDescent="0.25">
      <c r="A5724" s="88" t="s">
        <v>13526</v>
      </c>
      <c r="B5724" s="88" t="s">
        <v>17665</v>
      </c>
      <c r="C5724" s="37" t="str">
        <f t="shared" si="89"/>
        <v>V03AXЩитовит-Эдас (Эдас-942)</v>
      </c>
      <c r="D5724" s="88" t="s">
        <v>13607</v>
      </c>
    </row>
    <row r="5725" spans="1:4" hidden="1" x14ac:dyDescent="0.25">
      <c r="A5725" s="88" t="s">
        <v>13526</v>
      </c>
      <c r="B5725" s="88" t="s">
        <v>17715</v>
      </c>
      <c r="C5725" s="37" t="str">
        <f t="shared" si="89"/>
        <v>V03AXЮкка нитчатая</v>
      </c>
      <c r="D5725" s="88" t="s">
        <v>13607</v>
      </c>
    </row>
    <row r="5726" spans="1:4" hidden="1" x14ac:dyDescent="0.25">
      <c r="A5726" s="88" t="s">
        <v>13526</v>
      </c>
      <c r="B5726" s="88" t="s">
        <v>17670</v>
      </c>
      <c r="C5726" s="37" t="str">
        <f t="shared" si="89"/>
        <v>V03AXЭдас "Юлия-Здоровье" (Эдас-155)</v>
      </c>
      <c r="D5726" s="88" t="s">
        <v>13607</v>
      </c>
    </row>
    <row r="5727" spans="1:4" hidden="1" x14ac:dyDescent="0.25">
      <c r="A5727" s="88" t="s">
        <v>13526</v>
      </c>
      <c r="B5727" s="88" t="s">
        <v>17520</v>
      </c>
      <c r="C5727" s="37" t="str">
        <f t="shared" si="89"/>
        <v>V03AXФеминин-гран</v>
      </c>
      <c r="D5727" s="88" t="s">
        <v>13607</v>
      </c>
    </row>
    <row r="5728" spans="1:4" hidden="1" x14ac:dyDescent="0.25">
      <c r="A5728" s="88" t="s">
        <v>13526</v>
      </c>
      <c r="B5728" s="88" t="s">
        <v>17523</v>
      </c>
      <c r="C5728" s="37" t="str">
        <f t="shared" si="89"/>
        <v>V03AXФеминус Эдас-101</v>
      </c>
      <c r="D5728" s="88" t="s">
        <v>13607</v>
      </c>
    </row>
    <row r="5729" spans="1:4" hidden="1" x14ac:dyDescent="0.25">
      <c r="A5729" s="88" t="s">
        <v>13526</v>
      </c>
      <c r="B5729" s="88" t="s">
        <v>17524</v>
      </c>
      <c r="C5729" s="37" t="str">
        <f t="shared" si="89"/>
        <v>V03AXФеминус Эдас-901</v>
      </c>
      <c r="D5729" s="88" t="s">
        <v>13607</v>
      </c>
    </row>
    <row r="5730" spans="1:4" hidden="1" x14ac:dyDescent="0.25">
      <c r="A5730" s="88" t="s">
        <v>13526</v>
      </c>
      <c r="B5730" s="88" t="s">
        <v>17528</v>
      </c>
      <c r="C5730" s="37" t="str">
        <f t="shared" si="89"/>
        <v>V03AXФеррум пикриникум</v>
      </c>
      <c r="D5730" s="88" t="s">
        <v>13607</v>
      </c>
    </row>
    <row r="5731" spans="1:4" hidden="1" x14ac:dyDescent="0.25">
      <c r="A5731" s="88" t="s">
        <v>13526</v>
      </c>
      <c r="B5731" s="88" t="s">
        <v>17539</v>
      </c>
      <c r="C5731" s="37" t="str">
        <f t="shared" si="89"/>
        <v>V03AXФитантис</v>
      </c>
      <c r="D5731" s="88" t="s">
        <v>13607</v>
      </c>
    </row>
    <row r="5732" spans="1:4" hidden="1" x14ac:dyDescent="0.25">
      <c r="A5732" s="88" t="s">
        <v>13526</v>
      </c>
      <c r="B5732" s="88" t="s">
        <v>17553</v>
      </c>
      <c r="C5732" s="37" t="str">
        <f t="shared" si="89"/>
        <v>V03AXФукус-плюс</v>
      </c>
      <c r="D5732" s="88" t="s">
        <v>13607</v>
      </c>
    </row>
    <row r="5733" spans="1:4" hidden="1" x14ac:dyDescent="0.25">
      <c r="A5733" s="88" t="s">
        <v>13526</v>
      </c>
      <c r="B5733" s="88" t="s">
        <v>17306</v>
      </c>
      <c r="C5733" s="37" t="str">
        <f t="shared" si="89"/>
        <v>V03AXСабина</v>
      </c>
      <c r="D5733" s="88" t="s">
        <v>13607</v>
      </c>
    </row>
    <row r="5734" spans="1:4" hidden="1" x14ac:dyDescent="0.25">
      <c r="A5734" s="88" t="s">
        <v>13526</v>
      </c>
      <c r="B5734" s="88" t="s">
        <v>17555</v>
      </c>
      <c r="C5734" s="37" t="str">
        <f t="shared" si="89"/>
        <v>V03AXХамомилла-ГФ</v>
      </c>
      <c r="D5734" s="88" t="s">
        <v>13607</v>
      </c>
    </row>
    <row r="5735" spans="1:4" hidden="1" x14ac:dyDescent="0.25">
      <c r="A5735" s="88" t="s">
        <v>13526</v>
      </c>
      <c r="B5735" s="88" t="s">
        <v>17537</v>
      </c>
      <c r="C5735" s="37" t="str">
        <f t="shared" si="89"/>
        <v>V03AXФитангин Эдас-905</v>
      </c>
      <c r="D5735" s="88" t="s">
        <v>13607</v>
      </c>
    </row>
    <row r="5736" spans="1:4" hidden="1" x14ac:dyDescent="0.25">
      <c r="A5736" s="88" t="s">
        <v>13526</v>
      </c>
      <c r="B5736" s="88" t="s">
        <v>17557</v>
      </c>
      <c r="C5736" s="37" t="str">
        <f t="shared" si="89"/>
        <v>V03AXХамомилля</v>
      </c>
      <c r="D5736" s="88" t="s">
        <v>13607</v>
      </c>
    </row>
    <row r="5737" spans="1:4" hidden="1" x14ac:dyDescent="0.25">
      <c r="A5737" s="88" t="s">
        <v>13526</v>
      </c>
      <c r="B5737" s="88" t="s">
        <v>17558</v>
      </c>
      <c r="C5737" s="37" t="str">
        <f t="shared" si="89"/>
        <v>V03AXХвои экстракт</v>
      </c>
      <c r="D5737" s="88" t="s">
        <v>13607</v>
      </c>
    </row>
    <row r="5738" spans="1:4" hidden="1" x14ac:dyDescent="0.25">
      <c r="A5738" s="88" t="s">
        <v>13526</v>
      </c>
      <c r="B5738" s="88" t="s">
        <v>17316</v>
      </c>
      <c r="C5738" s="37" t="str">
        <f t="shared" si="89"/>
        <v>V03AXСанодерм Эдас-202</v>
      </c>
      <c r="D5738" s="88" t="s">
        <v>13607</v>
      </c>
    </row>
    <row r="5739" spans="1:4" hidden="1" x14ac:dyDescent="0.25">
      <c r="A5739" s="88" t="s">
        <v>13526</v>
      </c>
      <c r="B5739" s="88" t="s">
        <v>17317</v>
      </c>
      <c r="C5739" s="37" t="str">
        <f t="shared" si="89"/>
        <v>V03AXСанодерм-Эдас</v>
      </c>
      <c r="D5739" s="88" t="s">
        <v>13607</v>
      </c>
    </row>
    <row r="5740" spans="1:4" hidden="1" x14ac:dyDescent="0.25">
      <c r="A5740" s="88" t="s">
        <v>13526</v>
      </c>
      <c r="B5740" s="88" t="s">
        <v>17318</v>
      </c>
      <c r="C5740" s="37" t="str">
        <f t="shared" si="89"/>
        <v>V03AXСарсапарилла</v>
      </c>
      <c r="D5740" s="88" t="s">
        <v>13607</v>
      </c>
    </row>
    <row r="5741" spans="1:4" hidden="1" x14ac:dyDescent="0.25">
      <c r="A5741" s="88" t="s">
        <v>13526</v>
      </c>
      <c r="B5741" s="88" t="s">
        <v>17319</v>
      </c>
      <c r="C5741" s="37" t="str">
        <f t="shared" ref="C5741:C5804" si="90">CONCATENATE(A5741,B5741)</f>
        <v>V03AXСбор для приготовления микстуры по прописи М.Н.Здренко</v>
      </c>
      <c r="D5741" s="88" t="s">
        <v>13607</v>
      </c>
    </row>
    <row r="5742" spans="1:4" hidden="1" x14ac:dyDescent="0.25">
      <c r="A5742" s="88" t="s">
        <v>13526</v>
      </c>
      <c r="B5742" s="88" t="s">
        <v>17329</v>
      </c>
      <c r="C5742" s="37" t="str">
        <f t="shared" si="90"/>
        <v>V03AXСеленицереус крупноцветковый</v>
      </c>
      <c r="D5742" s="88" t="s">
        <v>13607</v>
      </c>
    </row>
    <row r="5743" spans="1:4" hidden="1" x14ac:dyDescent="0.25">
      <c r="A5743" s="88" t="s">
        <v>13526</v>
      </c>
      <c r="B5743" s="88" t="s">
        <v>17330</v>
      </c>
      <c r="C5743" s="37" t="str">
        <f t="shared" si="90"/>
        <v>V03AXСеленцин</v>
      </c>
      <c r="D5743" s="88" t="s">
        <v>13607</v>
      </c>
    </row>
    <row r="5744" spans="1:4" hidden="1" x14ac:dyDescent="0.25">
      <c r="A5744" s="88" t="s">
        <v>13526</v>
      </c>
      <c r="B5744" s="88" t="s">
        <v>17335</v>
      </c>
      <c r="C5744" s="37" t="str">
        <f t="shared" si="90"/>
        <v>V03AXСенны плод (Кассии)</v>
      </c>
      <c r="D5744" s="88" t="s">
        <v>13607</v>
      </c>
    </row>
    <row r="5745" spans="1:4" hidden="1" x14ac:dyDescent="0.25">
      <c r="A5745" s="88" t="s">
        <v>13526</v>
      </c>
      <c r="B5745" s="88" t="s">
        <v>17674</v>
      </c>
      <c r="C5745" s="37" t="str">
        <f t="shared" si="90"/>
        <v>V03AXЭквизетум хиемале</v>
      </c>
      <c r="D5745" s="88" t="s">
        <v>13607</v>
      </c>
    </row>
    <row r="5746" spans="1:4" hidden="1" x14ac:dyDescent="0.25">
      <c r="A5746" s="88" t="s">
        <v>13526</v>
      </c>
      <c r="B5746" s="88" t="s">
        <v>17676</v>
      </c>
      <c r="C5746" s="37" t="str">
        <f t="shared" si="90"/>
        <v>V03AXЭкощит-Эдас (Эдас-936)</v>
      </c>
      <c r="D5746" s="88" t="s">
        <v>13607</v>
      </c>
    </row>
    <row r="5747" spans="1:4" hidden="1" x14ac:dyDescent="0.25">
      <c r="A5747" s="88" t="s">
        <v>13526</v>
      </c>
      <c r="B5747" s="88" t="s">
        <v>17678</v>
      </c>
      <c r="C5747" s="37" t="str">
        <f t="shared" si="90"/>
        <v>V03AXЭластин-Эдас (Эдас-138)</v>
      </c>
      <c r="D5747" s="88" t="s">
        <v>13607</v>
      </c>
    </row>
    <row r="5748" spans="1:4" hidden="1" x14ac:dyDescent="0.25">
      <c r="A5748" s="88" t="s">
        <v>13526</v>
      </c>
      <c r="B5748" s="88" t="s">
        <v>17680</v>
      </c>
      <c r="C5748" s="37" t="str">
        <f t="shared" si="90"/>
        <v>V03AXЭлатериум</v>
      </c>
      <c r="D5748" s="88" t="s">
        <v>13607</v>
      </c>
    </row>
    <row r="5749" spans="1:4" hidden="1" x14ac:dyDescent="0.25">
      <c r="A5749" s="88" t="s">
        <v>13526</v>
      </c>
      <c r="B5749" s="88" t="s">
        <v>17517</v>
      </c>
      <c r="C5749" s="37" t="str">
        <f t="shared" si="90"/>
        <v>V03AXФегаКорен-Тропфен</v>
      </c>
      <c r="D5749" s="88" t="s">
        <v>13607</v>
      </c>
    </row>
    <row r="5750" spans="1:4" hidden="1" x14ac:dyDescent="0.25">
      <c r="A5750" s="88" t="s">
        <v>13526</v>
      </c>
      <c r="B5750" s="88" t="s">
        <v>17682</v>
      </c>
      <c r="C5750" s="37" t="str">
        <f t="shared" si="90"/>
        <v>V03AXЭнтобан</v>
      </c>
      <c r="D5750" s="88" t="s">
        <v>13607</v>
      </c>
    </row>
    <row r="5751" spans="1:4" hidden="1" x14ac:dyDescent="0.25">
      <c r="A5751" s="88" t="s">
        <v>13526</v>
      </c>
      <c r="B5751" s="88" t="s">
        <v>17525</v>
      </c>
      <c r="C5751" s="37" t="str">
        <f t="shared" si="90"/>
        <v>V03AXФеррум арсеникозум</v>
      </c>
      <c r="D5751" s="88" t="s">
        <v>13607</v>
      </c>
    </row>
    <row r="5752" spans="1:4" hidden="1" x14ac:dyDescent="0.25">
      <c r="A5752" s="88" t="s">
        <v>13526</v>
      </c>
      <c r="B5752" s="88" t="s">
        <v>17527</v>
      </c>
      <c r="C5752" s="37" t="str">
        <f t="shared" si="90"/>
        <v>V03AXФеррум металликум</v>
      </c>
      <c r="D5752" s="88" t="s">
        <v>13607</v>
      </c>
    </row>
    <row r="5753" spans="1:4" hidden="1" x14ac:dyDescent="0.25">
      <c r="A5753" s="88" t="s">
        <v>13526</v>
      </c>
      <c r="B5753" s="88" t="s">
        <v>17533</v>
      </c>
      <c r="C5753" s="37" t="str">
        <f t="shared" si="90"/>
        <v>V03AXФеррум фосфорикум</v>
      </c>
      <c r="D5753" s="88" t="s">
        <v>13607</v>
      </c>
    </row>
    <row r="5754" spans="1:4" hidden="1" x14ac:dyDescent="0.25">
      <c r="A5754" s="88" t="s">
        <v>13526</v>
      </c>
      <c r="B5754" s="88" t="s">
        <v>17545</v>
      </c>
      <c r="C5754" s="37" t="str">
        <f t="shared" si="90"/>
        <v>V03AXФосфор</v>
      </c>
      <c r="D5754" s="88" t="s">
        <v>13607</v>
      </c>
    </row>
    <row r="5755" spans="1:4" hidden="1" x14ac:dyDescent="0.25">
      <c r="A5755" s="88" t="s">
        <v>13526</v>
      </c>
      <c r="B5755" s="88" t="s">
        <v>17560</v>
      </c>
      <c r="C5755" s="37" t="str">
        <f t="shared" si="90"/>
        <v>V03AXХеверт панкреатикум</v>
      </c>
      <c r="D5755" s="88" t="s">
        <v>13607</v>
      </c>
    </row>
    <row r="5756" spans="1:4" hidden="1" x14ac:dyDescent="0.25">
      <c r="A5756" s="88" t="s">
        <v>13526</v>
      </c>
      <c r="B5756" s="88" t="s">
        <v>17561</v>
      </c>
      <c r="C5756" s="37" t="str">
        <f t="shared" si="90"/>
        <v>V03AXХеверт пульмо</v>
      </c>
      <c r="D5756" s="88" t="s">
        <v>13607</v>
      </c>
    </row>
    <row r="5757" spans="1:4" hidden="1" x14ac:dyDescent="0.25">
      <c r="A5757" s="88" t="s">
        <v>13526</v>
      </c>
      <c r="B5757" s="88" t="s">
        <v>17564</v>
      </c>
      <c r="C5757" s="37" t="str">
        <f t="shared" si="90"/>
        <v>V03AXХелидониум-Гомаккорд Н</v>
      </c>
      <c r="D5757" s="88" t="s">
        <v>13607</v>
      </c>
    </row>
    <row r="5758" spans="1:4" hidden="1" x14ac:dyDescent="0.25">
      <c r="A5758" s="88" t="s">
        <v>13526</v>
      </c>
      <c r="B5758" s="88" t="s">
        <v>17574</v>
      </c>
      <c r="C5758" s="37" t="str">
        <f t="shared" si="90"/>
        <v>V03AXХина</v>
      </c>
      <c r="D5758" s="88" t="s">
        <v>13607</v>
      </c>
    </row>
    <row r="5759" spans="1:4" hidden="1" x14ac:dyDescent="0.25">
      <c r="A5759" s="88" t="s">
        <v>13526</v>
      </c>
      <c r="B5759" s="88" t="s">
        <v>17580</v>
      </c>
      <c r="C5759" s="37" t="str">
        <f t="shared" si="90"/>
        <v>V03AXХинная кора</v>
      </c>
      <c r="D5759" s="88" t="s">
        <v>13607</v>
      </c>
    </row>
    <row r="5760" spans="1:4" hidden="1" x14ac:dyDescent="0.25">
      <c r="A5760" s="88" t="s">
        <v>13526</v>
      </c>
      <c r="B5760" s="88" t="s">
        <v>17584</v>
      </c>
      <c r="C5760" s="37" t="str">
        <f t="shared" si="90"/>
        <v>V03AXХлоралум гидратум</v>
      </c>
      <c r="D5760" s="88" t="s">
        <v>13607</v>
      </c>
    </row>
    <row r="5761" spans="1:4" hidden="1" x14ac:dyDescent="0.25">
      <c r="A5761" s="88" t="s">
        <v>13526</v>
      </c>
      <c r="B5761" s="88" t="s">
        <v>17597</v>
      </c>
      <c r="C5761" s="37" t="str">
        <f t="shared" si="90"/>
        <v>V03AXЦедрон</v>
      </c>
      <c r="D5761" s="88" t="s">
        <v>13607</v>
      </c>
    </row>
    <row r="5762" spans="1:4" hidden="1" x14ac:dyDescent="0.25">
      <c r="A5762" s="88" t="s">
        <v>13526</v>
      </c>
      <c r="B5762" s="88" t="s">
        <v>17606</v>
      </c>
      <c r="C5762" s="37" t="str">
        <f t="shared" si="90"/>
        <v>V03AXЦикадерма</v>
      </c>
      <c r="D5762" s="88" t="s">
        <v>13607</v>
      </c>
    </row>
    <row r="5763" spans="1:4" hidden="1" x14ac:dyDescent="0.25">
      <c r="A5763" s="88" t="s">
        <v>13526</v>
      </c>
      <c r="B5763" s="88" t="s">
        <v>17612</v>
      </c>
      <c r="C5763" s="37" t="str">
        <f t="shared" si="90"/>
        <v>V03AXЦимицифуги даурской корневища с корнями</v>
      </c>
      <c r="D5763" s="88" t="s">
        <v>13607</v>
      </c>
    </row>
    <row r="5764" spans="1:4" hidden="1" x14ac:dyDescent="0.25">
      <c r="A5764" s="88" t="s">
        <v>17723</v>
      </c>
      <c r="B5764" s="88" t="s">
        <v>17724</v>
      </c>
      <c r="C5764" s="37" t="str">
        <f t="shared" si="90"/>
        <v>V04CGГистамин</v>
      </c>
      <c r="D5764" s="88" t="s">
        <v>13607</v>
      </c>
    </row>
    <row r="5765" spans="1:4" hidden="1" x14ac:dyDescent="0.25">
      <c r="A5765" s="88" t="s">
        <v>17723</v>
      </c>
      <c r="B5765" s="88" t="s">
        <v>17725</v>
      </c>
      <c r="C5765" s="37" t="str">
        <f t="shared" si="90"/>
        <v>V04CGПентагастрин</v>
      </c>
      <c r="D5765" s="88" t="s">
        <v>13607</v>
      </c>
    </row>
    <row r="5766" spans="1:4" hidden="1" x14ac:dyDescent="0.25">
      <c r="A5766" s="88" t="s">
        <v>17726</v>
      </c>
      <c r="B5766" s="88" t="s">
        <v>17727</v>
      </c>
      <c r="C5766" s="37" t="str">
        <f t="shared" si="90"/>
        <v>V04CHИндигокармин</v>
      </c>
      <c r="D5766" s="88" t="s">
        <v>13607</v>
      </c>
    </row>
    <row r="5767" spans="1:4" hidden="1" x14ac:dyDescent="0.25">
      <c r="A5767" s="88" t="s">
        <v>17728</v>
      </c>
      <c r="B5767" s="88" t="s">
        <v>17729</v>
      </c>
      <c r="C5767" s="37" t="str">
        <f t="shared" si="90"/>
        <v>V04CJПротирелин</v>
      </c>
      <c r="D5767" s="88" t="s">
        <v>13607</v>
      </c>
    </row>
    <row r="5768" spans="1:4" hidden="1" x14ac:dyDescent="0.25">
      <c r="A5768" s="88" t="s">
        <v>13552</v>
      </c>
      <c r="B5768" s="88" t="s">
        <v>17734</v>
      </c>
      <c r="C5768" s="37" t="str">
        <f t="shared" si="90"/>
        <v>V04CXСыворотка молозивная человека очищенная жидкая (Чигаин)</v>
      </c>
      <c r="D5768" s="88" t="s">
        <v>13607</v>
      </c>
    </row>
    <row r="5769" spans="1:4" hidden="1" x14ac:dyDescent="0.25">
      <c r="A5769" s="88" t="s">
        <v>13552</v>
      </c>
      <c r="B5769" s="88" t="s">
        <v>17730</v>
      </c>
      <c r="C5769" s="37" t="str">
        <f t="shared" si="90"/>
        <v>V04CXL-метионин, 11С</v>
      </c>
      <c r="D5769" s="88" t="s">
        <v>13607</v>
      </c>
    </row>
    <row r="5770" spans="1:4" hidden="1" x14ac:dyDescent="0.25">
      <c r="A5770" s="88" t="s">
        <v>13552</v>
      </c>
      <c r="B5770" s="88" t="s">
        <v>17733</v>
      </c>
      <c r="C5770" s="37" t="str">
        <f t="shared" si="90"/>
        <v>V04CXСыворотка крови [для диагностических целей]</v>
      </c>
      <c r="D5770" s="88" t="s">
        <v>13607</v>
      </c>
    </row>
    <row r="5771" spans="1:4" hidden="1" x14ac:dyDescent="0.25">
      <c r="A5771" s="88" t="s">
        <v>13552</v>
      </c>
      <c r="B5771" s="88" t="s">
        <v>17731</v>
      </c>
      <c r="C5771" s="37" t="str">
        <f t="shared" si="90"/>
        <v>V04CXВода, 15-О</v>
      </c>
      <c r="D5771" s="88" t="s">
        <v>13607</v>
      </c>
    </row>
    <row r="5772" spans="1:4" hidden="1" x14ac:dyDescent="0.25">
      <c r="A5772" s="88" t="s">
        <v>13552</v>
      </c>
      <c r="B5772" s="88" t="s">
        <v>17732</v>
      </c>
      <c r="C5772" s="37" t="str">
        <f t="shared" si="90"/>
        <v>V04CXДругие диагностические средства</v>
      </c>
      <c r="D5772" s="88" t="s">
        <v>13607</v>
      </c>
    </row>
    <row r="5773" spans="1:4" hidden="1" x14ac:dyDescent="0.25">
      <c r="A5773" s="88" t="s">
        <v>17735</v>
      </c>
      <c r="B5773" s="88" t="s">
        <v>17736</v>
      </c>
      <c r="C5773" s="37" t="str">
        <f t="shared" si="90"/>
        <v>V06AAНизкокалорийные диеты</v>
      </c>
      <c r="D5773" s="88" t="s">
        <v>13607</v>
      </c>
    </row>
    <row r="5774" spans="1:4" hidden="1" x14ac:dyDescent="0.25">
      <c r="A5774" s="88" t="s">
        <v>17735</v>
      </c>
      <c r="B5774" s="88" t="s">
        <v>13556</v>
      </c>
      <c r="C5774" s="37" t="str">
        <f t="shared" si="90"/>
        <v>V06AAАспартам</v>
      </c>
      <c r="D5774" s="88" t="s">
        <v>13607</v>
      </c>
    </row>
    <row r="5775" spans="1:4" hidden="1" x14ac:dyDescent="0.25">
      <c r="A5775" s="88" t="s">
        <v>17735</v>
      </c>
      <c r="B5775" s="88" t="s">
        <v>17737</v>
      </c>
      <c r="C5775" s="37" t="str">
        <f t="shared" si="90"/>
        <v>V06AAСахарин</v>
      </c>
      <c r="D5775" s="88" t="s">
        <v>13607</v>
      </c>
    </row>
    <row r="5776" spans="1:4" hidden="1" x14ac:dyDescent="0.25">
      <c r="A5776" s="88" t="s">
        <v>13606</v>
      </c>
      <c r="B5776" s="88" t="s">
        <v>17738</v>
      </c>
      <c r="C5776" s="37" t="str">
        <f t="shared" si="90"/>
        <v>V06DDАминесс Н</v>
      </c>
      <c r="D5776" s="88" t="s">
        <v>13607</v>
      </c>
    </row>
    <row r="5777" spans="1:4" hidden="1" x14ac:dyDescent="0.25">
      <c r="A5777" s="88" t="s">
        <v>13606</v>
      </c>
      <c r="B5777" s="88" t="s">
        <v>13555</v>
      </c>
      <c r="C5777" s="37" t="str">
        <f t="shared" si="90"/>
        <v>V06DDКетоаналоги аминокислот</v>
      </c>
      <c r="D5777" s="88" t="s">
        <v>17948</v>
      </c>
    </row>
    <row r="5778" spans="1:4" hidden="1" x14ac:dyDescent="0.25">
      <c r="A5778" s="88" t="s">
        <v>13606</v>
      </c>
      <c r="B5778" s="88" t="s">
        <v>17923</v>
      </c>
      <c r="C5778" s="37" t="str">
        <f t="shared" si="90"/>
        <v>V06DDаминокислоты для парентерального питания</v>
      </c>
      <c r="D5778" s="88" t="s">
        <v>17948</v>
      </c>
    </row>
    <row r="5779" spans="1:4" hidden="1" x14ac:dyDescent="0.25">
      <c r="A5779" s="88" t="s">
        <v>13606</v>
      </c>
      <c r="B5779" s="88" t="s">
        <v>17924</v>
      </c>
      <c r="C5779" s="37" t="str">
        <f t="shared" si="90"/>
        <v>V06DDаминокислоты и их смеси</v>
      </c>
      <c r="D5779" s="88" t="s">
        <v>17948</v>
      </c>
    </row>
    <row r="5780" spans="1:4" hidden="1" x14ac:dyDescent="0.25">
      <c r="A5780" s="88" t="s">
        <v>13606</v>
      </c>
      <c r="B5780" s="88" t="s">
        <v>17739</v>
      </c>
      <c r="C5780" s="37" t="str">
        <f t="shared" si="90"/>
        <v>V06DDаминокислоты, включая комбинации с полипептидами</v>
      </c>
      <c r="D5780" s="88" t="s">
        <v>13607</v>
      </c>
    </row>
    <row r="5781" spans="1:4" hidden="1" x14ac:dyDescent="0.25">
      <c r="A5781" s="88" t="s">
        <v>17925</v>
      </c>
      <c r="B5781" s="88" t="s">
        <v>14191</v>
      </c>
      <c r="C5781" s="37" t="str">
        <f t="shared" si="90"/>
        <v>V06DEАминокислоты для парентерального питания+Прочие препараты</v>
      </c>
      <c r="D5781" s="88" t="s">
        <v>17948</v>
      </c>
    </row>
    <row r="5782" spans="1:4" hidden="1" x14ac:dyDescent="0.25">
      <c r="A5782" s="88" t="s">
        <v>17740</v>
      </c>
      <c r="B5782" s="88" t="s">
        <v>17744</v>
      </c>
      <c r="C5782" s="37" t="str">
        <f t="shared" si="90"/>
        <v>V06DXОволакт</v>
      </c>
      <c r="D5782" s="88" t="s">
        <v>13607</v>
      </c>
    </row>
    <row r="5783" spans="1:4" hidden="1" x14ac:dyDescent="0.25">
      <c r="A5783" s="88" t="s">
        <v>17740</v>
      </c>
      <c r="B5783" s="88" t="s">
        <v>17741</v>
      </c>
      <c r="C5783" s="37" t="str">
        <f t="shared" si="90"/>
        <v>V06DXДругие комбинированные продукты лечебного питания</v>
      </c>
      <c r="D5783" s="88" t="s">
        <v>13607</v>
      </c>
    </row>
    <row r="5784" spans="1:4" hidden="1" x14ac:dyDescent="0.25">
      <c r="A5784" s="88" t="s">
        <v>17740</v>
      </c>
      <c r="B5784" s="88" t="s">
        <v>17743</v>
      </c>
      <c r="C5784" s="37" t="str">
        <f t="shared" si="90"/>
        <v>V06DXКомпозит</v>
      </c>
      <c r="D5784" s="88" t="s">
        <v>13607</v>
      </c>
    </row>
    <row r="5785" spans="1:4" hidden="1" x14ac:dyDescent="0.25">
      <c r="A5785" s="88" t="s">
        <v>17740</v>
      </c>
      <c r="B5785" s="88" t="s">
        <v>17742</v>
      </c>
      <c r="C5785" s="37" t="str">
        <f t="shared" si="90"/>
        <v>V06DXИнпитан</v>
      </c>
      <c r="D5785" s="88" t="s">
        <v>13607</v>
      </c>
    </row>
    <row r="5786" spans="1:4" hidden="1" x14ac:dyDescent="0.25">
      <c r="A5786" s="88" t="s">
        <v>17740</v>
      </c>
      <c r="B5786" s="88" t="s">
        <v>17745</v>
      </c>
      <c r="C5786" s="37" t="str">
        <f t="shared" si="90"/>
        <v>V06DXСтрикс</v>
      </c>
      <c r="D5786" s="88" t="s">
        <v>13607</v>
      </c>
    </row>
    <row r="5787" spans="1:4" hidden="1" x14ac:dyDescent="0.25">
      <c r="A5787" s="88" t="s">
        <v>17746</v>
      </c>
      <c r="B5787" s="88" t="s">
        <v>17747</v>
      </c>
      <c r="C5787" s="37" t="str">
        <f t="shared" si="90"/>
        <v>V07AAПластыри</v>
      </c>
      <c r="D5787" s="88" t="s">
        <v>13607</v>
      </c>
    </row>
    <row r="5788" spans="1:4" hidden="1" x14ac:dyDescent="0.25">
      <c r="A5788" s="88" t="s">
        <v>17746</v>
      </c>
      <c r="B5788" s="88" t="s">
        <v>12467</v>
      </c>
      <c r="C5788" s="37" t="str">
        <f t="shared" si="90"/>
        <v>V07AAЛейкопластырь</v>
      </c>
      <c r="D5788" s="88" t="s">
        <v>13607</v>
      </c>
    </row>
    <row r="5789" spans="1:4" hidden="1" x14ac:dyDescent="0.25">
      <c r="A5789" s="88" t="s">
        <v>9975</v>
      </c>
      <c r="B5789" s="88" t="s">
        <v>17750</v>
      </c>
      <c r="C5789" s="37" t="str">
        <f t="shared" si="90"/>
        <v>V07ABрастворители иразбавители, включая ирригационные растворы</v>
      </c>
      <c r="D5789" s="88" t="s">
        <v>13607</v>
      </c>
    </row>
    <row r="5790" spans="1:4" ht="30" hidden="1" x14ac:dyDescent="0.25">
      <c r="A5790" s="88" t="s">
        <v>9975</v>
      </c>
      <c r="B5790" s="88" t="s">
        <v>17751</v>
      </c>
      <c r="C5790" s="37" t="str">
        <f t="shared" si="90"/>
        <v>V07ABРастворитель для коревой и паротитной вакцин культуральных живых сухих</v>
      </c>
      <c r="D5790" s="88" t="s">
        <v>13607</v>
      </c>
    </row>
    <row r="5791" spans="1:4" ht="30" hidden="1" x14ac:dyDescent="0.25">
      <c r="A5791" s="88" t="s">
        <v>9975</v>
      </c>
      <c r="B5791" s="88" t="s">
        <v>17752</v>
      </c>
      <c r="C5791" s="37" t="str">
        <f t="shared" si="90"/>
        <v>V07ABРастворитель для коревой, паротитной, паротитно-коревой вакцин культуральных живых</v>
      </c>
      <c r="D5791" s="88" t="s">
        <v>13607</v>
      </c>
    </row>
    <row r="5792" spans="1:4" hidden="1" x14ac:dyDescent="0.25">
      <c r="A5792" s="88" t="s">
        <v>9975</v>
      </c>
      <c r="B5792" s="88" t="s">
        <v>17749</v>
      </c>
      <c r="C5792" s="37" t="str">
        <f t="shared" si="90"/>
        <v>V07ABРаствор для разведения растворимого инсулина для инъекций</v>
      </c>
      <c r="D5792" s="88" t="s">
        <v>13607</v>
      </c>
    </row>
    <row r="5793" spans="1:4" ht="30" hidden="1" x14ac:dyDescent="0.25">
      <c r="A5793" s="88" t="s">
        <v>9975</v>
      </c>
      <c r="B5793" s="88" t="s">
        <v>17753</v>
      </c>
      <c r="C5793" s="37" t="str">
        <f t="shared" si="90"/>
        <v>V07ABРастворитель для коревой, паротитной, паротитно-коревой вакцин культуральных живых сухих</v>
      </c>
      <c r="D5793" s="88" t="s">
        <v>13607</v>
      </c>
    </row>
    <row r="5794" spans="1:4" ht="30" hidden="1" x14ac:dyDescent="0.25">
      <c r="A5794" s="88" t="s">
        <v>9975</v>
      </c>
      <c r="B5794" s="88" t="s">
        <v>17748</v>
      </c>
      <c r="C5794" s="37" t="str">
        <f t="shared" si="90"/>
        <v>V07ABРаствор для разведения инсулина, содержащего протамин, для подкожного введения</v>
      </c>
      <c r="D5794" s="88" t="s">
        <v>13607</v>
      </c>
    </row>
    <row r="5795" spans="1:4" hidden="1" x14ac:dyDescent="0.25">
      <c r="A5795" s="88" t="s">
        <v>9975</v>
      </c>
      <c r="B5795" s="88" t="s">
        <v>17926</v>
      </c>
      <c r="C5795" s="37" t="str">
        <f t="shared" si="90"/>
        <v>V07ABвода для инъекций</v>
      </c>
      <c r="D5795" s="88" t="s">
        <v>17948</v>
      </c>
    </row>
    <row r="5796" spans="1:4" hidden="1" x14ac:dyDescent="0.25">
      <c r="A5796" s="88" t="s">
        <v>9975</v>
      </c>
      <c r="B5796" s="88" t="s">
        <v>12150</v>
      </c>
      <c r="C5796" s="37" t="str">
        <f t="shared" si="90"/>
        <v>V07ABНатрия хлорид</v>
      </c>
      <c r="D5796" s="88" t="s">
        <v>13607</v>
      </c>
    </row>
    <row r="5797" spans="1:4" ht="30" hidden="1" x14ac:dyDescent="0.25">
      <c r="A5797" s="88" t="s">
        <v>13557</v>
      </c>
      <c r="B5797" s="88" t="s">
        <v>17754</v>
      </c>
      <c r="C5797" s="37" t="str">
        <f t="shared" si="90"/>
        <v>V07ACАденин+Декстроза+Лимонная кислота+Маннитол+Натрия дигидрофосфат+Натрия цитрат+Натрия хлорид</v>
      </c>
      <c r="D5797" s="88" t="s">
        <v>13607</v>
      </c>
    </row>
    <row r="5798" spans="1:4" ht="30" hidden="1" x14ac:dyDescent="0.25">
      <c r="A5798" s="88" t="s">
        <v>13557</v>
      </c>
      <c r="B5798" s="88" t="s">
        <v>17755</v>
      </c>
      <c r="C5798" s="37" t="str">
        <f t="shared" si="90"/>
        <v>V07ACАденин+Декстроза+Лимонная кислота+Натрия дигидрофосфат+Натрия цитрат</v>
      </c>
      <c r="D5798" s="88" t="s">
        <v>13607</v>
      </c>
    </row>
    <row r="5799" spans="1:4" hidden="1" x14ac:dyDescent="0.25">
      <c r="A5799" s="88" t="s">
        <v>13557</v>
      </c>
      <c r="B5799" s="88" t="s">
        <v>17757</v>
      </c>
      <c r="C5799" s="37" t="str">
        <f t="shared" si="90"/>
        <v>V07ACДекстроза+Лимонная кислота+Натрия дигидрофосфат+Натрия цитрат</v>
      </c>
      <c r="D5799" s="88" t="s">
        <v>13607</v>
      </c>
    </row>
    <row r="5800" spans="1:4" hidden="1" x14ac:dyDescent="0.25">
      <c r="A5800" s="88" t="s">
        <v>13557</v>
      </c>
      <c r="B5800" s="88" t="s">
        <v>17759</v>
      </c>
      <c r="C5800" s="37" t="str">
        <f t="shared" si="90"/>
        <v>V07ACДекстроза+Натрия гидроцитрат</v>
      </c>
      <c r="D5800" s="88" t="s">
        <v>13607</v>
      </c>
    </row>
    <row r="5801" spans="1:4" hidden="1" x14ac:dyDescent="0.25">
      <c r="A5801" s="88" t="s">
        <v>13557</v>
      </c>
      <c r="B5801" s="88" t="s">
        <v>17768</v>
      </c>
      <c r="C5801" s="37" t="str">
        <f t="shared" si="90"/>
        <v>V07ACЭрнаф</v>
      </c>
      <c r="D5801" s="88" t="s">
        <v>13607</v>
      </c>
    </row>
    <row r="5802" spans="1:4" hidden="1" x14ac:dyDescent="0.25">
      <c r="A5802" s="88" t="s">
        <v>13557</v>
      </c>
      <c r="B5802" s="88" t="s">
        <v>17762</v>
      </c>
      <c r="C5802" s="37" t="str">
        <f t="shared" si="90"/>
        <v>V07ACМодежель</v>
      </c>
      <c r="D5802" s="88" t="s">
        <v>13607</v>
      </c>
    </row>
    <row r="5803" spans="1:4" hidden="1" x14ac:dyDescent="0.25">
      <c r="A5803" s="88" t="s">
        <v>13557</v>
      </c>
      <c r="B5803" s="88" t="s">
        <v>17760</v>
      </c>
      <c r="C5803" s="37" t="str">
        <f t="shared" si="90"/>
        <v>V07ACКонсервант крови №12</v>
      </c>
      <c r="D5803" s="88" t="s">
        <v>13607</v>
      </c>
    </row>
    <row r="5804" spans="1:4" hidden="1" x14ac:dyDescent="0.25">
      <c r="A5804" s="88" t="s">
        <v>13557</v>
      </c>
      <c r="B5804" s="88" t="s">
        <v>17763</v>
      </c>
      <c r="C5804" s="37" t="str">
        <f t="shared" si="90"/>
        <v>V07ACПропандиосахароль</v>
      </c>
      <c r="D5804" s="88" t="s">
        <v>13607</v>
      </c>
    </row>
    <row r="5805" spans="1:4" hidden="1" x14ac:dyDescent="0.25">
      <c r="A5805" s="88" t="s">
        <v>13557</v>
      </c>
      <c r="B5805" s="88" t="s">
        <v>17767</v>
      </c>
      <c r="C5805" s="37" t="str">
        <f t="shared" ref="C5805:C5868" si="91">CONCATENATE(A5805,B5805)</f>
        <v>V07ACЭритропифаден</v>
      </c>
      <c r="D5805" s="88" t="s">
        <v>13607</v>
      </c>
    </row>
    <row r="5806" spans="1:4" hidden="1" x14ac:dyDescent="0.25">
      <c r="A5806" s="88" t="s">
        <v>13557</v>
      </c>
      <c r="B5806" s="88" t="s">
        <v>17764</v>
      </c>
      <c r="C5806" s="37" t="str">
        <f t="shared" si="91"/>
        <v>V07ACТромбокриодмац</v>
      </c>
      <c r="D5806" s="88" t="s">
        <v>13607</v>
      </c>
    </row>
    <row r="5807" spans="1:4" hidden="1" x14ac:dyDescent="0.25">
      <c r="A5807" s="88" t="s">
        <v>13557</v>
      </c>
      <c r="B5807" s="88" t="s">
        <v>17758</v>
      </c>
      <c r="C5807" s="37" t="str">
        <f t="shared" si="91"/>
        <v>V07ACДекстроза+Лимонная кислота+Натрия цитрат</v>
      </c>
      <c r="D5807" s="88" t="s">
        <v>13607</v>
      </c>
    </row>
    <row r="5808" spans="1:4" hidden="1" x14ac:dyDescent="0.25">
      <c r="A5808" s="88" t="s">
        <v>13557</v>
      </c>
      <c r="B5808" s="88" t="s">
        <v>17756</v>
      </c>
      <c r="C5808" s="37" t="str">
        <f t="shared" si="91"/>
        <v>V07ACВспомогательные средства для гемотрансфузии</v>
      </c>
      <c r="D5808" s="88" t="s">
        <v>13607</v>
      </c>
    </row>
    <row r="5809" spans="1:4" hidden="1" x14ac:dyDescent="0.25">
      <c r="A5809" s="88" t="s">
        <v>13557</v>
      </c>
      <c r="B5809" s="88" t="s">
        <v>17761</v>
      </c>
      <c r="C5809" s="37" t="str">
        <f t="shared" si="91"/>
        <v>V07ACЛейкокриодмац</v>
      </c>
      <c r="D5809" s="88" t="s">
        <v>13607</v>
      </c>
    </row>
    <row r="5810" spans="1:4" hidden="1" x14ac:dyDescent="0.25">
      <c r="A5810" s="88" t="s">
        <v>13557</v>
      </c>
      <c r="B5810" s="88" t="s">
        <v>17765</v>
      </c>
      <c r="C5810" s="37" t="str">
        <f t="shared" si="91"/>
        <v>V07ACФоглюк</v>
      </c>
      <c r="D5810" s="88" t="s">
        <v>13607</v>
      </c>
    </row>
    <row r="5811" spans="1:4" hidden="1" x14ac:dyDescent="0.25">
      <c r="A5811" s="88" t="s">
        <v>13557</v>
      </c>
      <c r="B5811" s="88" t="s">
        <v>17766</v>
      </c>
      <c r="C5811" s="37" t="str">
        <f t="shared" si="91"/>
        <v>V07ACЭритронаф</v>
      </c>
      <c r="D5811" s="88" t="s">
        <v>13607</v>
      </c>
    </row>
    <row r="5812" spans="1:4" hidden="1" x14ac:dyDescent="0.25">
      <c r="A5812" s="88" t="s">
        <v>17769</v>
      </c>
      <c r="B5812" s="88" t="s">
        <v>17773</v>
      </c>
      <c r="C5812" s="37" t="str">
        <f t="shared" si="91"/>
        <v>V07AXОтмывочная паста</v>
      </c>
      <c r="D5812" s="88" t="s">
        <v>13607</v>
      </c>
    </row>
    <row r="5813" spans="1:4" hidden="1" x14ac:dyDescent="0.25">
      <c r="A5813" s="88" t="s">
        <v>17769</v>
      </c>
      <c r="B5813" s="88" t="s">
        <v>17771</v>
      </c>
      <c r="C5813" s="37" t="str">
        <f t="shared" si="91"/>
        <v>V07AXЗащитная паста ИЭР-2</v>
      </c>
      <c r="D5813" s="88" t="s">
        <v>13607</v>
      </c>
    </row>
    <row r="5814" spans="1:4" hidden="1" x14ac:dyDescent="0.25">
      <c r="A5814" s="88" t="s">
        <v>17769</v>
      </c>
      <c r="B5814" s="88" t="s">
        <v>17772</v>
      </c>
      <c r="C5814" s="37" t="str">
        <f t="shared" si="91"/>
        <v>V07AXМоющие средства</v>
      </c>
      <c r="D5814" s="88" t="s">
        <v>13607</v>
      </c>
    </row>
    <row r="5815" spans="1:4" hidden="1" x14ac:dyDescent="0.25">
      <c r="A5815" s="88" t="s">
        <v>17769</v>
      </c>
      <c r="B5815" s="88" t="s">
        <v>17770</v>
      </c>
      <c r="C5815" s="37" t="str">
        <f t="shared" si="91"/>
        <v>V07AXЗащитная паста ИЭР-1</v>
      </c>
      <c r="D5815" s="88" t="s">
        <v>13607</v>
      </c>
    </row>
    <row r="5816" spans="1:4" hidden="1" x14ac:dyDescent="0.25">
      <c r="A5816" s="88" t="s">
        <v>13558</v>
      </c>
      <c r="B5816" s="88" t="s">
        <v>17774</v>
      </c>
      <c r="C5816" s="37" t="str">
        <f t="shared" si="91"/>
        <v>V07AYГемжел</v>
      </c>
      <c r="D5816" s="88" t="s">
        <v>13607</v>
      </c>
    </row>
    <row r="5817" spans="1:4" hidden="1" x14ac:dyDescent="0.25">
      <c r="A5817" s="88" t="s">
        <v>13558</v>
      </c>
      <c r="B5817" s="88" t="s">
        <v>17777</v>
      </c>
      <c r="C5817" s="37" t="str">
        <f t="shared" si="91"/>
        <v>V07AYПрочие нелечебные вспомогательные средства</v>
      </c>
      <c r="D5817" s="88" t="s">
        <v>13607</v>
      </c>
    </row>
    <row r="5818" spans="1:4" hidden="1" x14ac:dyDescent="0.25">
      <c r="A5818" s="88" t="s">
        <v>13558</v>
      </c>
      <c r="B5818" s="88" t="s">
        <v>17775</v>
      </c>
      <c r="C5818" s="37" t="str">
        <f t="shared" si="91"/>
        <v>V07AYГлюкоповират</v>
      </c>
      <c r="D5818" s="88" t="s">
        <v>13607</v>
      </c>
    </row>
    <row r="5819" spans="1:4" hidden="1" x14ac:dyDescent="0.25">
      <c r="A5819" s="88" t="s">
        <v>13558</v>
      </c>
      <c r="B5819" s="88" t="s">
        <v>17776</v>
      </c>
      <c r="C5819" s="37" t="str">
        <f t="shared" si="91"/>
        <v>V07AYКокарбоксилазы гидрохлорида растворитель</v>
      </c>
      <c r="D5819" s="88" t="s">
        <v>13607</v>
      </c>
    </row>
    <row r="5820" spans="1:4" hidden="1" x14ac:dyDescent="0.25">
      <c r="A5820" s="88" t="s">
        <v>13558</v>
      </c>
      <c r="B5820" s="88" t="s">
        <v>11933</v>
      </c>
      <c r="C5820" s="37" t="str">
        <f t="shared" si="91"/>
        <v>V07AYПовидон</v>
      </c>
      <c r="D5820" s="88" t="s">
        <v>13607</v>
      </c>
    </row>
    <row r="5821" spans="1:4" hidden="1" x14ac:dyDescent="0.25">
      <c r="A5821" s="88" t="s">
        <v>17778</v>
      </c>
      <c r="B5821" s="88" t="s">
        <v>17779</v>
      </c>
      <c r="C5821" s="37" t="str">
        <f t="shared" si="91"/>
        <v>V08AХромолимфотраст</v>
      </c>
      <c r="D5821" s="88" t="s">
        <v>13607</v>
      </c>
    </row>
    <row r="5822" spans="1:4" hidden="1" x14ac:dyDescent="0.25">
      <c r="A5822" s="88" t="s">
        <v>10103</v>
      </c>
      <c r="B5822" s="88" t="s">
        <v>17780</v>
      </c>
      <c r="C5822" s="37" t="str">
        <f t="shared" si="91"/>
        <v>V08AAЙодамид</v>
      </c>
      <c r="D5822" s="88" t="s">
        <v>13607</v>
      </c>
    </row>
    <row r="5823" spans="1:4" hidden="1" x14ac:dyDescent="0.25">
      <c r="A5823" s="88" t="s">
        <v>10103</v>
      </c>
      <c r="B5823" s="88" t="s">
        <v>17781</v>
      </c>
      <c r="C5823" s="37" t="str">
        <f t="shared" si="91"/>
        <v>V08AAЙоталамовая кислота</v>
      </c>
      <c r="D5823" s="88" t="s">
        <v>13607</v>
      </c>
    </row>
    <row r="5824" spans="1:4" hidden="1" x14ac:dyDescent="0.25">
      <c r="A5824" s="88" t="s">
        <v>10103</v>
      </c>
      <c r="B5824" s="88" t="s">
        <v>13560</v>
      </c>
      <c r="C5824" s="37" t="str">
        <f t="shared" si="91"/>
        <v>V08AAЙокситаламовая кислота</v>
      </c>
      <c r="D5824" s="88" t="s">
        <v>13607</v>
      </c>
    </row>
    <row r="5825" spans="1:4" hidden="1" x14ac:dyDescent="0.25">
      <c r="A5825" s="88" t="s">
        <v>10103</v>
      </c>
      <c r="B5825" s="88" t="s">
        <v>13559</v>
      </c>
      <c r="C5825" s="37" t="str">
        <f t="shared" si="91"/>
        <v>V08AAНатрия амидотризоат</v>
      </c>
      <c r="D5825" s="88" t="s">
        <v>17948</v>
      </c>
    </row>
    <row r="5826" spans="1:4" hidden="1" x14ac:dyDescent="0.25">
      <c r="A5826" s="88" t="s">
        <v>10040</v>
      </c>
      <c r="B5826" s="88" t="s">
        <v>13567</v>
      </c>
      <c r="C5826" s="37" t="str">
        <f t="shared" si="91"/>
        <v>V08ABЙогексол</v>
      </c>
      <c r="D5826" s="88" t="s">
        <v>17948</v>
      </c>
    </row>
    <row r="5827" spans="1:4" hidden="1" x14ac:dyDescent="0.25">
      <c r="A5827" s="88" t="s">
        <v>10040</v>
      </c>
      <c r="B5827" s="88" t="s">
        <v>13562</v>
      </c>
      <c r="C5827" s="37" t="str">
        <f t="shared" si="91"/>
        <v>V08ABЙопромид</v>
      </c>
      <c r="D5827" s="88" t="s">
        <v>17948</v>
      </c>
    </row>
    <row r="5828" spans="1:4" hidden="1" x14ac:dyDescent="0.25">
      <c r="A5828" s="88" t="s">
        <v>10040</v>
      </c>
      <c r="B5828" s="88" t="s">
        <v>13563</v>
      </c>
      <c r="C5828" s="37" t="str">
        <f t="shared" si="91"/>
        <v>V08ABЙоксагловая кислота</v>
      </c>
      <c r="D5828" s="88" t="s">
        <v>13607</v>
      </c>
    </row>
    <row r="5829" spans="1:4" hidden="1" x14ac:dyDescent="0.25">
      <c r="A5829" s="88" t="s">
        <v>10040</v>
      </c>
      <c r="B5829" s="88" t="s">
        <v>13561</v>
      </c>
      <c r="C5829" s="37" t="str">
        <f t="shared" si="91"/>
        <v>V08ABЙопамидол</v>
      </c>
      <c r="D5829" s="88" t="s">
        <v>13607</v>
      </c>
    </row>
    <row r="5830" spans="1:4" hidden="1" x14ac:dyDescent="0.25">
      <c r="A5830" s="88" t="s">
        <v>10040</v>
      </c>
      <c r="B5830" s="88" t="s">
        <v>13566</v>
      </c>
      <c r="C5830" s="37" t="str">
        <f t="shared" si="91"/>
        <v>V08ABЙоверсол</v>
      </c>
      <c r="D5830" s="88" t="s">
        <v>17948</v>
      </c>
    </row>
    <row r="5831" spans="1:4" hidden="1" x14ac:dyDescent="0.25">
      <c r="A5831" s="88" t="s">
        <v>10040</v>
      </c>
      <c r="B5831" s="88" t="s">
        <v>13564</v>
      </c>
      <c r="C5831" s="37" t="str">
        <f t="shared" si="91"/>
        <v>V08ABЙодиксанол</v>
      </c>
      <c r="D5831" s="88" t="s">
        <v>13607</v>
      </c>
    </row>
    <row r="5832" spans="1:4" hidden="1" x14ac:dyDescent="0.25">
      <c r="A5832" s="88" t="s">
        <v>10040</v>
      </c>
      <c r="B5832" s="88" t="s">
        <v>13565</v>
      </c>
      <c r="C5832" s="37" t="str">
        <f t="shared" si="91"/>
        <v>V08ABЙобитридол</v>
      </c>
      <c r="D5832" s="88" t="s">
        <v>13607</v>
      </c>
    </row>
    <row r="5833" spans="1:4" hidden="1" x14ac:dyDescent="0.25">
      <c r="A5833" s="88" t="s">
        <v>10040</v>
      </c>
      <c r="B5833" s="88" t="s">
        <v>18463</v>
      </c>
      <c r="C5833" s="37" t="str">
        <f t="shared" si="91"/>
        <v>V08ABЙомепрол</v>
      </c>
      <c r="D5833" s="88" t="s">
        <v>17948</v>
      </c>
    </row>
    <row r="5834" spans="1:4" hidden="1" x14ac:dyDescent="0.25">
      <c r="A5834" s="88" t="s">
        <v>17782</v>
      </c>
      <c r="B5834" s="88" t="s">
        <v>17783</v>
      </c>
      <c r="C5834" s="37" t="str">
        <f t="shared" si="91"/>
        <v>V08ACАдипиодон</v>
      </c>
      <c r="D5834" s="88" t="s">
        <v>13607</v>
      </c>
    </row>
    <row r="5835" spans="1:4" hidden="1" x14ac:dyDescent="0.25">
      <c r="A5835" s="88" t="s">
        <v>17782</v>
      </c>
      <c r="B5835" s="88" t="s">
        <v>17784</v>
      </c>
      <c r="C5835" s="37" t="str">
        <f t="shared" si="91"/>
        <v>V08ACНатрия йоподат</v>
      </c>
      <c r="D5835" s="88" t="s">
        <v>13607</v>
      </c>
    </row>
    <row r="5836" spans="1:4" hidden="1" x14ac:dyDescent="0.25">
      <c r="A5836" s="88" t="s">
        <v>17785</v>
      </c>
      <c r="B5836" s="88" t="s">
        <v>17788</v>
      </c>
      <c r="C5836" s="37" t="str">
        <f t="shared" si="91"/>
        <v>V08ADПропилиодон</v>
      </c>
      <c r="D5836" s="88" t="s">
        <v>13607</v>
      </c>
    </row>
    <row r="5837" spans="1:4" hidden="1" x14ac:dyDescent="0.25">
      <c r="A5837" s="88" t="s">
        <v>17785</v>
      </c>
      <c r="B5837" s="88" t="s">
        <v>17787</v>
      </c>
      <c r="C5837" s="37" t="str">
        <f t="shared" si="91"/>
        <v>V08ADЛипиодол Ультра-Флюид</v>
      </c>
      <c r="D5837" s="88" t="s">
        <v>13607</v>
      </c>
    </row>
    <row r="5838" spans="1:4" hidden="1" x14ac:dyDescent="0.25">
      <c r="A5838" s="88" t="s">
        <v>17785</v>
      </c>
      <c r="B5838" s="88" t="s">
        <v>17786</v>
      </c>
      <c r="C5838" s="37" t="str">
        <f t="shared" si="91"/>
        <v>V08ADЙофендилат</v>
      </c>
      <c r="D5838" s="88" t="s">
        <v>13607</v>
      </c>
    </row>
    <row r="5839" spans="1:4" hidden="1" x14ac:dyDescent="0.25">
      <c r="A5839" s="88" t="s">
        <v>9946</v>
      </c>
      <c r="B5839" s="88" t="s">
        <v>11929</v>
      </c>
      <c r="C5839" s="37" t="str">
        <f t="shared" si="91"/>
        <v>V08BAБария сульфат</v>
      </c>
      <c r="D5839" s="88" t="s">
        <v>17948</v>
      </c>
    </row>
    <row r="5840" spans="1:4" hidden="1" x14ac:dyDescent="0.25">
      <c r="A5840" s="88" t="s">
        <v>9978</v>
      </c>
      <c r="B5840" s="88" t="s">
        <v>13573</v>
      </c>
      <c r="C5840" s="37" t="str">
        <f t="shared" si="91"/>
        <v>V08CAГадотеровая кислота</v>
      </c>
      <c r="D5840" s="88" t="s">
        <v>13607</v>
      </c>
    </row>
    <row r="5841" spans="1:4" hidden="1" x14ac:dyDescent="0.25">
      <c r="A5841" s="88" t="s">
        <v>9978</v>
      </c>
      <c r="B5841" s="88" t="s">
        <v>13569</v>
      </c>
      <c r="C5841" s="37" t="str">
        <f t="shared" si="91"/>
        <v>V08CAГадоверсетамид</v>
      </c>
      <c r="D5841" s="88" t="s">
        <v>13607</v>
      </c>
    </row>
    <row r="5842" spans="1:4" hidden="1" x14ac:dyDescent="0.25">
      <c r="A5842" s="88" t="s">
        <v>9978</v>
      </c>
      <c r="B5842" s="88" t="s">
        <v>13568</v>
      </c>
      <c r="C5842" s="37" t="str">
        <f t="shared" si="91"/>
        <v>V08CAГадобутрол</v>
      </c>
      <c r="D5842" s="88" t="s">
        <v>17948</v>
      </c>
    </row>
    <row r="5843" spans="1:4" hidden="1" x14ac:dyDescent="0.25">
      <c r="A5843" s="88" t="s">
        <v>9978</v>
      </c>
      <c r="B5843" s="88" t="s">
        <v>13571</v>
      </c>
      <c r="C5843" s="37" t="str">
        <f t="shared" si="91"/>
        <v>V08CAГадоксетовая кислота</v>
      </c>
      <c r="D5843" s="88" t="s">
        <v>13607</v>
      </c>
    </row>
    <row r="5844" spans="1:4" hidden="1" x14ac:dyDescent="0.25">
      <c r="A5844" s="88" t="s">
        <v>9978</v>
      </c>
      <c r="B5844" s="88" t="s">
        <v>13572</v>
      </c>
      <c r="C5844" s="37" t="str">
        <f t="shared" si="91"/>
        <v>V08CAГадопентетовая кислота</v>
      </c>
      <c r="D5844" s="88" t="s">
        <v>17948</v>
      </c>
    </row>
    <row r="5845" spans="1:4" hidden="1" x14ac:dyDescent="0.25">
      <c r="A5845" s="88" t="s">
        <v>9978</v>
      </c>
      <c r="B5845" s="88" t="s">
        <v>13570</v>
      </c>
      <c r="C5845" s="37" t="str">
        <f t="shared" si="91"/>
        <v>V08CAГадодиамид</v>
      </c>
      <c r="D5845" s="88" t="s">
        <v>17948</v>
      </c>
    </row>
    <row r="5846" spans="1:4" hidden="1" x14ac:dyDescent="0.25">
      <c r="A5846" s="88" t="s">
        <v>9978</v>
      </c>
      <c r="B5846" s="88" t="s">
        <v>17789</v>
      </c>
      <c r="C5846" s="37" t="str">
        <f t="shared" si="91"/>
        <v>V08CAМангафодипир</v>
      </c>
      <c r="D5846" s="88" t="s">
        <v>13607</v>
      </c>
    </row>
    <row r="5847" spans="1:4" hidden="1" x14ac:dyDescent="0.25">
      <c r="A5847" s="88" t="s">
        <v>9962</v>
      </c>
      <c r="B5847" s="88" t="s">
        <v>17797</v>
      </c>
      <c r="C5847" s="37" t="str">
        <f t="shared" si="91"/>
        <v>V09Глицерин-триолеат, меченный йодом-131</v>
      </c>
      <c r="D5847" s="88" t="s">
        <v>13607</v>
      </c>
    </row>
    <row r="5848" spans="1:4" hidden="1" x14ac:dyDescent="0.25">
      <c r="A5848" s="88" t="s">
        <v>9962</v>
      </c>
      <c r="B5848" s="88" t="s">
        <v>17794</v>
      </c>
      <c r="C5848" s="37" t="str">
        <f t="shared" si="91"/>
        <v>V09Бутират, 11С</v>
      </c>
      <c r="D5848" s="88" t="s">
        <v>13607</v>
      </c>
    </row>
    <row r="5849" spans="1:4" hidden="1" x14ac:dyDescent="0.25">
      <c r="A5849" s="88" t="s">
        <v>9962</v>
      </c>
      <c r="B5849" s="88" t="s">
        <v>17824</v>
      </c>
      <c r="C5849" s="37" t="str">
        <f t="shared" si="91"/>
        <v>V09Рубидия хлорид, меченный рубидием-86, раствор для инъекций</v>
      </c>
      <c r="D5849" s="88" t="s">
        <v>13607</v>
      </c>
    </row>
    <row r="5850" spans="1:4" hidden="1" x14ac:dyDescent="0.25">
      <c r="A5850" s="88" t="s">
        <v>9962</v>
      </c>
      <c r="B5850" s="88" t="s">
        <v>17818</v>
      </c>
      <c r="C5850" s="37" t="str">
        <f t="shared" si="91"/>
        <v>V09Натрия хромат [51Cr]</v>
      </c>
      <c r="D5850" s="88" t="s">
        <v>13607</v>
      </c>
    </row>
    <row r="5851" spans="1:4" hidden="1" x14ac:dyDescent="0.25">
      <c r="A5851" s="88" t="s">
        <v>9962</v>
      </c>
      <c r="B5851" s="88" t="s">
        <v>17810</v>
      </c>
      <c r="C5851" s="37" t="str">
        <f t="shared" si="91"/>
        <v>V09Кофоцит, фосфор-32, набор для получения</v>
      </c>
      <c r="D5851" s="88" t="s">
        <v>13607</v>
      </c>
    </row>
    <row r="5852" spans="1:4" hidden="1" x14ac:dyDescent="0.25">
      <c r="A5852" s="88" t="s">
        <v>9962</v>
      </c>
      <c r="B5852" s="88" t="s">
        <v>17799</v>
      </c>
      <c r="C5852" s="37" t="str">
        <f t="shared" si="91"/>
        <v>V09Железа цитрат, меченный железом-59</v>
      </c>
      <c r="D5852" s="88" t="s">
        <v>13607</v>
      </c>
    </row>
    <row r="5853" spans="1:4" hidden="1" x14ac:dyDescent="0.25">
      <c r="A5853" s="88" t="s">
        <v>9962</v>
      </c>
      <c r="B5853" s="88" t="s">
        <v>17927</v>
      </c>
      <c r="C5853" s="37" t="str">
        <f t="shared" si="91"/>
        <v>V09бромезида 99mTc</v>
      </c>
      <c r="D5853" s="88" t="s">
        <v>17948</v>
      </c>
    </row>
    <row r="5854" spans="1:4" hidden="1" x14ac:dyDescent="0.25">
      <c r="A5854" s="88" t="s">
        <v>9962</v>
      </c>
      <c r="B5854" s="88" t="s">
        <v>17928</v>
      </c>
      <c r="C5854" s="37" t="str">
        <f t="shared" si="91"/>
        <v>V09пентатех 99mTc</v>
      </c>
      <c r="D5854" s="88" t="s">
        <v>17948</v>
      </c>
    </row>
    <row r="5855" spans="1:4" hidden="1" x14ac:dyDescent="0.25">
      <c r="A5855" s="88" t="s">
        <v>9962</v>
      </c>
      <c r="B5855" s="88" t="s">
        <v>17929</v>
      </c>
      <c r="C5855" s="37" t="str">
        <f t="shared" si="91"/>
        <v>V09пирфотех 99mTc</v>
      </c>
      <c r="D5855" s="88" t="s">
        <v>17948</v>
      </c>
    </row>
    <row r="5856" spans="1:4" hidden="1" x14ac:dyDescent="0.25">
      <c r="A5856" s="88" t="s">
        <v>9962</v>
      </c>
      <c r="B5856" s="88" t="s">
        <v>17930</v>
      </c>
      <c r="C5856" s="37" t="str">
        <f t="shared" si="91"/>
        <v>V09технефит 99mTc</v>
      </c>
      <c r="D5856" s="88" t="s">
        <v>17948</v>
      </c>
    </row>
    <row r="5857" spans="1:4" hidden="1" x14ac:dyDescent="0.25">
      <c r="A5857" s="88" t="s">
        <v>9962</v>
      </c>
      <c r="B5857" s="88" t="s">
        <v>17931</v>
      </c>
      <c r="C5857" s="37" t="str">
        <f t="shared" si="91"/>
        <v>V09технефор 99mTc</v>
      </c>
      <c r="D5857" s="88" t="s">
        <v>17948</v>
      </c>
    </row>
    <row r="5858" spans="1:4" hidden="1" x14ac:dyDescent="0.25">
      <c r="A5858" s="88" t="s">
        <v>9962</v>
      </c>
      <c r="B5858" s="88" t="s">
        <v>17795</v>
      </c>
      <c r="C5858" s="37" t="str">
        <f t="shared" si="91"/>
        <v>V09Воздушно-ксеноновая смесь с радиоизотопом ксенон-133</v>
      </c>
      <c r="D5858" s="88" t="s">
        <v>13607</v>
      </c>
    </row>
    <row r="5859" spans="1:4" hidden="1" x14ac:dyDescent="0.25">
      <c r="A5859" s="88" t="s">
        <v>9962</v>
      </c>
      <c r="B5859" s="88" t="s">
        <v>17802</v>
      </c>
      <c r="C5859" s="37" t="str">
        <f t="shared" si="91"/>
        <v>V09Индия 113In набор</v>
      </c>
      <c r="D5859" s="88" t="s">
        <v>13607</v>
      </c>
    </row>
    <row r="5860" spans="1:4" hidden="1" x14ac:dyDescent="0.25">
      <c r="A5860" s="88" t="s">
        <v>9962</v>
      </c>
      <c r="B5860" s="88" t="s">
        <v>17819</v>
      </c>
      <c r="C5860" s="37" t="str">
        <f t="shared" si="91"/>
        <v>V09Олеиновая кислота, меченная йодом-131</v>
      </c>
      <c r="D5860" s="88" t="s">
        <v>13607</v>
      </c>
    </row>
    <row r="5861" spans="1:4" hidden="1" x14ac:dyDescent="0.25">
      <c r="A5861" s="88" t="s">
        <v>9962</v>
      </c>
      <c r="B5861" s="88" t="s">
        <v>17790</v>
      </c>
      <c r="C5861" s="37" t="str">
        <f t="shared" si="91"/>
        <v>V09Бенгальская роза, 131I</v>
      </c>
      <c r="D5861" s="88" t="s">
        <v>13607</v>
      </c>
    </row>
    <row r="5862" spans="1:4" hidden="1" x14ac:dyDescent="0.25">
      <c r="A5862" s="88" t="s">
        <v>9962</v>
      </c>
      <c r="B5862" s="88" t="s">
        <v>17823</v>
      </c>
      <c r="C5862" s="37" t="str">
        <f t="shared" si="91"/>
        <v>V09Промеран, меченный ртутью-197, раствор для инъекций</v>
      </c>
      <c r="D5862" s="88" t="s">
        <v>13607</v>
      </c>
    </row>
    <row r="5863" spans="1:4" hidden="1" x14ac:dyDescent="0.25">
      <c r="A5863" s="88" t="s">
        <v>9962</v>
      </c>
      <c r="B5863" s="88" t="s">
        <v>17821</v>
      </c>
      <c r="C5863" s="37" t="str">
        <f t="shared" si="91"/>
        <v>V09Пентатех 99mTc, набор для получения</v>
      </c>
      <c r="D5863" s="88" t="s">
        <v>13607</v>
      </c>
    </row>
    <row r="5864" spans="1:4" hidden="1" x14ac:dyDescent="0.25">
      <c r="A5864" s="88" t="s">
        <v>9962</v>
      </c>
      <c r="B5864" s="88" t="s">
        <v>17822</v>
      </c>
      <c r="C5864" s="37" t="str">
        <f t="shared" si="91"/>
        <v>V09Пирфотех 99mTc, реагент для получения</v>
      </c>
      <c r="D5864" s="88" t="s">
        <v>13607</v>
      </c>
    </row>
    <row r="5865" spans="1:4" hidden="1" x14ac:dyDescent="0.25">
      <c r="A5865" s="88" t="s">
        <v>9962</v>
      </c>
      <c r="B5865" s="88" t="s">
        <v>17793</v>
      </c>
      <c r="C5865" s="37" t="str">
        <f t="shared" si="91"/>
        <v>V09Бутилида 99mTc, реагент для получения</v>
      </c>
      <c r="D5865" s="88" t="s">
        <v>13607</v>
      </c>
    </row>
    <row r="5866" spans="1:4" hidden="1" x14ac:dyDescent="0.25">
      <c r="A5866" s="88" t="s">
        <v>9962</v>
      </c>
      <c r="B5866" s="88" t="s">
        <v>17801</v>
      </c>
      <c r="C5866" s="37" t="str">
        <f t="shared" si="91"/>
        <v>V09Индий-111, раствор без носителя</v>
      </c>
      <c r="D5866" s="88" t="s">
        <v>13607</v>
      </c>
    </row>
    <row r="5867" spans="1:4" hidden="1" x14ac:dyDescent="0.25">
      <c r="A5867" s="88" t="s">
        <v>9962</v>
      </c>
      <c r="B5867" s="88" t="s">
        <v>17805</v>
      </c>
      <c r="C5867" s="37" t="str">
        <f t="shared" si="91"/>
        <v>V09Калия хлорида, меченного К-42, раствор для инъекций</v>
      </c>
      <c r="D5867" s="88" t="s">
        <v>13607</v>
      </c>
    </row>
    <row r="5868" spans="1:4" hidden="1" x14ac:dyDescent="0.25">
      <c r="A5868" s="88" t="s">
        <v>9962</v>
      </c>
      <c r="B5868" s="88" t="s">
        <v>17815</v>
      </c>
      <c r="C5868" s="37" t="str">
        <f t="shared" si="91"/>
        <v>V09Натрия метайодбензоата, меченного йодом-131, раствор для инъекций</v>
      </c>
      <c r="D5868" s="88" t="s">
        <v>13607</v>
      </c>
    </row>
    <row r="5869" spans="1:4" hidden="1" x14ac:dyDescent="0.25">
      <c r="A5869" s="88" t="s">
        <v>9962</v>
      </c>
      <c r="B5869" s="88" t="s">
        <v>17798</v>
      </c>
      <c r="C5869" s="37" t="str">
        <f t="shared" ref="C5869:C5933" si="92">CONCATENATE(A5869,B5869)</f>
        <v>V09Желатиновые капсулы с изотопом йод-131</v>
      </c>
      <c r="D5869" s="88" t="s">
        <v>13607</v>
      </c>
    </row>
    <row r="5870" spans="1:4" hidden="1" x14ac:dyDescent="0.25">
      <c r="A5870" s="88" t="s">
        <v>9962</v>
      </c>
      <c r="B5870" s="88" t="s">
        <v>17803</v>
      </c>
      <c r="C5870" s="37" t="str">
        <f t="shared" si="92"/>
        <v>V09Индия хлорид, 111In</v>
      </c>
      <c r="D5870" s="88" t="s">
        <v>13607</v>
      </c>
    </row>
    <row r="5871" spans="1:4" hidden="1" x14ac:dyDescent="0.25">
      <c r="A5871" s="88" t="s">
        <v>9962</v>
      </c>
      <c r="B5871" s="88" t="s">
        <v>17791</v>
      </c>
      <c r="C5871" s="37" t="str">
        <f t="shared" si="92"/>
        <v>V09Бенгальская роза, йод-123</v>
      </c>
      <c r="D5871" s="88" t="s">
        <v>13607</v>
      </c>
    </row>
    <row r="5872" spans="1:4" hidden="1" x14ac:dyDescent="0.25">
      <c r="A5872" s="88" t="s">
        <v>9962</v>
      </c>
      <c r="B5872" s="88" t="s">
        <v>17792</v>
      </c>
      <c r="C5872" s="37" t="str">
        <f t="shared" si="92"/>
        <v>V09Бромезида 99mTc, реагент для получения</v>
      </c>
      <c r="D5872" s="88" t="s">
        <v>13607</v>
      </c>
    </row>
    <row r="5873" spans="1:4" hidden="1" x14ac:dyDescent="0.25">
      <c r="A5873" s="88" t="s">
        <v>9962</v>
      </c>
      <c r="B5873" s="88" t="s">
        <v>17816</v>
      </c>
      <c r="C5873" s="37" t="str">
        <f t="shared" si="92"/>
        <v>V09Натрия фосфат, меченный фосфором-32, раствор для инъекций</v>
      </c>
      <c r="D5873" s="88" t="s">
        <v>13607</v>
      </c>
    </row>
    <row r="5874" spans="1:4" hidden="1" x14ac:dyDescent="0.25">
      <c r="A5874" s="88" t="s">
        <v>9962</v>
      </c>
      <c r="B5874" s="88" t="s">
        <v>17820</v>
      </c>
      <c r="C5874" s="37" t="str">
        <f t="shared" si="92"/>
        <v>V09Олитрол, 91Y, набор для получения</v>
      </c>
      <c r="D5874" s="88" t="s">
        <v>13607</v>
      </c>
    </row>
    <row r="5875" spans="1:4" hidden="1" x14ac:dyDescent="0.25">
      <c r="A5875" s="88" t="s">
        <v>9962</v>
      </c>
      <c r="B5875" s="88" t="s">
        <v>17813</v>
      </c>
      <c r="C5875" s="37" t="str">
        <f t="shared" si="92"/>
        <v>V09Мезид 99mTc, реагент для получения</v>
      </c>
      <c r="D5875" s="88" t="s">
        <v>13607</v>
      </c>
    </row>
    <row r="5876" spans="1:4" hidden="1" x14ac:dyDescent="0.25">
      <c r="A5876" s="88" t="s">
        <v>9962</v>
      </c>
      <c r="B5876" s="88" t="s">
        <v>17812</v>
      </c>
      <c r="C5876" s="37" t="str">
        <f t="shared" si="92"/>
        <v>V09Кукурузное масло, меченное йодом-131</v>
      </c>
      <c r="D5876" s="88" t="s">
        <v>13607</v>
      </c>
    </row>
    <row r="5877" spans="1:4" hidden="1" x14ac:dyDescent="0.25">
      <c r="A5877" s="88" t="s">
        <v>9962</v>
      </c>
      <c r="B5877" s="88" t="s">
        <v>17811</v>
      </c>
      <c r="C5877" s="37" t="str">
        <f t="shared" si="92"/>
        <v>V09Ксенон-133, в изотоническом растворе</v>
      </c>
      <c r="D5877" s="88" t="s">
        <v>13607</v>
      </c>
    </row>
    <row r="5878" spans="1:4" hidden="1" x14ac:dyDescent="0.25">
      <c r="A5878" s="88" t="s">
        <v>9962</v>
      </c>
      <c r="B5878" s="88" t="s">
        <v>17806</v>
      </c>
      <c r="C5878" s="37" t="str">
        <f t="shared" si="92"/>
        <v>V09Коиноль, 113mIn, набор для получения</v>
      </c>
      <c r="D5878" s="88" t="s">
        <v>13607</v>
      </c>
    </row>
    <row r="5879" spans="1:4" hidden="1" x14ac:dyDescent="0.25">
      <c r="A5879" s="88" t="s">
        <v>9962</v>
      </c>
      <c r="B5879" s="88" t="s">
        <v>17804</v>
      </c>
      <c r="C5879" s="37" t="str">
        <f t="shared" si="92"/>
        <v>V09Йод-132, раствор без носителя (получаемый из генератора)</v>
      </c>
      <c r="D5879" s="88" t="s">
        <v>13607</v>
      </c>
    </row>
    <row r="5880" spans="1:4" hidden="1" x14ac:dyDescent="0.25">
      <c r="A5880" s="88" t="s">
        <v>9962</v>
      </c>
      <c r="B5880" s="88" t="s">
        <v>17800</v>
      </c>
      <c r="C5880" s="37" t="str">
        <f t="shared" si="92"/>
        <v>V09Золото [198Au] коллоидное</v>
      </c>
      <c r="D5880" s="88" t="s">
        <v>13607</v>
      </c>
    </row>
    <row r="5881" spans="1:4" hidden="1" x14ac:dyDescent="0.25">
      <c r="A5881" s="88" t="s">
        <v>9962</v>
      </c>
      <c r="B5881" s="88" t="s">
        <v>17796</v>
      </c>
      <c r="C5881" s="37" t="str">
        <f t="shared" si="92"/>
        <v>V09Галлия-67 солянокислого раствор без носителя</v>
      </c>
      <c r="D5881" s="88" t="s">
        <v>13607</v>
      </c>
    </row>
    <row r="5882" spans="1:4" hidden="1" x14ac:dyDescent="0.25">
      <c r="A5882" s="88" t="s">
        <v>9962</v>
      </c>
      <c r="B5882" s="88" t="s">
        <v>17814</v>
      </c>
      <c r="C5882" s="37" t="str">
        <f t="shared" si="92"/>
        <v>V09Натрия бромида, меченного бромом-82, раствор для инъекций</v>
      </c>
      <c r="D5882" s="88" t="s">
        <v>13607</v>
      </c>
    </row>
    <row r="5883" spans="1:4" hidden="1" x14ac:dyDescent="0.25">
      <c r="A5883" s="88" t="s">
        <v>9962</v>
      </c>
      <c r="B5883" s="88" t="s">
        <v>17809</v>
      </c>
      <c r="C5883" s="37" t="str">
        <f t="shared" si="92"/>
        <v>V09Корен 99mTc, набор для получения</v>
      </c>
      <c r="D5883" s="88" t="s">
        <v>13607</v>
      </c>
    </row>
    <row r="5884" spans="1:4" hidden="1" x14ac:dyDescent="0.25">
      <c r="A5884" s="88" t="s">
        <v>9962</v>
      </c>
      <c r="B5884" s="88" t="s">
        <v>17808</v>
      </c>
      <c r="C5884" s="37" t="str">
        <f t="shared" si="92"/>
        <v>V09Комплекс иттербия-169 с ДТПА</v>
      </c>
      <c r="D5884" s="88" t="s">
        <v>13607</v>
      </c>
    </row>
    <row r="5885" spans="1:4" hidden="1" x14ac:dyDescent="0.25">
      <c r="A5885" s="88" t="s">
        <v>9962</v>
      </c>
      <c r="B5885" s="88" t="s">
        <v>17807</v>
      </c>
      <c r="C5885" s="37" t="str">
        <f t="shared" si="92"/>
        <v>V09Колиат-иттрий-90, набор для получения</v>
      </c>
      <c r="D5885" s="88" t="s">
        <v>13607</v>
      </c>
    </row>
    <row r="5886" spans="1:4" hidden="1" x14ac:dyDescent="0.25">
      <c r="A5886" s="88" t="s">
        <v>9962</v>
      </c>
      <c r="B5886" s="88" t="s">
        <v>17825</v>
      </c>
      <c r="C5886" s="37" t="str">
        <f t="shared" si="92"/>
        <v>V09Цианокобаламина раствор, меченный кобальтом-58</v>
      </c>
      <c r="D5886" s="88" t="s">
        <v>13607</v>
      </c>
    </row>
    <row r="5887" spans="1:4" hidden="1" x14ac:dyDescent="0.25">
      <c r="A5887" s="88" t="s">
        <v>9962</v>
      </c>
      <c r="B5887" s="88" t="s">
        <v>17817</v>
      </c>
      <c r="C5887" s="37" t="str">
        <f t="shared" si="92"/>
        <v>V09Натрия хлорид, меченный натрием-24, раствор для инъекций</v>
      </c>
      <c r="D5887" s="88" t="s">
        <v>13607</v>
      </c>
    </row>
    <row r="5888" spans="1:4" hidden="1" x14ac:dyDescent="0.25">
      <c r="A5888" s="88" t="s">
        <v>9962</v>
      </c>
      <c r="B5888" s="88" t="s">
        <v>17826</v>
      </c>
      <c r="C5888" s="37" t="str">
        <f t="shared" si="92"/>
        <v>V09Цитратех 99mTc, набор для получения</v>
      </c>
      <c r="D5888" s="88" t="s">
        <v>13607</v>
      </c>
    </row>
    <row r="5889" spans="1:4" hidden="1" x14ac:dyDescent="0.25">
      <c r="A5889" s="88" t="s">
        <v>9962</v>
      </c>
      <c r="B5889" s="88" t="s">
        <v>17827</v>
      </c>
      <c r="C5889" s="37" t="str">
        <f t="shared" si="92"/>
        <v>V09Цитрин, 111In</v>
      </c>
      <c r="D5889" s="88" t="s">
        <v>13607</v>
      </c>
    </row>
    <row r="5890" spans="1:4" hidden="1" x14ac:dyDescent="0.25">
      <c r="A5890" s="88" t="s">
        <v>13576</v>
      </c>
      <c r="B5890" s="88" t="s">
        <v>13575</v>
      </c>
      <c r="C5890" s="37" t="str">
        <f t="shared" si="92"/>
        <v>V09AAЭксаметазим</v>
      </c>
      <c r="D5890" s="88" t="s">
        <v>13607</v>
      </c>
    </row>
    <row r="5891" spans="1:4" hidden="1" x14ac:dyDescent="0.25">
      <c r="A5891" s="88" t="s">
        <v>13576</v>
      </c>
      <c r="B5891" s="88" t="s">
        <v>17829</v>
      </c>
      <c r="C5891" s="37" t="str">
        <f t="shared" si="92"/>
        <v>V09AAСоединения технеция (99mTc)</v>
      </c>
      <c r="D5891" s="88" t="s">
        <v>13607</v>
      </c>
    </row>
    <row r="5892" spans="1:4" hidden="1" x14ac:dyDescent="0.25">
      <c r="A5892" s="88" t="s">
        <v>13576</v>
      </c>
      <c r="B5892" s="88" t="s">
        <v>17828</v>
      </c>
      <c r="C5892" s="37" t="str">
        <f t="shared" si="92"/>
        <v>V09AAДрайтек</v>
      </c>
      <c r="D5892" s="88" t="s">
        <v>13607</v>
      </c>
    </row>
    <row r="5893" spans="1:4" hidden="1" x14ac:dyDescent="0.25">
      <c r="A5893" s="88" t="s">
        <v>17830</v>
      </c>
      <c r="B5893" s="88" t="s">
        <v>17832</v>
      </c>
      <c r="C5893" s="37" t="str">
        <f t="shared" si="92"/>
        <v>V09ABСоединения йода (123I)</v>
      </c>
      <c r="D5893" s="88" t="s">
        <v>13607</v>
      </c>
    </row>
    <row r="5894" spans="1:4" hidden="1" x14ac:dyDescent="0.25">
      <c r="A5894" s="88" t="s">
        <v>17830</v>
      </c>
      <c r="B5894" s="88" t="s">
        <v>17831</v>
      </c>
      <c r="C5894" s="37" t="str">
        <f t="shared" si="92"/>
        <v>V09ABЙодофен, 123-I</v>
      </c>
      <c r="D5894" s="88" t="s">
        <v>13607</v>
      </c>
    </row>
    <row r="5895" spans="1:4" hidden="1" x14ac:dyDescent="0.25">
      <c r="A5895" s="88" t="s">
        <v>13577</v>
      </c>
      <c r="B5895" s="88" t="s">
        <v>17833</v>
      </c>
      <c r="C5895" s="37" t="str">
        <f t="shared" si="92"/>
        <v>V09AXИндипедин, 111In</v>
      </c>
      <c r="D5895" s="88" t="s">
        <v>13607</v>
      </c>
    </row>
    <row r="5896" spans="1:4" hidden="1" x14ac:dyDescent="0.25">
      <c r="A5896" s="88" t="s">
        <v>13577</v>
      </c>
      <c r="B5896" s="88" t="s">
        <v>17834</v>
      </c>
      <c r="C5896" s="37" t="str">
        <f t="shared" si="92"/>
        <v>V09AXФлудезоксиглюкоза [18F]</v>
      </c>
      <c r="D5896" s="88" t="s">
        <v>13607</v>
      </c>
    </row>
    <row r="5897" spans="1:4" hidden="1" x14ac:dyDescent="0.25">
      <c r="A5897" s="88" t="s">
        <v>17835</v>
      </c>
      <c r="B5897" s="88" t="s">
        <v>17836</v>
      </c>
      <c r="C5897" s="37" t="str">
        <f t="shared" si="92"/>
        <v>V09BAПирфотех 99mТc</v>
      </c>
      <c r="D5897" s="88" t="s">
        <v>13607</v>
      </c>
    </row>
    <row r="5898" spans="1:4" hidden="1" x14ac:dyDescent="0.25">
      <c r="A5898" s="88" t="s">
        <v>17835</v>
      </c>
      <c r="B5898" s="88" t="s">
        <v>13071</v>
      </c>
      <c r="C5898" s="37" t="str">
        <f t="shared" si="92"/>
        <v>V09BAЭтидроновая кислота</v>
      </c>
      <c r="D5898" s="88" t="s">
        <v>13607</v>
      </c>
    </row>
    <row r="5899" spans="1:4" hidden="1" x14ac:dyDescent="0.25">
      <c r="A5899" s="88" t="s">
        <v>17835</v>
      </c>
      <c r="B5899" s="88" t="s">
        <v>17829</v>
      </c>
      <c r="C5899" s="37" t="str">
        <f t="shared" si="92"/>
        <v>V09BAСоединения технеция (99mTc)</v>
      </c>
      <c r="D5899" s="88" t="s">
        <v>13607</v>
      </c>
    </row>
    <row r="5900" spans="1:4" hidden="1" x14ac:dyDescent="0.25">
      <c r="A5900" s="88" t="s">
        <v>17835</v>
      </c>
      <c r="B5900" s="88" t="s">
        <v>13068</v>
      </c>
      <c r="C5900" s="37" t="str">
        <f t="shared" si="92"/>
        <v>V09BAЗоледроновая кислота</v>
      </c>
      <c r="D5900" s="88" t="s">
        <v>13607</v>
      </c>
    </row>
    <row r="5901" spans="1:4" hidden="1" x14ac:dyDescent="0.25">
      <c r="A5901" s="88" t="s">
        <v>17835</v>
      </c>
      <c r="B5901" s="88" t="s">
        <v>17837</v>
      </c>
      <c r="C5901" s="37" t="str">
        <f t="shared" si="92"/>
        <v>V09BAТехнеция [99mTс] оксабифор</v>
      </c>
      <c r="D5901" s="88" t="s">
        <v>17948</v>
      </c>
    </row>
    <row r="5902" spans="1:4" hidden="1" x14ac:dyDescent="0.25">
      <c r="A5902" s="88" t="s">
        <v>17838</v>
      </c>
      <c r="B5902" s="88" t="s">
        <v>17829</v>
      </c>
      <c r="C5902" s="37" t="str">
        <f t="shared" si="92"/>
        <v>V09CAСоединения технеция (99mTc)</v>
      </c>
      <c r="D5902" s="88" t="s">
        <v>13607</v>
      </c>
    </row>
    <row r="5903" spans="1:4" hidden="1" x14ac:dyDescent="0.25">
      <c r="A5903" s="88" t="s">
        <v>17838</v>
      </c>
      <c r="B5903" s="88" t="s">
        <v>17840</v>
      </c>
      <c r="C5903" s="37" t="str">
        <f t="shared" si="92"/>
        <v>V09CAТехнемаг 99mТc</v>
      </c>
      <c r="D5903" s="88" t="s">
        <v>13607</v>
      </c>
    </row>
    <row r="5904" spans="1:4" hidden="1" x14ac:dyDescent="0.25">
      <c r="A5904" s="88" t="s">
        <v>17838</v>
      </c>
      <c r="B5904" s="88" t="s">
        <v>17841</v>
      </c>
      <c r="C5904" s="37" t="str">
        <f t="shared" si="92"/>
        <v>V09CAТехнемек 99mTc, реагент для получения</v>
      </c>
      <c r="D5904" s="88" t="s">
        <v>13607</v>
      </c>
    </row>
    <row r="5905" spans="1:4" hidden="1" x14ac:dyDescent="0.25">
      <c r="A5905" s="88" t="s">
        <v>17838</v>
      </c>
      <c r="B5905" s="88" t="s">
        <v>13509</v>
      </c>
      <c r="C5905" s="37" t="str">
        <f t="shared" si="92"/>
        <v>V09CAКальция тринатрия пентетат</v>
      </c>
      <c r="D5905" s="88" t="s">
        <v>13607</v>
      </c>
    </row>
    <row r="5906" spans="1:4" hidden="1" x14ac:dyDescent="0.25">
      <c r="A5906" s="88" t="s">
        <v>17838</v>
      </c>
      <c r="B5906" s="88" t="s">
        <v>17842</v>
      </c>
      <c r="C5906" s="37" t="str">
        <f t="shared" si="92"/>
        <v>V09CAТехнеция [99mTс] сукцимер</v>
      </c>
      <c r="D5906" s="88" t="s">
        <v>13607</v>
      </c>
    </row>
    <row r="5907" spans="1:4" hidden="1" x14ac:dyDescent="0.25">
      <c r="A5907" s="88" t="s">
        <v>17838</v>
      </c>
      <c r="B5907" s="88" t="s">
        <v>17839</v>
      </c>
      <c r="C5907" s="37" t="str">
        <f t="shared" si="92"/>
        <v>V09CAТехнемаг 99mTc, реагент для получения</v>
      </c>
      <c r="D5907" s="88" t="s">
        <v>13607</v>
      </c>
    </row>
    <row r="5908" spans="1:4" hidden="1" x14ac:dyDescent="0.25">
      <c r="A5908" s="88" t="s">
        <v>13578</v>
      </c>
      <c r="B5908" s="88" t="s">
        <v>17844</v>
      </c>
      <c r="C5908" s="37" t="str">
        <f t="shared" si="92"/>
        <v>V09CXНатрия йодогиппурат [125I]</v>
      </c>
      <c r="D5908" s="88" t="s">
        <v>13607</v>
      </c>
    </row>
    <row r="5909" spans="1:4" hidden="1" x14ac:dyDescent="0.25">
      <c r="A5909" s="88" t="s">
        <v>13578</v>
      </c>
      <c r="B5909" s="88" t="s">
        <v>17843</v>
      </c>
      <c r="C5909" s="37" t="str">
        <f t="shared" si="92"/>
        <v>V09CXНатрия йодогиппурат [123I]</v>
      </c>
      <c r="D5909" s="88" t="s">
        <v>13607</v>
      </c>
    </row>
    <row r="5910" spans="1:4" hidden="1" x14ac:dyDescent="0.25">
      <c r="A5910" s="88" t="s">
        <v>13578</v>
      </c>
      <c r="B5910" s="88" t="s">
        <v>17845</v>
      </c>
      <c r="C5910" s="37" t="str">
        <f t="shared" si="92"/>
        <v>V09CXНатрия йодогиппурат [131I]</v>
      </c>
      <c r="D5910" s="88" t="s">
        <v>13607</v>
      </c>
    </row>
    <row r="5911" spans="1:4" hidden="1" x14ac:dyDescent="0.25">
      <c r="A5911" s="88" t="s">
        <v>13579</v>
      </c>
      <c r="B5911" s="88" t="s">
        <v>13574</v>
      </c>
      <c r="C5911" s="37" t="str">
        <f t="shared" si="92"/>
        <v>V09DAМеброфенин</v>
      </c>
      <c r="D5911" s="88" t="s">
        <v>17948</v>
      </c>
    </row>
    <row r="5912" spans="1:4" hidden="1" x14ac:dyDescent="0.25">
      <c r="A5912" s="88" t="s">
        <v>17846</v>
      </c>
      <c r="B5912" s="88" t="s">
        <v>13583</v>
      </c>
      <c r="C5912" s="37" t="str">
        <f t="shared" si="92"/>
        <v>V09DBТехнеция [99mTс] фитат</v>
      </c>
      <c r="D5912" s="88" t="s">
        <v>17948</v>
      </c>
    </row>
    <row r="5913" spans="1:4" hidden="1" x14ac:dyDescent="0.25">
      <c r="A5913" s="88" t="s">
        <v>17846</v>
      </c>
      <c r="B5913" s="88" t="s">
        <v>17847</v>
      </c>
      <c r="C5913" s="37" t="str">
        <f t="shared" si="92"/>
        <v>V09DBНаноцис</v>
      </c>
      <c r="D5913" s="88" t="s">
        <v>13607</v>
      </c>
    </row>
    <row r="5914" spans="1:4" hidden="1" x14ac:dyDescent="0.25">
      <c r="A5914" s="88" t="s">
        <v>17848</v>
      </c>
      <c r="B5914" s="88" t="s">
        <v>17849</v>
      </c>
      <c r="C5914" s="37" t="str">
        <f t="shared" si="92"/>
        <v>V09EBАльбумина микросферы 99mTс</v>
      </c>
      <c r="D5914" s="88" t="s">
        <v>13607</v>
      </c>
    </row>
    <row r="5915" spans="1:4" hidden="1" x14ac:dyDescent="0.25">
      <c r="A5915" s="88" t="s">
        <v>17848</v>
      </c>
      <c r="B5915" s="88" t="s">
        <v>17850</v>
      </c>
      <c r="C5915" s="37" t="str">
        <f t="shared" si="92"/>
        <v>V09EBМакросалб [99mTс]</v>
      </c>
      <c r="D5915" s="88" t="s">
        <v>13607</v>
      </c>
    </row>
    <row r="5916" spans="1:4" hidden="1" x14ac:dyDescent="0.25">
      <c r="A5916" s="88" t="s">
        <v>17848</v>
      </c>
      <c r="B5916" s="88" t="s">
        <v>17851</v>
      </c>
      <c r="C5916" s="37" t="str">
        <f t="shared" si="92"/>
        <v>V09EBМакротех 99mTc</v>
      </c>
      <c r="D5916" s="88" t="s">
        <v>13607</v>
      </c>
    </row>
    <row r="5917" spans="1:4" hidden="1" x14ac:dyDescent="0.25">
      <c r="A5917" s="88" t="s">
        <v>13580</v>
      </c>
      <c r="B5917" s="88" t="s">
        <v>17855</v>
      </c>
      <c r="C5917" s="37" t="str">
        <f t="shared" si="92"/>
        <v>V09FXНатрия йодид [123I]</v>
      </c>
      <c r="D5917" s="88" t="s">
        <v>13607</v>
      </c>
    </row>
    <row r="5918" spans="1:4" hidden="1" x14ac:dyDescent="0.25">
      <c r="A5918" s="88" t="s">
        <v>13580</v>
      </c>
      <c r="B5918" s="88" t="s">
        <v>17856</v>
      </c>
      <c r="C5918" s="37" t="str">
        <f t="shared" si="92"/>
        <v>V09FXНатрия йодид [131I]</v>
      </c>
      <c r="D5918" s="88" t="s">
        <v>13607</v>
      </c>
    </row>
    <row r="5919" spans="1:4" hidden="1" x14ac:dyDescent="0.25">
      <c r="A5919" s="88" t="s">
        <v>13580</v>
      </c>
      <c r="B5919" s="88" t="s">
        <v>17853</v>
      </c>
      <c r="C5919" s="37" t="str">
        <f t="shared" si="92"/>
        <v>V09FXКарбомек 99mTc</v>
      </c>
      <c r="D5919" s="88" t="s">
        <v>13607</v>
      </c>
    </row>
    <row r="5920" spans="1:4" hidden="1" x14ac:dyDescent="0.25">
      <c r="A5920" s="88" t="s">
        <v>13580</v>
      </c>
      <c r="B5920" s="88" t="s">
        <v>17857</v>
      </c>
      <c r="C5920" s="37" t="str">
        <f t="shared" si="92"/>
        <v>V09FXНатрия пертехнетат [99mТс]</v>
      </c>
      <c r="D5920" s="88" t="s">
        <v>13607</v>
      </c>
    </row>
    <row r="5921" spans="1:4" hidden="1" x14ac:dyDescent="0.25">
      <c r="A5921" s="88" t="s">
        <v>13580</v>
      </c>
      <c r="B5921" s="88" t="s">
        <v>17854</v>
      </c>
      <c r="C5921" s="37" t="str">
        <f t="shared" si="92"/>
        <v>V09FXКарбомек 99mTc, набор для получения</v>
      </c>
      <c r="D5921" s="88" t="s">
        <v>13607</v>
      </c>
    </row>
    <row r="5922" spans="1:4" hidden="1" x14ac:dyDescent="0.25">
      <c r="A5922" s="88" t="s">
        <v>13580</v>
      </c>
      <c r="B5922" s="88" t="s">
        <v>17852</v>
      </c>
      <c r="C5922" s="37" t="str">
        <f t="shared" si="92"/>
        <v>V09FXЙодкапс, 131-I</v>
      </c>
      <c r="D5922" s="88" t="s">
        <v>13607</v>
      </c>
    </row>
    <row r="5923" spans="1:4" hidden="1" x14ac:dyDescent="0.25">
      <c r="A5923" s="88" t="s">
        <v>13581</v>
      </c>
      <c r="B5923" s="88" t="s">
        <v>17829</v>
      </c>
      <c r="C5923" s="37" t="str">
        <f t="shared" si="92"/>
        <v>V09GAСоединения технеция (99mTc)</v>
      </c>
      <c r="D5923" s="88" t="s">
        <v>13607</v>
      </c>
    </row>
    <row r="5924" spans="1:4" hidden="1" x14ac:dyDescent="0.25">
      <c r="A5924" s="88" t="s">
        <v>13581</v>
      </c>
      <c r="B5924" s="88" t="s">
        <v>17859</v>
      </c>
      <c r="C5924" s="37" t="str">
        <f t="shared" si="92"/>
        <v>V09GAТехнеция [99mTс] сестамиби</v>
      </c>
      <c r="D5924" s="88" t="s">
        <v>13607</v>
      </c>
    </row>
    <row r="5925" spans="1:4" hidden="1" x14ac:dyDescent="0.25">
      <c r="A5925" s="88" t="s">
        <v>13581</v>
      </c>
      <c r="B5925" s="88" t="s">
        <v>13582</v>
      </c>
      <c r="C5925" s="37" t="str">
        <f t="shared" si="92"/>
        <v>V09GAТетрофосмин</v>
      </c>
      <c r="D5925" s="88" t="s">
        <v>13607</v>
      </c>
    </row>
    <row r="5926" spans="1:4" hidden="1" x14ac:dyDescent="0.25">
      <c r="A5926" s="88" t="s">
        <v>13581</v>
      </c>
      <c r="B5926" s="88" t="s">
        <v>17858</v>
      </c>
      <c r="C5926" s="37" t="str">
        <f t="shared" si="92"/>
        <v>V09GAМакротех 99mTc, реагент для получения</v>
      </c>
      <c r="D5926" s="88" t="s">
        <v>13607</v>
      </c>
    </row>
    <row r="5927" spans="1:4" hidden="1" x14ac:dyDescent="0.25">
      <c r="A5927" s="88" t="s">
        <v>13584</v>
      </c>
      <c r="B5927" s="88" t="s">
        <v>17860</v>
      </c>
      <c r="C5927" s="37" t="str">
        <f t="shared" si="92"/>
        <v>V09GXАммоний, 13N</v>
      </c>
      <c r="D5927" s="88" t="s">
        <v>13607</v>
      </c>
    </row>
    <row r="5928" spans="1:4" ht="30" hidden="1" x14ac:dyDescent="0.25">
      <c r="A5928" s="88" t="s">
        <v>13584</v>
      </c>
      <c r="B5928" s="88" t="s">
        <v>17861</v>
      </c>
      <c r="C5928" s="37" t="str">
        <f t="shared" si="92"/>
        <v>V09GXДругие радиофармацевтические средства для диагностики заболеваний сердечно-сосудистой системы</v>
      </c>
      <c r="D5928" s="88" t="s">
        <v>13607</v>
      </c>
    </row>
    <row r="5929" spans="1:4" hidden="1" x14ac:dyDescent="0.25">
      <c r="A5929" s="88" t="s">
        <v>13584</v>
      </c>
      <c r="B5929" s="88" t="s">
        <v>17864</v>
      </c>
      <c r="C5929" s="37" t="str">
        <f t="shared" si="92"/>
        <v>V09GXТаллия хлорид 201Tl</v>
      </c>
      <c r="D5929" s="88" t="s">
        <v>13607</v>
      </c>
    </row>
    <row r="5930" spans="1:4" hidden="1" x14ac:dyDescent="0.25">
      <c r="A5930" s="88" t="s">
        <v>13584</v>
      </c>
      <c r="B5930" s="88" t="s">
        <v>17862</v>
      </c>
      <c r="C5930" s="37" t="str">
        <f t="shared" si="92"/>
        <v>V09GXЙодопент, 123-I</v>
      </c>
      <c r="D5930" s="88" t="s">
        <v>13607</v>
      </c>
    </row>
    <row r="5931" spans="1:4" hidden="1" x14ac:dyDescent="0.25">
      <c r="A5931" s="88" t="s">
        <v>13584</v>
      </c>
      <c r="B5931" s="88" t="s">
        <v>17863</v>
      </c>
      <c r="C5931" s="37" t="str">
        <f t="shared" si="92"/>
        <v>V09GXТаллия хлорид 199Tl</v>
      </c>
      <c r="D5931" s="88" t="s">
        <v>13607</v>
      </c>
    </row>
    <row r="5932" spans="1:4" hidden="1" x14ac:dyDescent="0.25">
      <c r="A5932" s="88" t="s">
        <v>13586</v>
      </c>
      <c r="B5932" s="88" t="s">
        <v>17865</v>
      </c>
      <c r="C5932" s="37" t="str">
        <f t="shared" si="92"/>
        <v>V09HXГаллия [67Ga] цитрат</v>
      </c>
      <c r="D5932" s="88" t="s">
        <v>13607</v>
      </c>
    </row>
    <row r="5933" spans="1:4" hidden="1" x14ac:dyDescent="0.25">
      <c r="A5933" s="88" t="s">
        <v>17866</v>
      </c>
      <c r="B5933" s="88" t="s">
        <v>13585</v>
      </c>
      <c r="C5933" s="37" t="str">
        <f t="shared" si="92"/>
        <v>V09IAДепреотид</v>
      </c>
      <c r="D5933" s="88" t="s">
        <v>13607</v>
      </c>
    </row>
    <row r="5934" spans="1:4" hidden="1" x14ac:dyDescent="0.25">
      <c r="A5934" s="88" t="s">
        <v>13587</v>
      </c>
      <c r="B5934" s="88" t="s">
        <v>13588</v>
      </c>
      <c r="C5934" s="37" t="str">
        <f t="shared" ref="C5934:C5948" si="93">CONCATENATE(A5934,B5934)</f>
        <v>V09IBПентетреотид</v>
      </c>
      <c r="D5934" s="88" t="s">
        <v>13607</v>
      </c>
    </row>
    <row r="5935" spans="1:4" hidden="1" x14ac:dyDescent="0.25">
      <c r="A5935" s="88" t="s">
        <v>13589</v>
      </c>
      <c r="B5935" s="88" t="s">
        <v>17867</v>
      </c>
      <c r="C5935" s="37" t="str">
        <f t="shared" si="93"/>
        <v>V09IXЙобенгуан [123I]</v>
      </c>
      <c r="D5935" s="88" t="s">
        <v>13607</v>
      </c>
    </row>
    <row r="5936" spans="1:4" hidden="1" x14ac:dyDescent="0.25">
      <c r="A5936" s="88" t="s">
        <v>13590</v>
      </c>
      <c r="B5936" s="88" t="s">
        <v>17868</v>
      </c>
      <c r="C5936" s="37" t="str">
        <f t="shared" si="93"/>
        <v>V09XAАльбумин человека сывороточный йодированный [131I]</v>
      </c>
      <c r="D5936" s="88" t="s">
        <v>13607</v>
      </c>
    </row>
    <row r="5937" spans="1:4" hidden="1" x14ac:dyDescent="0.25">
      <c r="A5937" s="88" t="s">
        <v>13591</v>
      </c>
      <c r="B5937" s="88" t="s">
        <v>17870</v>
      </c>
      <c r="C5937" s="37" t="str">
        <f t="shared" si="93"/>
        <v>V09XXЖелеза сульфата, 59Fe, таблетки покрытые оболочкой</v>
      </c>
      <c r="D5937" s="88" t="s">
        <v>13607</v>
      </c>
    </row>
    <row r="5938" spans="1:4" hidden="1" x14ac:dyDescent="0.25">
      <c r="A5938" s="88" t="s">
        <v>13591</v>
      </c>
      <c r="B5938" s="88" t="s">
        <v>17869</v>
      </c>
      <c r="C5938" s="37" t="str">
        <f t="shared" si="93"/>
        <v>V09XXЖелеза сульфат, 59Fe</v>
      </c>
      <c r="D5938" s="88" t="s">
        <v>13607</v>
      </c>
    </row>
    <row r="5939" spans="1:4" hidden="1" x14ac:dyDescent="0.25">
      <c r="A5939" s="88" t="s">
        <v>13591</v>
      </c>
      <c r="B5939" s="88" t="s">
        <v>17872</v>
      </c>
      <c r="C5939" s="37" t="str">
        <f t="shared" si="93"/>
        <v>V09XXРазные диагностические радиофармацевтические средства</v>
      </c>
      <c r="D5939" s="88" t="s">
        <v>13607</v>
      </c>
    </row>
    <row r="5940" spans="1:4" hidden="1" x14ac:dyDescent="0.25">
      <c r="A5940" s="88" t="s">
        <v>13591</v>
      </c>
      <c r="B5940" s="88" t="s">
        <v>17871</v>
      </c>
      <c r="C5940" s="37" t="str">
        <f t="shared" si="93"/>
        <v>V09XXКоинд индий-111m, набор для получения</v>
      </c>
      <c r="D5940" s="88" t="s">
        <v>13607</v>
      </c>
    </row>
    <row r="5941" spans="1:4" hidden="1" x14ac:dyDescent="0.25">
      <c r="A5941" s="88" t="s">
        <v>13591</v>
      </c>
      <c r="B5941" s="88" t="s">
        <v>17873</v>
      </c>
      <c r="C5941" s="37" t="str">
        <f t="shared" si="93"/>
        <v>V09XXУреакапс, 14С</v>
      </c>
      <c r="D5941" s="88" t="s">
        <v>13607</v>
      </c>
    </row>
    <row r="5942" spans="1:4" hidden="1" x14ac:dyDescent="0.25">
      <c r="A5942" s="88" t="s">
        <v>10159</v>
      </c>
      <c r="B5942" s="88" t="s">
        <v>17877</v>
      </c>
      <c r="C5942" s="37" t="str">
        <f t="shared" si="93"/>
        <v>V10BXСтронция-85 изотонический раствор для инъекций</v>
      </c>
      <c r="D5942" s="88" t="s">
        <v>13607</v>
      </c>
    </row>
    <row r="5943" spans="1:4" hidden="1" x14ac:dyDescent="0.25">
      <c r="A5943" s="88" t="s">
        <v>10159</v>
      </c>
      <c r="B5943" s="88" t="s">
        <v>17874</v>
      </c>
      <c r="C5943" s="37" t="str">
        <f t="shared" si="93"/>
        <v>V10BXразные радиофармацевтические средства для уменьшения боли</v>
      </c>
      <c r="D5943" s="88" t="s">
        <v>13607</v>
      </c>
    </row>
    <row r="5944" spans="1:4" hidden="1" x14ac:dyDescent="0.25">
      <c r="A5944" s="88" t="s">
        <v>10159</v>
      </c>
      <c r="B5944" s="88" t="s">
        <v>17875</v>
      </c>
      <c r="C5944" s="37" t="str">
        <f t="shared" si="93"/>
        <v>V10BXСамарий, 153Sm оксабифор</v>
      </c>
      <c r="D5944" s="88" t="s">
        <v>13607</v>
      </c>
    </row>
    <row r="5945" spans="1:4" hidden="1" x14ac:dyDescent="0.25">
      <c r="A5945" s="88" t="s">
        <v>10159</v>
      </c>
      <c r="B5945" s="88" t="s">
        <v>17876</v>
      </c>
      <c r="C5945" s="37" t="str">
        <f t="shared" si="93"/>
        <v>V10BXСтронция хлорид [89Sr]</v>
      </c>
      <c r="D5945" s="88" t="s">
        <v>17948</v>
      </c>
    </row>
    <row r="5946" spans="1:4" hidden="1" x14ac:dyDescent="0.25">
      <c r="A5946" s="88" t="s">
        <v>17878</v>
      </c>
      <c r="B5946" s="88" t="s">
        <v>17856</v>
      </c>
      <c r="C5946" s="37" t="str">
        <f t="shared" si="93"/>
        <v>V10XAНатрия йодид [131I]</v>
      </c>
      <c r="D5946" s="88" t="s">
        <v>13607</v>
      </c>
    </row>
    <row r="5947" spans="1:4" hidden="1" x14ac:dyDescent="0.25">
      <c r="A5947" s="88" t="s">
        <v>13592</v>
      </c>
      <c r="B5947" s="88" t="s">
        <v>13593</v>
      </c>
      <c r="C5947" s="37" t="str">
        <f t="shared" si="93"/>
        <v>V10XXИбритумомаб тиуксетан</v>
      </c>
      <c r="D5947" s="88" t="s">
        <v>13607</v>
      </c>
    </row>
    <row r="5948" spans="1:4" ht="30" hidden="1" x14ac:dyDescent="0.25">
      <c r="A5948" s="88" t="s">
        <v>18464</v>
      </c>
      <c r="B5948" s="88" t="s">
        <v>18465</v>
      </c>
      <c r="C5948" s="37" t="str">
        <f t="shared" si="93"/>
        <v>Не присвоенСимепревир</v>
      </c>
      <c r="D5948" s="88" t="s">
        <v>13607</v>
      </c>
    </row>
  </sheetData>
  <sheetProtection sort="0" autoFilter="0"/>
  <autoFilter ref="A1:D5948">
    <filterColumn colId="1">
      <filters>
        <filter val="Альфа-глутамил-триптофан+Аскорбиновая кислота+Бендазол"/>
        <filter val="Амилметакрезол+Дихлорбензиловый спирт+[Аскорбиновая кислота]"/>
        <filter val="Аскорбиновая кислота"/>
        <filter val="Аскорбиновая кислота (витамин С) в комбинации с другими средствами"/>
        <filter val="Аскорбиновая кислота [Аскорбиновая кислота+Натрия аскорбат]"/>
        <filter val="Аскорбиновая кислота+[Декстроза]"/>
        <filter val="Аскорбиновая кислота+[Декстроза+Сахароза]"/>
        <filter val="Аскорбиновая кислота+Дигидрокверцетин"/>
        <filter val="Аскорбиновая кислота+Кальция карбонат"/>
        <filter val="Аскорбиновая кислота+Кальция карбонат+Колекальциферол"/>
        <filter val="Аскорбиновая кислота+Камфора+Тимол+[Рацементол]"/>
        <filter val="Аскорбиновая кислота+Рутозид"/>
        <filter val="Аскорбиновая кислота+Фолиевая кислота"/>
        <filter val="Ацетилсалициловая кислота+[Аскорбиновая кислота]"/>
        <filter val="Ацетилсалициловая кислота+Кофеин+[Аскорбиновая кислота]"/>
        <filter val="Ацетилсалициловая кислота+Кофеин+Парацетамол+[Аскорбиновая кислота]"/>
        <filter val="Декстрометорфан+Парацетамол+Псевдоэфедрин+[Аскорбиновая кислота]"/>
        <filter val="Дифенгидрамин+Кальция глюконат+Парацетамол+[Аскорбиновая кислота]"/>
        <filter val="Железа сульфат+[Аскорбиновая кислота]"/>
        <filter val="Кофеин+Парацетамол+Терпингидрат+Фенилэфрин+[Аскорбиновая кислота]"/>
        <filter val="Кофеин+Парацетамол+Фенилэфрин+Фенирамин+[Аскорбиновая кислота]"/>
        <filter val="Кофеин+Парацетамол+Хлорфенамин+[Аскорбиновая кислота]"/>
        <filter val="Парацетамол+[Аскорбиновая кислота]"/>
        <filter val="Парацетамол+Фенилэфрин+[Аскорбиновая кислота]"/>
        <filter val="Парацетамол+Фенилэфрин+Фенирамин+[Аскорбиновая кислота]"/>
        <filter val="Парацетамол+Фенирамин+[Аскорбиновая кислота]"/>
        <filter val="Парацетамол+Хлорфенамин+[Аскорбиновая кислота]"/>
        <filter val="Тетракаин+Хлоргексидин+[Аскорбиновая кислота]"/>
        <filter val="Хлоргексидин+[Аскорбиновая кислота]"/>
      </filters>
    </filterColumn>
  </autoFilter>
  <phoneticPr fontId="1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workbookViewId="0">
      <pane ySplit="1" topLeftCell="A2" activePane="bottomLeft" state="frozen"/>
      <selection pane="bottomLeft" activeCell="M3" sqref="M3"/>
    </sheetView>
  </sheetViews>
  <sheetFormatPr defaultColWidth="9.140625" defaultRowHeight="12.75" x14ac:dyDescent="0.25"/>
  <cols>
    <col min="1" max="1" width="9.7109375" style="92" customWidth="1"/>
    <col min="2" max="2" width="18" style="92" customWidth="1"/>
    <col min="3" max="3" width="7.140625" style="151" customWidth="1"/>
    <col min="4" max="4" width="9.140625" style="92"/>
    <col min="5" max="5" width="6" style="92" customWidth="1"/>
    <col min="6" max="6" width="17.140625" style="92" customWidth="1"/>
    <col min="7" max="7" width="8" style="155" customWidth="1"/>
    <col min="8" max="8" width="14.140625" style="92" customWidth="1"/>
    <col min="9" max="9" width="6.28515625" style="155" customWidth="1"/>
    <col min="10" max="10" width="20" style="92" customWidth="1"/>
    <col min="11" max="11" width="12.140625" style="92" customWidth="1"/>
    <col min="12" max="12" width="10.85546875" style="92" customWidth="1"/>
    <col min="13" max="13" width="18.7109375" style="159" customWidth="1"/>
    <col min="14" max="14" width="22" style="159" customWidth="1"/>
    <col min="15" max="15" width="16.42578125" style="92" customWidth="1"/>
    <col min="16" max="16" width="12" style="92" customWidth="1"/>
    <col min="17" max="17" width="7" style="155" customWidth="1"/>
    <col min="18" max="18" width="9.140625" style="92"/>
    <col min="19" max="19" width="7.85546875" style="151" customWidth="1"/>
    <col min="20" max="16384" width="9.140625" style="92"/>
  </cols>
  <sheetData>
    <row r="1" spans="1:19" ht="56.25" x14ac:dyDescent="0.25">
      <c r="A1" s="91" t="s">
        <v>11791</v>
      </c>
      <c r="B1" s="138" t="s">
        <v>17879</v>
      </c>
      <c r="C1" s="147" t="s">
        <v>18515</v>
      </c>
      <c r="D1" s="138" t="s">
        <v>17880</v>
      </c>
      <c r="E1" s="91" t="s">
        <v>17881</v>
      </c>
      <c r="F1" s="138" t="s">
        <v>18469</v>
      </c>
      <c r="G1" s="148" t="s">
        <v>18474</v>
      </c>
      <c r="H1" s="138" t="s">
        <v>17882</v>
      </c>
      <c r="I1" s="148" t="s">
        <v>18492</v>
      </c>
      <c r="J1" s="138" t="s">
        <v>17883</v>
      </c>
      <c r="K1" s="138" t="s">
        <v>17884</v>
      </c>
      <c r="L1" s="138" t="s">
        <v>17885</v>
      </c>
      <c r="M1" s="157" t="s">
        <v>17932</v>
      </c>
      <c r="N1" s="157" t="s">
        <v>17933</v>
      </c>
      <c r="O1" s="138" t="s">
        <v>18220</v>
      </c>
      <c r="P1" s="138" t="s">
        <v>18494</v>
      </c>
      <c r="Q1" s="148" t="s">
        <v>18493</v>
      </c>
      <c r="R1" s="138" t="s">
        <v>18496</v>
      </c>
      <c r="S1" s="147" t="s">
        <v>18495</v>
      </c>
    </row>
    <row r="2" spans="1:19" s="142" customFormat="1" ht="48" x14ac:dyDescent="0.25">
      <c r="A2" s="139" t="s">
        <v>4349</v>
      </c>
      <c r="B2" s="140" t="s">
        <v>2304</v>
      </c>
      <c r="C2" s="149">
        <v>1</v>
      </c>
      <c r="D2" s="141" t="s">
        <v>17886</v>
      </c>
      <c r="F2" s="141"/>
      <c r="G2" s="152" t="s">
        <v>18516</v>
      </c>
      <c r="H2" s="141"/>
      <c r="I2" s="149">
        <v>0</v>
      </c>
      <c r="J2" s="141" t="s">
        <v>17950</v>
      </c>
      <c r="K2" s="141" t="s">
        <v>17894</v>
      </c>
      <c r="L2" s="141" t="s">
        <v>17898</v>
      </c>
      <c r="M2" s="158" t="s">
        <v>7144</v>
      </c>
      <c r="N2" s="158" t="s">
        <v>17934</v>
      </c>
      <c r="O2" s="141" t="s">
        <v>18221</v>
      </c>
      <c r="P2" s="141"/>
      <c r="Q2" s="152" t="s">
        <v>18516</v>
      </c>
      <c r="R2" s="141"/>
      <c r="S2" s="156" t="s">
        <v>18516</v>
      </c>
    </row>
    <row r="3" spans="1:19" s="142" customFormat="1" ht="51" x14ac:dyDescent="0.25">
      <c r="A3" s="139" t="s">
        <v>4347</v>
      </c>
      <c r="B3" s="140" t="s">
        <v>2306</v>
      </c>
      <c r="C3" s="149">
        <v>2</v>
      </c>
      <c r="D3" s="141" t="s">
        <v>17887</v>
      </c>
      <c r="F3" s="141" t="s">
        <v>18471</v>
      </c>
      <c r="G3" s="152" t="s">
        <v>18475</v>
      </c>
      <c r="H3" s="141" t="s">
        <v>18528</v>
      </c>
      <c r="I3" s="149">
        <v>0</v>
      </c>
      <c r="J3" s="141" t="s">
        <v>17949</v>
      </c>
      <c r="K3" s="141" t="s">
        <v>17895</v>
      </c>
      <c r="L3" s="141" t="s">
        <v>17899</v>
      </c>
      <c r="M3" s="158" t="s">
        <v>5644</v>
      </c>
      <c r="N3" s="158" t="s">
        <v>17935</v>
      </c>
      <c r="O3" s="141" t="s">
        <v>18222</v>
      </c>
      <c r="P3" s="141" t="s">
        <v>18497</v>
      </c>
      <c r="Q3" s="152" t="s">
        <v>18475</v>
      </c>
      <c r="R3" s="141" t="s">
        <v>18501</v>
      </c>
      <c r="S3" s="156" t="s">
        <v>18475</v>
      </c>
    </row>
    <row r="4" spans="1:19" s="142" customFormat="1" ht="60" x14ac:dyDescent="0.25">
      <c r="A4" s="139" t="s">
        <v>4348</v>
      </c>
      <c r="B4" s="140" t="s">
        <v>17889</v>
      </c>
      <c r="C4" s="149">
        <v>3</v>
      </c>
      <c r="D4" s="141" t="s">
        <v>17888</v>
      </c>
      <c r="F4" s="141" t="s">
        <v>18472</v>
      </c>
      <c r="G4" s="152" t="s">
        <v>18476</v>
      </c>
      <c r="H4" s="141" t="s">
        <v>18470</v>
      </c>
      <c r="I4" s="149">
        <v>1</v>
      </c>
      <c r="J4" s="141" t="s">
        <v>17951</v>
      </c>
      <c r="K4" s="141" t="s">
        <v>17896</v>
      </c>
      <c r="L4" s="141" t="s">
        <v>17900</v>
      </c>
      <c r="M4" s="158" t="s">
        <v>5796</v>
      </c>
      <c r="N4" s="158" t="s">
        <v>17936</v>
      </c>
      <c r="O4" s="141" t="s">
        <v>18223</v>
      </c>
      <c r="P4" s="141" t="s">
        <v>18498</v>
      </c>
      <c r="Q4" s="152" t="s">
        <v>18476</v>
      </c>
      <c r="R4" s="141" t="s">
        <v>18502</v>
      </c>
      <c r="S4" s="156" t="s">
        <v>18476</v>
      </c>
    </row>
    <row r="5" spans="1:19" s="142" customFormat="1" ht="60" x14ac:dyDescent="0.25">
      <c r="A5" s="139" t="s">
        <v>5983</v>
      </c>
      <c r="B5" s="140" t="s">
        <v>17890</v>
      </c>
      <c r="C5" s="149">
        <v>1</v>
      </c>
      <c r="F5" s="141" t="s">
        <v>18480</v>
      </c>
      <c r="G5" s="152" t="s">
        <v>18477</v>
      </c>
      <c r="I5" s="149"/>
      <c r="J5" s="141" t="s">
        <v>17952</v>
      </c>
      <c r="K5" s="141" t="s">
        <v>17897</v>
      </c>
      <c r="L5" s="141"/>
      <c r="M5" s="158" t="s">
        <v>5645</v>
      </c>
      <c r="N5" s="158" t="s">
        <v>17937</v>
      </c>
      <c r="O5" s="141" t="s">
        <v>18224</v>
      </c>
      <c r="P5" s="141" t="s">
        <v>18499</v>
      </c>
      <c r="Q5" s="152" t="s">
        <v>18477</v>
      </c>
      <c r="R5" s="141" t="s">
        <v>18503</v>
      </c>
      <c r="S5" s="156" t="s">
        <v>18477</v>
      </c>
    </row>
    <row r="6" spans="1:19" s="142" customFormat="1" ht="65.25" customHeight="1" x14ac:dyDescent="0.25">
      <c r="A6" s="139" t="s">
        <v>4350</v>
      </c>
      <c r="B6" s="140" t="s">
        <v>17891</v>
      </c>
      <c r="C6" s="149">
        <v>1</v>
      </c>
      <c r="F6" s="141" t="s">
        <v>18473</v>
      </c>
      <c r="G6" s="152" t="s">
        <v>18478</v>
      </c>
      <c r="I6" s="149"/>
      <c r="J6" s="141" t="s">
        <v>18216</v>
      </c>
      <c r="M6" s="158" t="s">
        <v>5795</v>
      </c>
      <c r="N6" s="158" t="s">
        <v>17938</v>
      </c>
      <c r="O6" s="141" t="s">
        <v>18225</v>
      </c>
      <c r="P6" s="141" t="s">
        <v>18500</v>
      </c>
      <c r="Q6" s="152" t="s">
        <v>18478</v>
      </c>
      <c r="R6" s="141" t="s">
        <v>18504</v>
      </c>
      <c r="S6" s="156" t="s">
        <v>18478</v>
      </c>
    </row>
    <row r="7" spans="1:19" s="142" customFormat="1" ht="60" x14ac:dyDescent="0.25">
      <c r="A7" s="139" t="s">
        <v>4351</v>
      </c>
      <c r="B7" s="140" t="s">
        <v>17892</v>
      </c>
      <c r="C7" s="149">
        <v>2</v>
      </c>
      <c r="F7" s="141" t="s">
        <v>18479</v>
      </c>
      <c r="G7" s="152" t="s">
        <v>18482</v>
      </c>
      <c r="I7" s="149"/>
      <c r="J7" s="141" t="s">
        <v>18215</v>
      </c>
      <c r="M7" s="158" t="s">
        <v>5646</v>
      </c>
      <c r="N7" s="158" t="s">
        <v>17939</v>
      </c>
      <c r="O7" s="141" t="s">
        <v>18226</v>
      </c>
      <c r="P7" s="141" t="s">
        <v>18519</v>
      </c>
      <c r="Q7" s="149">
        <v>99</v>
      </c>
      <c r="R7" s="141" t="s">
        <v>18505</v>
      </c>
      <c r="S7" s="156" t="s">
        <v>18482</v>
      </c>
    </row>
    <row r="8" spans="1:19" s="142" customFormat="1" ht="60" x14ac:dyDescent="0.25">
      <c r="A8" s="139" t="s">
        <v>4352</v>
      </c>
      <c r="B8" s="140" t="s">
        <v>17893</v>
      </c>
      <c r="C8" s="149">
        <v>3</v>
      </c>
      <c r="F8" s="141" t="s">
        <v>18481</v>
      </c>
      <c r="G8" s="152" t="s">
        <v>18483</v>
      </c>
      <c r="I8" s="149"/>
      <c r="M8" s="158" t="s">
        <v>7220</v>
      </c>
      <c r="N8" s="158" t="s">
        <v>17940</v>
      </c>
      <c r="O8" s="141" t="s">
        <v>10152</v>
      </c>
      <c r="Q8" s="149"/>
      <c r="R8" s="141" t="s">
        <v>18506</v>
      </c>
      <c r="S8" s="156" t="s">
        <v>18483</v>
      </c>
    </row>
    <row r="9" spans="1:19" s="142" customFormat="1" ht="51" x14ac:dyDescent="0.25">
      <c r="A9" s="139" t="s">
        <v>4353</v>
      </c>
      <c r="C9" s="149"/>
      <c r="F9" s="141" t="s">
        <v>18507</v>
      </c>
      <c r="G9" s="152" t="s">
        <v>18484</v>
      </c>
      <c r="I9" s="149"/>
      <c r="M9" s="158" t="s">
        <v>7221</v>
      </c>
      <c r="N9" s="160"/>
      <c r="O9" s="141" t="s">
        <v>17901</v>
      </c>
      <c r="Q9" s="149"/>
      <c r="R9" s="141" t="s">
        <v>18519</v>
      </c>
      <c r="S9" s="150">
        <v>99</v>
      </c>
    </row>
    <row r="10" spans="1:19" s="142" customFormat="1" ht="76.5" x14ac:dyDescent="0.25">
      <c r="A10" s="139" t="s">
        <v>7146</v>
      </c>
      <c r="C10" s="149"/>
      <c r="F10" s="141" t="s">
        <v>18508</v>
      </c>
      <c r="G10" s="152" t="s">
        <v>18485</v>
      </c>
      <c r="I10" s="149"/>
      <c r="M10" s="158" t="s">
        <v>7222</v>
      </c>
      <c r="N10" s="160"/>
      <c r="O10" s="141" t="s">
        <v>17902</v>
      </c>
      <c r="Q10" s="149"/>
      <c r="S10" s="150"/>
    </row>
    <row r="11" spans="1:19" s="142" customFormat="1" ht="96" x14ac:dyDescent="0.25">
      <c r="A11" s="139" t="s">
        <v>7147</v>
      </c>
      <c r="C11" s="149"/>
      <c r="F11" s="141" t="s">
        <v>18509</v>
      </c>
      <c r="G11" s="152" t="s">
        <v>18486</v>
      </c>
      <c r="I11" s="149"/>
      <c r="M11" s="158" t="s">
        <v>7223</v>
      </c>
      <c r="N11" s="160"/>
      <c r="O11" s="141" t="s">
        <v>17903</v>
      </c>
      <c r="Q11" s="149"/>
      <c r="S11" s="150"/>
    </row>
    <row r="12" spans="1:19" s="142" customFormat="1" ht="72" x14ac:dyDescent="0.25">
      <c r="A12" s="139" t="s">
        <v>7148</v>
      </c>
      <c r="C12" s="149"/>
      <c r="F12" s="141" t="s">
        <v>18510</v>
      </c>
      <c r="G12" s="152" t="s">
        <v>18487</v>
      </c>
      <c r="I12" s="149"/>
      <c r="M12" s="158" t="s">
        <v>7224</v>
      </c>
      <c r="N12" s="160"/>
      <c r="O12" s="141" t="s">
        <v>18227</v>
      </c>
      <c r="Q12" s="149"/>
      <c r="S12" s="150"/>
    </row>
    <row r="13" spans="1:19" s="142" customFormat="1" ht="72" x14ac:dyDescent="0.25">
      <c r="A13" s="139" t="s">
        <v>7149</v>
      </c>
      <c r="C13" s="149"/>
      <c r="F13" s="141" t="s">
        <v>18511</v>
      </c>
      <c r="G13" s="152" t="s">
        <v>18488</v>
      </c>
      <c r="I13" s="149"/>
      <c r="M13" s="158" t="s">
        <v>7225</v>
      </c>
      <c r="N13" s="160"/>
      <c r="O13" s="141" t="s">
        <v>18229</v>
      </c>
      <c r="Q13" s="149"/>
      <c r="S13" s="150"/>
    </row>
    <row r="14" spans="1:19" s="142" customFormat="1" ht="76.5" x14ac:dyDescent="0.25">
      <c r="A14" s="139" t="s">
        <v>7150</v>
      </c>
      <c r="C14" s="149"/>
      <c r="F14" s="141" t="s">
        <v>18512</v>
      </c>
      <c r="G14" s="152" t="s">
        <v>18489</v>
      </c>
      <c r="I14" s="149"/>
      <c r="M14" s="158" t="s">
        <v>7226</v>
      </c>
      <c r="N14" s="160"/>
      <c r="O14" s="141" t="s">
        <v>18228</v>
      </c>
      <c r="Q14" s="149"/>
      <c r="S14" s="150"/>
    </row>
    <row r="15" spans="1:19" s="142" customFormat="1" ht="36" x14ac:dyDescent="0.25">
      <c r="A15" s="139" t="s">
        <v>7152</v>
      </c>
      <c r="C15" s="149"/>
      <c r="F15" s="141" t="s">
        <v>18513</v>
      </c>
      <c r="G15" s="152" t="s">
        <v>18490</v>
      </c>
      <c r="I15" s="149"/>
      <c r="M15" s="158" t="s">
        <v>7227</v>
      </c>
      <c r="N15" s="160"/>
      <c r="O15" s="141" t="s">
        <v>14163</v>
      </c>
      <c r="Q15" s="149"/>
      <c r="S15" s="150"/>
    </row>
    <row r="16" spans="1:19" s="142" customFormat="1" ht="96" x14ac:dyDescent="0.25">
      <c r="A16" s="139" t="s">
        <v>7151</v>
      </c>
      <c r="C16" s="149"/>
      <c r="F16" s="141" t="s">
        <v>18514</v>
      </c>
      <c r="G16" s="152" t="s">
        <v>18491</v>
      </c>
      <c r="I16" s="149"/>
      <c r="M16" s="158" t="s">
        <v>7228</v>
      </c>
      <c r="N16" s="160"/>
      <c r="O16" s="141" t="s">
        <v>18230</v>
      </c>
      <c r="Q16" s="149"/>
      <c r="S16" s="150"/>
    </row>
    <row r="17" spans="1:19" s="142" customFormat="1" ht="63.75" x14ac:dyDescent="0.25">
      <c r="A17" s="139" t="s">
        <v>7153</v>
      </c>
      <c r="C17" s="149"/>
      <c r="F17" s="141" t="s">
        <v>18519</v>
      </c>
      <c r="G17" s="152" t="s">
        <v>18520</v>
      </c>
      <c r="I17" s="149"/>
      <c r="M17" s="158" t="s">
        <v>7229</v>
      </c>
      <c r="N17" s="160"/>
      <c r="O17" s="141" t="s">
        <v>18231</v>
      </c>
      <c r="Q17" s="149"/>
      <c r="S17" s="150"/>
    </row>
    <row r="18" spans="1:19" s="142" customFormat="1" ht="60" x14ac:dyDescent="0.25">
      <c r="A18" s="139" t="s">
        <v>7154</v>
      </c>
      <c r="C18" s="149"/>
      <c r="G18" s="152"/>
      <c r="I18" s="149"/>
      <c r="M18" s="158" t="s">
        <v>7140</v>
      </c>
      <c r="N18" s="160"/>
      <c r="O18" s="141" t="s">
        <v>18232</v>
      </c>
      <c r="Q18" s="149"/>
      <c r="S18" s="150"/>
    </row>
    <row r="19" spans="1:19" s="142" customFormat="1" ht="25.5" x14ac:dyDescent="0.25">
      <c r="C19" s="150"/>
      <c r="G19" s="152"/>
      <c r="I19" s="149"/>
      <c r="M19" s="158" t="s">
        <v>7135</v>
      </c>
      <c r="N19" s="160"/>
      <c r="O19" s="141" t="s">
        <v>14164</v>
      </c>
      <c r="Q19" s="149"/>
      <c r="S19" s="150"/>
    </row>
    <row r="20" spans="1:19" s="142" customFormat="1" ht="76.5" x14ac:dyDescent="0.25">
      <c r="C20" s="150"/>
      <c r="G20" s="152"/>
      <c r="I20" s="149"/>
      <c r="M20" s="158" t="s">
        <v>5643</v>
      </c>
      <c r="N20" s="160"/>
      <c r="O20" s="141" t="s">
        <v>18233</v>
      </c>
      <c r="Q20" s="149"/>
      <c r="S20" s="150"/>
    </row>
    <row r="21" spans="1:19" s="142" customFormat="1" ht="51" x14ac:dyDescent="0.25">
      <c r="C21" s="150"/>
      <c r="G21" s="152"/>
      <c r="I21" s="149"/>
      <c r="M21" s="158" t="s">
        <v>7138</v>
      </c>
      <c r="N21" s="160"/>
      <c r="O21" s="141" t="s">
        <v>17904</v>
      </c>
      <c r="Q21" s="149"/>
      <c r="S21" s="150"/>
    </row>
    <row r="22" spans="1:19" s="142" customFormat="1" ht="36" x14ac:dyDescent="0.25">
      <c r="C22" s="150"/>
      <c r="G22" s="152"/>
      <c r="I22" s="149"/>
      <c r="M22" s="158" t="s">
        <v>7142</v>
      </c>
      <c r="N22" s="160"/>
      <c r="Q22" s="149"/>
      <c r="S22" s="150"/>
    </row>
    <row r="23" spans="1:19" s="142" customFormat="1" ht="48" x14ac:dyDescent="0.25">
      <c r="C23" s="150"/>
      <c r="G23" s="152"/>
      <c r="I23" s="149"/>
      <c r="M23" s="158" t="s">
        <v>7143</v>
      </c>
      <c r="N23" s="160"/>
      <c r="Q23" s="149"/>
      <c r="S23" s="150"/>
    </row>
    <row r="24" spans="1:19" s="142" customFormat="1" ht="60" x14ac:dyDescent="0.25">
      <c r="C24" s="150"/>
      <c r="G24" s="152"/>
      <c r="I24" s="149"/>
      <c r="M24" s="158" t="s">
        <v>7139</v>
      </c>
      <c r="N24" s="160"/>
      <c r="Q24" s="149"/>
      <c r="S24" s="150"/>
    </row>
    <row r="25" spans="1:19" s="142" customFormat="1" ht="48" x14ac:dyDescent="0.25">
      <c r="C25" s="150"/>
      <c r="G25" s="152"/>
      <c r="I25" s="149"/>
      <c r="M25" s="158" t="s">
        <v>7145</v>
      </c>
      <c r="N25" s="160"/>
      <c r="Q25" s="149"/>
      <c r="S25" s="150"/>
    </row>
    <row r="26" spans="1:19" s="142" customFormat="1" ht="72" x14ac:dyDescent="0.25">
      <c r="C26" s="150"/>
      <c r="G26" s="152"/>
      <c r="I26" s="149"/>
      <c r="M26" s="158" t="s">
        <v>7141</v>
      </c>
      <c r="N26" s="160"/>
      <c r="Q26" s="149"/>
      <c r="S26" s="150"/>
    </row>
    <row r="27" spans="1:19" s="142" customFormat="1" ht="24" x14ac:dyDescent="0.25">
      <c r="C27" s="150"/>
      <c r="G27" s="152"/>
      <c r="I27" s="149"/>
      <c r="M27" s="158" t="s">
        <v>7136</v>
      </c>
      <c r="N27" s="160"/>
      <c r="Q27" s="149"/>
      <c r="S27" s="150"/>
    </row>
    <row r="28" spans="1:19" s="142" customFormat="1" ht="24" x14ac:dyDescent="0.25">
      <c r="C28" s="150"/>
      <c r="G28" s="152"/>
      <c r="I28" s="149"/>
      <c r="M28" s="158" t="s">
        <v>7137</v>
      </c>
      <c r="N28" s="160"/>
      <c r="Q28" s="149"/>
      <c r="S28" s="150"/>
    </row>
    <row r="29" spans="1:19" x14ac:dyDescent="0.25">
      <c r="G29" s="153"/>
    </row>
    <row r="30" spans="1:19" x14ac:dyDescent="0.25">
      <c r="G30" s="153"/>
    </row>
    <row r="31" spans="1:19" x14ac:dyDescent="0.25">
      <c r="G31" s="153"/>
    </row>
    <row r="32" spans="1:19" x14ac:dyDescent="0.25">
      <c r="G32" s="153"/>
    </row>
    <row r="33" spans="7:7" x14ac:dyDescent="0.25">
      <c r="G33" s="153"/>
    </row>
    <row r="34" spans="7:7" x14ac:dyDescent="0.25">
      <c r="G34" s="153"/>
    </row>
    <row r="35" spans="7:7" x14ac:dyDescent="0.25">
      <c r="G35" s="153"/>
    </row>
    <row r="36" spans="7:7" x14ac:dyDescent="0.25">
      <c r="G36" s="153"/>
    </row>
    <row r="37" spans="7:7" x14ac:dyDescent="0.25">
      <c r="G37" s="153"/>
    </row>
    <row r="38" spans="7:7" x14ac:dyDescent="0.25">
      <c r="G38" s="153"/>
    </row>
    <row r="39" spans="7:7" x14ac:dyDescent="0.25">
      <c r="G39" s="153"/>
    </row>
    <row r="40" spans="7:7" x14ac:dyDescent="0.25">
      <c r="G40" s="153"/>
    </row>
    <row r="41" spans="7:7" x14ac:dyDescent="0.25">
      <c r="G41" s="153"/>
    </row>
    <row r="42" spans="7:7" x14ac:dyDescent="0.25">
      <c r="G42" s="153"/>
    </row>
    <row r="43" spans="7:7" x14ac:dyDescent="0.25">
      <c r="G43" s="153"/>
    </row>
    <row r="44" spans="7:7" x14ac:dyDescent="0.25">
      <c r="G44" s="153"/>
    </row>
    <row r="45" spans="7:7" x14ac:dyDescent="0.25">
      <c r="G45" s="153"/>
    </row>
    <row r="46" spans="7:7" x14ac:dyDescent="0.25">
      <c r="G46" s="153"/>
    </row>
    <row r="47" spans="7:7" x14ac:dyDescent="0.25">
      <c r="G47" s="153"/>
    </row>
    <row r="48" spans="7:7" x14ac:dyDescent="0.25">
      <c r="G48" s="153"/>
    </row>
    <row r="49" spans="7:7" x14ac:dyDescent="0.25">
      <c r="G49" s="153"/>
    </row>
    <row r="50" spans="7:7" x14ac:dyDescent="0.25">
      <c r="G50" s="153"/>
    </row>
    <row r="51" spans="7:7" x14ac:dyDescent="0.25">
      <c r="G51" s="154"/>
    </row>
    <row r="52" spans="7:7" x14ac:dyDescent="0.25">
      <c r="G52" s="154"/>
    </row>
    <row r="53" spans="7:7" x14ac:dyDescent="0.25">
      <c r="G53" s="154"/>
    </row>
    <row r="54" spans="7:7" x14ac:dyDescent="0.25">
      <c r="G54" s="154"/>
    </row>
    <row r="55" spans="7:7" x14ac:dyDescent="0.25">
      <c r="G55" s="154"/>
    </row>
    <row r="56" spans="7:7" x14ac:dyDescent="0.25">
      <c r="G56" s="154"/>
    </row>
    <row r="57" spans="7:7" x14ac:dyDescent="0.25">
      <c r="G57" s="154"/>
    </row>
    <row r="58" spans="7:7" x14ac:dyDescent="0.25">
      <c r="G58" s="154"/>
    </row>
    <row r="59" spans="7:7" x14ac:dyDescent="0.25">
      <c r="G59" s="154"/>
    </row>
    <row r="60" spans="7:7" x14ac:dyDescent="0.25">
      <c r="G60" s="154"/>
    </row>
    <row r="61" spans="7:7" x14ac:dyDescent="0.25">
      <c r="G61" s="154"/>
    </row>
    <row r="62" spans="7:7" x14ac:dyDescent="0.25">
      <c r="G62" s="154"/>
    </row>
    <row r="63" spans="7:7" x14ac:dyDescent="0.25">
      <c r="G63" s="154"/>
    </row>
    <row r="64" spans="7:7" x14ac:dyDescent="0.25">
      <c r="G64" s="154"/>
    </row>
    <row r="65" spans="7:7" x14ac:dyDescent="0.25">
      <c r="G65" s="154"/>
    </row>
    <row r="66" spans="7:7" x14ac:dyDescent="0.25">
      <c r="G66" s="154"/>
    </row>
    <row r="67" spans="7:7" x14ac:dyDescent="0.25">
      <c r="G67" s="154"/>
    </row>
    <row r="68" spans="7:7" x14ac:dyDescent="0.25">
      <c r="G68" s="154"/>
    </row>
    <row r="69" spans="7:7" x14ac:dyDescent="0.25">
      <c r="G69" s="154"/>
    </row>
    <row r="70" spans="7:7" x14ac:dyDescent="0.25">
      <c r="G70" s="154"/>
    </row>
    <row r="71" spans="7:7" x14ac:dyDescent="0.25">
      <c r="G71" s="154"/>
    </row>
    <row r="72" spans="7:7" x14ac:dyDescent="0.25">
      <c r="G72" s="154"/>
    </row>
    <row r="73" spans="7:7" x14ac:dyDescent="0.25">
      <c r="G73" s="154"/>
    </row>
    <row r="74" spans="7:7" x14ac:dyDescent="0.25">
      <c r="G74" s="154"/>
    </row>
    <row r="75" spans="7:7" x14ac:dyDescent="0.25">
      <c r="G75" s="154"/>
    </row>
    <row r="76" spans="7:7" x14ac:dyDescent="0.25">
      <c r="G76" s="15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2"/>
  <sheetViews>
    <sheetView workbookViewId="0">
      <selection activeCell="D11" sqref="D11"/>
    </sheetView>
  </sheetViews>
  <sheetFormatPr defaultColWidth="8.85546875" defaultRowHeight="15" x14ac:dyDescent="0.25"/>
  <cols>
    <col min="1" max="1" width="15.7109375" style="69" customWidth="1"/>
    <col min="2" max="3" width="13.7109375" style="70" customWidth="1"/>
    <col min="4" max="4" width="70.7109375" style="63" customWidth="1"/>
    <col min="5" max="14" width="8.7109375" style="63" customWidth="1"/>
    <col min="15" max="15" width="15.7109375" style="119" customWidth="1"/>
    <col min="16" max="16" width="30.7109375" style="119" customWidth="1"/>
    <col min="17" max="16384" width="8.85546875" style="63"/>
  </cols>
  <sheetData>
    <row r="1" spans="1:16" ht="18.75" x14ac:dyDescent="0.25">
      <c r="A1" s="60" t="s">
        <v>11776</v>
      </c>
      <c r="B1" s="61"/>
      <c r="C1" s="61"/>
      <c r="D1" s="62"/>
      <c r="E1" s="62"/>
      <c r="F1" s="62"/>
      <c r="G1" s="62"/>
      <c r="H1" s="62"/>
      <c r="I1" s="62"/>
      <c r="J1" s="62"/>
      <c r="K1" s="62"/>
      <c r="L1" s="62"/>
      <c r="M1" s="62"/>
      <c r="N1" s="62"/>
      <c r="O1" s="120"/>
      <c r="P1" s="120"/>
    </row>
    <row r="2" spans="1:16" ht="18.75" x14ac:dyDescent="0.25">
      <c r="A2" s="60" t="s">
        <v>11777</v>
      </c>
      <c r="B2" s="61"/>
      <c r="C2" s="61"/>
      <c r="D2" s="62"/>
      <c r="E2" s="62"/>
      <c r="F2" s="62"/>
      <c r="G2" s="62"/>
      <c r="H2" s="62"/>
      <c r="I2" s="62"/>
      <c r="J2" s="62"/>
      <c r="K2" s="62"/>
      <c r="L2" s="62"/>
      <c r="M2" s="62"/>
      <c r="N2" s="62"/>
      <c r="O2" s="121" t="s">
        <v>27766</v>
      </c>
      <c r="P2" s="120"/>
    </row>
    <row r="3" spans="1:16" ht="77.25" customHeight="1" x14ac:dyDescent="0.25">
      <c r="A3" s="210" t="s">
        <v>197</v>
      </c>
      <c r="B3" s="211" t="s">
        <v>11779</v>
      </c>
      <c r="C3" s="212" t="s">
        <v>11780</v>
      </c>
      <c r="D3" s="73" t="s">
        <v>198</v>
      </c>
      <c r="E3" s="62"/>
      <c r="F3" s="62"/>
      <c r="G3" s="62"/>
      <c r="H3" s="62"/>
      <c r="I3" s="62"/>
      <c r="J3" s="62"/>
      <c r="K3" s="62"/>
      <c r="L3" s="62"/>
      <c r="M3" s="62"/>
      <c r="N3" s="62"/>
      <c r="O3" s="122" t="s">
        <v>27767</v>
      </c>
      <c r="P3" s="122" t="s">
        <v>27768</v>
      </c>
    </row>
    <row r="4" spans="1:16" customFormat="1" x14ac:dyDescent="0.25">
      <c r="A4" s="215" t="s">
        <v>3855</v>
      </c>
      <c r="B4" s="230">
        <v>0.7</v>
      </c>
      <c r="C4" s="215">
        <v>1</v>
      </c>
      <c r="D4" s="9" t="str">
        <f>IF(ISBLANK(A4),"",VLOOKUP(A4,'Справочник услуг'!C:D,2,FALSE))</f>
        <v>Определение основных групп по системе AB0</v>
      </c>
      <c r="E4" s="9"/>
      <c r="F4" s="9"/>
      <c r="G4" s="9"/>
      <c r="H4" s="9"/>
      <c r="I4" s="9"/>
      <c r="J4" s="9"/>
      <c r="K4" s="9"/>
      <c r="L4" s="9"/>
      <c r="M4" s="9"/>
      <c r="N4" s="9"/>
      <c r="O4" s="216"/>
      <c r="P4" s="216"/>
    </row>
    <row r="5" spans="1:16" customFormat="1" x14ac:dyDescent="0.25">
      <c r="A5" s="215" t="s">
        <v>3856</v>
      </c>
      <c r="B5" s="230">
        <v>0.7</v>
      </c>
      <c r="C5" s="215">
        <v>1</v>
      </c>
      <c r="D5" s="9" t="str">
        <f>IF(ISBLANK(A5),"",VLOOKUP(A5,'Справочник услуг'!C:D,2,FALSE))</f>
        <v>Определение антигена D системы Резус (резус-фактор)</v>
      </c>
      <c r="E5" s="9"/>
      <c r="F5" s="9"/>
      <c r="G5" s="9"/>
      <c r="H5" s="9"/>
      <c r="I5" s="9"/>
      <c r="J5" s="9"/>
      <c r="K5" s="9"/>
      <c r="L5" s="9"/>
      <c r="M5" s="9"/>
      <c r="N5" s="9"/>
      <c r="O5" s="216"/>
      <c r="P5" s="216"/>
    </row>
    <row r="6" spans="1:16" customFormat="1" x14ac:dyDescent="0.25">
      <c r="A6" s="116" t="s">
        <v>5519</v>
      </c>
      <c r="B6" s="230">
        <v>0.9</v>
      </c>
      <c r="C6" s="215">
        <v>1</v>
      </c>
      <c r="D6" s="9" t="str">
        <f>IF(ISBLANK(A6),"",VLOOKUP(A6,'Справочник услуг'!C:D,2,FALSE))</f>
        <v>Определение антител к бледной трепонеме (Treponema pallidum) в крови</v>
      </c>
      <c r="E6" s="9"/>
      <c r="F6" s="9"/>
      <c r="G6" s="9"/>
      <c r="H6" s="9"/>
      <c r="I6" s="9"/>
      <c r="J6" s="9"/>
      <c r="K6" s="9"/>
      <c r="L6" s="9"/>
      <c r="M6" s="9"/>
      <c r="N6" s="9"/>
      <c r="O6" s="216"/>
      <c r="P6" s="216"/>
    </row>
    <row r="7" spans="1:16" customFormat="1" x14ac:dyDescent="0.25">
      <c r="A7" s="215" t="s">
        <v>5485</v>
      </c>
      <c r="B7" s="230">
        <v>0.9</v>
      </c>
      <c r="C7" s="215">
        <v>1</v>
      </c>
      <c r="D7" s="9" t="str">
        <f>IF(ISBLANK(A7),"",VLOOKUP(A7,'Справочник услуг'!C:D,2,FALSE))</f>
        <v>Определение антигена (HbsAg) вируса гепатита B (Hepatitis B virus) в крови</v>
      </c>
      <c r="E7" s="9"/>
      <c r="F7" s="9"/>
      <c r="G7" s="9"/>
      <c r="H7" s="9"/>
      <c r="I7" s="9"/>
      <c r="J7" s="9"/>
      <c r="K7" s="9"/>
      <c r="L7" s="9"/>
      <c r="M7" s="9"/>
      <c r="N7" s="9"/>
      <c r="O7" s="216"/>
      <c r="P7" s="216"/>
    </row>
    <row r="8" spans="1:16" customFormat="1" x14ac:dyDescent="0.25">
      <c r="A8" s="215" t="s">
        <v>5489</v>
      </c>
      <c r="B8" s="230">
        <v>0.9</v>
      </c>
      <c r="C8" s="215">
        <v>1</v>
      </c>
      <c r="D8" s="9" t="str">
        <f>IF(ISBLANK(A8),"",VLOOKUP(A8,'Справочник услуг'!C:D,2,FALSE))</f>
        <v>Определение антител к вирусу гепатиту C (Hepatitis C virus) в крови</v>
      </c>
      <c r="E8" s="9"/>
      <c r="F8" s="9"/>
      <c r="G8" s="9"/>
      <c r="H8" s="9"/>
      <c r="I8" s="9"/>
      <c r="J8" s="9"/>
      <c r="K8" s="9"/>
      <c r="L8" s="9"/>
      <c r="M8" s="9"/>
      <c r="N8" s="9"/>
      <c r="O8" s="216"/>
      <c r="P8" s="216"/>
    </row>
    <row r="9" spans="1:16" customFormat="1" x14ac:dyDescent="0.25">
      <c r="A9" s="215" t="s">
        <v>5495</v>
      </c>
      <c r="B9" s="230">
        <v>0.9</v>
      </c>
      <c r="C9" s="215">
        <v>1</v>
      </c>
      <c r="D9" s="9" t="str">
        <f>IF(ISBLANK(A9),"",VLOOKUP(A9,'Справочник услуг'!C:D,2,FALSE))</f>
        <v>Определение антител классов M, G (IgM, IgG) к вирусу иммунодефицита человека ВИЧ-1 (Human immunodeficiency virus HIV 1) в крови</v>
      </c>
      <c r="E9" s="9"/>
      <c r="F9" s="9"/>
      <c r="G9" s="9"/>
      <c r="H9" s="9"/>
      <c r="I9" s="9"/>
      <c r="J9" s="9"/>
      <c r="K9" s="9"/>
      <c r="L9" s="9"/>
      <c r="M9" s="9"/>
      <c r="N9" s="9"/>
      <c r="O9" s="216"/>
      <c r="P9" s="216"/>
    </row>
    <row r="10" spans="1:16" customFormat="1" x14ac:dyDescent="0.25">
      <c r="A10" s="215" t="s">
        <v>5496</v>
      </c>
      <c r="B10" s="230">
        <v>0.9</v>
      </c>
      <c r="C10" s="215">
        <v>1</v>
      </c>
      <c r="D10" s="9" t="str">
        <f>IF(ISBLANK(A10),"",VLOOKUP(A10,'Справочник услуг'!C:D,2,FALSE))</f>
        <v>Определение антител классов M, G (IgM, IgG) к вирусу иммунодефицита человека ВИЧ-2 (Human immunodeficiency virus HIV 2) в крови</v>
      </c>
      <c r="E10" s="9"/>
      <c r="F10" s="9"/>
      <c r="G10" s="9"/>
      <c r="H10" s="9"/>
      <c r="I10" s="9"/>
      <c r="J10" s="9"/>
      <c r="K10" s="9"/>
      <c r="L10" s="9"/>
      <c r="M10" s="9"/>
      <c r="N10" s="9"/>
      <c r="O10" s="216"/>
      <c r="P10" s="216"/>
    </row>
    <row r="11" spans="1:16" customFormat="1" x14ac:dyDescent="0.25">
      <c r="A11" s="215" t="s">
        <v>9672</v>
      </c>
      <c r="B11" s="230">
        <v>0.9</v>
      </c>
      <c r="C11" s="215">
        <v>1</v>
      </c>
      <c r="D11" s="9" t="str">
        <f>IF(ISBLANK(A11),"",VLOOKUP(A11,'Справочник услуг'!C:D,2,FALSE))</f>
        <v>Общий (клинический) анализ крови развернутый</v>
      </c>
      <c r="E11" s="9"/>
      <c r="F11" s="9"/>
      <c r="G11" s="9"/>
      <c r="H11" s="9"/>
      <c r="I11" s="9"/>
      <c r="J11" s="9"/>
      <c r="K11" s="9"/>
      <c r="L11" s="9"/>
      <c r="M11" s="9"/>
      <c r="N11" s="9"/>
      <c r="O11" s="216"/>
      <c r="P11" s="216"/>
    </row>
    <row r="12" spans="1:16" customFormat="1" x14ac:dyDescent="0.25">
      <c r="A12" s="190" t="s">
        <v>9673</v>
      </c>
      <c r="B12" s="230">
        <v>0.9</v>
      </c>
      <c r="C12" s="190">
        <v>1</v>
      </c>
      <c r="D12" s="9" t="str">
        <f>IF(ISBLANK(A12),"",VLOOKUP(A12,'Справочник услуг'!C:D,2,FALSE))</f>
        <v>Анализ крови биохимический общетерапевтический</v>
      </c>
      <c r="E12" s="9"/>
      <c r="F12" s="9"/>
      <c r="G12" s="9"/>
      <c r="H12" s="9"/>
      <c r="I12" s="9"/>
      <c r="J12" s="9"/>
      <c r="K12" s="9"/>
      <c r="L12" s="9"/>
      <c r="M12" s="9"/>
      <c r="N12" s="9"/>
      <c r="O12" s="216"/>
      <c r="P12" s="216"/>
    </row>
    <row r="13" spans="1:16" customFormat="1" x14ac:dyDescent="0.25">
      <c r="A13" s="190" t="s">
        <v>9676</v>
      </c>
      <c r="B13" s="230">
        <v>0.9</v>
      </c>
      <c r="C13" s="190">
        <v>1</v>
      </c>
      <c r="D13" s="9" t="str">
        <f>IF(ISBLANK(A13),"",VLOOKUP(A13,'Справочник услуг'!C:D,2,FALSE))</f>
        <v>Общий (клинический) анализ мочи</v>
      </c>
      <c r="E13" s="9"/>
      <c r="F13" s="9"/>
      <c r="G13" s="9"/>
      <c r="H13" s="9"/>
      <c r="I13" s="9"/>
      <c r="J13" s="9"/>
      <c r="K13" s="9"/>
      <c r="L13" s="9"/>
      <c r="M13" s="9"/>
      <c r="N13" s="9"/>
      <c r="O13" s="216"/>
      <c r="P13" s="216"/>
    </row>
    <row r="14" spans="1:16" customFormat="1" x14ac:dyDescent="0.25">
      <c r="A14" s="213"/>
      <c r="B14" s="214"/>
      <c r="C14" s="214"/>
      <c r="D14" s="62" t="str">
        <f>IF(ISBLANK(A14),"",VLOOKUP(A14,'Справочник услуг'!C:D,2,FALSE))</f>
        <v/>
      </c>
      <c r="E14" s="9"/>
      <c r="F14" s="9"/>
      <c r="G14" s="9"/>
      <c r="H14" s="9"/>
      <c r="I14" s="9"/>
      <c r="J14" s="9"/>
      <c r="K14" s="9"/>
      <c r="L14" s="9"/>
      <c r="M14" s="9"/>
      <c r="N14" s="9"/>
      <c r="O14" s="216"/>
      <c r="P14" s="216"/>
    </row>
    <row r="15" spans="1:16" customFormat="1" x14ac:dyDescent="0.25">
      <c r="A15" s="55"/>
      <c r="B15" s="68"/>
      <c r="C15" s="68"/>
      <c r="D15" s="62" t="str">
        <f>IF(ISBLANK(A15),"",VLOOKUP(A15,'Справочник услуг'!C:D,2,FALSE))</f>
        <v/>
      </c>
      <c r="E15" s="9"/>
      <c r="F15" s="9"/>
      <c r="G15" s="9"/>
      <c r="H15" s="9"/>
      <c r="I15" s="9"/>
      <c r="J15" s="9"/>
      <c r="K15" s="9"/>
      <c r="L15" s="9"/>
      <c r="M15" s="9"/>
      <c r="N15" s="9"/>
      <c r="O15" s="216"/>
      <c r="P15" s="216"/>
    </row>
    <row r="16" spans="1:16" x14ac:dyDescent="0.25">
      <c r="A16" s="55"/>
      <c r="B16" s="68"/>
      <c r="C16" s="68"/>
      <c r="D16" s="62" t="str">
        <f>IF(ISBLANK(A16),"",VLOOKUP(A16,'Справочник услуг'!C:D,2,FALSE))</f>
        <v/>
      </c>
      <c r="E16" s="62"/>
      <c r="F16" s="62"/>
      <c r="G16" s="62"/>
      <c r="H16" s="62"/>
      <c r="I16" s="62"/>
      <c r="J16" s="62"/>
      <c r="K16" s="62"/>
      <c r="L16" s="62"/>
      <c r="M16" s="62"/>
      <c r="N16" s="62"/>
    </row>
    <row r="17" spans="1:14" x14ac:dyDescent="0.25">
      <c r="A17" s="74"/>
      <c r="B17" s="68"/>
      <c r="C17" s="68"/>
      <c r="D17" s="62" t="str">
        <f>IF(ISBLANK(A17),"",VLOOKUP(A17,'Справочник услуг'!C:D,2,FALSE))</f>
        <v/>
      </c>
      <c r="E17" s="62"/>
      <c r="F17" s="62"/>
      <c r="G17" s="62"/>
      <c r="H17" s="62"/>
      <c r="I17" s="62"/>
      <c r="J17" s="62"/>
      <c r="K17" s="62"/>
      <c r="L17" s="62"/>
      <c r="M17" s="62"/>
      <c r="N17" s="62"/>
    </row>
    <row r="18" spans="1:14" x14ac:dyDescent="0.25">
      <c r="A18" s="55"/>
      <c r="B18" s="68"/>
      <c r="C18" s="68"/>
      <c r="D18" s="62" t="str">
        <f>IF(ISBLANK(A18),"",VLOOKUP(A18,'Справочник услуг'!C:D,2,FALSE))</f>
        <v/>
      </c>
      <c r="E18" s="62"/>
      <c r="F18" s="62"/>
      <c r="G18" s="62"/>
      <c r="H18" s="62"/>
      <c r="I18" s="62"/>
      <c r="J18" s="62"/>
      <c r="K18" s="62"/>
      <c r="L18" s="62"/>
      <c r="M18" s="62"/>
      <c r="N18" s="62"/>
    </row>
    <row r="19" spans="1:14" x14ac:dyDescent="0.25">
      <c r="A19" s="55"/>
      <c r="B19" s="68"/>
      <c r="C19" s="68"/>
      <c r="D19" s="62" t="str">
        <f>IF(ISBLANK(A19),"",VLOOKUP(A19,'Справочник услуг'!C:D,2,FALSE))</f>
        <v/>
      </c>
      <c r="E19" s="62"/>
      <c r="F19" s="62"/>
      <c r="G19" s="62"/>
      <c r="H19" s="62"/>
      <c r="I19" s="62"/>
      <c r="J19" s="62"/>
      <c r="K19" s="62"/>
      <c r="L19" s="62"/>
      <c r="M19" s="62"/>
      <c r="N19" s="62"/>
    </row>
    <row r="20" spans="1:14" x14ac:dyDescent="0.25">
      <c r="A20" s="55"/>
      <c r="B20" s="68"/>
      <c r="C20" s="68"/>
      <c r="D20" s="62" t="str">
        <f>IF(ISBLANK(A20),"",VLOOKUP(A20,'Справочник услуг'!C:D,2,FALSE))</f>
        <v/>
      </c>
      <c r="E20" s="62"/>
      <c r="F20" s="62"/>
      <c r="G20" s="62"/>
      <c r="H20" s="62"/>
      <c r="I20" s="62"/>
      <c r="J20" s="62"/>
      <c r="K20" s="62"/>
      <c r="L20" s="62"/>
      <c r="M20" s="62"/>
      <c r="N20" s="62"/>
    </row>
    <row r="21" spans="1:14" x14ac:dyDescent="0.25">
      <c r="A21" s="55"/>
      <c r="B21" s="68"/>
      <c r="C21" s="68"/>
      <c r="D21" s="62" t="str">
        <f>IF(ISBLANK(A21),"",VLOOKUP(A21,'Справочник услуг'!C:D,2,FALSE))</f>
        <v/>
      </c>
      <c r="E21" s="62"/>
      <c r="F21" s="62"/>
      <c r="G21" s="62"/>
      <c r="H21" s="62"/>
      <c r="I21" s="62"/>
      <c r="J21" s="62"/>
      <c r="K21" s="62"/>
      <c r="L21" s="62"/>
      <c r="M21" s="62"/>
      <c r="N21" s="62"/>
    </row>
    <row r="22" spans="1:14" x14ac:dyDescent="0.25">
      <c r="A22" s="55"/>
      <c r="B22" s="68"/>
      <c r="C22" s="68"/>
      <c r="D22" s="62" t="str">
        <f>IF(ISBLANK(A22),"",VLOOKUP(A22,'Справочник услуг'!C:D,2,FALSE))</f>
        <v/>
      </c>
      <c r="E22" s="62"/>
      <c r="F22" s="62"/>
      <c r="G22" s="62"/>
      <c r="H22" s="62"/>
      <c r="I22" s="62"/>
      <c r="J22" s="62"/>
      <c r="K22" s="62"/>
      <c r="L22" s="62"/>
      <c r="M22" s="62"/>
      <c r="N22" s="62"/>
    </row>
    <row r="23" spans="1:14" x14ac:dyDescent="0.25">
      <c r="A23" s="55"/>
      <c r="B23" s="68"/>
      <c r="C23" s="68"/>
      <c r="D23" s="62" t="str">
        <f>IF(ISBLANK(A23),"",VLOOKUP(A23,'Справочник услуг'!C:D,2,FALSE))</f>
        <v/>
      </c>
      <c r="E23" s="62"/>
      <c r="F23" s="62"/>
      <c r="G23" s="62"/>
      <c r="H23" s="62"/>
      <c r="I23" s="62"/>
      <c r="J23" s="62"/>
      <c r="K23" s="62"/>
      <c r="L23" s="62"/>
      <c r="M23" s="62"/>
      <c r="N23" s="62"/>
    </row>
    <row r="24" spans="1:14" x14ac:dyDescent="0.25">
      <c r="A24" s="55"/>
      <c r="B24" s="68"/>
      <c r="C24" s="68"/>
      <c r="D24" s="62" t="str">
        <f>IF(ISBLANK(A24),"",VLOOKUP(A24,'Справочник услуг'!C:D,2,FALSE))</f>
        <v/>
      </c>
      <c r="E24" s="62"/>
      <c r="F24" s="62"/>
      <c r="G24" s="62"/>
      <c r="H24" s="62"/>
      <c r="I24" s="62"/>
      <c r="J24" s="62"/>
      <c r="K24" s="62"/>
      <c r="L24" s="62"/>
      <c r="M24" s="62"/>
      <c r="N24" s="62"/>
    </row>
    <row r="25" spans="1:14" x14ac:dyDescent="0.25">
      <c r="A25" s="55"/>
      <c r="B25" s="68"/>
      <c r="C25" s="68"/>
      <c r="D25" s="62" t="str">
        <f>IF(ISBLANK(A25),"",VLOOKUP(A25,'Справочник услуг'!C:D,2,FALSE))</f>
        <v/>
      </c>
      <c r="E25" s="62"/>
      <c r="F25" s="62"/>
      <c r="G25" s="62"/>
      <c r="H25" s="62"/>
      <c r="I25" s="62"/>
      <c r="J25" s="62"/>
      <c r="K25" s="62"/>
      <c r="L25" s="62"/>
      <c r="M25" s="62"/>
      <c r="N25" s="62"/>
    </row>
    <row r="26" spans="1:14" x14ac:dyDescent="0.25">
      <c r="A26" s="55"/>
      <c r="B26" s="68"/>
      <c r="C26" s="68"/>
      <c r="D26" s="62" t="str">
        <f>IF(ISBLANK(A26),"",VLOOKUP(A26,'Справочник услуг'!C:D,2,FALSE))</f>
        <v/>
      </c>
      <c r="E26" s="62"/>
      <c r="F26" s="62"/>
      <c r="G26" s="62"/>
      <c r="H26" s="62"/>
      <c r="I26" s="62"/>
      <c r="J26" s="62"/>
      <c r="K26" s="62"/>
      <c r="L26" s="62"/>
      <c r="M26" s="62"/>
      <c r="N26" s="62"/>
    </row>
    <row r="27" spans="1:14" x14ac:dyDescent="0.25">
      <c r="A27" s="55"/>
      <c r="B27" s="68"/>
      <c r="C27" s="68"/>
      <c r="D27" s="62" t="str">
        <f>IF(ISBLANK(A27),"",VLOOKUP(A27,'Справочник услуг'!C:D,2,FALSE))</f>
        <v/>
      </c>
      <c r="E27" s="62"/>
      <c r="F27" s="62"/>
      <c r="G27" s="62"/>
      <c r="H27" s="62"/>
      <c r="I27" s="62"/>
      <c r="J27" s="62"/>
      <c r="K27" s="62"/>
      <c r="L27" s="62"/>
      <c r="M27" s="62"/>
      <c r="N27" s="62"/>
    </row>
    <row r="28" spans="1:14" x14ac:dyDescent="0.25">
      <c r="A28" s="55"/>
      <c r="B28" s="68"/>
      <c r="C28" s="68"/>
      <c r="D28" s="62" t="str">
        <f>IF(ISBLANK(A28),"",VLOOKUP(A28,'Справочник услуг'!C:D,2,FALSE))</f>
        <v/>
      </c>
      <c r="E28" s="62"/>
      <c r="F28" s="62"/>
      <c r="G28" s="62"/>
      <c r="H28" s="62"/>
      <c r="I28" s="62"/>
      <c r="J28" s="62"/>
      <c r="K28" s="62"/>
      <c r="L28" s="62"/>
      <c r="M28" s="62"/>
      <c r="N28" s="62"/>
    </row>
    <row r="29" spans="1:14" x14ac:dyDescent="0.25">
      <c r="A29" s="55"/>
      <c r="B29" s="68"/>
      <c r="C29" s="68"/>
      <c r="D29" s="62" t="str">
        <f>IF(ISBLANK(A29),"",VLOOKUP(A29,'Справочник услуг'!C:D,2,FALSE))</f>
        <v/>
      </c>
      <c r="E29" s="62"/>
      <c r="F29" s="62"/>
      <c r="G29" s="62"/>
      <c r="H29" s="62"/>
      <c r="I29" s="62"/>
      <c r="J29" s="62"/>
      <c r="K29" s="62"/>
      <c r="L29" s="62"/>
      <c r="M29" s="62"/>
      <c r="N29" s="62"/>
    </row>
    <row r="30" spans="1:14" x14ac:dyDescent="0.25">
      <c r="A30" s="55"/>
      <c r="B30" s="68"/>
      <c r="C30" s="68"/>
      <c r="D30" s="62" t="str">
        <f>IF(ISBLANK(A30),"",VLOOKUP(A30,'Справочник услуг'!C:D,2,FALSE))</f>
        <v/>
      </c>
      <c r="E30" s="62"/>
      <c r="F30" s="62"/>
      <c r="G30" s="62"/>
      <c r="H30" s="62"/>
      <c r="I30" s="62"/>
      <c r="J30" s="62"/>
      <c r="K30" s="62"/>
      <c r="L30" s="62"/>
      <c r="M30" s="62"/>
      <c r="N30" s="62"/>
    </row>
    <row r="31" spans="1:14" x14ac:dyDescent="0.25">
      <c r="A31" s="55"/>
      <c r="B31" s="68"/>
      <c r="C31" s="68"/>
      <c r="D31" s="62" t="str">
        <f>IF(ISBLANK(A31),"",VLOOKUP(A31,'Справочник услуг'!C:D,2,FALSE))</f>
        <v/>
      </c>
      <c r="E31" s="62"/>
      <c r="F31" s="62"/>
      <c r="G31" s="62"/>
      <c r="H31" s="62"/>
      <c r="I31" s="62"/>
      <c r="J31" s="62"/>
      <c r="K31" s="62"/>
      <c r="L31" s="62"/>
      <c r="M31" s="62"/>
      <c r="N31" s="62"/>
    </row>
    <row r="32" spans="1:14" x14ac:dyDescent="0.25">
      <c r="A32" s="55"/>
      <c r="B32" s="68"/>
      <c r="C32" s="68"/>
      <c r="D32" s="62" t="str">
        <f>IF(ISBLANK(A32),"",VLOOKUP(A32,'Справочник услуг'!C:D,2,FALSE))</f>
        <v/>
      </c>
      <c r="E32" s="62"/>
      <c r="F32" s="62"/>
      <c r="G32" s="62"/>
      <c r="H32" s="62"/>
      <c r="I32" s="62"/>
      <c r="J32" s="62"/>
      <c r="K32" s="62"/>
      <c r="L32" s="62"/>
      <c r="M32" s="62"/>
      <c r="N32" s="62"/>
    </row>
    <row r="33" spans="1:14" x14ac:dyDescent="0.25">
      <c r="A33" s="55"/>
      <c r="B33" s="68"/>
      <c r="C33" s="68"/>
      <c r="D33" s="62" t="str">
        <f>IF(ISBLANK(A33),"",VLOOKUP(A33,'Справочник услуг'!C:D,2,FALSE))</f>
        <v/>
      </c>
      <c r="E33" s="62"/>
      <c r="F33" s="62"/>
      <c r="G33" s="62"/>
      <c r="H33" s="62"/>
      <c r="I33" s="62"/>
      <c r="J33" s="62"/>
      <c r="K33" s="62"/>
      <c r="L33" s="62"/>
      <c r="M33" s="62"/>
      <c r="N33" s="62"/>
    </row>
    <row r="34" spans="1:14" x14ac:dyDescent="0.25">
      <c r="A34" s="55"/>
      <c r="B34" s="68"/>
      <c r="C34" s="68"/>
      <c r="D34" s="62" t="str">
        <f>IF(ISBLANK(A34),"",VLOOKUP(A34,'Справочник услуг'!C:D,2,FALSE))</f>
        <v/>
      </c>
      <c r="E34" s="62"/>
      <c r="F34" s="62"/>
      <c r="G34" s="62"/>
      <c r="H34" s="62"/>
      <c r="I34" s="62"/>
      <c r="J34" s="62"/>
      <c r="K34" s="62"/>
      <c r="L34" s="62"/>
      <c r="M34" s="62"/>
      <c r="N34" s="62"/>
    </row>
    <row r="35" spans="1:14" x14ac:dyDescent="0.25">
      <c r="A35" s="55"/>
      <c r="B35" s="68"/>
      <c r="C35" s="68"/>
      <c r="D35" s="62" t="str">
        <f>IF(ISBLANK(A35),"",VLOOKUP(A35,'Справочник услуг'!C:D,2,FALSE))</f>
        <v/>
      </c>
      <c r="E35" s="62"/>
      <c r="F35" s="62"/>
      <c r="G35" s="62"/>
      <c r="H35" s="62"/>
      <c r="I35" s="62"/>
      <c r="J35" s="62"/>
      <c r="K35" s="62"/>
      <c r="L35" s="62"/>
      <c r="M35" s="62"/>
      <c r="N35" s="62"/>
    </row>
    <row r="36" spans="1:14" x14ac:dyDescent="0.25">
      <c r="A36" s="55"/>
      <c r="B36" s="68"/>
      <c r="C36" s="68"/>
      <c r="D36" s="62" t="str">
        <f>IF(ISBLANK(A36),"",VLOOKUP(A36,'Справочник услуг'!C:D,2,FALSE))</f>
        <v/>
      </c>
      <c r="E36" s="62"/>
      <c r="F36" s="62"/>
      <c r="G36" s="62"/>
      <c r="H36" s="62"/>
      <c r="I36" s="62"/>
      <c r="J36" s="62"/>
      <c r="K36" s="62"/>
      <c r="L36" s="62"/>
      <c r="M36" s="62"/>
      <c r="N36" s="62"/>
    </row>
    <row r="37" spans="1:14" x14ac:dyDescent="0.25">
      <c r="A37" s="55"/>
      <c r="B37" s="68"/>
      <c r="C37" s="68"/>
      <c r="D37" s="62" t="str">
        <f>IF(ISBLANK(A37),"",VLOOKUP(A37,'Справочник услуг'!C:D,2,FALSE))</f>
        <v/>
      </c>
      <c r="E37" s="62"/>
      <c r="F37" s="62"/>
      <c r="G37" s="62"/>
      <c r="H37" s="62"/>
      <c r="I37" s="62"/>
      <c r="J37" s="62"/>
      <c r="K37" s="62"/>
      <c r="L37" s="62"/>
      <c r="M37" s="62"/>
      <c r="N37" s="62"/>
    </row>
    <row r="38" spans="1:14" x14ac:dyDescent="0.25">
      <c r="A38" s="55"/>
      <c r="B38" s="68"/>
      <c r="C38" s="68"/>
      <c r="D38" s="62" t="str">
        <f>IF(ISBLANK(A38),"",VLOOKUP(A38,'Справочник услуг'!C:D,2,FALSE))</f>
        <v/>
      </c>
      <c r="E38" s="62"/>
      <c r="F38" s="62"/>
      <c r="G38" s="62"/>
      <c r="H38" s="62"/>
      <c r="I38" s="62"/>
      <c r="J38" s="62"/>
      <c r="K38" s="62"/>
      <c r="L38" s="62"/>
      <c r="M38" s="62"/>
      <c r="N38" s="62"/>
    </row>
    <row r="39" spans="1:14" x14ac:dyDescent="0.25">
      <c r="A39" s="55"/>
      <c r="B39" s="68"/>
      <c r="C39" s="68"/>
      <c r="D39" s="62" t="str">
        <f>IF(ISBLANK(A39),"",VLOOKUP(A39,'Справочник услуг'!C:D,2,FALSE))</f>
        <v/>
      </c>
      <c r="E39" s="62"/>
      <c r="F39" s="62"/>
      <c r="G39" s="62"/>
      <c r="H39" s="62"/>
      <c r="I39" s="62"/>
      <c r="J39" s="62"/>
      <c r="K39" s="62"/>
      <c r="L39" s="62"/>
      <c r="M39" s="62"/>
      <c r="N39" s="62"/>
    </row>
    <row r="40" spans="1:14" x14ac:dyDescent="0.25">
      <c r="A40" s="55"/>
      <c r="B40" s="68"/>
      <c r="C40" s="68"/>
      <c r="D40" s="62" t="str">
        <f>IF(ISBLANK(A40),"",VLOOKUP(A40,'Справочник услуг'!C:D,2,FALSE))</f>
        <v/>
      </c>
      <c r="E40" s="62"/>
      <c r="F40" s="62"/>
      <c r="G40" s="62"/>
      <c r="H40" s="62"/>
      <c r="I40" s="62"/>
      <c r="J40" s="62"/>
      <c r="K40" s="62"/>
      <c r="L40" s="62"/>
      <c r="M40" s="62"/>
      <c r="N40" s="62"/>
    </row>
    <row r="41" spans="1:14" x14ac:dyDescent="0.25">
      <c r="A41" s="55"/>
      <c r="B41" s="68"/>
      <c r="C41" s="68"/>
      <c r="D41" s="62" t="str">
        <f>IF(ISBLANK(A41),"",VLOOKUP(A41,'Справочник услуг'!C:D,2,FALSE))</f>
        <v/>
      </c>
      <c r="E41" s="62"/>
      <c r="F41" s="62"/>
      <c r="G41" s="62"/>
      <c r="H41" s="62"/>
      <c r="I41" s="62"/>
      <c r="J41" s="62"/>
      <c r="K41" s="62"/>
      <c r="L41" s="62"/>
      <c r="M41" s="62"/>
      <c r="N41" s="62"/>
    </row>
    <row r="42" spans="1:14" x14ac:dyDescent="0.25">
      <c r="A42" s="55"/>
      <c r="B42" s="68"/>
      <c r="C42" s="68"/>
      <c r="D42" s="62" t="str">
        <f>IF(ISBLANK(A42),"",VLOOKUP(A42,'Справочник услуг'!C:D,2,FALSE))</f>
        <v/>
      </c>
      <c r="E42" s="62"/>
      <c r="F42" s="62"/>
      <c r="G42" s="62"/>
      <c r="H42" s="62"/>
      <c r="I42" s="62"/>
      <c r="J42" s="62"/>
      <c r="K42" s="62"/>
      <c r="L42" s="62"/>
      <c r="M42" s="62"/>
      <c r="N42" s="62"/>
    </row>
    <row r="43" spans="1:14" x14ac:dyDescent="0.25">
      <c r="A43" s="55"/>
      <c r="B43" s="68"/>
      <c r="C43" s="68"/>
      <c r="D43" s="62" t="str">
        <f>IF(ISBLANK(A43),"",VLOOKUP(A43,'Справочник услуг'!C:D,2,FALSE))</f>
        <v/>
      </c>
      <c r="E43" s="62"/>
      <c r="F43" s="62"/>
      <c r="G43" s="62"/>
      <c r="H43" s="62"/>
      <c r="I43" s="62"/>
      <c r="J43" s="62"/>
      <c r="K43" s="62"/>
      <c r="L43" s="62"/>
      <c r="M43" s="62"/>
      <c r="N43" s="62"/>
    </row>
    <row r="44" spans="1:14" x14ac:dyDescent="0.25">
      <c r="A44" s="55"/>
      <c r="B44" s="68"/>
      <c r="C44" s="68"/>
      <c r="D44" s="62" t="str">
        <f>IF(ISBLANK(A44),"",VLOOKUP(A44,'Справочник услуг'!C:D,2,FALSE))</f>
        <v/>
      </c>
      <c r="E44" s="62"/>
      <c r="F44" s="62"/>
      <c r="G44" s="62"/>
      <c r="H44" s="62"/>
      <c r="I44" s="62"/>
      <c r="J44" s="62"/>
      <c r="K44" s="62"/>
      <c r="L44" s="62"/>
      <c r="M44" s="62"/>
      <c r="N44" s="62"/>
    </row>
    <row r="45" spans="1:14" x14ac:dyDescent="0.25">
      <c r="A45" s="55"/>
      <c r="B45" s="68"/>
      <c r="C45" s="68"/>
      <c r="D45" s="62" t="str">
        <f>IF(ISBLANK(A45),"",VLOOKUP(A45,'Справочник услуг'!C:D,2,FALSE))</f>
        <v/>
      </c>
      <c r="E45" s="62"/>
      <c r="F45" s="62"/>
      <c r="G45" s="62"/>
      <c r="H45" s="62"/>
      <c r="I45" s="62"/>
      <c r="J45" s="62"/>
      <c r="K45" s="62"/>
      <c r="L45" s="62"/>
      <c r="M45" s="62"/>
      <c r="N45" s="62"/>
    </row>
    <row r="46" spans="1:14" x14ac:dyDescent="0.25">
      <c r="A46" s="55"/>
      <c r="B46" s="68"/>
      <c r="C46" s="68"/>
      <c r="D46" s="62" t="str">
        <f>IF(ISBLANK(A46),"",VLOOKUP(A46,'Справочник услуг'!C:D,2,FALSE))</f>
        <v/>
      </c>
      <c r="E46" s="62"/>
      <c r="F46" s="62"/>
      <c r="G46" s="62"/>
      <c r="H46" s="62"/>
      <c r="I46" s="62"/>
      <c r="J46" s="62"/>
      <c r="K46" s="62"/>
      <c r="L46" s="62"/>
      <c r="M46" s="62"/>
      <c r="N46" s="62"/>
    </row>
    <row r="47" spans="1:14" x14ac:dyDescent="0.25">
      <c r="A47" s="55"/>
      <c r="B47" s="68"/>
      <c r="C47" s="68"/>
      <c r="D47" s="62" t="str">
        <f>IF(ISBLANK(A47),"",VLOOKUP(A47,'Справочник услуг'!C:D,2,FALSE))</f>
        <v/>
      </c>
      <c r="E47" s="62"/>
      <c r="F47" s="62"/>
      <c r="G47" s="62"/>
      <c r="H47" s="62"/>
      <c r="I47" s="62"/>
      <c r="J47" s="62"/>
      <c r="K47" s="62"/>
      <c r="L47" s="62"/>
      <c r="M47" s="62"/>
      <c r="N47" s="62"/>
    </row>
    <row r="48" spans="1:14" x14ac:dyDescent="0.25">
      <c r="A48" s="55"/>
      <c r="B48" s="68"/>
      <c r="C48" s="68"/>
      <c r="D48" s="62" t="str">
        <f>IF(ISBLANK(A48),"",VLOOKUP(A48,'Справочник услуг'!C:D,2,FALSE))</f>
        <v/>
      </c>
      <c r="E48" s="62"/>
      <c r="F48" s="62"/>
      <c r="G48" s="62"/>
      <c r="H48" s="62"/>
      <c r="I48" s="62"/>
      <c r="J48" s="62"/>
      <c r="K48" s="62"/>
      <c r="L48" s="62"/>
      <c r="M48" s="62"/>
      <c r="N48" s="62"/>
    </row>
    <row r="49" spans="1:14" x14ac:dyDescent="0.25">
      <c r="A49" s="55"/>
      <c r="B49" s="68"/>
      <c r="C49" s="68"/>
      <c r="D49" s="62" t="str">
        <f>IF(ISBLANK(A49),"",VLOOKUP(A49,'Справочник услуг'!C:D,2,FALSE))</f>
        <v/>
      </c>
      <c r="E49" s="62"/>
      <c r="F49" s="62"/>
      <c r="G49" s="62"/>
      <c r="H49" s="62"/>
      <c r="I49" s="62"/>
      <c r="J49" s="62"/>
      <c r="K49" s="62"/>
      <c r="L49" s="62"/>
      <c r="M49" s="62"/>
      <c r="N49" s="62"/>
    </row>
    <row r="50" spans="1:14" x14ac:dyDescent="0.25">
      <c r="A50" s="55"/>
      <c r="B50" s="68"/>
      <c r="C50" s="68"/>
      <c r="D50" s="62" t="str">
        <f>IF(ISBLANK(A50),"",VLOOKUP(A50,'Справочник услуг'!C:D,2,FALSE))</f>
        <v/>
      </c>
      <c r="E50" s="62"/>
      <c r="F50" s="62"/>
      <c r="G50" s="62"/>
      <c r="H50" s="62"/>
      <c r="I50" s="62"/>
      <c r="J50" s="62"/>
      <c r="K50" s="62"/>
      <c r="L50" s="62"/>
      <c r="M50" s="62"/>
      <c r="N50" s="62"/>
    </row>
    <row r="51" spans="1:14" x14ac:dyDescent="0.25">
      <c r="A51" s="55"/>
      <c r="B51" s="68"/>
      <c r="C51" s="68"/>
      <c r="D51" s="62" t="str">
        <f>IF(ISBLANK(A51),"",VLOOKUP(A51,'Справочник услуг'!C:D,2,FALSE))</f>
        <v/>
      </c>
      <c r="E51" s="62"/>
      <c r="F51" s="62"/>
      <c r="G51" s="62"/>
      <c r="H51" s="62"/>
      <c r="I51" s="62"/>
      <c r="J51" s="62"/>
      <c r="K51" s="62"/>
      <c r="L51" s="62"/>
      <c r="M51" s="62"/>
      <c r="N51" s="62"/>
    </row>
    <row r="52" spans="1:14" x14ac:dyDescent="0.25">
      <c r="A52" s="55"/>
      <c r="B52" s="68"/>
      <c r="C52" s="68"/>
      <c r="D52" s="62" t="str">
        <f>IF(ISBLANK(A52),"",VLOOKUP(A52,'Справочник услуг'!C:D,2,FALSE))</f>
        <v/>
      </c>
      <c r="E52" s="62"/>
      <c r="F52" s="62"/>
      <c r="G52" s="62"/>
      <c r="H52" s="62"/>
      <c r="I52" s="62"/>
      <c r="J52" s="62"/>
      <c r="K52" s="62"/>
      <c r="L52" s="62"/>
      <c r="M52" s="62"/>
      <c r="N52" s="62"/>
    </row>
    <row r="53" spans="1:14" x14ac:dyDescent="0.25">
      <c r="A53" s="55"/>
      <c r="B53" s="68"/>
      <c r="C53" s="68"/>
      <c r="D53" s="62" t="str">
        <f>IF(ISBLANK(A53),"",VLOOKUP(A53,'Справочник услуг'!C:D,2,FALSE))</f>
        <v/>
      </c>
      <c r="E53" s="62"/>
      <c r="F53" s="62"/>
      <c r="G53" s="62"/>
      <c r="H53" s="62"/>
      <c r="I53" s="62"/>
      <c r="J53" s="62"/>
      <c r="K53" s="62"/>
      <c r="L53" s="62"/>
      <c r="M53" s="62"/>
      <c r="N53" s="62"/>
    </row>
    <row r="54" spans="1:14" x14ac:dyDescent="0.25">
      <c r="A54" s="55"/>
      <c r="B54" s="68"/>
      <c r="C54" s="68"/>
      <c r="D54" s="62" t="str">
        <f>IF(ISBLANK(A54),"",VLOOKUP(A54,'Справочник услуг'!C:D,2,FALSE))</f>
        <v/>
      </c>
      <c r="E54" s="62"/>
      <c r="F54" s="62"/>
      <c r="G54" s="62"/>
      <c r="H54" s="62"/>
      <c r="I54" s="62"/>
      <c r="J54" s="62"/>
      <c r="K54" s="62"/>
      <c r="L54" s="62"/>
      <c r="M54" s="62"/>
      <c r="N54" s="62"/>
    </row>
    <row r="55" spans="1:14" x14ac:dyDescent="0.25">
      <c r="A55" s="55"/>
      <c r="B55" s="68"/>
      <c r="C55" s="68"/>
      <c r="D55" s="62" t="str">
        <f>IF(ISBLANK(A55),"",VLOOKUP(A55,'Справочник услуг'!C:D,2,FALSE))</f>
        <v/>
      </c>
      <c r="E55" s="62"/>
      <c r="F55" s="62"/>
      <c r="G55" s="62"/>
      <c r="H55" s="62"/>
      <c r="I55" s="62"/>
      <c r="J55" s="62"/>
      <c r="K55" s="62"/>
      <c r="L55" s="62"/>
      <c r="M55" s="62"/>
      <c r="N55" s="62"/>
    </row>
    <row r="56" spans="1:14" x14ac:dyDescent="0.25">
      <c r="A56" s="55"/>
      <c r="B56" s="68"/>
      <c r="C56" s="68"/>
      <c r="D56" s="62" t="str">
        <f>IF(ISBLANK(A56),"",VLOOKUP(A56,'Справочник услуг'!C:D,2,FALSE))</f>
        <v/>
      </c>
      <c r="E56" s="62"/>
      <c r="F56" s="62"/>
      <c r="G56" s="62"/>
      <c r="H56" s="62"/>
      <c r="I56" s="62"/>
      <c r="J56" s="62"/>
      <c r="K56" s="62"/>
      <c r="L56" s="62"/>
      <c r="M56" s="62"/>
      <c r="N56" s="62"/>
    </row>
    <row r="57" spans="1:14" x14ac:dyDescent="0.25">
      <c r="A57" s="55"/>
      <c r="B57" s="68"/>
      <c r="C57" s="68"/>
      <c r="D57" s="62" t="str">
        <f>IF(ISBLANK(A57),"",VLOOKUP(A57,'Справочник услуг'!C:D,2,FALSE))</f>
        <v/>
      </c>
      <c r="E57" s="62"/>
      <c r="F57" s="62"/>
      <c r="G57" s="62"/>
      <c r="H57" s="62"/>
      <c r="I57" s="62"/>
      <c r="J57" s="62"/>
      <c r="K57" s="62"/>
      <c r="L57" s="62"/>
      <c r="M57" s="62"/>
      <c r="N57" s="62"/>
    </row>
    <row r="58" spans="1:14" x14ac:dyDescent="0.25">
      <c r="A58" s="55"/>
      <c r="B58" s="68"/>
      <c r="C58" s="68"/>
      <c r="D58" s="62" t="str">
        <f>IF(ISBLANK(A58),"",VLOOKUP(A58,'Справочник услуг'!C:D,2,FALSE))</f>
        <v/>
      </c>
      <c r="E58" s="62"/>
      <c r="F58" s="62"/>
      <c r="G58" s="62"/>
      <c r="H58" s="62"/>
      <c r="I58" s="62"/>
      <c r="J58" s="62"/>
      <c r="K58" s="62"/>
      <c r="L58" s="62"/>
      <c r="M58" s="62"/>
      <c r="N58" s="62"/>
    </row>
    <row r="59" spans="1:14" x14ac:dyDescent="0.25">
      <c r="A59" s="55"/>
      <c r="B59" s="68"/>
      <c r="C59" s="68"/>
      <c r="D59" s="62" t="str">
        <f>IF(ISBLANK(A59),"",VLOOKUP(A59,'Справочник услуг'!C:D,2,FALSE))</f>
        <v/>
      </c>
      <c r="E59" s="62"/>
      <c r="F59" s="62"/>
      <c r="G59" s="62"/>
      <c r="H59" s="62"/>
      <c r="I59" s="62"/>
      <c r="J59" s="62"/>
      <c r="K59" s="62"/>
      <c r="L59" s="62"/>
      <c r="M59" s="62"/>
      <c r="N59" s="62"/>
    </row>
    <row r="60" spans="1:14" x14ac:dyDescent="0.25">
      <c r="A60" s="55"/>
      <c r="B60" s="68"/>
      <c r="C60" s="68"/>
      <c r="D60" s="62" t="str">
        <f>IF(ISBLANK(A60),"",VLOOKUP(A60,'Справочник услуг'!C:D,2,FALSE))</f>
        <v/>
      </c>
      <c r="E60" s="62"/>
      <c r="F60" s="62"/>
      <c r="G60" s="62"/>
      <c r="H60" s="62"/>
      <c r="I60" s="62"/>
      <c r="J60" s="62"/>
      <c r="K60" s="62"/>
      <c r="L60" s="62"/>
      <c r="M60" s="62"/>
      <c r="N60" s="62"/>
    </row>
    <row r="61" spans="1:14" x14ac:dyDescent="0.25">
      <c r="A61" s="55"/>
      <c r="B61" s="68"/>
      <c r="C61" s="68"/>
      <c r="D61" s="62" t="str">
        <f>IF(ISBLANK(A61),"",VLOOKUP(A61,'Справочник услуг'!C:D,2,FALSE))</f>
        <v/>
      </c>
      <c r="E61" s="62"/>
      <c r="F61" s="62"/>
      <c r="G61" s="62"/>
      <c r="H61" s="62"/>
      <c r="I61" s="62"/>
      <c r="J61" s="62"/>
      <c r="K61" s="62"/>
      <c r="L61" s="62"/>
      <c r="M61" s="62"/>
      <c r="N61" s="62"/>
    </row>
    <row r="62" spans="1:14" x14ac:dyDescent="0.25">
      <c r="A62" s="55"/>
      <c r="B62" s="68"/>
      <c r="C62" s="68"/>
      <c r="D62" s="62" t="str">
        <f>IF(ISBLANK(A62),"",VLOOKUP(A62,'Справочник услуг'!C:D,2,FALSE))</f>
        <v/>
      </c>
      <c r="E62" s="62"/>
      <c r="F62" s="62"/>
      <c r="G62" s="62"/>
      <c r="H62" s="62"/>
      <c r="I62" s="62"/>
      <c r="J62" s="62"/>
      <c r="K62" s="62"/>
      <c r="L62" s="62"/>
      <c r="M62" s="62"/>
      <c r="N62" s="62"/>
    </row>
    <row r="63" spans="1:14" x14ac:dyDescent="0.25">
      <c r="A63" s="55"/>
      <c r="B63" s="68"/>
      <c r="C63" s="68"/>
      <c r="D63" s="62" t="str">
        <f>IF(ISBLANK(A63),"",VLOOKUP(A63,'Справочник услуг'!C:D,2,FALSE))</f>
        <v/>
      </c>
      <c r="E63" s="62"/>
      <c r="F63" s="62"/>
      <c r="G63" s="62"/>
      <c r="H63" s="62"/>
      <c r="I63" s="62"/>
      <c r="J63" s="62"/>
      <c r="K63" s="62"/>
      <c r="L63" s="62"/>
      <c r="M63" s="62"/>
      <c r="N63" s="62"/>
    </row>
    <row r="64" spans="1:14" x14ac:dyDescent="0.25">
      <c r="A64" s="55"/>
      <c r="B64" s="68"/>
      <c r="C64" s="68"/>
      <c r="D64" s="62" t="str">
        <f>IF(ISBLANK(A64),"",VLOOKUP(A64,'Справочник услуг'!C:D,2,FALSE))</f>
        <v/>
      </c>
      <c r="E64" s="62"/>
      <c r="F64" s="62"/>
      <c r="G64" s="62"/>
      <c r="H64" s="62"/>
      <c r="I64" s="62"/>
      <c r="J64" s="62"/>
      <c r="K64" s="62"/>
      <c r="L64" s="62"/>
      <c r="M64" s="62"/>
      <c r="N64" s="62"/>
    </row>
    <row r="65" spans="1:14" x14ac:dyDescent="0.25">
      <c r="A65" s="55"/>
      <c r="B65" s="68"/>
      <c r="C65" s="68"/>
      <c r="D65" s="62" t="str">
        <f>IF(ISBLANK(A65),"",VLOOKUP(A65,'Справочник услуг'!C:D,2,FALSE))</f>
        <v/>
      </c>
      <c r="E65" s="62"/>
      <c r="F65" s="62"/>
      <c r="G65" s="62"/>
      <c r="H65" s="62"/>
      <c r="I65" s="62"/>
      <c r="J65" s="62"/>
      <c r="K65" s="62"/>
      <c r="L65" s="62"/>
      <c r="M65" s="62"/>
      <c r="N65" s="62"/>
    </row>
    <row r="66" spans="1:14" x14ac:dyDescent="0.25">
      <c r="A66" s="55"/>
      <c r="B66" s="68"/>
      <c r="C66" s="68"/>
      <c r="D66" s="62" t="str">
        <f>IF(ISBLANK(A66),"",VLOOKUP(A66,'Справочник услуг'!C:D,2,FALSE))</f>
        <v/>
      </c>
      <c r="E66" s="62"/>
      <c r="F66" s="62"/>
      <c r="G66" s="62"/>
      <c r="H66" s="62"/>
      <c r="I66" s="62"/>
      <c r="J66" s="62"/>
      <c r="K66" s="62"/>
      <c r="L66" s="62"/>
      <c r="M66" s="62"/>
      <c r="N66" s="62"/>
    </row>
    <row r="67" spans="1:14" x14ac:dyDescent="0.25">
      <c r="A67" s="55"/>
      <c r="B67" s="68"/>
      <c r="C67" s="68"/>
      <c r="D67" s="62" t="str">
        <f>IF(ISBLANK(A67),"",VLOOKUP(A67,'Справочник услуг'!C:D,2,FALSE))</f>
        <v/>
      </c>
      <c r="E67" s="62"/>
      <c r="F67" s="62"/>
      <c r="G67" s="62"/>
      <c r="H67" s="62"/>
      <c r="I67" s="62"/>
      <c r="J67" s="62"/>
      <c r="K67" s="62"/>
      <c r="L67" s="62"/>
      <c r="M67" s="62"/>
      <c r="N67" s="62"/>
    </row>
    <row r="68" spans="1:14" x14ac:dyDescent="0.25">
      <c r="A68" s="55"/>
      <c r="B68" s="68"/>
      <c r="C68" s="68"/>
      <c r="D68" s="62" t="str">
        <f>IF(ISBLANK(A68),"",VLOOKUP(A68,'Справочник услуг'!C:D,2,FALSE))</f>
        <v/>
      </c>
      <c r="E68" s="62"/>
      <c r="F68" s="62"/>
      <c r="G68" s="62"/>
      <c r="H68" s="62"/>
      <c r="I68" s="62"/>
      <c r="J68" s="62"/>
      <c r="K68" s="62"/>
      <c r="L68" s="62"/>
      <c r="M68" s="62"/>
      <c r="N68" s="62"/>
    </row>
    <row r="69" spans="1:14" x14ac:dyDescent="0.25">
      <c r="A69" s="55"/>
      <c r="B69" s="68"/>
      <c r="C69" s="68"/>
      <c r="D69" s="62" t="str">
        <f>IF(ISBLANK(A69),"",VLOOKUP(A69,'Справочник услуг'!C:D,2,FALSE))</f>
        <v/>
      </c>
      <c r="E69" s="62"/>
      <c r="F69" s="62"/>
      <c r="G69" s="62"/>
      <c r="H69" s="62"/>
      <c r="I69" s="62"/>
      <c r="J69" s="62"/>
      <c r="K69" s="62"/>
      <c r="L69" s="62"/>
      <c r="M69" s="62"/>
      <c r="N69" s="62"/>
    </row>
    <row r="70" spans="1:14" x14ac:dyDescent="0.25">
      <c r="A70" s="55"/>
      <c r="B70" s="68"/>
      <c r="C70" s="68"/>
      <c r="D70" s="62" t="str">
        <f>IF(ISBLANK(A70),"",VLOOKUP(A70,'Справочник услуг'!C:D,2,FALSE))</f>
        <v/>
      </c>
      <c r="E70" s="62"/>
      <c r="F70" s="62"/>
      <c r="G70" s="62"/>
      <c r="H70" s="62"/>
      <c r="I70" s="62"/>
      <c r="J70" s="62"/>
      <c r="K70" s="62"/>
      <c r="L70" s="62"/>
      <c r="M70" s="62"/>
      <c r="N70" s="62"/>
    </row>
    <row r="71" spans="1:14" x14ac:dyDescent="0.25">
      <c r="A71" s="55"/>
      <c r="B71" s="68"/>
      <c r="C71" s="68"/>
      <c r="D71" s="62" t="str">
        <f>IF(ISBLANK(A71),"",VLOOKUP(A71,'Справочник услуг'!C:D,2,FALSE))</f>
        <v/>
      </c>
      <c r="E71" s="62"/>
      <c r="F71" s="62"/>
      <c r="G71" s="62"/>
      <c r="H71" s="62"/>
      <c r="I71" s="62"/>
      <c r="J71" s="62"/>
      <c r="K71" s="62"/>
      <c r="L71" s="62"/>
      <c r="M71" s="62"/>
      <c r="N71" s="62"/>
    </row>
    <row r="72" spans="1:14" x14ac:dyDescent="0.25">
      <c r="A72" s="55"/>
      <c r="B72" s="68"/>
      <c r="C72" s="68"/>
      <c r="D72" s="62" t="str">
        <f>IF(ISBLANK(A72),"",VLOOKUP(A72,'Справочник услуг'!C:D,2,FALSE))</f>
        <v/>
      </c>
      <c r="E72" s="62"/>
      <c r="F72" s="62"/>
      <c r="G72" s="62"/>
      <c r="H72" s="62"/>
      <c r="I72" s="62"/>
      <c r="J72" s="62"/>
      <c r="K72" s="62"/>
      <c r="L72" s="62"/>
      <c r="M72" s="62"/>
      <c r="N72" s="62"/>
    </row>
    <row r="73" spans="1:14" x14ac:dyDescent="0.25">
      <c r="A73" s="55"/>
      <c r="B73" s="68"/>
      <c r="C73" s="68"/>
      <c r="D73" s="62" t="str">
        <f>IF(ISBLANK(A73),"",VLOOKUP(A73,'Справочник услуг'!C:D,2,FALSE))</f>
        <v/>
      </c>
      <c r="E73" s="62"/>
      <c r="F73" s="62"/>
      <c r="G73" s="62"/>
      <c r="H73" s="62"/>
      <c r="I73" s="62"/>
      <c r="J73" s="62"/>
      <c r="K73" s="62"/>
      <c r="L73" s="62"/>
      <c r="M73" s="62"/>
      <c r="N73" s="62"/>
    </row>
    <row r="74" spans="1:14" x14ac:dyDescent="0.25">
      <c r="A74" s="55"/>
      <c r="B74" s="68"/>
      <c r="C74" s="68"/>
      <c r="D74" s="62" t="str">
        <f>IF(ISBLANK(A74),"",VLOOKUP(A74,'Справочник услуг'!C:D,2,FALSE))</f>
        <v/>
      </c>
      <c r="E74" s="62"/>
      <c r="F74" s="62"/>
      <c r="G74" s="62"/>
      <c r="H74" s="62"/>
      <c r="I74" s="62"/>
      <c r="J74" s="62"/>
      <c r="K74" s="62"/>
      <c r="L74" s="62"/>
      <c r="M74" s="62"/>
      <c r="N74" s="62"/>
    </row>
    <row r="75" spans="1:14" x14ac:dyDescent="0.25">
      <c r="A75" s="55"/>
      <c r="B75" s="68"/>
      <c r="C75" s="68"/>
      <c r="D75" s="62" t="str">
        <f>IF(ISBLANK(A75),"",VLOOKUP(A75,'Справочник услуг'!C:D,2,FALSE))</f>
        <v/>
      </c>
      <c r="E75" s="62"/>
      <c r="F75" s="62"/>
      <c r="G75" s="62"/>
      <c r="H75" s="62"/>
      <c r="I75" s="62"/>
      <c r="J75" s="62"/>
      <c r="K75" s="62"/>
      <c r="L75" s="62"/>
      <c r="M75" s="62"/>
      <c r="N75" s="62"/>
    </row>
    <row r="76" spans="1:14" x14ac:dyDescent="0.25">
      <c r="A76" s="55"/>
      <c r="B76" s="68"/>
      <c r="C76" s="68"/>
      <c r="D76" s="62" t="str">
        <f>IF(ISBLANK(A76),"",VLOOKUP(A76,'Справочник услуг'!C:D,2,FALSE))</f>
        <v/>
      </c>
      <c r="E76" s="62"/>
      <c r="F76" s="62"/>
      <c r="G76" s="62"/>
      <c r="H76" s="62"/>
      <c r="I76" s="62"/>
      <c r="J76" s="62"/>
      <c r="K76" s="62"/>
      <c r="L76" s="62"/>
      <c r="M76" s="62"/>
      <c r="N76" s="62"/>
    </row>
    <row r="77" spans="1:14" x14ac:dyDescent="0.25">
      <c r="A77" s="55"/>
      <c r="B77" s="68"/>
      <c r="C77" s="68"/>
      <c r="D77" s="62" t="str">
        <f>IF(ISBLANK(A77),"",VLOOKUP(A77,'Справочник услуг'!C:D,2,FALSE))</f>
        <v/>
      </c>
      <c r="E77" s="62"/>
      <c r="F77" s="62"/>
      <c r="G77" s="62"/>
      <c r="H77" s="62"/>
      <c r="I77" s="62"/>
      <c r="J77" s="62"/>
      <c r="K77" s="62"/>
      <c r="L77" s="62"/>
      <c r="M77" s="62"/>
      <c r="N77" s="62"/>
    </row>
    <row r="78" spans="1:14" x14ac:dyDescent="0.25">
      <c r="A78" s="55"/>
      <c r="B78" s="68"/>
      <c r="C78" s="68"/>
      <c r="D78" s="62" t="str">
        <f>IF(ISBLANK(A78),"",VLOOKUP(A78,'Справочник услуг'!C:D,2,FALSE))</f>
        <v/>
      </c>
      <c r="E78" s="62"/>
      <c r="F78" s="62"/>
      <c r="G78" s="62"/>
      <c r="H78" s="62"/>
      <c r="I78" s="62"/>
      <c r="J78" s="62"/>
      <c r="K78" s="62"/>
      <c r="L78" s="62"/>
      <c r="M78" s="62"/>
      <c r="N78" s="62"/>
    </row>
    <row r="79" spans="1:14" x14ac:dyDescent="0.25">
      <c r="A79" s="55"/>
      <c r="B79" s="68"/>
      <c r="C79" s="68"/>
      <c r="D79" s="62" t="str">
        <f>IF(ISBLANK(A79),"",VLOOKUP(A79,'Справочник услуг'!C:D,2,FALSE))</f>
        <v/>
      </c>
      <c r="E79" s="62"/>
      <c r="F79" s="62"/>
      <c r="G79" s="62"/>
      <c r="H79" s="62"/>
      <c r="I79" s="62"/>
      <c r="J79" s="62"/>
      <c r="K79" s="62"/>
      <c r="L79" s="62"/>
      <c r="M79" s="62"/>
      <c r="N79" s="62"/>
    </row>
    <row r="80" spans="1:14" x14ac:dyDescent="0.25">
      <c r="A80" s="55"/>
      <c r="B80" s="68"/>
      <c r="C80" s="68"/>
      <c r="D80" s="62" t="str">
        <f>IF(ISBLANK(A80),"",VLOOKUP(A80,'Справочник услуг'!C:D,2,FALSE))</f>
        <v/>
      </c>
      <c r="E80" s="62"/>
      <c r="F80" s="62"/>
      <c r="G80" s="62"/>
      <c r="H80" s="62"/>
      <c r="I80" s="62"/>
      <c r="J80" s="62"/>
      <c r="K80" s="62"/>
      <c r="L80" s="62"/>
      <c r="M80" s="62"/>
      <c r="N80" s="62"/>
    </row>
    <row r="81" spans="1:14" x14ac:dyDescent="0.25">
      <c r="A81" s="55"/>
      <c r="B81" s="68"/>
      <c r="C81" s="68"/>
      <c r="D81" s="62" t="str">
        <f>IF(ISBLANK(A81),"",VLOOKUP(A81,'Справочник услуг'!C:D,2,FALSE))</f>
        <v/>
      </c>
      <c r="E81" s="62"/>
      <c r="F81" s="62"/>
      <c r="G81" s="62"/>
      <c r="H81" s="62"/>
      <c r="I81" s="62"/>
      <c r="J81" s="62"/>
      <c r="K81" s="62"/>
      <c r="L81" s="62"/>
      <c r="M81" s="62"/>
      <c r="N81" s="62"/>
    </row>
    <row r="82" spans="1:14" x14ac:dyDescent="0.25">
      <c r="A82" s="55"/>
      <c r="B82" s="68"/>
      <c r="C82" s="68"/>
      <c r="D82" s="62" t="str">
        <f>IF(ISBLANK(A82),"",VLOOKUP(A82,'Справочник услуг'!C:D,2,FALSE))</f>
        <v/>
      </c>
      <c r="E82" s="62"/>
      <c r="F82" s="62"/>
      <c r="G82" s="62"/>
      <c r="H82" s="62"/>
      <c r="I82" s="62"/>
      <c r="J82" s="62"/>
      <c r="K82" s="62"/>
      <c r="L82" s="62"/>
      <c r="M82" s="62"/>
      <c r="N82" s="62"/>
    </row>
    <row r="83" spans="1:14" x14ac:dyDescent="0.25">
      <c r="A83" s="55"/>
      <c r="B83" s="68"/>
      <c r="C83" s="68"/>
      <c r="D83" s="62" t="str">
        <f>IF(ISBLANK(A83),"",VLOOKUP(A83,'Справочник услуг'!C:D,2,FALSE))</f>
        <v/>
      </c>
      <c r="E83" s="62"/>
      <c r="F83" s="62"/>
      <c r="G83" s="62"/>
      <c r="H83" s="62"/>
      <c r="I83" s="62"/>
      <c r="J83" s="62"/>
      <c r="K83" s="62"/>
      <c r="L83" s="62"/>
      <c r="M83" s="62"/>
      <c r="N83" s="62"/>
    </row>
    <row r="84" spans="1:14" x14ac:dyDescent="0.25">
      <c r="A84" s="55"/>
      <c r="B84" s="68"/>
      <c r="C84" s="68"/>
      <c r="D84" s="62" t="str">
        <f>IF(ISBLANK(A84),"",VLOOKUP(A84,'Справочник услуг'!C:D,2,FALSE))</f>
        <v/>
      </c>
      <c r="E84" s="62"/>
      <c r="F84" s="62"/>
      <c r="G84" s="62"/>
      <c r="H84" s="62"/>
      <c r="I84" s="62"/>
      <c r="J84" s="62"/>
      <c r="K84" s="62"/>
      <c r="L84" s="62"/>
      <c r="M84" s="62"/>
      <c r="N84" s="62"/>
    </row>
    <row r="85" spans="1:14" x14ac:dyDescent="0.25">
      <c r="A85" s="55"/>
      <c r="B85" s="68"/>
      <c r="C85" s="68"/>
      <c r="D85" s="62" t="str">
        <f>IF(ISBLANK(A85),"",VLOOKUP(A85,'Справочник услуг'!C:D,2,FALSE))</f>
        <v/>
      </c>
      <c r="E85" s="62"/>
      <c r="F85" s="62"/>
      <c r="G85" s="62"/>
      <c r="H85" s="62"/>
      <c r="I85" s="62"/>
      <c r="J85" s="62"/>
      <c r="K85" s="62"/>
      <c r="L85" s="62"/>
      <c r="M85" s="62"/>
      <c r="N85" s="62"/>
    </row>
    <row r="86" spans="1:14" x14ac:dyDescent="0.25">
      <c r="A86" s="55"/>
      <c r="B86" s="68"/>
      <c r="C86" s="68"/>
      <c r="D86" s="62" t="str">
        <f>IF(ISBLANK(A86),"",VLOOKUP(A86,'Справочник услуг'!C:D,2,FALSE))</f>
        <v/>
      </c>
      <c r="E86" s="62"/>
      <c r="F86" s="62"/>
      <c r="G86" s="62"/>
      <c r="H86" s="62"/>
      <c r="I86" s="62"/>
      <c r="J86" s="62"/>
      <c r="K86" s="62"/>
      <c r="L86" s="62"/>
      <c r="M86" s="62"/>
      <c r="N86" s="62"/>
    </row>
    <row r="87" spans="1:14" x14ac:dyDescent="0.25">
      <c r="A87" s="55"/>
      <c r="B87" s="68"/>
      <c r="C87" s="68"/>
      <c r="D87" s="62" t="str">
        <f>IF(ISBLANK(A87),"",VLOOKUP(A87,'Справочник услуг'!C:D,2,FALSE))</f>
        <v/>
      </c>
      <c r="E87" s="62"/>
      <c r="F87" s="62"/>
      <c r="G87" s="62"/>
      <c r="H87" s="62"/>
      <c r="I87" s="62"/>
      <c r="J87" s="62"/>
      <c r="K87" s="62"/>
      <c r="L87" s="62"/>
      <c r="M87" s="62"/>
      <c r="N87" s="62"/>
    </row>
    <row r="88" spans="1:14" x14ac:dyDescent="0.25">
      <c r="A88" s="55"/>
      <c r="B88" s="68"/>
      <c r="C88" s="68"/>
      <c r="D88" s="62" t="str">
        <f>IF(ISBLANK(A88),"",VLOOKUP(A88,'Справочник услуг'!C:D,2,FALSE))</f>
        <v/>
      </c>
      <c r="E88" s="62"/>
      <c r="F88" s="62"/>
      <c r="G88" s="62"/>
      <c r="H88" s="62"/>
      <c r="I88" s="62"/>
      <c r="J88" s="62"/>
      <c r="K88" s="62"/>
      <c r="L88" s="62"/>
      <c r="M88" s="62"/>
      <c r="N88" s="62"/>
    </row>
    <row r="89" spans="1:14" x14ac:dyDescent="0.25">
      <c r="A89" s="55"/>
      <c r="B89" s="68"/>
      <c r="C89" s="68"/>
      <c r="D89" s="62" t="str">
        <f>IF(ISBLANK(A89),"",VLOOKUP(A89,'Справочник услуг'!C:D,2,FALSE))</f>
        <v/>
      </c>
      <c r="E89" s="62"/>
      <c r="F89" s="62"/>
      <c r="G89" s="62"/>
      <c r="H89" s="62"/>
      <c r="I89" s="62"/>
      <c r="J89" s="62"/>
      <c r="K89" s="62"/>
      <c r="L89" s="62"/>
      <c r="M89" s="62"/>
      <c r="N89" s="62"/>
    </row>
    <row r="90" spans="1:14" x14ac:dyDescent="0.25">
      <c r="A90" s="55"/>
      <c r="B90" s="68"/>
      <c r="C90" s="68"/>
      <c r="D90" s="62" t="str">
        <f>IF(ISBLANK(A90),"",VLOOKUP(A90,'Справочник услуг'!C:D,2,FALSE))</f>
        <v/>
      </c>
      <c r="E90" s="62"/>
      <c r="F90" s="62"/>
      <c r="G90" s="62"/>
      <c r="H90" s="62"/>
      <c r="I90" s="62"/>
      <c r="J90" s="62"/>
      <c r="K90" s="62"/>
      <c r="L90" s="62"/>
      <c r="M90" s="62"/>
      <c r="N90" s="62"/>
    </row>
    <row r="91" spans="1:14" x14ac:dyDescent="0.25">
      <c r="A91" s="55"/>
      <c r="B91" s="68"/>
      <c r="C91" s="68"/>
      <c r="D91" s="62" t="str">
        <f>IF(ISBLANK(A91),"",VLOOKUP(A91,'Справочник услуг'!C:D,2,FALSE))</f>
        <v/>
      </c>
      <c r="E91" s="62"/>
      <c r="F91" s="62"/>
      <c r="G91" s="62"/>
      <c r="H91" s="62"/>
      <c r="I91" s="62"/>
      <c r="J91" s="62"/>
      <c r="K91" s="62"/>
      <c r="L91" s="62"/>
      <c r="M91" s="62"/>
      <c r="N91" s="62"/>
    </row>
    <row r="92" spans="1:14" x14ac:dyDescent="0.25">
      <c r="A92" s="55"/>
      <c r="B92" s="68"/>
      <c r="C92" s="68"/>
      <c r="D92" s="62" t="str">
        <f>IF(ISBLANK(A92),"",VLOOKUP(A92,'Справочник услуг'!C:D,2,FALSE))</f>
        <v/>
      </c>
      <c r="E92" s="62"/>
      <c r="F92" s="62"/>
      <c r="G92" s="62"/>
      <c r="H92" s="62"/>
      <c r="I92" s="62"/>
      <c r="J92" s="62"/>
      <c r="K92" s="62"/>
      <c r="L92" s="62"/>
      <c r="M92" s="62"/>
      <c r="N92" s="62"/>
    </row>
    <row r="93" spans="1:14" x14ac:dyDescent="0.25">
      <c r="A93" s="55"/>
      <c r="B93" s="68"/>
      <c r="C93" s="68"/>
      <c r="D93" s="62" t="str">
        <f>IF(ISBLANK(A93),"",VLOOKUP(A93,'Справочник услуг'!C:D,2,FALSE))</f>
        <v/>
      </c>
      <c r="E93" s="62"/>
      <c r="F93" s="62"/>
      <c r="G93" s="62"/>
      <c r="H93" s="62"/>
      <c r="I93" s="62"/>
      <c r="J93" s="62"/>
      <c r="K93" s="62"/>
      <c r="L93" s="62"/>
      <c r="M93" s="62"/>
      <c r="N93" s="62"/>
    </row>
    <row r="94" spans="1:14" x14ac:dyDescent="0.25">
      <c r="A94" s="55"/>
      <c r="B94" s="68"/>
      <c r="C94" s="68"/>
      <c r="D94" s="62" t="str">
        <f>IF(ISBLANK(A94),"",VLOOKUP(A94,'Справочник услуг'!C:D,2,FALSE))</f>
        <v/>
      </c>
      <c r="E94" s="62"/>
      <c r="F94" s="62"/>
      <c r="G94" s="62"/>
      <c r="H94" s="62"/>
      <c r="I94" s="62"/>
      <c r="J94" s="62"/>
      <c r="K94" s="62"/>
      <c r="L94" s="62"/>
      <c r="M94" s="62"/>
      <c r="N94" s="62"/>
    </row>
    <row r="95" spans="1:14" x14ac:dyDescent="0.25">
      <c r="A95" s="55"/>
      <c r="B95" s="68"/>
      <c r="C95" s="68"/>
      <c r="D95" s="62" t="str">
        <f>IF(ISBLANK(A95),"",VLOOKUP(A95,'Справочник услуг'!C:D,2,FALSE))</f>
        <v/>
      </c>
      <c r="E95" s="62"/>
      <c r="F95" s="62"/>
      <c r="G95" s="62"/>
      <c r="H95" s="62"/>
      <c r="I95" s="62"/>
      <c r="J95" s="62"/>
      <c r="K95" s="62"/>
      <c r="L95" s="62"/>
      <c r="M95" s="62"/>
      <c r="N95" s="62"/>
    </row>
    <row r="96" spans="1:14" x14ac:dyDescent="0.25">
      <c r="A96" s="55"/>
      <c r="B96" s="68"/>
      <c r="C96" s="68"/>
      <c r="D96" s="62" t="str">
        <f>IF(ISBLANK(A96),"",VLOOKUP(A96,'Справочник услуг'!C:D,2,FALSE))</f>
        <v/>
      </c>
      <c r="E96" s="62"/>
      <c r="F96" s="62"/>
      <c r="G96" s="62"/>
      <c r="H96" s="62"/>
      <c r="I96" s="62"/>
      <c r="J96" s="62"/>
      <c r="K96" s="62"/>
      <c r="L96" s="62"/>
      <c r="M96" s="62"/>
      <c r="N96" s="62"/>
    </row>
    <row r="97" spans="1:14" x14ac:dyDescent="0.25">
      <c r="A97" s="55"/>
      <c r="B97" s="68"/>
      <c r="C97" s="68"/>
      <c r="D97" s="62" t="str">
        <f>IF(ISBLANK(A97),"",VLOOKUP(A97,'Справочник услуг'!C:D,2,FALSE))</f>
        <v/>
      </c>
      <c r="E97" s="62"/>
      <c r="F97" s="62"/>
      <c r="G97" s="62"/>
      <c r="H97" s="62"/>
      <c r="I97" s="62"/>
      <c r="J97" s="62"/>
      <c r="K97" s="62"/>
      <c r="L97" s="62"/>
      <c r="M97" s="62"/>
      <c r="N97" s="62"/>
    </row>
    <row r="98" spans="1:14" x14ac:dyDescent="0.25">
      <c r="A98" s="55"/>
      <c r="B98" s="68"/>
      <c r="C98" s="68"/>
      <c r="D98" s="62" t="str">
        <f>IF(ISBLANK(A98),"",VLOOKUP(A98,'Справочник услуг'!C:D,2,FALSE))</f>
        <v/>
      </c>
      <c r="E98" s="62"/>
      <c r="F98" s="62"/>
      <c r="G98" s="62"/>
      <c r="H98" s="62"/>
      <c r="I98" s="62"/>
      <c r="J98" s="62"/>
      <c r="K98" s="62"/>
      <c r="L98" s="62"/>
      <c r="M98" s="62"/>
      <c r="N98" s="62"/>
    </row>
    <row r="99" spans="1:14" x14ac:dyDescent="0.25">
      <c r="A99" s="55"/>
      <c r="B99" s="68"/>
      <c r="C99" s="68"/>
      <c r="D99" s="62" t="str">
        <f>IF(ISBLANK(A99),"",VLOOKUP(A99,'Справочник услуг'!C:D,2,FALSE))</f>
        <v/>
      </c>
      <c r="E99" s="62"/>
      <c r="F99" s="62"/>
      <c r="G99" s="62"/>
      <c r="H99" s="62"/>
      <c r="I99" s="62"/>
      <c r="J99" s="62"/>
      <c r="K99" s="62"/>
      <c r="L99" s="62"/>
      <c r="M99" s="62"/>
      <c r="N99" s="62"/>
    </row>
    <row r="100" spans="1:14" x14ac:dyDescent="0.25">
      <c r="A100" s="55"/>
      <c r="B100" s="68"/>
      <c r="C100" s="68"/>
      <c r="D100" s="62" t="str">
        <f>IF(ISBLANK(A100),"",VLOOKUP(A100,'Справочник услуг'!C:D,2,FALSE))</f>
        <v/>
      </c>
      <c r="E100" s="62"/>
      <c r="F100" s="62"/>
      <c r="G100" s="62"/>
      <c r="H100" s="62"/>
      <c r="I100" s="62"/>
      <c r="J100" s="62"/>
      <c r="K100" s="62"/>
      <c r="L100" s="62"/>
      <c r="M100" s="62"/>
      <c r="N100" s="62"/>
    </row>
    <row r="101" spans="1:14" x14ac:dyDescent="0.25">
      <c r="A101" s="55"/>
      <c r="B101" s="68"/>
      <c r="C101" s="68"/>
      <c r="D101" s="62" t="str">
        <f>IF(ISBLANK(A101),"",VLOOKUP(A101,'Справочник услуг'!C:D,2,FALSE))</f>
        <v/>
      </c>
      <c r="E101" s="62"/>
      <c r="F101" s="62"/>
      <c r="G101" s="62"/>
      <c r="H101" s="62"/>
      <c r="I101" s="62"/>
      <c r="J101" s="62"/>
      <c r="K101" s="62"/>
      <c r="L101" s="62"/>
      <c r="M101" s="62"/>
      <c r="N101" s="62"/>
    </row>
    <row r="102" spans="1:14" x14ac:dyDescent="0.25">
      <c r="A102" s="55"/>
      <c r="B102" s="68"/>
      <c r="C102" s="68"/>
      <c r="D102" s="62" t="str">
        <f>IF(ISBLANK(A102),"",VLOOKUP(A102,'Справочник услуг'!C:D,2,FALSE))</f>
        <v/>
      </c>
      <c r="E102" s="62"/>
      <c r="F102" s="62"/>
      <c r="G102" s="62"/>
      <c r="H102" s="62"/>
      <c r="I102" s="62"/>
      <c r="J102" s="62"/>
      <c r="K102" s="62"/>
      <c r="L102" s="62"/>
      <c r="M102" s="62"/>
      <c r="N102" s="62"/>
    </row>
    <row r="103" spans="1:14" x14ac:dyDescent="0.25">
      <c r="A103" s="55"/>
      <c r="B103" s="68"/>
      <c r="C103" s="68"/>
      <c r="D103" s="62" t="str">
        <f>IF(ISBLANK(A103),"",VLOOKUP(A103,'Справочник услуг'!C:D,2,FALSE))</f>
        <v/>
      </c>
      <c r="E103" s="62"/>
      <c r="F103" s="62"/>
      <c r="G103" s="62"/>
      <c r="H103" s="62"/>
      <c r="I103" s="62"/>
      <c r="J103" s="62"/>
      <c r="K103" s="62"/>
      <c r="L103" s="62"/>
      <c r="M103" s="62"/>
      <c r="N103" s="62"/>
    </row>
    <row r="104" spans="1:14" x14ac:dyDescent="0.25">
      <c r="A104" s="55"/>
      <c r="B104" s="68"/>
      <c r="C104" s="68"/>
      <c r="D104" s="62" t="str">
        <f>IF(ISBLANK(A104),"",VLOOKUP(A104,'Справочник услуг'!C:D,2,FALSE))</f>
        <v/>
      </c>
      <c r="E104" s="62"/>
      <c r="F104" s="62"/>
      <c r="G104" s="62"/>
      <c r="H104" s="62"/>
      <c r="I104" s="62"/>
      <c r="J104" s="62"/>
      <c r="K104" s="62"/>
      <c r="L104" s="62"/>
      <c r="M104" s="62"/>
      <c r="N104" s="62"/>
    </row>
    <row r="105" spans="1:14" x14ac:dyDescent="0.25">
      <c r="A105" s="55"/>
      <c r="B105" s="68"/>
      <c r="C105" s="68"/>
      <c r="D105" s="62" t="str">
        <f>IF(ISBLANK(A105),"",VLOOKUP(A105,'Справочник услуг'!C:D,2,FALSE))</f>
        <v/>
      </c>
      <c r="E105" s="62"/>
      <c r="F105" s="62"/>
      <c r="G105" s="62"/>
      <c r="H105" s="62"/>
      <c r="I105" s="62"/>
      <c r="J105" s="62"/>
      <c r="K105" s="62"/>
      <c r="L105" s="62"/>
      <c r="M105" s="62"/>
      <c r="N105" s="62"/>
    </row>
    <row r="106" spans="1:14" x14ac:dyDescent="0.25">
      <c r="A106" s="55"/>
      <c r="B106" s="68"/>
      <c r="C106" s="68"/>
      <c r="D106" s="62" t="str">
        <f>IF(ISBLANK(A106),"",VLOOKUP(A106,'Справочник услуг'!C:D,2,FALSE))</f>
        <v/>
      </c>
      <c r="E106" s="62"/>
      <c r="F106" s="62"/>
      <c r="G106" s="62"/>
      <c r="H106" s="62"/>
      <c r="I106" s="62"/>
      <c r="J106" s="62"/>
      <c r="K106" s="62"/>
      <c r="L106" s="62"/>
      <c r="M106" s="62"/>
      <c r="N106" s="62"/>
    </row>
    <row r="107" spans="1:14" x14ac:dyDescent="0.25">
      <c r="A107" s="55"/>
      <c r="B107" s="68"/>
      <c r="C107" s="68"/>
      <c r="D107" s="62" t="str">
        <f>IF(ISBLANK(A107),"",VLOOKUP(A107,'Справочник услуг'!C:D,2,FALSE))</f>
        <v/>
      </c>
      <c r="E107" s="62"/>
      <c r="F107" s="62"/>
      <c r="G107" s="62"/>
      <c r="H107" s="62"/>
      <c r="I107" s="62"/>
      <c r="J107" s="62"/>
      <c r="K107" s="62"/>
      <c r="L107" s="62"/>
      <c r="M107" s="62"/>
      <c r="N107" s="62"/>
    </row>
    <row r="108" spans="1:14" x14ac:dyDescent="0.25">
      <c r="A108" s="55"/>
      <c r="B108" s="68"/>
      <c r="C108" s="68"/>
      <c r="D108" s="62" t="str">
        <f>IF(ISBLANK(A108),"",VLOOKUP(A108,'Справочник услуг'!C:D,2,FALSE))</f>
        <v/>
      </c>
      <c r="E108" s="62"/>
      <c r="F108" s="62"/>
      <c r="G108" s="62"/>
      <c r="H108" s="62"/>
      <c r="I108" s="62"/>
      <c r="J108" s="62"/>
      <c r="K108" s="62"/>
      <c r="L108" s="62"/>
      <c r="M108" s="62"/>
      <c r="N108" s="62"/>
    </row>
    <row r="109" spans="1:14" x14ac:dyDescent="0.25">
      <c r="A109" s="55"/>
      <c r="B109" s="68"/>
      <c r="C109" s="68"/>
      <c r="D109" s="62" t="str">
        <f>IF(ISBLANK(A109),"",VLOOKUP(A109,'Справочник услуг'!C:D,2,FALSE))</f>
        <v/>
      </c>
      <c r="E109" s="62"/>
      <c r="F109" s="62"/>
      <c r="G109" s="62"/>
      <c r="H109" s="62"/>
      <c r="I109" s="62"/>
      <c r="J109" s="62"/>
      <c r="K109" s="62"/>
      <c r="L109" s="62"/>
      <c r="M109" s="62"/>
      <c r="N109" s="62"/>
    </row>
    <row r="110" spans="1:14" x14ac:dyDescent="0.25">
      <c r="A110" s="55"/>
      <c r="B110" s="68"/>
      <c r="C110" s="68"/>
      <c r="D110" s="62" t="str">
        <f>IF(ISBLANK(A110),"",VLOOKUP(A110,'Справочник услуг'!C:D,2,FALSE))</f>
        <v/>
      </c>
      <c r="E110" s="62"/>
      <c r="F110" s="62"/>
      <c r="G110" s="62"/>
      <c r="H110" s="62"/>
      <c r="I110" s="62"/>
      <c r="J110" s="62"/>
      <c r="K110" s="62"/>
      <c r="L110" s="62"/>
      <c r="M110" s="62"/>
      <c r="N110" s="62"/>
    </row>
    <row r="111" spans="1:14" x14ac:dyDescent="0.25">
      <c r="A111" s="55"/>
      <c r="B111" s="68"/>
      <c r="C111" s="68"/>
      <c r="D111" s="62" t="str">
        <f>IF(ISBLANK(A111),"",VLOOKUP(A111,'Справочник услуг'!C:D,2,FALSE))</f>
        <v/>
      </c>
      <c r="E111" s="62"/>
      <c r="F111" s="62"/>
      <c r="G111" s="62"/>
      <c r="H111" s="62"/>
      <c r="I111" s="62"/>
      <c r="J111" s="62"/>
      <c r="K111" s="62"/>
      <c r="L111" s="62"/>
      <c r="M111" s="62"/>
      <c r="N111" s="62"/>
    </row>
    <row r="112" spans="1:14" x14ac:dyDescent="0.25">
      <c r="A112" s="55"/>
      <c r="B112" s="68"/>
      <c r="C112" s="68"/>
      <c r="D112" s="62" t="str">
        <f>IF(ISBLANK(A112),"",VLOOKUP(A112,'Справочник услуг'!C:D,2,FALSE))</f>
        <v/>
      </c>
      <c r="E112" s="62"/>
      <c r="F112" s="62"/>
      <c r="G112" s="62"/>
      <c r="H112" s="62"/>
      <c r="I112" s="62"/>
      <c r="J112" s="62"/>
      <c r="K112" s="62"/>
      <c r="L112" s="62"/>
      <c r="M112" s="62"/>
      <c r="N112" s="62"/>
    </row>
    <row r="113" spans="1:14" x14ac:dyDescent="0.25">
      <c r="A113" s="55"/>
      <c r="B113" s="68"/>
      <c r="C113" s="68"/>
      <c r="D113" s="62" t="str">
        <f>IF(ISBLANK(A113),"",VLOOKUP(A113,'Справочник услуг'!C:D,2,FALSE))</f>
        <v/>
      </c>
      <c r="E113" s="62"/>
      <c r="F113" s="62"/>
      <c r="G113" s="62"/>
      <c r="H113" s="62"/>
      <c r="I113" s="62"/>
      <c r="J113" s="62"/>
      <c r="K113" s="62"/>
      <c r="L113" s="62"/>
      <c r="M113" s="62"/>
      <c r="N113" s="62"/>
    </row>
    <row r="114" spans="1:14" x14ac:dyDescent="0.25">
      <c r="A114" s="55"/>
      <c r="B114" s="68"/>
      <c r="C114" s="68"/>
      <c r="D114" s="62" t="str">
        <f>IF(ISBLANK(A114),"",VLOOKUP(A114,'Справочник услуг'!C:D,2,FALSE))</f>
        <v/>
      </c>
      <c r="E114" s="62"/>
      <c r="F114" s="62"/>
      <c r="G114" s="62"/>
      <c r="H114" s="62"/>
      <c r="I114" s="62"/>
      <c r="J114" s="62"/>
      <c r="K114" s="62"/>
      <c r="L114" s="62"/>
      <c r="M114" s="62"/>
      <c r="N114" s="62"/>
    </row>
    <row r="115" spans="1:14" x14ac:dyDescent="0.25">
      <c r="A115" s="55"/>
      <c r="B115" s="68"/>
      <c r="C115" s="68"/>
      <c r="D115" s="62" t="str">
        <f>IF(ISBLANK(A115),"",VLOOKUP(A115,'Справочник услуг'!C:D,2,FALSE))</f>
        <v/>
      </c>
      <c r="E115" s="62"/>
      <c r="F115" s="62"/>
      <c r="G115" s="62"/>
      <c r="H115" s="62"/>
      <c r="I115" s="62"/>
      <c r="J115" s="62"/>
      <c r="K115" s="62"/>
      <c r="L115" s="62"/>
      <c r="M115" s="62"/>
      <c r="N115" s="62"/>
    </row>
    <row r="116" spans="1:14" x14ac:dyDescent="0.25">
      <c r="A116" s="55"/>
      <c r="B116" s="68"/>
      <c r="C116" s="68"/>
      <c r="D116" s="62" t="str">
        <f>IF(ISBLANK(A116),"",VLOOKUP(A116,'Справочник услуг'!C:D,2,FALSE))</f>
        <v/>
      </c>
      <c r="E116" s="62"/>
      <c r="F116" s="62"/>
      <c r="G116" s="62"/>
      <c r="H116" s="62"/>
      <c r="I116" s="62"/>
      <c r="J116" s="62"/>
      <c r="K116" s="62"/>
      <c r="L116" s="62"/>
      <c r="M116" s="62"/>
      <c r="N116" s="62"/>
    </row>
    <row r="117" spans="1:14" x14ac:dyDescent="0.25">
      <c r="A117" s="55"/>
      <c r="B117" s="68"/>
      <c r="C117" s="68"/>
      <c r="D117" s="62" t="str">
        <f>IF(ISBLANK(A117),"",VLOOKUP(A117,'Справочник услуг'!C:D,2,FALSE))</f>
        <v/>
      </c>
      <c r="E117" s="62"/>
      <c r="F117" s="62"/>
      <c r="G117" s="62"/>
      <c r="H117" s="62"/>
      <c r="I117" s="62"/>
      <c r="J117" s="62"/>
      <c r="K117" s="62"/>
      <c r="L117" s="62"/>
      <c r="M117" s="62"/>
      <c r="N117" s="62"/>
    </row>
    <row r="118" spans="1:14" x14ac:dyDescent="0.25">
      <c r="A118" s="55"/>
      <c r="B118" s="68"/>
      <c r="C118" s="68"/>
      <c r="D118" s="62" t="str">
        <f>IF(ISBLANK(A118),"",VLOOKUP(A118,'Справочник услуг'!C:D,2,FALSE))</f>
        <v/>
      </c>
      <c r="E118" s="62"/>
      <c r="F118" s="62"/>
      <c r="G118" s="62"/>
      <c r="H118" s="62"/>
      <c r="I118" s="62"/>
      <c r="J118" s="62"/>
      <c r="K118" s="62"/>
      <c r="L118" s="62"/>
      <c r="M118" s="62"/>
      <c r="N118" s="62"/>
    </row>
    <row r="119" spans="1:14" x14ac:dyDescent="0.25">
      <c r="A119" s="55"/>
      <c r="B119" s="68"/>
      <c r="C119" s="68"/>
      <c r="D119" s="62" t="str">
        <f>IF(ISBLANK(A119),"",VLOOKUP(A119,'Справочник услуг'!C:D,2,FALSE))</f>
        <v/>
      </c>
      <c r="E119" s="62"/>
      <c r="F119" s="62"/>
      <c r="G119" s="62"/>
      <c r="H119" s="62"/>
      <c r="I119" s="62"/>
      <c r="J119" s="62"/>
      <c r="K119" s="62"/>
      <c r="L119" s="62"/>
      <c r="M119" s="62"/>
      <c r="N119" s="62"/>
    </row>
    <row r="120" spans="1:14" x14ac:dyDescent="0.25">
      <c r="A120" s="55"/>
      <c r="B120" s="68"/>
      <c r="C120" s="68"/>
      <c r="D120" s="62" t="str">
        <f>IF(ISBLANK(A120),"",VLOOKUP(A120,'Справочник услуг'!C:D,2,FALSE))</f>
        <v/>
      </c>
      <c r="E120" s="62"/>
      <c r="F120" s="62"/>
      <c r="G120" s="62"/>
      <c r="H120" s="62"/>
      <c r="I120" s="62"/>
      <c r="J120" s="62"/>
      <c r="K120" s="62"/>
      <c r="L120" s="62"/>
      <c r="M120" s="62"/>
      <c r="N120" s="62"/>
    </row>
    <row r="121" spans="1:14" x14ac:dyDescent="0.25">
      <c r="A121" s="55"/>
      <c r="B121" s="68"/>
      <c r="C121" s="68"/>
      <c r="D121" s="62" t="str">
        <f>IF(ISBLANK(A121),"",VLOOKUP(A121,'Справочник услуг'!C:D,2,FALSE))</f>
        <v/>
      </c>
      <c r="E121" s="62"/>
      <c r="F121" s="62"/>
      <c r="G121" s="62"/>
      <c r="H121" s="62"/>
      <c r="I121" s="62"/>
      <c r="J121" s="62"/>
      <c r="K121" s="62"/>
      <c r="L121" s="62"/>
      <c r="M121" s="62"/>
      <c r="N121" s="62"/>
    </row>
    <row r="122" spans="1:14" x14ac:dyDescent="0.25">
      <c r="A122" s="55"/>
      <c r="B122" s="68"/>
      <c r="C122" s="68"/>
      <c r="D122" s="62" t="str">
        <f>IF(ISBLANK(A122),"",VLOOKUP(A122,'Справочник услуг'!C:D,2,FALSE))</f>
        <v/>
      </c>
      <c r="E122" s="62"/>
      <c r="F122" s="62"/>
      <c r="G122" s="62"/>
      <c r="H122" s="62"/>
      <c r="I122" s="62"/>
      <c r="J122" s="62"/>
      <c r="K122" s="62"/>
      <c r="L122" s="62"/>
      <c r="M122" s="62"/>
      <c r="N122" s="62"/>
    </row>
    <row r="123" spans="1:14" x14ac:dyDescent="0.25">
      <c r="A123" s="55"/>
      <c r="B123" s="68"/>
      <c r="C123" s="68"/>
      <c r="D123" s="62" t="str">
        <f>IF(ISBLANK(A123),"",VLOOKUP(A123,'Справочник услуг'!C:D,2,FALSE))</f>
        <v/>
      </c>
      <c r="E123" s="62"/>
      <c r="F123" s="62"/>
      <c r="G123" s="62"/>
      <c r="H123" s="62"/>
      <c r="I123" s="62"/>
      <c r="J123" s="62"/>
      <c r="K123" s="62"/>
      <c r="L123" s="62"/>
      <c r="M123" s="62"/>
      <c r="N123" s="62"/>
    </row>
    <row r="124" spans="1:14" x14ac:dyDescent="0.25">
      <c r="A124" s="55"/>
      <c r="B124" s="68"/>
      <c r="C124" s="68"/>
      <c r="D124" s="62" t="str">
        <f>IF(ISBLANK(A124),"",VLOOKUP(A124,'Справочник услуг'!C:D,2,FALSE))</f>
        <v/>
      </c>
      <c r="E124" s="62"/>
      <c r="F124" s="62"/>
      <c r="G124" s="62"/>
      <c r="H124" s="62"/>
      <c r="I124" s="62"/>
      <c r="J124" s="62"/>
      <c r="K124" s="62"/>
      <c r="L124" s="62"/>
      <c r="M124" s="62"/>
      <c r="N124" s="62"/>
    </row>
    <row r="125" spans="1:14" x14ac:dyDescent="0.25">
      <c r="A125" s="55"/>
      <c r="B125" s="68"/>
      <c r="C125" s="68"/>
      <c r="D125" s="62" t="str">
        <f>IF(ISBLANK(A125),"",VLOOKUP(A125,'Справочник услуг'!C:D,2,FALSE))</f>
        <v/>
      </c>
      <c r="E125" s="62"/>
      <c r="F125" s="62"/>
      <c r="G125" s="62"/>
      <c r="H125" s="62"/>
      <c r="I125" s="62"/>
      <c r="J125" s="62"/>
      <c r="K125" s="62"/>
      <c r="L125" s="62"/>
      <c r="M125" s="62"/>
      <c r="N125" s="62"/>
    </row>
    <row r="126" spans="1:14" x14ac:dyDescent="0.25">
      <c r="A126" s="55"/>
      <c r="B126" s="68"/>
      <c r="C126" s="68"/>
      <c r="D126" s="62" t="str">
        <f>IF(ISBLANK(A126),"",VLOOKUP(A126,'Справочник услуг'!C:D,2,FALSE))</f>
        <v/>
      </c>
      <c r="E126" s="62"/>
      <c r="F126" s="62"/>
      <c r="G126" s="62"/>
      <c r="H126" s="62"/>
      <c r="I126" s="62"/>
      <c r="J126" s="62"/>
      <c r="K126" s="62"/>
      <c r="L126" s="62"/>
      <c r="M126" s="62"/>
      <c r="N126" s="62"/>
    </row>
    <row r="127" spans="1:14" x14ac:dyDescent="0.25">
      <c r="A127" s="55"/>
      <c r="B127" s="68"/>
      <c r="C127" s="68"/>
      <c r="D127" s="62" t="str">
        <f>IF(ISBLANK(A127),"",VLOOKUP(A127,'Справочник услуг'!C:D,2,FALSE))</f>
        <v/>
      </c>
      <c r="E127" s="62"/>
      <c r="F127" s="62"/>
      <c r="G127" s="62"/>
      <c r="H127" s="62"/>
      <c r="I127" s="62"/>
      <c r="J127" s="62"/>
      <c r="K127" s="62"/>
      <c r="L127" s="62"/>
      <c r="M127" s="62"/>
      <c r="N127" s="62"/>
    </row>
    <row r="128" spans="1:14" x14ac:dyDescent="0.25">
      <c r="A128" s="55"/>
      <c r="B128" s="68"/>
      <c r="C128" s="68"/>
      <c r="D128" s="62" t="str">
        <f>IF(ISBLANK(A128),"",VLOOKUP(A128,'Справочник услуг'!C:D,2,FALSE))</f>
        <v/>
      </c>
      <c r="E128" s="62"/>
      <c r="F128" s="62"/>
      <c r="G128" s="62"/>
      <c r="H128" s="62"/>
      <c r="I128" s="62"/>
      <c r="J128" s="62"/>
      <c r="K128" s="62"/>
      <c r="L128" s="62"/>
      <c r="M128" s="62"/>
      <c r="N128" s="62"/>
    </row>
    <row r="129" spans="1:14" x14ac:dyDescent="0.25">
      <c r="A129" s="55"/>
      <c r="B129" s="68"/>
      <c r="C129" s="68"/>
      <c r="D129" s="62" t="str">
        <f>IF(ISBLANK(A129),"",VLOOKUP(A129,'Справочник услуг'!C:D,2,FALSE))</f>
        <v/>
      </c>
      <c r="E129" s="62"/>
      <c r="F129" s="62"/>
      <c r="G129" s="62"/>
      <c r="H129" s="62"/>
      <c r="I129" s="62"/>
      <c r="J129" s="62"/>
      <c r="K129" s="62"/>
      <c r="L129" s="62"/>
      <c r="M129" s="62"/>
      <c r="N129" s="62"/>
    </row>
    <row r="130" spans="1:14" x14ac:dyDescent="0.25">
      <c r="A130" s="55"/>
      <c r="B130" s="68"/>
      <c r="C130" s="68"/>
      <c r="D130" s="62" t="str">
        <f>IF(ISBLANK(A130),"",VLOOKUP(A130,'Справочник услуг'!C:D,2,FALSE))</f>
        <v/>
      </c>
      <c r="E130" s="62"/>
      <c r="F130" s="62"/>
      <c r="G130" s="62"/>
      <c r="H130" s="62"/>
      <c r="I130" s="62"/>
      <c r="J130" s="62"/>
      <c r="K130" s="62"/>
      <c r="L130" s="62"/>
      <c r="M130" s="62"/>
      <c r="N130" s="62"/>
    </row>
    <row r="131" spans="1:14" x14ac:dyDescent="0.25">
      <c r="A131" s="55"/>
      <c r="B131" s="68"/>
      <c r="C131" s="68"/>
      <c r="D131" s="62" t="str">
        <f>IF(ISBLANK(A131),"",VLOOKUP(A131,'Справочник услуг'!C:D,2,FALSE))</f>
        <v/>
      </c>
      <c r="E131" s="62"/>
      <c r="F131" s="62"/>
      <c r="G131" s="62"/>
      <c r="H131" s="62"/>
      <c r="I131" s="62"/>
      <c r="J131" s="62"/>
      <c r="K131" s="62"/>
      <c r="L131" s="62"/>
      <c r="M131" s="62"/>
      <c r="N131" s="62"/>
    </row>
    <row r="132" spans="1:14" x14ac:dyDescent="0.25">
      <c r="A132" s="55"/>
      <c r="B132" s="68"/>
      <c r="C132" s="68"/>
      <c r="D132" s="62" t="str">
        <f>IF(ISBLANK(A132),"",VLOOKUP(A132,'Справочник услуг'!C:D,2,FALSE))</f>
        <v/>
      </c>
      <c r="E132" s="62"/>
      <c r="F132" s="62"/>
      <c r="G132" s="62"/>
      <c r="H132" s="62"/>
      <c r="I132" s="62"/>
      <c r="J132" s="62"/>
      <c r="K132" s="62"/>
      <c r="L132" s="62"/>
      <c r="M132" s="62"/>
      <c r="N132" s="62"/>
    </row>
    <row r="133" spans="1:14" x14ac:dyDescent="0.25">
      <c r="A133" s="55"/>
      <c r="B133" s="68"/>
      <c r="C133" s="68"/>
      <c r="D133" s="62" t="str">
        <f>IF(ISBLANK(A133),"",VLOOKUP(A133,'Справочник услуг'!C:D,2,FALSE))</f>
        <v/>
      </c>
      <c r="E133" s="62"/>
      <c r="F133" s="62"/>
      <c r="G133" s="62"/>
      <c r="H133" s="62"/>
      <c r="I133" s="62"/>
      <c r="J133" s="62"/>
      <c r="K133" s="62"/>
      <c r="L133" s="62"/>
      <c r="M133" s="62"/>
      <c r="N133" s="62"/>
    </row>
    <row r="134" spans="1:14" x14ac:dyDescent="0.25">
      <c r="A134" s="55"/>
      <c r="B134" s="68"/>
      <c r="C134" s="68"/>
      <c r="D134" s="62" t="str">
        <f>IF(ISBLANK(A134),"",VLOOKUP(A134,'Справочник услуг'!C:D,2,FALSE))</f>
        <v/>
      </c>
      <c r="E134" s="62"/>
      <c r="F134" s="62"/>
      <c r="G134" s="62"/>
      <c r="H134" s="62"/>
      <c r="I134" s="62"/>
      <c r="J134" s="62"/>
      <c r="K134" s="62"/>
      <c r="L134" s="62"/>
      <c r="M134" s="62"/>
      <c r="N134" s="62"/>
    </row>
    <row r="135" spans="1:14" x14ac:dyDescent="0.25">
      <c r="A135" s="55"/>
      <c r="B135" s="68"/>
      <c r="C135" s="68"/>
      <c r="D135" s="62" t="str">
        <f>IF(ISBLANK(A135),"",VLOOKUP(A135,'Справочник услуг'!C:D,2,FALSE))</f>
        <v/>
      </c>
      <c r="E135" s="62"/>
      <c r="F135" s="62"/>
      <c r="G135" s="62"/>
      <c r="H135" s="62"/>
      <c r="I135" s="62"/>
      <c r="J135" s="62"/>
      <c r="K135" s="62"/>
      <c r="L135" s="62"/>
      <c r="M135" s="62"/>
      <c r="N135" s="62"/>
    </row>
    <row r="136" spans="1:14" x14ac:dyDescent="0.25">
      <c r="A136" s="55"/>
      <c r="B136" s="68"/>
      <c r="C136" s="68"/>
      <c r="D136" s="62" t="str">
        <f>IF(ISBLANK(A136),"",VLOOKUP(A136,'Справочник услуг'!C:D,2,FALSE))</f>
        <v/>
      </c>
      <c r="E136" s="62"/>
      <c r="F136" s="62"/>
      <c r="G136" s="62"/>
      <c r="H136" s="62"/>
      <c r="I136" s="62"/>
      <c r="J136" s="62"/>
      <c r="K136" s="62"/>
      <c r="L136" s="62"/>
      <c r="M136" s="62"/>
      <c r="N136" s="62"/>
    </row>
    <row r="137" spans="1:14" x14ac:dyDescent="0.25">
      <c r="A137" s="55"/>
      <c r="B137" s="68"/>
      <c r="C137" s="68"/>
      <c r="D137" s="62" t="str">
        <f>IF(ISBLANK(A137),"",VLOOKUP(A137,'Справочник услуг'!C:D,2,FALSE))</f>
        <v/>
      </c>
      <c r="E137" s="62"/>
      <c r="F137" s="62"/>
      <c r="G137" s="62"/>
      <c r="H137" s="62"/>
      <c r="I137" s="62"/>
      <c r="J137" s="62"/>
      <c r="K137" s="62"/>
      <c r="L137" s="62"/>
      <c r="M137" s="62"/>
      <c r="N137" s="62"/>
    </row>
    <row r="138" spans="1:14" x14ac:dyDescent="0.25">
      <c r="A138" s="55"/>
      <c r="B138" s="68"/>
      <c r="C138" s="68"/>
      <c r="D138" s="62" t="str">
        <f>IF(ISBLANK(A138),"",VLOOKUP(A138,'Справочник услуг'!C:D,2,FALSE))</f>
        <v/>
      </c>
      <c r="E138" s="62"/>
      <c r="F138" s="62"/>
      <c r="G138" s="62"/>
      <c r="H138" s="62"/>
      <c r="I138" s="62"/>
      <c r="J138" s="62"/>
      <c r="K138" s="62"/>
      <c r="L138" s="62"/>
      <c r="M138" s="62"/>
      <c r="N138" s="62"/>
    </row>
    <row r="139" spans="1:14" x14ac:dyDescent="0.25">
      <c r="A139" s="55"/>
      <c r="B139" s="68"/>
      <c r="C139" s="68"/>
      <c r="D139" s="62" t="str">
        <f>IF(ISBLANK(A139),"",VLOOKUP(A139,'Справочник услуг'!C:D,2,FALSE))</f>
        <v/>
      </c>
      <c r="E139" s="62"/>
      <c r="F139" s="62"/>
      <c r="G139" s="62"/>
      <c r="H139" s="62"/>
      <c r="I139" s="62"/>
      <c r="J139" s="62"/>
      <c r="K139" s="62"/>
      <c r="L139" s="62"/>
      <c r="M139" s="62"/>
      <c r="N139" s="62"/>
    </row>
    <row r="140" spans="1:14" x14ac:dyDescent="0.25">
      <c r="A140" s="55"/>
      <c r="B140" s="68"/>
      <c r="C140" s="68"/>
      <c r="D140" s="62" t="str">
        <f>IF(ISBLANK(A140),"",VLOOKUP(A140,'Справочник услуг'!C:D,2,FALSE))</f>
        <v/>
      </c>
      <c r="E140" s="62"/>
      <c r="F140" s="62"/>
      <c r="G140" s="62"/>
      <c r="H140" s="62"/>
      <c r="I140" s="62"/>
      <c r="J140" s="62"/>
      <c r="K140" s="62"/>
      <c r="L140" s="62"/>
      <c r="M140" s="62"/>
      <c r="N140" s="62"/>
    </row>
    <row r="141" spans="1:14" x14ac:dyDescent="0.25">
      <c r="A141" s="55"/>
      <c r="B141" s="68"/>
      <c r="C141" s="68"/>
      <c r="D141" s="62" t="str">
        <f>IF(ISBLANK(A141),"",VLOOKUP(A141,'Справочник услуг'!C:D,2,FALSE))</f>
        <v/>
      </c>
      <c r="E141" s="62"/>
      <c r="F141" s="62"/>
      <c r="G141" s="62"/>
      <c r="H141" s="62"/>
      <c r="I141" s="62"/>
      <c r="J141" s="62"/>
      <c r="K141" s="62"/>
      <c r="L141" s="62"/>
      <c r="M141" s="62"/>
      <c r="N141" s="62"/>
    </row>
    <row r="142" spans="1:14" x14ac:dyDescent="0.25">
      <c r="A142" s="55"/>
      <c r="B142" s="68"/>
      <c r="C142" s="68"/>
      <c r="D142" s="62" t="str">
        <f>IF(ISBLANK(A142),"",VLOOKUP(A142,'Справочник услуг'!C:D,2,FALSE))</f>
        <v/>
      </c>
      <c r="E142" s="62"/>
      <c r="F142" s="62"/>
      <c r="G142" s="62"/>
      <c r="H142" s="62"/>
      <c r="I142" s="62"/>
      <c r="J142" s="62"/>
      <c r="K142" s="62"/>
      <c r="L142" s="62"/>
      <c r="M142" s="62"/>
      <c r="N142" s="62"/>
    </row>
    <row r="143" spans="1:14" x14ac:dyDescent="0.25">
      <c r="A143" s="55"/>
      <c r="B143" s="68"/>
      <c r="C143" s="68"/>
      <c r="D143" s="62" t="str">
        <f>IF(ISBLANK(A143),"",VLOOKUP(A143,'Справочник услуг'!C:D,2,FALSE))</f>
        <v/>
      </c>
      <c r="E143" s="62"/>
      <c r="F143" s="62"/>
      <c r="G143" s="62"/>
      <c r="H143" s="62"/>
      <c r="I143" s="62"/>
      <c r="J143" s="62"/>
      <c r="K143" s="62"/>
      <c r="L143" s="62"/>
      <c r="M143" s="62"/>
      <c r="N143" s="62"/>
    </row>
    <row r="144" spans="1:14" x14ac:dyDescent="0.25">
      <c r="A144" s="55"/>
      <c r="B144" s="68"/>
      <c r="C144" s="68"/>
      <c r="D144" s="62" t="str">
        <f>IF(ISBLANK(A144),"",VLOOKUP(A144,'Справочник услуг'!C:D,2,FALSE))</f>
        <v/>
      </c>
      <c r="E144" s="62"/>
      <c r="F144" s="62"/>
      <c r="G144" s="62"/>
      <c r="H144" s="62"/>
      <c r="I144" s="62"/>
      <c r="J144" s="62"/>
      <c r="K144" s="62"/>
      <c r="L144" s="62"/>
      <c r="M144" s="62"/>
      <c r="N144" s="62"/>
    </row>
    <row r="145" spans="1:14" x14ac:dyDescent="0.25">
      <c r="A145" s="55"/>
      <c r="B145" s="68"/>
      <c r="C145" s="68"/>
      <c r="D145" s="62" t="str">
        <f>IF(ISBLANK(A145),"",VLOOKUP(A145,'Справочник услуг'!C:D,2,FALSE))</f>
        <v/>
      </c>
      <c r="E145" s="62"/>
      <c r="F145" s="62"/>
      <c r="G145" s="62"/>
      <c r="H145" s="62"/>
      <c r="I145" s="62"/>
      <c r="J145" s="62"/>
      <c r="K145" s="62"/>
      <c r="L145" s="62"/>
      <c r="M145" s="62"/>
      <c r="N145" s="62"/>
    </row>
    <row r="146" spans="1:14" x14ac:dyDescent="0.25">
      <c r="A146" s="55"/>
      <c r="B146" s="68"/>
      <c r="C146" s="68"/>
      <c r="D146" s="62" t="str">
        <f>IF(ISBLANK(A146),"",VLOOKUP(A146,'Справочник услуг'!C:D,2,FALSE))</f>
        <v/>
      </c>
      <c r="E146" s="62"/>
      <c r="F146" s="62"/>
      <c r="G146" s="62"/>
      <c r="H146" s="62"/>
      <c r="I146" s="62"/>
      <c r="J146" s="62"/>
      <c r="K146" s="62"/>
      <c r="L146" s="62"/>
      <c r="M146" s="62"/>
      <c r="N146" s="62"/>
    </row>
    <row r="147" spans="1:14" x14ac:dyDescent="0.25">
      <c r="A147" s="55"/>
      <c r="B147" s="68"/>
      <c r="C147" s="68"/>
      <c r="D147" s="62" t="str">
        <f>IF(ISBLANK(A147),"",VLOOKUP(A147,'Справочник услуг'!C:D,2,FALSE))</f>
        <v/>
      </c>
      <c r="E147" s="62"/>
      <c r="F147" s="62"/>
      <c r="G147" s="62"/>
      <c r="H147" s="62"/>
      <c r="I147" s="62"/>
      <c r="J147" s="62"/>
      <c r="K147" s="62"/>
      <c r="L147" s="62"/>
      <c r="M147" s="62"/>
      <c r="N147" s="62"/>
    </row>
    <row r="148" spans="1:14" x14ac:dyDescent="0.25">
      <c r="A148" s="55"/>
      <c r="B148" s="68"/>
      <c r="C148" s="68"/>
      <c r="D148" s="62" t="str">
        <f>IF(ISBLANK(A148),"",VLOOKUP(A148,'Справочник услуг'!C:D,2,FALSE))</f>
        <v/>
      </c>
      <c r="E148" s="62"/>
      <c r="F148" s="62"/>
      <c r="G148" s="62"/>
      <c r="H148" s="62"/>
      <c r="I148" s="62"/>
      <c r="J148" s="62"/>
      <c r="K148" s="62"/>
      <c r="L148" s="62"/>
      <c r="M148" s="62"/>
      <c r="N148" s="62"/>
    </row>
    <row r="149" spans="1:14" x14ac:dyDescent="0.25">
      <c r="A149" s="55"/>
      <c r="B149" s="68"/>
      <c r="C149" s="68"/>
      <c r="D149" s="62" t="str">
        <f>IF(ISBLANK(A149),"",VLOOKUP(A149,'Справочник услуг'!C:D,2,FALSE))</f>
        <v/>
      </c>
      <c r="E149" s="62"/>
      <c r="F149" s="62"/>
      <c r="G149" s="62"/>
      <c r="H149" s="62"/>
      <c r="I149" s="62"/>
      <c r="J149" s="62"/>
      <c r="K149" s="62"/>
      <c r="L149" s="62"/>
      <c r="M149" s="62"/>
      <c r="N149" s="62"/>
    </row>
    <row r="150" spans="1:14" x14ac:dyDescent="0.25">
      <c r="A150" s="55"/>
      <c r="B150" s="68"/>
      <c r="C150" s="68"/>
      <c r="D150" s="62" t="str">
        <f>IF(ISBLANK(A150),"",VLOOKUP(A150,'Справочник услуг'!C:D,2,FALSE))</f>
        <v/>
      </c>
      <c r="E150" s="62"/>
      <c r="F150" s="62"/>
      <c r="G150" s="62"/>
      <c r="H150" s="62"/>
      <c r="I150" s="62"/>
      <c r="J150" s="62"/>
      <c r="K150" s="62"/>
      <c r="L150" s="62"/>
      <c r="M150" s="62"/>
      <c r="N150" s="62"/>
    </row>
    <row r="151" spans="1:14" x14ac:dyDescent="0.25">
      <c r="A151" s="55"/>
      <c r="B151" s="68"/>
      <c r="C151" s="68"/>
      <c r="D151" s="62" t="str">
        <f>IF(ISBLANK(A151),"",VLOOKUP(A151,'Справочник услуг'!C:D,2,FALSE))</f>
        <v/>
      </c>
      <c r="E151" s="62"/>
      <c r="F151" s="62"/>
      <c r="G151" s="62"/>
      <c r="H151" s="62"/>
      <c r="I151" s="62"/>
      <c r="J151" s="62"/>
      <c r="K151" s="62"/>
      <c r="L151" s="62"/>
      <c r="M151" s="62"/>
      <c r="N151" s="62"/>
    </row>
    <row r="152" spans="1:14" x14ac:dyDescent="0.25">
      <c r="A152" s="55"/>
      <c r="B152" s="68"/>
      <c r="C152" s="68"/>
      <c r="D152" s="62" t="str">
        <f>IF(ISBLANK(A152),"",VLOOKUP(A152,'Справочник услуг'!C:D,2,FALSE))</f>
        <v/>
      </c>
      <c r="E152" s="62"/>
      <c r="F152" s="62"/>
      <c r="G152" s="62"/>
      <c r="H152" s="62"/>
      <c r="I152" s="62"/>
      <c r="J152" s="62"/>
      <c r="K152" s="62"/>
      <c r="L152" s="62"/>
      <c r="M152" s="62"/>
      <c r="N152" s="62"/>
    </row>
    <row r="153" spans="1:14" x14ac:dyDescent="0.25">
      <c r="A153" s="55"/>
      <c r="B153" s="68"/>
      <c r="C153" s="68"/>
      <c r="D153" s="62" t="str">
        <f>IF(ISBLANK(A153),"",VLOOKUP(A153,'Справочник услуг'!C:D,2,FALSE))</f>
        <v/>
      </c>
      <c r="E153" s="62"/>
      <c r="F153" s="62"/>
      <c r="G153" s="62"/>
      <c r="H153" s="62"/>
      <c r="I153" s="62"/>
      <c r="J153" s="62"/>
      <c r="K153" s="62"/>
      <c r="L153" s="62"/>
      <c r="M153" s="62"/>
      <c r="N153" s="62"/>
    </row>
    <row r="154" spans="1:14" x14ac:dyDescent="0.25">
      <c r="A154" s="55"/>
      <c r="B154" s="68"/>
      <c r="C154" s="68"/>
      <c r="D154" s="62" t="str">
        <f>IF(ISBLANK(A154),"",VLOOKUP(A154,'Справочник услуг'!C:D,2,FALSE))</f>
        <v/>
      </c>
      <c r="E154" s="62"/>
      <c r="F154" s="62"/>
      <c r="G154" s="62"/>
      <c r="H154" s="62"/>
      <c r="I154" s="62"/>
      <c r="J154" s="62"/>
      <c r="K154" s="62"/>
      <c r="L154" s="62"/>
      <c r="M154" s="62"/>
      <c r="N154" s="62"/>
    </row>
    <row r="155" spans="1:14" x14ac:dyDescent="0.25">
      <c r="A155" s="55"/>
      <c r="B155" s="68"/>
      <c r="C155" s="68"/>
      <c r="D155" s="62" t="str">
        <f>IF(ISBLANK(A155),"",VLOOKUP(A155,'Справочник услуг'!C:D,2,FALSE))</f>
        <v/>
      </c>
      <c r="E155" s="62"/>
      <c r="F155" s="62"/>
      <c r="G155" s="62"/>
      <c r="H155" s="62"/>
      <c r="I155" s="62"/>
      <c r="J155" s="62"/>
      <c r="K155" s="62"/>
      <c r="L155" s="62"/>
      <c r="M155" s="62"/>
      <c r="N155" s="62"/>
    </row>
    <row r="156" spans="1:14" x14ac:dyDescent="0.25">
      <c r="A156" s="55"/>
      <c r="B156" s="68"/>
      <c r="C156" s="68"/>
      <c r="D156" s="62" t="str">
        <f>IF(ISBLANK(A156),"",VLOOKUP(A156,'Справочник услуг'!C:D,2,FALSE))</f>
        <v/>
      </c>
      <c r="E156" s="62"/>
      <c r="F156" s="62"/>
      <c r="G156" s="62"/>
      <c r="H156" s="62"/>
      <c r="I156" s="62"/>
      <c r="J156" s="62"/>
      <c r="K156" s="62"/>
      <c r="L156" s="62"/>
      <c r="M156" s="62"/>
      <c r="N156" s="62"/>
    </row>
    <row r="157" spans="1:14" x14ac:dyDescent="0.25">
      <c r="A157" s="55"/>
      <c r="B157" s="68"/>
      <c r="C157" s="68"/>
      <c r="D157" s="62" t="str">
        <f>IF(ISBLANK(A157),"",VLOOKUP(A157,'Справочник услуг'!C:D,2,FALSE))</f>
        <v/>
      </c>
      <c r="E157" s="62"/>
      <c r="F157" s="62"/>
      <c r="G157" s="62"/>
      <c r="H157" s="62"/>
      <c r="I157" s="62"/>
      <c r="J157" s="62"/>
      <c r="K157" s="62"/>
      <c r="L157" s="62"/>
      <c r="M157" s="62"/>
      <c r="N157" s="62"/>
    </row>
    <row r="158" spans="1:14" x14ac:dyDescent="0.25">
      <c r="A158" s="55"/>
      <c r="B158" s="68"/>
      <c r="C158" s="68"/>
      <c r="D158" s="62" t="str">
        <f>IF(ISBLANK(A158),"",VLOOKUP(A158,'Справочник услуг'!C:D,2,FALSE))</f>
        <v/>
      </c>
      <c r="E158" s="62"/>
      <c r="F158" s="62"/>
      <c r="G158" s="62"/>
      <c r="H158" s="62"/>
      <c r="I158" s="62"/>
      <c r="J158" s="62"/>
      <c r="K158" s="62"/>
      <c r="L158" s="62"/>
      <c r="M158" s="62"/>
      <c r="N158" s="62"/>
    </row>
    <row r="159" spans="1:14" x14ac:dyDescent="0.25">
      <c r="A159" s="55"/>
      <c r="B159" s="68"/>
      <c r="C159" s="68"/>
      <c r="D159" s="62" t="str">
        <f>IF(ISBLANK(A159),"",VLOOKUP(A159,'Справочник услуг'!C:D,2,FALSE))</f>
        <v/>
      </c>
      <c r="E159" s="62"/>
      <c r="F159" s="62"/>
      <c r="G159" s="62"/>
      <c r="H159" s="62"/>
      <c r="I159" s="62"/>
      <c r="J159" s="62"/>
      <c r="K159" s="62"/>
      <c r="L159" s="62"/>
      <c r="M159" s="62"/>
      <c r="N159" s="62"/>
    </row>
    <row r="160" spans="1:14" x14ac:dyDescent="0.25">
      <c r="A160" s="55"/>
      <c r="B160" s="68"/>
      <c r="C160" s="68"/>
      <c r="D160" s="62" t="str">
        <f>IF(ISBLANK(A160),"",VLOOKUP(A160,'Справочник услуг'!C:D,2,FALSE))</f>
        <v/>
      </c>
      <c r="E160" s="62"/>
      <c r="F160" s="62"/>
      <c r="G160" s="62"/>
      <c r="H160" s="62"/>
      <c r="I160" s="62"/>
      <c r="J160" s="62"/>
      <c r="K160" s="62"/>
      <c r="L160" s="62"/>
      <c r="M160" s="62"/>
      <c r="N160" s="62"/>
    </row>
    <row r="161" spans="1:14" x14ac:dyDescent="0.25">
      <c r="A161" s="55"/>
      <c r="B161" s="68"/>
      <c r="C161" s="68"/>
      <c r="D161" s="62" t="str">
        <f>IF(ISBLANK(A161),"",VLOOKUP(A161,'Справочник услуг'!C:D,2,FALSE))</f>
        <v/>
      </c>
      <c r="E161" s="62"/>
      <c r="F161" s="62"/>
      <c r="G161" s="62"/>
      <c r="H161" s="62"/>
      <c r="I161" s="62"/>
      <c r="J161" s="62"/>
      <c r="K161" s="62"/>
      <c r="L161" s="62"/>
      <c r="M161" s="62"/>
      <c r="N161" s="62"/>
    </row>
    <row r="162" spans="1:14" x14ac:dyDescent="0.25">
      <c r="A162" s="55"/>
      <c r="B162" s="68"/>
      <c r="C162" s="68"/>
      <c r="D162" s="62" t="str">
        <f>IF(ISBLANK(A162),"",VLOOKUP(A162,'Справочник услуг'!C:D,2,FALSE))</f>
        <v/>
      </c>
      <c r="E162" s="62"/>
      <c r="F162" s="62"/>
      <c r="G162" s="62"/>
      <c r="H162" s="62"/>
      <c r="I162" s="62"/>
      <c r="J162" s="62"/>
      <c r="K162" s="62"/>
      <c r="L162" s="62"/>
      <c r="M162" s="62"/>
      <c r="N162" s="62"/>
    </row>
    <row r="163" spans="1:14" x14ac:dyDescent="0.25">
      <c r="A163" s="55"/>
      <c r="B163" s="68"/>
      <c r="C163" s="68"/>
      <c r="D163" s="62" t="str">
        <f>IF(ISBLANK(A163),"",VLOOKUP(A163,'Справочник услуг'!C:D,2,FALSE))</f>
        <v/>
      </c>
      <c r="E163" s="62"/>
      <c r="F163" s="62"/>
      <c r="G163" s="62"/>
      <c r="H163" s="62"/>
      <c r="I163" s="62"/>
      <c r="J163" s="62"/>
      <c r="K163" s="62"/>
      <c r="L163" s="62"/>
      <c r="M163" s="62"/>
      <c r="N163" s="62"/>
    </row>
    <row r="164" spans="1:14" x14ac:dyDescent="0.25">
      <c r="A164" s="55"/>
      <c r="B164" s="68"/>
      <c r="C164" s="68"/>
      <c r="D164" s="62" t="str">
        <f>IF(ISBLANK(A164),"",VLOOKUP(A164,'Справочник услуг'!C:D,2,FALSE))</f>
        <v/>
      </c>
      <c r="E164" s="62"/>
      <c r="F164" s="62"/>
      <c r="G164" s="62"/>
      <c r="H164" s="62"/>
      <c r="I164" s="62"/>
      <c r="J164" s="62"/>
      <c r="K164" s="62"/>
      <c r="L164" s="62"/>
      <c r="M164" s="62"/>
      <c r="N164" s="62"/>
    </row>
    <row r="165" spans="1:14" x14ac:dyDescent="0.25">
      <c r="A165" s="55"/>
      <c r="B165" s="68"/>
      <c r="C165" s="68"/>
      <c r="D165" s="62" t="str">
        <f>IF(ISBLANK(A165),"",VLOOKUP(A165,'Справочник услуг'!C:D,2,FALSE))</f>
        <v/>
      </c>
      <c r="E165" s="62"/>
      <c r="F165" s="62"/>
      <c r="G165" s="62"/>
      <c r="H165" s="62"/>
      <c r="I165" s="62"/>
      <c r="J165" s="62"/>
      <c r="K165" s="62"/>
      <c r="L165" s="62"/>
      <c r="M165" s="62"/>
      <c r="N165" s="62"/>
    </row>
    <row r="166" spans="1:14" x14ac:dyDescent="0.25">
      <c r="A166" s="55"/>
      <c r="B166" s="68"/>
      <c r="C166" s="68"/>
      <c r="D166" s="62" t="str">
        <f>IF(ISBLANK(A166),"",VLOOKUP(A166,'Справочник услуг'!C:D,2,FALSE))</f>
        <v/>
      </c>
      <c r="E166" s="62"/>
      <c r="F166" s="62"/>
      <c r="G166" s="62"/>
      <c r="H166" s="62"/>
      <c r="I166" s="62"/>
      <c r="J166" s="62"/>
      <c r="K166" s="62"/>
      <c r="L166" s="62"/>
      <c r="M166" s="62"/>
      <c r="N166" s="62"/>
    </row>
    <row r="167" spans="1:14" x14ac:dyDescent="0.25">
      <c r="A167" s="55"/>
      <c r="B167" s="68"/>
      <c r="C167" s="68"/>
      <c r="D167" s="62" t="str">
        <f>IF(ISBLANK(A167),"",VLOOKUP(A167,'Справочник услуг'!C:D,2,FALSE))</f>
        <v/>
      </c>
      <c r="E167" s="62"/>
      <c r="F167" s="62"/>
      <c r="G167" s="62"/>
      <c r="H167" s="62"/>
      <c r="I167" s="62"/>
      <c r="J167" s="62"/>
      <c r="K167" s="62"/>
      <c r="L167" s="62"/>
      <c r="M167" s="62"/>
      <c r="N167" s="62"/>
    </row>
    <row r="168" spans="1:14" x14ac:dyDescent="0.25">
      <c r="A168" s="55"/>
      <c r="B168" s="68"/>
      <c r="C168" s="68"/>
      <c r="D168" s="62" t="str">
        <f>IF(ISBLANK(A168),"",VLOOKUP(A168,'Справочник услуг'!C:D,2,FALSE))</f>
        <v/>
      </c>
      <c r="E168" s="62"/>
      <c r="F168" s="62"/>
      <c r="G168" s="62"/>
      <c r="H168" s="62"/>
      <c r="I168" s="62"/>
      <c r="J168" s="62"/>
      <c r="K168" s="62"/>
      <c r="L168" s="62"/>
      <c r="M168" s="62"/>
      <c r="N168" s="62"/>
    </row>
    <row r="169" spans="1:14" x14ac:dyDescent="0.25">
      <c r="A169" s="55"/>
      <c r="B169" s="68"/>
      <c r="C169" s="68"/>
      <c r="D169" s="62" t="str">
        <f>IF(ISBLANK(A169),"",VLOOKUP(A169,'Справочник услуг'!C:D,2,FALSE))</f>
        <v/>
      </c>
      <c r="E169" s="62"/>
      <c r="F169" s="62"/>
      <c r="G169" s="62"/>
      <c r="H169" s="62"/>
      <c r="I169" s="62"/>
      <c r="J169" s="62"/>
      <c r="K169" s="62"/>
      <c r="L169" s="62"/>
      <c r="M169" s="62"/>
      <c r="N169" s="62"/>
    </row>
    <row r="170" spans="1:14" x14ac:dyDescent="0.25">
      <c r="A170" s="55"/>
      <c r="B170" s="68"/>
      <c r="C170" s="68"/>
      <c r="D170" s="62" t="str">
        <f>IF(ISBLANK(A170),"",VLOOKUP(A170,'Справочник услуг'!C:D,2,FALSE))</f>
        <v/>
      </c>
      <c r="E170" s="62"/>
      <c r="F170" s="62"/>
      <c r="G170" s="62"/>
      <c r="H170" s="62"/>
      <c r="I170" s="62"/>
      <c r="J170" s="62"/>
      <c r="K170" s="62"/>
      <c r="L170" s="62"/>
      <c r="M170" s="62"/>
      <c r="N170" s="62"/>
    </row>
    <row r="171" spans="1:14" x14ac:dyDescent="0.25">
      <c r="A171" s="55"/>
      <c r="B171" s="68"/>
      <c r="C171" s="68"/>
      <c r="D171" s="62" t="str">
        <f>IF(ISBLANK(A171),"",VLOOKUP(A171,'Справочник услуг'!C:D,2,FALSE))</f>
        <v/>
      </c>
      <c r="E171" s="62"/>
      <c r="F171" s="62"/>
      <c r="G171" s="62"/>
      <c r="H171" s="62"/>
      <c r="I171" s="62"/>
      <c r="J171" s="62"/>
      <c r="K171" s="62"/>
      <c r="L171" s="62"/>
      <c r="M171" s="62"/>
      <c r="N171" s="62"/>
    </row>
    <row r="172" spans="1:14" x14ac:dyDescent="0.25">
      <c r="A172" s="55"/>
      <c r="B172" s="68"/>
      <c r="C172" s="68"/>
      <c r="D172" s="62" t="str">
        <f>IF(ISBLANK(A172),"",VLOOKUP(A172,'Справочник услуг'!C:D,2,FALSE))</f>
        <v/>
      </c>
      <c r="E172" s="62"/>
      <c r="F172" s="62"/>
      <c r="G172" s="62"/>
      <c r="H172" s="62"/>
      <c r="I172" s="62"/>
      <c r="J172" s="62"/>
      <c r="K172" s="62"/>
      <c r="L172" s="62"/>
      <c r="M172" s="62"/>
      <c r="N172" s="62"/>
    </row>
    <row r="173" spans="1:14" x14ac:dyDescent="0.25">
      <c r="A173" s="55"/>
      <c r="B173" s="68"/>
      <c r="C173" s="68"/>
      <c r="D173" s="62" t="str">
        <f>IF(ISBLANK(A173),"",VLOOKUP(A173,'Справочник услуг'!C:D,2,FALSE))</f>
        <v/>
      </c>
      <c r="E173" s="62"/>
      <c r="F173" s="62"/>
      <c r="G173" s="62"/>
      <c r="H173" s="62"/>
      <c r="I173" s="62"/>
      <c r="J173" s="62"/>
      <c r="K173" s="62"/>
      <c r="L173" s="62"/>
      <c r="M173" s="62"/>
      <c r="N173" s="62"/>
    </row>
    <row r="174" spans="1:14" x14ac:dyDescent="0.25">
      <c r="A174" s="55"/>
      <c r="B174" s="68"/>
      <c r="C174" s="68"/>
      <c r="D174" s="62" t="str">
        <f>IF(ISBLANK(A174),"",VLOOKUP(A174,'Справочник услуг'!C:D,2,FALSE))</f>
        <v/>
      </c>
      <c r="E174" s="62"/>
      <c r="F174" s="62"/>
      <c r="G174" s="62"/>
      <c r="H174" s="62"/>
      <c r="I174" s="62"/>
      <c r="J174" s="62"/>
      <c r="K174" s="62"/>
      <c r="L174" s="62"/>
      <c r="M174" s="62"/>
      <c r="N174" s="62"/>
    </row>
    <row r="175" spans="1:14" x14ac:dyDescent="0.25">
      <c r="A175" s="55"/>
      <c r="B175" s="68"/>
      <c r="C175" s="68"/>
      <c r="D175" s="62" t="str">
        <f>IF(ISBLANK(A175),"",VLOOKUP(A175,'Справочник услуг'!C:D,2,FALSE))</f>
        <v/>
      </c>
      <c r="E175" s="62"/>
      <c r="F175" s="62"/>
      <c r="G175" s="62"/>
      <c r="H175" s="62"/>
      <c r="I175" s="62"/>
      <c r="J175" s="62"/>
      <c r="K175" s="62"/>
      <c r="L175" s="62"/>
      <c r="M175" s="62"/>
      <c r="N175" s="62"/>
    </row>
    <row r="176" spans="1:14" x14ac:dyDescent="0.25">
      <c r="A176" s="55"/>
      <c r="B176" s="68"/>
      <c r="C176" s="68"/>
      <c r="D176" s="62" t="str">
        <f>IF(ISBLANK(A176),"",VLOOKUP(A176,'Справочник услуг'!C:D,2,FALSE))</f>
        <v/>
      </c>
      <c r="E176" s="62"/>
      <c r="F176" s="62"/>
      <c r="G176" s="62"/>
      <c r="H176" s="62"/>
      <c r="I176" s="62"/>
      <c r="J176" s="62"/>
      <c r="K176" s="62"/>
      <c r="L176" s="62"/>
      <c r="M176" s="62"/>
      <c r="N176" s="62"/>
    </row>
    <row r="177" spans="1:14" x14ac:dyDescent="0.25">
      <c r="A177" s="55"/>
      <c r="B177" s="68"/>
      <c r="C177" s="68"/>
      <c r="D177" s="62" t="str">
        <f>IF(ISBLANK(A177),"",VLOOKUP(A177,'Справочник услуг'!C:D,2,FALSE))</f>
        <v/>
      </c>
      <c r="E177" s="62"/>
      <c r="F177" s="62"/>
      <c r="G177" s="62"/>
      <c r="H177" s="62"/>
      <c r="I177" s="62"/>
      <c r="J177" s="62"/>
      <c r="K177" s="62"/>
      <c r="L177" s="62"/>
      <c r="M177" s="62"/>
      <c r="N177" s="62"/>
    </row>
    <row r="178" spans="1:14" x14ac:dyDescent="0.25">
      <c r="A178" s="55"/>
      <c r="B178" s="68"/>
      <c r="C178" s="68"/>
      <c r="D178" s="62" t="str">
        <f>IF(ISBLANK(A178),"",VLOOKUP(A178,'Справочник услуг'!C:D,2,FALSE))</f>
        <v/>
      </c>
      <c r="E178" s="62"/>
      <c r="F178" s="62"/>
      <c r="G178" s="62"/>
      <c r="H178" s="62"/>
      <c r="I178" s="62"/>
      <c r="J178" s="62"/>
      <c r="K178" s="62"/>
      <c r="L178" s="62"/>
      <c r="M178" s="62"/>
      <c r="N178" s="62"/>
    </row>
    <row r="179" spans="1:14" x14ac:dyDescent="0.25">
      <c r="A179" s="55"/>
      <c r="B179" s="68"/>
      <c r="C179" s="68"/>
      <c r="D179" s="62" t="str">
        <f>IF(ISBLANK(A179),"",VLOOKUP(A179,'Справочник услуг'!C:D,2,FALSE))</f>
        <v/>
      </c>
      <c r="E179" s="62"/>
      <c r="F179" s="62"/>
      <c r="G179" s="62"/>
      <c r="H179" s="62"/>
      <c r="I179" s="62"/>
      <c r="J179" s="62"/>
      <c r="K179" s="62"/>
      <c r="L179" s="62"/>
      <c r="M179" s="62"/>
      <c r="N179" s="62"/>
    </row>
    <row r="180" spans="1:14" x14ac:dyDescent="0.25">
      <c r="A180" s="55"/>
      <c r="B180" s="68"/>
      <c r="C180" s="68"/>
      <c r="D180" s="62" t="str">
        <f>IF(ISBLANK(A180),"",VLOOKUP(A180,'Справочник услуг'!C:D,2,FALSE))</f>
        <v/>
      </c>
      <c r="E180" s="62"/>
      <c r="F180" s="62"/>
      <c r="G180" s="62"/>
      <c r="H180" s="62"/>
      <c r="I180" s="62"/>
      <c r="J180" s="62"/>
      <c r="K180" s="62"/>
      <c r="L180" s="62"/>
      <c r="M180" s="62"/>
      <c r="N180" s="62"/>
    </row>
    <row r="181" spans="1:14" x14ac:dyDescent="0.25">
      <c r="A181" s="55"/>
      <c r="B181" s="68"/>
      <c r="C181" s="68"/>
      <c r="D181" s="62" t="str">
        <f>IF(ISBLANK(A181),"",VLOOKUP(A181,'Справочник услуг'!C:D,2,FALSE))</f>
        <v/>
      </c>
      <c r="E181" s="62"/>
      <c r="F181" s="62"/>
      <c r="G181" s="62"/>
      <c r="H181" s="62"/>
      <c r="I181" s="62"/>
      <c r="J181" s="62"/>
      <c r="K181" s="62"/>
      <c r="L181" s="62"/>
      <c r="M181" s="62"/>
      <c r="N181" s="62"/>
    </row>
    <row r="182" spans="1:14" x14ac:dyDescent="0.25">
      <c r="A182" s="55"/>
      <c r="B182" s="68"/>
      <c r="C182" s="68"/>
      <c r="D182" s="62" t="str">
        <f>IF(ISBLANK(A182),"",VLOOKUP(A182,'Справочник услуг'!C:D,2,FALSE))</f>
        <v/>
      </c>
      <c r="E182" s="62"/>
      <c r="F182" s="62"/>
      <c r="G182" s="62"/>
      <c r="H182" s="62"/>
      <c r="I182" s="62"/>
      <c r="J182" s="62"/>
      <c r="K182" s="62"/>
      <c r="L182" s="62"/>
      <c r="M182" s="62"/>
      <c r="N182" s="62"/>
    </row>
    <row r="183" spans="1:14" x14ac:dyDescent="0.25">
      <c r="A183" s="55"/>
      <c r="B183" s="68"/>
      <c r="C183" s="68"/>
      <c r="D183" s="62" t="str">
        <f>IF(ISBLANK(A183),"",VLOOKUP(A183,'Справочник услуг'!C:D,2,FALSE))</f>
        <v/>
      </c>
      <c r="E183" s="62"/>
      <c r="F183" s="62"/>
      <c r="G183" s="62"/>
      <c r="H183" s="62"/>
      <c r="I183" s="62"/>
      <c r="J183" s="62"/>
      <c r="K183" s="62"/>
      <c r="L183" s="62"/>
      <c r="M183" s="62"/>
      <c r="N183" s="62"/>
    </row>
    <row r="184" spans="1:14" x14ac:dyDescent="0.25">
      <c r="A184" s="55"/>
      <c r="B184" s="68"/>
      <c r="C184" s="68"/>
      <c r="D184" s="62" t="str">
        <f>IF(ISBLANK(A184),"",VLOOKUP(A184,'Справочник услуг'!C:D,2,FALSE))</f>
        <v/>
      </c>
      <c r="E184" s="62"/>
      <c r="F184" s="62"/>
      <c r="G184" s="62"/>
      <c r="H184" s="62"/>
      <c r="I184" s="62"/>
      <c r="J184" s="62"/>
      <c r="K184" s="62"/>
      <c r="L184" s="62"/>
      <c r="M184" s="62"/>
      <c r="N184" s="62"/>
    </row>
    <row r="185" spans="1:14" x14ac:dyDescent="0.25">
      <c r="A185" s="55"/>
      <c r="B185" s="68"/>
      <c r="C185" s="68"/>
      <c r="D185" s="62" t="str">
        <f>IF(ISBLANK(A185),"",VLOOKUP(A185,'Справочник услуг'!C:D,2,FALSE))</f>
        <v/>
      </c>
      <c r="E185" s="62"/>
      <c r="F185" s="62"/>
      <c r="G185" s="62"/>
      <c r="H185" s="62"/>
      <c r="I185" s="62"/>
      <c r="J185" s="62"/>
      <c r="K185" s="62"/>
      <c r="L185" s="62"/>
      <c r="M185" s="62"/>
      <c r="N185" s="62"/>
    </row>
    <row r="186" spans="1:14" x14ac:dyDescent="0.25">
      <c r="A186" s="55"/>
      <c r="B186" s="68"/>
      <c r="C186" s="68"/>
      <c r="D186" s="62" t="str">
        <f>IF(ISBLANK(A186),"",VLOOKUP(A186,'Справочник услуг'!C:D,2,FALSE))</f>
        <v/>
      </c>
      <c r="E186" s="62"/>
      <c r="F186" s="62"/>
      <c r="G186" s="62"/>
      <c r="H186" s="62"/>
      <c r="I186" s="62"/>
      <c r="J186" s="62"/>
      <c r="K186" s="62"/>
      <c r="L186" s="62"/>
      <c r="M186" s="62"/>
      <c r="N186" s="62"/>
    </row>
    <row r="187" spans="1:14" x14ac:dyDescent="0.25">
      <c r="A187" s="55"/>
      <c r="B187" s="68"/>
      <c r="C187" s="68"/>
      <c r="D187" s="62" t="str">
        <f>IF(ISBLANK(A187),"",VLOOKUP(A187,'Справочник услуг'!C:D,2,FALSE))</f>
        <v/>
      </c>
      <c r="E187" s="62"/>
      <c r="F187" s="62"/>
      <c r="G187" s="62"/>
      <c r="H187" s="62"/>
      <c r="I187" s="62"/>
      <c r="J187" s="62"/>
      <c r="K187" s="62"/>
      <c r="L187" s="62"/>
      <c r="M187" s="62"/>
      <c r="N187" s="62"/>
    </row>
    <row r="188" spans="1:14" x14ac:dyDescent="0.25">
      <c r="A188" s="55"/>
      <c r="B188" s="68"/>
      <c r="C188" s="68"/>
      <c r="D188" s="62" t="str">
        <f>IF(ISBLANK(A188),"",VLOOKUP(A188,'Справочник услуг'!C:D,2,FALSE))</f>
        <v/>
      </c>
      <c r="E188" s="62"/>
      <c r="F188" s="62"/>
      <c r="G188" s="62"/>
      <c r="H188" s="62"/>
      <c r="I188" s="62"/>
      <c r="J188" s="62"/>
      <c r="K188" s="62"/>
      <c r="L188" s="62"/>
      <c r="M188" s="62"/>
      <c r="N188" s="62"/>
    </row>
    <row r="189" spans="1:14" x14ac:dyDescent="0.25">
      <c r="A189" s="55"/>
      <c r="B189" s="68"/>
      <c r="C189" s="68"/>
      <c r="D189" s="62" t="str">
        <f>IF(ISBLANK(A189),"",VLOOKUP(A189,'Справочник услуг'!C:D,2,FALSE))</f>
        <v/>
      </c>
      <c r="E189" s="62"/>
      <c r="F189" s="62"/>
      <c r="G189" s="62"/>
      <c r="H189" s="62"/>
      <c r="I189" s="62"/>
      <c r="J189" s="62"/>
      <c r="K189" s="62"/>
      <c r="L189" s="62"/>
      <c r="M189" s="62"/>
      <c r="N189" s="62"/>
    </row>
    <row r="190" spans="1:14" x14ac:dyDescent="0.25">
      <c r="A190" s="55"/>
      <c r="B190" s="68"/>
      <c r="C190" s="68"/>
      <c r="D190" s="62" t="str">
        <f>IF(ISBLANK(A190),"",VLOOKUP(A190,'Справочник услуг'!C:D,2,FALSE))</f>
        <v/>
      </c>
      <c r="E190" s="62"/>
      <c r="F190" s="62"/>
      <c r="G190" s="62"/>
      <c r="H190" s="62"/>
      <c r="I190" s="62"/>
      <c r="J190" s="62"/>
      <c r="K190" s="62"/>
      <c r="L190" s="62"/>
      <c r="M190" s="62"/>
      <c r="N190" s="62"/>
    </row>
    <row r="191" spans="1:14" x14ac:dyDescent="0.25">
      <c r="A191" s="55"/>
      <c r="B191" s="68"/>
      <c r="C191" s="68"/>
      <c r="D191" s="62" t="str">
        <f>IF(ISBLANK(A191),"",VLOOKUP(A191,'Справочник услуг'!C:D,2,FALSE))</f>
        <v/>
      </c>
      <c r="E191" s="62"/>
      <c r="F191" s="62"/>
      <c r="G191" s="62"/>
      <c r="H191" s="62"/>
      <c r="I191" s="62"/>
      <c r="J191" s="62"/>
      <c r="K191" s="62"/>
      <c r="L191" s="62"/>
      <c r="M191" s="62"/>
      <c r="N191" s="62"/>
    </row>
    <row r="192" spans="1:14" x14ac:dyDescent="0.25">
      <c r="A192" s="55"/>
      <c r="B192" s="68"/>
      <c r="C192" s="68"/>
      <c r="D192" s="62" t="str">
        <f>IF(ISBLANK(A192),"",VLOOKUP(A192,'Справочник услуг'!C:D,2,FALSE))</f>
        <v/>
      </c>
      <c r="E192" s="62"/>
      <c r="F192" s="62"/>
      <c r="G192" s="62"/>
      <c r="H192" s="62"/>
      <c r="I192" s="62"/>
      <c r="J192" s="62"/>
      <c r="K192" s="62"/>
      <c r="L192" s="62"/>
      <c r="M192" s="62"/>
      <c r="N192" s="62"/>
    </row>
    <row r="193" spans="1:14" x14ac:dyDescent="0.25">
      <c r="A193" s="55"/>
      <c r="B193" s="68"/>
      <c r="C193" s="68"/>
      <c r="D193" s="62" t="str">
        <f>IF(ISBLANK(A193),"",VLOOKUP(A193,'Справочник услуг'!C:D,2,FALSE))</f>
        <v/>
      </c>
      <c r="E193" s="62"/>
      <c r="F193" s="62"/>
      <c r="G193" s="62"/>
      <c r="H193" s="62"/>
      <c r="I193" s="62"/>
      <c r="J193" s="62"/>
      <c r="K193" s="62"/>
      <c r="L193" s="62"/>
      <c r="M193" s="62"/>
      <c r="N193" s="62"/>
    </row>
    <row r="194" spans="1:14" x14ac:dyDescent="0.25">
      <c r="A194" s="55"/>
      <c r="B194" s="68"/>
      <c r="C194" s="68"/>
      <c r="D194" s="62" t="str">
        <f>IF(ISBLANK(A194),"",VLOOKUP(A194,'Справочник услуг'!C:D,2,FALSE))</f>
        <v/>
      </c>
      <c r="E194" s="62"/>
      <c r="F194" s="62"/>
      <c r="G194" s="62"/>
      <c r="H194" s="62"/>
      <c r="I194" s="62"/>
      <c r="J194" s="62"/>
      <c r="K194" s="62"/>
      <c r="L194" s="62"/>
      <c r="M194" s="62"/>
      <c r="N194" s="62"/>
    </row>
    <row r="195" spans="1:14" x14ac:dyDescent="0.25">
      <c r="A195" s="55"/>
      <c r="B195" s="68"/>
      <c r="C195" s="68"/>
      <c r="D195" s="62" t="str">
        <f>IF(ISBLANK(A195),"",VLOOKUP(A195,'Справочник услуг'!C:D,2,FALSE))</f>
        <v/>
      </c>
      <c r="E195" s="62"/>
      <c r="F195" s="62"/>
      <c r="G195" s="62"/>
      <c r="H195" s="62"/>
      <c r="I195" s="62"/>
      <c r="J195" s="62"/>
      <c r="K195" s="62"/>
      <c r="L195" s="62"/>
      <c r="M195" s="62"/>
      <c r="N195" s="62"/>
    </row>
    <row r="196" spans="1:14" x14ac:dyDescent="0.25">
      <c r="A196" s="55"/>
      <c r="B196" s="68"/>
      <c r="C196" s="68"/>
      <c r="D196" s="62" t="str">
        <f>IF(ISBLANK(A196),"",VLOOKUP(A196,'Справочник услуг'!C:D,2,FALSE))</f>
        <v/>
      </c>
      <c r="E196" s="62"/>
      <c r="F196" s="62"/>
      <c r="G196" s="62"/>
      <c r="H196" s="62"/>
      <c r="I196" s="62"/>
      <c r="J196" s="62"/>
      <c r="K196" s="62"/>
      <c r="L196" s="62"/>
      <c r="M196" s="62"/>
      <c r="N196" s="62"/>
    </row>
    <row r="197" spans="1:14" x14ac:dyDescent="0.25">
      <c r="A197" s="55"/>
      <c r="B197" s="68"/>
      <c r="C197" s="68"/>
      <c r="D197" s="62" t="str">
        <f>IF(ISBLANK(A197),"",VLOOKUP(A197,'Справочник услуг'!C:D,2,FALSE))</f>
        <v/>
      </c>
      <c r="E197" s="62"/>
      <c r="F197" s="62"/>
      <c r="G197" s="62"/>
      <c r="H197" s="62"/>
      <c r="I197" s="62"/>
      <c r="J197" s="62"/>
      <c r="K197" s="62"/>
      <c r="L197" s="62"/>
      <c r="M197" s="62"/>
      <c r="N197" s="62"/>
    </row>
    <row r="198" spans="1:14" x14ac:dyDescent="0.25">
      <c r="A198" s="55"/>
      <c r="B198" s="68"/>
      <c r="C198" s="68"/>
      <c r="D198" s="62" t="str">
        <f>IF(ISBLANK(A198),"",VLOOKUP(A198,'Справочник услуг'!C:D,2,FALSE))</f>
        <v/>
      </c>
      <c r="E198" s="62"/>
      <c r="F198" s="62"/>
      <c r="G198" s="62"/>
      <c r="H198" s="62"/>
      <c r="I198" s="62"/>
      <c r="J198" s="62"/>
      <c r="K198" s="62"/>
      <c r="L198" s="62"/>
      <c r="M198" s="62"/>
      <c r="N198" s="62"/>
    </row>
    <row r="199" spans="1:14" x14ac:dyDescent="0.25">
      <c r="A199" s="55"/>
      <c r="B199" s="68"/>
      <c r="C199" s="68"/>
      <c r="D199" s="62" t="str">
        <f>IF(ISBLANK(A199),"",VLOOKUP(A199,'Справочник услуг'!C:D,2,FALSE))</f>
        <v/>
      </c>
      <c r="E199" s="62"/>
      <c r="F199" s="62"/>
      <c r="G199" s="62"/>
      <c r="H199" s="62"/>
      <c r="I199" s="62"/>
      <c r="J199" s="62"/>
      <c r="K199" s="62"/>
      <c r="L199" s="62"/>
      <c r="M199" s="62"/>
      <c r="N199" s="62"/>
    </row>
    <row r="200" spans="1:14" x14ac:dyDescent="0.25">
      <c r="A200" s="55"/>
      <c r="B200" s="68"/>
      <c r="C200" s="68"/>
      <c r="D200" s="62" t="str">
        <f>IF(ISBLANK(A200),"",VLOOKUP(A200,'Справочник услуг'!C:D,2,FALSE))</f>
        <v/>
      </c>
      <c r="E200" s="62"/>
      <c r="F200" s="62"/>
      <c r="G200" s="62"/>
      <c r="H200" s="62"/>
      <c r="I200" s="62"/>
      <c r="J200" s="62"/>
      <c r="K200" s="62"/>
      <c r="L200" s="62"/>
      <c r="M200" s="62"/>
      <c r="N200" s="62"/>
    </row>
    <row r="201" spans="1:14" x14ac:dyDescent="0.25">
      <c r="A201" s="55"/>
      <c r="B201" s="68"/>
      <c r="C201" s="68"/>
      <c r="D201" s="62" t="str">
        <f>IF(ISBLANK(A201),"",VLOOKUP(A201,'Справочник услуг'!C:D,2,FALSE))</f>
        <v/>
      </c>
      <c r="E201" s="62"/>
      <c r="F201" s="62"/>
      <c r="G201" s="62"/>
      <c r="H201" s="62"/>
      <c r="I201" s="62"/>
      <c r="J201" s="62"/>
      <c r="K201" s="62"/>
      <c r="L201" s="62"/>
      <c r="M201" s="62"/>
      <c r="N201" s="62"/>
    </row>
    <row r="202" spans="1:14" x14ac:dyDescent="0.25">
      <c r="A202" s="55"/>
      <c r="B202" s="68"/>
      <c r="C202" s="68"/>
      <c r="D202" s="62" t="str">
        <f>IF(ISBLANK(A202),"",VLOOKUP(A202,'Справочник услуг'!C:D,2,FALSE))</f>
        <v/>
      </c>
      <c r="E202" s="62"/>
      <c r="F202" s="62"/>
      <c r="G202" s="62"/>
      <c r="H202" s="62"/>
      <c r="I202" s="62"/>
      <c r="J202" s="62"/>
      <c r="K202" s="62"/>
      <c r="L202" s="62"/>
      <c r="M202" s="62"/>
      <c r="N202" s="62"/>
    </row>
    <row r="203" spans="1:14" x14ac:dyDescent="0.25">
      <c r="A203" s="55"/>
      <c r="B203" s="68"/>
      <c r="C203" s="68"/>
      <c r="D203" s="62" t="str">
        <f>IF(ISBLANK(A203),"",VLOOKUP(A203,'Справочник услуг'!C:D,2,FALSE))</f>
        <v/>
      </c>
      <c r="E203" s="62"/>
      <c r="F203" s="62"/>
      <c r="G203" s="62"/>
      <c r="H203" s="62"/>
      <c r="I203" s="62"/>
      <c r="J203" s="62"/>
      <c r="K203" s="62"/>
      <c r="L203" s="62"/>
      <c r="M203" s="62"/>
      <c r="N203" s="62"/>
    </row>
    <row r="204" spans="1:14" x14ac:dyDescent="0.25">
      <c r="A204" s="55"/>
      <c r="B204" s="68"/>
      <c r="C204" s="68"/>
      <c r="D204" s="62" t="str">
        <f>IF(ISBLANK(A204),"",VLOOKUP(A204,'Справочник услуг'!C:D,2,FALSE))</f>
        <v/>
      </c>
      <c r="E204" s="62"/>
      <c r="F204" s="62"/>
      <c r="G204" s="62"/>
      <c r="H204" s="62"/>
      <c r="I204" s="62"/>
      <c r="J204" s="62"/>
      <c r="K204" s="62"/>
      <c r="L204" s="62"/>
      <c r="M204" s="62"/>
      <c r="N204" s="62"/>
    </row>
    <row r="205" spans="1:14" x14ac:dyDescent="0.25">
      <c r="A205" s="55"/>
      <c r="B205" s="68"/>
      <c r="C205" s="68"/>
      <c r="D205" s="62" t="str">
        <f>IF(ISBLANK(A205),"",VLOOKUP(A205,'Справочник услуг'!C:D,2,FALSE))</f>
        <v/>
      </c>
      <c r="E205" s="62"/>
      <c r="F205" s="62"/>
      <c r="G205" s="62"/>
      <c r="H205" s="62"/>
      <c r="I205" s="62"/>
      <c r="J205" s="62"/>
      <c r="K205" s="62"/>
      <c r="L205" s="62"/>
      <c r="M205" s="62"/>
      <c r="N205" s="62"/>
    </row>
    <row r="206" spans="1:14" x14ac:dyDescent="0.25">
      <c r="A206" s="55"/>
      <c r="B206" s="68"/>
      <c r="C206" s="68"/>
      <c r="D206" s="62" t="str">
        <f>IF(ISBLANK(A206),"",VLOOKUP(A206,'Справочник услуг'!C:D,2,FALSE))</f>
        <v/>
      </c>
      <c r="E206" s="62"/>
      <c r="F206" s="62"/>
      <c r="G206" s="62"/>
      <c r="H206" s="62"/>
      <c r="I206" s="62"/>
      <c r="J206" s="62"/>
      <c r="K206" s="62"/>
      <c r="L206" s="62"/>
      <c r="M206" s="62"/>
      <c r="N206" s="62"/>
    </row>
    <row r="207" spans="1:14" x14ac:dyDescent="0.25">
      <c r="A207" s="55"/>
      <c r="B207" s="68"/>
      <c r="C207" s="68"/>
      <c r="D207" s="62" t="str">
        <f>IF(ISBLANK(A207),"",VLOOKUP(A207,'Справочник услуг'!C:D,2,FALSE))</f>
        <v/>
      </c>
      <c r="E207" s="62"/>
      <c r="F207" s="62"/>
      <c r="G207" s="62"/>
      <c r="H207" s="62"/>
      <c r="I207" s="62"/>
      <c r="J207" s="62"/>
      <c r="K207" s="62"/>
      <c r="L207" s="62"/>
      <c r="M207" s="62"/>
      <c r="N207" s="62"/>
    </row>
    <row r="208" spans="1:14" x14ac:dyDescent="0.25">
      <c r="A208" s="55"/>
      <c r="B208" s="68"/>
      <c r="C208" s="68"/>
      <c r="D208" s="62" t="str">
        <f>IF(ISBLANK(A208),"",VLOOKUP(A208,'Справочник услуг'!C:D,2,FALSE))</f>
        <v/>
      </c>
      <c r="E208" s="62"/>
      <c r="F208" s="62"/>
      <c r="G208" s="62"/>
      <c r="H208" s="62"/>
      <c r="I208" s="62"/>
      <c r="J208" s="62"/>
      <c r="K208" s="62"/>
      <c r="L208" s="62"/>
      <c r="M208" s="62"/>
      <c r="N208" s="62"/>
    </row>
    <row r="209" spans="1:14" x14ac:dyDescent="0.25">
      <c r="A209" s="55"/>
      <c r="B209" s="68"/>
      <c r="C209" s="68"/>
      <c r="D209" s="62" t="str">
        <f>IF(ISBLANK(A209),"",VLOOKUP(A209,'Справочник услуг'!C:D,2,FALSE))</f>
        <v/>
      </c>
      <c r="E209" s="62"/>
      <c r="F209" s="62"/>
      <c r="G209" s="62"/>
      <c r="H209" s="62"/>
      <c r="I209" s="62"/>
      <c r="J209" s="62"/>
      <c r="K209" s="62"/>
      <c r="L209" s="62"/>
      <c r="M209" s="62"/>
      <c r="N209" s="62"/>
    </row>
    <row r="210" spans="1:14" x14ac:dyDescent="0.25">
      <c r="A210" s="55"/>
      <c r="B210" s="68"/>
      <c r="C210" s="68"/>
      <c r="D210" s="62" t="str">
        <f>IF(ISBLANK(A210),"",VLOOKUP(A210,'Справочник услуг'!C:D,2,FALSE))</f>
        <v/>
      </c>
      <c r="E210" s="62"/>
      <c r="F210" s="62"/>
      <c r="G210" s="62"/>
      <c r="H210" s="62"/>
      <c r="I210" s="62"/>
      <c r="J210" s="62"/>
      <c r="K210" s="62"/>
      <c r="L210" s="62"/>
      <c r="M210" s="62"/>
      <c r="N210" s="62"/>
    </row>
    <row r="211" spans="1:14" x14ac:dyDescent="0.25">
      <c r="A211" s="55"/>
      <c r="B211" s="68"/>
      <c r="C211" s="68"/>
      <c r="D211" s="62" t="str">
        <f>IF(ISBLANK(A211),"",VLOOKUP(A211,'Справочник услуг'!C:D,2,FALSE))</f>
        <v/>
      </c>
      <c r="E211" s="62"/>
      <c r="F211" s="62"/>
      <c r="G211" s="62"/>
      <c r="H211" s="62"/>
      <c r="I211" s="62"/>
      <c r="J211" s="62"/>
      <c r="K211" s="62"/>
      <c r="L211" s="62"/>
      <c r="M211" s="62"/>
      <c r="N211" s="62"/>
    </row>
    <row r="212" spans="1:14" x14ac:dyDescent="0.25">
      <c r="A212" s="55"/>
      <c r="B212" s="68"/>
      <c r="C212" s="68"/>
      <c r="D212" s="62" t="str">
        <f>IF(ISBLANK(A212),"",VLOOKUP(A212,'Справочник услуг'!C:D,2,FALSE))</f>
        <v/>
      </c>
      <c r="E212" s="62"/>
      <c r="F212" s="62"/>
      <c r="G212" s="62"/>
      <c r="H212" s="62"/>
      <c r="I212" s="62"/>
      <c r="J212" s="62"/>
      <c r="K212" s="62"/>
      <c r="L212" s="62"/>
      <c r="M212" s="62"/>
      <c r="N212" s="62"/>
    </row>
    <row r="213" spans="1:14" x14ac:dyDescent="0.25">
      <c r="A213" s="55"/>
      <c r="B213" s="68"/>
      <c r="C213" s="68"/>
      <c r="D213" s="62" t="str">
        <f>IF(ISBLANK(A213),"",VLOOKUP(A213,'Справочник услуг'!C:D,2,FALSE))</f>
        <v/>
      </c>
      <c r="E213" s="62"/>
      <c r="F213" s="62"/>
      <c r="G213" s="62"/>
      <c r="H213" s="62"/>
      <c r="I213" s="62"/>
      <c r="J213" s="62"/>
      <c r="K213" s="62"/>
      <c r="L213" s="62"/>
      <c r="M213" s="62"/>
      <c r="N213" s="62"/>
    </row>
    <row r="214" spans="1:14" x14ac:dyDescent="0.25">
      <c r="A214" s="55"/>
      <c r="B214" s="68"/>
      <c r="C214" s="68"/>
      <c r="D214" s="62" t="str">
        <f>IF(ISBLANK(A214),"",VLOOKUP(A214,'Справочник услуг'!C:D,2,FALSE))</f>
        <v/>
      </c>
      <c r="E214" s="62"/>
      <c r="F214" s="62"/>
      <c r="G214" s="62"/>
      <c r="H214" s="62"/>
      <c r="I214" s="62"/>
      <c r="J214" s="62"/>
      <c r="K214" s="62"/>
      <c r="L214" s="62"/>
      <c r="M214" s="62"/>
      <c r="N214" s="62"/>
    </row>
    <row r="215" spans="1:14" x14ac:dyDescent="0.25">
      <c r="A215" s="55"/>
      <c r="B215" s="68"/>
      <c r="C215" s="68"/>
      <c r="D215" s="62" t="str">
        <f>IF(ISBLANK(A215),"",VLOOKUP(A215,'Справочник услуг'!C:D,2,FALSE))</f>
        <v/>
      </c>
      <c r="E215" s="62"/>
      <c r="F215" s="62"/>
      <c r="G215" s="62"/>
      <c r="H215" s="62"/>
      <c r="I215" s="62"/>
      <c r="J215" s="62"/>
      <c r="K215" s="62"/>
      <c r="L215" s="62"/>
      <c r="M215" s="62"/>
      <c r="N215" s="62"/>
    </row>
    <row r="216" spans="1:14" x14ac:dyDescent="0.25">
      <c r="A216" s="55"/>
      <c r="B216" s="68"/>
      <c r="C216" s="68"/>
      <c r="D216" s="62" t="str">
        <f>IF(ISBLANK(A216),"",VLOOKUP(A216,'Справочник услуг'!C:D,2,FALSE))</f>
        <v/>
      </c>
      <c r="E216" s="62"/>
      <c r="F216" s="62"/>
      <c r="G216" s="62"/>
      <c r="H216" s="62"/>
      <c r="I216" s="62"/>
      <c r="J216" s="62"/>
      <c r="K216" s="62"/>
      <c r="L216" s="62"/>
      <c r="M216" s="62"/>
      <c r="N216" s="62"/>
    </row>
    <row r="217" spans="1:14" x14ac:dyDescent="0.25">
      <c r="A217" s="55"/>
      <c r="B217" s="68"/>
      <c r="C217" s="68"/>
      <c r="D217" s="62" t="str">
        <f>IF(ISBLANK(A217),"",VLOOKUP(A217,'Справочник услуг'!C:D,2,FALSE))</f>
        <v/>
      </c>
      <c r="E217" s="62"/>
      <c r="F217" s="62"/>
      <c r="G217" s="62"/>
      <c r="H217" s="62"/>
      <c r="I217" s="62"/>
      <c r="J217" s="62"/>
      <c r="K217" s="62"/>
      <c r="L217" s="62"/>
      <c r="M217" s="62"/>
      <c r="N217" s="62"/>
    </row>
    <row r="218" spans="1:14" x14ac:dyDescent="0.25">
      <c r="A218" s="55"/>
      <c r="B218" s="68"/>
      <c r="C218" s="68"/>
      <c r="D218" s="62" t="str">
        <f>IF(ISBLANK(A218),"",VLOOKUP(A218,'Справочник услуг'!C:D,2,FALSE))</f>
        <v/>
      </c>
      <c r="E218" s="62"/>
      <c r="F218" s="62"/>
      <c r="G218" s="62"/>
      <c r="H218" s="62"/>
      <c r="I218" s="62"/>
      <c r="J218" s="62"/>
      <c r="K218" s="62"/>
      <c r="L218" s="62"/>
      <c r="M218" s="62"/>
      <c r="N218" s="62"/>
    </row>
    <row r="219" spans="1:14" x14ac:dyDescent="0.25">
      <c r="A219" s="55"/>
      <c r="B219" s="68"/>
      <c r="C219" s="68"/>
      <c r="D219" s="62" t="str">
        <f>IF(ISBLANK(A219),"",VLOOKUP(A219,'Справочник услуг'!C:D,2,FALSE))</f>
        <v/>
      </c>
      <c r="E219" s="62"/>
      <c r="F219" s="62"/>
      <c r="G219" s="62"/>
      <c r="H219" s="62"/>
      <c r="I219" s="62"/>
      <c r="J219" s="62"/>
      <c r="K219" s="62"/>
      <c r="L219" s="62"/>
      <c r="M219" s="62"/>
      <c r="N219" s="62"/>
    </row>
    <row r="220" spans="1:14" x14ac:dyDescent="0.25">
      <c r="A220" s="55"/>
      <c r="B220" s="68"/>
      <c r="C220" s="68"/>
      <c r="D220" s="62" t="str">
        <f>IF(ISBLANK(A220),"",VLOOKUP(A220,'Справочник услуг'!C:D,2,FALSE))</f>
        <v/>
      </c>
      <c r="E220" s="62"/>
      <c r="F220" s="62"/>
      <c r="G220" s="62"/>
      <c r="H220" s="62"/>
      <c r="I220" s="62"/>
      <c r="J220" s="62"/>
      <c r="K220" s="62"/>
      <c r="L220" s="62"/>
      <c r="M220" s="62"/>
      <c r="N220" s="62"/>
    </row>
    <row r="221" spans="1:14" x14ac:dyDescent="0.25">
      <c r="A221" s="55"/>
      <c r="B221" s="68"/>
      <c r="C221" s="68"/>
      <c r="D221" s="62" t="str">
        <f>IF(ISBLANK(A221),"",VLOOKUP(A221,'Справочник услуг'!C:D,2,FALSE))</f>
        <v/>
      </c>
      <c r="E221" s="62"/>
      <c r="F221" s="62"/>
      <c r="G221" s="62"/>
      <c r="H221" s="62"/>
      <c r="I221" s="62"/>
      <c r="J221" s="62"/>
      <c r="K221" s="62"/>
      <c r="L221" s="62"/>
      <c r="M221" s="62"/>
      <c r="N221" s="62"/>
    </row>
    <row r="222" spans="1:14" x14ac:dyDescent="0.25">
      <c r="A222" s="55"/>
      <c r="B222" s="68"/>
      <c r="C222" s="68"/>
      <c r="D222" s="62" t="str">
        <f>IF(ISBLANK(A222),"",VLOOKUP(A222,'Справочник услуг'!C:D,2,FALSE))</f>
        <v/>
      </c>
      <c r="E222" s="62"/>
      <c r="F222" s="62"/>
      <c r="G222" s="62"/>
      <c r="H222" s="62"/>
      <c r="I222" s="62"/>
      <c r="J222" s="62"/>
      <c r="K222" s="62"/>
      <c r="L222" s="62"/>
      <c r="M222" s="62"/>
      <c r="N222" s="62"/>
    </row>
    <row r="223" spans="1:14" x14ac:dyDescent="0.25">
      <c r="A223" s="55"/>
      <c r="B223" s="68"/>
      <c r="C223" s="68"/>
      <c r="D223" s="62" t="str">
        <f>IF(ISBLANK(A223),"",VLOOKUP(A223,'Справочник услуг'!C:D,2,FALSE))</f>
        <v/>
      </c>
      <c r="E223" s="62"/>
      <c r="F223" s="62"/>
      <c r="G223" s="62"/>
      <c r="H223" s="62"/>
      <c r="I223" s="62"/>
      <c r="J223" s="62"/>
      <c r="K223" s="62"/>
      <c r="L223" s="62"/>
      <c r="M223" s="62"/>
      <c r="N223" s="62"/>
    </row>
    <row r="224" spans="1:14" x14ac:dyDescent="0.25">
      <c r="A224" s="55"/>
      <c r="B224" s="68"/>
      <c r="C224" s="68"/>
      <c r="D224" s="62" t="str">
        <f>IF(ISBLANK(A224),"",VLOOKUP(A224,'Справочник услуг'!C:D,2,FALSE))</f>
        <v/>
      </c>
      <c r="E224" s="62"/>
      <c r="F224" s="62"/>
      <c r="G224" s="62"/>
      <c r="H224" s="62"/>
      <c r="I224" s="62"/>
      <c r="J224" s="62"/>
      <c r="K224" s="62"/>
      <c r="L224" s="62"/>
      <c r="M224" s="62"/>
      <c r="N224" s="62"/>
    </row>
    <row r="225" spans="1:14" x14ac:dyDescent="0.25">
      <c r="A225" s="55"/>
      <c r="B225" s="68"/>
      <c r="C225" s="68"/>
      <c r="D225" s="62" t="str">
        <f>IF(ISBLANK(A225),"",VLOOKUP(A225,'Справочник услуг'!C:D,2,FALSE))</f>
        <v/>
      </c>
      <c r="E225" s="62"/>
      <c r="F225" s="62"/>
      <c r="G225" s="62"/>
      <c r="H225" s="62"/>
      <c r="I225" s="62"/>
      <c r="J225" s="62"/>
      <c r="K225" s="62"/>
      <c r="L225" s="62"/>
      <c r="M225" s="62"/>
      <c r="N225" s="62"/>
    </row>
    <row r="226" spans="1:14" x14ac:dyDescent="0.25">
      <c r="A226" s="55"/>
      <c r="B226" s="68"/>
      <c r="C226" s="68"/>
      <c r="D226" s="62" t="str">
        <f>IF(ISBLANK(A226),"",VLOOKUP(A226,'Справочник услуг'!C:D,2,FALSE))</f>
        <v/>
      </c>
      <c r="E226" s="62"/>
      <c r="F226" s="62"/>
      <c r="G226" s="62"/>
      <c r="H226" s="62"/>
      <c r="I226" s="62"/>
      <c r="J226" s="62"/>
      <c r="K226" s="62"/>
      <c r="L226" s="62"/>
      <c r="M226" s="62"/>
      <c r="N226" s="62"/>
    </row>
    <row r="227" spans="1:14" x14ac:dyDescent="0.25">
      <c r="A227" s="55"/>
      <c r="B227" s="68"/>
      <c r="C227" s="68"/>
      <c r="D227" s="62" t="str">
        <f>IF(ISBLANK(A227),"",VLOOKUP(A227,'Справочник услуг'!C:D,2,FALSE))</f>
        <v/>
      </c>
      <c r="E227" s="62"/>
      <c r="F227" s="62"/>
      <c r="G227" s="62"/>
      <c r="H227" s="62"/>
      <c r="I227" s="62"/>
      <c r="J227" s="62"/>
      <c r="K227" s="62"/>
      <c r="L227" s="62"/>
      <c r="M227" s="62"/>
      <c r="N227" s="62"/>
    </row>
    <row r="228" spans="1:14" x14ac:dyDescent="0.25">
      <c r="A228" s="55"/>
      <c r="B228" s="68"/>
      <c r="C228" s="68"/>
      <c r="D228" s="62" t="str">
        <f>IF(ISBLANK(A228),"",VLOOKUP(A228,'Справочник услуг'!C:D,2,FALSE))</f>
        <v/>
      </c>
      <c r="E228" s="62"/>
      <c r="F228" s="62"/>
      <c r="G228" s="62"/>
      <c r="H228" s="62"/>
      <c r="I228" s="62"/>
      <c r="J228" s="62"/>
      <c r="K228" s="62"/>
      <c r="L228" s="62"/>
      <c r="M228" s="62"/>
      <c r="N228" s="62"/>
    </row>
    <row r="229" spans="1:14" x14ac:dyDescent="0.25">
      <c r="A229" s="55"/>
      <c r="B229" s="68"/>
      <c r="C229" s="68"/>
      <c r="D229" s="62" t="str">
        <f>IF(ISBLANK(A229),"",VLOOKUP(A229,'Справочник услуг'!C:D,2,FALSE))</f>
        <v/>
      </c>
      <c r="E229" s="62"/>
      <c r="F229" s="62"/>
      <c r="G229" s="62"/>
      <c r="H229" s="62"/>
      <c r="I229" s="62"/>
      <c r="J229" s="62"/>
      <c r="K229" s="62"/>
      <c r="L229" s="62"/>
      <c r="M229" s="62"/>
      <c r="N229" s="62"/>
    </row>
    <row r="230" spans="1:14" x14ac:dyDescent="0.25">
      <c r="A230" s="55"/>
      <c r="B230" s="68"/>
      <c r="C230" s="68"/>
      <c r="D230" s="62" t="str">
        <f>IF(ISBLANK(A230),"",VLOOKUP(A230,'Справочник услуг'!C:D,2,FALSE))</f>
        <v/>
      </c>
      <c r="E230" s="62"/>
      <c r="F230" s="62"/>
      <c r="G230" s="62"/>
      <c r="H230" s="62"/>
      <c r="I230" s="62"/>
      <c r="J230" s="62"/>
      <c r="K230" s="62"/>
      <c r="L230" s="62"/>
      <c r="M230" s="62"/>
      <c r="N230" s="62"/>
    </row>
    <row r="231" spans="1:14" x14ac:dyDescent="0.25">
      <c r="A231" s="55"/>
      <c r="B231" s="68"/>
      <c r="C231" s="68"/>
      <c r="D231" s="62" t="str">
        <f>IF(ISBLANK(A231),"",VLOOKUP(A231,'Справочник услуг'!C:D,2,FALSE))</f>
        <v/>
      </c>
      <c r="E231" s="62"/>
      <c r="F231" s="62"/>
      <c r="G231" s="62"/>
      <c r="H231" s="62"/>
      <c r="I231" s="62"/>
      <c r="J231" s="62"/>
      <c r="K231" s="62"/>
      <c r="L231" s="62"/>
      <c r="M231" s="62"/>
      <c r="N231" s="62"/>
    </row>
    <row r="232" spans="1:14" x14ac:dyDescent="0.25">
      <c r="A232" s="55"/>
      <c r="B232" s="68"/>
      <c r="C232" s="68"/>
      <c r="D232" s="62" t="str">
        <f>IF(ISBLANK(A232),"",VLOOKUP(A232,'Справочник услуг'!C:D,2,FALSE))</f>
        <v/>
      </c>
      <c r="E232" s="62"/>
      <c r="F232" s="62"/>
      <c r="G232" s="62"/>
      <c r="H232" s="62"/>
      <c r="I232" s="62"/>
      <c r="J232" s="62"/>
      <c r="K232" s="62"/>
      <c r="L232" s="62"/>
      <c r="M232" s="62"/>
      <c r="N232" s="62"/>
    </row>
    <row r="233" spans="1:14" x14ac:dyDescent="0.25">
      <c r="A233" s="55"/>
      <c r="B233" s="68"/>
      <c r="C233" s="68"/>
      <c r="D233" s="62" t="str">
        <f>IF(ISBLANK(A233),"",VLOOKUP(A233,'Справочник услуг'!C:D,2,FALSE))</f>
        <v/>
      </c>
      <c r="E233" s="62"/>
      <c r="F233" s="62"/>
      <c r="G233" s="62"/>
      <c r="H233" s="62"/>
      <c r="I233" s="62"/>
      <c r="J233" s="62"/>
      <c r="K233" s="62"/>
      <c r="L233" s="62"/>
      <c r="M233" s="62"/>
      <c r="N233" s="62"/>
    </row>
    <row r="234" spans="1:14" x14ac:dyDescent="0.25">
      <c r="A234" s="55"/>
      <c r="B234" s="68"/>
      <c r="C234" s="68"/>
      <c r="D234" s="62" t="str">
        <f>IF(ISBLANK(A234),"",VLOOKUP(A234,'Справочник услуг'!C:D,2,FALSE))</f>
        <v/>
      </c>
      <c r="E234" s="62"/>
      <c r="F234" s="62"/>
      <c r="G234" s="62"/>
      <c r="H234" s="62"/>
      <c r="I234" s="62"/>
      <c r="J234" s="62"/>
      <c r="K234" s="62"/>
      <c r="L234" s="62"/>
      <c r="M234" s="62"/>
      <c r="N234" s="62"/>
    </row>
    <row r="235" spans="1:14" x14ac:dyDescent="0.25">
      <c r="A235" s="55"/>
      <c r="B235" s="68"/>
      <c r="C235" s="68"/>
      <c r="D235" s="62" t="str">
        <f>IF(ISBLANK(A235),"",VLOOKUP(A235,'Справочник услуг'!C:D,2,FALSE))</f>
        <v/>
      </c>
      <c r="E235" s="62"/>
      <c r="F235" s="62"/>
      <c r="G235" s="62"/>
      <c r="H235" s="62"/>
      <c r="I235" s="62"/>
      <c r="J235" s="62"/>
      <c r="K235" s="62"/>
      <c r="L235" s="62"/>
      <c r="M235" s="62"/>
      <c r="N235" s="62"/>
    </row>
    <row r="236" spans="1:14" x14ac:dyDescent="0.25">
      <c r="A236" s="55"/>
      <c r="B236" s="68"/>
      <c r="C236" s="68"/>
      <c r="D236" s="62" t="str">
        <f>IF(ISBLANK(A236),"",VLOOKUP(A236,'Справочник услуг'!C:D,2,FALSE))</f>
        <v/>
      </c>
      <c r="E236" s="62"/>
      <c r="F236" s="62"/>
      <c r="G236" s="62"/>
      <c r="H236" s="62"/>
      <c r="I236" s="62"/>
      <c r="J236" s="62"/>
      <c r="K236" s="62"/>
      <c r="L236" s="62"/>
      <c r="M236" s="62"/>
      <c r="N236" s="62"/>
    </row>
    <row r="237" spans="1:14" x14ac:dyDescent="0.25">
      <c r="A237" s="55"/>
      <c r="B237" s="68"/>
      <c r="C237" s="68"/>
      <c r="D237" s="62" t="str">
        <f>IF(ISBLANK(A237),"",VLOOKUP(A237,'Справочник услуг'!C:D,2,FALSE))</f>
        <v/>
      </c>
      <c r="E237" s="62"/>
      <c r="F237" s="62"/>
      <c r="G237" s="62"/>
      <c r="H237" s="62"/>
      <c r="I237" s="62"/>
      <c r="J237" s="62"/>
      <c r="K237" s="62"/>
      <c r="L237" s="62"/>
      <c r="M237" s="62"/>
      <c r="N237" s="62"/>
    </row>
    <row r="238" spans="1:14" x14ac:dyDescent="0.25">
      <c r="A238" s="55"/>
      <c r="B238" s="68"/>
      <c r="C238" s="68"/>
      <c r="D238" s="62" t="str">
        <f>IF(ISBLANK(A238),"",VLOOKUP(A238,'Справочник услуг'!C:D,2,FALSE))</f>
        <v/>
      </c>
      <c r="E238" s="62"/>
      <c r="F238" s="62"/>
      <c r="G238" s="62"/>
      <c r="H238" s="62"/>
      <c r="I238" s="62"/>
      <c r="J238" s="62"/>
      <c r="K238" s="62"/>
      <c r="L238" s="62"/>
      <c r="M238" s="62"/>
      <c r="N238" s="62"/>
    </row>
    <row r="239" spans="1:14" x14ac:dyDescent="0.25">
      <c r="A239" s="55"/>
      <c r="B239" s="68"/>
      <c r="C239" s="68"/>
      <c r="D239" s="62" t="str">
        <f>IF(ISBLANK(A239),"",VLOOKUP(A239,'Справочник услуг'!C:D,2,FALSE))</f>
        <v/>
      </c>
      <c r="E239" s="62"/>
      <c r="F239" s="62"/>
      <c r="G239" s="62"/>
      <c r="H239" s="62"/>
      <c r="I239" s="62"/>
      <c r="J239" s="62"/>
      <c r="K239" s="62"/>
      <c r="L239" s="62"/>
      <c r="M239" s="62"/>
      <c r="N239" s="62"/>
    </row>
    <row r="240" spans="1:14" x14ac:dyDescent="0.25">
      <c r="A240" s="55"/>
      <c r="B240" s="68"/>
      <c r="C240" s="68"/>
      <c r="D240" s="62" t="str">
        <f>IF(ISBLANK(A240),"",VLOOKUP(A240,'Справочник услуг'!C:D,2,FALSE))</f>
        <v/>
      </c>
      <c r="E240" s="62"/>
      <c r="F240" s="62"/>
      <c r="G240" s="62"/>
      <c r="H240" s="62"/>
      <c r="I240" s="62"/>
      <c r="J240" s="62"/>
      <c r="K240" s="62"/>
      <c r="L240" s="62"/>
      <c r="M240" s="62"/>
      <c r="N240" s="62"/>
    </row>
    <row r="241" spans="1:14" x14ac:dyDescent="0.25">
      <c r="A241" s="55"/>
      <c r="B241" s="68"/>
      <c r="C241" s="68"/>
      <c r="D241" s="62" t="str">
        <f>IF(ISBLANK(A241),"",VLOOKUP(A241,'Справочник услуг'!C:D,2,FALSE))</f>
        <v/>
      </c>
      <c r="E241" s="62"/>
      <c r="F241" s="62"/>
      <c r="G241" s="62"/>
      <c r="H241" s="62"/>
      <c r="I241" s="62"/>
      <c r="J241" s="62"/>
      <c r="K241" s="62"/>
      <c r="L241" s="62"/>
      <c r="M241" s="62"/>
      <c r="N241" s="62"/>
    </row>
    <row r="242" spans="1:14" x14ac:dyDescent="0.25">
      <c r="A242" s="55"/>
      <c r="B242" s="68"/>
      <c r="C242" s="68"/>
      <c r="D242" s="62" t="str">
        <f>IF(ISBLANK(A242),"",VLOOKUP(A242,'Справочник услуг'!C:D,2,FALSE))</f>
        <v/>
      </c>
      <c r="E242" s="62"/>
      <c r="F242" s="62"/>
      <c r="G242" s="62"/>
      <c r="H242" s="62"/>
      <c r="I242" s="62"/>
      <c r="J242" s="62"/>
      <c r="K242" s="62"/>
      <c r="L242" s="62"/>
      <c r="M242" s="62"/>
      <c r="N242" s="62"/>
    </row>
    <row r="243" spans="1:14" x14ac:dyDescent="0.25">
      <c r="A243" s="55"/>
      <c r="B243" s="68"/>
      <c r="C243" s="68"/>
      <c r="D243" s="62" t="str">
        <f>IF(ISBLANK(A243),"",VLOOKUP(A243,'Справочник услуг'!C:D,2,FALSE))</f>
        <v/>
      </c>
      <c r="E243" s="62"/>
      <c r="F243" s="62"/>
      <c r="G243" s="62"/>
      <c r="H243" s="62"/>
      <c r="I243" s="62"/>
      <c r="J243" s="62"/>
      <c r="K243" s="62"/>
      <c r="L243" s="62"/>
      <c r="M243" s="62"/>
      <c r="N243" s="62"/>
    </row>
    <row r="244" spans="1:14" x14ac:dyDescent="0.25">
      <c r="A244" s="55"/>
      <c r="B244" s="68"/>
      <c r="C244" s="68"/>
      <c r="D244" s="62" t="str">
        <f>IF(ISBLANK(A244),"",VLOOKUP(A244,'Справочник услуг'!C:D,2,FALSE))</f>
        <v/>
      </c>
      <c r="E244" s="62"/>
      <c r="F244" s="62"/>
      <c r="G244" s="62"/>
      <c r="H244" s="62"/>
      <c r="I244" s="62"/>
      <c r="J244" s="62"/>
      <c r="K244" s="62"/>
      <c r="L244" s="62"/>
      <c r="M244" s="62"/>
      <c r="N244" s="62"/>
    </row>
    <row r="245" spans="1:14" x14ac:dyDescent="0.25">
      <c r="A245" s="55"/>
      <c r="B245" s="68"/>
      <c r="C245" s="68"/>
      <c r="D245" s="62" t="str">
        <f>IF(ISBLANK(A245),"",VLOOKUP(A245,'Справочник услуг'!C:D,2,FALSE))</f>
        <v/>
      </c>
      <c r="E245" s="62"/>
      <c r="F245" s="62"/>
      <c r="G245" s="62"/>
      <c r="H245" s="62"/>
      <c r="I245" s="62"/>
      <c r="J245" s="62"/>
      <c r="K245" s="62"/>
      <c r="L245" s="62"/>
      <c r="M245" s="62"/>
      <c r="N245" s="62"/>
    </row>
    <row r="246" spans="1:14" x14ac:dyDescent="0.25">
      <c r="A246" s="55"/>
      <c r="B246" s="68"/>
      <c r="C246" s="68"/>
      <c r="D246" s="62" t="str">
        <f>IF(ISBLANK(A246),"",VLOOKUP(A246,'Справочник услуг'!C:D,2,FALSE))</f>
        <v/>
      </c>
      <c r="E246" s="62"/>
      <c r="F246" s="62"/>
      <c r="G246" s="62"/>
      <c r="H246" s="62"/>
      <c r="I246" s="62"/>
      <c r="J246" s="62"/>
      <c r="K246" s="62"/>
      <c r="L246" s="62"/>
      <c r="M246" s="62"/>
      <c r="N246" s="62"/>
    </row>
    <row r="247" spans="1:14" x14ac:dyDescent="0.25">
      <c r="A247" s="55"/>
      <c r="B247" s="68"/>
      <c r="C247" s="68"/>
      <c r="D247" s="62" t="str">
        <f>IF(ISBLANK(A247),"",VLOOKUP(A247,'Справочник услуг'!C:D,2,FALSE))</f>
        <v/>
      </c>
      <c r="E247" s="62"/>
      <c r="F247" s="62"/>
      <c r="G247" s="62"/>
      <c r="H247" s="62"/>
      <c r="I247" s="62"/>
      <c r="J247" s="62"/>
      <c r="K247" s="62"/>
      <c r="L247" s="62"/>
      <c r="M247" s="62"/>
      <c r="N247" s="62"/>
    </row>
    <row r="248" spans="1:14" x14ac:dyDescent="0.25">
      <c r="A248" s="55"/>
      <c r="B248" s="68"/>
      <c r="C248" s="68"/>
      <c r="D248" s="62" t="str">
        <f>IF(ISBLANK(A248),"",VLOOKUP(A248,'Справочник услуг'!C:D,2,FALSE))</f>
        <v/>
      </c>
      <c r="E248" s="62"/>
      <c r="F248" s="62"/>
      <c r="G248" s="62"/>
      <c r="H248" s="62"/>
      <c r="I248" s="62"/>
      <c r="J248" s="62"/>
      <c r="K248" s="62"/>
      <c r="L248" s="62"/>
      <c r="M248" s="62"/>
      <c r="N248" s="62"/>
    </row>
    <row r="249" spans="1:14" x14ac:dyDescent="0.25">
      <c r="A249" s="55"/>
      <c r="B249" s="68"/>
      <c r="C249" s="68"/>
      <c r="D249" s="62" t="str">
        <f>IF(ISBLANK(A249),"",VLOOKUP(A249,'Справочник услуг'!C:D,2,FALSE))</f>
        <v/>
      </c>
      <c r="E249" s="62"/>
      <c r="F249" s="62"/>
      <c r="G249" s="62"/>
      <c r="H249" s="62"/>
      <c r="I249" s="62"/>
      <c r="J249" s="62"/>
      <c r="K249" s="62"/>
      <c r="L249" s="62"/>
      <c r="M249" s="62"/>
      <c r="N249" s="62"/>
    </row>
    <row r="250" spans="1:14" x14ac:dyDescent="0.25">
      <c r="A250" s="55"/>
      <c r="B250" s="68"/>
      <c r="C250" s="68"/>
      <c r="D250" s="62" t="str">
        <f>IF(ISBLANK(A250),"",VLOOKUP(A250,'Справочник услуг'!C:D,2,FALSE))</f>
        <v/>
      </c>
      <c r="E250" s="62"/>
      <c r="F250" s="62"/>
      <c r="G250" s="62"/>
      <c r="H250" s="62"/>
      <c r="I250" s="62"/>
      <c r="J250" s="62"/>
      <c r="K250" s="62"/>
      <c r="L250" s="62"/>
      <c r="M250" s="62"/>
      <c r="N250" s="62"/>
    </row>
    <row r="251" spans="1:14" x14ac:dyDescent="0.25">
      <c r="A251" s="55"/>
      <c r="B251" s="68"/>
      <c r="C251" s="68"/>
      <c r="D251" s="62" t="str">
        <f>IF(ISBLANK(A251),"",VLOOKUP(A251,'Справочник услуг'!C:D,2,FALSE))</f>
        <v/>
      </c>
      <c r="E251" s="62"/>
      <c r="F251" s="62"/>
      <c r="G251" s="62"/>
      <c r="H251" s="62"/>
      <c r="I251" s="62"/>
      <c r="J251" s="62"/>
      <c r="K251" s="62"/>
      <c r="L251" s="62"/>
      <c r="M251" s="62"/>
      <c r="N251" s="62"/>
    </row>
    <row r="252" spans="1:14" x14ac:dyDescent="0.25">
      <c r="A252" s="55"/>
      <c r="B252" s="68"/>
      <c r="C252" s="68"/>
      <c r="D252" s="62" t="str">
        <f>IF(ISBLANK(A252),"",VLOOKUP(A252,'Справочник услуг'!C:D,2,FALSE))</f>
        <v/>
      </c>
      <c r="E252" s="62"/>
      <c r="F252" s="62"/>
      <c r="G252" s="62"/>
      <c r="H252" s="62"/>
      <c r="I252" s="62"/>
      <c r="J252" s="62"/>
      <c r="K252" s="62"/>
      <c r="L252" s="62"/>
      <c r="M252" s="62"/>
      <c r="N252" s="62"/>
    </row>
    <row r="253" spans="1:14" x14ac:dyDescent="0.25">
      <c r="A253" s="55"/>
      <c r="B253" s="68"/>
      <c r="C253" s="68"/>
      <c r="D253" s="62" t="str">
        <f>IF(ISBLANK(A253),"",VLOOKUP(A253,'Справочник услуг'!C:D,2,FALSE))</f>
        <v/>
      </c>
      <c r="E253" s="62"/>
      <c r="F253" s="62"/>
      <c r="G253" s="62"/>
      <c r="H253" s="62"/>
      <c r="I253" s="62"/>
      <c r="J253" s="62"/>
      <c r="K253" s="62"/>
      <c r="L253" s="62"/>
      <c r="M253" s="62"/>
      <c r="N253" s="62"/>
    </row>
    <row r="254" spans="1:14" x14ac:dyDescent="0.25">
      <c r="A254" s="55"/>
      <c r="B254" s="68"/>
      <c r="C254" s="68"/>
      <c r="D254" s="62" t="str">
        <f>IF(ISBLANK(A254),"",VLOOKUP(A254,'Справочник услуг'!C:D,2,FALSE))</f>
        <v/>
      </c>
      <c r="E254" s="62"/>
      <c r="F254" s="62"/>
      <c r="G254" s="62"/>
      <c r="H254" s="62"/>
      <c r="I254" s="62"/>
      <c r="J254" s="62"/>
      <c r="K254" s="62"/>
      <c r="L254" s="62"/>
      <c r="M254" s="62"/>
      <c r="N254" s="62"/>
    </row>
    <row r="255" spans="1:14" x14ac:dyDescent="0.25">
      <c r="A255" s="55"/>
      <c r="B255" s="68"/>
      <c r="C255" s="68"/>
      <c r="D255" s="62" t="str">
        <f>IF(ISBLANK(A255),"",VLOOKUP(A255,'Справочник услуг'!C:D,2,FALSE))</f>
        <v/>
      </c>
      <c r="E255" s="62"/>
      <c r="F255" s="62"/>
      <c r="G255" s="62"/>
      <c r="H255" s="62"/>
      <c r="I255" s="62"/>
      <c r="J255" s="62"/>
      <c r="K255" s="62"/>
      <c r="L255" s="62"/>
      <c r="M255" s="62"/>
      <c r="N255" s="62"/>
    </row>
    <row r="256" spans="1:14" x14ac:dyDescent="0.25">
      <c r="A256" s="55"/>
      <c r="B256" s="68"/>
      <c r="C256" s="68"/>
      <c r="D256" s="62" t="str">
        <f>IF(ISBLANK(A256),"",VLOOKUP(A256,'Справочник услуг'!C:D,2,FALSE))</f>
        <v/>
      </c>
      <c r="E256" s="62"/>
      <c r="F256" s="62"/>
      <c r="G256" s="62"/>
      <c r="H256" s="62"/>
      <c r="I256" s="62"/>
      <c r="J256" s="62"/>
      <c r="K256" s="62"/>
      <c r="L256" s="62"/>
      <c r="M256" s="62"/>
      <c r="N256" s="62"/>
    </row>
    <row r="257" spans="1:14" x14ac:dyDescent="0.25">
      <c r="A257" s="55"/>
      <c r="B257" s="68"/>
      <c r="C257" s="68"/>
      <c r="D257" s="62" t="str">
        <f>IF(ISBLANK(A257),"",VLOOKUP(A257,'Справочник услуг'!C:D,2,FALSE))</f>
        <v/>
      </c>
      <c r="E257" s="62"/>
      <c r="F257" s="62"/>
      <c r="G257" s="62"/>
      <c r="H257" s="62"/>
      <c r="I257" s="62"/>
      <c r="J257" s="62"/>
      <c r="K257" s="62"/>
      <c r="L257" s="62"/>
      <c r="M257" s="62"/>
      <c r="N257" s="62"/>
    </row>
    <row r="258" spans="1:14" x14ac:dyDescent="0.25">
      <c r="A258" s="55"/>
      <c r="B258" s="68"/>
      <c r="C258" s="68"/>
      <c r="D258" s="62" t="str">
        <f>IF(ISBLANK(A258),"",VLOOKUP(A258,'Справочник услуг'!C:D,2,FALSE))</f>
        <v/>
      </c>
      <c r="E258" s="62"/>
      <c r="F258" s="62"/>
      <c r="G258" s="62"/>
      <c r="H258" s="62"/>
      <c r="I258" s="62"/>
      <c r="J258" s="62"/>
      <c r="K258" s="62"/>
      <c r="L258" s="62"/>
      <c r="M258" s="62"/>
      <c r="N258" s="62"/>
    </row>
    <row r="259" spans="1:14" x14ac:dyDescent="0.25">
      <c r="A259" s="55"/>
      <c r="B259" s="68"/>
      <c r="C259" s="68"/>
      <c r="D259" s="62" t="str">
        <f>IF(ISBLANK(A259),"",VLOOKUP(A259,'Справочник услуг'!C:D,2,FALSE))</f>
        <v/>
      </c>
      <c r="E259" s="62"/>
      <c r="F259" s="62"/>
      <c r="G259" s="62"/>
      <c r="H259" s="62"/>
      <c r="I259" s="62"/>
      <c r="J259" s="62"/>
      <c r="K259" s="62"/>
      <c r="L259" s="62"/>
      <c r="M259" s="62"/>
      <c r="N259" s="62"/>
    </row>
    <row r="260" spans="1:14" x14ac:dyDescent="0.25">
      <c r="A260" s="55"/>
      <c r="B260" s="68"/>
      <c r="C260" s="68"/>
      <c r="D260" s="62" t="str">
        <f>IF(ISBLANK(A260),"",VLOOKUP(A260,'Справочник услуг'!C:D,2,FALSE))</f>
        <v/>
      </c>
      <c r="E260" s="62"/>
      <c r="F260" s="62"/>
      <c r="G260" s="62"/>
      <c r="H260" s="62"/>
      <c r="I260" s="62"/>
      <c r="J260" s="62"/>
      <c r="K260" s="62"/>
      <c r="L260" s="62"/>
      <c r="M260" s="62"/>
      <c r="N260" s="62"/>
    </row>
    <row r="261" spans="1:14" x14ac:dyDescent="0.25">
      <c r="A261" s="55"/>
      <c r="B261" s="68"/>
      <c r="C261" s="68"/>
      <c r="D261" s="62" t="str">
        <f>IF(ISBLANK(A261),"",VLOOKUP(A261,'Справочник услуг'!C:D,2,FALSE))</f>
        <v/>
      </c>
      <c r="E261" s="62"/>
      <c r="F261" s="62"/>
      <c r="G261" s="62"/>
      <c r="H261" s="62"/>
      <c r="I261" s="62"/>
      <c r="J261" s="62"/>
      <c r="K261" s="62"/>
      <c r="L261" s="62"/>
      <c r="M261" s="62"/>
      <c r="N261" s="62"/>
    </row>
    <row r="262" spans="1:14" x14ac:dyDescent="0.25">
      <c r="A262" s="55"/>
      <c r="B262" s="68"/>
      <c r="C262" s="68"/>
      <c r="D262" s="62" t="str">
        <f>IF(ISBLANK(A262),"",VLOOKUP(A262,'Справочник услуг'!C:D,2,FALSE))</f>
        <v/>
      </c>
      <c r="E262" s="62"/>
      <c r="F262" s="62"/>
      <c r="G262" s="62"/>
      <c r="H262" s="62"/>
      <c r="I262" s="62"/>
      <c r="J262" s="62"/>
      <c r="K262" s="62"/>
      <c r="L262" s="62"/>
      <c r="M262" s="62"/>
      <c r="N262" s="62"/>
    </row>
    <row r="263" spans="1:14" x14ac:dyDescent="0.25">
      <c r="A263" s="55"/>
      <c r="B263" s="68"/>
      <c r="C263" s="68"/>
      <c r="D263" s="62" t="str">
        <f>IF(ISBLANK(A263),"",VLOOKUP(A263,'Справочник услуг'!C:D,2,FALSE))</f>
        <v/>
      </c>
      <c r="E263" s="62"/>
      <c r="F263" s="62"/>
      <c r="G263" s="62"/>
      <c r="H263" s="62"/>
      <c r="I263" s="62"/>
      <c r="J263" s="62"/>
      <c r="K263" s="62"/>
      <c r="L263" s="62"/>
      <c r="M263" s="62"/>
      <c r="N263" s="62"/>
    </row>
    <row r="264" spans="1:14" x14ac:dyDescent="0.25">
      <c r="A264" s="55"/>
      <c r="B264" s="68"/>
      <c r="C264" s="68"/>
      <c r="D264" s="62" t="str">
        <f>IF(ISBLANK(A264),"",VLOOKUP(A264,'Справочник услуг'!C:D,2,FALSE))</f>
        <v/>
      </c>
      <c r="E264" s="62"/>
      <c r="F264" s="62"/>
      <c r="G264" s="62"/>
      <c r="H264" s="62"/>
      <c r="I264" s="62"/>
      <c r="J264" s="62"/>
      <c r="K264" s="62"/>
      <c r="L264" s="62"/>
      <c r="M264" s="62"/>
      <c r="N264" s="62"/>
    </row>
    <row r="265" spans="1:14" x14ac:dyDescent="0.25">
      <c r="A265" s="55"/>
      <c r="B265" s="68"/>
      <c r="C265" s="68"/>
      <c r="D265" s="62" t="str">
        <f>IF(ISBLANK(A265),"",VLOOKUP(A265,'Справочник услуг'!C:D,2,FALSE))</f>
        <v/>
      </c>
      <c r="E265" s="62"/>
      <c r="F265" s="62"/>
      <c r="G265" s="62"/>
      <c r="H265" s="62"/>
      <c r="I265" s="62"/>
      <c r="J265" s="62"/>
      <c r="K265" s="62"/>
      <c r="L265" s="62"/>
      <c r="M265" s="62"/>
      <c r="N265" s="62"/>
    </row>
    <row r="266" spans="1:14" x14ac:dyDescent="0.25">
      <c r="A266" s="55"/>
      <c r="B266" s="68"/>
      <c r="C266" s="68"/>
      <c r="D266" s="62" t="str">
        <f>IF(ISBLANK(A266),"",VLOOKUP(A266,'Справочник услуг'!C:D,2,FALSE))</f>
        <v/>
      </c>
      <c r="E266" s="62"/>
      <c r="F266" s="62"/>
      <c r="G266" s="62"/>
      <c r="H266" s="62"/>
      <c r="I266" s="62"/>
      <c r="J266" s="62"/>
      <c r="K266" s="62"/>
      <c r="L266" s="62"/>
      <c r="M266" s="62"/>
      <c r="N266" s="62"/>
    </row>
    <row r="267" spans="1:14" x14ac:dyDescent="0.25">
      <c r="A267" s="55"/>
      <c r="B267" s="68"/>
      <c r="C267" s="68"/>
      <c r="D267" s="62" t="str">
        <f>IF(ISBLANK(A267),"",VLOOKUP(A267,'Справочник услуг'!C:D,2,FALSE))</f>
        <v/>
      </c>
      <c r="E267" s="62"/>
      <c r="F267" s="62"/>
      <c r="G267" s="62"/>
      <c r="H267" s="62"/>
      <c r="I267" s="62"/>
      <c r="J267" s="62"/>
      <c r="K267" s="62"/>
      <c r="L267" s="62"/>
      <c r="M267" s="62"/>
      <c r="N267" s="62"/>
    </row>
    <row r="268" spans="1:14" x14ac:dyDescent="0.25">
      <c r="A268" s="55"/>
      <c r="B268" s="68"/>
      <c r="C268" s="68"/>
      <c r="D268" s="62" t="str">
        <f>IF(ISBLANK(A268),"",VLOOKUP(A268,'Справочник услуг'!C:D,2,FALSE))</f>
        <v/>
      </c>
      <c r="E268" s="62"/>
      <c r="F268" s="62"/>
      <c r="G268" s="62"/>
      <c r="H268" s="62"/>
      <c r="I268" s="62"/>
      <c r="J268" s="62"/>
      <c r="K268" s="62"/>
      <c r="L268" s="62"/>
      <c r="M268" s="62"/>
      <c r="N268" s="62"/>
    </row>
    <row r="269" spans="1:14" x14ac:dyDescent="0.25">
      <c r="A269" s="55"/>
      <c r="B269" s="68"/>
      <c r="C269" s="68"/>
      <c r="D269" s="62" t="str">
        <f>IF(ISBLANK(A269),"",VLOOKUP(A269,'Справочник услуг'!C:D,2,FALSE))</f>
        <v/>
      </c>
      <c r="E269" s="62"/>
      <c r="F269" s="62"/>
      <c r="G269" s="62"/>
      <c r="H269" s="62"/>
      <c r="I269" s="62"/>
      <c r="J269" s="62"/>
      <c r="K269" s="62"/>
      <c r="L269" s="62"/>
      <c r="M269" s="62"/>
      <c r="N269" s="62"/>
    </row>
    <row r="270" spans="1:14" x14ac:dyDescent="0.25">
      <c r="A270" s="55"/>
      <c r="B270" s="68"/>
      <c r="C270" s="68"/>
      <c r="D270" s="62" t="str">
        <f>IF(ISBLANK(A270),"",VLOOKUP(A270,'Справочник услуг'!C:D,2,FALSE))</f>
        <v/>
      </c>
      <c r="E270" s="62"/>
      <c r="F270" s="62"/>
      <c r="G270" s="62"/>
      <c r="H270" s="62"/>
      <c r="I270" s="62"/>
      <c r="J270" s="62"/>
      <c r="K270" s="62"/>
      <c r="L270" s="62"/>
      <c r="M270" s="62"/>
      <c r="N270" s="62"/>
    </row>
    <row r="271" spans="1:14" x14ac:dyDescent="0.25">
      <c r="A271" s="55"/>
      <c r="B271" s="68"/>
      <c r="C271" s="68"/>
      <c r="D271" s="62" t="str">
        <f>IF(ISBLANK(A271),"",VLOOKUP(A271,'Справочник услуг'!C:D,2,FALSE))</f>
        <v/>
      </c>
      <c r="E271" s="62"/>
      <c r="F271" s="62"/>
      <c r="G271" s="62"/>
      <c r="H271" s="62"/>
      <c r="I271" s="62"/>
      <c r="J271" s="62"/>
      <c r="K271" s="62"/>
      <c r="L271" s="62"/>
      <c r="M271" s="62"/>
      <c r="N271" s="62"/>
    </row>
    <row r="272" spans="1:14" x14ac:dyDescent="0.25">
      <c r="A272" s="55"/>
      <c r="B272" s="68"/>
      <c r="C272" s="68"/>
      <c r="D272" s="62" t="str">
        <f>IF(ISBLANK(A272),"",VLOOKUP(A272,'Справочник услуг'!C:D,2,FALSE))</f>
        <v/>
      </c>
      <c r="E272" s="62"/>
      <c r="F272" s="62"/>
      <c r="G272" s="62"/>
      <c r="H272" s="62"/>
      <c r="I272" s="62"/>
      <c r="J272" s="62"/>
      <c r="K272" s="62"/>
      <c r="L272" s="62"/>
      <c r="M272" s="62"/>
      <c r="N272" s="62"/>
    </row>
    <row r="273" spans="1:14" x14ac:dyDescent="0.25">
      <c r="A273" s="55"/>
      <c r="B273" s="68"/>
      <c r="C273" s="68"/>
      <c r="D273" s="62" t="str">
        <f>IF(ISBLANK(A273),"",VLOOKUP(A273,'Справочник услуг'!C:D,2,FALSE))</f>
        <v/>
      </c>
      <c r="E273" s="62"/>
      <c r="F273" s="62"/>
      <c r="G273" s="62"/>
      <c r="H273" s="62"/>
      <c r="I273" s="62"/>
      <c r="J273" s="62"/>
      <c r="K273" s="62"/>
      <c r="L273" s="62"/>
      <c r="M273" s="62"/>
      <c r="N273" s="62"/>
    </row>
    <row r="274" spans="1:14" x14ac:dyDescent="0.25">
      <c r="A274" s="55"/>
      <c r="B274" s="68"/>
      <c r="C274" s="68"/>
      <c r="D274" s="62" t="str">
        <f>IF(ISBLANK(A274),"",VLOOKUP(A274,'Справочник услуг'!C:D,2,FALSE))</f>
        <v/>
      </c>
      <c r="E274" s="62"/>
      <c r="F274" s="62"/>
      <c r="G274" s="62"/>
      <c r="H274" s="62"/>
      <c r="I274" s="62"/>
      <c r="J274" s="62"/>
      <c r="K274" s="62"/>
      <c r="L274" s="62"/>
      <c r="M274" s="62"/>
      <c r="N274" s="62"/>
    </row>
    <row r="275" spans="1:14" x14ac:dyDescent="0.25">
      <c r="A275" s="55"/>
      <c r="B275" s="68"/>
      <c r="C275" s="68"/>
      <c r="D275" s="62" t="str">
        <f>IF(ISBLANK(A275),"",VLOOKUP(A275,'Справочник услуг'!C:D,2,FALSE))</f>
        <v/>
      </c>
      <c r="E275" s="62"/>
      <c r="F275" s="62"/>
      <c r="G275" s="62"/>
      <c r="H275" s="62"/>
      <c r="I275" s="62"/>
      <c r="J275" s="62"/>
      <c r="K275" s="62"/>
      <c r="L275" s="62"/>
      <c r="M275" s="62"/>
      <c r="N275" s="62"/>
    </row>
    <row r="276" spans="1:14" x14ac:dyDescent="0.25">
      <c r="A276" s="55"/>
      <c r="B276" s="68"/>
      <c r="C276" s="68"/>
      <c r="D276" s="62" t="str">
        <f>IF(ISBLANK(A276),"",VLOOKUP(A276,'Справочник услуг'!C:D,2,FALSE))</f>
        <v/>
      </c>
      <c r="E276" s="62"/>
      <c r="F276" s="62"/>
      <c r="G276" s="62"/>
      <c r="H276" s="62"/>
      <c r="I276" s="62"/>
      <c r="J276" s="62"/>
      <c r="K276" s="62"/>
      <c r="L276" s="62"/>
      <c r="M276" s="62"/>
      <c r="N276" s="62"/>
    </row>
    <row r="277" spans="1:14" x14ac:dyDescent="0.25">
      <c r="A277" s="55"/>
      <c r="B277" s="68"/>
      <c r="C277" s="68"/>
      <c r="D277" s="62" t="str">
        <f>IF(ISBLANK(A277),"",VLOOKUP(A277,'Справочник услуг'!C:D,2,FALSE))</f>
        <v/>
      </c>
      <c r="E277" s="62"/>
      <c r="F277" s="62"/>
      <c r="G277" s="62"/>
      <c r="H277" s="62"/>
      <c r="I277" s="62"/>
      <c r="J277" s="62"/>
      <c r="K277" s="62"/>
      <c r="L277" s="62"/>
      <c r="M277" s="62"/>
      <c r="N277" s="62"/>
    </row>
    <row r="278" spans="1:14" x14ac:dyDescent="0.25">
      <c r="A278" s="55"/>
      <c r="B278" s="68"/>
      <c r="C278" s="68"/>
      <c r="D278" s="62" t="str">
        <f>IF(ISBLANK(A278),"",VLOOKUP(A278,'Справочник услуг'!C:D,2,FALSE))</f>
        <v/>
      </c>
      <c r="E278" s="62"/>
      <c r="F278" s="62"/>
      <c r="G278" s="62"/>
      <c r="H278" s="62"/>
      <c r="I278" s="62"/>
      <c r="J278" s="62"/>
      <c r="K278" s="62"/>
      <c r="L278" s="62"/>
      <c r="M278" s="62"/>
      <c r="N278" s="62"/>
    </row>
    <row r="279" spans="1:14" x14ac:dyDescent="0.25">
      <c r="A279" s="55"/>
      <c r="B279" s="68"/>
      <c r="C279" s="68"/>
      <c r="D279" s="62" t="str">
        <f>IF(ISBLANK(A279),"",VLOOKUP(A279,'Справочник услуг'!C:D,2,FALSE))</f>
        <v/>
      </c>
      <c r="E279" s="62"/>
      <c r="F279" s="62"/>
      <c r="G279" s="62"/>
      <c r="H279" s="62"/>
      <c r="I279" s="62"/>
      <c r="J279" s="62"/>
      <c r="K279" s="62"/>
      <c r="L279" s="62"/>
      <c r="M279" s="62"/>
      <c r="N279" s="62"/>
    </row>
    <row r="280" spans="1:14" x14ac:dyDescent="0.25">
      <c r="A280" s="55"/>
      <c r="B280" s="68"/>
      <c r="C280" s="68"/>
      <c r="D280" s="62" t="str">
        <f>IF(ISBLANK(A280),"",VLOOKUP(A280,'Справочник услуг'!C:D,2,FALSE))</f>
        <v/>
      </c>
      <c r="E280" s="62"/>
      <c r="F280" s="62"/>
      <c r="G280" s="62"/>
      <c r="H280" s="62"/>
      <c r="I280" s="62"/>
      <c r="J280" s="62"/>
      <c r="K280" s="62"/>
      <c r="L280" s="62"/>
      <c r="M280" s="62"/>
      <c r="N280" s="62"/>
    </row>
    <row r="281" spans="1:14" x14ac:dyDescent="0.25">
      <c r="A281" s="55"/>
      <c r="B281" s="68"/>
      <c r="C281" s="68"/>
      <c r="D281" s="62" t="str">
        <f>IF(ISBLANK(A281),"",VLOOKUP(A281,'Справочник услуг'!C:D,2,FALSE))</f>
        <v/>
      </c>
      <c r="E281" s="62"/>
      <c r="F281" s="62"/>
      <c r="G281" s="62"/>
      <c r="H281" s="62"/>
      <c r="I281" s="62"/>
      <c r="J281" s="62"/>
      <c r="K281" s="62"/>
      <c r="L281" s="62"/>
      <c r="M281" s="62"/>
      <c r="N281" s="62"/>
    </row>
    <row r="282" spans="1:14" x14ac:dyDescent="0.25">
      <c r="A282" s="55"/>
      <c r="B282" s="68"/>
      <c r="C282" s="68"/>
      <c r="D282" s="62" t="str">
        <f>IF(ISBLANK(A282),"",VLOOKUP(A282,'Справочник услуг'!C:D,2,FALSE))</f>
        <v/>
      </c>
      <c r="E282" s="62"/>
      <c r="F282" s="62"/>
      <c r="G282" s="62"/>
      <c r="H282" s="62"/>
      <c r="I282" s="62"/>
      <c r="J282" s="62"/>
      <c r="K282" s="62"/>
      <c r="L282" s="62"/>
      <c r="M282" s="62"/>
      <c r="N282" s="62"/>
    </row>
    <row r="283" spans="1:14" x14ac:dyDescent="0.25">
      <c r="A283" s="55"/>
      <c r="B283" s="68"/>
      <c r="C283" s="68"/>
      <c r="D283" s="62" t="str">
        <f>IF(ISBLANK(A283),"",VLOOKUP(A283,'Справочник услуг'!C:D,2,FALSE))</f>
        <v/>
      </c>
      <c r="E283" s="62"/>
      <c r="F283" s="62"/>
      <c r="G283" s="62"/>
      <c r="H283" s="62"/>
      <c r="I283" s="62"/>
      <c r="J283" s="62"/>
      <c r="K283" s="62"/>
      <c r="L283" s="62"/>
      <c r="M283" s="62"/>
      <c r="N283" s="62"/>
    </row>
    <row r="284" spans="1:14" x14ac:dyDescent="0.25">
      <c r="A284" s="55"/>
      <c r="B284" s="68"/>
      <c r="C284" s="68"/>
      <c r="D284" s="62" t="str">
        <f>IF(ISBLANK(A284),"",VLOOKUP(A284,'Справочник услуг'!C:D,2,FALSE))</f>
        <v/>
      </c>
      <c r="E284" s="62"/>
      <c r="F284" s="62"/>
      <c r="G284" s="62"/>
      <c r="H284" s="62"/>
      <c r="I284" s="62"/>
      <c r="J284" s="62"/>
      <c r="K284" s="62"/>
      <c r="L284" s="62"/>
      <c r="M284" s="62"/>
      <c r="N284" s="62"/>
    </row>
    <row r="285" spans="1:14" x14ac:dyDescent="0.25">
      <c r="A285" s="55"/>
      <c r="B285" s="68"/>
      <c r="C285" s="68"/>
      <c r="D285" s="62" t="str">
        <f>IF(ISBLANK(A285),"",VLOOKUP(A285,'Справочник услуг'!C:D,2,FALSE))</f>
        <v/>
      </c>
      <c r="E285" s="62"/>
      <c r="F285" s="62"/>
      <c r="G285" s="62"/>
      <c r="H285" s="62"/>
      <c r="I285" s="62"/>
      <c r="J285" s="62"/>
      <c r="K285" s="62"/>
      <c r="L285" s="62"/>
      <c r="M285" s="62"/>
      <c r="N285" s="62"/>
    </row>
    <row r="286" spans="1:14" x14ac:dyDescent="0.25">
      <c r="A286" s="55"/>
      <c r="B286" s="68"/>
      <c r="C286" s="68"/>
      <c r="D286" s="62" t="str">
        <f>IF(ISBLANK(A286),"",VLOOKUP(A286,'Справочник услуг'!C:D,2,FALSE))</f>
        <v/>
      </c>
      <c r="E286" s="62"/>
      <c r="F286" s="62"/>
      <c r="G286" s="62"/>
      <c r="H286" s="62"/>
      <c r="I286" s="62"/>
      <c r="J286" s="62"/>
      <c r="K286" s="62"/>
      <c r="L286" s="62"/>
      <c r="M286" s="62"/>
      <c r="N286" s="62"/>
    </row>
    <row r="287" spans="1:14" x14ac:dyDescent="0.25">
      <c r="A287" s="55"/>
      <c r="B287" s="68"/>
      <c r="C287" s="68"/>
      <c r="D287" s="62" t="str">
        <f>IF(ISBLANK(A287),"",VLOOKUP(A287,'Справочник услуг'!C:D,2,FALSE))</f>
        <v/>
      </c>
      <c r="E287" s="62"/>
      <c r="F287" s="62"/>
      <c r="G287" s="62"/>
      <c r="H287" s="62"/>
      <c r="I287" s="62"/>
      <c r="J287" s="62"/>
      <c r="K287" s="62"/>
      <c r="L287" s="62"/>
      <c r="M287" s="62"/>
      <c r="N287" s="62"/>
    </row>
    <row r="288" spans="1:14" x14ac:dyDescent="0.25">
      <c r="A288" s="55"/>
      <c r="B288" s="68"/>
      <c r="C288" s="68"/>
      <c r="D288" s="62" t="str">
        <f>IF(ISBLANK(A288),"",VLOOKUP(A288,'Справочник услуг'!C:D,2,FALSE))</f>
        <v/>
      </c>
      <c r="E288" s="62"/>
      <c r="F288" s="62"/>
      <c r="G288" s="62"/>
      <c r="H288" s="62"/>
      <c r="I288" s="62"/>
      <c r="J288" s="62"/>
      <c r="K288" s="62"/>
      <c r="L288" s="62"/>
      <c r="M288" s="62"/>
      <c r="N288" s="62"/>
    </row>
    <row r="289" spans="1:14" x14ac:dyDescent="0.25">
      <c r="A289" s="55"/>
      <c r="B289" s="68"/>
      <c r="C289" s="68"/>
      <c r="D289" s="62" t="str">
        <f>IF(ISBLANK(A289),"",VLOOKUP(A289,'Справочник услуг'!C:D,2,FALSE))</f>
        <v/>
      </c>
      <c r="E289" s="62"/>
      <c r="F289" s="62"/>
      <c r="G289" s="62"/>
      <c r="H289" s="62"/>
      <c r="I289" s="62"/>
      <c r="J289" s="62"/>
      <c r="K289" s="62"/>
      <c r="L289" s="62"/>
      <c r="M289" s="62"/>
      <c r="N289" s="62"/>
    </row>
    <row r="290" spans="1:14" x14ac:dyDescent="0.25">
      <c r="A290" s="55"/>
      <c r="B290" s="68"/>
      <c r="C290" s="68"/>
      <c r="D290" s="62" t="str">
        <f>IF(ISBLANK(A290),"",VLOOKUP(A290,'Справочник услуг'!C:D,2,FALSE))</f>
        <v/>
      </c>
      <c r="E290" s="62"/>
      <c r="F290" s="62"/>
      <c r="G290" s="62"/>
      <c r="H290" s="62"/>
      <c r="I290" s="62"/>
      <c r="J290" s="62"/>
      <c r="K290" s="62"/>
      <c r="L290" s="62"/>
      <c r="M290" s="62"/>
      <c r="N290" s="62"/>
    </row>
    <row r="291" spans="1:14" x14ac:dyDescent="0.25">
      <c r="A291" s="55"/>
      <c r="B291" s="68"/>
      <c r="C291" s="68"/>
      <c r="D291" s="62" t="str">
        <f>IF(ISBLANK(A291),"",VLOOKUP(A291,'Справочник услуг'!C:D,2,FALSE))</f>
        <v/>
      </c>
      <c r="E291" s="62"/>
      <c r="F291" s="62"/>
      <c r="G291" s="62"/>
      <c r="H291" s="62"/>
      <c r="I291" s="62"/>
      <c r="J291" s="62"/>
      <c r="K291" s="62"/>
      <c r="L291" s="62"/>
      <c r="M291" s="62"/>
      <c r="N291" s="62"/>
    </row>
    <row r="292" spans="1:14" x14ac:dyDescent="0.25">
      <c r="A292" s="55"/>
      <c r="B292" s="68"/>
      <c r="C292" s="68"/>
      <c r="D292" s="62" t="str">
        <f>IF(ISBLANK(A292),"",VLOOKUP(A292,'Справочник услуг'!C:D,2,FALSE))</f>
        <v/>
      </c>
      <c r="E292" s="62"/>
      <c r="F292" s="62"/>
      <c r="G292" s="62"/>
      <c r="H292" s="62"/>
      <c r="I292" s="62"/>
      <c r="J292" s="62"/>
      <c r="K292" s="62"/>
      <c r="L292" s="62"/>
      <c r="M292" s="62"/>
      <c r="N292" s="62"/>
    </row>
    <row r="293" spans="1:14" x14ac:dyDescent="0.25">
      <c r="A293" s="55"/>
      <c r="B293" s="68"/>
      <c r="C293" s="68"/>
      <c r="D293" s="62" t="str">
        <f>IF(ISBLANK(A293),"",VLOOKUP(A293,'Справочник услуг'!C:D,2,FALSE))</f>
        <v/>
      </c>
      <c r="E293" s="62"/>
      <c r="F293" s="62"/>
      <c r="G293" s="62"/>
      <c r="H293" s="62"/>
      <c r="I293" s="62"/>
      <c r="J293" s="62"/>
      <c r="K293" s="62"/>
      <c r="L293" s="62"/>
      <c r="M293" s="62"/>
      <c r="N293" s="62"/>
    </row>
    <row r="294" spans="1:14" x14ac:dyDescent="0.25">
      <c r="A294" s="55"/>
      <c r="B294" s="68"/>
      <c r="C294" s="68"/>
      <c r="D294" s="62" t="str">
        <f>IF(ISBLANK(A294),"",VLOOKUP(A294,'Справочник услуг'!C:D,2,FALSE))</f>
        <v/>
      </c>
      <c r="E294" s="62"/>
      <c r="F294" s="62"/>
      <c r="G294" s="62"/>
      <c r="H294" s="62"/>
      <c r="I294" s="62"/>
      <c r="J294" s="62"/>
      <c r="K294" s="62"/>
      <c r="L294" s="62"/>
      <c r="M294" s="62"/>
      <c r="N294" s="62"/>
    </row>
    <row r="295" spans="1:14" x14ac:dyDescent="0.25">
      <c r="A295" s="55"/>
      <c r="B295" s="68"/>
      <c r="C295" s="68"/>
      <c r="D295" s="62" t="str">
        <f>IF(ISBLANK(A295),"",VLOOKUP(A295,'Справочник услуг'!C:D,2,FALSE))</f>
        <v/>
      </c>
      <c r="E295" s="62"/>
      <c r="F295" s="62"/>
      <c r="G295" s="62"/>
      <c r="H295" s="62"/>
      <c r="I295" s="62"/>
      <c r="J295" s="62"/>
      <c r="K295" s="62"/>
      <c r="L295" s="62"/>
      <c r="M295" s="62"/>
      <c r="N295" s="62"/>
    </row>
    <row r="296" spans="1:14" x14ac:dyDescent="0.25">
      <c r="A296" s="55"/>
      <c r="B296" s="68"/>
      <c r="C296" s="68"/>
      <c r="D296" s="62" t="str">
        <f>IF(ISBLANK(A296),"",VLOOKUP(A296,'Справочник услуг'!C:D,2,FALSE))</f>
        <v/>
      </c>
      <c r="E296" s="62"/>
      <c r="F296" s="62"/>
      <c r="G296" s="62"/>
      <c r="H296" s="62"/>
      <c r="I296" s="62"/>
      <c r="J296" s="62"/>
      <c r="K296" s="62"/>
      <c r="L296" s="62"/>
      <c r="M296" s="62"/>
      <c r="N296" s="62"/>
    </row>
    <row r="297" spans="1:14" x14ac:dyDescent="0.25">
      <c r="A297" s="55"/>
      <c r="B297" s="68"/>
      <c r="C297" s="68"/>
      <c r="D297" s="62" t="str">
        <f>IF(ISBLANK(A297),"",VLOOKUP(A297,'Справочник услуг'!C:D,2,FALSE))</f>
        <v/>
      </c>
      <c r="E297" s="62"/>
      <c r="F297" s="62"/>
      <c r="G297" s="62"/>
      <c r="H297" s="62"/>
      <c r="I297" s="62"/>
      <c r="J297" s="62"/>
      <c r="K297" s="62"/>
      <c r="L297" s="62"/>
      <c r="M297" s="62"/>
      <c r="N297" s="62"/>
    </row>
    <row r="298" spans="1:14" x14ac:dyDescent="0.25">
      <c r="A298" s="55"/>
      <c r="B298" s="68"/>
      <c r="C298" s="68"/>
      <c r="D298" s="62" t="str">
        <f>IF(ISBLANK(A298),"",VLOOKUP(A298,'Справочник услуг'!C:D,2,FALSE))</f>
        <v/>
      </c>
      <c r="E298" s="62"/>
      <c r="F298" s="62"/>
      <c r="G298" s="62"/>
      <c r="H298" s="62"/>
      <c r="I298" s="62"/>
      <c r="J298" s="62"/>
      <c r="K298" s="62"/>
      <c r="L298" s="62"/>
      <c r="M298" s="62"/>
      <c r="N298" s="62"/>
    </row>
    <row r="299" spans="1:14" x14ac:dyDescent="0.25">
      <c r="A299" s="55"/>
      <c r="B299" s="68"/>
      <c r="C299" s="68"/>
      <c r="D299" s="62" t="str">
        <f>IF(ISBLANK(A299),"",VLOOKUP(A299,'Справочник услуг'!C:D,2,FALSE))</f>
        <v/>
      </c>
      <c r="E299" s="62"/>
      <c r="F299" s="62"/>
      <c r="G299" s="62"/>
      <c r="H299" s="62"/>
      <c r="I299" s="62"/>
      <c r="J299" s="62"/>
      <c r="K299" s="62"/>
      <c r="L299" s="62"/>
      <c r="M299" s="62"/>
      <c r="N299" s="62"/>
    </row>
    <row r="300" spans="1:14" x14ac:dyDescent="0.25">
      <c r="A300" s="55"/>
      <c r="B300" s="68"/>
      <c r="C300" s="68"/>
      <c r="D300" s="62" t="str">
        <f>IF(ISBLANK(A300),"",VLOOKUP(A300,'Справочник услуг'!C:D,2,FALSE))</f>
        <v/>
      </c>
      <c r="E300" s="62"/>
      <c r="F300" s="62"/>
      <c r="G300" s="62"/>
      <c r="H300" s="62"/>
      <c r="I300" s="62"/>
      <c r="J300" s="62"/>
      <c r="K300" s="62"/>
      <c r="L300" s="62"/>
      <c r="M300" s="62"/>
      <c r="N300" s="62"/>
    </row>
    <row r="301" spans="1:14" x14ac:dyDescent="0.25">
      <c r="A301" s="55"/>
      <c r="B301" s="68"/>
      <c r="C301" s="68"/>
      <c r="D301" s="62" t="str">
        <f>IF(ISBLANK(A301),"",VLOOKUP(A301,'Справочник услуг'!C:D,2,FALSE))</f>
        <v/>
      </c>
      <c r="E301" s="62"/>
      <c r="F301" s="62"/>
      <c r="G301" s="62"/>
      <c r="H301" s="62"/>
      <c r="I301" s="62"/>
      <c r="J301" s="62"/>
      <c r="K301" s="62"/>
      <c r="L301" s="62"/>
      <c r="M301" s="62"/>
      <c r="N301" s="62"/>
    </row>
    <row r="302" spans="1:14" x14ac:dyDescent="0.25">
      <c r="A302" s="55"/>
      <c r="B302" s="68"/>
      <c r="C302" s="68"/>
      <c r="D302" s="62" t="str">
        <f>IF(ISBLANK(A302),"",VLOOKUP(A302,'Справочник услуг'!C:D,2,FALSE))</f>
        <v/>
      </c>
      <c r="E302" s="62"/>
      <c r="F302" s="62"/>
      <c r="G302" s="62"/>
      <c r="H302" s="62"/>
      <c r="I302" s="62"/>
      <c r="J302" s="62"/>
      <c r="K302" s="62"/>
      <c r="L302" s="62"/>
      <c r="M302" s="62"/>
      <c r="N302" s="62"/>
    </row>
    <row r="303" spans="1:14" x14ac:dyDescent="0.25">
      <c r="A303" s="55"/>
      <c r="B303" s="68"/>
      <c r="C303" s="68"/>
      <c r="D303" s="62" t="str">
        <f>IF(ISBLANK(A303),"",VLOOKUP(A303,'Справочник услуг'!C:D,2,FALSE))</f>
        <v/>
      </c>
      <c r="E303" s="62"/>
      <c r="F303" s="62"/>
      <c r="G303" s="62"/>
      <c r="H303" s="62"/>
      <c r="I303" s="62"/>
      <c r="J303" s="62"/>
      <c r="K303" s="62"/>
      <c r="L303" s="62"/>
      <c r="M303" s="62"/>
      <c r="N303" s="62"/>
    </row>
    <row r="304" spans="1:14" x14ac:dyDescent="0.25">
      <c r="A304" s="55"/>
      <c r="B304" s="68"/>
      <c r="C304" s="68"/>
      <c r="D304" s="62" t="str">
        <f>IF(ISBLANK(A304),"",VLOOKUP(A304,'Справочник услуг'!C:D,2,FALSE))</f>
        <v/>
      </c>
      <c r="E304" s="62"/>
      <c r="F304" s="62"/>
      <c r="G304" s="62"/>
      <c r="H304" s="62"/>
      <c r="I304" s="62"/>
      <c r="J304" s="62"/>
      <c r="K304" s="62"/>
      <c r="L304" s="62"/>
      <c r="M304" s="62"/>
      <c r="N304" s="62"/>
    </row>
    <row r="305" spans="1:14" x14ac:dyDescent="0.25">
      <c r="A305" s="55"/>
      <c r="B305" s="68"/>
      <c r="C305" s="68"/>
      <c r="D305" s="62" t="str">
        <f>IF(ISBLANK(A305),"",VLOOKUP(A305,'Справочник услуг'!C:D,2,FALSE))</f>
        <v/>
      </c>
      <c r="E305" s="62"/>
      <c r="F305" s="62"/>
      <c r="G305" s="62"/>
      <c r="H305" s="62"/>
      <c r="I305" s="62"/>
      <c r="J305" s="62"/>
      <c r="K305" s="62"/>
      <c r="L305" s="62"/>
      <c r="M305" s="62"/>
      <c r="N305" s="62"/>
    </row>
    <row r="306" spans="1:14" x14ac:dyDescent="0.25">
      <c r="A306" s="55"/>
      <c r="B306" s="68"/>
      <c r="C306" s="68"/>
      <c r="D306" s="62" t="str">
        <f>IF(ISBLANK(A306),"",VLOOKUP(A306,'Справочник услуг'!C:D,2,FALSE))</f>
        <v/>
      </c>
      <c r="E306" s="62"/>
      <c r="F306" s="62"/>
      <c r="G306" s="62"/>
      <c r="H306" s="62"/>
      <c r="I306" s="62"/>
      <c r="J306" s="62"/>
      <c r="K306" s="62"/>
      <c r="L306" s="62"/>
      <c r="M306" s="62"/>
      <c r="N306" s="62"/>
    </row>
    <row r="307" spans="1:14" x14ac:dyDescent="0.25">
      <c r="A307" s="55"/>
      <c r="B307" s="68"/>
      <c r="C307" s="68"/>
      <c r="D307" s="62" t="str">
        <f>IF(ISBLANK(A307),"",VLOOKUP(A307,'Справочник услуг'!C:D,2,FALSE))</f>
        <v/>
      </c>
      <c r="E307" s="62"/>
      <c r="F307" s="62"/>
      <c r="G307" s="62"/>
      <c r="H307" s="62"/>
      <c r="I307" s="62"/>
      <c r="J307" s="62"/>
      <c r="K307" s="62"/>
      <c r="L307" s="62"/>
      <c r="M307" s="62"/>
      <c r="N307" s="62"/>
    </row>
    <row r="308" spans="1:14" x14ac:dyDescent="0.25">
      <c r="A308" s="55"/>
      <c r="B308" s="68"/>
      <c r="C308" s="68"/>
      <c r="D308" s="62" t="str">
        <f>IF(ISBLANK(A308),"",VLOOKUP(A308,'Справочник услуг'!C:D,2,FALSE))</f>
        <v/>
      </c>
      <c r="E308" s="62"/>
      <c r="F308" s="62"/>
      <c r="G308" s="62"/>
      <c r="H308" s="62"/>
      <c r="I308" s="62"/>
      <c r="J308" s="62"/>
      <c r="K308" s="62"/>
      <c r="L308" s="62"/>
      <c r="M308" s="62"/>
      <c r="N308" s="62"/>
    </row>
    <row r="309" spans="1:14" x14ac:dyDescent="0.25">
      <c r="A309" s="55"/>
      <c r="B309" s="68"/>
      <c r="C309" s="68"/>
      <c r="D309" s="62" t="str">
        <f>IF(ISBLANK(A309),"",VLOOKUP(A309,'Справочник услуг'!C:D,2,FALSE))</f>
        <v/>
      </c>
      <c r="E309" s="62"/>
      <c r="F309" s="62"/>
      <c r="G309" s="62"/>
      <c r="H309" s="62"/>
      <c r="I309" s="62"/>
      <c r="J309" s="62"/>
      <c r="K309" s="62"/>
      <c r="L309" s="62"/>
      <c r="M309" s="62"/>
      <c r="N309" s="62"/>
    </row>
    <row r="310" spans="1:14" x14ac:dyDescent="0.25">
      <c r="A310" s="55"/>
      <c r="B310" s="68"/>
      <c r="C310" s="68"/>
      <c r="D310" s="62" t="str">
        <f>IF(ISBLANK(A310),"",VLOOKUP(A310,'Справочник услуг'!C:D,2,FALSE))</f>
        <v/>
      </c>
      <c r="E310" s="62"/>
      <c r="F310" s="62"/>
      <c r="G310" s="62"/>
      <c r="H310" s="62"/>
      <c r="I310" s="62"/>
      <c r="J310" s="62"/>
      <c r="K310" s="62"/>
      <c r="L310" s="62"/>
      <c r="M310" s="62"/>
      <c r="N310" s="62"/>
    </row>
    <row r="311" spans="1:14" x14ac:dyDescent="0.25">
      <c r="A311" s="55"/>
      <c r="B311" s="68"/>
      <c r="C311" s="68"/>
      <c r="D311" s="62" t="str">
        <f>IF(ISBLANK(A311),"",VLOOKUP(A311,'Справочник услуг'!C:D,2,FALSE))</f>
        <v/>
      </c>
      <c r="E311" s="62"/>
      <c r="F311" s="62"/>
      <c r="G311" s="62"/>
      <c r="H311" s="62"/>
      <c r="I311" s="62"/>
      <c r="J311" s="62"/>
      <c r="K311" s="62"/>
      <c r="L311" s="62"/>
      <c r="M311" s="62"/>
      <c r="N311" s="62"/>
    </row>
    <row r="312" spans="1:14" x14ac:dyDescent="0.25">
      <c r="A312" s="55"/>
      <c r="B312" s="68"/>
      <c r="C312" s="68"/>
      <c r="D312" s="62" t="str">
        <f>IF(ISBLANK(A312),"",VLOOKUP(A312,'Справочник услуг'!C:D,2,FALSE))</f>
        <v/>
      </c>
      <c r="E312" s="62"/>
      <c r="F312" s="62"/>
      <c r="G312" s="62"/>
      <c r="H312" s="62"/>
      <c r="I312" s="62"/>
      <c r="J312" s="62"/>
      <c r="K312" s="62"/>
      <c r="L312" s="62"/>
      <c r="M312" s="62"/>
      <c r="N312" s="62"/>
    </row>
    <row r="313" spans="1:14" x14ac:dyDescent="0.25">
      <c r="A313" s="55"/>
      <c r="B313" s="68"/>
      <c r="C313" s="68"/>
      <c r="D313" s="62" t="str">
        <f>IF(ISBLANK(A313),"",VLOOKUP(A313,'Справочник услуг'!C:D,2,FALSE))</f>
        <v/>
      </c>
      <c r="E313" s="62"/>
      <c r="F313" s="62"/>
      <c r="G313" s="62"/>
      <c r="H313" s="62"/>
      <c r="I313" s="62"/>
      <c r="J313" s="62"/>
      <c r="K313" s="62"/>
      <c r="L313" s="62"/>
      <c r="M313" s="62"/>
      <c r="N313" s="62"/>
    </row>
    <row r="314" spans="1:14" x14ac:dyDescent="0.25">
      <c r="A314" s="55"/>
      <c r="B314" s="68"/>
      <c r="C314" s="68"/>
      <c r="D314" s="62" t="str">
        <f>IF(ISBLANK(A314),"",VLOOKUP(A314,'Справочник услуг'!C:D,2,FALSE))</f>
        <v/>
      </c>
      <c r="E314" s="62"/>
      <c r="F314" s="62"/>
      <c r="G314" s="62"/>
      <c r="H314" s="62"/>
      <c r="I314" s="62"/>
      <c r="J314" s="62"/>
      <c r="K314" s="62"/>
      <c r="L314" s="62"/>
      <c r="M314" s="62"/>
      <c r="N314" s="62"/>
    </row>
    <row r="315" spans="1:14" x14ac:dyDescent="0.25">
      <c r="A315" s="55"/>
      <c r="B315" s="68"/>
      <c r="C315" s="68"/>
      <c r="D315" s="62" t="str">
        <f>IF(ISBLANK(A315),"",VLOOKUP(A315,'Справочник услуг'!C:D,2,FALSE))</f>
        <v/>
      </c>
      <c r="E315" s="62"/>
      <c r="F315" s="62"/>
      <c r="G315" s="62"/>
      <c r="H315" s="62"/>
      <c r="I315" s="62"/>
      <c r="J315" s="62"/>
      <c r="K315" s="62"/>
      <c r="L315" s="62"/>
      <c r="M315" s="62"/>
      <c r="N315" s="62"/>
    </row>
    <row r="316" spans="1:14" x14ac:dyDescent="0.25">
      <c r="A316" s="55"/>
      <c r="B316" s="68"/>
      <c r="C316" s="68"/>
      <c r="D316" s="62" t="str">
        <f>IF(ISBLANK(A316),"",VLOOKUP(A316,'Справочник услуг'!C:D,2,FALSE))</f>
        <v/>
      </c>
      <c r="E316" s="62"/>
      <c r="F316" s="62"/>
      <c r="G316" s="62"/>
      <c r="H316" s="62"/>
      <c r="I316" s="62"/>
      <c r="J316" s="62"/>
      <c r="K316" s="62"/>
      <c r="L316" s="62"/>
      <c r="M316" s="62"/>
      <c r="N316" s="62"/>
    </row>
    <row r="317" spans="1:14" x14ac:dyDescent="0.25">
      <c r="A317" s="55"/>
      <c r="B317" s="68"/>
      <c r="C317" s="68"/>
      <c r="D317" s="62" t="str">
        <f>IF(ISBLANK(A317),"",VLOOKUP(A317,'Справочник услуг'!C:D,2,FALSE))</f>
        <v/>
      </c>
      <c r="E317" s="62"/>
      <c r="F317" s="62"/>
      <c r="G317" s="62"/>
      <c r="H317" s="62"/>
      <c r="I317" s="62"/>
      <c r="J317" s="62"/>
      <c r="K317" s="62"/>
      <c r="L317" s="62"/>
      <c r="M317" s="62"/>
      <c r="N317" s="62"/>
    </row>
    <row r="318" spans="1:14" x14ac:dyDescent="0.25">
      <c r="A318" s="55"/>
      <c r="B318" s="68"/>
      <c r="C318" s="68"/>
      <c r="D318" s="62" t="str">
        <f>IF(ISBLANK(A318),"",VLOOKUP(A318,'Справочник услуг'!C:D,2,FALSE))</f>
        <v/>
      </c>
      <c r="E318" s="62"/>
      <c r="F318" s="62"/>
      <c r="G318" s="62"/>
      <c r="H318" s="62"/>
      <c r="I318" s="62"/>
      <c r="J318" s="62"/>
      <c r="K318" s="62"/>
      <c r="L318" s="62"/>
      <c r="M318" s="62"/>
      <c r="N318" s="62"/>
    </row>
    <row r="319" spans="1:14" x14ac:dyDescent="0.25">
      <c r="A319" s="55"/>
      <c r="B319" s="68"/>
      <c r="C319" s="68"/>
      <c r="D319" s="62" t="str">
        <f>IF(ISBLANK(A319),"",VLOOKUP(A319,'Справочник услуг'!C:D,2,FALSE))</f>
        <v/>
      </c>
      <c r="E319" s="62"/>
      <c r="F319" s="62"/>
      <c r="G319" s="62"/>
      <c r="H319" s="62"/>
      <c r="I319" s="62"/>
      <c r="J319" s="62"/>
      <c r="K319" s="62"/>
      <c r="L319" s="62"/>
      <c r="M319" s="62"/>
      <c r="N319" s="62"/>
    </row>
    <row r="320" spans="1:14" x14ac:dyDescent="0.25">
      <c r="A320" s="55"/>
      <c r="B320" s="68"/>
      <c r="C320" s="68"/>
      <c r="D320" s="62" t="str">
        <f>IF(ISBLANK(A320),"",VLOOKUP(A320,'Справочник услуг'!C:D,2,FALSE))</f>
        <v/>
      </c>
      <c r="E320" s="62"/>
      <c r="F320" s="62"/>
      <c r="G320" s="62"/>
      <c r="H320" s="62"/>
      <c r="I320" s="62"/>
      <c r="J320" s="62"/>
      <c r="K320" s="62"/>
      <c r="L320" s="62"/>
      <c r="M320" s="62"/>
      <c r="N320" s="62"/>
    </row>
    <row r="321" spans="1:14" x14ac:dyDescent="0.25">
      <c r="A321" s="55"/>
      <c r="B321" s="68"/>
      <c r="C321" s="68"/>
      <c r="D321" s="62" t="str">
        <f>IF(ISBLANK(A321),"",VLOOKUP(A321,'Справочник услуг'!C:D,2,FALSE))</f>
        <v/>
      </c>
      <c r="E321" s="62"/>
      <c r="F321" s="62"/>
      <c r="G321" s="62"/>
      <c r="H321" s="62"/>
      <c r="I321" s="62"/>
      <c r="J321" s="62"/>
      <c r="K321" s="62"/>
      <c r="L321" s="62"/>
      <c r="M321" s="62"/>
      <c r="N321" s="62"/>
    </row>
    <row r="322" spans="1:14" x14ac:dyDescent="0.25">
      <c r="A322" s="55"/>
      <c r="B322" s="68"/>
      <c r="C322" s="68"/>
      <c r="D322" s="62" t="str">
        <f>IF(ISBLANK(A322),"",VLOOKUP(A322,'Справочник услуг'!C:D,2,FALSE))</f>
        <v/>
      </c>
      <c r="E322" s="62"/>
      <c r="F322" s="62"/>
      <c r="G322" s="62"/>
      <c r="H322" s="62"/>
      <c r="I322" s="62"/>
      <c r="J322" s="62"/>
      <c r="K322" s="62"/>
      <c r="L322" s="62"/>
      <c r="M322" s="62"/>
      <c r="N322" s="62"/>
    </row>
    <row r="323" spans="1:14" x14ac:dyDescent="0.25">
      <c r="A323" s="55"/>
      <c r="B323" s="68"/>
      <c r="C323" s="68"/>
      <c r="D323" s="62" t="str">
        <f>IF(ISBLANK(A323),"",VLOOKUP(A323,'Справочник услуг'!C:D,2,FALSE))</f>
        <v/>
      </c>
      <c r="E323" s="62"/>
      <c r="F323" s="62"/>
      <c r="G323" s="62"/>
      <c r="H323" s="62"/>
      <c r="I323" s="62"/>
      <c r="J323" s="62"/>
      <c r="K323" s="62"/>
      <c r="L323" s="62"/>
      <c r="M323" s="62"/>
      <c r="N323" s="62"/>
    </row>
    <row r="324" spans="1:14" x14ac:dyDescent="0.25">
      <c r="A324" s="55"/>
      <c r="B324" s="68"/>
      <c r="C324" s="68"/>
      <c r="D324" s="62" t="str">
        <f>IF(ISBLANK(A324),"",VLOOKUP(A324,'Справочник услуг'!C:D,2,FALSE))</f>
        <v/>
      </c>
      <c r="E324" s="62"/>
      <c r="F324" s="62"/>
      <c r="G324" s="62"/>
      <c r="H324" s="62"/>
      <c r="I324" s="62"/>
      <c r="J324" s="62"/>
      <c r="K324" s="62"/>
      <c r="L324" s="62"/>
      <c r="M324" s="62"/>
      <c r="N324" s="62"/>
    </row>
    <row r="325" spans="1:14" x14ac:dyDescent="0.25">
      <c r="A325" s="55"/>
      <c r="B325" s="68"/>
      <c r="C325" s="68"/>
      <c r="D325" s="62" t="str">
        <f>IF(ISBLANK(A325),"",VLOOKUP(A325,'Справочник услуг'!C:D,2,FALSE))</f>
        <v/>
      </c>
      <c r="E325" s="62"/>
      <c r="F325" s="62"/>
      <c r="G325" s="62"/>
      <c r="H325" s="62"/>
      <c r="I325" s="62"/>
      <c r="J325" s="62"/>
      <c r="K325" s="62"/>
      <c r="L325" s="62"/>
      <c r="M325" s="62"/>
      <c r="N325" s="62"/>
    </row>
    <row r="326" spans="1:14" x14ac:dyDescent="0.25">
      <c r="A326" s="55"/>
      <c r="B326" s="68"/>
      <c r="C326" s="68"/>
      <c r="D326" s="62" t="str">
        <f>IF(ISBLANK(A326),"",VLOOKUP(A326,'Справочник услуг'!C:D,2,FALSE))</f>
        <v/>
      </c>
      <c r="E326" s="62"/>
      <c r="F326" s="62"/>
      <c r="G326" s="62"/>
      <c r="H326" s="62"/>
      <c r="I326" s="62"/>
      <c r="J326" s="62"/>
      <c r="K326" s="62"/>
      <c r="L326" s="62"/>
      <c r="M326" s="62"/>
      <c r="N326" s="62"/>
    </row>
    <row r="327" spans="1:14" x14ac:dyDescent="0.25">
      <c r="A327" s="55"/>
      <c r="B327" s="68"/>
      <c r="C327" s="68"/>
      <c r="D327" s="62" t="str">
        <f>IF(ISBLANK(A327),"",VLOOKUP(A327,'Справочник услуг'!C:D,2,FALSE))</f>
        <v/>
      </c>
      <c r="E327" s="62"/>
      <c r="F327" s="62"/>
      <c r="G327" s="62"/>
      <c r="H327" s="62"/>
      <c r="I327" s="62"/>
      <c r="J327" s="62"/>
      <c r="K327" s="62"/>
      <c r="L327" s="62"/>
      <c r="M327" s="62"/>
      <c r="N327" s="62"/>
    </row>
    <row r="328" spans="1:14" x14ac:dyDescent="0.25">
      <c r="A328" s="55"/>
      <c r="B328" s="68"/>
      <c r="C328" s="68"/>
      <c r="D328" s="62" t="str">
        <f>IF(ISBLANK(A328),"",VLOOKUP(A328,'Справочник услуг'!C:D,2,FALSE))</f>
        <v/>
      </c>
      <c r="E328" s="62"/>
      <c r="F328" s="62"/>
      <c r="G328" s="62"/>
      <c r="H328" s="62"/>
      <c r="I328" s="62"/>
      <c r="J328" s="62"/>
      <c r="K328" s="62"/>
      <c r="L328" s="62"/>
      <c r="M328" s="62"/>
      <c r="N328" s="62"/>
    </row>
    <row r="329" spans="1:14" x14ac:dyDescent="0.25">
      <c r="A329" s="55"/>
      <c r="B329" s="68"/>
      <c r="C329" s="68"/>
      <c r="D329" s="62" t="str">
        <f>IF(ISBLANK(A329),"",VLOOKUP(A329,'Справочник услуг'!C:D,2,FALSE))</f>
        <v/>
      </c>
      <c r="E329" s="62"/>
      <c r="F329" s="62"/>
      <c r="G329" s="62"/>
      <c r="H329" s="62"/>
      <c r="I329" s="62"/>
      <c r="J329" s="62"/>
      <c r="K329" s="62"/>
      <c r="L329" s="62"/>
      <c r="M329" s="62"/>
      <c r="N329" s="62"/>
    </row>
    <row r="330" spans="1:14" x14ac:dyDescent="0.25">
      <c r="A330" s="55"/>
      <c r="B330" s="68"/>
      <c r="C330" s="68"/>
      <c r="D330" s="62" t="str">
        <f>IF(ISBLANK(A330),"",VLOOKUP(A330,'Справочник услуг'!C:D,2,FALSE))</f>
        <v/>
      </c>
      <c r="E330" s="62"/>
      <c r="F330" s="62"/>
      <c r="G330" s="62"/>
      <c r="H330" s="62"/>
      <c r="I330" s="62"/>
      <c r="J330" s="62"/>
      <c r="K330" s="62"/>
      <c r="L330" s="62"/>
      <c r="M330" s="62"/>
      <c r="N330" s="62"/>
    </row>
    <row r="331" spans="1:14" x14ac:dyDescent="0.25">
      <c r="A331" s="55"/>
      <c r="B331" s="68"/>
      <c r="C331" s="68"/>
      <c r="D331" s="62" t="str">
        <f>IF(ISBLANK(A331),"",VLOOKUP(A331,'Справочник услуг'!C:D,2,FALSE))</f>
        <v/>
      </c>
      <c r="E331" s="62"/>
      <c r="F331" s="62"/>
      <c r="G331" s="62"/>
      <c r="H331" s="62"/>
      <c r="I331" s="62"/>
      <c r="J331" s="62"/>
      <c r="K331" s="62"/>
      <c r="L331" s="62"/>
      <c r="M331" s="62"/>
      <c r="N331" s="62"/>
    </row>
    <row r="332" spans="1:14" x14ac:dyDescent="0.25">
      <c r="A332" s="55"/>
      <c r="B332" s="68"/>
      <c r="C332" s="68"/>
      <c r="D332" s="62" t="str">
        <f>IF(ISBLANK(A332),"",VLOOKUP(A332,'Справочник услуг'!C:D,2,FALSE))</f>
        <v/>
      </c>
      <c r="E332" s="62"/>
      <c r="F332" s="62"/>
      <c r="G332" s="62"/>
      <c r="H332" s="62"/>
      <c r="I332" s="62"/>
      <c r="J332" s="62"/>
      <c r="K332" s="62"/>
      <c r="L332" s="62"/>
      <c r="M332" s="62"/>
      <c r="N332" s="62"/>
    </row>
    <row r="333" spans="1:14" x14ac:dyDescent="0.25">
      <c r="A333" s="55"/>
      <c r="B333" s="68"/>
      <c r="C333" s="68"/>
      <c r="D333" s="62" t="str">
        <f>IF(ISBLANK(A333),"",VLOOKUP(A333,'Справочник услуг'!C:D,2,FALSE))</f>
        <v/>
      </c>
      <c r="E333" s="62"/>
      <c r="F333" s="62"/>
      <c r="G333" s="62"/>
      <c r="H333" s="62"/>
      <c r="I333" s="62"/>
      <c r="J333" s="62"/>
      <c r="K333" s="62"/>
      <c r="L333" s="62"/>
      <c r="M333" s="62"/>
      <c r="N333" s="62"/>
    </row>
    <row r="334" spans="1:14" x14ac:dyDescent="0.25">
      <c r="A334" s="55"/>
      <c r="B334" s="68"/>
      <c r="C334" s="68"/>
      <c r="D334" s="62" t="str">
        <f>IF(ISBLANK(A334),"",VLOOKUP(A334,'Справочник услуг'!C:D,2,FALSE))</f>
        <v/>
      </c>
      <c r="E334" s="62"/>
      <c r="F334" s="62"/>
      <c r="G334" s="62"/>
      <c r="H334" s="62"/>
      <c r="I334" s="62"/>
      <c r="J334" s="62"/>
      <c r="K334" s="62"/>
      <c r="L334" s="62"/>
      <c r="M334" s="62"/>
      <c r="N334" s="62"/>
    </row>
    <row r="335" spans="1:14" x14ac:dyDescent="0.25">
      <c r="A335" s="55"/>
      <c r="B335" s="68"/>
      <c r="C335" s="68"/>
      <c r="D335" s="62" t="str">
        <f>IF(ISBLANK(A335),"",VLOOKUP(A335,'Справочник услуг'!C:D,2,FALSE))</f>
        <v/>
      </c>
      <c r="E335" s="62"/>
      <c r="F335" s="62"/>
      <c r="G335" s="62"/>
      <c r="H335" s="62"/>
      <c r="I335" s="62"/>
      <c r="J335" s="62"/>
      <c r="K335" s="62"/>
      <c r="L335" s="62"/>
      <c r="M335" s="62"/>
      <c r="N335" s="62"/>
    </row>
    <row r="336" spans="1:14" x14ac:dyDescent="0.25">
      <c r="A336" s="55"/>
      <c r="B336" s="68"/>
      <c r="C336" s="68"/>
      <c r="D336" s="62" t="str">
        <f>IF(ISBLANK(A336),"",VLOOKUP(A336,'Справочник услуг'!C:D,2,FALSE))</f>
        <v/>
      </c>
      <c r="E336" s="62"/>
      <c r="F336" s="62"/>
      <c r="G336" s="62"/>
      <c r="H336" s="62"/>
      <c r="I336" s="62"/>
      <c r="J336" s="62"/>
      <c r="K336" s="62"/>
      <c r="L336" s="62"/>
      <c r="M336" s="62"/>
      <c r="N336" s="62"/>
    </row>
    <row r="337" spans="1:14" x14ac:dyDescent="0.25">
      <c r="A337" s="55"/>
      <c r="B337" s="68"/>
      <c r="C337" s="68"/>
      <c r="D337" s="62" t="str">
        <f>IF(ISBLANK(A337),"",VLOOKUP(A337,'Справочник услуг'!C:D,2,FALSE))</f>
        <v/>
      </c>
      <c r="E337" s="62"/>
      <c r="F337" s="62"/>
      <c r="G337" s="62"/>
      <c r="H337" s="62"/>
      <c r="I337" s="62"/>
      <c r="J337" s="62"/>
      <c r="K337" s="62"/>
      <c r="L337" s="62"/>
      <c r="M337" s="62"/>
      <c r="N337" s="62"/>
    </row>
    <row r="338" spans="1:14" x14ac:dyDescent="0.25">
      <c r="A338" s="55"/>
      <c r="B338" s="68"/>
      <c r="C338" s="68"/>
      <c r="D338" s="62" t="str">
        <f>IF(ISBLANK(A338),"",VLOOKUP(A338,'Справочник услуг'!C:D,2,FALSE))</f>
        <v/>
      </c>
      <c r="E338" s="62"/>
      <c r="F338" s="62"/>
      <c r="G338" s="62"/>
      <c r="H338" s="62"/>
      <c r="I338" s="62"/>
      <c r="J338" s="62"/>
      <c r="K338" s="62"/>
      <c r="L338" s="62"/>
      <c r="M338" s="62"/>
      <c r="N338" s="62"/>
    </row>
    <row r="339" spans="1:14" x14ac:dyDescent="0.25">
      <c r="A339" s="55"/>
      <c r="B339" s="68"/>
      <c r="C339" s="68"/>
      <c r="D339" s="62" t="str">
        <f>IF(ISBLANK(A339),"",VLOOKUP(A339,'Справочник услуг'!C:D,2,FALSE))</f>
        <v/>
      </c>
      <c r="E339" s="62"/>
      <c r="F339" s="62"/>
      <c r="G339" s="62"/>
      <c r="H339" s="62"/>
      <c r="I339" s="62"/>
      <c r="J339" s="62"/>
      <c r="K339" s="62"/>
      <c r="L339" s="62"/>
      <c r="M339" s="62"/>
      <c r="N339" s="62"/>
    </row>
    <row r="340" spans="1:14" x14ac:dyDescent="0.25">
      <c r="A340" s="55"/>
      <c r="B340" s="68"/>
      <c r="C340" s="68"/>
      <c r="D340" s="62" t="str">
        <f>IF(ISBLANK(A340),"",VLOOKUP(A340,'Справочник услуг'!C:D,2,FALSE))</f>
        <v/>
      </c>
      <c r="E340" s="62"/>
      <c r="F340" s="62"/>
      <c r="G340" s="62"/>
      <c r="H340" s="62"/>
      <c r="I340" s="62"/>
      <c r="J340" s="62"/>
      <c r="K340" s="62"/>
      <c r="L340" s="62"/>
      <c r="M340" s="62"/>
      <c r="N340" s="62"/>
    </row>
    <row r="341" spans="1:14" x14ac:dyDescent="0.25">
      <c r="A341" s="55"/>
      <c r="B341" s="68"/>
      <c r="C341" s="68"/>
      <c r="D341" s="62" t="str">
        <f>IF(ISBLANK(A341),"",VLOOKUP(A341,'Справочник услуг'!C:D,2,FALSE))</f>
        <v/>
      </c>
      <c r="E341" s="62"/>
      <c r="F341" s="62"/>
      <c r="G341" s="62"/>
      <c r="H341" s="62"/>
      <c r="I341" s="62"/>
      <c r="J341" s="62"/>
      <c r="K341" s="62"/>
      <c r="L341" s="62"/>
      <c r="M341" s="62"/>
      <c r="N341" s="62"/>
    </row>
    <row r="342" spans="1:14" x14ac:dyDescent="0.25">
      <c r="A342" s="55"/>
      <c r="B342" s="68"/>
      <c r="C342" s="68"/>
      <c r="D342" s="62" t="str">
        <f>IF(ISBLANK(A342),"",VLOOKUP(A342,'Справочник услуг'!C:D,2,FALSE))</f>
        <v/>
      </c>
      <c r="E342" s="62"/>
      <c r="F342" s="62"/>
      <c r="G342" s="62"/>
      <c r="H342" s="62"/>
      <c r="I342" s="62"/>
      <c r="J342" s="62"/>
      <c r="K342" s="62"/>
      <c r="L342" s="62"/>
      <c r="M342" s="62"/>
      <c r="N342" s="62"/>
    </row>
    <row r="343" spans="1:14" x14ac:dyDescent="0.25">
      <c r="A343" s="55"/>
      <c r="B343" s="68"/>
      <c r="C343" s="68"/>
      <c r="D343" s="62" t="str">
        <f>IF(ISBLANK(A343),"",VLOOKUP(A343,'Справочник услуг'!C:D,2,FALSE))</f>
        <v/>
      </c>
      <c r="E343" s="62"/>
      <c r="F343" s="62"/>
      <c r="G343" s="62"/>
      <c r="H343" s="62"/>
      <c r="I343" s="62"/>
      <c r="J343" s="62"/>
      <c r="K343" s="62"/>
      <c r="L343" s="62"/>
      <c r="M343" s="62"/>
      <c r="N343" s="62"/>
    </row>
    <row r="344" spans="1:14" x14ac:dyDescent="0.25">
      <c r="A344" s="55"/>
      <c r="B344" s="68"/>
      <c r="C344" s="68"/>
      <c r="D344" s="62" t="str">
        <f>IF(ISBLANK(A344),"",VLOOKUP(A344,'Справочник услуг'!C:D,2,FALSE))</f>
        <v/>
      </c>
      <c r="E344" s="62"/>
      <c r="F344" s="62"/>
      <c r="G344" s="62"/>
      <c r="H344" s="62"/>
      <c r="I344" s="62"/>
      <c r="J344" s="62"/>
      <c r="K344" s="62"/>
      <c r="L344" s="62"/>
      <c r="M344" s="62"/>
      <c r="N344" s="62"/>
    </row>
    <row r="345" spans="1:14" x14ac:dyDescent="0.25">
      <c r="A345" s="55"/>
      <c r="B345" s="68"/>
      <c r="C345" s="68"/>
      <c r="D345" s="62" t="str">
        <f>IF(ISBLANK(A345),"",VLOOKUP(A345,'Справочник услуг'!C:D,2,FALSE))</f>
        <v/>
      </c>
      <c r="E345" s="62"/>
      <c r="F345" s="62"/>
      <c r="G345" s="62"/>
      <c r="H345" s="62"/>
      <c r="I345" s="62"/>
      <c r="J345" s="62"/>
      <c r="K345" s="62"/>
      <c r="L345" s="62"/>
      <c r="M345" s="62"/>
      <c r="N345" s="62"/>
    </row>
    <row r="346" spans="1:14" x14ac:dyDescent="0.25">
      <c r="A346" s="55"/>
      <c r="B346" s="68"/>
      <c r="C346" s="68"/>
      <c r="D346" s="62" t="str">
        <f>IF(ISBLANK(A346),"",VLOOKUP(A346,'Справочник услуг'!C:D,2,FALSE))</f>
        <v/>
      </c>
      <c r="E346" s="62"/>
      <c r="F346" s="62"/>
      <c r="G346" s="62"/>
      <c r="H346" s="62"/>
      <c r="I346" s="62"/>
      <c r="J346" s="62"/>
      <c r="K346" s="62"/>
      <c r="L346" s="62"/>
      <c r="M346" s="62"/>
      <c r="N346" s="62"/>
    </row>
    <row r="347" spans="1:14" x14ac:dyDescent="0.25">
      <c r="A347" s="55"/>
      <c r="B347" s="68"/>
      <c r="C347" s="68"/>
      <c r="D347" s="62" t="str">
        <f>IF(ISBLANK(A347),"",VLOOKUP(A347,'Справочник услуг'!C:D,2,FALSE))</f>
        <v/>
      </c>
      <c r="E347" s="62"/>
      <c r="F347" s="62"/>
      <c r="G347" s="62"/>
      <c r="H347" s="62"/>
      <c r="I347" s="62"/>
      <c r="J347" s="62"/>
      <c r="K347" s="62"/>
      <c r="L347" s="62"/>
      <c r="M347" s="62"/>
      <c r="N347" s="62"/>
    </row>
    <row r="348" spans="1:14" x14ac:dyDescent="0.25">
      <c r="A348" s="55"/>
      <c r="B348" s="68"/>
      <c r="C348" s="68"/>
      <c r="D348" s="62" t="str">
        <f>IF(ISBLANK(A348),"",VLOOKUP(A348,'Справочник услуг'!C:D,2,FALSE))</f>
        <v/>
      </c>
      <c r="E348" s="62"/>
      <c r="F348" s="62"/>
      <c r="G348" s="62"/>
      <c r="H348" s="62"/>
      <c r="I348" s="62"/>
      <c r="J348" s="62"/>
      <c r="K348" s="62"/>
      <c r="L348" s="62"/>
      <c r="M348" s="62"/>
      <c r="N348" s="62"/>
    </row>
    <row r="349" spans="1:14" x14ac:dyDescent="0.25">
      <c r="A349" s="55"/>
      <c r="B349" s="68"/>
      <c r="C349" s="68"/>
      <c r="D349" s="62" t="str">
        <f>IF(ISBLANK(A349),"",VLOOKUP(A349,'Справочник услуг'!C:D,2,FALSE))</f>
        <v/>
      </c>
      <c r="E349" s="62"/>
      <c r="F349" s="62"/>
      <c r="G349" s="62"/>
      <c r="H349" s="62"/>
      <c r="I349" s="62"/>
      <c r="J349" s="62"/>
      <c r="K349" s="62"/>
      <c r="L349" s="62"/>
      <c r="M349" s="62"/>
      <c r="N349" s="62"/>
    </row>
    <row r="350" spans="1:14" x14ac:dyDescent="0.25">
      <c r="A350" s="55"/>
      <c r="B350" s="68"/>
      <c r="C350" s="68"/>
      <c r="D350" s="62" t="str">
        <f>IF(ISBLANK(A350),"",VLOOKUP(A350,'Справочник услуг'!C:D,2,FALSE))</f>
        <v/>
      </c>
      <c r="E350" s="62"/>
      <c r="F350" s="62"/>
      <c r="G350" s="62"/>
      <c r="H350" s="62"/>
      <c r="I350" s="62"/>
      <c r="J350" s="62"/>
      <c r="K350" s="62"/>
      <c r="L350" s="62"/>
      <c r="M350" s="62"/>
      <c r="N350" s="62"/>
    </row>
    <row r="351" spans="1:14" x14ac:dyDescent="0.25">
      <c r="A351" s="55"/>
      <c r="B351" s="68"/>
      <c r="C351" s="68"/>
      <c r="D351" s="62" t="str">
        <f>IF(ISBLANK(A351),"",VLOOKUP(A351,'Справочник услуг'!C:D,2,FALSE))</f>
        <v/>
      </c>
      <c r="E351" s="62"/>
      <c r="F351" s="62"/>
      <c r="G351" s="62"/>
      <c r="H351" s="62"/>
      <c r="I351" s="62"/>
      <c r="J351" s="62"/>
      <c r="K351" s="62"/>
      <c r="L351" s="62"/>
      <c r="M351" s="62"/>
      <c r="N351" s="62"/>
    </row>
    <row r="352" spans="1:14" x14ac:dyDescent="0.25">
      <c r="A352" s="55"/>
      <c r="B352" s="68"/>
      <c r="C352" s="68"/>
      <c r="D352" s="62" t="str">
        <f>IF(ISBLANK(A352),"",VLOOKUP(A352,'Справочник услуг'!C:D,2,FALSE))</f>
        <v/>
      </c>
      <c r="E352" s="62"/>
      <c r="F352" s="62"/>
      <c r="G352" s="62"/>
      <c r="H352" s="62"/>
      <c r="I352" s="62"/>
      <c r="J352" s="62"/>
      <c r="K352" s="62"/>
      <c r="L352" s="62"/>
      <c r="M352" s="62"/>
      <c r="N352" s="62"/>
    </row>
    <row r="353" spans="1:14" x14ac:dyDescent="0.25">
      <c r="A353" s="55"/>
      <c r="B353" s="68"/>
      <c r="C353" s="68"/>
      <c r="D353" s="62" t="str">
        <f>IF(ISBLANK(A353),"",VLOOKUP(A353,'Справочник услуг'!C:D,2,FALSE))</f>
        <v/>
      </c>
      <c r="E353" s="62"/>
      <c r="F353" s="62"/>
      <c r="G353" s="62"/>
      <c r="H353" s="62"/>
      <c r="I353" s="62"/>
      <c r="J353" s="62"/>
      <c r="K353" s="62"/>
      <c r="L353" s="62"/>
      <c r="M353" s="62"/>
      <c r="N353" s="62"/>
    </row>
    <row r="354" spans="1:14" x14ac:dyDescent="0.25">
      <c r="A354" s="55"/>
      <c r="B354" s="68"/>
      <c r="C354" s="68"/>
      <c r="D354" s="62" t="str">
        <f>IF(ISBLANK(A354),"",VLOOKUP(A354,'Справочник услуг'!C:D,2,FALSE))</f>
        <v/>
      </c>
      <c r="E354" s="62"/>
      <c r="F354" s="62"/>
      <c r="G354" s="62"/>
      <c r="H354" s="62"/>
      <c r="I354" s="62"/>
      <c r="J354" s="62"/>
      <c r="K354" s="62"/>
      <c r="L354" s="62"/>
      <c r="M354" s="62"/>
      <c r="N354" s="62"/>
    </row>
    <row r="355" spans="1:14" x14ac:dyDescent="0.25">
      <c r="A355" s="55"/>
      <c r="B355" s="68"/>
      <c r="C355" s="68"/>
      <c r="D355" s="62" t="str">
        <f>IF(ISBLANK(A355),"",VLOOKUP(A355,'Справочник услуг'!C:D,2,FALSE))</f>
        <v/>
      </c>
      <c r="E355" s="62"/>
      <c r="F355" s="62"/>
      <c r="G355" s="62"/>
      <c r="H355" s="62"/>
      <c r="I355" s="62"/>
      <c r="J355" s="62"/>
      <c r="K355" s="62"/>
      <c r="L355" s="62"/>
      <c r="M355" s="62"/>
      <c r="N355" s="62"/>
    </row>
    <row r="356" spans="1:14" x14ac:dyDescent="0.25">
      <c r="A356" s="55"/>
      <c r="B356" s="68"/>
      <c r="C356" s="68"/>
      <c r="D356" s="62" t="str">
        <f>IF(ISBLANK(A356),"",VLOOKUP(A356,'Справочник услуг'!C:D,2,FALSE))</f>
        <v/>
      </c>
      <c r="E356" s="62"/>
      <c r="F356" s="62"/>
      <c r="G356" s="62"/>
      <c r="H356" s="62"/>
      <c r="I356" s="62"/>
      <c r="J356" s="62"/>
      <c r="K356" s="62"/>
      <c r="L356" s="62"/>
      <c r="M356" s="62"/>
      <c r="N356" s="62"/>
    </row>
    <row r="357" spans="1:14" x14ac:dyDescent="0.25">
      <c r="A357" s="55"/>
      <c r="B357" s="68"/>
      <c r="C357" s="68"/>
      <c r="D357" s="62" t="str">
        <f>IF(ISBLANK(A357),"",VLOOKUP(A357,'Справочник услуг'!C:D,2,FALSE))</f>
        <v/>
      </c>
      <c r="E357" s="62"/>
      <c r="F357" s="62"/>
      <c r="G357" s="62"/>
      <c r="H357" s="62"/>
      <c r="I357" s="62"/>
      <c r="J357" s="62"/>
      <c r="K357" s="62"/>
      <c r="L357" s="62"/>
      <c r="M357" s="62"/>
      <c r="N357" s="62"/>
    </row>
    <row r="358" spans="1:14" x14ac:dyDescent="0.25">
      <c r="A358" s="55"/>
      <c r="B358" s="68"/>
      <c r="C358" s="68"/>
      <c r="D358" s="62" t="str">
        <f>IF(ISBLANK(A358),"",VLOOKUP(A358,'Справочник услуг'!C:D,2,FALSE))</f>
        <v/>
      </c>
      <c r="E358" s="62"/>
      <c r="F358" s="62"/>
      <c r="G358" s="62"/>
      <c r="H358" s="62"/>
      <c r="I358" s="62"/>
      <c r="J358" s="62"/>
      <c r="K358" s="62"/>
      <c r="L358" s="62"/>
      <c r="M358" s="62"/>
      <c r="N358" s="62"/>
    </row>
    <row r="359" spans="1:14" x14ac:dyDescent="0.25">
      <c r="A359" s="55"/>
      <c r="B359" s="68"/>
      <c r="C359" s="68"/>
      <c r="D359" s="62" t="str">
        <f>IF(ISBLANK(A359),"",VLOOKUP(A359,'Справочник услуг'!C:D,2,FALSE))</f>
        <v/>
      </c>
      <c r="E359" s="62"/>
      <c r="F359" s="62"/>
      <c r="G359" s="62"/>
      <c r="H359" s="62"/>
      <c r="I359" s="62"/>
      <c r="J359" s="62"/>
      <c r="K359" s="62"/>
      <c r="L359" s="62"/>
      <c r="M359" s="62"/>
      <c r="N359" s="62"/>
    </row>
    <row r="360" spans="1:14" x14ac:dyDescent="0.25">
      <c r="A360" s="55"/>
      <c r="B360" s="68"/>
      <c r="C360" s="68"/>
      <c r="D360" s="62" t="str">
        <f>IF(ISBLANK(A360),"",VLOOKUP(A360,'Справочник услуг'!C:D,2,FALSE))</f>
        <v/>
      </c>
      <c r="E360" s="62"/>
      <c r="F360" s="62"/>
      <c r="G360" s="62"/>
      <c r="H360" s="62"/>
      <c r="I360" s="62"/>
      <c r="J360" s="62"/>
      <c r="K360" s="62"/>
      <c r="L360" s="62"/>
      <c r="M360" s="62"/>
      <c r="N360" s="62"/>
    </row>
    <row r="361" spans="1:14" x14ac:dyDescent="0.25">
      <c r="A361" s="55"/>
      <c r="B361" s="68"/>
      <c r="C361" s="68"/>
      <c r="D361" s="62" t="str">
        <f>IF(ISBLANK(A361),"",VLOOKUP(A361,'Справочник услуг'!C:D,2,FALSE))</f>
        <v/>
      </c>
      <c r="E361" s="62"/>
      <c r="F361" s="62"/>
      <c r="G361" s="62"/>
      <c r="H361" s="62"/>
      <c r="I361" s="62"/>
      <c r="J361" s="62"/>
      <c r="K361" s="62"/>
      <c r="L361" s="62"/>
      <c r="M361" s="62"/>
      <c r="N361" s="62"/>
    </row>
    <row r="362" spans="1:14" x14ac:dyDescent="0.25">
      <c r="A362" s="55"/>
      <c r="B362" s="68"/>
      <c r="C362" s="68"/>
      <c r="D362" s="62" t="str">
        <f>IF(ISBLANK(A362),"",VLOOKUP(A362,'Справочник услуг'!C:D,2,FALSE))</f>
        <v/>
      </c>
      <c r="E362" s="62"/>
      <c r="F362" s="62"/>
      <c r="G362" s="62"/>
      <c r="H362" s="62"/>
      <c r="I362" s="62"/>
      <c r="J362" s="62"/>
      <c r="K362" s="62"/>
      <c r="L362" s="62"/>
      <c r="M362" s="62"/>
      <c r="N362" s="62"/>
    </row>
    <row r="363" spans="1:14" x14ac:dyDescent="0.25">
      <c r="A363" s="55"/>
      <c r="B363" s="68"/>
      <c r="C363" s="68"/>
      <c r="D363" s="62" t="str">
        <f>IF(ISBLANK(A363),"",VLOOKUP(A363,'Справочник услуг'!C:D,2,FALSE))</f>
        <v/>
      </c>
      <c r="E363" s="62"/>
      <c r="F363" s="62"/>
      <c r="G363" s="62"/>
      <c r="H363" s="62"/>
      <c r="I363" s="62"/>
      <c r="J363" s="62"/>
      <c r="K363" s="62"/>
      <c r="L363" s="62"/>
      <c r="M363" s="62"/>
      <c r="N363" s="62"/>
    </row>
    <row r="364" spans="1:14" x14ac:dyDescent="0.25">
      <c r="A364" s="55"/>
      <c r="B364" s="68"/>
      <c r="C364" s="68"/>
      <c r="D364" s="62" t="str">
        <f>IF(ISBLANK(A364),"",VLOOKUP(A364,'Справочник услуг'!C:D,2,FALSE))</f>
        <v/>
      </c>
      <c r="E364" s="62"/>
      <c r="F364" s="62"/>
      <c r="G364" s="62"/>
      <c r="H364" s="62"/>
      <c r="I364" s="62"/>
      <c r="J364" s="62"/>
      <c r="K364" s="62"/>
      <c r="L364" s="62"/>
      <c r="M364" s="62"/>
      <c r="N364" s="62"/>
    </row>
    <row r="365" spans="1:14" x14ac:dyDescent="0.25">
      <c r="A365" s="55"/>
      <c r="B365" s="68"/>
      <c r="C365" s="68"/>
      <c r="D365" s="62" t="str">
        <f>IF(ISBLANK(A365),"",VLOOKUP(A365,'Справочник услуг'!C:D,2,FALSE))</f>
        <v/>
      </c>
      <c r="E365" s="62"/>
      <c r="F365" s="62"/>
      <c r="G365" s="62"/>
      <c r="H365" s="62"/>
      <c r="I365" s="62"/>
      <c r="J365" s="62"/>
      <c r="K365" s="62"/>
      <c r="L365" s="62"/>
      <c r="M365" s="62"/>
      <c r="N365" s="62"/>
    </row>
    <row r="366" spans="1:14" x14ac:dyDescent="0.25">
      <c r="A366" s="55"/>
      <c r="B366" s="68"/>
      <c r="C366" s="68"/>
      <c r="D366" s="62" t="str">
        <f>IF(ISBLANK(A366),"",VLOOKUP(A366,'Справочник услуг'!C:D,2,FALSE))</f>
        <v/>
      </c>
      <c r="E366" s="62"/>
      <c r="F366" s="62"/>
      <c r="G366" s="62"/>
      <c r="H366" s="62"/>
      <c r="I366" s="62"/>
      <c r="J366" s="62"/>
      <c r="K366" s="62"/>
      <c r="L366" s="62"/>
      <c r="M366" s="62"/>
      <c r="N366" s="62"/>
    </row>
    <row r="367" spans="1:14" x14ac:dyDescent="0.25">
      <c r="A367" s="55"/>
      <c r="B367" s="68"/>
      <c r="C367" s="68"/>
      <c r="D367" s="62" t="str">
        <f>IF(ISBLANK(A367),"",VLOOKUP(A367,'Справочник услуг'!C:D,2,FALSE))</f>
        <v/>
      </c>
      <c r="E367" s="62"/>
      <c r="F367" s="62"/>
      <c r="G367" s="62"/>
      <c r="H367" s="62"/>
      <c r="I367" s="62"/>
      <c r="J367" s="62"/>
      <c r="K367" s="62"/>
      <c r="L367" s="62"/>
      <c r="M367" s="62"/>
      <c r="N367" s="62"/>
    </row>
    <row r="368" spans="1:14" x14ac:dyDescent="0.25">
      <c r="A368" s="55"/>
      <c r="B368" s="68"/>
      <c r="C368" s="68"/>
      <c r="D368" s="62" t="str">
        <f>IF(ISBLANK(A368),"",VLOOKUP(A368,'Справочник услуг'!C:D,2,FALSE))</f>
        <v/>
      </c>
      <c r="E368" s="62"/>
      <c r="F368" s="62"/>
      <c r="G368" s="62"/>
      <c r="H368" s="62"/>
      <c r="I368" s="62"/>
      <c r="J368" s="62"/>
      <c r="K368" s="62"/>
      <c r="L368" s="62"/>
      <c r="M368" s="62"/>
      <c r="N368" s="62"/>
    </row>
    <row r="369" spans="1:14" x14ac:dyDescent="0.25">
      <c r="A369" s="55"/>
      <c r="B369" s="68"/>
      <c r="C369" s="68"/>
      <c r="D369" s="62" t="str">
        <f>IF(ISBLANK(A369),"",VLOOKUP(A369,'Справочник услуг'!C:D,2,FALSE))</f>
        <v/>
      </c>
      <c r="E369" s="62"/>
      <c r="F369" s="62"/>
      <c r="G369" s="62"/>
      <c r="H369" s="62"/>
      <c r="I369" s="62"/>
      <c r="J369" s="62"/>
      <c r="K369" s="62"/>
      <c r="L369" s="62"/>
      <c r="M369" s="62"/>
      <c r="N369" s="62"/>
    </row>
    <row r="370" spans="1:14" x14ac:dyDescent="0.25">
      <c r="A370" s="55"/>
      <c r="B370" s="68"/>
      <c r="C370" s="68"/>
      <c r="D370" s="62" t="str">
        <f>IF(ISBLANK(A370),"",VLOOKUP(A370,'Справочник услуг'!C:D,2,FALSE))</f>
        <v/>
      </c>
      <c r="E370" s="62"/>
      <c r="F370" s="62"/>
      <c r="G370" s="62"/>
      <c r="H370" s="62"/>
      <c r="I370" s="62"/>
      <c r="J370" s="62"/>
      <c r="K370" s="62"/>
      <c r="L370" s="62"/>
      <c r="M370" s="62"/>
      <c r="N370" s="62"/>
    </row>
    <row r="371" spans="1:14" x14ac:dyDescent="0.25">
      <c r="A371" s="55"/>
      <c r="B371" s="68"/>
      <c r="C371" s="68"/>
      <c r="D371" s="62" t="str">
        <f>IF(ISBLANK(A371),"",VLOOKUP(A371,'Справочник услуг'!C:D,2,FALSE))</f>
        <v/>
      </c>
      <c r="E371" s="62"/>
      <c r="F371" s="62"/>
      <c r="G371" s="62"/>
      <c r="H371" s="62"/>
      <c r="I371" s="62"/>
      <c r="J371" s="62"/>
      <c r="K371" s="62"/>
      <c r="L371" s="62"/>
      <c r="M371" s="62"/>
      <c r="N371" s="62"/>
    </row>
    <row r="372" spans="1:14" x14ac:dyDescent="0.25">
      <c r="A372" s="55"/>
      <c r="B372" s="68"/>
      <c r="C372" s="68"/>
      <c r="D372" s="62" t="str">
        <f>IF(ISBLANK(A372),"",VLOOKUP(A372,'Справочник услуг'!C:D,2,FALSE))</f>
        <v/>
      </c>
      <c r="E372" s="62"/>
      <c r="F372" s="62"/>
      <c r="G372" s="62"/>
      <c r="H372" s="62"/>
      <c r="I372" s="62"/>
      <c r="J372" s="62"/>
      <c r="K372" s="62"/>
      <c r="L372" s="62"/>
      <c r="M372" s="62"/>
      <c r="N372" s="62"/>
    </row>
    <row r="373" spans="1:14" x14ac:dyDescent="0.25">
      <c r="A373" s="55"/>
      <c r="B373" s="68"/>
      <c r="C373" s="68"/>
      <c r="D373" s="62" t="str">
        <f>IF(ISBLANK(A373),"",VLOOKUP(A373,'Справочник услуг'!C:D,2,FALSE))</f>
        <v/>
      </c>
      <c r="E373" s="62"/>
      <c r="F373" s="62"/>
      <c r="G373" s="62"/>
      <c r="H373" s="62"/>
      <c r="I373" s="62"/>
      <c r="J373" s="62"/>
      <c r="K373" s="62"/>
      <c r="L373" s="62"/>
      <c r="M373" s="62"/>
      <c r="N373" s="62"/>
    </row>
    <row r="374" spans="1:14" x14ac:dyDescent="0.25">
      <c r="A374" s="55"/>
      <c r="B374" s="68"/>
      <c r="C374" s="68"/>
      <c r="D374" s="62" t="str">
        <f>IF(ISBLANK(A374),"",VLOOKUP(A374,'Справочник услуг'!C:D,2,FALSE))</f>
        <v/>
      </c>
      <c r="E374" s="62"/>
      <c r="F374" s="62"/>
      <c r="G374" s="62"/>
      <c r="H374" s="62"/>
      <c r="I374" s="62"/>
      <c r="J374" s="62"/>
      <c r="K374" s="62"/>
      <c r="L374" s="62"/>
      <c r="M374" s="62"/>
      <c r="N374" s="62"/>
    </row>
    <row r="375" spans="1:14" x14ac:dyDescent="0.25">
      <c r="A375" s="55"/>
      <c r="B375" s="68"/>
      <c r="C375" s="68"/>
      <c r="D375" s="62" t="str">
        <f>IF(ISBLANK(A375),"",VLOOKUP(A375,'Справочник услуг'!C:D,2,FALSE))</f>
        <v/>
      </c>
      <c r="E375" s="62"/>
      <c r="F375" s="62"/>
      <c r="G375" s="62"/>
      <c r="H375" s="62"/>
      <c r="I375" s="62"/>
      <c r="J375" s="62"/>
      <c r="K375" s="62"/>
      <c r="L375" s="62"/>
      <c r="M375" s="62"/>
      <c r="N375" s="62"/>
    </row>
    <row r="376" spans="1:14" x14ac:dyDescent="0.25">
      <c r="A376" s="55"/>
      <c r="B376" s="68"/>
      <c r="C376" s="68"/>
      <c r="D376" s="62" t="str">
        <f>IF(ISBLANK(A376),"",VLOOKUP(A376,'Справочник услуг'!C:D,2,FALSE))</f>
        <v/>
      </c>
      <c r="E376" s="62"/>
      <c r="F376" s="62"/>
      <c r="G376" s="62"/>
      <c r="H376" s="62"/>
      <c r="I376" s="62"/>
      <c r="J376" s="62"/>
      <c r="K376" s="62"/>
      <c r="L376" s="62"/>
      <c r="M376" s="62"/>
      <c r="N376" s="62"/>
    </row>
    <row r="377" spans="1:14" x14ac:dyDescent="0.25">
      <c r="A377" s="55"/>
      <c r="B377" s="68"/>
      <c r="C377" s="68"/>
      <c r="D377" s="62" t="str">
        <f>IF(ISBLANK(A377),"",VLOOKUP(A377,'Справочник услуг'!C:D,2,FALSE))</f>
        <v/>
      </c>
      <c r="E377" s="62"/>
      <c r="F377" s="62"/>
      <c r="G377" s="62"/>
      <c r="H377" s="62"/>
      <c r="I377" s="62"/>
      <c r="J377" s="62"/>
      <c r="K377" s="62"/>
      <c r="L377" s="62"/>
      <c r="M377" s="62"/>
      <c r="N377" s="62"/>
    </row>
    <row r="378" spans="1:14" x14ac:dyDescent="0.25">
      <c r="A378" s="55"/>
      <c r="B378" s="68"/>
      <c r="C378" s="68"/>
      <c r="D378" s="62" t="str">
        <f>IF(ISBLANK(A378),"",VLOOKUP(A378,'Справочник услуг'!C:D,2,FALSE))</f>
        <v/>
      </c>
      <c r="E378" s="62"/>
      <c r="F378" s="62"/>
      <c r="G378" s="62"/>
      <c r="H378" s="62"/>
      <c r="I378" s="62"/>
      <c r="J378" s="62"/>
      <c r="K378" s="62"/>
      <c r="L378" s="62"/>
      <c r="M378" s="62"/>
      <c r="N378" s="62"/>
    </row>
    <row r="379" spans="1:14" x14ac:dyDescent="0.25">
      <c r="A379" s="55"/>
      <c r="B379" s="68"/>
      <c r="C379" s="68"/>
      <c r="D379" s="62" t="str">
        <f>IF(ISBLANK(A379),"",VLOOKUP(A379,'Справочник услуг'!C:D,2,FALSE))</f>
        <v/>
      </c>
      <c r="E379" s="62"/>
      <c r="F379" s="62"/>
      <c r="G379" s="62"/>
      <c r="H379" s="62"/>
      <c r="I379" s="62"/>
      <c r="J379" s="62"/>
      <c r="K379" s="62"/>
      <c r="L379" s="62"/>
      <c r="M379" s="62"/>
      <c r="N379" s="62"/>
    </row>
    <row r="380" spans="1:14" x14ac:dyDescent="0.25">
      <c r="A380" s="55"/>
      <c r="B380" s="68"/>
      <c r="C380" s="68"/>
      <c r="D380" s="62" t="str">
        <f>IF(ISBLANK(A380),"",VLOOKUP(A380,'Справочник услуг'!C:D,2,FALSE))</f>
        <v/>
      </c>
      <c r="E380" s="62"/>
      <c r="F380" s="62"/>
      <c r="G380" s="62"/>
      <c r="H380" s="62"/>
      <c r="I380" s="62"/>
      <c r="J380" s="62"/>
      <c r="K380" s="62"/>
      <c r="L380" s="62"/>
      <c r="M380" s="62"/>
      <c r="N380" s="62"/>
    </row>
    <row r="381" spans="1:14" x14ac:dyDescent="0.25">
      <c r="A381" s="55"/>
      <c r="B381" s="68"/>
      <c r="C381" s="68"/>
      <c r="D381" s="62" t="str">
        <f>IF(ISBLANK(A381),"",VLOOKUP(A381,'Справочник услуг'!C:D,2,FALSE))</f>
        <v/>
      </c>
      <c r="E381" s="62"/>
      <c r="F381" s="62"/>
      <c r="G381" s="62"/>
      <c r="H381" s="62"/>
      <c r="I381" s="62"/>
      <c r="J381" s="62"/>
      <c r="K381" s="62"/>
      <c r="L381" s="62"/>
      <c r="M381" s="62"/>
      <c r="N381" s="62"/>
    </row>
    <row r="382" spans="1:14" x14ac:dyDescent="0.25">
      <c r="A382" s="55"/>
      <c r="B382" s="68"/>
      <c r="C382" s="68"/>
      <c r="D382" s="62" t="str">
        <f>IF(ISBLANK(A382),"",VLOOKUP(A382,'Справочник услуг'!C:D,2,FALSE))</f>
        <v/>
      </c>
      <c r="E382" s="62"/>
      <c r="F382" s="62"/>
      <c r="G382" s="62"/>
      <c r="H382" s="62"/>
      <c r="I382" s="62"/>
      <c r="J382" s="62"/>
      <c r="K382" s="62"/>
      <c r="L382" s="62"/>
      <c r="M382" s="62"/>
      <c r="N382" s="62"/>
    </row>
    <row r="383" spans="1:14" x14ac:dyDescent="0.25">
      <c r="A383" s="55"/>
      <c r="B383" s="68"/>
      <c r="C383" s="68"/>
      <c r="D383" s="62" t="str">
        <f>IF(ISBLANK(A383),"",VLOOKUP(A383,'Справочник услуг'!C:D,2,FALSE))</f>
        <v/>
      </c>
      <c r="E383" s="62"/>
      <c r="F383" s="62"/>
      <c r="G383" s="62"/>
      <c r="H383" s="62"/>
      <c r="I383" s="62"/>
      <c r="J383" s="62"/>
      <c r="K383" s="62"/>
      <c r="L383" s="62"/>
      <c r="M383" s="62"/>
      <c r="N383" s="62"/>
    </row>
    <row r="384" spans="1:14" x14ac:dyDescent="0.25">
      <c r="A384" s="55"/>
      <c r="B384" s="68"/>
      <c r="C384" s="68"/>
      <c r="D384" s="62" t="str">
        <f>IF(ISBLANK(A384),"",VLOOKUP(A384,'Справочник услуг'!C:D,2,FALSE))</f>
        <v/>
      </c>
      <c r="E384" s="62"/>
      <c r="F384" s="62"/>
      <c r="G384" s="62"/>
      <c r="H384" s="62"/>
      <c r="I384" s="62"/>
      <c r="J384" s="62"/>
      <c r="K384" s="62"/>
      <c r="L384" s="62"/>
      <c r="M384" s="62"/>
      <c r="N384" s="62"/>
    </row>
    <row r="385" spans="1:14" x14ac:dyDescent="0.25">
      <c r="A385" s="55"/>
      <c r="B385" s="68"/>
      <c r="C385" s="68"/>
      <c r="D385" s="62" t="str">
        <f>IF(ISBLANK(A385),"",VLOOKUP(A385,'Справочник услуг'!C:D,2,FALSE))</f>
        <v/>
      </c>
      <c r="E385" s="62"/>
      <c r="F385" s="62"/>
      <c r="G385" s="62"/>
      <c r="H385" s="62"/>
      <c r="I385" s="62"/>
      <c r="J385" s="62"/>
      <c r="K385" s="62"/>
      <c r="L385" s="62"/>
      <c r="M385" s="62"/>
      <c r="N385" s="62"/>
    </row>
    <row r="386" spans="1:14" x14ac:dyDescent="0.25">
      <c r="A386" s="55"/>
      <c r="B386" s="68"/>
      <c r="C386" s="68"/>
      <c r="D386" s="62" t="str">
        <f>IF(ISBLANK(A386),"",VLOOKUP(A386,'Справочник услуг'!C:D,2,FALSE))</f>
        <v/>
      </c>
      <c r="E386" s="62"/>
      <c r="F386" s="62"/>
      <c r="G386" s="62"/>
      <c r="H386" s="62"/>
      <c r="I386" s="62"/>
      <c r="J386" s="62"/>
      <c r="K386" s="62"/>
      <c r="L386" s="62"/>
      <c r="M386" s="62"/>
      <c r="N386" s="62"/>
    </row>
    <row r="387" spans="1:14" x14ac:dyDescent="0.25">
      <c r="A387" s="55"/>
      <c r="B387" s="68"/>
      <c r="C387" s="68"/>
      <c r="D387" s="62" t="str">
        <f>IF(ISBLANK(A387),"",VLOOKUP(A387,'Справочник услуг'!C:D,2,FALSE))</f>
        <v/>
      </c>
      <c r="E387" s="62"/>
      <c r="F387" s="62"/>
      <c r="G387" s="62"/>
      <c r="H387" s="62"/>
      <c r="I387" s="62"/>
      <c r="J387" s="62"/>
      <c r="K387" s="62"/>
      <c r="L387" s="62"/>
      <c r="M387" s="62"/>
      <c r="N387" s="62"/>
    </row>
    <row r="388" spans="1:14" x14ac:dyDescent="0.25">
      <c r="A388" s="55"/>
      <c r="B388" s="68"/>
      <c r="C388" s="68"/>
      <c r="D388" s="62" t="str">
        <f>IF(ISBLANK(A388),"",VLOOKUP(A388,'Справочник услуг'!C:D,2,FALSE))</f>
        <v/>
      </c>
      <c r="E388" s="62"/>
      <c r="F388" s="62"/>
      <c r="G388" s="62"/>
      <c r="H388" s="62"/>
      <c r="I388" s="62"/>
      <c r="J388" s="62"/>
      <c r="K388" s="62"/>
      <c r="L388" s="62"/>
      <c r="M388" s="62"/>
      <c r="N388" s="62"/>
    </row>
    <row r="389" spans="1:14" x14ac:dyDescent="0.25">
      <c r="A389" s="55"/>
      <c r="B389" s="68"/>
      <c r="C389" s="68"/>
      <c r="D389" s="62" t="str">
        <f>IF(ISBLANK(A389),"",VLOOKUP(A389,'Справочник услуг'!C:D,2,FALSE))</f>
        <v/>
      </c>
      <c r="E389" s="62"/>
      <c r="F389" s="62"/>
      <c r="G389" s="62"/>
      <c r="H389" s="62"/>
      <c r="I389" s="62"/>
      <c r="J389" s="62"/>
      <c r="K389" s="62"/>
      <c r="L389" s="62"/>
      <c r="M389" s="62"/>
      <c r="N389" s="62"/>
    </row>
    <row r="390" spans="1:14" x14ac:dyDescent="0.25">
      <c r="A390" s="55"/>
      <c r="B390" s="68"/>
      <c r="C390" s="68"/>
      <c r="D390" s="62" t="str">
        <f>IF(ISBLANK(A390),"",VLOOKUP(A390,'Справочник услуг'!C:D,2,FALSE))</f>
        <v/>
      </c>
      <c r="E390" s="62"/>
      <c r="F390" s="62"/>
      <c r="G390" s="62"/>
      <c r="H390" s="62"/>
      <c r="I390" s="62"/>
      <c r="J390" s="62"/>
      <c r="K390" s="62"/>
      <c r="L390" s="62"/>
      <c r="M390" s="62"/>
      <c r="N390" s="62"/>
    </row>
    <row r="391" spans="1:14" x14ac:dyDescent="0.25">
      <c r="A391" s="55"/>
      <c r="B391" s="68"/>
      <c r="C391" s="68"/>
      <c r="D391" s="62" t="str">
        <f>IF(ISBLANK(A391),"",VLOOKUP(A391,'Справочник услуг'!C:D,2,FALSE))</f>
        <v/>
      </c>
      <c r="E391" s="62"/>
      <c r="F391" s="62"/>
      <c r="G391" s="62"/>
      <c r="H391" s="62"/>
      <c r="I391" s="62"/>
      <c r="J391" s="62"/>
      <c r="K391" s="62"/>
      <c r="L391" s="62"/>
      <c r="M391" s="62"/>
      <c r="N391" s="62"/>
    </row>
    <row r="392" spans="1:14" x14ac:dyDescent="0.25">
      <c r="A392" s="55"/>
      <c r="B392" s="68"/>
      <c r="C392" s="68"/>
      <c r="D392" s="62" t="str">
        <f>IF(ISBLANK(A392),"",VLOOKUP(A392,'Справочник услуг'!C:D,2,FALSE))</f>
        <v/>
      </c>
      <c r="E392" s="62"/>
      <c r="F392" s="62"/>
      <c r="G392" s="62"/>
      <c r="H392" s="62"/>
      <c r="I392" s="62"/>
      <c r="J392" s="62"/>
      <c r="K392" s="62"/>
      <c r="L392" s="62"/>
      <c r="M392" s="62"/>
      <c r="N392" s="62"/>
    </row>
    <row r="393" spans="1:14" x14ac:dyDescent="0.25">
      <c r="A393" s="55"/>
      <c r="B393" s="68"/>
      <c r="C393" s="68"/>
      <c r="D393" s="62" t="str">
        <f>IF(ISBLANK(A393),"",VLOOKUP(A393,'Справочник услуг'!C:D,2,FALSE))</f>
        <v/>
      </c>
      <c r="E393" s="62"/>
      <c r="F393" s="62"/>
      <c r="G393" s="62"/>
      <c r="H393" s="62"/>
      <c r="I393" s="62"/>
      <c r="J393" s="62"/>
      <c r="K393" s="62"/>
      <c r="L393" s="62"/>
      <c r="M393" s="62"/>
      <c r="N393" s="62"/>
    </row>
    <row r="394" spans="1:14" x14ac:dyDescent="0.25">
      <c r="A394" s="55"/>
      <c r="B394" s="68"/>
      <c r="C394" s="68"/>
      <c r="D394" s="62" t="str">
        <f>IF(ISBLANK(A394),"",VLOOKUP(A394,'Справочник услуг'!C:D,2,FALSE))</f>
        <v/>
      </c>
      <c r="E394" s="62"/>
      <c r="F394" s="62"/>
      <c r="G394" s="62"/>
      <c r="H394" s="62"/>
      <c r="I394" s="62"/>
      <c r="J394" s="62"/>
      <c r="K394" s="62"/>
      <c r="L394" s="62"/>
      <c r="M394" s="62"/>
      <c r="N394" s="62"/>
    </row>
    <row r="395" spans="1:14" x14ac:dyDescent="0.25">
      <c r="A395" s="55"/>
      <c r="B395" s="68"/>
      <c r="C395" s="68"/>
      <c r="D395" s="62" t="str">
        <f>IF(ISBLANK(A395),"",VLOOKUP(A395,'Справочник услуг'!C:D,2,FALSE))</f>
        <v/>
      </c>
      <c r="E395" s="62"/>
      <c r="F395" s="62"/>
      <c r="G395" s="62"/>
      <c r="H395" s="62"/>
      <c r="I395" s="62"/>
      <c r="J395" s="62"/>
      <c r="K395" s="62"/>
      <c r="L395" s="62"/>
      <c r="M395" s="62"/>
      <c r="N395" s="62"/>
    </row>
    <row r="396" spans="1:14" x14ac:dyDescent="0.25">
      <c r="A396" s="55"/>
      <c r="B396" s="68"/>
      <c r="C396" s="68"/>
      <c r="D396" s="62" t="str">
        <f>IF(ISBLANK(A396),"",VLOOKUP(A396,'Справочник услуг'!C:D,2,FALSE))</f>
        <v/>
      </c>
      <c r="E396" s="62"/>
      <c r="F396" s="62"/>
      <c r="G396" s="62"/>
      <c r="H396" s="62"/>
      <c r="I396" s="62"/>
      <c r="J396" s="62"/>
      <c r="K396" s="62"/>
      <c r="L396" s="62"/>
      <c r="M396" s="62"/>
      <c r="N396" s="62"/>
    </row>
    <row r="397" spans="1:14" x14ac:dyDescent="0.25">
      <c r="A397" s="55"/>
      <c r="B397" s="68"/>
      <c r="C397" s="68"/>
      <c r="D397" s="62" t="str">
        <f>IF(ISBLANK(A397),"",VLOOKUP(A397,'Справочник услуг'!C:D,2,FALSE))</f>
        <v/>
      </c>
      <c r="E397" s="62"/>
      <c r="F397" s="62"/>
      <c r="G397" s="62"/>
      <c r="H397" s="62"/>
      <c r="I397" s="62"/>
      <c r="J397" s="62"/>
      <c r="K397" s="62"/>
      <c r="L397" s="62"/>
      <c r="M397" s="62"/>
      <c r="N397" s="62"/>
    </row>
    <row r="398" spans="1:14" x14ac:dyDescent="0.25">
      <c r="A398" s="55"/>
      <c r="B398" s="68"/>
      <c r="C398" s="68"/>
      <c r="D398" s="62" t="str">
        <f>IF(ISBLANK(A398),"",VLOOKUP(A398,'Справочник услуг'!C:D,2,FALSE))</f>
        <v/>
      </c>
      <c r="E398" s="62"/>
      <c r="F398" s="62"/>
      <c r="G398" s="62"/>
      <c r="H398" s="62"/>
      <c r="I398" s="62"/>
      <c r="J398" s="62"/>
      <c r="K398" s="62"/>
      <c r="L398" s="62"/>
      <c r="M398" s="62"/>
      <c r="N398" s="62"/>
    </row>
    <row r="399" spans="1:14" x14ac:dyDescent="0.25">
      <c r="A399" s="55"/>
      <c r="B399" s="68"/>
      <c r="C399" s="68"/>
      <c r="D399" s="62" t="str">
        <f>IF(ISBLANK(A399),"",VLOOKUP(A399,'Справочник услуг'!C:D,2,FALSE))</f>
        <v/>
      </c>
      <c r="E399" s="62"/>
      <c r="F399" s="62"/>
      <c r="G399" s="62"/>
      <c r="H399" s="62"/>
      <c r="I399" s="62"/>
      <c r="J399" s="62"/>
      <c r="K399" s="62"/>
      <c r="L399" s="62"/>
      <c r="M399" s="62"/>
      <c r="N399" s="62"/>
    </row>
    <row r="400" spans="1:14" x14ac:dyDescent="0.25">
      <c r="A400" s="55"/>
      <c r="B400" s="68"/>
      <c r="C400" s="68"/>
      <c r="D400" s="62" t="str">
        <f>IF(ISBLANK(A400),"",VLOOKUP(A400,'Справочник услуг'!C:D,2,FALSE))</f>
        <v/>
      </c>
      <c r="E400" s="62"/>
      <c r="F400" s="62"/>
      <c r="G400" s="62"/>
      <c r="H400" s="62"/>
      <c r="I400" s="62"/>
      <c r="J400" s="62"/>
      <c r="K400" s="62"/>
      <c r="L400" s="62"/>
      <c r="M400" s="62"/>
      <c r="N400" s="62"/>
    </row>
    <row r="401" spans="1:14" x14ac:dyDescent="0.25">
      <c r="A401" s="55"/>
      <c r="B401" s="68"/>
      <c r="C401" s="68"/>
      <c r="D401" s="62" t="str">
        <f>IF(ISBLANK(A401),"",VLOOKUP(A401,'Справочник услуг'!C:D,2,FALSE))</f>
        <v/>
      </c>
      <c r="E401" s="62"/>
      <c r="F401" s="62"/>
      <c r="G401" s="62"/>
      <c r="H401" s="62"/>
      <c r="I401" s="62"/>
      <c r="J401" s="62"/>
      <c r="K401" s="62"/>
      <c r="L401" s="62"/>
      <c r="M401" s="62"/>
      <c r="N401" s="62"/>
    </row>
    <row r="402" spans="1:14" x14ac:dyDescent="0.25">
      <c r="A402" s="55"/>
      <c r="B402" s="68"/>
      <c r="C402" s="68"/>
      <c r="D402" s="62" t="str">
        <f>IF(ISBLANK(A402),"",VLOOKUP(A402,'Справочник услуг'!C:D,2,FALSE))</f>
        <v/>
      </c>
      <c r="E402" s="62"/>
      <c r="F402" s="62"/>
      <c r="G402" s="62"/>
      <c r="H402" s="62"/>
      <c r="I402" s="62"/>
      <c r="J402" s="62"/>
      <c r="K402" s="62"/>
      <c r="L402" s="62"/>
      <c r="M402" s="62"/>
      <c r="N402" s="62"/>
    </row>
    <row r="403" spans="1:14" x14ac:dyDescent="0.25">
      <c r="A403" s="55"/>
      <c r="B403" s="68"/>
      <c r="C403" s="68"/>
      <c r="D403" s="62" t="str">
        <f>IF(ISBLANK(A403),"",VLOOKUP(A403,'Справочник услуг'!C:D,2,FALSE))</f>
        <v/>
      </c>
      <c r="E403" s="62"/>
      <c r="F403" s="62"/>
      <c r="G403" s="62"/>
      <c r="H403" s="62"/>
      <c r="I403" s="62"/>
      <c r="J403" s="62"/>
      <c r="K403" s="62"/>
      <c r="L403" s="62"/>
      <c r="M403" s="62"/>
      <c r="N403" s="62"/>
    </row>
    <row r="404" spans="1:14" x14ac:dyDescent="0.25">
      <c r="A404" s="55"/>
      <c r="B404" s="68"/>
      <c r="C404" s="68"/>
      <c r="D404" s="62" t="str">
        <f>IF(ISBLANK(A404),"",VLOOKUP(A404,'Справочник услуг'!C:D,2,FALSE))</f>
        <v/>
      </c>
      <c r="E404" s="62"/>
      <c r="F404" s="62"/>
      <c r="G404" s="62"/>
      <c r="H404" s="62"/>
      <c r="I404" s="62"/>
      <c r="J404" s="62"/>
      <c r="K404" s="62"/>
      <c r="L404" s="62"/>
      <c r="M404" s="62"/>
      <c r="N404" s="62"/>
    </row>
    <row r="405" spans="1:14" x14ac:dyDescent="0.25">
      <c r="A405" s="55"/>
      <c r="B405" s="68"/>
      <c r="C405" s="68"/>
      <c r="D405" s="62" t="str">
        <f>IF(ISBLANK(A405),"",VLOOKUP(A405,'Справочник услуг'!C:D,2,FALSE))</f>
        <v/>
      </c>
      <c r="E405" s="62"/>
      <c r="F405" s="62"/>
      <c r="G405" s="62"/>
      <c r="H405" s="62"/>
      <c r="I405" s="62"/>
      <c r="J405" s="62"/>
      <c r="K405" s="62"/>
      <c r="L405" s="62"/>
      <c r="M405" s="62"/>
      <c r="N405" s="62"/>
    </row>
    <row r="406" spans="1:14" x14ac:dyDescent="0.25">
      <c r="A406" s="55"/>
      <c r="B406" s="68"/>
      <c r="C406" s="68"/>
      <c r="D406" s="62" t="str">
        <f>IF(ISBLANK(A406),"",VLOOKUP(A406,'Справочник услуг'!C:D,2,FALSE))</f>
        <v/>
      </c>
      <c r="E406" s="62"/>
      <c r="F406" s="62"/>
      <c r="G406" s="62"/>
      <c r="H406" s="62"/>
      <c r="I406" s="62"/>
      <c r="J406" s="62"/>
      <c r="K406" s="62"/>
      <c r="L406" s="62"/>
      <c r="M406" s="62"/>
      <c r="N406" s="62"/>
    </row>
    <row r="407" spans="1:14" x14ac:dyDescent="0.25">
      <c r="A407" s="55"/>
      <c r="B407" s="68"/>
      <c r="C407" s="68"/>
      <c r="D407" s="62" t="str">
        <f>IF(ISBLANK(A407),"",VLOOKUP(A407,'Справочник услуг'!C:D,2,FALSE))</f>
        <v/>
      </c>
      <c r="E407" s="62"/>
      <c r="F407" s="62"/>
      <c r="G407" s="62"/>
      <c r="H407" s="62"/>
      <c r="I407" s="62"/>
      <c r="J407" s="62"/>
      <c r="K407" s="62"/>
      <c r="L407" s="62"/>
      <c r="M407" s="62"/>
      <c r="N407" s="62"/>
    </row>
    <row r="408" spans="1:14" x14ac:dyDescent="0.25">
      <c r="A408" s="55"/>
      <c r="B408" s="68"/>
      <c r="C408" s="68"/>
      <c r="D408" s="62" t="str">
        <f>IF(ISBLANK(A408),"",VLOOKUP(A408,'Справочник услуг'!C:D,2,FALSE))</f>
        <v/>
      </c>
      <c r="E408" s="62"/>
      <c r="F408" s="62"/>
      <c r="G408" s="62"/>
      <c r="H408" s="62"/>
      <c r="I408" s="62"/>
      <c r="J408" s="62"/>
      <c r="K408" s="62"/>
      <c r="L408" s="62"/>
      <c r="M408" s="62"/>
      <c r="N408" s="62"/>
    </row>
    <row r="409" spans="1:14" x14ac:dyDescent="0.25">
      <c r="A409" s="55"/>
      <c r="B409" s="68"/>
      <c r="C409" s="68"/>
      <c r="D409" s="62" t="str">
        <f>IF(ISBLANK(A409),"",VLOOKUP(A409,'Справочник услуг'!C:D,2,FALSE))</f>
        <v/>
      </c>
      <c r="E409" s="62"/>
      <c r="F409" s="62"/>
      <c r="G409" s="62"/>
      <c r="H409" s="62"/>
      <c r="I409" s="62"/>
      <c r="J409" s="62"/>
      <c r="K409" s="62"/>
      <c r="L409" s="62"/>
      <c r="M409" s="62"/>
      <c r="N409" s="62"/>
    </row>
    <row r="410" spans="1:14" x14ac:dyDescent="0.25">
      <c r="A410" s="55"/>
      <c r="B410" s="68"/>
      <c r="C410" s="68"/>
      <c r="D410" s="62" t="str">
        <f>IF(ISBLANK(A410),"",VLOOKUP(A410,'Справочник услуг'!C:D,2,FALSE))</f>
        <v/>
      </c>
      <c r="E410" s="62"/>
      <c r="F410" s="62"/>
      <c r="G410" s="62"/>
      <c r="H410" s="62"/>
      <c r="I410" s="62"/>
      <c r="J410" s="62"/>
      <c r="K410" s="62"/>
      <c r="L410" s="62"/>
      <c r="M410" s="62"/>
      <c r="N410" s="62"/>
    </row>
    <row r="411" spans="1:14" x14ac:dyDescent="0.25">
      <c r="A411" s="55"/>
      <c r="B411" s="68"/>
      <c r="C411" s="68"/>
      <c r="D411" s="62" t="str">
        <f>IF(ISBLANK(A411),"",VLOOKUP(A411,'Справочник услуг'!C:D,2,FALSE))</f>
        <v/>
      </c>
      <c r="E411" s="62"/>
      <c r="F411" s="62"/>
      <c r="G411" s="62"/>
      <c r="H411" s="62"/>
      <c r="I411" s="62"/>
      <c r="J411" s="62"/>
      <c r="K411" s="62"/>
      <c r="L411" s="62"/>
      <c r="M411" s="62"/>
      <c r="N411" s="62"/>
    </row>
    <row r="412" spans="1:14" x14ac:dyDescent="0.25">
      <c r="A412" s="55"/>
      <c r="B412" s="68"/>
      <c r="C412" s="68"/>
      <c r="D412" s="62" t="str">
        <f>IF(ISBLANK(A412),"",VLOOKUP(A412,'Справочник услуг'!C:D,2,FALSE))</f>
        <v/>
      </c>
      <c r="E412" s="62"/>
      <c r="F412" s="62"/>
      <c r="G412" s="62"/>
      <c r="H412" s="62"/>
      <c r="I412" s="62"/>
      <c r="J412" s="62"/>
      <c r="K412" s="62"/>
      <c r="L412" s="62"/>
      <c r="M412" s="62"/>
      <c r="N412" s="62"/>
    </row>
    <row r="413" spans="1:14" x14ac:dyDescent="0.25">
      <c r="A413" s="55"/>
      <c r="B413" s="68"/>
      <c r="C413" s="68"/>
      <c r="D413" s="62" t="str">
        <f>IF(ISBLANK(A413),"",VLOOKUP(A413,'Справочник услуг'!C:D,2,FALSE))</f>
        <v/>
      </c>
      <c r="E413" s="62"/>
      <c r="F413" s="62"/>
      <c r="G413" s="62"/>
      <c r="H413" s="62"/>
      <c r="I413" s="62"/>
      <c r="J413" s="62"/>
      <c r="K413" s="62"/>
      <c r="L413" s="62"/>
      <c r="M413" s="62"/>
      <c r="N413" s="62"/>
    </row>
    <row r="414" spans="1:14" x14ac:dyDescent="0.25">
      <c r="A414" s="55"/>
      <c r="B414" s="68"/>
      <c r="C414" s="68"/>
      <c r="D414" s="62" t="str">
        <f>IF(ISBLANK(A414),"",VLOOKUP(A414,'Справочник услуг'!C:D,2,FALSE))</f>
        <v/>
      </c>
      <c r="E414" s="62"/>
      <c r="F414" s="62"/>
      <c r="G414" s="62"/>
      <c r="H414" s="62"/>
      <c r="I414" s="62"/>
      <c r="J414" s="62"/>
      <c r="K414" s="62"/>
      <c r="L414" s="62"/>
      <c r="M414" s="62"/>
      <c r="N414" s="62"/>
    </row>
    <row r="415" spans="1:14" x14ac:dyDescent="0.25">
      <c r="A415" s="55"/>
      <c r="B415" s="68"/>
      <c r="C415" s="68"/>
      <c r="D415" s="62" t="str">
        <f>IF(ISBLANK(A415),"",VLOOKUP(A415,'Справочник услуг'!C:D,2,FALSE))</f>
        <v/>
      </c>
      <c r="E415" s="62"/>
      <c r="F415" s="62"/>
      <c r="G415" s="62"/>
      <c r="H415" s="62"/>
      <c r="I415" s="62"/>
      <c r="J415" s="62"/>
      <c r="K415" s="62"/>
      <c r="L415" s="62"/>
      <c r="M415" s="62"/>
      <c r="N415" s="62"/>
    </row>
    <row r="416" spans="1:14" x14ac:dyDescent="0.25">
      <c r="A416" s="55"/>
      <c r="B416" s="68"/>
      <c r="C416" s="68"/>
      <c r="D416" s="62" t="str">
        <f>IF(ISBLANK(A416),"",VLOOKUP(A416,'Справочник услуг'!C:D,2,FALSE))</f>
        <v/>
      </c>
      <c r="E416" s="62"/>
      <c r="F416" s="62"/>
      <c r="G416" s="62"/>
      <c r="H416" s="62"/>
      <c r="I416" s="62"/>
      <c r="J416" s="62"/>
      <c r="K416" s="62"/>
      <c r="L416" s="62"/>
      <c r="M416" s="62"/>
      <c r="N416" s="62"/>
    </row>
    <row r="417" spans="1:14" x14ac:dyDescent="0.25">
      <c r="A417" s="55"/>
      <c r="B417" s="68"/>
      <c r="C417" s="68"/>
      <c r="D417" s="62" t="str">
        <f>IF(ISBLANK(A417),"",VLOOKUP(A417,'Справочник услуг'!C:D,2,FALSE))</f>
        <v/>
      </c>
      <c r="E417" s="62"/>
      <c r="F417" s="62"/>
      <c r="G417" s="62"/>
      <c r="H417" s="62"/>
      <c r="I417" s="62"/>
      <c r="J417" s="62"/>
      <c r="K417" s="62"/>
      <c r="L417" s="62"/>
      <c r="M417" s="62"/>
      <c r="N417" s="62"/>
    </row>
    <row r="418" spans="1:14" x14ac:dyDescent="0.25">
      <c r="A418" s="55"/>
      <c r="B418" s="68"/>
      <c r="C418" s="68"/>
      <c r="D418" s="62" t="str">
        <f>IF(ISBLANK(A418),"",VLOOKUP(A418,'Справочник услуг'!C:D,2,FALSE))</f>
        <v/>
      </c>
      <c r="E418" s="62"/>
      <c r="F418" s="62"/>
      <c r="G418" s="62"/>
      <c r="H418" s="62"/>
      <c r="I418" s="62"/>
      <c r="J418" s="62"/>
      <c r="K418" s="62"/>
      <c r="L418" s="62"/>
      <c r="M418" s="62"/>
      <c r="N418" s="62"/>
    </row>
    <row r="419" spans="1:14" x14ac:dyDescent="0.25">
      <c r="A419" s="55"/>
      <c r="B419" s="68"/>
      <c r="C419" s="68"/>
      <c r="D419" s="62" t="str">
        <f>IF(ISBLANK(A419),"",VLOOKUP(A419,'Справочник услуг'!C:D,2,FALSE))</f>
        <v/>
      </c>
      <c r="E419" s="62"/>
      <c r="F419" s="62"/>
      <c r="G419" s="62"/>
      <c r="H419" s="62"/>
      <c r="I419" s="62"/>
      <c r="J419" s="62"/>
      <c r="K419" s="62"/>
      <c r="L419" s="62"/>
      <c r="M419" s="62"/>
      <c r="N419" s="62"/>
    </row>
    <row r="420" spans="1:14" x14ac:dyDescent="0.25">
      <c r="A420" s="55"/>
      <c r="B420" s="68"/>
      <c r="C420" s="68"/>
      <c r="D420" s="62" t="str">
        <f>IF(ISBLANK(A420),"",VLOOKUP(A420,'Справочник услуг'!C:D,2,FALSE))</f>
        <v/>
      </c>
      <c r="E420" s="62"/>
      <c r="F420" s="62"/>
      <c r="G420" s="62"/>
      <c r="H420" s="62"/>
      <c r="I420" s="62"/>
      <c r="J420" s="62"/>
      <c r="K420" s="62"/>
      <c r="L420" s="62"/>
      <c r="M420" s="62"/>
      <c r="N420" s="62"/>
    </row>
    <row r="421" spans="1:14" x14ac:dyDescent="0.25">
      <c r="A421" s="55"/>
      <c r="B421" s="68"/>
      <c r="C421" s="68"/>
      <c r="D421" s="62" t="str">
        <f>IF(ISBLANK(A421),"",VLOOKUP(A421,'Справочник услуг'!C:D,2,FALSE))</f>
        <v/>
      </c>
      <c r="E421" s="62"/>
      <c r="F421" s="62"/>
      <c r="G421" s="62"/>
      <c r="H421" s="62"/>
      <c r="I421" s="62"/>
      <c r="J421" s="62"/>
      <c r="K421" s="62"/>
      <c r="L421" s="62"/>
      <c r="M421" s="62"/>
      <c r="N421" s="62"/>
    </row>
    <row r="422" spans="1:14" x14ac:dyDescent="0.25">
      <c r="A422" s="55"/>
      <c r="B422" s="68"/>
      <c r="C422" s="68"/>
      <c r="D422" s="62" t="str">
        <f>IF(ISBLANK(A422),"",VLOOKUP(A422,'Справочник услуг'!C:D,2,FALSE))</f>
        <v/>
      </c>
      <c r="E422" s="62"/>
      <c r="F422" s="62"/>
      <c r="G422" s="62"/>
      <c r="H422" s="62"/>
      <c r="I422" s="62"/>
      <c r="J422" s="62"/>
      <c r="K422" s="62"/>
      <c r="L422" s="62"/>
      <c r="M422" s="62"/>
      <c r="N422" s="62"/>
    </row>
    <row r="423" spans="1:14" x14ac:dyDescent="0.25">
      <c r="A423" s="55"/>
      <c r="B423" s="68"/>
      <c r="C423" s="68"/>
      <c r="D423" s="62" t="str">
        <f>IF(ISBLANK(A423),"",VLOOKUP(A423,'Справочник услуг'!C:D,2,FALSE))</f>
        <v/>
      </c>
      <c r="E423" s="62"/>
      <c r="F423" s="62"/>
      <c r="G423" s="62"/>
      <c r="H423" s="62"/>
      <c r="I423" s="62"/>
      <c r="J423" s="62"/>
      <c r="K423" s="62"/>
      <c r="L423" s="62"/>
      <c r="M423" s="62"/>
      <c r="N423" s="62"/>
    </row>
    <row r="424" spans="1:14" x14ac:dyDescent="0.25">
      <c r="A424" s="55"/>
      <c r="B424" s="68"/>
      <c r="C424" s="68"/>
      <c r="D424" s="62" t="str">
        <f>IF(ISBLANK(A424),"",VLOOKUP(A424,'Справочник услуг'!C:D,2,FALSE))</f>
        <v/>
      </c>
      <c r="E424" s="62"/>
      <c r="F424" s="62"/>
      <c r="G424" s="62"/>
      <c r="H424" s="62"/>
      <c r="I424" s="62"/>
      <c r="J424" s="62"/>
      <c r="K424" s="62"/>
      <c r="L424" s="62"/>
      <c r="M424" s="62"/>
      <c r="N424" s="62"/>
    </row>
    <row r="425" spans="1:14" x14ac:dyDescent="0.25">
      <c r="A425" s="55"/>
      <c r="B425" s="68"/>
      <c r="C425" s="68"/>
      <c r="D425" s="62" t="str">
        <f>IF(ISBLANK(A425),"",VLOOKUP(A425,'Справочник услуг'!C:D,2,FALSE))</f>
        <v/>
      </c>
      <c r="E425" s="62"/>
      <c r="F425" s="62"/>
      <c r="G425" s="62"/>
      <c r="H425" s="62"/>
      <c r="I425" s="62"/>
      <c r="J425" s="62"/>
      <c r="K425" s="62"/>
      <c r="L425" s="62"/>
      <c r="M425" s="62"/>
      <c r="N425" s="62"/>
    </row>
    <row r="426" spans="1:14" x14ac:dyDescent="0.25">
      <c r="A426" s="55"/>
      <c r="B426" s="68"/>
      <c r="C426" s="68"/>
      <c r="D426" s="62" t="str">
        <f>IF(ISBLANK(A426),"",VLOOKUP(A426,'Справочник услуг'!C:D,2,FALSE))</f>
        <v/>
      </c>
      <c r="E426" s="62"/>
      <c r="F426" s="62"/>
      <c r="G426" s="62"/>
      <c r="H426" s="62"/>
      <c r="I426" s="62"/>
      <c r="J426" s="62"/>
      <c r="K426" s="62"/>
      <c r="L426" s="62"/>
      <c r="M426" s="62"/>
      <c r="N426" s="62"/>
    </row>
    <row r="427" spans="1:14" x14ac:dyDescent="0.25">
      <c r="A427" s="55"/>
      <c r="B427" s="68"/>
      <c r="C427" s="68"/>
      <c r="D427" s="62" t="str">
        <f>IF(ISBLANK(A427),"",VLOOKUP(A427,'Справочник услуг'!C:D,2,FALSE))</f>
        <v/>
      </c>
      <c r="E427" s="62"/>
      <c r="F427" s="62"/>
      <c r="G427" s="62"/>
      <c r="H427" s="62"/>
      <c r="I427" s="62"/>
      <c r="J427" s="62"/>
      <c r="K427" s="62"/>
      <c r="L427" s="62"/>
      <c r="M427" s="62"/>
      <c r="N427" s="62"/>
    </row>
    <row r="428" spans="1:14" x14ac:dyDescent="0.25">
      <c r="A428" s="55"/>
      <c r="B428" s="68"/>
      <c r="C428" s="68"/>
      <c r="D428" s="62" t="str">
        <f>IF(ISBLANK(A428),"",VLOOKUP(A428,'Справочник услуг'!C:D,2,FALSE))</f>
        <v/>
      </c>
      <c r="E428" s="62"/>
      <c r="F428" s="62"/>
      <c r="G428" s="62"/>
      <c r="H428" s="62"/>
      <c r="I428" s="62"/>
      <c r="J428" s="62"/>
      <c r="K428" s="62"/>
      <c r="L428" s="62"/>
      <c r="M428" s="62"/>
      <c r="N428" s="62"/>
    </row>
    <row r="429" spans="1:14" x14ac:dyDescent="0.25">
      <c r="A429" s="55"/>
      <c r="B429" s="68"/>
      <c r="C429" s="68"/>
      <c r="D429" s="62" t="str">
        <f>IF(ISBLANK(A429),"",VLOOKUP(A429,'Справочник услуг'!C:D,2,FALSE))</f>
        <v/>
      </c>
      <c r="E429" s="62"/>
      <c r="F429" s="62"/>
      <c r="G429" s="62"/>
      <c r="H429" s="62"/>
      <c r="I429" s="62"/>
      <c r="J429" s="62"/>
      <c r="K429" s="62"/>
      <c r="L429" s="62"/>
      <c r="M429" s="62"/>
      <c r="N429" s="62"/>
    </row>
    <row r="430" spans="1:14" x14ac:dyDescent="0.25">
      <c r="A430" s="55"/>
      <c r="B430" s="68"/>
      <c r="C430" s="68"/>
      <c r="D430" s="62" t="str">
        <f>IF(ISBLANK(A430),"",VLOOKUP(A430,'Справочник услуг'!C:D,2,FALSE))</f>
        <v/>
      </c>
      <c r="E430" s="62"/>
      <c r="F430" s="62"/>
      <c r="G430" s="62"/>
      <c r="H430" s="62"/>
      <c r="I430" s="62"/>
      <c r="J430" s="62"/>
      <c r="K430" s="62"/>
      <c r="L430" s="62"/>
      <c r="M430" s="62"/>
      <c r="N430" s="62"/>
    </row>
    <row r="431" spans="1:14" x14ac:dyDescent="0.25">
      <c r="A431" s="55"/>
      <c r="B431" s="68"/>
      <c r="C431" s="68"/>
      <c r="D431" s="62" t="str">
        <f>IF(ISBLANK(A431),"",VLOOKUP(A431,'Справочник услуг'!C:D,2,FALSE))</f>
        <v/>
      </c>
      <c r="E431" s="62"/>
      <c r="F431" s="62"/>
      <c r="G431" s="62"/>
      <c r="H431" s="62"/>
      <c r="I431" s="62"/>
      <c r="J431" s="62"/>
      <c r="K431" s="62"/>
      <c r="L431" s="62"/>
      <c r="M431" s="62"/>
      <c r="N431" s="62"/>
    </row>
    <row r="432" spans="1:14" x14ac:dyDescent="0.25">
      <c r="A432" s="55"/>
      <c r="B432" s="68"/>
      <c r="C432" s="68"/>
      <c r="D432" s="62" t="str">
        <f>IF(ISBLANK(A432),"",VLOOKUP(A432,'Справочник услуг'!C:D,2,FALSE))</f>
        <v/>
      </c>
      <c r="E432" s="62"/>
      <c r="F432" s="62"/>
      <c r="G432" s="62"/>
      <c r="H432" s="62"/>
      <c r="I432" s="62"/>
      <c r="J432" s="62"/>
      <c r="K432" s="62"/>
      <c r="L432" s="62"/>
      <c r="M432" s="62"/>
      <c r="N432" s="62"/>
    </row>
    <row r="433" spans="1:14" x14ac:dyDescent="0.25">
      <c r="A433" s="55"/>
      <c r="B433" s="68"/>
      <c r="C433" s="68"/>
      <c r="D433" s="62" t="str">
        <f>IF(ISBLANK(A433),"",VLOOKUP(A433,'Справочник услуг'!C:D,2,FALSE))</f>
        <v/>
      </c>
      <c r="E433" s="62"/>
      <c r="F433" s="62"/>
      <c r="G433" s="62"/>
      <c r="H433" s="62"/>
      <c r="I433" s="62"/>
      <c r="J433" s="62"/>
      <c r="K433" s="62"/>
      <c r="L433" s="62"/>
      <c r="M433" s="62"/>
      <c r="N433" s="62"/>
    </row>
    <row r="434" spans="1:14" x14ac:dyDescent="0.25">
      <c r="A434" s="55"/>
      <c r="B434" s="68"/>
      <c r="C434" s="68"/>
      <c r="D434" s="62" t="str">
        <f>IF(ISBLANK(A434),"",VLOOKUP(A434,'Справочник услуг'!C:D,2,FALSE))</f>
        <v/>
      </c>
      <c r="E434" s="62"/>
      <c r="F434" s="62"/>
      <c r="G434" s="62"/>
      <c r="H434" s="62"/>
      <c r="I434" s="62"/>
      <c r="J434" s="62"/>
      <c r="K434" s="62"/>
      <c r="L434" s="62"/>
      <c r="M434" s="62"/>
      <c r="N434" s="62"/>
    </row>
    <row r="435" spans="1:14" x14ac:dyDescent="0.25">
      <c r="A435" s="55"/>
      <c r="B435" s="68"/>
      <c r="C435" s="68"/>
      <c r="D435" s="62" t="str">
        <f>IF(ISBLANK(A435),"",VLOOKUP(A435,'Справочник услуг'!C:D,2,FALSE))</f>
        <v/>
      </c>
      <c r="E435" s="62"/>
      <c r="F435" s="62"/>
      <c r="G435" s="62"/>
      <c r="H435" s="62"/>
      <c r="I435" s="62"/>
      <c r="J435" s="62"/>
      <c r="K435" s="62"/>
      <c r="L435" s="62"/>
      <c r="M435" s="62"/>
      <c r="N435" s="62"/>
    </row>
    <row r="436" spans="1:14" x14ac:dyDescent="0.25">
      <c r="A436" s="55"/>
      <c r="B436" s="68"/>
      <c r="C436" s="68"/>
      <c r="D436" s="62" t="str">
        <f>IF(ISBLANK(A436),"",VLOOKUP(A436,'Справочник услуг'!C:D,2,FALSE))</f>
        <v/>
      </c>
      <c r="E436" s="62"/>
      <c r="F436" s="62"/>
      <c r="G436" s="62"/>
      <c r="H436" s="62"/>
      <c r="I436" s="62"/>
      <c r="J436" s="62"/>
      <c r="K436" s="62"/>
      <c r="L436" s="62"/>
      <c r="M436" s="62"/>
      <c r="N436" s="62"/>
    </row>
    <row r="437" spans="1:14" x14ac:dyDescent="0.25">
      <c r="A437" s="55"/>
      <c r="B437" s="68"/>
      <c r="C437" s="68"/>
      <c r="D437" s="62" t="str">
        <f>IF(ISBLANK(A437),"",VLOOKUP(A437,'Справочник услуг'!C:D,2,FALSE))</f>
        <v/>
      </c>
      <c r="E437" s="62"/>
      <c r="F437" s="62"/>
      <c r="G437" s="62"/>
      <c r="H437" s="62"/>
      <c r="I437" s="62"/>
      <c r="J437" s="62"/>
      <c r="K437" s="62"/>
      <c r="L437" s="62"/>
      <c r="M437" s="62"/>
      <c r="N437" s="62"/>
    </row>
    <row r="438" spans="1:14" x14ac:dyDescent="0.25">
      <c r="A438" s="55"/>
      <c r="B438" s="68"/>
      <c r="C438" s="68"/>
      <c r="D438" s="62" t="str">
        <f>IF(ISBLANK(A438),"",VLOOKUP(A438,'Справочник услуг'!C:D,2,FALSE))</f>
        <v/>
      </c>
      <c r="E438" s="62"/>
      <c r="F438" s="62"/>
      <c r="G438" s="62"/>
      <c r="H438" s="62"/>
      <c r="I438" s="62"/>
      <c r="J438" s="62"/>
      <c r="K438" s="62"/>
      <c r="L438" s="62"/>
      <c r="M438" s="62"/>
      <c r="N438" s="62"/>
    </row>
    <row r="439" spans="1:14" x14ac:dyDescent="0.25">
      <c r="A439" s="55"/>
      <c r="B439" s="68"/>
      <c r="C439" s="68"/>
      <c r="D439" s="62" t="str">
        <f>IF(ISBLANK(A439),"",VLOOKUP(A439,'Справочник услуг'!C:D,2,FALSE))</f>
        <v/>
      </c>
      <c r="E439" s="62"/>
      <c r="F439" s="62"/>
      <c r="G439" s="62"/>
      <c r="H439" s="62"/>
      <c r="I439" s="62"/>
      <c r="J439" s="62"/>
      <c r="K439" s="62"/>
      <c r="L439" s="62"/>
      <c r="M439" s="62"/>
      <c r="N439" s="62"/>
    </row>
    <row r="440" spans="1:14" x14ac:dyDescent="0.25">
      <c r="A440" s="55"/>
      <c r="B440" s="68"/>
      <c r="C440" s="68"/>
      <c r="D440" s="62" t="str">
        <f>IF(ISBLANK(A440),"",VLOOKUP(A440,'Справочник услуг'!C:D,2,FALSE))</f>
        <v/>
      </c>
      <c r="E440" s="62"/>
      <c r="F440" s="62"/>
      <c r="G440" s="62"/>
      <c r="H440" s="62"/>
      <c r="I440" s="62"/>
      <c r="J440" s="62"/>
      <c r="K440" s="62"/>
      <c r="L440" s="62"/>
      <c r="M440" s="62"/>
      <c r="N440" s="62"/>
    </row>
    <row r="441" spans="1:14" x14ac:dyDescent="0.25">
      <c r="A441" s="55"/>
      <c r="B441" s="68"/>
      <c r="C441" s="68"/>
      <c r="D441" s="62" t="str">
        <f>IF(ISBLANK(A441),"",VLOOKUP(A441,'Справочник услуг'!C:D,2,FALSE))</f>
        <v/>
      </c>
      <c r="E441" s="62"/>
      <c r="F441" s="62"/>
      <c r="G441" s="62"/>
      <c r="H441" s="62"/>
      <c r="I441" s="62"/>
      <c r="J441" s="62"/>
      <c r="K441" s="62"/>
      <c r="L441" s="62"/>
      <c r="M441" s="62"/>
      <c r="N441" s="62"/>
    </row>
    <row r="442" spans="1:14" x14ac:dyDescent="0.25">
      <c r="A442" s="55"/>
      <c r="B442" s="68"/>
      <c r="C442" s="68"/>
      <c r="D442" s="62" t="str">
        <f>IF(ISBLANK(A442),"",VLOOKUP(A442,'Справочник услуг'!C:D,2,FALSE))</f>
        <v/>
      </c>
      <c r="E442" s="62"/>
      <c r="F442" s="62"/>
      <c r="G442" s="62"/>
      <c r="H442" s="62"/>
      <c r="I442" s="62"/>
      <c r="J442" s="62"/>
      <c r="K442" s="62"/>
      <c r="L442" s="62"/>
      <c r="M442" s="62"/>
      <c r="N442" s="62"/>
    </row>
    <row r="443" spans="1:14" x14ac:dyDescent="0.25">
      <c r="A443" s="55"/>
      <c r="B443" s="68"/>
      <c r="C443" s="68"/>
      <c r="D443" s="62" t="str">
        <f>IF(ISBLANK(A443),"",VLOOKUP(A443,'Справочник услуг'!C:D,2,FALSE))</f>
        <v/>
      </c>
      <c r="E443" s="62"/>
      <c r="F443" s="62"/>
      <c r="G443" s="62"/>
      <c r="H443" s="62"/>
      <c r="I443" s="62"/>
      <c r="J443" s="62"/>
      <c r="K443" s="62"/>
      <c r="L443" s="62"/>
      <c r="M443" s="62"/>
      <c r="N443" s="62"/>
    </row>
    <row r="444" spans="1:14" x14ac:dyDescent="0.25">
      <c r="A444" s="55"/>
      <c r="B444" s="68"/>
      <c r="C444" s="68"/>
      <c r="D444" s="62" t="str">
        <f>IF(ISBLANK(A444),"",VLOOKUP(A444,'Справочник услуг'!C:D,2,FALSE))</f>
        <v/>
      </c>
      <c r="E444" s="62"/>
      <c r="F444" s="62"/>
      <c r="G444" s="62"/>
      <c r="H444" s="62"/>
      <c r="I444" s="62"/>
      <c r="J444" s="62"/>
      <c r="K444" s="62"/>
      <c r="L444" s="62"/>
      <c r="M444" s="62"/>
      <c r="N444" s="62"/>
    </row>
    <row r="445" spans="1:14" x14ac:dyDescent="0.25">
      <c r="A445" s="55"/>
      <c r="B445" s="68"/>
      <c r="C445" s="68"/>
      <c r="D445" s="62" t="str">
        <f>IF(ISBLANK(A445),"",VLOOKUP(A445,'Справочник услуг'!C:D,2,FALSE))</f>
        <v/>
      </c>
      <c r="E445" s="62"/>
      <c r="F445" s="62"/>
      <c r="G445" s="62"/>
      <c r="H445" s="62"/>
      <c r="I445" s="62"/>
      <c r="J445" s="62"/>
      <c r="K445" s="62"/>
      <c r="L445" s="62"/>
      <c r="M445" s="62"/>
      <c r="N445" s="62"/>
    </row>
    <row r="446" spans="1:14" x14ac:dyDescent="0.25">
      <c r="A446" s="55"/>
      <c r="B446" s="68"/>
      <c r="C446" s="68"/>
      <c r="D446" s="62" t="str">
        <f>IF(ISBLANK(A446),"",VLOOKUP(A446,'Справочник услуг'!C:D,2,FALSE))</f>
        <v/>
      </c>
      <c r="E446" s="62"/>
      <c r="F446" s="62"/>
      <c r="G446" s="62"/>
      <c r="H446" s="62"/>
      <c r="I446" s="62"/>
      <c r="J446" s="62"/>
      <c r="K446" s="62"/>
      <c r="L446" s="62"/>
      <c r="M446" s="62"/>
      <c r="N446" s="62"/>
    </row>
    <row r="447" spans="1:14" x14ac:dyDescent="0.25">
      <c r="A447" s="55"/>
      <c r="B447" s="68"/>
      <c r="C447" s="68"/>
      <c r="D447" s="62" t="str">
        <f>IF(ISBLANK(A447),"",VLOOKUP(A447,'Справочник услуг'!C:D,2,FALSE))</f>
        <v/>
      </c>
      <c r="E447" s="62"/>
      <c r="F447" s="62"/>
      <c r="G447" s="62"/>
      <c r="H447" s="62"/>
      <c r="I447" s="62"/>
      <c r="J447" s="62"/>
      <c r="K447" s="62"/>
      <c r="L447" s="62"/>
      <c r="M447" s="62"/>
      <c r="N447" s="62"/>
    </row>
    <row r="448" spans="1:14" x14ac:dyDescent="0.25">
      <c r="A448" s="55"/>
      <c r="B448" s="68"/>
      <c r="C448" s="68"/>
      <c r="D448" s="62" t="str">
        <f>IF(ISBLANK(A448),"",VLOOKUP(A448,'Справочник услуг'!C:D,2,FALSE))</f>
        <v/>
      </c>
      <c r="E448" s="62"/>
      <c r="F448" s="62"/>
      <c r="G448" s="62"/>
      <c r="H448" s="62"/>
      <c r="I448" s="62"/>
      <c r="J448" s="62"/>
      <c r="K448" s="62"/>
      <c r="L448" s="62"/>
      <c r="M448" s="62"/>
      <c r="N448" s="62"/>
    </row>
    <row r="449" spans="1:14" x14ac:dyDescent="0.25">
      <c r="A449" s="55"/>
      <c r="B449" s="68"/>
      <c r="C449" s="68"/>
      <c r="D449" s="62" t="str">
        <f>IF(ISBLANK(A449),"",VLOOKUP(A449,'Справочник услуг'!C:D,2,FALSE))</f>
        <v/>
      </c>
      <c r="E449" s="62"/>
      <c r="F449" s="62"/>
      <c r="G449" s="62"/>
      <c r="H449" s="62"/>
      <c r="I449" s="62"/>
      <c r="J449" s="62"/>
      <c r="K449" s="62"/>
      <c r="L449" s="62"/>
      <c r="M449" s="62"/>
      <c r="N449" s="62"/>
    </row>
    <row r="450" spans="1:14" x14ac:dyDescent="0.25">
      <c r="A450" s="55"/>
      <c r="B450" s="68"/>
      <c r="C450" s="68"/>
      <c r="D450" s="62" t="str">
        <f>IF(ISBLANK(A450),"",VLOOKUP(A450,'Справочник услуг'!C:D,2,FALSE))</f>
        <v/>
      </c>
      <c r="E450" s="62"/>
      <c r="F450" s="62"/>
      <c r="G450" s="62"/>
      <c r="H450" s="62"/>
      <c r="I450" s="62"/>
      <c r="J450" s="62"/>
      <c r="K450" s="62"/>
      <c r="L450" s="62"/>
      <c r="M450" s="62"/>
      <c r="N450" s="62"/>
    </row>
    <row r="451" spans="1:14" x14ac:dyDescent="0.25">
      <c r="A451" s="55"/>
      <c r="B451" s="68"/>
      <c r="C451" s="68"/>
      <c r="D451" s="62" t="str">
        <f>IF(ISBLANK(A451),"",VLOOKUP(A451,'Справочник услуг'!C:D,2,FALSE))</f>
        <v/>
      </c>
      <c r="E451" s="62"/>
      <c r="F451" s="62"/>
      <c r="G451" s="62"/>
      <c r="H451" s="62"/>
      <c r="I451" s="62"/>
      <c r="J451" s="62"/>
      <c r="K451" s="62"/>
      <c r="L451" s="62"/>
      <c r="M451" s="62"/>
      <c r="N451" s="62"/>
    </row>
    <row r="452" spans="1:14" x14ac:dyDescent="0.25">
      <c r="A452" s="55"/>
      <c r="B452" s="68"/>
      <c r="C452" s="68"/>
      <c r="D452" s="62" t="str">
        <f>IF(ISBLANK(A452),"",VLOOKUP(A452,'Справочник услуг'!C:D,2,FALSE))</f>
        <v/>
      </c>
      <c r="E452" s="62"/>
      <c r="F452" s="62"/>
      <c r="G452" s="62"/>
      <c r="H452" s="62"/>
      <c r="I452" s="62"/>
      <c r="J452" s="62"/>
      <c r="K452" s="62"/>
      <c r="L452" s="62"/>
      <c r="M452" s="62"/>
      <c r="N452" s="62"/>
    </row>
    <row r="453" spans="1:14" x14ac:dyDescent="0.25">
      <c r="A453" s="55"/>
      <c r="B453" s="68"/>
      <c r="C453" s="68"/>
      <c r="D453" s="62" t="str">
        <f>IF(ISBLANK(A453),"",VLOOKUP(A453,'Справочник услуг'!C:D,2,FALSE))</f>
        <v/>
      </c>
      <c r="E453" s="62"/>
      <c r="F453" s="62"/>
      <c r="G453" s="62"/>
      <c r="H453" s="62"/>
      <c r="I453" s="62"/>
      <c r="J453" s="62"/>
      <c r="K453" s="62"/>
      <c r="L453" s="62"/>
      <c r="M453" s="62"/>
      <c r="N453" s="62"/>
    </row>
    <row r="454" spans="1:14" x14ac:dyDescent="0.25">
      <c r="A454" s="55"/>
      <c r="B454" s="68"/>
      <c r="C454" s="68"/>
      <c r="D454" s="62" t="str">
        <f>IF(ISBLANK(A454),"",VLOOKUP(A454,'Справочник услуг'!C:D,2,FALSE))</f>
        <v/>
      </c>
      <c r="E454" s="62"/>
      <c r="F454" s="62"/>
      <c r="G454" s="62"/>
      <c r="H454" s="62"/>
      <c r="I454" s="62"/>
      <c r="J454" s="62"/>
      <c r="K454" s="62"/>
      <c r="L454" s="62"/>
      <c r="M454" s="62"/>
      <c r="N454" s="62"/>
    </row>
    <row r="455" spans="1:14" x14ac:dyDescent="0.25">
      <c r="A455" s="55"/>
      <c r="B455" s="68"/>
      <c r="C455" s="68"/>
      <c r="D455" s="62" t="str">
        <f>IF(ISBLANK(A455),"",VLOOKUP(A455,'Справочник услуг'!C:D,2,FALSE))</f>
        <v/>
      </c>
      <c r="E455" s="62"/>
      <c r="F455" s="62"/>
      <c r="G455" s="62"/>
      <c r="H455" s="62"/>
      <c r="I455" s="62"/>
      <c r="J455" s="62"/>
      <c r="K455" s="62"/>
      <c r="L455" s="62"/>
      <c r="M455" s="62"/>
      <c r="N455" s="62"/>
    </row>
    <row r="456" spans="1:14" x14ac:dyDescent="0.25">
      <c r="A456" s="55"/>
      <c r="B456" s="68"/>
      <c r="C456" s="68"/>
      <c r="D456" s="62" t="str">
        <f>IF(ISBLANK(A456),"",VLOOKUP(A456,'Справочник услуг'!C:D,2,FALSE))</f>
        <v/>
      </c>
      <c r="E456" s="62"/>
      <c r="F456" s="62"/>
      <c r="G456" s="62"/>
      <c r="H456" s="62"/>
      <c r="I456" s="62"/>
      <c r="J456" s="62"/>
      <c r="K456" s="62"/>
      <c r="L456" s="62"/>
      <c r="M456" s="62"/>
      <c r="N456" s="62"/>
    </row>
    <row r="457" spans="1:14" x14ac:dyDescent="0.25">
      <c r="A457" s="55"/>
      <c r="B457" s="68"/>
      <c r="C457" s="68"/>
      <c r="D457" s="62" t="str">
        <f>IF(ISBLANK(A457),"",VLOOKUP(A457,'Справочник услуг'!C:D,2,FALSE))</f>
        <v/>
      </c>
      <c r="E457" s="62"/>
      <c r="F457" s="62"/>
      <c r="G457" s="62"/>
      <c r="H457" s="62"/>
      <c r="I457" s="62"/>
      <c r="J457" s="62"/>
      <c r="K457" s="62"/>
      <c r="L457" s="62"/>
      <c r="M457" s="62"/>
      <c r="N457" s="62"/>
    </row>
    <row r="458" spans="1:14" x14ac:dyDescent="0.25">
      <c r="A458" s="55"/>
      <c r="B458" s="68"/>
      <c r="C458" s="68"/>
      <c r="D458" s="62" t="str">
        <f>IF(ISBLANK(A458),"",VLOOKUP(A458,'Справочник услуг'!C:D,2,FALSE))</f>
        <v/>
      </c>
      <c r="E458" s="62"/>
      <c r="F458" s="62"/>
      <c r="G458" s="62"/>
      <c r="H458" s="62"/>
      <c r="I458" s="62"/>
      <c r="J458" s="62"/>
      <c r="K458" s="62"/>
      <c r="L458" s="62"/>
      <c r="M458" s="62"/>
      <c r="N458" s="62"/>
    </row>
    <row r="459" spans="1:14" x14ac:dyDescent="0.25">
      <c r="A459" s="55"/>
      <c r="B459" s="68"/>
      <c r="C459" s="68"/>
      <c r="D459" s="62" t="str">
        <f>IF(ISBLANK(A459),"",VLOOKUP(A459,'Справочник услуг'!C:D,2,FALSE))</f>
        <v/>
      </c>
      <c r="E459" s="62"/>
      <c r="F459" s="62"/>
      <c r="G459" s="62"/>
      <c r="H459" s="62"/>
      <c r="I459" s="62"/>
      <c r="J459" s="62"/>
      <c r="K459" s="62"/>
      <c r="L459" s="62"/>
      <c r="M459" s="62"/>
      <c r="N459" s="62"/>
    </row>
    <row r="460" spans="1:14" x14ac:dyDescent="0.25">
      <c r="A460" s="55"/>
      <c r="B460" s="68"/>
      <c r="C460" s="68"/>
      <c r="D460" s="62" t="str">
        <f>IF(ISBLANK(A460),"",VLOOKUP(A460,'Справочник услуг'!C:D,2,FALSE))</f>
        <v/>
      </c>
      <c r="E460" s="62"/>
      <c r="F460" s="62"/>
      <c r="G460" s="62"/>
      <c r="H460" s="62"/>
      <c r="I460" s="62"/>
      <c r="J460" s="62"/>
      <c r="K460" s="62"/>
      <c r="L460" s="62"/>
      <c r="M460" s="62"/>
      <c r="N460" s="62"/>
    </row>
    <row r="461" spans="1:14" x14ac:dyDescent="0.25">
      <c r="A461" s="55"/>
      <c r="B461" s="68"/>
      <c r="C461" s="68"/>
      <c r="D461" s="62" t="str">
        <f>IF(ISBLANK(A461),"",VLOOKUP(A461,'Справочник услуг'!C:D,2,FALSE))</f>
        <v/>
      </c>
      <c r="E461" s="62"/>
      <c r="F461" s="62"/>
      <c r="G461" s="62"/>
      <c r="H461" s="62"/>
      <c r="I461" s="62"/>
      <c r="J461" s="62"/>
      <c r="K461" s="62"/>
      <c r="L461" s="62"/>
      <c r="M461" s="62"/>
      <c r="N461" s="62"/>
    </row>
    <row r="462" spans="1:14" x14ac:dyDescent="0.25">
      <c r="A462" s="55"/>
      <c r="B462" s="68"/>
      <c r="C462" s="68"/>
      <c r="D462" s="62" t="str">
        <f>IF(ISBLANK(A462),"",VLOOKUP(A462,'Справочник услуг'!C:D,2,FALSE))</f>
        <v/>
      </c>
      <c r="E462" s="62"/>
      <c r="F462" s="62"/>
      <c r="G462" s="62"/>
      <c r="H462" s="62"/>
      <c r="I462" s="62"/>
      <c r="J462" s="62"/>
      <c r="K462" s="62"/>
      <c r="L462" s="62"/>
      <c r="M462" s="62"/>
      <c r="N462" s="62"/>
    </row>
    <row r="463" spans="1:14" x14ac:dyDescent="0.25">
      <c r="A463" s="55"/>
      <c r="B463" s="68"/>
      <c r="C463" s="68"/>
      <c r="D463" s="62" t="str">
        <f>IF(ISBLANK(A463),"",VLOOKUP(A463,'Справочник услуг'!C:D,2,FALSE))</f>
        <v/>
      </c>
      <c r="E463" s="62"/>
      <c r="F463" s="62"/>
      <c r="G463" s="62"/>
      <c r="H463" s="62"/>
      <c r="I463" s="62"/>
      <c r="J463" s="62"/>
      <c r="K463" s="62"/>
      <c r="L463" s="62"/>
      <c r="M463" s="62"/>
      <c r="N463" s="62"/>
    </row>
    <row r="464" spans="1:14" x14ac:dyDescent="0.25">
      <c r="A464" s="55"/>
      <c r="B464" s="68"/>
      <c r="C464" s="68"/>
      <c r="D464" s="62" t="str">
        <f>IF(ISBLANK(A464),"",VLOOKUP(A464,'Справочник услуг'!C:D,2,FALSE))</f>
        <v/>
      </c>
      <c r="E464" s="62"/>
      <c r="F464" s="62"/>
      <c r="G464" s="62"/>
      <c r="H464" s="62"/>
      <c r="I464" s="62"/>
      <c r="J464" s="62"/>
      <c r="K464" s="62"/>
      <c r="L464" s="62"/>
      <c r="M464" s="62"/>
      <c r="N464" s="62"/>
    </row>
    <row r="465" spans="1:14" x14ac:dyDescent="0.25">
      <c r="A465" s="55"/>
      <c r="B465" s="68"/>
      <c r="C465" s="68"/>
      <c r="D465" s="62" t="str">
        <f>IF(ISBLANK(A465),"",VLOOKUP(A465,'Справочник услуг'!C:D,2,FALSE))</f>
        <v/>
      </c>
      <c r="E465" s="62"/>
      <c r="F465" s="62"/>
      <c r="G465" s="62"/>
      <c r="H465" s="62"/>
      <c r="I465" s="62"/>
      <c r="J465" s="62"/>
      <c r="K465" s="62"/>
      <c r="L465" s="62"/>
      <c r="M465" s="62"/>
      <c r="N465" s="62"/>
    </row>
    <row r="466" spans="1:14" x14ac:dyDescent="0.25">
      <c r="A466" s="55"/>
      <c r="B466" s="68"/>
      <c r="C466" s="68"/>
      <c r="D466" s="62" t="str">
        <f>IF(ISBLANK(A466),"",VLOOKUP(A466,'Справочник услуг'!C:D,2,FALSE))</f>
        <v/>
      </c>
      <c r="E466" s="62"/>
      <c r="F466" s="62"/>
      <c r="G466" s="62"/>
      <c r="H466" s="62"/>
      <c r="I466" s="62"/>
      <c r="J466" s="62"/>
      <c r="K466" s="62"/>
      <c r="L466" s="62"/>
      <c r="M466" s="62"/>
      <c r="N466" s="62"/>
    </row>
    <row r="467" spans="1:14" x14ac:dyDescent="0.25">
      <c r="A467" s="55"/>
      <c r="B467" s="68"/>
      <c r="C467" s="68"/>
      <c r="D467" s="62" t="str">
        <f>IF(ISBLANK(A467),"",VLOOKUP(A467,'Справочник услуг'!C:D,2,FALSE))</f>
        <v/>
      </c>
      <c r="E467" s="62"/>
      <c r="F467" s="62"/>
      <c r="G467" s="62"/>
      <c r="H467" s="62"/>
      <c r="I467" s="62"/>
      <c r="J467" s="62"/>
      <c r="K467" s="62"/>
      <c r="L467" s="62"/>
      <c r="M467" s="62"/>
      <c r="N467" s="62"/>
    </row>
    <row r="468" spans="1:14" x14ac:dyDescent="0.25">
      <c r="A468" s="55"/>
      <c r="B468" s="68"/>
      <c r="C468" s="68"/>
      <c r="D468" s="62" t="str">
        <f>IF(ISBLANK(A468),"",VLOOKUP(A468,'Справочник услуг'!C:D,2,FALSE))</f>
        <v/>
      </c>
      <c r="E468" s="62"/>
      <c r="F468" s="62"/>
      <c r="G468" s="62"/>
      <c r="H468" s="62"/>
      <c r="I468" s="62"/>
      <c r="J468" s="62"/>
      <c r="K468" s="62"/>
      <c r="L468" s="62"/>
      <c r="M468" s="62"/>
      <c r="N468" s="62"/>
    </row>
    <row r="469" spans="1:14" x14ac:dyDescent="0.25">
      <c r="A469" s="55"/>
      <c r="B469" s="68"/>
      <c r="C469" s="68"/>
      <c r="D469" s="62" t="str">
        <f>IF(ISBLANK(A469),"",VLOOKUP(A469,'Справочник услуг'!C:D,2,FALSE))</f>
        <v/>
      </c>
      <c r="E469" s="62"/>
      <c r="F469" s="62"/>
      <c r="G469" s="62"/>
      <c r="H469" s="62"/>
      <c r="I469" s="62"/>
      <c r="J469" s="62"/>
      <c r="K469" s="62"/>
      <c r="L469" s="62"/>
      <c r="M469" s="62"/>
      <c r="N469" s="62"/>
    </row>
    <row r="470" spans="1:14" x14ac:dyDescent="0.25">
      <c r="A470" s="55"/>
      <c r="B470" s="68"/>
      <c r="C470" s="68"/>
      <c r="D470" s="62" t="str">
        <f>IF(ISBLANK(A470),"",VLOOKUP(A470,'Справочник услуг'!C:D,2,FALSE))</f>
        <v/>
      </c>
      <c r="E470" s="62"/>
      <c r="F470" s="62"/>
      <c r="G470" s="62"/>
      <c r="H470" s="62"/>
      <c r="I470" s="62"/>
      <c r="J470" s="62"/>
      <c r="K470" s="62"/>
      <c r="L470" s="62"/>
      <c r="M470" s="62"/>
      <c r="N470" s="62"/>
    </row>
    <row r="471" spans="1:14" x14ac:dyDescent="0.25">
      <c r="A471" s="55"/>
      <c r="B471" s="68"/>
      <c r="C471" s="68"/>
      <c r="D471" s="62" t="str">
        <f>IF(ISBLANK(A471),"",VLOOKUP(A471,'Справочник услуг'!C:D,2,FALSE))</f>
        <v/>
      </c>
      <c r="E471" s="62"/>
      <c r="F471" s="62"/>
      <c r="G471" s="62"/>
      <c r="H471" s="62"/>
      <c r="I471" s="62"/>
      <c r="J471" s="62"/>
      <c r="K471" s="62"/>
      <c r="L471" s="62"/>
      <c r="M471" s="62"/>
      <c r="N471" s="62"/>
    </row>
    <row r="472" spans="1:14" x14ac:dyDescent="0.25">
      <c r="A472" s="55"/>
      <c r="B472" s="68"/>
      <c r="C472" s="68"/>
      <c r="D472" s="62" t="str">
        <f>IF(ISBLANK(A472),"",VLOOKUP(A472,'Справочник услуг'!C:D,2,FALSE))</f>
        <v/>
      </c>
      <c r="E472" s="62"/>
      <c r="F472" s="62"/>
      <c r="G472" s="62"/>
      <c r="H472" s="62"/>
      <c r="I472" s="62"/>
      <c r="J472" s="62"/>
      <c r="K472" s="62"/>
      <c r="L472" s="62"/>
      <c r="M472" s="62"/>
      <c r="N472" s="62"/>
    </row>
    <row r="473" spans="1:14" x14ac:dyDescent="0.25">
      <c r="A473" s="55"/>
      <c r="B473" s="68"/>
      <c r="C473" s="68"/>
      <c r="D473" s="62" t="str">
        <f>IF(ISBLANK(A473),"",VLOOKUP(A473,'Справочник услуг'!C:D,2,FALSE))</f>
        <v/>
      </c>
      <c r="E473" s="62"/>
      <c r="F473" s="62"/>
      <c r="G473" s="62"/>
      <c r="H473" s="62"/>
      <c r="I473" s="62"/>
      <c r="J473" s="62"/>
      <c r="K473" s="62"/>
      <c r="L473" s="62"/>
      <c r="M473" s="62"/>
      <c r="N473" s="62"/>
    </row>
    <row r="474" spans="1:14" x14ac:dyDescent="0.25">
      <c r="A474" s="55"/>
      <c r="B474" s="68"/>
      <c r="C474" s="68"/>
      <c r="D474" s="62" t="str">
        <f>IF(ISBLANK(A474),"",VLOOKUP(A474,'Справочник услуг'!C:D,2,FALSE))</f>
        <v/>
      </c>
      <c r="E474" s="62"/>
      <c r="F474" s="62"/>
      <c r="G474" s="62"/>
      <c r="H474" s="62"/>
      <c r="I474" s="62"/>
      <c r="J474" s="62"/>
      <c r="K474" s="62"/>
      <c r="L474" s="62"/>
      <c r="M474" s="62"/>
      <c r="N474" s="62"/>
    </row>
    <row r="475" spans="1:14" x14ac:dyDescent="0.25">
      <c r="A475" s="55"/>
      <c r="B475" s="68"/>
      <c r="C475" s="68"/>
      <c r="D475" s="62" t="str">
        <f>IF(ISBLANK(A475),"",VLOOKUP(A475,'Справочник услуг'!C:D,2,FALSE))</f>
        <v/>
      </c>
      <c r="E475" s="62"/>
      <c r="F475" s="62"/>
      <c r="G475" s="62"/>
      <c r="H475" s="62"/>
      <c r="I475" s="62"/>
      <c r="J475" s="62"/>
      <c r="K475" s="62"/>
      <c r="L475" s="62"/>
      <c r="M475" s="62"/>
      <c r="N475" s="62"/>
    </row>
    <row r="476" spans="1:14" x14ac:dyDescent="0.25">
      <c r="A476" s="55"/>
      <c r="B476" s="68"/>
      <c r="C476" s="68"/>
      <c r="D476" s="62" t="str">
        <f>IF(ISBLANK(A476),"",VLOOKUP(A476,'Справочник услуг'!C:D,2,FALSE))</f>
        <v/>
      </c>
      <c r="E476" s="62"/>
      <c r="F476" s="62"/>
      <c r="G476" s="62"/>
      <c r="H476" s="62"/>
      <c r="I476" s="62"/>
      <c r="J476" s="62"/>
      <c r="K476" s="62"/>
      <c r="L476" s="62"/>
      <c r="M476" s="62"/>
      <c r="N476" s="62"/>
    </row>
    <row r="477" spans="1:14" x14ac:dyDescent="0.25">
      <c r="A477" s="55"/>
      <c r="B477" s="68"/>
      <c r="C477" s="68"/>
      <c r="D477" s="62" t="str">
        <f>IF(ISBLANK(A477),"",VLOOKUP(A477,'Справочник услуг'!C:D,2,FALSE))</f>
        <v/>
      </c>
      <c r="E477" s="62"/>
      <c r="F477" s="62"/>
      <c r="G477" s="62"/>
      <c r="H477" s="62"/>
      <c r="I477" s="62"/>
      <c r="J477" s="62"/>
      <c r="K477" s="62"/>
      <c r="L477" s="62"/>
      <c r="M477" s="62"/>
      <c r="N477" s="62"/>
    </row>
    <row r="478" spans="1:14" x14ac:dyDescent="0.25">
      <c r="A478" s="55"/>
      <c r="B478" s="68"/>
      <c r="C478" s="68"/>
      <c r="D478" s="62" t="str">
        <f>IF(ISBLANK(A478),"",VLOOKUP(A478,'Справочник услуг'!C:D,2,FALSE))</f>
        <v/>
      </c>
      <c r="E478" s="62"/>
      <c r="F478" s="62"/>
      <c r="G478" s="62"/>
      <c r="H478" s="62"/>
      <c r="I478" s="62"/>
      <c r="J478" s="62"/>
      <c r="K478" s="62"/>
      <c r="L478" s="62"/>
      <c r="M478" s="62"/>
      <c r="N478" s="62"/>
    </row>
    <row r="479" spans="1:14" x14ac:dyDescent="0.25">
      <c r="A479" s="55"/>
      <c r="B479" s="68"/>
      <c r="C479" s="68"/>
      <c r="D479" s="62" t="str">
        <f>IF(ISBLANK(A479),"",VLOOKUP(A479,'Справочник услуг'!C:D,2,FALSE))</f>
        <v/>
      </c>
      <c r="E479" s="62"/>
      <c r="F479" s="62"/>
      <c r="G479" s="62"/>
      <c r="H479" s="62"/>
      <c r="I479" s="62"/>
      <c r="J479" s="62"/>
      <c r="K479" s="62"/>
      <c r="L479" s="62"/>
      <c r="M479" s="62"/>
      <c r="N479" s="62"/>
    </row>
    <row r="480" spans="1:14" x14ac:dyDescent="0.25">
      <c r="A480" s="55"/>
      <c r="B480" s="68"/>
      <c r="C480" s="68"/>
      <c r="D480" s="62" t="str">
        <f>IF(ISBLANK(A480),"",VLOOKUP(A480,'Справочник услуг'!C:D,2,FALSE))</f>
        <v/>
      </c>
      <c r="E480" s="62"/>
      <c r="F480" s="62"/>
      <c r="G480" s="62"/>
      <c r="H480" s="62"/>
      <c r="I480" s="62"/>
      <c r="J480" s="62"/>
      <c r="K480" s="62"/>
      <c r="L480" s="62"/>
      <c r="M480" s="62"/>
      <c r="N480" s="62"/>
    </row>
    <row r="481" spans="1:14" x14ac:dyDescent="0.25">
      <c r="A481" s="55"/>
      <c r="B481" s="68"/>
      <c r="C481" s="68"/>
      <c r="D481" s="62" t="str">
        <f>IF(ISBLANK(A481),"",VLOOKUP(A481,'Справочник услуг'!C:D,2,FALSE))</f>
        <v/>
      </c>
      <c r="E481" s="62"/>
      <c r="F481" s="62"/>
      <c r="G481" s="62"/>
      <c r="H481" s="62"/>
      <c r="I481" s="62"/>
      <c r="J481" s="62"/>
      <c r="K481" s="62"/>
      <c r="L481" s="62"/>
      <c r="M481" s="62"/>
      <c r="N481" s="62"/>
    </row>
    <row r="482" spans="1:14" x14ac:dyDescent="0.25">
      <c r="A482" s="55"/>
      <c r="B482" s="68"/>
      <c r="C482" s="68"/>
      <c r="D482" s="62" t="str">
        <f>IF(ISBLANK(A482),"",VLOOKUP(A482,'Справочник услуг'!C:D,2,FALSE))</f>
        <v/>
      </c>
      <c r="E482" s="62"/>
      <c r="F482" s="62"/>
      <c r="G482" s="62"/>
      <c r="H482" s="62"/>
      <c r="I482" s="62"/>
      <c r="J482" s="62"/>
      <c r="K482" s="62"/>
      <c r="L482" s="62"/>
      <c r="M482" s="62"/>
      <c r="N482" s="62"/>
    </row>
    <row r="483" spans="1:14" x14ac:dyDescent="0.25">
      <c r="A483" s="55"/>
      <c r="B483" s="68"/>
      <c r="C483" s="68"/>
      <c r="D483" s="62" t="str">
        <f>IF(ISBLANK(A483),"",VLOOKUP(A483,'Справочник услуг'!C:D,2,FALSE))</f>
        <v/>
      </c>
      <c r="E483" s="62"/>
      <c r="F483" s="62"/>
      <c r="G483" s="62"/>
      <c r="H483" s="62"/>
      <c r="I483" s="62"/>
      <c r="J483" s="62"/>
      <c r="K483" s="62"/>
      <c r="L483" s="62"/>
      <c r="M483" s="62"/>
      <c r="N483" s="62"/>
    </row>
    <row r="484" spans="1:14" x14ac:dyDescent="0.25">
      <c r="A484" s="55"/>
      <c r="B484" s="68"/>
      <c r="C484" s="68"/>
      <c r="D484" s="62" t="str">
        <f>IF(ISBLANK(A484),"",VLOOKUP(A484,'Справочник услуг'!C:D,2,FALSE))</f>
        <v/>
      </c>
      <c r="E484" s="62"/>
      <c r="F484" s="62"/>
      <c r="G484" s="62"/>
      <c r="H484" s="62"/>
      <c r="I484" s="62"/>
      <c r="J484" s="62"/>
      <c r="K484" s="62"/>
      <c r="L484" s="62"/>
      <c r="M484" s="62"/>
      <c r="N484" s="62"/>
    </row>
    <row r="485" spans="1:14" x14ac:dyDescent="0.25">
      <c r="A485" s="55"/>
      <c r="B485" s="68"/>
      <c r="C485" s="68"/>
      <c r="D485" s="62" t="str">
        <f>IF(ISBLANK(A485),"",VLOOKUP(A485,'Справочник услуг'!C:D,2,FALSE))</f>
        <v/>
      </c>
      <c r="E485" s="62"/>
      <c r="F485" s="62"/>
      <c r="G485" s="62"/>
      <c r="H485" s="62"/>
      <c r="I485" s="62"/>
      <c r="J485" s="62"/>
      <c r="K485" s="62"/>
      <c r="L485" s="62"/>
      <c r="M485" s="62"/>
      <c r="N485" s="62"/>
    </row>
    <row r="486" spans="1:14" x14ac:dyDescent="0.25">
      <c r="A486" s="55"/>
      <c r="B486" s="68"/>
      <c r="C486" s="68"/>
      <c r="D486" s="62" t="str">
        <f>IF(ISBLANK(A486),"",VLOOKUP(A486,'Справочник услуг'!C:D,2,FALSE))</f>
        <v/>
      </c>
      <c r="E486" s="62"/>
      <c r="F486" s="62"/>
      <c r="G486" s="62"/>
      <c r="H486" s="62"/>
      <c r="I486" s="62"/>
      <c r="J486" s="62"/>
      <c r="K486" s="62"/>
      <c r="L486" s="62"/>
      <c r="M486" s="62"/>
      <c r="N486" s="62"/>
    </row>
    <row r="487" spans="1:14" x14ac:dyDescent="0.25">
      <c r="A487" s="55"/>
      <c r="B487" s="68"/>
      <c r="C487" s="68"/>
      <c r="D487" s="62" t="str">
        <f>IF(ISBLANK(A487),"",VLOOKUP(A487,'Справочник услуг'!C:D,2,FALSE))</f>
        <v/>
      </c>
      <c r="E487" s="62"/>
      <c r="F487" s="62"/>
      <c r="G487" s="62"/>
      <c r="H487" s="62"/>
      <c r="I487" s="62"/>
      <c r="J487" s="62"/>
      <c r="K487" s="62"/>
      <c r="L487" s="62"/>
      <c r="M487" s="62"/>
      <c r="N487" s="62"/>
    </row>
    <row r="488" spans="1:14" x14ac:dyDescent="0.25">
      <c r="A488" s="55"/>
      <c r="B488" s="68"/>
      <c r="C488" s="68"/>
      <c r="D488" s="62" t="str">
        <f>IF(ISBLANK(A488),"",VLOOKUP(A488,'Справочник услуг'!C:D,2,FALSE))</f>
        <v/>
      </c>
      <c r="E488" s="62"/>
      <c r="F488" s="62"/>
      <c r="G488" s="62"/>
      <c r="H488" s="62"/>
      <c r="I488" s="62"/>
      <c r="J488" s="62"/>
      <c r="K488" s="62"/>
      <c r="L488" s="62"/>
      <c r="M488" s="62"/>
      <c r="N488" s="62"/>
    </row>
    <row r="489" spans="1:14" x14ac:dyDescent="0.25">
      <c r="A489" s="55"/>
      <c r="B489" s="68"/>
      <c r="C489" s="68"/>
      <c r="D489" s="62" t="str">
        <f>IF(ISBLANK(A489),"",VLOOKUP(A489,'Справочник услуг'!C:D,2,FALSE))</f>
        <v/>
      </c>
      <c r="E489" s="62"/>
      <c r="F489" s="62"/>
      <c r="G489" s="62"/>
      <c r="H489" s="62"/>
      <c r="I489" s="62"/>
      <c r="J489" s="62"/>
      <c r="K489" s="62"/>
      <c r="L489" s="62"/>
      <c r="M489" s="62"/>
      <c r="N489" s="62"/>
    </row>
    <row r="490" spans="1:14" x14ac:dyDescent="0.25">
      <c r="A490" s="55"/>
      <c r="B490" s="68"/>
      <c r="C490" s="68"/>
      <c r="D490" s="62" t="str">
        <f>IF(ISBLANK(A490),"",VLOOKUP(A490,'Справочник услуг'!C:D,2,FALSE))</f>
        <v/>
      </c>
      <c r="E490" s="62"/>
      <c r="F490" s="62"/>
      <c r="G490" s="62"/>
      <c r="H490" s="62"/>
      <c r="I490" s="62"/>
      <c r="J490" s="62"/>
      <c r="K490" s="62"/>
      <c r="L490" s="62"/>
      <c r="M490" s="62"/>
      <c r="N490" s="62"/>
    </row>
    <row r="491" spans="1:14" x14ac:dyDescent="0.25">
      <c r="A491" s="55"/>
      <c r="B491" s="68"/>
      <c r="C491" s="68"/>
      <c r="D491" s="62" t="str">
        <f>IF(ISBLANK(A491),"",VLOOKUP(A491,'Справочник услуг'!C:D,2,FALSE))</f>
        <v/>
      </c>
      <c r="E491" s="62"/>
      <c r="F491" s="62"/>
      <c r="G491" s="62"/>
      <c r="H491" s="62"/>
      <c r="I491" s="62"/>
      <c r="J491" s="62"/>
      <c r="K491" s="62"/>
      <c r="L491" s="62"/>
      <c r="M491" s="62"/>
      <c r="N491" s="62"/>
    </row>
    <row r="492" spans="1:14" x14ac:dyDescent="0.25">
      <c r="A492" s="55"/>
      <c r="B492" s="68"/>
      <c r="C492" s="68"/>
      <c r="D492" s="62" t="str">
        <f>IF(ISBLANK(A492),"",VLOOKUP(A492,'Справочник услуг'!C:D,2,FALSE))</f>
        <v/>
      </c>
      <c r="E492" s="62"/>
      <c r="F492" s="62"/>
      <c r="G492" s="62"/>
      <c r="H492" s="62"/>
      <c r="I492" s="62"/>
      <c r="J492" s="62"/>
      <c r="K492" s="62"/>
      <c r="L492" s="62"/>
      <c r="M492" s="62"/>
      <c r="N492" s="62"/>
    </row>
    <row r="493" spans="1:14" x14ac:dyDescent="0.25">
      <c r="A493" s="55"/>
      <c r="B493" s="68"/>
      <c r="C493" s="68"/>
      <c r="D493" s="62" t="str">
        <f>IF(ISBLANK(A493),"",VLOOKUP(A493,'Справочник услуг'!C:D,2,FALSE))</f>
        <v/>
      </c>
      <c r="E493" s="62"/>
      <c r="F493" s="62"/>
      <c r="G493" s="62"/>
      <c r="H493" s="62"/>
      <c r="I493" s="62"/>
      <c r="J493" s="62"/>
      <c r="K493" s="62"/>
      <c r="L493" s="62"/>
      <c r="M493" s="62"/>
      <c r="N493" s="62"/>
    </row>
    <row r="494" spans="1:14" x14ac:dyDescent="0.25">
      <c r="A494" s="55"/>
      <c r="B494" s="68"/>
      <c r="C494" s="68"/>
      <c r="D494" s="62" t="str">
        <f>IF(ISBLANK(A494),"",VLOOKUP(A494,'Справочник услуг'!C:D,2,FALSE))</f>
        <v/>
      </c>
      <c r="E494" s="62"/>
      <c r="F494" s="62"/>
      <c r="G494" s="62"/>
      <c r="H494" s="62"/>
      <c r="I494" s="62"/>
      <c r="J494" s="62"/>
      <c r="K494" s="62"/>
      <c r="L494" s="62"/>
      <c r="M494" s="62"/>
      <c r="N494" s="62"/>
    </row>
    <row r="495" spans="1:14" x14ac:dyDescent="0.25">
      <c r="A495" s="55"/>
      <c r="B495" s="68"/>
      <c r="C495" s="68"/>
      <c r="D495" s="62" t="str">
        <f>IF(ISBLANK(A495),"",VLOOKUP(A495,'Справочник услуг'!C:D,2,FALSE))</f>
        <v/>
      </c>
      <c r="E495" s="62"/>
      <c r="F495" s="62"/>
      <c r="G495" s="62"/>
      <c r="H495" s="62"/>
      <c r="I495" s="62"/>
      <c r="J495" s="62"/>
      <c r="K495" s="62"/>
      <c r="L495" s="62"/>
      <c r="M495" s="62"/>
      <c r="N495" s="62"/>
    </row>
    <row r="496" spans="1:14" x14ac:dyDescent="0.25">
      <c r="A496" s="55"/>
      <c r="B496" s="68"/>
      <c r="C496" s="68"/>
      <c r="D496" s="62" t="str">
        <f>IF(ISBLANK(A496),"",VLOOKUP(A496,'Справочник услуг'!C:D,2,FALSE))</f>
        <v/>
      </c>
      <c r="E496" s="62"/>
      <c r="F496" s="62"/>
      <c r="G496" s="62"/>
      <c r="H496" s="62"/>
      <c r="I496" s="62"/>
      <c r="J496" s="62"/>
      <c r="K496" s="62"/>
      <c r="L496" s="62"/>
      <c r="M496" s="62"/>
      <c r="N496" s="62"/>
    </row>
    <row r="497" spans="1:14" x14ac:dyDescent="0.25">
      <c r="A497" s="55"/>
      <c r="B497" s="68"/>
      <c r="C497" s="68"/>
      <c r="D497" s="62" t="str">
        <f>IF(ISBLANK(A497),"",VLOOKUP(A497,'Справочник услуг'!C:D,2,FALSE))</f>
        <v/>
      </c>
      <c r="E497" s="62"/>
      <c r="F497" s="62"/>
      <c r="G497" s="62"/>
      <c r="H497" s="62"/>
      <c r="I497" s="62"/>
      <c r="J497" s="62"/>
      <c r="K497" s="62"/>
      <c r="L497" s="62"/>
      <c r="M497" s="62"/>
      <c r="N497" s="62"/>
    </row>
    <row r="498" spans="1:14" x14ac:dyDescent="0.25">
      <c r="A498" s="55"/>
      <c r="B498" s="68"/>
      <c r="C498" s="68"/>
      <c r="D498" s="62" t="str">
        <f>IF(ISBLANK(A498),"",VLOOKUP(A498,'Справочник услуг'!C:D,2,FALSE))</f>
        <v/>
      </c>
      <c r="E498" s="62"/>
      <c r="F498" s="62"/>
      <c r="G498" s="62"/>
      <c r="H498" s="62"/>
      <c r="I498" s="62"/>
      <c r="J498" s="62"/>
      <c r="K498" s="62"/>
      <c r="L498" s="62"/>
      <c r="M498" s="62"/>
      <c r="N498" s="62"/>
    </row>
    <row r="499" spans="1:14" x14ac:dyDescent="0.25">
      <c r="A499" s="55"/>
      <c r="B499" s="68"/>
      <c r="C499" s="68"/>
      <c r="D499" s="62" t="str">
        <f>IF(ISBLANK(A499),"",VLOOKUP(A499,'Справочник услуг'!C:D,2,FALSE))</f>
        <v/>
      </c>
      <c r="E499" s="62"/>
      <c r="F499" s="62"/>
      <c r="G499" s="62"/>
      <c r="H499" s="62"/>
      <c r="I499" s="62"/>
      <c r="J499" s="62"/>
      <c r="K499" s="62"/>
      <c r="L499" s="62"/>
      <c r="M499" s="62"/>
      <c r="N499" s="62"/>
    </row>
    <row r="500" spans="1:14" x14ac:dyDescent="0.25">
      <c r="A500" s="55"/>
      <c r="B500" s="68"/>
      <c r="C500" s="68"/>
      <c r="D500" s="62" t="str">
        <f>IF(ISBLANK(A500),"",VLOOKUP(A500,'Справочник услуг'!C:D,2,FALSE))</f>
        <v/>
      </c>
      <c r="E500" s="62"/>
      <c r="F500" s="62"/>
      <c r="G500" s="62"/>
      <c r="H500" s="62"/>
      <c r="I500" s="62"/>
      <c r="J500" s="62"/>
      <c r="K500" s="62"/>
      <c r="L500" s="62"/>
      <c r="M500" s="62"/>
      <c r="N500" s="62"/>
    </row>
    <row r="501" spans="1:14" x14ac:dyDescent="0.25">
      <c r="A501" s="55"/>
      <c r="B501" s="68"/>
      <c r="C501" s="68"/>
      <c r="D501" s="62" t="str">
        <f>IF(ISBLANK(A501),"",VLOOKUP(A501,'Справочник услуг'!C:D,2,FALSE))</f>
        <v/>
      </c>
      <c r="E501" s="62"/>
      <c r="F501" s="62"/>
      <c r="G501" s="62"/>
      <c r="H501" s="62"/>
      <c r="I501" s="62"/>
      <c r="J501" s="62"/>
      <c r="K501" s="62"/>
      <c r="L501" s="62"/>
      <c r="M501" s="62"/>
      <c r="N501" s="62"/>
    </row>
    <row r="502" spans="1:14" x14ac:dyDescent="0.25">
      <c r="A502" s="55"/>
      <c r="B502" s="68"/>
      <c r="C502" s="68"/>
      <c r="D502" s="62" t="str">
        <f>IF(ISBLANK(A502),"",VLOOKUP(A502,'Справочник услуг'!C:D,2,FALSE))</f>
        <v/>
      </c>
      <c r="E502" s="62"/>
      <c r="F502" s="62"/>
      <c r="G502" s="62"/>
      <c r="H502" s="62"/>
      <c r="I502" s="62"/>
      <c r="J502" s="62"/>
      <c r="K502" s="62"/>
      <c r="L502" s="62"/>
      <c r="M502" s="62"/>
      <c r="N502" s="62"/>
    </row>
    <row r="503" spans="1:14" x14ac:dyDescent="0.25">
      <c r="A503" s="55"/>
      <c r="B503" s="68"/>
      <c r="C503" s="68"/>
      <c r="D503" s="62" t="str">
        <f>IF(ISBLANK(A503),"",VLOOKUP(A503,'Справочник услуг'!C:D,2,FALSE))</f>
        <v/>
      </c>
      <c r="E503" s="62"/>
      <c r="F503" s="62"/>
      <c r="G503" s="62"/>
      <c r="H503" s="62"/>
      <c r="I503" s="62"/>
      <c r="J503" s="62"/>
      <c r="K503" s="62"/>
      <c r="L503" s="62"/>
      <c r="M503" s="62"/>
      <c r="N503" s="62"/>
    </row>
    <row r="504" spans="1:14" x14ac:dyDescent="0.25">
      <c r="A504" s="55"/>
      <c r="B504" s="68"/>
      <c r="C504" s="68"/>
      <c r="D504" s="62" t="str">
        <f>IF(ISBLANK(A504),"",VLOOKUP(A504,'Справочник услуг'!C:D,2,FALSE))</f>
        <v/>
      </c>
      <c r="E504" s="62"/>
      <c r="F504" s="62"/>
      <c r="G504" s="62"/>
      <c r="H504" s="62"/>
      <c r="I504" s="62"/>
      <c r="J504" s="62"/>
      <c r="K504" s="62"/>
      <c r="L504" s="62"/>
      <c r="M504" s="62"/>
      <c r="N504" s="62"/>
    </row>
    <row r="505" spans="1:14" x14ac:dyDescent="0.25">
      <c r="A505" s="55"/>
      <c r="B505" s="68"/>
      <c r="C505" s="68"/>
      <c r="D505" s="62" t="str">
        <f>IF(ISBLANK(A505),"",VLOOKUP(A505,'Справочник услуг'!C:D,2,FALSE))</f>
        <v/>
      </c>
      <c r="E505" s="62"/>
      <c r="F505" s="62"/>
      <c r="G505" s="62"/>
      <c r="H505" s="62"/>
      <c r="I505" s="62"/>
      <c r="J505" s="62"/>
      <c r="K505" s="62"/>
      <c r="L505" s="62"/>
      <c r="M505" s="62"/>
      <c r="N505" s="62"/>
    </row>
    <row r="506" spans="1:14" x14ac:dyDescent="0.25">
      <c r="A506" s="55"/>
      <c r="B506" s="68"/>
      <c r="C506" s="68"/>
      <c r="D506" s="62" t="str">
        <f>IF(ISBLANK(A506),"",VLOOKUP(A506,'Справочник услуг'!C:D,2,FALSE))</f>
        <v/>
      </c>
      <c r="E506" s="62"/>
      <c r="F506" s="62"/>
      <c r="G506" s="62"/>
      <c r="H506" s="62"/>
      <c r="I506" s="62"/>
      <c r="J506" s="62"/>
      <c r="K506" s="62"/>
      <c r="L506" s="62"/>
      <c r="M506" s="62"/>
      <c r="N506" s="62"/>
    </row>
    <row r="507" spans="1:14" x14ac:dyDescent="0.25">
      <c r="A507" s="55"/>
      <c r="B507" s="68"/>
      <c r="C507" s="68"/>
      <c r="D507" s="62" t="str">
        <f>IF(ISBLANK(A507),"",VLOOKUP(A507,'Справочник услуг'!C:D,2,FALSE))</f>
        <v/>
      </c>
      <c r="E507" s="62"/>
      <c r="F507" s="62"/>
      <c r="G507" s="62"/>
      <c r="H507" s="62"/>
      <c r="I507" s="62"/>
      <c r="J507" s="62"/>
      <c r="K507" s="62"/>
      <c r="L507" s="62"/>
      <c r="M507" s="62"/>
      <c r="N507" s="62"/>
    </row>
    <row r="508" spans="1:14" x14ac:dyDescent="0.25">
      <c r="A508" s="55"/>
      <c r="B508" s="68"/>
      <c r="C508" s="68"/>
      <c r="D508" s="62" t="str">
        <f>IF(ISBLANK(A508),"",VLOOKUP(A508,'Справочник услуг'!C:D,2,FALSE))</f>
        <v/>
      </c>
      <c r="E508" s="62"/>
      <c r="F508" s="62"/>
      <c r="G508" s="62"/>
      <c r="H508" s="62"/>
      <c r="I508" s="62"/>
      <c r="J508" s="62"/>
      <c r="K508" s="62"/>
      <c r="L508" s="62"/>
      <c r="M508" s="62"/>
      <c r="N508" s="62"/>
    </row>
    <row r="509" spans="1:14" x14ac:dyDescent="0.25">
      <c r="A509" s="55"/>
      <c r="B509" s="68"/>
      <c r="C509" s="68"/>
      <c r="D509" s="62" t="str">
        <f>IF(ISBLANK(A509),"",VLOOKUP(A509,'Справочник услуг'!C:D,2,FALSE))</f>
        <v/>
      </c>
      <c r="E509" s="62"/>
      <c r="F509" s="62"/>
      <c r="G509" s="62"/>
      <c r="H509" s="62"/>
      <c r="I509" s="62"/>
      <c r="J509" s="62"/>
      <c r="K509" s="62"/>
      <c r="L509" s="62"/>
      <c r="M509" s="62"/>
      <c r="N509" s="62"/>
    </row>
    <row r="510" spans="1:14" x14ac:dyDescent="0.25">
      <c r="A510" s="55"/>
      <c r="B510" s="68"/>
      <c r="C510" s="68"/>
      <c r="D510" s="62" t="str">
        <f>IF(ISBLANK(A510),"",VLOOKUP(A510,'Справочник услуг'!C:D,2,FALSE))</f>
        <v/>
      </c>
      <c r="E510" s="62"/>
      <c r="F510" s="62"/>
      <c r="G510" s="62"/>
      <c r="H510" s="62"/>
      <c r="I510" s="62"/>
      <c r="J510" s="62"/>
      <c r="K510" s="62"/>
      <c r="L510" s="62"/>
      <c r="M510" s="62"/>
      <c r="N510" s="62"/>
    </row>
    <row r="511" spans="1:14" x14ac:dyDescent="0.25">
      <c r="A511" s="55"/>
      <c r="B511" s="68"/>
      <c r="C511" s="68"/>
      <c r="D511" s="62" t="str">
        <f>IF(ISBLANK(A511),"",VLOOKUP(A511,'Справочник услуг'!C:D,2,FALSE))</f>
        <v/>
      </c>
      <c r="E511" s="62"/>
      <c r="F511" s="62"/>
      <c r="G511" s="62"/>
      <c r="H511" s="62"/>
      <c r="I511" s="62"/>
      <c r="J511" s="62"/>
      <c r="K511" s="62"/>
      <c r="L511" s="62"/>
      <c r="M511" s="62"/>
      <c r="N511" s="62"/>
    </row>
    <row r="512" spans="1:14" x14ac:dyDescent="0.25">
      <c r="A512" s="55"/>
      <c r="B512" s="68"/>
      <c r="C512" s="68"/>
      <c r="D512" s="62" t="str">
        <f>IF(ISBLANK(A512),"",VLOOKUP(A512,'Справочник услуг'!C:D,2,FALSE))</f>
        <v/>
      </c>
      <c r="E512" s="62"/>
      <c r="F512" s="62"/>
      <c r="G512" s="62"/>
      <c r="H512" s="62"/>
      <c r="I512" s="62"/>
      <c r="J512" s="62"/>
      <c r="K512" s="62"/>
      <c r="L512" s="62"/>
      <c r="M512" s="62"/>
      <c r="N512" s="62"/>
    </row>
    <row r="513" spans="1:14" x14ac:dyDescent="0.25">
      <c r="A513" s="55"/>
      <c r="B513" s="68"/>
      <c r="C513" s="68"/>
      <c r="D513" s="62" t="str">
        <f>IF(ISBLANK(A513),"",VLOOKUP(A513,'Справочник услуг'!C:D,2,FALSE))</f>
        <v/>
      </c>
      <c r="E513" s="62"/>
      <c r="F513" s="62"/>
      <c r="G513" s="62"/>
      <c r="H513" s="62"/>
      <c r="I513" s="62"/>
      <c r="J513" s="62"/>
      <c r="K513" s="62"/>
      <c r="L513" s="62"/>
      <c r="M513" s="62"/>
      <c r="N513" s="62"/>
    </row>
    <row r="514" spans="1:14" x14ac:dyDescent="0.25">
      <c r="A514" s="55"/>
      <c r="B514" s="68"/>
      <c r="C514" s="68"/>
      <c r="D514" s="62" t="str">
        <f>IF(ISBLANK(A514),"",VLOOKUP(A514,'Справочник услуг'!C:D,2,FALSE))</f>
        <v/>
      </c>
      <c r="E514" s="62"/>
      <c r="F514" s="62"/>
      <c r="G514" s="62"/>
      <c r="H514" s="62"/>
      <c r="I514" s="62"/>
      <c r="J514" s="62"/>
      <c r="K514" s="62"/>
      <c r="L514" s="62"/>
      <c r="M514" s="62"/>
      <c r="N514" s="62"/>
    </row>
    <row r="515" spans="1:14" x14ac:dyDescent="0.25">
      <c r="A515" s="55"/>
      <c r="B515" s="68"/>
      <c r="C515" s="68"/>
      <c r="D515" s="62" t="str">
        <f>IF(ISBLANK(A515),"",VLOOKUP(A515,'Справочник услуг'!C:D,2,FALSE))</f>
        <v/>
      </c>
      <c r="E515" s="62"/>
      <c r="F515" s="62"/>
      <c r="G515" s="62"/>
      <c r="H515" s="62"/>
      <c r="I515" s="62"/>
      <c r="J515" s="62"/>
      <c r="K515" s="62"/>
      <c r="L515" s="62"/>
      <c r="M515" s="62"/>
      <c r="N515" s="62"/>
    </row>
    <row r="516" spans="1:14" x14ac:dyDescent="0.25">
      <c r="A516" s="55"/>
      <c r="B516" s="68"/>
      <c r="C516" s="68"/>
      <c r="D516" s="62" t="str">
        <f>IF(ISBLANK(A516),"",VLOOKUP(A516,'Справочник услуг'!C:D,2,FALSE))</f>
        <v/>
      </c>
      <c r="E516" s="62"/>
      <c r="F516" s="62"/>
      <c r="G516" s="62"/>
      <c r="H516" s="62"/>
      <c r="I516" s="62"/>
      <c r="J516" s="62"/>
      <c r="K516" s="62"/>
      <c r="L516" s="62"/>
      <c r="M516" s="62"/>
      <c r="N516" s="62"/>
    </row>
    <row r="517" spans="1:14" x14ac:dyDescent="0.25">
      <c r="A517" s="55"/>
      <c r="B517" s="68"/>
      <c r="C517" s="68"/>
      <c r="D517" s="62" t="str">
        <f>IF(ISBLANK(A517),"",VLOOKUP(A517,'Справочник услуг'!C:D,2,FALSE))</f>
        <v/>
      </c>
      <c r="E517" s="62"/>
      <c r="F517" s="62"/>
      <c r="G517" s="62"/>
      <c r="H517" s="62"/>
      <c r="I517" s="62"/>
      <c r="J517" s="62"/>
      <c r="K517" s="62"/>
      <c r="L517" s="62"/>
      <c r="M517" s="62"/>
      <c r="N517" s="62"/>
    </row>
    <row r="518" spans="1:14" x14ac:dyDescent="0.25">
      <c r="A518" s="55"/>
      <c r="B518" s="68"/>
      <c r="C518" s="68"/>
      <c r="D518" s="62" t="str">
        <f>IF(ISBLANK(A518),"",VLOOKUP(A518,'Справочник услуг'!C:D,2,FALSE))</f>
        <v/>
      </c>
      <c r="E518" s="62"/>
      <c r="F518" s="62"/>
      <c r="G518" s="62"/>
      <c r="H518" s="62"/>
      <c r="I518" s="62"/>
      <c r="J518" s="62"/>
      <c r="K518" s="62"/>
      <c r="L518" s="62"/>
      <c r="M518" s="62"/>
      <c r="N518" s="62"/>
    </row>
    <row r="519" spans="1:14" x14ac:dyDescent="0.25">
      <c r="A519" s="55"/>
      <c r="B519" s="68"/>
      <c r="C519" s="68"/>
      <c r="D519" s="62" t="str">
        <f>IF(ISBLANK(A519),"",VLOOKUP(A519,'Справочник услуг'!C:D,2,FALSE))</f>
        <v/>
      </c>
      <c r="E519" s="62"/>
      <c r="F519" s="62"/>
      <c r="G519" s="62"/>
      <c r="H519" s="62"/>
      <c r="I519" s="62"/>
      <c r="J519" s="62"/>
      <c r="K519" s="62"/>
      <c r="L519" s="62"/>
      <c r="M519" s="62"/>
      <c r="N519" s="62"/>
    </row>
    <row r="520" spans="1:14" x14ac:dyDescent="0.25">
      <c r="A520" s="55"/>
      <c r="B520" s="68"/>
      <c r="C520" s="68"/>
      <c r="D520" s="62" t="str">
        <f>IF(ISBLANK(A520),"",VLOOKUP(A520,'Справочник услуг'!C:D,2,FALSE))</f>
        <v/>
      </c>
      <c r="E520" s="62"/>
      <c r="F520" s="62"/>
      <c r="G520" s="62"/>
      <c r="H520" s="62"/>
      <c r="I520" s="62"/>
      <c r="J520" s="62"/>
      <c r="K520" s="62"/>
      <c r="L520" s="62"/>
      <c r="M520" s="62"/>
      <c r="N520" s="62"/>
    </row>
    <row r="521" spans="1:14" x14ac:dyDescent="0.25">
      <c r="A521" s="55"/>
      <c r="B521" s="68"/>
      <c r="C521" s="68"/>
      <c r="D521" s="62" t="str">
        <f>IF(ISBLANK(A521),"",VLOOKUP(A521,'Справочник услуг'!C:D,2,FALSE))</f>
        <v/>
      </c>
      <c r="E521" s="62"/>
      <c r="F521" s="62"/>
      <c r="G521" s="62"/>
      <c r="H521" s="62"/>
      <c r="I521" s="62"/>
      <c r="J521" s="62"/>
      <c r="K521" s="62"/>
      <c r="L521" s="62"/>
      <c r="M521" s="62"/>
      <c r="N521" s="62"/>
    </row>
    <row r="522" spans="1:14" x14ac:dyDescent="0.25">
      <c r="A522" s="55"/>
      <c r="B522" s="68"/>
      <c r="C522" s="68"/>
      <c r="D522" s="62" t="str">
        <f>IF(ISBLANK(A522),"",VLOOKUP(A522,'Справочник услуг'!C:D,2,FALSE))</f>
        <v/>
      </c>
      <c r="E522" s="62"/>
      <c r="F522" s="62"/>
      <c r="G522" s="62"/>
      <c r="H522" s="62"/>
      <c r="I522" s="62"/>
      <c r="J522" s="62"/>
      <c r="K522" s="62"/>
      <c r="L522" s="62"/>
      <c r="M522" s="62"/>
      <c r="N522" s="62"/>
    </row>
    <row r="523" spans="1:14" x14ac:dyDescent="0.25">
      <c r="A523" s="55"/>
      <c r="B523" s="68"/>
      <c r="C523" s="68"/>
      <c r="D523" s="62" t="str">
        <f>IF(ISBLANK(A523),"",VLOOKUP(A523,'Справочник услуг'!C:D,2,FALSE))</f>
        <v/>
      </c>
      <c r="E523" s="62"/>
      <c r="F523" s="62"/>
      <c r="G523" s="62"/>
      <c r="H523" s="62"/>
      <c r="I523" s="62"/>
      <c r="J523" s="62"/>
      <c r="K523" s="62"/>
      <c r="L523" s="62"/>
      <c r="M523" s="62"/>
      <c r="N523" s="62"/>
    </row>
    <row r="524" spans="1:14" x14ac:dyDescent="0.25">
      <c r="A524" s="55"/>
      <c r="B524" s="68"/>
      <c r="C524" s="68"/>
      <c r="D524" s="62" t="str">
        <f>IF(ISBLANK(A524),"",VLOOKUP(A524,'Справочник услуг'!C:D,2,FALSE))</f>
        <v/>
      </c>
      <c r="E524" s="62"/>
      <c r="F524" s="62"/>
      <c r="G524" s="62"/>
      <c r="H524" s="62"/>
      <c r="I524" s="62"/>
      <c r="J524" s="62"/>
      <c r="K524" s="62"/>
      <c r="L524" s="62"/>
      <c r="M524" s="62"/>
      <c r="N524" s="62"/>
    </row>
    <row r="525" spans="1:14" x14ac:dyDescent="0.25">
      <c r="A525" s="55"/>
      <c r="B525" s="68"/>
      <c r="C525" s="68"/>
      <c r="D525" s="62" t="str">
        <f>IF(ISBLANK(A525),"",VLOOKUP(A525,'Справочник услуг'!C:D,2,FALSE))</f>
        <v/>
      </c>
      <c r="E525" s="62"/>
      <c r="F525" s="62"/>
      <c r="G525" s="62"/>
      <c r="H525" s="62"/>
      <c r="I525" s="62"/>
      <c r="J525" s="62"/>
      <c r="K525" s="62"/>
      <c r="L525" s="62"/>
      <c r="M525" s="62"/>
      <c r="N525" s="62"/>
    </row>
    <row r="526" spans="1:14" x14ac:dyDescent="0.25">
      <c r="A526" s="55"/>
      <c r="B526" s="68"/>
      <c r="C526" s="68"/>
      <c r="D526" s="62" t="str">
        <f>IF(ISBLANK(A526),"",VLOOKUP(A526,'Справочник услуг'!C:D,2,FALSE))</f>
        <v/>
      </c>
      <c r="E526" s="62"/>
      <c r="F526" s="62"/>
      <c r="G526" s="62"/>
      <c r="H526" s="62"/>
      <c r="I526" s="62"/>
      <c r="J526" s="62"/>
      <c r="K526" s="62"/>
      <c r="L526" s="62"/>
      <c r="M526" s="62"/>
      <c r="N526" s="62"/>
    </row>
    <row r="527" spans="1:14" x14ac:dyDescent="0.25">
      <c r="A527" s="55"/>
      <c r="B527" s="68"/>
      <c r="C527" s="68"/>
      <c r="D527" s="62" t="str">
        <f>IF(ISBLANK(A527),"",VLOOKUP(A527,'Справочник услуг'!C:D,2,FALSE))</f>
        <v/>
      </c>
      <c r="E527" s="62"/>
      <c r="F527" s="62"/>
      <c r="G527" s="62"/>
      <c r="H527" s="62"/>
      <c r="I527" s="62"/>
      <c r="J527" s="62"/>
      <c r="K527" s="62"/>
      <c r="L527" s="62"/>
      <c r="M527" s="62"/>
      <c r="N527" s="62"/>
    </row>
    <row r="528" spans="1:14" x14ac:dyDescent="0.25">
      <c r="A528" s="55"/>
      <c r="B528" s="68"/>
      <c r="C528" s="68"/>
      <c r="D528" s="62" t="str">
        <f>IF(ISBLANK(A528),"",VLOOKUP(A528,'Справочник услуг'!C:D,2,FALSE))</f>
        <v/>
      </c>
      <c r="E528" s="62"/>
      <c r="F528" s="62"/>
      <c r="G528" s="62"/>
      <c r="H528" s="62"/>
      <c r="I528" s="62"/>
      <c r="J528" s="62"/>
      <c r="K528" s="62"/>
      <c r="L528" s="62"/>
      <c r="M528" s="62"/>
      <c r="N528" s="62"/>
    </row>
    <row r="529" spans="1:14" x14ac:dyDescent="0.25">
      <c r="A529" s="55"/>
      <c r="B529" s="68"/>
      <c r="C529" s="68"/>
      <c r="D529" s="62" t="str">
        <f>IF(ISBLANK(A529),"",VLOOKUP(A529,'Справочник услуг'!C:D,2,FALSE))</f>
        <v/>
      </c>
      <c r="E529" s="62"/>
      <c r="F529" s="62"/>
      <c r="G529" s="62"/>
      <c r="H529" s="62"/>
      <c r="I529" s="62"/>
      <c r="J529" s="62"/>
      <c r="K529" s="62"/>
      <c r="L529" s="62"/>
      <c r="M529" s="62"/>
      <c r="N529" s="62"/>
    </row>
    <row r="530" spans="1:14" x14ac:dyDescent="0.25">
      <c r="A530" s="55"/>
      <c r="B530" s="68"/>
      <c r="C530" s="68"/>
      <c r="D530" s="62" t="str">
        <f>IF(ISBLANK(A530),"",VLOOKUP(A530,'Справочник услуг'!C:D,2,FALSE))</f>
        <v/>
      </c>
      <c r="E530" s="62"/>
      <c r="F530" s="62"/>
      <c r="G530" s="62"/>
      <c r="H530" s="62"/>
      <c r="I530" s="62"/>
      <c r="J530" s="62"/>
      <c r="K530" s="62"/>
      <c r="L530" s="62"/>
      <c r="M530" s="62"/>
      <c r="N530" s="62"/>
    </row>
    <row r="531" spans="1:14" x14ac:dyDescent="0.25">
      <c r="A531" s="55"/>
      <c r="B531" s="68"/>
      <c r="C531" s="68"/>
      <c r="D531" s="62" t="str">
        <f>IF(ISBLANK(A531),"",VLOOKUP(A531,'Справочник услуг'!C:D,2,FALSE))</f>
        <v/>
      </c>
      <c r="E531" s="62"/>
      <c r="F531" s="62"/>
      <c r="G531" s="62"/>
      <c r="H531" s="62"/>
      <c r="I531" s="62"/>
      <c r="J531" s="62"/>
      <c r="K531" s="62"/>
      <c r="L531" s="62"/>
      <c r="M531" s="62"/>
      <c r="N531" s="62"/>
    </row>
    <row r="532" spans="1:14" x14ac:dyDescent="0.25">
      <c r="A532" s="55"/>
      <c r="B532" s="68"/>
      <c r="C532" s="68"/>
      <c r="D532" s="62" t="str">
        <f>IF(ISBLANK(A532),"",VLOOKUP(A532,'Справочник услуг'!C:D,2,FALSE))</f>
        <v/>
      </c>
      <c r="E532" s="62"/>
      <c r="F532" s="62"/>
      <c r="G532" s="62"/>
      <c r="H532" s="62"/>
      <c r="I532" s="62"/>
      <c r="J532" s="62"/>
      <c r="K532" s="62"/>
      <c r="L532" s="62"/>
      <c r="M532" s="62"/>
      <c r="N532" s="62"/>
    </row>
    <row r="533" spans="1:14" x14ac:dyDescent="0.25">
      <c r="A533" s="55"/>
      <c r="B533" s="68"/>
      <c r="C533" s="68"/>
      <c r="D533" s="62" t="str">
        <f>IF(ISBLANK(A533),"",VLOOKUP(A533,'Справочник услуг'!C:D,2,FALSE))</f>
        <v/>
      </c>
      <c r="E533" s="62"/>
      <c r="F533" s="62"/>
      <c r="G533" s="62"/>
      <c r="H533" s="62"/>
      <c r="I533" s="62"/>
      <c r="J533" s="62"/>
      <c r="K533" s="62"/>
      <c r="L533" s="62"/>
      <c r="M533" s="62"/>
      <c r="N533" s="62"/>
    </row>
    <row r="534" spans="1:14" x14ac:dyDescent="0.25">
      <c r="A534" s="55"/>
      <c r="B534" s="68"/>
      <c r="C534" s="68"/>
      <c r="D534" s="62" t="str">
        <f>IF(ISBLANK(A534),"",VLOOKUP(A534,'Справочник услуг'!C:D,2,FALSE))</f>
        <v/>
      </c>
      <c r="E534" s="62"/>
      <c r="F534" s="62"/>
      <c r="G534" s="62"/>
      <c r="H534" s="62"/>
      <c r="I534" s="62"/>
      <c r="J534" s="62"/>
      <c r="K534" s="62"/>
      <c r="L534" s="62"/>
      <c r="M534" s="62"/>
      <c r="N534" s="62"/>
    </row>
    <row r="535" spans="1:14" x14ac:dyDescent="0.25">
      <c r="A535" s="55"/>
      <c r="B535" s="68"/>
      <c r="C535" s="68"/>
      <c r="D535" s="62" t="str">
        <f>IF(ISBLANK(A535),"",VLOOKUP(A535,'Справочник услуг'!C:D,2,FALSE))</f>
        <v/>
      </c>
      <c r="E535" s="62"/>
      <c r="F535" s="62"/>
      <c r="G535" s="62"/>
      <c r="H535" s="62"/>
      <c r="I535" s="62"/>
      <c r="J535" s="62"/>
      <c r="K535" s="62"/>
      <c r="L535" s="62"/>
      <c r="M535" s="62"/>
      <c r="N535" s="62"/>
    </row>
    <row r="536" spans="1:14" x14ac:dyDescent="0.25">
      <c r="A536" s="55"/>
      <c r="B536" s="68"/>
      <c r="C536" s="68"/>
      <c r="D536" s="62" t="str">
        <f>IF(ISBLANK(A536),"",VLOOKUP(A536,'Справочник услуг'!C:D,2,FALSE))</f>
        <v/>
      </c>
      <c r="E536" s="62"/>
      <c r="F536" s="62"/>
      <c r="G536" s="62"/>
      <c r="H536" s="62"/>
      <c r="I536" s="62"/>
      <c r="J536" s="62"/>
      <c r="K536" s="62"/>
      <c r="L536" s="62"/>
      <c r="M536" s="62"/>
      <c r="N536" s="62"/>
    </row>
    <row r="537" spans="1:14" x14ac:dyDescent="0.25">
      <c r="A537" s="55"/>
      <c r="B537" s="68"/>
      <c r="C537" s="68"/>
      <c r="D537" s="62" t="str">
        <f>IF(ISBLANK(A537),"",VLOOKUP(A537,'Справочник услуг'!C:D,2,FALSE))</f>
        <v/>
      </c>
      <c r="E537" s="62"/>
      <c r="F537" s="62"/>
      <c r="G537" s="62"/>
      <c r="H537" s="62"/>
      <c r="I537" s="62"/>
      <c r="J537" s="62"/>
      <c r="K537" s="62"/>
      <c r="L537" s="62"/>
      <c r="M537" s="62"/>
      <c r="N537" s="62"/>
    </row>
    <row r="538" spans="1:14" x14ac:dyDescent="0.25">
      <c r="A538" s="55"/>
      <c r="B538" s="68"/>
      <c r="C538" s="68"/>
      <c r="D538" s="62" t="str">
        <f>IF(ISBLANK(A538),"",VLOOKUP(A538,'Справочник услуг'!C:D,2,FALSE))</f>
        <v/>
      </c>
      <c r="E538" s="62"/>
      <c r="F538" s="62"/>
      <c r="G538" s="62"/>
      <c r="H538" s="62"/>
      <c r="I538" s="62"/>
      <c r="J538" s="62"/>
      <c r="K538" s="62"/>
      <c r="L538" s="62"/>
      <c r="M538" s="62"/>
      <c r="N538" s="62"/>
    </row>
    <row r="539" spans="1:14" x14ac:dyDescent="0.25">
      <c r="A539" s="55"/>
      <c r="B539" s="68"/>
      <c r="C539" s="68"/>
      <c r="D539" s="62" t="str">
        <f>IF(ISBLANK(A539),"",VLOOKUP(A539,'Справочник услуг'!C:D,2,FALSE))</f>
        <v/>
      </c>
      <c r="E539" s="62"/>
      <c r="F539" s="62"/>
      <c r="G539" s="62"/>
      <c r="H539" s="62"/>
      <c r="I539" s="62"/>
      <c r="J539" s="62"/>
      <c r="K539" s="62"/>
      <c r="L539" s="62"/>
      <c r="M539" s="62"/>
      <c r="N539" s="62"/>
    </row>
    <row r="540" spans="1:14" x14ac:dyDescent="0.25">
      <c r="A540" s="55"/>
      <c r="B540" s="68"/>
      <c r="C540" s="68"/>
      <c r="D540" s="62" t="str">
        <f>IF(ISBLANK(A540),"",VLOOKUP(A540,'Справочник услуг'!C:D,2,FALSE))</f>
        <v/>
      </c>
      <c r="E540" s="62"/>
      <c r="F540" s="62"/>
      <c r="G540" s="62"/>
      <c r="H540" s="62"/>
      <c r="I540" s="62"/>
      <c r="J540" s="62"/>
      <c r="K540" s="62"/>
      <c r="L540" s="62"/>
      <c r="M540" s="62"/>
      <c r="N540" s="62"/>
    </row>
    <row r="541" spans="1:14" x14ac:dyDescent="0.25">
      <c r="E541" s="62"/>
      <c r="F541" s="62"/>
      <c r="G541" s="62"/>
      <c r="H541" s="62"/>
      <c r="I541" s="62"/>
      <c r="J541" s="62"/>
      <c r="K541" s="62"/>
      <c r="L541" s="62"/>
      <c r="M541" s="62"/>
      <c r="N541" s="62"/>
    </row>
    <row r="542" spans="1:14" x14ac:dyDescent="0.25">
      <c r="E542" s="62"/>
      <c r="F542" s="62"/>
      <c r="G542" s="62"/>
      <c r="H542" s="62"/>
      <c r="I542" s="62"/>
      <c r="J542" s="62"/>
      <c r="K542" s="62"/>
      <c r="L542" s="62"/>
      <c r="M542" s="62"/>
      <c r="N542" s="62"/>
    </row>
  </sheetData>
  <phoneticPr fontId="14" type="noConversion"/>
  <dataValidations count="2">
    <dataValidation type="decimal" allowBlank="1" showInputMessage="1" showErrorMessage="1" sqref="C14:C65534">
      <formula1>0</formula1>
      <formula2>10000</formula2>
    </dataValidation>
    <dataValidation type="decimal" allowBlank="1" showInputMessage="1" showErrorMessage="1" sqref="WVJ4:WVJ15 WLN4:WLN15 WBR4:WBR15 VRV4:VRV15 VHZ4:VHZ15 UYD4:UYD15 UOH4:UOH15 UEL4:UEL15 TUP4:TUP15 TKT4:TKT15 TAX4:TAX15 SRB4:SRB15 SHF4:SHF15 RXJ4:RXJ15 RNN4:RNN15 RDR4:RDR15 QTV4:QTV15 QJZ4:QJZ15 QAD4:QAD15 PQH4:PQH15 PGL4:PGL15 OWP4:OWP15 OMT4:OMT15 OCX4:OCX15 NTB4:NTB15 NJF4:NJF15 MZJ4:MZJ15 MPN4:MPN15 MFR4:MFR15 LVV4:LVV15 LLZ4:LLZ15 LCD4:LCD15 KSH4:KSH15 KIL4:KIL15 JYP4:JYP15 JOT4:JOT15 JEX4:JEX15 IVB4:IVB15 ILF4:ILF15 IBJ4:IBJ15 HRN4:HRN15 HHR4:HHR15 GXV4:GXV15 GNZ4:GNZ15 GED4:GED15 FUH4:FUH15 FKL4:FKL15 FAP4:FAP15 EQT4:EQT15 EGX4:EGX15 DXB4:DXB15 DNF4:DNF15 DDJ4:DDJ15 CTN4:CTN15 CJR4:CJR15 BZV4:BZV15 BPZ4:BPZ15 BGD4:BGD15 AWH4:AWH15 AML4:AML15 ACP4:ACP15 ST4:ST15 IX4:IX15 B4:B65534">
      <formula1>0</formula1>
      <formula2>100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1"/>
  <sheetViews>
    <sheetView topLeftCell="A15" zoomScaleNormal="100" workbookViewId="0">
      <selection activeCell="A29" sqref="A29"/>
    </sheetView>
  </sheetViews>
  <sheetFormatPr defaultColWidth="8.85546875" defaultRowHeight="15" x14ac:dyDescent="0.25"/>
  <cols>
    <col min="1" max="1" width="15.7109375" style="69" customWidth="1"/>
    <col min="2" max="3" width="13.7109375" style="70" customWidth="1"/>
    <col min="4" max="4" width="70.7109375" style="39" customWidth="1"/>
    <col min="5" max="14" width="8.7109375" style="63" customWidth="1"/>
    <col min="15" max="15" width="15.7109375" style="119" customWidth="1"/>
    <col min="16" max="16" width="34.28515625" style="119" customWidth="1"/>
    <col min="17" max="16384" width="8.85546875" style="63"/>
  </cols>
  <sheetData>
    <row r="1" spans="1:16" ht="18.75" x14ac:dyDescent="0.25">
      <c r="A1" s="60" t="s">
        <v>11776</v>
      </c>
      <c r="B1" s="61"/>
      <c r="C1" s="61"/>
      <c r="D1" s="71"/>
      <c r="E1" s="62"/>
      <c r="F1" s="62"/>
      <c r="G1" s="62"/>
      <c r="H1" s="62"/>
      <c r="I1" s="62"/>
      <c r="J1" s="62"/>
      <c r="K1" s="62"/>
      <c r="L1" s="62"/>
      <c r="M1" s="62"/>
      <c r="N1" s="62"/>
      <c r="O1" s="120"/>
      <c r="P1" s="120"/>
    </row>
    <row r="2" spans="1:16" ht="18.75" x14ac:dyDescent="0.25">
      <c r="A2" s="60" t="s">
        <v>3252</v>
      </c>
      <c r="B2" s="61"/>
      <c r="C2" s="61"/>
      <c r="D2" s="71"/>
      <c r="E2" s="62"/>
      <c r="F2" s="62"/>
      <c r="G2" s="62"/>
      <c r="H2" s="62"/>
      <c r="I2" s="62"/>
      <c r="J2" s="62"/>
      <c r="K2" s="62"/>
      <c r="L2" s="62"/>
      <c r="M2" s="62"/>
      <c r="N2" s="62"/>
      <c r="O2" s="121" t="s">
        <v>27766</v>
      </c>
      <c r="P2" s="120"/>
    </row>
    <row r="3" spans="1:16" ht="76.5" customHeight="1" x14ac:dyDescent="0.25">
      <c r="A3" s="64" t="s">
        <v>197</v>
      </c>
      <c r="B3" s="65" t="s">
        <v>11779</v>
      </c>
      <c r="C3" s="66" t="s">
        <v>11780</v>
      </c>
      <c r="D3" s="72" t="s">
        <v>198</v>
      </c>
      <c r="E3" s="62"/>
      <c r="F3" s="62"/>
      <c r="G3" s="62"/>
      <c r="H3" s="62"/>
      <c r="I3" s="62"/>
      <c r="J3" s="62"/>
      <c r="K3" s="62"/>
      <c r="L3" s="62"/>
      <c r="M3" s="62"/>
      <c r="N3" s="62"/>
      <c r="O3" s="122" t="s">
        <v>27767</v>
      </c>
      <c r="P3" s="122" t="s">
        <v>27768</v>
      </c>
    </row>
    <row r="4" spans="1:16" customFormat="1" x14ac:dyDescent="0.25">
      <c r="A4" s="190" t="s">
        <v>2741</v>
      </c>
      <c r="B4" s="229">
        <v>0.95</v>
      </c>
      <c r="C4" s="190">
        <v>1</v>
      </c>
      <c r="D4" s="192" t="str">
        <f>IF(ISBLANK(A4),"",VLOOKUP(A4,'Справочник услуг'!C:D,2,FALSE))</f>
        <v>Офтальмоскопия</v>
      </c>
      <c r="E4" s="9"/>
      <c r="F4" s="9"/>
      <c r="G4" s="9"/>
      <c r="H4" s="9"/>
      <c r="I4" s="9"/>
      <c r="J4" s="9"/>
      <c r="K4" s="9"/>
      <c r="L4" s="9"/>
      <c r="M4" s="9"/>
      <c r="N4" s="9"/>
    </row>
    <row r="5" spans="1:16" customFormat="1" x14ac:dyDescent="0.25">
      <c r="A5" s="190" t="s">
        <v>2742</v>
      </c>
      <c r="B5" s="229">
        <v>0.95</v>
      </c>
      <c r="C5" s="190">
        <v>1</v>
      </c>
      <c r="D5" s="192" t="str">
        <f>IF(ISBLANK(A5),"",VLOOKUP(A5,'Справочник услуг'!C:D,2,FALSE))</f>
        <v>Визометрия</v>
      </c>
      <c r="E5" s="9"/>
      <c r="F5" s="9"/>
      <c r="G5" s="9"/>
      <c r="H5" s="9"/>
      <c r="I5" s="9"/>
      <c r="J5" s="9"/>
      <c r="K5" s="9"/>
      <c r="L5" s="9"/>
      <c r="M5" s="9"/>
      <c r="N5" s="9"/>
    </row>
    <row r="6" spans="1:16" customFormat="1" x14ac:dyDescent="0.25">
      <c r="A6" s="190" t="s">
        <v>2743</v>
      </c>
      <c r="B6" s="229">
        <v>0.5</v>
      </c>
      <c r="C6" s="190">
        <v>1</v>
      </c>
      <c r="D6" s="192" t="str">
        <f>IF(ISBLANK(A6),"",VLOOKUP(A6,'Справочник услуг'!C:D,2,FALSE))</f>
        <v>Периметрия статическая</v>
      </c>
      <c r="E6" s="9"/>
      <c r="F6" s="9"/>
      <c r="G6" s="9"/>
      <c r="H6" s="9"/>
      <c r="I6" s="9"/>
      <c r="J6" s="9"/>
      <c r="K6" s="9"/>
      <c r="L6" s="9"/>
      <c r="M6" s="9"/>
      <c r="N6" s="9"/>
    </row>
    <row r="7" spans="1:16" customFormat="1" x14ac:dyDescent="0.25">
      <c r="A7" s="190" t="s">
        <v>2748</v>
      </c>
      <c r="B7" s="229">
        <v>0.95</v>
      </c>
      <c r="C7" s="190">
        <v>1</v>
      </c>
      <c r="D7" s="192" t="str">
        <f>IF(ISBLANK(A7),"",VLOOKUP(A7,'Справочник услуг'!C:D,2,FALSE))</f>
        <v>Измерение угла косоглазия</v>
      </c>
      <c r="E7" s="9"/>
      <c r="F7" s="9"/>
      <c r="G7" s="9"/>
      <c r="H7" s="9"/>
      <c r="I7" s="9"/>
      <c r="J7" s="9"/>
      <c r="K7" s="9"/>
      <c r="L7" s="9"/>
      <c r="M7" s="9"/>
      <c r="N7" s="9"/>
    </row>
    <row r="8" spans="1:16" customFormat="1" x14ac:dyDescent="0.25">
      <c r="A8" s="190" t="s">
        <v>4554</v>
      </c>
      <c r="B8" s="229">
        <v>0.6</v>
      </c>
      <c r="C8" s="190">
        <v>1</v>
      </c>
      <c r="D8" s="192" t="str">
        <f>IF(ISBLANK(A8),"",VLOOKUP(A8,'Справочник услуг'!C:D,2,FALSE))</f>
        <v>Определение рефракции с помощью набора пробных линз</v>
      </c>
      <c r="E8" s="9"/>
      <c r="F8" s="9"/>
      <c r="G8" s="9"/>
      <c r="H8" s="9"/>
      <c r="I8" s="9"/>
      <c r="J8" s="9"/>
      <c r="K8" s="9"/>
      <c r="L8" s="9"/>
      <c r="M8" s="9"/>
      <c r="N8" s="9"/>
    </row>
    <row r="9" spans="1:16" customFormat="1" x14ac:dyDescent="0.25">
      <c r="A9" s="190" t="s">
        <v>4555</v>
      </c>
      <c r="B9" s="191">
        <v>0.5</v>
      </c>
      <c r="C9" s="190">
        <v>1</v>
      </c>
      <c r="D9" s="192" t="str">
        <f>IF(ISBLANK(A9),"",VLOOKUP(A9,'Справочник услуг'!C:D,2,FALSE))</f>
        <v>Скиаскопия</v>
      </c>
      <c r="E9" s="9"/>
      <c r="F9" s="9"/>
      <c r="G9" s="9"/>
      <c r="H9" s="9"/>
      <c r="I9" s="9"/>
      <c r="J9" s="9"/>
      <c r="K9" s="9"/>
      <c r="L9" s="9"/>
      <c r="M9" s="9"/>
      <c r="N9" s="9"/>
    </row>
    <row r="10" spans="1:16" customFormat="1" x14ac:dyDescent="0.25">
      <c r="A10" s="190" t="s">
        <v>4556</v>
      </c>
      <c r="B10" s="191">
        <v>0.01</v>
      </c>
      <c r="C10" s="190">
        <v>1</v>
      </c>
      <c r="D10" s="192" t="str">
        <f>IF(ISBLANK(A10),"",VLOOKUP(A10,'Справочник услуг'!C:D,2,FALSE))</f>
        <v>Офтальмотонометрия</v>
      </c>
      <c r="E10" s="9"/>
      <c r="F10" s="9"/>
      <c r="G10" s="9"/>
      <c r="H10" s="9"/>
      <c r="I10" s="9"/>
      <c r="J10" s="9"/>
      <c r="K10" s="9"/>
      <c r="L10" s="9"/>
      <c r="M10" s="9"/>
      <c r="N10" s="9"/>
    </row>
    <row r="11" spans="1:16" customFormat="1" x14ac:dyDescent="0.25">
      <c r="A11" s="190" t="s">
        <v>4564</v>
      </c>
      <c r="B11" s="229">
        <v>0.9</v>
      </c>
      <c r="C11" s="222">
        <v>1</v>
      </c>
      <c r="D11" s="192" t="str">
        <f>IF(ISBLANK(A11),"",VLOOKUP(A11,'Справочник услуг'!C:D,2,FALSE))</f>
        <v>Исследование аккомодации</v>
      </c>
      <c r="E11" s="9"/>
      <c r="F11" s="9"/>
      <c r="G11" s="9"/>
      <c r="H11" s="9"/>
      <c r="I11" s="9"/>
      <c r="J11" s="9"/>
      <c r="K11" s="9"/>
      <c r="L11" s="9"/>
      <c r="M11" s="9"/>
      <c r="N11" s="9"/>
    </row>
    <row r="12" spans="1:16" customFormat="1" x14ac:dyDescent="0.25">
      <c r="A12" s="190" t="s">
        <v>4565</v>
      </c>
      <c r="B12" s="229">
        <v>0.95</v>
      </c>
      <c r="C12" s="190">
        <v>1</v>
      </c>
      <c r="D12" s="192" t="str">
        <f>IF(ISBLANK(A12),"",VLOOKUP(A12,'Справочник услуг'!C:D,2,FALSE))</f>
        <v>Определение характера зрения, гетерофории</v>
      </c>
      <c r="E12" s="9"/>
      <c r="F12" s="9"/>
      <c r="G12" s="9"/>
      <c r="H12" s="9"/>
      <c r="I12" s="9"/>
      <c r="J12" s="9"/>
      <c r="K12" s="9"/>
      <c r="L12" s="9"/>
      <c r="M12" s="9"/>
      <c r="N12" s="9"/>
    </row>
    <row r="13" spans="1:16" customFormat="1" x14ac:dyDescent="0.25">
      <c r="A13" s="190" t="s">
        <v>4567</v>
      </c>
      <c r="B13" s="229">
        <v>0.9</v>
      </c>
      <c r="C13" s="190">
        <v>1</v>
      </c>
      <c r="D13" s="192" t="str">
        <f>IF(ISBLANK(A13),"",VLOOKUP(A13,'Справочник услуг'!C:D,2,FALSE))</f>
        <v>Исследование конвергенции</v>
      </c>
      <c r="E13" s="9"/>
      <c r="F13" s="9"/>
      <c r="G13" s="9"/>
      <c r="H13" s="9"/>
      <c r="I13" s="9"/>
      <c r="J13" s="9"/>
      <c r="K13" s="9"/>
      <c r="L13" s="9"/>
      <c r="M13" s="9"/>
      <c r="N13" s="9"/>
    </row>
    <row r="14" spans="1:16" customFormat="1" x14ac:dyDescent="0.25">
      <c r="A14" s="190" t="s">
        <v>4622</v>
      </c>
      <c r="B14" s="229">
        <v>0.95</v>
      </c>
      <c r="C14" s="190">
        <v>1</v>
      </c>
      <c r="D14" s="192" t="str">
        <f>IF(ISBLANK(A14),"",VLOOKUP(A14,'Справочник услуг'!C:D,2,FALSE))</f>
        <v>Биомикроскопия глаза</v>
      </c>
      <c r="E14" s="9"/>
      <c r="F14" s="9"/>
      <c r="G14" s="9"/>
      <c r="H14" s="9"/>
      <c r="I14" s="9"/>
      <c r="J14" s="9"/>
      <c r="K14" s="9"/>
      <c r="L14" s="9"/>
      <c r="M14" s="9"/>
      <c r="N14" s="9"/>
    </row>
    <row r="15" spans="1:16" customFormat="1" x14ac:dyDescent="0.25">
      <c r="A15" s="190" t="s">
        <v>4623</v>
      </c>
      <c r="B15" s="229">
        <v>0.01</v>
      </c>
      <c r="C15" s="190">
        <v>1</v>
      </c>
      <c r="D15" s="192" t="str">
        <f>IF(ISBLANK(A15),"",VLOOKUP(A15,'Справочник услуг'!C:D,2,FALSE))</f>
        <v>Гониоскопия</v>
      </c>
      <c r="E15" s="9"/>
      <c r="F15" s="9"/>
      <c r="G15" s="9"/>
      <c r="H15" s="9"/>
      <c r="I15" s="9"/>
      <c r="J15" s="9"/>
      <c r="K15" s="9"/>
      <c r="L15" s="9"/>
      <c r="M15" s="9"/>
      <c r="N15" s="9"/>
    </row>
    <row r="16" spans="1:16" customFormat="1" x14ac:dyDescent="0.25">
      <c r="A16" s="190" t="s">
        <v>4624</v>
      </c>
      <c r="B16" s="229">
        <v>0.01</v>
      </c>
      <c r="C16" s="190">
        <v>1</v>
      </c>
      <c r="D16" s="192" t="str">
        <f>IF(ISBLANK(A16),"",VLOOKUP(A16,'Справочник услуг'!C:D,2,FALSE))</f>
        <v>Осмотр периферии глазного дна с использованием трехзеркальной линзы Гольдмана</v>
      </c>
      <c r="E16" s="9"/>
      <c r="F16" s="9"/>
      <c r="G16" s="9"/>
      <c r="H16" s="9"/>
      <c r="I16" s="9"/>
      <c r="J16" s="9"/>
      <c r="K16" s="9"/>
      <c r="L16" s="9"/>
      <c r="M16" s="9"/>
      <c r="N16" s="9"/>
    </row>
    <row r="17" spans="1:14" customFormat="1" x14ac:dyDescent="0.25">
      <c r="A17" s="190" t="s">
        <v>4625</v>
      </c>
      <c r="B17" s="229">
        <v>0.05</v>
      </c>
      <c r="C17" s="190">
        <v>1</v>
      </c>
      <c r="D17" s="192" t="str">
        <f>IF(ISBLANK(A17),"",VLOOKUP(A17,'Справочник услуг'!C:D,2,FALSE))</f>
        <v>Офтальмохромоскопия</v>
      </c>
      <c r="E17" s="9"/>
      <c r="F17" s="9"/>
      <c r="G17" s="9"/>
      <c r="H17" s="9"/>
      <c r="I17" s="9"/>
      <c r="J17" s="9"/>
      <c r="K17" s="9"/>
      <c r="L17" s="9"/>
      <c r="M17" s="9"/>
      <c r="N17" s="9"/>
    </row>
    <row r="18" spans="1:14" customFormat="1" x14ac:dyDescent="0.25">
      <c r="A18" s="190" t="s">
        <v>4630</v>
      </c>
      <c r="B18" s="229">
        <v>0.95</v>
      </c>
      <c r="C18" s="190">
        <v>1</v>
      </c>
      <c r="D18" s="192" t="str">
        <f>IF(ISBLANK(A18),"",VLOOKUP(A18,'Справочник услуг'!C:D,2,FALSE))</f>
        <v>Рефрактометрия</v>
      </c>
      <c r="E18" s="9"/>
      <c r="F18" s="9"/>
      <c r="G18" s="9"/>
      <c r="H18" s="9"/>
      <c r="I18" s="9"/>
      <c r="J18" s="9"/>
      <c r="K18" s="9"/>
      <c r="L18" s="9"/>
      <c r="M18" s="9"/>
      <c r="N18" s="9"/>
    </row>
    <row r="19" spans="1:14" customFormat="1" x14ac:dyDescent="0.25">
      <c r="A19" s="190" t="s">
        <v>4631</v>
      </c>
      <c r="B19" s="229">
        <v>0.5</v>
      </c>
      <c r="C19" s="190">
        <v>1</v>
      </c>
      <c r="D19" s="192" t="str">
        <f>IF(ISBLANK(A19),"",VLOOKUP(A19,'Справочник услуг'!C:D,2,FALSE))</f>
        <v>Офтальмометрия</v>
      </c>
      <c r="E19" s="9"/>
      <c r="F19" s="9"/>
      <c r="G19" s="9"/>
      <c r="H19" s="9"/>
      <c r="I19" s="9"/>
      <c r="J19" s="9"/>
      <c r="K19" s="9"/>
      <c r="L19" s="9"/>
      <c r="M19" s="9"/>
      <c r="N19" s="9"/>
    </row>
    <row r="20" spans="1:14" customFormat="1" x14ac:dyDescent="0.25">
      <c r="A20" s="190" t="s">
        <v>4639</v>
      </c>
      <c r="B20" s="191">
        <v>0.1</v>
      </c>
      <c r="C20" s="190">
        <v>1</v>
      </c>
      <c r="D20" s="192" t="str">
        <f>IF(ISBLANK(A20),"",VLOOKUP(A20,'Справочник услуг'!C:D,2,FALSE))</f>
        <v>Биомикроскопия глазного дна</v>
      </c>
      <c r="E20" s="9"/>
      <c r="F20" s="9"/>
      <c r="G20" s="9"/>
      <c r="H20" s="9"/>
      <c r="I20" s="9"/>
      <c r="J20" s="9"/>
      <c r="K20" s="9"/>
      <c r="L20" s="9"/>
      <c r="M20" s="9"/>
      <c r="N20" s="9"/>
    </row>
    <row r="21" spans="1:14" customFormat="1" x14ac:dyDescent="0.25">
      <c r="A21" s="190" t="s">
        <v>4641</v>
      </c>
      <c r="B21" s="191">
        <v>0.1</v>
      </c>
      <c r="C21" s="190">
        <v>1</v>
      </c>
      <c r="D21" s="192" t="str">
        <f>IF(ISBLANK(A21),"",VLOOKUP(A21,'Справочник услуг'!C:D,2,FALSE))</f>
        <v>Компьютерная периметрия</v>
      </c>
      <c r="E21" s="9"/>
      <c r="F21" s="9"/>
      <c r="G21" s="9"/>
      <c r="H21" s="9"/>
      <c r="I21" s="9"/>
      <c r="J21" s="9"/>
      <c r="K21" s="9"/>
      <c r="L21" s="9"/>
      <c r="M21" s="9"/>
      <c r="N21" s="9"/>
    </row>
    <row r="22" spans="1:14" customFormat="1" x14ac:dyDescent="0.25">
      <c r="A22" s="193" t="s">
        <v>10299</v>
      </c>
      <c r="B22" s="191">
        <v>0.01</v>
      </c>
      <c r="C22" s="190">
        <v>1</v>
      </c>
      <c r="D22" s="192" t="str">
        <f>IF(ISBLANK(A22),"",VLOOKUP(A22,'Справочник услуг'!C:D,2,FALSE))</f>
        <v>Ультразвуковое исследование глазного яблока</v>
      </c>
      <c r="E22" s="9"/>
      <c r="F22" s="9"/>
      <c r="G22" s="9"/>
      <c r="H22" s="9"/>
      <c r="I22" s="9"/>
      <c r="J22" s="9"/>
      <c r="K22" s="9"/>
      <c r="L22" s="9"/>
      <c r="M22" s="9"/>
      <c r="N22" s="9"/>
    </row>
    <row r="23" spans="1:14" customFormat="1" x14ac:dyDescent="0.25">
      <c r="A23" s="117" t="s">
        <v>10301</v>
      </c>
      <c r="B23" s="191">
        <v>0.01</v>
      </c>
      <c r="C23" s="190">
        <v>1</v>
      </c>
      <c r="D23" s="192" t="str">
        <f>IF(ISBLANK(A23),"",VLOOKUP(A23,'Справочник услуг'!C:D,2,FALSE))</f>
        <v>Ультразвуковое сканирование переднего отдела глаза</v>
      </c>
      <c r="E23" s="9"/>
      <c r="F23" s="9"/>
      <c r="G23" s="9"/>
      <c r="H23" s="9"/>
      <c r="I23" s="9"/>
      <c r="J23" s="9"/>
      <c r="K23" s="9"/>
      <c r="L23" s="9"/>
      <c r="M23" s="9"/>
      <c r="N23" s="9"/>
    </row>
    <row r="24" spans="1:14" customFormat="1" x14ac:dyDescent="0.25">
      <c r="A24" s="190" t="s">
        <v>4718</v>
      </c>
      <c r="B24" s="191">
        <v>0.7</v>
      </c>
      <c r="C24" s="190">
        <v>1</v>
      </c>
      <c r="D24" s="192" t="str">
        <f>IF(ISBLANK(A24),"",VLOOKUP(A24,'Справочник услуг'!C:D,2,FALSE))</f>
        <v>Ультразвуковая биометрия глаза</v>
      </c>
      <c r="E24" s="9"/>
      <c r="F24" s="9"/>
      <c r="G24" s="9"/>
      <c r="H24" s="9"/>
      <c r="I24" s="9"/>
      <c r="J24" s="9"/>
      <c r="K24" s="9"/>
      <c r="L24" s="9"/>
      <c r="M24" s="9"/>
      <c r="N24" s="9"/>
    </row>
    <row r="25" spans="1:14" customFormat="1" x14ac:dyDescent="0.25">
      <c r="A25" s="190" t="s">
        <v>4719</v>
      </c>
      <c r="B25" s="191">
        <v>0.01</v>
      </c>
      <c r="C25" s="190">
        <v>1</v>
      </c>
      <c r="D25" s="192" t="str">
        <f>IF(ISBLANK(A25),"",VLOOKUP(A25,'Справочник услуг'!C:D,2,FALSE))</f>
        <v>Ультразвуковая допплерография сосудов орбиты и глазного яблока</v>
      </c>
      <c r="E25" s="9"/>
      <c r="F25" s="9"/>
      <c r="G25" s="9"/>
      <c r="H25" s="9"/>
      <c r="I25" s="9"/>
      <c r="J25" s="9"/>
      <c r="K25" s="9"/>
      <c r="L25" s="9"/>
      <c r="M25" s="9"/>
      <c r="N25" s="9"/>
    </row>
    <row r="26" spans="1:14" customFormat="1" x14ac:dyDescent="0.25">
      <c r="A26" s="190" t="s">
        <v>2820</v>
      </c>
      <c r="B26" s="191">
        <v>0.1</v>
      </c>
      <c r="C26" s="190">
        <v>1</v>
      </c>
      <c r="D26" s="192" t="str">
        <f>IF(ISBLANK(A26),"",VLOOKUP(A26,'Справочник услуг'!C:D,2,FALSE))</f>
        <v>Регистрация электрической чувствительности и лабильности зрительного анализатора</v>
      </c>
      <c r="E26" s="9"/>
      <c r="F26" s="9"/>
      <c r="G26" s="9"/>
      <c r="H26" s="9"/>
      <c r="I26" s="9"/>
      <c r="J26" s="9"/>
      <c r="K26" s="9"/>
      <c r="L26" s="9"/>
      <c r="M26" s="9"/>
      <c r="N26" s="9"/>
    </row>
    <row r="27" spans="1:14" customFormat="1" x14ac:dyDescent="0.25">
      <c r="A27" s="193" t="s">
        <v>2819</v>
      </c>
      <c r="B27" s="191">
        <v>0.8</v>
      </c>
      <c r="C27" s="190">
        <v>1</v>
      </c>
      <c r="D27" s="192" t="str">
        <f>IF(ISBLANK(A27),"",VLOOKUP(A27,'Справочник услуг'!C:D,2,FALSE))</f>
        <v>Регистрация зрительных вызванных потенциалов коры головного мозга</v>
      </c>
      <c r="E27" s="9"/>
      <c r="F27" s="9"/>
      <c r="G27" s="9"/>
      <c r="H27" s="9"/>
      <c r="I27" s="9"/>
      <c r="J27" s="9"/>
      <c r="K27" s="9"/>
      <c r="L27" s="9"/>
      <c r="M27" s="9"/>
      <c r="N27" s="9"/>
    </row>
    <row r="28" spans="1:14" s="17" customFormat="1" x14ac:dyDescent="0.25">
      <c r="A28" s="17" t="s">
        <v>2931</v>
      </c>
      <c r="B28" s="226">
        <v>0.5</v>
      </c>
      <c r="C28" s="17">
        <v>1</v>
      </c>
      <c r="D28" s="192" t="str">
        <f>IF(ISBLANK(A28),"",VLOOKUP(A28,'Справочник услуг'!C:D,2,FALSE))</f>
        <v>Рентгенография легких</v>
      </c>
      <c r="E28" s="123"/>
      <c r="F28" s="123"/>
      <c r="G28" s="123"/>
      <c r="H28" s="123"/>
      <c r="I28" s="123"/>
      <c r="J28" s="123"/>
      <c r="K28" s="123"/>
      <c r="L28" s="123"/>
      <c r="M28" s="123"/>
    </row>
    <row r="29" spans="1:14" x14ac:dyDescent="0.25">
      <c r="A29" s="55" t="s">
        <v>2779</v>
      </c>
      <c r="B29" s="68">
        <v>0.3</v>
      </c>
      <c r="C29" s="68">
        <v>1</v>
      </c>
      <c r="D29" s="71" t="str">
        <f>IF(ISBLANK(A29),"",VLOOKUP(A29,'Справочник услуг'!C:D,2,FALSE))</f>
        <v>Расшифровка, описание и интерпретация электрокардиографических данных</v>
      </c>
      <c r="E29" s="62"/>
      <c r="F29" s="62"/>
      <c r="G29" s="62"/>
      <c r="H29" s="62"/>
      <c r="I29" s="62"/>
      <c r="J29" s="62"/>
      <c r="K29" s="62"/>
      <c r="L29" s="62"/>
      <c r="M29" s="62"/>
      <c r="N29" s="62"/>
    </row>
    <row r="30" spans="1:14" x14ac:dyDescent="0.25">
      <c r="A30" s="55"/>
      <c r="B30" s="68"/>
      <c r="C30" s="68"/>
      <c r="D30" s="71" t="str">
        <f>IF(ISBLANK(A30),"",VLOOKUP(A30,'Справочник услуг'!C:D,2,FALSE))</f>
        <v/>
      </c>
      <c r="E30" s="62"/>
      <c r="F30" s="62"/>
      <c r="G30" s="62"/>
      <c r="H30" s="62"/>
      <c r="I30" s="62"/>
      <c r="J30" s="62"/>
      <c r="K30" s="62"/>
      <c r="L30" s="62"/>
      <c r="M30" s="62"/>
      <c r="N30" s="62"/>
    </row>
    <row r="31" spans="1:14" x14ac:dyDescent="0.25">
      <c r="A31" s="55"/>
      <c r="B31" s="68"/>
      <c r="C31" s="68"/>
      <c r="D31" s="71" t="str">
        <f>IF(ISBLANK(A31),"",VLOOKUP(A31,'Справочник услуг'!C:D,2,FALSE))</f>
        <v/>
      </c>
      <c r="E31" s="62"/>
      <c r="F31" s="62"/>
      <c r="G31" s="62"/>
      <c r="H31" s="62"/>
      <c r="I31" s="62"/>
      <c r="J31" s="62"/>
      <c r="K31" s="62"/>
      <c r="L31" s="62"/>
      <c r="M31" s="62"/>
      <c r="N31" s="62"/>
    </row>
    <row r="32" spans="1:14" x14ac:dyDescent="0.25">
      <c r="A32" s="55"/>
      <c r="B32" s="68"/>
      <c r="C32" s="68"/>
      <c r="D32" s="71" t="str">
        <f>IF(ISBLANK(A32),"",VLOOKUP(A32,'Справочник услуг'!C:D,2,FALSE))</f>
        <v/>
      </c>
      <c r="E32" s="62"/>
      <c r="F32" s="62"/>
      <c r="G32" s="62"/>
      <c r="H32" s="62"/>
      <c r="I32" s="62"/>
      <c r="J32" s="62"/>
      <c r="K32" s="62"/>
      <c r="L32" s="62"/>
      <c r="M32" s="62"/>
      <c r="N32" s="62"/>
    </row>
    <row r="33" spans="1:14" x14ac:dyDescent="0.25">
      <c r="A33" s="55"/>
      <c r="B33" s="68"/>
      <c r="C33" s="68"/>
      <c r="D33" s="71" t="str">
        <f>IF(ISBLANK(A33),"",VLOOKUP(A33,'Справочник услуг'!C:D,2,FALSE))</f>
        <v/>
      </c>
      <c r="E33" s="62"/>
      <c r="F33" s="62"/>
      <c r="G33" s="62"/>
      <c r="H33" s="62"/>
      <c r="I33" s="62"/>
      <c r="J33" s="62"/>
      <c r="K33" s="62"/>
      <c r="L33" s="62"/>
      <c r="M33" s="62"/>
      <c r="N33" s="62"/>
    </row>
    <row r="34" spans="1:14" x14ac:dyDescent="0.25">
      <c r="A34" s="55"/>
      <c r="B34" s="68"/>
      <c r="C34" s="68"/>
      <c r="D34" s="71" t="str">
        <f>IF(ISBLANK(A34),"",VLOOKUP(A34,'Справочник услуг'!C:D,2,FALSE))</f>
        <v/>
      </c>
      <c r="E34" s="62"/>
      <c r="F34" s="62"/>
      <c r="G34" s="62"/>
      <c r="H34" s="62"/>
      <c r="I34" s="62"/>
      <c r="J34" s="62"/>
      <c r="K34" s="62"/>
      <c r="L34" s="62"/>
      <c r="M34" s="62"/>
      <c r="N34" s="62"/>
    </row>
    <row r="35" spans="1:14" x14ac:dyDescent="0.25">
      <c r="A35" s="55"/>
      <c r="B35" s="68"/>
      <c r="C35" s="68"/>
      <c r="D35" s="71" t="str">
        <f>IF(ISBLANK(A35),"",VLOOKUP(A35,'Справочник услуг'!C:D,2,FALSE))</f>
        <v/>
      </c>
      <c r="E35" s="62"/>
      <c r="F35" s="62"/>
      <c r="G35" s="62"/>
      <c r="H35" s="62"/>
      <c r="I35" s="62"/>
      <c r="J35" s="62"/>
      <c r="K35" s="62"/>
      <c r="L35" s="62"/>
      <c r="M35" s="62"/>
      <c r="N35" s="62"/>
    </row>
    <row r="36" spans="1:14" x14ac:dyDescent="0.25">
      <c r="A36" s="55"/>
      <c r="B36" s="68"/>
      <c r="C36" s="68"/>
      <c r="D36" s="71" t="str">
        <f>IF(ISBLANK(A36),"",VLOOKUP(A36,'Справочник услуг'!C:D,2,FALSE))</f>
        <v/>
      </c>
      <c r="E36" s="62"/>
      <c r="F36" s="62"/>
      <c r="G36" s="62"/>
      <c r="H36" s="62"/>
      <c r="I36" s="62"/>
      <c r="J36" s="62"/>
      <c r="K36" s="62"/>
      <c r="L36" s="62"/>
      <c r="M36" s="62"/>
      <c r="N36" s="62"/>
    </row>
    <row r="37" spans="1:14" x14ac:dyDescent="0.25">
      <c r="A37" s="55"/>
      <c r="B37" s="68"/>
      <c r="C37" s="68"/>
      <c r="D37" s="71" t="str">
        <f>IF(ISBLANK(A37),"",VLOOKUP(A37,'Справочник услуг'!C:D,2,FALSE))</f>
        <v/>
      </c>
      <c r="E37" s="62"/>
      <c r="F37" s="62"/>
      <c r="G37" s="62"/>
      <c r="H37" s="62"/>
      <c r="I37" s="62"/>
      <c r="J37" s="62"/>
      <c r="K37" s="62"/>
      <c r="L37" s="62"/>
      <c r="M37" s="62"/>
      <c r="N37" s="62"/>
    </row>
    <row r="38" spans="1:14" x14ac:dyDescent="0.25">
      <c r="A38" s="55"/>
      <c r="B38" s="68"/>
      <c r="C38" s="68"/>
      <c r="D38" s="71" t="str">
        <f>IF(ISBLANK(A38),"",VLOOKUP(A38,'Справочник услуг'!C:D,2,FALSE))</f>
        <v/>
      </c>
      <c r="E38" s="62"/>
      <c r="F38" s="62"/>
      <c r="G38" s="62"/>
      <c r="H38" s="62"/>
      <c r="I38" s="62"/>
      <c r="J38" s="62"/>
      <c r="K38" s="62"/>
      <c r="L38" s="62"/>
      <c r="M38" s="62"/>
      <c r="N38" s="62"/>
    </row>
    <row r="39" spans="1:14" x14ac:dyDescent="0.25">
      <c r="A39" s="55"/>
      <c r="B39" s="68"/>
      <c r="C39" s="68"/>
      <c r="D39" s="71" t="str">
        <f>IF(ISBLANK(A39),"",VLOOKUP(A39,'Справочник услуг'!C:D,2,FALSE))</f>
        <v/>
      </c>
      <c r="E39" s="62"/>
      <c r="F39" s="62"/>
      <c r="G39" s="62"/>
      <c r="H39" s="62"/>
      <c r="I39" s="62"/>
      <c r="J39" s="62"/>
      <c r="K39" s="62"/>
      <c r="L39" s="62"/>
      <c r="M39" s="62"/>
      <c r="N39" s="62"/>
    </row>
    <row r="40" spans="1:14" x14ac:dyDescent="0.25">
      <c r="A40" s="55"/>
      <c r="B40" s="68"/>
      <c r="C40" s="68"/>
      <c r="D40" s="71" t="str">
        <f>IF(ISBLANK(A40),"",VLOOKUP(A40,'Справочник услуг'!C:D,2,FALSE))</f>
        <v/>
      </c>
      <c r="E40" s="62"/>
      <c r="F40" s="62"/>
      <c r="G40" s="62"/>
      <c r="H40" s="62"/>
      <c r="I40" s="62"/>
      <c r="J40" s="62"/>
      <c r="K40" s="62"/>
      <c r="L40" s="62"/>
      <c r="M40" s="62"/>
      <c r="N40" s="62"/>
    </row>
    <row r="41" spans="1:14" x14ac:dyDescent="0.25">
      <c r="A41" s="55"/>
      <c r="B41" s="68"/>
      <c r="C41" s="68"/>
      <c r="D41" s="71" t="str">
        <f>IF(ISBLANK(A41),"",VLOOKUP(A41,'Справочник услуг'!C:D,2,FALSE))</f>
        <v/>
      </c>
      <c r="E41" s="62"/>
      <c r="F41" s="62"/>
      <c r="G41" s="62"/>
      <c r="H41" s="62"/>
      <c r="I41" s="62"/>
      <c r="J41" s="62"/>
      <c r="K41" s="62"/>
      <c r="L41" s="62"/>
      <c r="M41" s="62"/>
      <c r="N41" s="62"/>
    </row>
    <row r="42" spans="1:14" x14ac:dyDescent="0.25">
      <c r="A42" s="55"/>
      <c r="B42" s="68"/>
      <c r="C42" s="68"/>
      <c r="D42" s="71" t="str">
        <f>IF(ISBLANK(A42),"",VLOOKUP(A42,'Справочник услуг'!C:D,2,FALSE))</f>
        <v/>
      </c>
      <c r="E42" s="62"/>
      <c r="F42" s="62"/>
      <c r="G42" s="62"/>
      <c r="H42" s="62"/>
      <c r="I42" s="62"/>
      <c r="J42" s="62"/>
      <c r="K42" s="62"/>
      <c r="L42" s="62"/>
      <c r="M42" s="62"/>
      <c r="N42" s="62"/>
    </row>
    <row r="43" spans="1:14" x14ac:dyDescent="0.25">
      <c r="A43" s="55"/>
      <c r="B43" s="68"/>
      <c r="C43" s="68"/>
      <c r="D43" s="71" t="str">
        <f>IF(ISBLANK(A43),"",VLOOKUP(A43,'Справочник услуг'!C:D,2,FALSE))</f>
        <v/>
      </c>
      <c r="E43" s="62"/>
      <c r="F43" s="62"/>
      <c r="G43" s="62"/>
      <c r="H43" s="62"/>
      <c r="I43" s="62"/>
      <c r="J43" s="62"/>
      <c r="K43" s="62"/>
      <c r="L43" s="62"/>
      <c r="M43" s="62"/>
      <c r="N43" s="62"/>
    </row>
    <row r="44" spans="1:14" x14ac:dyDescent="0.25">
      <c r="A44" s="55"/>
      <c r="B44" s="68"/>
      <c r="C44" s="68"/>
      <c r="D44" s="71" t="str">
        <f>IF(ISBLANK(A44),"",VLOOKUP(A44,'Справочник услуг'!C:D,2,FALSE))</f>
        <v/>
      </c>
      <c r="E44" s="62"/>
      <c r="F44" s="62"/>
      <c r="G44" s="62"/>
      <c r="H44" s="62"/>
      <c r="I44" s="62"/>
      <c r="J44" s="62"/>
      <c r="K44" s="62"/>
      <c r="L44" s="62"/>
      <c r="M44" s="62"/>
      <c r="N44" s="62"/>
    </row>
    <row r="45" spans="1:14" x14ac:dyDescent="0.25">
      <c r="A45" s="55"/>
      <c r="B45" s="68"/>
      <c r="C45" s="68"/>
      <c r="D45" s="71" t="str">
        <f>IF(ISBLANK(A45),"",VLOOKUP(A45,'Справочник услуг'!C:D,2,FALSE))</f>
        <v/>
      </c>
      <c r="E45" s="62"/>
      <c r="F45" s="62"/>
      <c r="G45" s="62"/>
      <c r="H45" s="62"/>
      <c r="I45" s="62"/>
      <c r="J45" s="62"/>
      <c r="K45" s="62"/>
      <c r="L45" s="62"/>
      <c r="M45" s="62"/>
      <c r="N45" s="62"/>
    </row>
    <row r="46" spans="1:14" x14ac:dyDescent="0.25">
      <c r="A46" s="55"/>
      <c r="B46" s="68"/>
      <c r="C46" s="68"/>
      <c r="D46" s="71" t="str">
        <f>IF(ISBLANK(A46),"",VLOOKUP(A46,'Справочник услуг'!C:D,2,FALSE))</f>
        <v/>
      </c>
      <c r="E46" s="62"/>
      <c r="F46" s="62"/>
      <c r="G46" s="62"/>
      <c r="H46" s="62"/>
      <c r="I46" s="62"/>
      <c r="J46" s="62"/>
      <c r="K46" s="62"/>
      <c r="L46" s="62"/>
      <c r="M46" s="62"/>
      <c r="N46" s="62"/>
    </row>
    <row r="47" spans="1:14" x14ac:dyDescent="0.25">
      <c r="A47" s="55"/>
      <c r="B47" s="68"/>
      <c r="C47" s="68"/>
      <c r="D47" s="71" t="str">
        <f>IF(ISBLANK(A47),"",VLOOKUP(A47,'Справочник услуг'!C:D,2,FALSE))</f>
        <v/>
      </c>
      <c r="E47" s="62"/>
      <c r="F47" s="62"/>
      <c r="G47" s="62"/>
      <c r="H47" s="62"/>
      <c r="I47" s="62"/>
      <c r="J47" s="62"/>
      <c r="K47" s="62"/>
      <c r="L47" s="62"/>
      <c r="M47" s="62"/>
      <c r="N47" s="62"/>
    </row>
    <row r="48" spans="1:14" x14ac:dyDescent="0.25">
      <c r="A48" s="55"/>
      <c r="B48" s="68"/>
      <c r="C48" s="68"/>
      <c r="D48" s="71" t="str">
        <f>IF(ISBLANK(A48),"",VLOOKUP(A48,'Справочник услуг'!C:D,2,FALSE))</f>
        <v/>
      </c>
      <c r="E48" s="62"/>
      <c r="F48" s="62"/>
      <c r="G48" s="62"/>
      <c r="H48" s="62"/>
      <c r="I48" s="62"/>
      <c r="J48" s="62"/>
      <c r="K48" s="62"/>
      <c r="L48" s="62"/>
      <c r="M48" s="62"/>
      <c r="N48" s="62"/>
    </row>
    <row r="49" spans="1:14" x14ac:dyDescent="0.25">
      <c r="A49" s="55"/>
      <c r="B49" s="68"/>
      <c r="C49" s="68"/>
      <c r="D49" s="71" t="str">
        <f>IF(ISBLANK(A49),"",VLOOKUP(A49,'Справочник услуг'!C:D,2,FALSE))</f>
        <v/>
      </c>
      <c r="E49" s="62"/>
      <c r="F49" s="62"/>
      <c r="G49" s="62"/>
      <c r="H49" s="62"/>
      <c r="I49" s="62"/>
      <c r="J49" s="62"/>
      <c r="K49" s="62"/>
      <c r="L49" s="62"/>
      <c r="M49" s="62"/>
      <c r="N49" s="62"/>
    </row>
    <row r="50" spans="1:14" x14ac:dyDescent="0.25">
      <c r="A50" s="55"/>
      <c r="B50" s="68"/>
      <c r="C50" s="68"/>
      <c r="D50" s="71" t="str">
        <f>IF(ISBLANK(A50),"",VLOOKUP(A50,'Справочник услуг'!C:D,2,FALSE))</f>
        <v/>
      </c>
      <c r="E50" s="62"/>
      <c r="F50" s="62"/>
      <c r="G50" s="62"/>
      <c r="H50" s="62"/>
      <c r="I50" s="62"/>
      <c r="J50" s="62"/>
      <c r="K50" s="62"/>
      <c r="L50" s="62"/>
      <c r="M50" s="62"/>
      <c r="N50" s="62"/>
    </row>
    <row r="51" spans="1:14" x14ac:dyDescent="0.25">
      <c r="A51" s="55"/>
      <c r="B51" s="68"/>
      <c r="C51" s="68"/>
      <c r="D51" s="71" t="str">
        <f>IF(ISBLANK(A51),"",VLOOKUP(A51,'Справочник услуг'!C:D,2,FALSE))</f>
        <v/>
      </c>
      <c r="E51" s="62"/>
      <c r="F51" s="62"/>
      <c r="G51" s="62"/>
      <c r="H51" s="62"/>
      <c r="I51" s="62"/>
      <c r="J51" s="62"/>
      <c r="K51" s="62"/>
      <c r="L51" s="62"/>
      <c r="M51" s="62"/>
      <c r="N51" s="62"/>
    </row>
    <row r="52" spans="1:14" x14ac:dyDescent="0.25">
      <c r="A52" s="55"/>
      <c r="B52" s="68"/>
      <c r="C52" s="68"/>
      <c r="D52" s="71" t="str">
        <f>IF(ISBLANK(A52),"",VLOOKUP(A52,'Справочник услуг'!C:D,2,FALSE))</f>
        <v/>
      </c>
      <c r="E52" s="62"/>
      <c r="F52" s="62"/>
      <c r="G52" s="62"/>
      <c r="H52" s="62"/>
      <c r="I52" s="62"/>
      <c r="J52" s="62"/>
      <c r="K52" s="62"/>
      <c r="L52" s="62"/>
      <c r="M52" s="62"/>
      <c r="N52" s="62"/>
    </row>
    <row r="53" spans="1:14" x14ac:dyDescent="0.25">
      <c r="A53" s="55"/>
      <c r="B53" s="68"/>
      <c r="C53" s="68"/>
      <c r="D53" s="71" t="str">
        <f>IF(ISBLANK(A53),"",VLOOKUP(A53,'Справочник услуг'!C:D,2,FALSE))</f>
        <v/>
      </c>
      <c r="E53" s="62"/>
      <c r="F53" s="62"/>
      <c r="G53" s="62"/>
      <c r="H53" s="62"/>
      <c r="I53" s="62"/>
      <c r="J53" s="62"/>
      <c r="K53" s="62"/>
      <c r="L53" s="62"/>
      <c r="M53" s="62"/>
      <c r="N53" s="62"/>
    </row>
    <row r="54" spans="1:14" x14ac:dyDescent="0.25">
      <c r="A54" s="55"/>
      <c r="B54" s="68"/>
      <c r="C54" s="68"/>
      <c r="D54" s="71" t="str">
        <f>IF(ISBLANK(A54),"",VLOOKUP(A54,'Справочник услуг'!C:D,2,FALSE))</f>
        <v/>
      </c>
      <c r="E54" s="62"/>
      <c r="F54" s="62"/>
      <c r="G54" s="62"/>
      <c r="H54" s="62"/>
      <c r="I54" s="62"/>
      <c r="J54" s="62"/>
      <c r="K54" s="62"/>
      <c r="L54" s="62"/>
      <c r="M54" s="62"/>
      <c r="N54" s="62"/>
    </row>
    <row r="55" spans="1:14" x14ac:dyDescent="0.25">
      <c r="A55" s="55"/>
      <c r="B55" s="68"/>
      <c r="C55" s="68"/>
      <c r="D55" s="71" t="str">
        <f>IF(ISBLANK(A55),"",VLOOKUP(A55,'Справочник услуг'!C:D,2,FALSE))</f>
        <v/>
      </c>
      <c r="E55" s="62"/>
      <c r="F55" s="62"/>
      <c r="G55" s="62"/>
      <c r="H55" s="62"/>
      <c r="I55" s="62"/>
      <c r="J55" s="62"/>
      <c r="K55" s="62"/>
      <c r="L55" s="62"/>
      <c r="M55" s="62"/>
      <c r="N55" s="62"/>
    </row>
    <row r="56" spans="1:14" x14ac:dyDescent="0.25">
      <c r="A56" s="55"/>
      <c r="B56" s="68"/>
      <c r="C56" s="68"/>
      <c r="D56" s="71" t="str">
        <f>IF(ISBLANK(A56),"",VLOOKUP(A56,'Справочник услуг'!C:D,2,FALSE))</f>
        <v/>
      </c>
      <c r="E56" s="62"/>
      <c r="F56" s="62"/>
      <c r="G56" s="62"/>
      <c r="H56" s="62"/>
      <c r="I56" s="62"/>
      <c r="J56" s="62"/>
      <c r="K56" s="62"/>
      <c r="L56" s="62"/>
      <c r="M56" s="62"/>
      <c r="N56" s="62"/>
    </row>
    <row r="57" spans="1:14" x14ac:dyDescent="0.25">
      <c r="A57" s="55"/>
      <c r="B57" s="68"/>
      <c r="C57" s="68"/>
      <c r="D57" s="71" t="str">
        <f>IF(ISBLANK(A57),"",VLOOKUP(A57,'Справочник услуг'!C:D,2,FALSE))</f>
        <v/>
      </c>
      <c r="E57" s="62"/>
      <c r="F57" s="62"/>
      <c r="G57" s="62"/>
      <c r="H57" s="62"/>
      <c r="I57" s="62"/>
      <c r="J57" s="62"/>
      <c r="K57" s="62"/>
      <c r="L57" s="62"/>
      <c r="M57" s="62"/>
      <c r="N57" s="62"/>
    </row>
    <row r="58" spans="1:14" x14ac:dyDescent="0.25">
      <c r="A58" s="55"/>
      <c r="B58" s="68"/>
      <c r="C58" s="68"/>
      <c r="D58" s="71" t="str">
        <f>IF(ISBLANK(A58),"",VLOOKUP(A58,'Справочник услуг'!C:D,2,FALSE))</f>
        <v/>
      </c>
      <c r="E58" s="62"/>
      <c r="F58" s="62"/>
      <c r="G58" s="62"/>
      <c r="H58" s="62"/>
      <c r="I58" s="62"/>
      <c r="J58" s="62"/>
      <c r="K58" s="62"/>
      <c r="L58" s="62"/>
      <c r="M58" s="62"/>
      <c r="N58" s="62"/>
    </row>
    <row r="59" spans="1:14" x14ac:dyDescent="0.25">
      <c r="A59" s="55"/>
      <c r="B59" s="68"/>
      <c r="C59" s="68"/>
      <c r="D59" s="71" t="str">
        <f>IF(ISBLANK(A59),"",VLOOKUP(A59,'Справочник услуг'!C:D,2,FALSE))</f>
        <v/>
      </c>
      <c r="E59" s="62"/>
      <c r="F59" s="62"/>
      <c r="G59" s="62"/>
      <c r="H59" s="62"/>
      <c r="I59" s="62"/>
      <c r="J59" s="62"/>
      <c r="K59" s="62"/>
      <c r="L59" s="62"/>
      <c r="M59" s="62"/>
      <c r="N59" s="62"/>
    </row>
    <row r="60" spans="1:14" x14ac:dyDescent="0.25">
      <c r="A60" s="55"/>
      <c r="B60" s="68"/>
      <c r="C60" s="68"/>
      <c r="D60" s="71" t="str">
        <f>IF(ISBLANK(A60),"",VLOOKUP(A60,'Справочник услуг'!C:D,2,FALSE))</f>
        <v/>
      </c>
      <c r="E60" s="62"/>
      <c r="F60" s="62"/>
      <c r="G60" s="62"/>
      <c r="H60" s="62"/>
      <c r="I60" s="62"/>
      <c r="J60" s="62"/>
      <c r="K60" s="62"/>
      <c r="L60" s="62"/>
      <c r="M60" s="62"/>
      <c r="N60" s="62"/>
    </row>
    <row r="61" spans="1:14" x14ac:dyDescent="0.25">
      <c r="A61" s="55"/>
      <c r="B61" s="68"/>
      <c r="C61" s="68"/>
      <c r="D61" s="71" t="str">
        <f>IF(ISBLANK(A61),"",VLOOKUP(A61,'Справочник услуг'!C:D,2,FALSE))</f>
        <v/>
      </c>
      <c r="E61" s="62"/>
      <c r="F61" s="62"/>
      <c r="G61" s="62"/>
      <c r="H61" s="62"/>
      <c r="I61" s="62"/>
      <c r="J61" s="62"/>
      <c r="K61" s="62"/>
      <c r="L61" s="62"/>
      <c r="M61" s="62"/>
      <c r="N61" s="62"/>
    </row>
    <row r="62" spans="1:14" x14ac:dyDescent="0.25">
      <c r="A62" s="55"/>
      <c r="B62" s="68"/>
      <c r="C62" s="68"/>
      <c r="D62" s="71" t="str">
        <f>IF(ISBLANK(A62),"",VLOOKUP(A62,'Справочник услуг'!C:D,2,FALSE))</f>
        <v/>
      </c>
      <c r="E62" s="62"/>
      <c r="F62" s="62"/>
      <c r="G62" s="62"/>
      <c r="H62" s="62"/>
      <c r="I62" s="62"/>
      <c r="J62" s="62"/>
      <c r="K62" s="62"/>
      <c r="L62" s="62"/>
      <c r="M62" s="62"/>
      <c r="N62" s="62"/>
    </row>
    <row r="63" spans="1:14" x14ac:dyDescent="0.25">
      <c r="A63" s="55"/>
      <c r="B63" s="68"/>
      <c r="C63" s="68"/>
      <c r="D63" s="71" t="str">
        <f>IF(ISBLANK(A63),"",VLOOKUP(A63,'Справочник услуг'!C:D,2,FALSE))</f>
        <v/>
      </c>
      <c r="E63" s="62"/>
      <c r="F63" s="62"/>
      <c r="G63" s="62"/>
      <c r="H63" s="62"/>
      <c r="I63" s="62"/>
      <c r="J63" s="62"/>
      <c r="K63" s="62"/>
      <c r="L63" s="62"/>
      <c r="M63" s="62"/>
      <c r="N63" s="62"/>
    </row>
    <row r="64" spans="1:14" x14ac:dyDescent="0.25">
      <c r="A64" s="55"/>
      <c r="B64" s="68"/>
      <c r="C64" s="68"/>
      <c r="D64" s="71" t="str">
        <f>IF(ISBLANK(A64),"",VLOOKUP(A64,'Справочник услуг'!C:D,2,FALSE))</f>
        <v/>
      </c>
      <c r="E64" s="62"/>
      <c r="F64" s="62"/>
      <c r="G64" s="62"/>
      <c r="H64" s="62"/>
      <c r="I64" s="62"/>
      <c r="J64" s="62"/>
      <c r="K64" s="62"/>
      <c r="L64" s="62"/>
      <c r="M64" s="62"/>
      <c r="N64" s="62"/>
    </row>
    <row r="65" spans="1:14" x14ac:dyDescent="0.25">
      <c r="A65" s="55"/>
      <c r="B65" s="68"/>
      <c r="C65" s="68"/>
      <c r="D65" s="71" t="str">
        <f>IF(ISBLANK(A65),"",VLOOKUP(A65,'Справочник услуг'!C:D,2,FALSE))</f>
        <v/>
      </c>
      <c r="E65" s="62"/>
      <c r="F65" s="62"/>
      <c r="G65" s="62"/>
      <c r="H65" s="62"/>
      <c r="I65" s="62"/>
      <c r="J65" s="62"/>
      <c r="K65" s="62"/>
      <c r="L65" s="62"/>
      <c r="M65" s="62"/>
      <c r="N65" s="62"/>
    </row>
    <row r="66" spans="1:14" x14ac:dyDescent="0.25">
      <c r="A66" s="55"/>
      <c r="B66" s="68"/>
      <c r="C66" s="68"/>
      <c r="D66" s="71" t="str">
        <f>IF(ISBLANK(A66),"",VLOOKUP(A66,'Справочник услуг'!C:D,2,FALSE))</f>
        <v/>
      </c>
      <c r="E66" s="62"/>
      <c r="F66" s="62"/>
      <c r="G66" s="62"/>
      <c r="H66" s="62"/>
      <c r="I66" s="62"/>
      <c r="J66" s="62"/>
      <c r="K66" s="62"/>
      <c r="L66" s="62"/>
      <c r="M66" s="62"/>
      <c r="N66" s="62"/>
    </row>
    <row r="67" spans="1:14" x14ac:dyDescent="0.25">
      <c r="A67" s="55"/>
      <c r="B67" s="68"/>
      <c r="C67" s="68"/>
      <c r="D67" s="71" t="str">
        <f>IF(ISBLANK(A67),"",VLOOKUP(A67,'Справочник услуг'!C:D,2,FALSE))</f>
        <v/>
      </c>
      <c r="E67" s="62"/>
      <c r="F67" s="62"/>
      <c r="G67" s="62"/>
      <c r="H67" s="62"/>
      <c r="I67" s="62"/>
      <c r="J67" s="62"/>
      <c r="K67" s="62"/>
      <c r="L67" s="62"/>
      <c r="M67" s="62"/>
      <c r="N67" s="62"/>
    </row>
    <row r="68" spans="1:14" x14ac:dyDescent="0.25">
      <c r="A68" s="55"/>
      <c r="B68" s="68"/>
      <c r="C68" s="68"/>
      <c r="D68" s="71" t="str">
        <f>IF(ISBLANK(A68),"",VLOOKUP(A68,'Справочник услуг'!C:D,2,FALSE))</f>
        <v/>
      </c>
      <c r="E68" s="62"/>
      <c r="F68" s="62"/>
      <c r="G68" s="62"/>
      <c r="H68" s="62"/>
      <c r="I68" s="62"/>
      <c r="J68" s="62"/>
      <c r="K68" s="62"/>
      <c r="L68" s="62"/>
      <c r="M68" s="62"/>
      <c r="N68" s="62"/>
    </row>
    <row r="69" spans="1:14" x14ac:dyDescent="0.25">
      <c r="A69" s="55"/>
      <c r="B69" s="68"/>
      <c r="C69" s="68"/>
      <c r="D69" s="71" t="str">
        <f>IF(ISBLANK(A69),"",VLOOKUP(A69,'Справочник услуг'!C:D,2,FALSE))</f>
        <v/>
      </c>
      <c r="E69" s="62"/>
      <c r="F69" s="62"/>
      <c r="G69" s="62"/>
      <c r="H69" s="62"/>
      <c r="I69" s="62"/>
      <c r="J69" s="62"/>
      <c r="K69" s="62"/>
      <c r="L69" s="62"/>
      <c r="M69" s="62"/>
      <c r="N69" s="62"/>
    </row>
    <row r="70" spans="1:14" x14ac:dyDescent="0.25">
      <c r="A70" s="55"/>
      <c r="B70" s="68"/>
      <c r="C70" s="68"/>
      <c r="D70" s="71" t="str">
        <f>IF(ISBLANK(A70),"",VLOOKUP(A70,'Справочник услуг'!C:D,2,FALSE))</f>
        <v/>
      </c>
      <c r="E70" s="62"/>
      <c r="F70" s="62"/>
      <c r="G70" s="62"/>
      <c r="H70" s="62"/>
      <c r="I70" s="62"/>
      <c r="J70" s="62"/>
      <c r="K70" s="62"/>
      <c r="L70" s="62"/>
      <c r="M70" s="62"/>
      <c r="N70" s="62"/>
    </row>
    <row r="71" spans="1:14" x14ac:dyDescent="0.25">
      <c r="A71" s="55"/>
      <c r="B71" s="68"/>
      <c r="C71" s="68"/>
      <c r="D71" s="71" t="str">
        <f>IF(ISBLANK(A71),"",VLOOKUP(A71,'Справочник услуг'!C:D,2,FALSE))</f>
        <v/>
      </c>
      <c r="E71" s="62"/>
      <c r="F71" s="62"/>
      <c r="G71" s="62"/>
      <c r="H71" s="62"/>
      <c r="I71" s="62"/>
      <c r="J71" s="62"/>
      <c r="K71" s="62"/>
      <c r="L71" s="62"/>
      <c r="M71" s="62"/>
      <c r="N71" s="62"/>
    </row>
    <row r="72" spans="1:14" x14ac:dyDescent="0.25">
      <c r="A72" s="55"/>
      <c r="B72" s="68"/>
      <c r="C72" s="68"/>
      <c r="D72" s="71" t="str">
        <f>IF(ISBLANK(A72),"",VLOOKUP(A72,'Справочник услуг'!C:D,2,FALSE))</f>
        <v/>
      </c>
      <c r="E72" s="62"/>
      <c r="F72" s="62"/>
      <c r="G72" s="62"/>
      <c r="H72" s="62"/>
      <c r="I72" s="62"/>
      <c r="J72" s="62"/>
      <c r="K72" s="62"/>
      <c r="L72" s="62"/>
      <c r="M72" s="62"/>
      <c r="N72" s="62"/>
    </row>
    <row r="73" spans="1:14" x14ac:dyDescent="0.25">
      <c r="A73" s="55"/>
      <c r="B73" s="68"/>
      <c r="C73" s="68"/>
      <c r="D73" s="71" t="str">
        <f>IF(ISBLANK(A73),"",VLOOKUP(A73,'Справочник услуг'!C:D,2,FALSE))</f>
        <v/>
      </c>
      <c r="E73" s="62"/>
      <c r="F73" s="62"/>
      <c r="G73" s="62"/>
      <c r="H73" s="62"/>
      <c r="I73" s="62"/>
      <c r="J73" s="62"/>
      <c r="K73" s="62"/>
      <c r="L73" s="62"/>
      <c r="M73" s="62"/>
      <c r="N73" s="62"/>
    </row>
    <row r="74" spans="1:14" x14ac:dyDescent="0.25">
      <c r="A74" s="55"/>
      <c r="B74" s="68"/>
      <c r="C74" s="68"/>
      <c r="D74" s="71" t="str">
        <f>IF(ISBLANK(A74),"",VLOOKUP(A74,'Справочник услуг'!C:D,2,FALSE))</f>
        <v/>
      </c>
      <c r="E74" s="62"/>
      <c r="F74" s="62"/>
      <c r="G74" s="62"/>
      <c r="H74" s="62"/>
      <c r="I74" s="62"/>
      <c r="J74" s="62"/>
      <c r="K74" s="62"/>
      <c r="L74" s="62"/>
      <c r="M74" s="62"/>
      <c r="N74" s="62"/>
    </row>
    <row r="75" spans="1:14" x14ac:dyDescent="0.25">
      <c r="A75" s="55"/>
      <c r="B75" s="68"/>
      <c r="C75" s="68"/>
      <c r="D75" s="71" t="str">
        <f>IF(ISBLANK(A75),"",VLOOKUP(A75,'Справочник услуг'!C:D,2,FALSE))</f>
        <v/>
      </c>
      <c r="E75" s="62"/>
      <c r="F75" s="62"/>
      <c r="G75" s="62"/>
      <c r="H75" s="62"/>
      <c r="I75" s="62"/>
      <c r="J75" s="62"/>
      <c r="K75" s="62"/>
      <c r="L75" s="62"/>
      <c r="M75" s="62"/>
      <c r="N75" s="62"/>
    </row>
    <row r="76" spans="1:14" x14ac:dyDescent="0.25">
      <c r="A76" s="55"/>
      <c r="B76" s="68"/>
      <c r="C76" s="68"/>
      <c r="D76" s="71" t="str">
        <f>IF(ISBLANK(A76),"",VLOOKUP(A76,'Справочник услуг'!C:D,2,FALSE))</f>
        <v/>
      </c>
      <c r="E76" s="62"/>
      <c r="F76" s="62"/>
      <c r="G76" s="62"/>
      <c r="H76" s="62"/>
      <c r="I76" s="62"/>
      <c r="J76" s="62"/>
      <c r="K76" s="62"/>
      <c r="L76" s="62"/>
      <c r="M76" s="62"/>
      <c r="N76" s="62"/>
    </row>
    <row r="77" spans="1:14" x14ac:dyDescent="0.25">
      <c r="A77" s="55"/>
      <c r="B77" s="68"/>
      <c r="C77" s="68"/>
      <c r="D77" s="71" t="str">
        <f>IF(ISBLANK(A77),"",VLOOKUP(A77,'Справочник услуг'!C:D,2,FALSE))</f>
        <v/>
      </c>
      <c r="E77" s="62"/>
      <c r="F77" s="62"/>
      <c r="G77" s="62"/>
      <c r="H77" s="62"/>
      <c r="I77" s="62"/>
      <c r="J77" s="62"/>
      <c r="K77" s="62"/>
      <c r="L77" s="62"/>
      <c r="M77" s="62"/>
      <c r="N77" s="62"/>
    </row>
    <row r="78" spans="1:14" x14ac:dyDescent="0.25">
      <c r="A78" s="55"/>
      <c r="B78" s="68"/>
      <c r="C78" s="68"/>
      <c r="D78" s="71" t="str">
        <f>IF(ISBLANK(A78),"",VLOOKUP(A78,'Справочник услуг'!C:D,2,FALSE))</f>
        <v/>
      </c>
      <c r="E78" s="62"/>
      <c r="F78" s="62"/>
      <c r="G78" s="62"/>
      <c r="H78" s="62"/>
      <c r="I78" s="62"/>
      <c r="J78" s="62"/>
      <c r="K78" s="62"/>
      <c r="L78" s="62"/>
      <c r="M78" s="62"/>
      <c r="N78" s="62"/>
    </row>
    <row r="79" spans="1:14" x14ac:dyDescent="0.25">
      <c r="A79" s="55"/>
      <c r="B79" s="68"/>
      <c r="C79" s="68"/>
      <c r="D79" s="71" t="str">
        <f>IF(ISBLANK(A79),"",VLOOKUP(A79,'Справочник услуг'!C:D,2,FALSE))</f>
        <v/>
      </c>
      <c r="E79" s="62"/>
      <c r="F79" s="62"/>
      <c r="G79" s="62"/>
      <c r="H79" s="62"/>
      <c r="I79" s="62"/>
      <c r="J79" s="62"/>
      <c r="K79" s="62"/>
      <c r="L79" s="62"/>
      <c r="M79" s="62"/>
      <c r="N79" s="62"/>
    </row>
    <row r="80" spans="1:14" x14ac:dyDescent="0.25">
      <c r="A80" s="55"/>
      <c r="B80" s="68"/>
      <c r="C80" s="68"/>
      <c r="D80" s="71" t="str">
        <f>IF(ISBLANK(A80),"",VLOOKUP(A80,'Справочник услуг'!C:D,2,FALSE))</f>
        <v/>
      </c>
      <c r="E80" s="62"/>
      <c r="F80" s="62"/>
      <c r="G80" s="62"/>
      <c r="H80" s="62"/>
      <c r="I80" s="62"/>
      <c r="J80" s="62"/>
      <c r="K80" s="62"/>
      <c r="L80" s="62"/>
      <c r="M80" s="62"/>
      <c r="N80" s="62"/>
    </row>
    <row r="81" spans="1:14" x14ac:dyDescent="0.25">
      <c r="A81" s="55"/>
      <c r="B81" s="68"/>
      <c r="C81" s="68"/>
      <c r="D81" s="71" t="str">
        <f>IF(ISBLANK(A81),"",VLOOKUP(A81,'Справочник услуг'!C:D,2,FALSE))</f>
        <v/>
      </c>
      <c r="E81" s="62"/>
      <c r="F81" s="62"/>
      <c r="G81" s="62"/>
      <c r="H81" s="62"/>
      <c r="I81" s="62"/>
      <c r="J81" s="62"/>
      <c r="K81" s="62"/>
      <c r="L81" s="62"/>
      <c r="M81" s="62"/>
      <c r="N81" s="62"/>
    </row>
    <row r="82" spans="1:14" x14ac:dyDescent="0.25">
      <c r="A82" s="55"/>
      <c r="B82" s="68"/>
      <c r="C82" s="68"/>
      <c r="D82" s="71" t="str">
        <f>IF(ISBLANK(A82),"",VLOOKUP(A82,'Справочник услуг'!C:D,2,FALSE))</f>
        <v/>
      </c>
      <c r="E82" s="62"/>
      <c r="F82" s="62"/>
      <c r="G82" s="62"/>
      <c r="H82" s="62"/>
      <c r="I82" s="62"/>
      <c r="J82" s="62"/>
      <c r="K82" s="62"/>
      <c r="L82" s="62"/>
      <c r="M82" s="62"/>
      <c r="N82" s="62"/>
    </row>
    <row r="83" spans="1:14" x14ac:dyDescent="0.25">
      <c r="A83" s="55"/>
      <c r="B83" s="68"/>
      <c r="C83" s="68"/>
      <c r="D83" s="71" t="str">
        <f>IF(ISBLANK(A83),"",VLOOKUP(A83,'Справочник услуг'!C:D,2,FALSE))</f>
        <v/>
      </c>
      <c r="E83" s="62"/>
      <c r="F83" s="62"/>
      <c r="G83" s="62"/>
      <c r="H83" s="62"/>
      <c r="I83" s="62"/>
      <c r="J83" s="62"/>
      <c r="K83" s="62"/>
      <c r="L83" s="62"/>
      <c r="M83" s="62"/>
      <c r="N83" s="62"/>
    </row>
    <row r="84" spans="1:14" x14ac:dyDescent="0.25">
      <c r="A84" s="55"/>
      <c r="B84" s="68"/>
      <c r="C84" s="68"/>
      <c r="D84" s="71" t="str">
        <f>IF(ISBLANK(A84),"",VLOOKUP(A84,'Справочник услуг'!C:D,2,FALSE))</f>
        <v/>
      </c>
      <c r="E84" s="62"/>
      <c r="F84" s="62"/>
      <c r="G84" s="62"/>
      <c r="H84" s="62"/>
      <c r="I84" s="62"/>
      <c r="J84" s="62"/>
      <c r="K84" s="62"/>
      <c r="L84" s="62"/>
      <c r="M84" s="62"/>
      <c r="N84" s="62"/>
    </row>
    <row r="85" spans="1:14" x14ac:dyDescent="0.25">
      <c r="A85" s="55"/>
      <c r="B85" s="68"/>
      <c r="C85" s="68"/>
      <c r="D85" s="71" t="str">
        <f>IF(ISBLANK(A85),"",VLOOKUP(A85,'Справочник услуг'!C:D,2,FALSE))</f>
        <v/>
      </c>
      <c r="E85" s="62"/>
      <c r="F85" s="62"/>
      <c r="G85" s="62"/>
      <c r="H85" s="62"/>
      <c r="I85" s="62"/>
      <c r="J85" s="62"/>
      <c r="K85" s="62"/>
      <c r="L85" s="62"/>
      <c r="M85" s="62"/>
      <c r="N85" s="62"/>
    </row>
    <row r="86" spans="1:14" x14ac:dyDescent="0.25">
      <c r="A86" s="55"/>
      <c r="B86" s="68"/>
      <c r="C86" s="68"/>
      <c r="D86" s="71" t="str">
        <f>IF(ISBLANK(A86),"",VLOOKUP(A86,'Справочник услуг'!C:D,2,FALSE))</f>
        <v/>
      </c>
      <c r="E86" s="62"/>
      <c r="F86" s="62"/>
      <c r="G86" s="62"/>
      <c r="H86" s="62"/>
      <c r="I86" s="62"/>
      <c r="J86" s="62"/>
      <c r="K86" s="62"/>
      <c r="L86" s="62"/>
      <c r="M86" s="62"/>
      <c r="N86" s="62"/>
    </row>
    <row r="87" spans="1:14" x14ac:dyDescent="0.25">
      <c r="A87" s="55"/>
      <c r="B87" s="68"/>
      <c r="C87" s="68"/>
      <c r="D87" s="71" t="str">
        <f>IF(ISBLANK(A87),"",VLOOKUP(A87,'Справочник услуг'!C:D,2,FALSE))</f>
        <v/>
      </c>
      <c r="E87" s="62"/>
      <c r="F87" s="62"/>
      <c r="G87" s="62"/>
      <c r="H87" s="62"/>
      <c r="I87" s="62"/>
      <c r="J87" s="62"/>
      <c r="K87" s="62"/>
      <c r="L87" s="62"/>
      <c r="M87" s="62"/>
      <c r="N87" s="62"/>
    </row>
    <row r="88" spans="1:14" x14ac:dyDescent="0.25">
      <c r="A88" s="55"/>
      <c r="B88" s="68"/>
      <c r="C88" s="68"/>
      <c r="D88" s="71" t="str">
        <f>IF(ISBLANK(A88),"",VLOOKUP(A88,'Справочник услуг'!C:D,2,FALSE))</f>
        <v/>
      </c>
      <c r="E88" s="62"/>
      <c r="F88" s="62"/>
      <c r="G88" s="62"/>
      <c r="H88" s="62"/>
      <c r="I88" s="62"/>
      <c r="J88" s="62"/>
      <c r="K88" s="62"/>
      <c r="L88" s="62"/>
      <c r="M88" s="62"/>
      <c r="N88" s="62"/>
    </row>
    <row r="89" spans="1:14" x14ac:dyDescent="0.25">
      <c r="A89" s="55"/>
      <c r="B89" s="68"/>
      <c r="C89" s="68"/>
      <c r="D89" s="71" t="str">
        <f>IF(ISBLANK(A89),"",VLOOKUP(A89,'Справочник услуг'!C:D,2,FALSE))</f>
        <v/>
      </c>
      <c r="E89" s="62"/>
      <c r="F89" s="62"/>
      <c r="G89" s="62"/>
      <c r="H89" s="62"/>
      <c r="I89" s="62"/>
      <c r="J89" s="62"/>
      <c r="K89" s="62"/>
      <c r="L89" s="62"/>
      <c r="M89" s="62"/>
      <c r="N89" s="62"/>
    </row>
    <row r="90" spans="1:14" x14ac:dyDescent="0.25">
      <c r="A90" s="55"/>
      <c r="B90" s="68"/>
      <c r="C90" s="68"/>
      <c r="D90" s="71" t="str">
        <f>IF(ISBLANK(A90),"",VLOOKUP(A90,'Справочник услуг'!C:D,2,FALSE))</f>
        <v/>
      </c>
      <c r="E90" s="62"/>
      <c r="F90" s="62"/>
      <c r="G90" s="62"/>
      <c r="H90" s="62"/>
      <c r="I90" s="62"/>
      <c r="J90" s="62"/>
      <c r="K90" s="62"/>
      <c r="L90" s="62"/>
      <c r="M90" s="62"/>
      <c r="N90" s="62"/>
    </row>
    <row r="91" spans="1:14" x14ac:dyDescent="0.25">
      <c r="A91" s="55"/>
      <c r="B91" s="68"/>
      <c r="C91" s="68"/>
      <c r="D91" s="71" t="str">
        <f>IF(ISBLANK(A91),"",VLOOKUP(A91,'Справочник услуг'!C:D,2,FALSE))</f>
        <v/>
      </c>
      <c r="E91" s="62"/>
      <c r="F91" s="62"/>
      <c r="G91" s="62"/>
      <c r="H91" s="62"/>
      <c r="I91" s="62"/>
      <c r="J91" s="62"/>
      <c r="K91" s="62"/>
      <c r="L91" s="62"/>
      <c r="M91" s="62"/>
      <c r="N91" s="62"/>
    </row>
    <row r="92" spans="1:14" x14ac:dyDescent="0.25">
      <c r="A92" s="55"/>
      <c r="B92" s="68"/>
      <c r="C92" s="68"/>
      <c r="D92" s="71" t="str">
        <f>IF(ISBLANK(A92),"",VLOOKUP(A92,'Справочник услуг'!C:D,2,FALSE))</f>
        <v/>
      </c>
      <c r="E92" s="62"/>
      <c r="F92" s="62"/>
      <c r="G92" s="62"/>
      <c r="H92" s="62"/>
      <c r="I92" s="62"/>
      <c r="J92" s="62"/>
      <c r="K92" s="62"/>
      <c r="L92" s="62"/>
      <c r="M92" s="62"/>
      <c r="N92" s="62"/>
    </row>
    <row r="93" spans="1:14" x14ac:dyDescent="0.25">
      <c r="A93" s="55"/>
      <c r="B93" s="68"/>
      <c r="C93" s="68"/>
      <c r="D93" s="71" t="str">
        <f>IF(ISBLANK(A93),"",VLOOKUP(A93,'Справочник услуг'!C:D,2,FALSE))</f>
        <v/>
      </c>
      <c r="E93" s="62"/>
      <c r="F93" s="62"/>
      <c r="G93" s="62"/>
      <c r="H93" s="62"/>
      <c r="I93" s="62"/>
      <c r="J93" s="62"/>
      <c r="K93" s="62"/>
      <c r="L93" s="62"/>
      <c r="M93" s="62"/>
      <c r="N93" s="62"/>
    </row>
    <row r="94" spans="1:14" x14ac:dyDescent="0.25">
      <c r="A94" s="55"/>
      <c r="B94" s="68"/>
      <c r="C94" s="68"/>
      <c r="D94" s="71" t="str">
        <f>IF(ISBLANK(A94),"",VLOOKUP(A94,'Справочник услуг'!C:D,2,FALSE))</f>
        <v/>
      </c>
      <c r="E94" s="62"/>
      <c r="F94" s="62"/>
      <c r="G94" s="62"/>
      <c r="H94" s="62"/>
      <c r="I94" s="62"/>
      <c r="J94" s="62"/>
      <c r="K94" s="62"/>
      <c r="L94" s="62"/>
      <c r="M94" s="62"/>
      <c r="N94" s="62"/>
    </row>
    <row r="95" spans="1:14" x14ac:dyDescent="0.25">
      <c r="A95" s="55"/>
      <c r="B95" s="68"/>
      <c r="C95" s="68"/>
      <c r="D95" s="71" t="str">
        <f>IF(ISBLANK(A95),"",VLOOKUP(A95,'Справочник услуг'!C:D,2,FALSE))</f>
        <v/>
      </c>
      <c r="E95" s="62"/>
      <c r="F95" s="62"/>
      <c r="G95" s="62"/>
      <c r="H95" s="62"/>
      <c r="I95" s="62"/>
      <c r="J95" s="62"/>
      <c r="K95" s="62"/>
      <c r="L95" s="62"/>
      <c r="M95" s="62"/>
      <c r="N95" s="62"/>
    </row>
    <row r="96" spans="1:14" x14ac:dyDescent="0.25">
      <c r="A96" s="55"/>
      <c r="B96" s="68"/>
      <c r="C96" s="68"/>
      <c r="D96" s="71" t="str">
        <f>IF(ISBLANK(A96),"",VLOOKUP(A96,'Справочник услуг'!C:D,2,FALSE))</f>
        <v/>
      </c>
      <c r="E96" s="62"/>
      <c r="F96" s="62"/>
      <c r="G96" s="62"/>
      <c r="H96" s="62"/>
      <c r="I96" s="62"/>
      <c r="J96" s="62"/>
      <c r="K96" s="62"/>
      <c r="L96" s="62"/>
      <c r="M96" s="62"/>
      <c r="N96" s="62"/>
    </row>
    <row r="97" spans="1:14" x14ac:dyDescent="0.25">
      <c r="A97" s="55"/>
      <c r="B97" s="68"/>
      <c r="C97" s="68"/>
      <c r="D97" s="71" t="str">
        <f>IF(ISBLANK(A97),"",VLOOKUP(A97,'Справочник услуг'!C:D,2,FALSE))</f>
        <v/>
      </c>
      <c r="E97" s="62"/>
      <c r="F97" s="62"/>
      <c r="G97" s="62"/>
      <c r="H97" s="62"/>
      <c r="I97" s="62"/>
      <c r="J97" s="62"/>
      <c r="K97" s="62"/>
      <c r="L97" s="62"/>
      <c r="M97" s="62"/>
      <c r="N97" s="62"/>
    </row>
    <row r="98" spans="1:14" x14ac:dyDescent="0.25">
      <c r="A98" s="55"/>
      <c r="B98" s="68"/>
      <c r="C98" s="68"/>
      <c r="D98" s="71" t="str">
        <f>IF(ISBLANK(A98),"",VLOOKUP(A98,'Справочник услуг'!C:D,2,FALSE))</f>
        <v/>
      </c>
      <c r="E98" s="62"/>
      <c r="F98" s="62"/>
      <c r="G98" s="62"/>
      <c r="H98" s="62"/>
      <c r="I98" s="62"/>
      <c r="J98" s="62"/>
      <c r="K98" s="62"/>
      <c r="L98" s="62"/>
      <c r="M98" s="62"/>
      <c r="N98" s="62"/>
    </row>
    <row r="99" spans="1:14" x14ac:dyDescent="0.25">
      <c r="A99" s="55"/>
      <c r="B99" s="68"/>
      <c r="C99" s="68"/>
      <c r="D99" s="71" t="str">
        <f>IF(ISBLANK(A99),"",VLOOKUP(A99,'Справочник услуг'!C:D,2,FALSE))</f>
        <v/>
      </c>
      <c r="E99" s="62"/>
      <c r="F99" s="62"/>
      <c r="G99" s="62"/>
      <c r="H99" s="62"/>
      <c r="I99" s="62"/>
      <c r="J99" s="62"/>
      <c r="K99" s="62"/>
      <c r="L99" s="62"/>
      <c r="M99" s="62"/>
      <c r="N99" s="62"/>
    </row>
    <row r="100" spans="1:14" x14ac:dyDescent="0.25">
      <c r="A100" s="55"/>
      <c r="B100" s="68"/>
      <c r="C100" s="68"/>
      <c r="D100" s="71" t="str">
        <f>IF(ISBLANK(A100),"",VLOOKUP(A100,'Справочник услуг'!C:D,2,FALSE))</f>
        <v/>
      </c>
      <c r="E100" s="62"/>
      <c r="F100" s="62"/>
      <c r="G100" s="62"/>
      <c r="H100" s="62"/>
      <c r="I100" s="62"/>
      <c r="J100" s="62"/>
      <c r="K100" s="62"/>
      <c r="L100" s="62"/>
      <c r="M100" s="62"/>
      <c r="N100" s="62"/>
    </row>
    <row r="101" spans="1:14" x14ac:dyDescent="0.25">
      <c r="A101" s="55"/>
      <c r="B101" s="68"/>
      <c r="C101" s="68"/>
      <c r="D101" s="71" t="str">
        <f>IF(ISBLANK(A101),"",VLOOKUP(A101,'Справочник услуг'!C:D,2,FALSE))</f>
        <v/>
      </c>
      <c r="E101" s="62"/>
      <c r="F101" s="62"/>
      <c r="G101" s="62"/>
      <c r="H101" s="62"/>
      <c r="I101" s="62"/>
      <c r="J101" s="62"/>
      <c r="K101" s="62"/>
      <c r="L101" s="62"/>
      <c r="M101" s="62"/>
      <c r="N101" s="62"/>
    </row>
    <row r="102" spans="1:14" x14ac:dyDescent="0.25">
      <c r="A102" s="55"/>
      <c r="B102" s="68"/>
      <c r="C102" s="68"/>
      <c r="D102" s="71" t="str">
        <f>IF(ISBLANK(A102),"",VLOOKUP(A102,'Справочник услуг'!C:D,2,FALSE))</f>
        <v/>
      </c>
      <c r="E102" s="62"/>
      <c r="F102" s="62"/>
      <c r="G102" s="62"/>
      <c r="H102" s="62"/>
      <c r="I102" s="62"/>
      <c r="J102" s="62"/>
      <c r="K102" s="62"/>
      <c r="L102" s="62"/>
      <c r="M102" s="62"/>
      <c r="N102" s="62"/>
    </row>
    <row r="103" spans="1:14" x14ac:dyDescent="0.25">
      <c r="A103" s="55"/>
      <c r="B103" s="68"/>
      <c r="C103" s="68"/>
      <c r="D103" s="71" t="str">
        <f>IF(ISBLANK(A103),"",VLOOKUP(A103,'Справочник услуг'!C:D,2,FALSE))</f>
        <v/>
      </c>
      <c r="E103" s="62"/>
      <c r="F103" s="62"/>
      <c r="G103" s="62"/>
      <c r="H103" s="62"/>
      <c r="I103" s="62"/>
      <c r="J103" s="62"/>
      <c r="K103" s="62"/>
      <c r="L103" s="62"/>
      <c r="M103" s="62"/>
      <c r="N103" s="62"/>
    </row>
    <row r="104" spans="1:14" x14ac:dyDescent="0.25">
      <c r="A104" s="55"/>
      <c r="B104" s="68"/>
      <c r="C104" s="68"/>
      <c r="D104" s="71" t="str">
        <f>IF(ISBLANK(A104),"",VLOOKUP(A104,'Справочник услуг'!C:D,2,FALSE))</f>
        <v/>
      </c>
      <c r="E104" s="62"/>
      <c r="F104" s="62"/>
      <c r="G104" s="62"/>
      <c r="H104" s="62"/>
      <c r="I104" s="62"/>
      <c r="J104" s="62"/>
      <c r="K104" s="62"/>
      <c r="L104" s="62"/>
      <c r="M104" s="62"/>
      <c r="N104" s="62"/>
    </row>
    <row r="105" spans="1:14" x14ac:dyDescent="0.25">
      <c r="A105" s="55"/>
      <c r="B105" s="68"/>
      <c r="C105" s="68"/>
      <c r="D105" s="71" t="str">
        <f>IF(ISBLANK(A105),"",VLOOKUP(A105,'Справочник услуг'!C:D,2,FALSE))</f>
        <v/>
      </c>
      <c r="E105" s="62"/>
      <c r="F105" s="62"/>
      <c r="G105" s="62"/>
      <c r="H105" s="62"/>
      <c r="I105" s="62"/>
      <c r="J105" s="62"/>
      <c r="K105" s="62"/>
      <c r="L105" s="62"/>
      <c r="M105" s="62"/>
      <c r="N105" s="62"/>
    </row>
    <row r="106" spans="1:14" x14ac:dyDescent="0.25">
      <c r="A106" s="55"/>
      <c r="B106" s="68"/>
      <c r="C106" s="68"/>
      <c r="D106" s="71" t="str">
        <f>IF(ISBLANK(A106),"",VLOOKUP(A106,'Справочник услуг'!C:D,2,FALSE))</f>
        <v/>
      </c>
      <c r="E106" s="62"/>
      <c r="F106" s="62"/>
      <c r="G106" s="62"/>
      <c r="H106" s="62"/>
      <c r="I106" s="62"/>
      <c r="J106" s="62"/>
      <c r="K106" s="62"/>
      <c r="L106" s="62"/>
      <c r="M106" s="62"/>
      <c r="N106" s="62"/>
    </row>
    <row r="107" spans="1:14" x14ac:dyDescent="0.25">
      <c r="A107" s="55"/>
      <c r="B107" s="68"/>
      <c r="C107" s="68"/>
      <c r="D107" s="71" t="str">
        <f>IF(ISBLANK(A107),"",VLOOKUP(A107,'Справочник услуг'!C:D,2,FALSE))</f>
        <v/>
      </c>
      <c r="E107" s="62"/>
      <c r="F107" s="62"/>
      <c r="G107" s="62"/>
      <c r="H107" s="62"/>
      <c r="I107" s="62"/>
      <c r="J107" s="62"/>
      <c r="K107" s="62"/>
      <c r="L107" s="62"/>
      <c r="M107" s="62"/>
      <c r="N107" s="62"/>
    </row>
    <row r="108" spans="1:14" x14ac:dyDescent="0.25">
      <c r="A108" s="55"/>
      <c r="B108" s="68"/>
      <c r="C108" s="68"/>
      <c r="D108" s="71" t="str">
        <f>IF(ISBLANK(A108),"",VLOOKUP(A108,'Справочник услуг'!C:D,2,FALSE))</f>
        <v/>
      </c>
      <c r="E108" s="62"/>
      <c r="F108" s="62"/>
      <c r="G108" s="62"/>
      <c r="H108" s="62"/>
      <c r="I108" s="62"/>
      <c r="J108" s="62"/>
      <c r="K108" s="62"/>
      <c r="L108" s="62"/>
      <c r="M108" s="62"/>
      <c r="N108" s="62"/>
    </row>
    <row r="109" spans="1:14" x14ac:dyDescent="0.25">
      <c r="A109" s="55"/>
      <c r="B109" s="68"/>
      <c r="C109" s="68"/>
      <c r="D109" s="71" t="str">
        <f>IF(ISBLANK(A109),"",VLOOKUP(A109,'Справочник услуг'!C:D,2,FALSE))</f>
        <v/>
      </c>
      <c r="E109" s="62"/>
      <c r="F109" s="62"/>
      <c r="G109" s="62"/>
      <c r="H109" s="62"/>
      <c r="I109" s="62"/>
      <c r="J109" s="62"/>
      <c r="K109" s="62"/>
      <c r="L109" s="62"/>
      <c r="M109" s="62"/>
      <c r="N109" s="62"/>
    </row>
    <row r="110" spans="1:14" x14ac:dyDescent="0.25">
      <c r="A110" s="55"/>
      <c r="B110" s="68"/>
      <c r="C110" s="68"/>
      <c r="D110" s="71" t="str">
        <f>IF(ISBLANK(A110),"",VLOOKUP(A110,'Справочник услуг'!C:D,2,FALSE))</f>
        <v/>
      </c>
      <c r="E110" s="62"/>
      <c r="F110" s="62"/>
      <c r="G110" s="62"/>
      <c r="H110" s="62"/>
      <c r="I110" s="62"/>
      <c r="J110" s="62"/>
      <c r="K110" s="62"/>
      <c r="L110" s="62"/>
      <c r="M110" s="62"/>
      <c r="N110" s="62"/>
    </row>
    <row r="111" spans="1:14" x14ac:dyDescent="0.25">
      <c r="A111" s="55"/>
      <c r="B111" s="68"/>
      <c r="C111" s="68"/>
      <c r="D111" s="71" t="str">
        <f>IF(ISBLANK(A111),"",VLOOKUP(A111,'Справочник услуг'!C:D,2,FALSE))</f>
        <v/>
      </c>
      <c r="E111" s="62"/>
      <c r="F111" s="62"/>
      <c r="G111" s="62"/>
      <c r="H111" s="62"/>
      <c r="I111" s="62"/>
      <c r="J111" s="62"/>
      <c r="K111" s="62"/>
      <c r="L111" s="62"/>
      <c r="M111" s="62"/>
      <c r="N111" s="62"/>
    </row>
    <row r="112" spans="1:14" x14ac:dyDescent="0.25">
      <c r="A112" s="55"/>
      <c r="B112" s="68"/>
      <c r="C112" s="68"/>
      <c r="D112" s="71" t="str">
        <f>IF(ISBLANK(A112),"",VLOOKUP(A112,'Справочник услуг'!C:D,2,FALSE))</f>
        <v/>
      </c>
      <c r="E112" s="62"/>
      <c r="F112" s="62"/>
      <c r="G112" s="62"/>
      <c r="H112" s="62"/>
      <c r="I112" s="62"/>
      <c r="J112" s="62"/>
      <c r="K112" s="62"/>
      <c r="L112" s="62"/>
      <c r="M112" s="62"/>
      <c r="N112" s="62"/>
    </row>
    <row r="113" spans="1:14" x14ac:dyDescent="0.25">
      <c r="A113" s="55"/>
      <c r="B113" s="68"/>
      <c r="C113" s="68"/>
      <c r="D113" s="71" t="str">
        <f>IF(ISBLANK(A113),"",VLOOKUP(A113,'Справочник услуг'!C:D,2,FALSE))</f>
        <v/>
      </c>
      <c r="E113" s="62"/>
      <c r="F113" s="62"/>
      <c r="G113" s="62"/>
      <c r="H113" s="62"/>
      <c r="I113" s="62"/>
      <c r="J113" s="62"/>
      <c r="K113" s="62"/>
      <c r="L113" s="62"/>
      <c r="M113" s="62"/>
      <c r="N113" s="62"/>
    </row>
    <row r="114" spans="1:14" x14ac:dyDescent="0.25">
      <c r="A114" s="55"/>
      <c r="B114" s="68"/>
      <c r="C114" s="68"/>
      <c r="D114" s="71" t="str">
        <f>IF(ISBLANK(A114),"",VLOOKUP(A114,'Справочник услуг'!C:D,2,FALSE))</f>
        <v/>
      </c>
      <c r="E114" s="62"/>
      <c r="F114" s="62"/>
      <c r="G114" s="62"/>
      <c r="H114" s="62"/>
      <c r="I114" s="62"/>
      <c r="J114" s="62"/>
      <c r="K114" s="62"/>
      <c r="L114" s="62"/>
      <c r="M114" s="62"/>
      <c r="N114" s="62"/>
    </row>
    <row r="115" spans="1:14" x14ac:dyDescent="0.25">
      <c r="A115" s="55"/>
      <c r="B115" s="68"/>
      <c r="C115" s="68"/>
      <c r="D115" s="71" t="str">
        <f>IF(ISBLANK(A115),"",VLOOKUP(A115,'Справочник услуг'!C:D,2,FALSE))</f>
        <v/>
      </c>
      <c r="E115" s="62"/>
      <c r="F115" s="62"/>
      <c r="G115" s="62"/>
      <c r="H115" s="62"/>
      <c r="I115" s="62"/>
      <c r="J115" s="62"/>
      <c r="K115" s="62"/>
      <c r="L115" s="62"/>
      <c r="M115" s="62"/>
      <c r="N115" s="62"/>
    </row>
    <row r="116" spans="1:14" x14ac:dyDescent="0.25">
      <c r="A116" s="55"/>
      <c r="B116" s="68"/>
      <c r="C116" s="68"/>
      <c r="D116" s="71" t="str">
        <f>IF(ISBLANK(A116),"",VLOOKUP(A116,'Справочник услуг'!C:D,2,FALSE))</f>
        <v/>
      </c>
      <c r="E116" s="62"/>
      <c r="F116" s="62"/>
      <c r="G116" s="62"/>
      <c r="H116" s="62"/>
      <c r="I116" s="62"/>
      <c r="J116" s="62"/>
      <c r="K116" s="62"/>
      <c r="L116" s="62"/>
      <c r="M116" s="62"/>
      <c r="N116" s="62"/>
    </row>
    <row r="117" spans="1:14" x14ac:dyDescent="0.25">
      <c r="A117" s="55"/>
      <c r="B117" s="68"/>
      <c r="C117" s="68"/>
      <c r="D117" s="71" t="str">
        <f>IF(ISBLANK(A117),"",VLOOKUP(A117,'Справочник услуг'!C:D,2,FALSE))</f>
        <v/>
      </c>
      <c r="E117" s="62"/>
      <c r="F117" s="62"/>
      <c r="G117" s="62"/>
      <c r="H117" s="62"/>
      <c r="I117" s="62"/>
      <c r="J117" s="62"/>
      <c r="K117" s="62"/>
      <c r="L117" s="62"/>
      <c r="M117" s="62"/>
      <c r="N117" s="62"/>
    </row>
    <row r="118" spans="1:14" x14ac:dyDescent="0.25">
      <c r="A118" s="55"/>
      <c r="B118" s="68"/>
      <c r="C118" s="68"/>
      <c r="D118" s="71" t="str">
        <f>IF(ISBLANK(A118),"",VLOOKUP(A118,'Справочник услуг'!C:D,2,FALSE))</f>
        <v/>
      </c>
      <c r="E118" s="62"/>
      <c r="F118" s="62"/>
      <c r="G118" s="62"/>
      <c r="H118" s="62"/>
      <c r="I118" s="62"/>
      <c r="J118" s="62"/>
      <c r="K118" s="62"/>
      <c r="L118" s="62"/>
      <c r="M118" s="62"/>
      <c r="N118" s="62"/>
    </row>
    <row r="119" spans="1:14" x14ac:dyDescent="0.25">
      <c r="A119" s="55"/>
      <c r="B119" s="68"/>
      <c r="C119" s="68"/>
      <c r="D119" s="71" t="str">
        <f>IF(ISBLANK(A119),"",VLOOKUP(A119,'Справочник услуг'!C:D,2,FALSE))</f>
        <v/>
      </c>
      <c r="E119" s="62"/>
      <c r="F119" s="62"/>
      <c r="G119" s="62"/>
      <c r="H119" s="62"/>
      <c r="I119" s="62"/>
      <c r="J119" s="62"/>
      <c r="K119" s="62"/>
      <c r="L119" s="62"/>
      <c r="M119" s="62"/>
      <c r="N119" s="62"/>
    </row>
    <row r="120" spans="1:14" x14ac:dyDescent="0.25">
      <c r="A120" s="55"/>
      <c r="B120" s="68"/>
      <c r="C120" s="68"/>
      <c r="D120" s="71" t="str">
        <f>IF(ISBLANK(A120),"",VLOOKUP(A120,'Справочник услуг'!C:D,2,FALSE))</f>
        <v/>
      </c>
      <c r="E120" s="62"/>
      <c r="F120" s="62"/>
      <c r="G120" s="62"/>
      <c r="H120" s="62"/>
      <c r="I120" s="62"/>
      <c r="J120" s="62"/>
      <c r="K120" s="62"/>
      <c r="L120" s="62"/>
      <c r="M120" s="62"/>
      <c r="N120" s="62"/>
    </row>
    <row r="121" spans="1:14" x14ac:dyDescent="0.25">
      <c r="A121" s="55"/>
      <c r="B121" s="68"/>
      <c r="C121" s="68"/>
      <c r="D121" s="71" t="str">
        <f>IF(ISBLANK(A121),"",VLOOKUP(A121,'Справочник услуг'!C:D,2,FALSE))</f>
        <v/>
      </c>
      <c r="E121" s="62"/>
      <c r="F121" s="62"/>
      <c r="G121" s="62"/>
      <c r="H121" s="62"/>
      <c r="I121" s="62"/>
      <c r="J121" s="62"/>
      <c r="K121" s="62"/>
      <c r="L121" s="62"/>
      <c r="M121" s="62"/>
      <c r="N121" s="62"/>
    </row>
    <row r="122" spans="1:14" x14ac:dyDescent="0.25">
      <c r="A122" s="55"/>
      <c r="B122" s="68"/>
      <c r="C122" s="68"/>
      <c r="D122" s="71" t="str">
        <f>IF(ISBLANK(A122),"",VLOOKUP(A122,'Справочник услуг'!C:D,2,FALSE))</f>
        <v/>
      </c>
      <c r="E122" s="62"/>
      <c r="F122" s="62"/>
      <c r="G122" s="62"/>
      <c r="H122" s="62"/>
      <c r="I122" s="62"/>
      <c r="J122" s="62"/>
      <c r="K122" s="62"/>
      <c r="L122" s="62"/>
      <c r="M122" s="62"/>
      <c r="N122" s="62"/>
    </row>
    <row r="123" spans="1:14" x14ac:dyDescent="0.25">
      <c r="A123" s="55"/>
      <c r="B123" s="68"/>
      <c r="C123" s="68"/>
      <c r="D123" s="71" t="str">
        <f>IF(ISBLANK(A123),"",VLOOKUP(A123,'Справочник услуг'!C:D,2,FALSE))</f>
        <v/>
      </c>
      <c r="E123" s="62"/>
      <c r="F123" s="62"/>
      <c r="G123" s="62"/>
      <c r="H123" s="62"/>
      <c r="I123" s="62"/>
      <c r="J123" s="62"/>
      <c r="K123" s="62"/>
      <c r="L123" s="62"/>
      <c r="M123" s="62"/>
      <c r="N123" s="62"/>
    </row>
    <row r="124" spans="1:14" x14ac:dyDescent="0.25">
      <c r="A124" s="55"/>
      <c r="B124" s="68"/>
      <c r="C124" s="68"/>
      <c r="D124" s="71" t="str">
        <f>IF(ISBLANK(A124),"",VLOOKUP(A124,'Справочник услуг'!C:D,2,FALSE))</f>
        <v/>
      </c>
      <c r="E124" s="62"/>
      <c r="F124" s="62"/>
      <c r="G124" s="62"/>
      <c r="H124" s="62"/>
      <c r="I124" s="62"/>
      <c r="J124" s="62"/>
      <c r="K124" s="62"/>
      <c r="L124" s="62"/>
      <c r="M124" s="62"/>
      <c r="N124" s="62"/>
    </row>
    <row r="125" spans="1:14" x14ac:dyDescent="0.25">
      <c r="A125" s="55"/>
      <c r="B125" s="68"/>
      <c r="C125" s="68"/>
      <c r="D125" s="71" t="str">
        <f>IF(ISBLANK(A125),"",VLOOKUP(A125,'Справочник услуг'!C:D,2,FALSE))</f>
        <v/>
      </c>
      <c r="E125" s="62"/>
      <c r="F125" s="62"/>
      <c r="G125" s="62"/>
      <c r="H125" s="62"/>
      <c r="I125" s="62"/>
      <c r="J125" s="62"/>
      <c r="K125" s="62"/>
      <c r="L125" s="62"/>
      <c r="M125" s="62"/>
      <c r="N125" s="62"/>
    </row>
    <row r="126" spans="1:14" x14ac:dyDescent="0.25">
      <c r="A126" s="55"/>
      <c r="B126" s="68"/>
      <c r="C126" s="68"/>
      <c r="D126" s="71" t="str">
        <f>IF(ISBLANK(A126),"",VLOOKUP(A126,'Справочник услуг'!C:D,2,FALSE))</f>
        <v/>
      </c>
      <c r="E126" s="62"/>
      <c r="F126" s="62"/>
      <c r="G126" s="62"/>
      <c r="H126" s="62"/>
      <c r="I126" s="62"/>
      <c r="J126" s="62"/>
      <c r="K126" s="62"/>
      <c r="L126" s="62"/>
      <c r="M126" s="62"/>
      <c r="N126" s="62"/>
    </row>
    <row r="127" spans="1:14" x14ac:dyDescent="0.25">
      <c r="A127" s="55"/>
      <c r="B127" s="68"/>
      <c r="C127" s="68"/>
      <c r="D127" s="71" t="str">
        <f>IF(ISBLANK(A127),"",VLOOKUP(A127,'Справочник услуг'!C:D,2,FALSE))</f>
        <v/>
      </c>
      <c r="E127" s="62"/>
      <c r="F127" s="62"/>
      <c r="G127" s="62"/>
      <c r="H127" s="62"/>
      <c r="I127" s="62"/>
      <c r="J127" s="62"/>
      <c r="K127" s="62"/>
      <c r="L127" s="62"/>
      <c r="M127" s="62"/>
      <c r="N127" s="62"/>
    </row>
    <row r="128" spans="1:14" x14ac:dyDescent="0.25">
      <c r="A128" s="55"/>
      <c r="B128" s="68"/>
      <c r="C128" s="68"/>
      <c r="D128" s="71" t="str">
        <f>IF(ISBLANK(A128),"",VLOOKUP(A128,'Справочник услуг'!C:D,2,FALSE))</f>
        <v/>
      </c>
      <c r="E128" s="62"/>
      <c r="F128" s="62"/>
      <c r="G128" s="62"/>
      <c r="H128" s="62"/>
      <c r="I128" s="62"/>
      <c r="J128" s="62"/>
      <c r="K128" s="62"/>
      <c r="L128" s="62"/>
      <c r="M128" s="62"/>
      <c r="N128" s="62"/>
    </row>
    <row r="129" spans="1:14" x14ac:dyDescent="0.25">
      <c r="A129" s="55"/>
      <c r="B129" s="68"/>
      <c r="C129" s="68"/>
      <c r="D129" s="71" t="str">
        <f>IF(ISBLANK(A129),"",VLOOKUP(A129,'Справочник услуг'!C:D,2,FALSE))</f>
        <v/>
      </c>
      <c r="E129" s="62"/>
      <c r="F129" s="62"/>
      <c r="G129" s="62"/>
      <c r="H129" s="62"/>
      <c r="I129" s="62"/>
      <c r="J129" s="62"/>
      <c r="K129" s="62"/>
      <c r="L129" s="62"/>
      <c r="M129" s="62"/>
      <c r="N129" s="62"/>
    </row>
    <row r="130" spans="1:14" x14ac:dyDescent="0.25">
      <c r="A130" s="55"/>
      <c r="B130" s="68"/>
      <c r="C130" s="68"/>
      <c r="D130" s="71" t="str">
        <f>IF(ISBLANK(A130),"",VLOOKUP(A130,'Справочник услуг'!C:D,2,FALSE))</f>
        <v/>
      </c>
      <c r="E130" s="62"/>
      <c r="F130" s="62"/>
      <c r="G130" s="62"/>
      <c r="H130" s="62"/>
      <c r="I130" s="62"/>
      <c r="J130" s="62"/>
      <c r="K130" s="62"/>
      <c r="L130" s="62"/>
      <c r="M130" s="62"/>
      <c r="N130" s="62"/>
    </row>
    <row r="131" spans="1:14" x14ac:dyDescent="0.25">
      <c r="A131" s="55"/>
      <c r="B131" s="68"/>
      <c r="C131" s="68"/>
      <c r="D131" s="71" t="str">
        <f>IF(ISBLANK(A131),"",VLOOKUP(A131,'Справочник услуг'!C:D,2,FALSE))</f>
        <v/>
      </c>
      <c r="E131" s="62"/>
      <c r="F131" s="62"/>
      <c r="G131" s="62"/>
      <c r="H131" s="62"/>
      <c r="I131" s="62"/>
      <c r="J131" s="62"/>
      <c r="K131" s="62"/>
      <c r="L131" s="62"/>
      <c r="M131" s="62"/>
      <c r="N131" s="62"/>
    </row>
    <row r="132" spans="1:14" x14ac:dyDescent="0.25">
      <c r="A132" s="55"/>
      <c r="B132" s="68"/>
      <c r="C132" s="68"/>
      <c r="D132" s="71" t="str">
        <f>IF(ISBLANK(A132),"",VLOOKUP(A132,'Справочник услуг'!C:D,2,FALSE))</f>
        <v/>
      </c>
      <c r="E132" s="62"/>
      <c r="F132" s="62"/>
      <c r="G132" s="62"/>
      <c r="H132" s="62"/>
      <c r="I132" s="62"/>
      <c r="J132" s="62"/>
      <c r="K132" s="62"/>
      <c r="L132" s="62"/>
      <c r="M132" s="62"/>
      <c r="N132" s="62"/>
    </row>
    <row r="133" spans="1:14" x14ac:dyDescent="0.25">
      <c r="A133" s="55"/>
      <c r="B133" s="68"/>
      <c r="C133" s="68"/>
      <c r="D133" s="71" t="str">
        <f>IF(ISBLANK(A133),"",VLOOKUP(A133,'Справочник услуг'!C:D,2,FALSE))</f>
        <v/>
      </c>
      <c r="E133" s="62"/>
      <c r="F133" s="62"/>
      <c r="G133" s="62"/>
      <c r="H133" s="62"/>
      <c r="I133" s="62"/>
      <c r="J133" s="62"/>
      <c r="K133" s="62"/>
      <c r="L133" s="62"/>
      <c r="M133" s="62"/>
      <c r="N133" s="62"/>
    </row>
    <row r="134" spans="1:14" x14ac:dyDescent="0.25">
      <c r="A134" s="55"/>
      <c r="B134" s="68"/>
      <c r="C134" s="68"/>
      <c r="D134" s="71" t="str">
        <f>IF(ISBLANK(A134),"",VLOOKUP(A134,'Справочник услуг'!C:D,2,FALSE))</f>
        <v/>
      </c>
      <c r="E134" s="62"/>
      <c r="F134" s="62"/>
      <c r="G134" s="62"/>
      <c r="H134" s="62"/>
      <c r="I134" s="62"/>
      <c r="J134" s="62"/>
      <c r="K134" s="62"/>
      <c r="L134" s="62"/>
      <c r="M134" s="62"/>
      <c r="N134" s="62"/>
    </row>
    <row r="135" spans="1:14" x14ac:dyDescent="0.25">
      <c r="A135" s="55"/>
      <c r="B135" s="68"/>
      <c r="C135" s="68"/>
      <c r="D135" s="71" t="str">
        <f>IF(ISBLANK(A135),"",VLOOKUP(A135,'Справочник услуг'!C:D,2,FALSE))</f>
        <v/>
      </c>
      <c r="E135" s="62"/>
      <c r="F135" s="62"/>
      <c r="G135" s="62"/>
      <c r="H135" s="62"/>
      <c r="I135" s="62"/>
      <c r="J135" s="62"/>
      <c r="K135" s="62"/>
      <c r="L135" s="62"/>
      <c r="M135" s="62"/>
      <c r="N135" s="62"/>
    </row>
    <row r="136" spans="1:14" x14ac:dyDescent="0.25">
      <c r="A136" s="55"/>
      <c r="B136" s="68"/>
      <c r="C136" s="68"/>
      <c r="D136" s="71" t="str">
        <f>IF(ISBLANK(A136),"",VLOOKUP(A136,'Справочник услуг'!C:D,2,FALSE))</f>
        <v/>
      </c>
      <c r="E136" s="62"/>
      <c r="F136" s="62"/>
      <c r="G136" s="62"/>
      <c r="H136" s="62"/>
      <c r="I136" s="62"/>
      <c r="J136" s="62"/>
      <c r="K136" s="62"/>
      <c r="L136" s="62"/>
      <c r="M136" s="62"/>
      <c r="N136" s="62"/>
    </row>
    <row r="137" spans="1:14" x14ac:dyDescent="0.25">
      <c r="A137" s="55"/>
      <c r="B137" s="68"/>
      <c r="C137" s="68"/>
      <c r="D137" s="71" t="str">
        <f>IF(ISBLANK(A137),"",VLOOKUP(A137,'Справочник услуг'!C:D,2,FALSE))</f>
        <v/>
      </c>
      <c r="E137" s="62"/>
      <c r="F137" s="62"/>
      <c r="G137" s="62"/>
      <c r="H137" s="62"/>
      <c r="I137" s="62"/>
      <c r="J137" s="62"/>
      <c r="K137" s="62"/>
      <c r="L137" s="62"/>
      <c r="M137" s="62"/>
      <c r="N137" s="62"/>
    </row>
    <row r="138" spans="1:14" x14ac:dyDescent="0.25">
      <c r="A138" s="55"/>
      <c r="B138" s="68"/>
      <c r="C138" s="68"/>
      <c r="D138" s="71" t="str">
        <f>IF(ISBLANK(A138),"",VLOOKUP(A138,'Справочник услуг'!C:D,2,FALSE))</f>
        <v/>
      </c>
      <c r="E138" s="62"/>
      <c r="F138" s="62"/>
      <c r="G138" s="62"/>
      <c r="H138" s="62"/>
      <c r="I138" s="62"/>
      <c r="J138" s="62"/>
      <c r="K138" s="62"/>
      <c r="L138" s="62"/>
      <c r="M138" s="62"/>
      <c r="N138" s="62"/>
    </row>
    <row r="139" spans="1:14" x14ac:dyDescent="0.25">
      <c r="A139" s="55"/>
      <c r="B139" s="68"/>
      <c r="C139" s="68"/>
      <c r="D139" s="71" t="str">
        <f>IF(ISBLANK(A139),"",VLOOKUP(A139,'Справочник услуг'!C:D,2,FALSE))</f>
        <v/>
      </c>
      <c r="E139" s="62"/>
      <c r="F139" s="62"/>
      <c r="G139" s="62"/>
      <c r="H139" s="62"/>
      <c r="I139" s="62"/>
      <c r="J139" s="62"/>
      <c r="K139" s="62"/>
      <c r="L139" s="62"/>
      <c r="M139" s="62"/>
      <c r="N139" s="62"/>
    </row>
    <row r="140" spans="1:14" x14ac:dyDescent="0.25">
      <c r="A140" s="55"/>
      <c r="B140" s="68"/>
      <c r="C140" s="68"/>
      <c r="D140" s="71" t="str">
        <f>IF(ISBLANK(A140),"",VLOOKUP(A140,'Справочник услуг'!C:D,2,FALSE))</f>
        <v/>
      </c>
      <c r="E140" s="62"/>
      <c r="F140" s="62"/>
      <c r="G140" s="62"/>
      <c r="H140" s="62"/>
      <c r="I140" s="62"/>
      <c r="J140" s="62"/>
      <c r="K140" s="62"/>
      <c r="L140" s="62"/>
      <c r="M140" s="62"/>
      <c r="N140" s="62"/>
    </row>
    <row r="141" spans="1:14" x14ac:dyDescent="0.25">
      <c r="A141" s="55"/>
      <c r="B141" s="68"/>
      <c r="C141" s="68"/>
      <c r="D141" s="71" t="str">
        <f>IF(ISBLANK(A141),"",VLOOKUP(A141,'Справочник услуг'!C:D,2,FALSE))</f>
        <v/>
      </c>
      <c r="E141" s="62"/>
      <c r="F141" s="62"/>
      <c r="G141" s="62"/>
      <c r="H141" s="62"/>
      <c r="I141" s="62"/>
      <c r="J141" s="62"/>
      <c r="K141" s="62"/>
      <c r="L141" s="62"/>
      <c r="M141" s="62"/>
      <c r="N141" s="62"/>
    </row>
    <row r="142" spans="1:14" x14ac:dyDescent="0.25">
      <c r="A142" s="55"/>
      <c r="B142" s="68"/>
      <c r="C142" s="68"/>
      <c r="D142" s="71" t="str">
        <f>IF(ISBLANK(A142),"",VLOOKUP(A142,'Справочник услуг'!C:D,2,FALSE))</f>
        <v/>
      </c>
      <c r="E142" s="62"/>
      <c r="F142" s="62"/>
      <c r="G142" s="62"/>
      <c r="H142" s="62"/>
      <c r="I142" s="62"/>
      <c r="J142" s="62"/>
      <c r="K142" s="62"/>
      <c r="L142" s="62"/>
      <c r="M142" s="62"/>
      <c r="N142" s="62"/>
    </row>
    <row r="143" spans="1:14" x14ac:dyDescent="0.25">
      <c r="A143" s="55"/>
      <c r="B143" s="68"/>
      <c r="C143" s="68"/>
      <c r="D143" s="71" t="str">
        <f>IF(ISBLANK(A143),"",VLOOKUP(A143,'Справочник услуг'!C:D,2,FALSE))</f>
        <v/>
      </c>
      <c r="E143" s="62"/>
      <c r="F143" s="62"/>
      <c r="G143" s="62"/>
      <c r="H143" s="62"/>
      <c r="I143" s="62"/>
      <c r="J143" s="62"/>
      <c r="K143" s="62"/>
      <c r="L143" s="62"/>
      <c r="M143" s="62"/>
      <c r="N143" s="62"/>
    </row>
    <row r="144" spans="1:14" x14ac:dyDescent="0.25">
      <c r="A144" s="55"/>
      <c r="B144" s="68"/>
      <c r="C144" s="68"/>
      <c r="D144" s="71" t="str">
        <f>IF(ISBLANK(A144),"",VLOOKUP(A144,'Справочник услуг'!C:D,2,FALSE))</f>
        <v/>
      </c>
      <c r="E144" s="62"/>
      <c r="F144" s="62"/>
      <c r="G144" s="62"/>
      <c r="H144" s="62"/>
      <c r="I144" s="62"/>
      <c r="J144" s="62"/>
      <c r="K144" s="62"/>
      <c r="L144" s="62"/>
      <c r="M144" s="62"/>
      <c r="N144" s="62"/>
    </row>
    <row r="145" spans="1:14" x14ac:dyDescent="0.25">
      <c r="A145" s="55"/>
      <c r="B145" s="68"/>
      <c r="C145" s="68"/>
      <c r="D145" s="71" t="str">
        <f>IF(ISBLANK(A145),"",VLOOKUP(A145,'Справочник услуг'!C:D,2,FALSE))</f>
        <v/>
      </c>
      <c r="E145" s="62"/>
      <c r="F145" s="62"/>
      <c r="G145" s="62"/>
      <c r="H145" s="62"/>
      <c r="I145" s="62"/>
      <c r="J145" s="62"/>
      <c r="K145" s="62"/>
      <c r="L145" s="62"/>
      <c r="M145" s="62"/>
      <c r="N145" s="62"/>
    </row>
    <row r="146" spans="1:14" x14ac:dyDescent="0.25">
      <c r="A146" s="55"/>
      <c r="B146" s="68"/>
      <c r="C146" s="68"/>
      <c r="D146" s="71" t="str">
        <f>IF(ISBLANK(A146),"",VLOOKUP(A146,'Справочник услуг'!C:D,2,FALSE))</f>
        <v/>
      </c>
      <c r="E146" s="62"/>
      <c r="F146" s="62"/>
      <c r="G146" s="62"/>
      <c r="H146" s="62"/>
      <c r="I146" s="62"/>
      <c r="J146" s="62"/>
      <c r="K146" s="62"/>
      <c r="L146" s="62"/>
      <c r="M146" s="62"/>
      <c r="N146" s="62"/>
    </row>
    <row r="147" spans="1:14" x14ac:dyDescent="0.25">
      <c r="A147" s="55"/>
      <c r="B147" s="68"/>
      <c r="C147" s="68"/>
      <c r="D147" s="71" t="str">
        <f>IF(ISBLANK(A147),"",VLOOKUP(A147,'Справочник услуг'!C:D,2,FALSE))</f>
        <v/>
      </c>
      <c r="E147" s="62"/>
      <c r="F147" s="62"/>
      <c r="G147" s="62"/>
      <c r="H147" s="62"/>
      <c r="I147" s="62"/>
      <c r="J147" s="62"/>
      <c r="K147" s="62"/>
      <c r="L147" s="62"/>
      <c r="M147" s="62"/>
      <c r="N147" s="62"/>
    </row>
    <row r="148" spans="1:14" x14ac:dyDescent="0.25">
      <c r="A148" s="55"/>
      <c r="B148" s="68"/>
      <c r="C148" s="68"/>
      <c r="D148" s="71" t="str">
        <f>IF(ISBLANK(A148),"",VLOOKUP(A148,'Справочник услуг'!C:D,2,FALSE))</f>
        <v/>
      </c>
      <c r="E148" s="62"/>
      <c r="F148" s="62"/>
      <c r="G148" s="62"/>
      <c r="H148" s="62"/>
      <c r="I148" s="62"/>
      <c r="J148" s="62"/>
      <c r="K148" s="62"/>
      <c r="L148" s="62"/>
      <c r="M148" s="62"/>
      <c r="N148" s="62"/>
    </row>
    <row r="149" spans="1:14" x14ac:dyDescent="0.25">
      <c r="A149" s="55"/>
      <c r="B149" s="68"/>
      <c r="C149" s="68"/>
      <c r="D149" s="71" t="str">
        <f>IF(ISBLANK(A149),"",VLOOKUP(A149,'Справочник услуг'!C:D,2,FALSE))</f>
        <v/>
      </c>
      <c r="E149" s="62"/>
      <c r="F149" s="62"/>
      <c r="G149" s="62"/>
      <c r="H149" s="62"/>
      <c r="I149" s="62"/>
      <c r="J149" s="62"/>
      <c r="K149" s="62"/>
      <c r="L149" s="62"/>
      <c r="M149" s="62"/>
      <c r="N149" s="62"/>
    </row>
    <row r="150" spans="1:14" x14ac:dyDescent="0.25">
      <c r="A150" s="55"/>
      <c r="B150" s="68"/>
      <c r="C150" s="68"/>
      <c r="D150" s="71" t="str">
        <f>IF(ISBLANK(A150),"",VLOOKUP(A150,'Справочник услуг'!C:D,2,FALSE))</f>
        <v/>
      </c>
      <c r="E150" s="62"/>
      <c r="F150" s="62"/>
      <c r="G150" s="62"/>
      <c r="H150" s="62"/>
      <c r="I150" s="62"/>
      <c r="J150" s="62"/>
      <c r="K150" s="62"/>
      <c r="L150" s="62"/>
      <c r="M150" s="62"/>
      <c r="N150" s="62"/>
    </row>
    <row r="151" spans="1:14" x14ac:dyDescent="0.25">
      <c r="A151" s="55"/>
      <c r="B151" s="68"/>
      <c r="C151" s="68"/>
      <c r="D151" s="71" t="str">
        <f>IF(ISBLANK(A151),"",VLOOKUP(A151,'Справочник услуг'!C:D,2,FALSE))</f>
        <v/>
      </c>
      <c r="E151" s="62"/>
      <c r="F151" s="62"/>
      <c r="G151" s="62"/>
      <c r="H151" s="62"/>
      <c r="I151" s="62"/>
      <c r="J151" s="62"/>
      <c r="K151" s="62"/>
      <c r="L151" s="62"/>
      <c r="M151" s="62"/>
      <c r="N151" s="62"/>
    </row>
    <row r="152" spans="1:14" x14ac:dyDescent="0.25">
      <c r="A152" s="55"/>
      <c r="B152" s="68"/>
      <c r="C152" s="68"/>
      <c r="D152" s="71" t="str">
        <f>IF(ISBLANK(A152),"",VLOOKUP(A152,'Справочник услуг'!C:D,2,FALSE))</f>
        <v/>
      </c>
      <c r="E152" s="62"/>
      <c r="F152" s="62"/>
      <c r="G152" s="62"/>
      <c r="H152" s="62"/>
      <c r="I152" s="62"/>
      <c r="J152" s="62"/>
      <c r="K152" s="62"/>
      <c r="L152" s="62"/>
      <c r="M152" s="62"/>
      <c r="N152" s="62"/>
    </row>
    <row r="153" spans="1:14" x14ac:dyDescent="0.25">
      <c r="A153" s="55"/>
      <c r="B153" s="68"/>
      <c r="C153" s="68"/>
      <c r="D153" s="71" t="str">
        <f>IF(ISBLANK(A153),"",VLOOKUP(A153,'Справочник услуг'!C:D,2,FALSE))</f>
        <v/>
      </c>
      <c r="E153" s="62"/>
      <c r="F153" s="62"/>
      <c r="G153" s="62"/>
      <c r="H153" s="62"/>
      <c r="I153" s="62"/>
      <c r="J153" s="62"/>
      <c r="K153" s="62"/>
      <c r="L153" s="62"/>
      <c r="M153" s="62"/>
      <c r="N153" s="62"/>
    </row>
    <row r="154" spans="1:14" x14ac:dyDescent="0.25">
      <c r="A154" s="55"/>
      <c r="B154" s="68"/>
      <c r="C154" s="68"/>
      <c r="D154" s="71" t="str">
        <f>IF(ISBLANK(A154),"",VLOOKUP(A154,'Справочник услуг'!C:D,2,FALSE))</f>
        <v/>
      </c>
      <c r="E154" s="62"/>
      <c r="F154" s="62"/>
      <c r="G154" s="62"/>
      <c r="H154" s="62"/>
      <c r="I154" s="62"/>
      <c r="J154" s="62"/>
      <c r="K154" s="62"/>
      <c r="L154" s="62"/>
      <c r="M154" s="62"/>
      <c r="N154" s="62"/>
    </row>
    <row r="155" spans="1:14" x14ac:dyDescent="0.25">
      <c r="A155" s="55"/>
      <c r="B155" s="68"/>
      <c r="C155" s="68"/>
      <c r="D155" s="71" t="str">
        <f>IF(ISBLANK(A155),"",VLOOKUP(A155,'Справочник услуг'!C:D,2,FALSE))</f>
        <v/>
      </c>
      <c r="E155" s="62"/>
      <c r="F155" s="62"/>
      <c r="G155" s="62"/>
      <c r="H155" s="62"/>
      <c r="I155" s="62"/>
      <c r="J155" s="62"/>
      <c r="K155" s="62"/>
      <c r="L155" s="62"/>
      <c r="M155" s="62"/>
      <c r="N155" s="62"/>
    </row>
    <row r="156" spans="1:14" x14ac:dyDescent="0.25">
      <c r="A156" s="55"/>
      <c r="B156" s="68"/>
      <c r="C156" s="68"/>
      <c r="D156" s="71" t="str">
        <f>IF(ISBLANK(A156),"",VLOOKUP(A156,'Справочник услуг'!C:D,2,FALSE))</f>
        <v/>
      </c>
      <c r="E156" s="62"/>
      <c r="F156" s="62"/>
      <c r="G156" s="62"/>
      <c r="H156" s="62"/>
      <c r="I156" s="62"/>
      <c r="J156" s="62"/>
      <c r="K156" s="62"/>
      <c r="L156" s="62"/>
      <c r="M156" s="62"/>
      <c r="N156" s="62"/>
    </row>
    <row r="157" spans="1:14" x14ac:dyDescent="0.25">
      <c r="A157" s="55"/>
      <c r="B157" s="68"/>
      <c r="C157" s="68"/>
      <c r="D157" s="71" t="str">
        <f>IF(ISBLANK(A157),"",VLOOKUP(A157,'Справочник услуг'!C:D,2,FALSE))</f>
        <v/>
      </c>
      <c r="E157" s="62"/>
      <c r="F157" s="62"/>
      <c r="G157" s="62"/>
      <c r="H157" s="62"/>
      <c r="I157" s="62"/>
      <c r="J157" s="62"/>
      <c r="K157" s="62"/>
      <c r="L157" s="62"/>
      <c r="M157" s="62"/>
      <c r="N157" s="62"/>
    </row>
    <row r="158" spans="1:14" x14ac:dyDescent="0.25">
      <c r="A158" s="55"/>
      <c r="B158" s="68"/>
      <c r="C158" s="68"/>
      <c r="D158" s="71" t="str">
        <f>IF(ISBLANK(A158),"",VLOOKUP(A158,'Справочник услуг'!C:D,2,FALSE))</f>
        <v/>
      </c>
      <c r="E158" s="62"/>
      <c r="F158" s="62"/>
      <c r="G158" s="62"/>
      <c r="H158" s="62"/>
      <c r="I158" s="62"/>
      <c r="J158" s="62"/>
      <c r="K158" s="62"/>
      <c r="L158" s="62"/>
      <c r="M158" s="62"/>
      <c r="N158" s="62"/>
    </row>
    <row r="159" spans="1:14" x14ac:dyDescent="0.25">
      <c r="A159" s="55"/>
      <c r="B159" s="68"/>
      <c r="C159" s="68"/>
      <c r="D159" s="71" t="str">
        <f>IF(ISBLANK(A159),"",VLOOKUP(A159,'Справочник услуг'!C:D,2,FALSE))</f>
        <v/>
      </c>
      <c r="E159" s="62"/>
      <c r="F159" s="62"/>
      <c r="G159" s="62"/>
      <c r="H159" s="62"/>
      <c r="I159" s="62"/>
      <c r="J159" s="62"/>
      <c r="K159" s="62"/>
      <c r="L159" s="62"/>
      <c r="M159" s="62"/>
      <c r="N159" s="62"/>
    </row>
    <row r="160" spans="1:14" x14ac:dyDescent="0.25">
      <c r="A160" s="55"/>
      <c r="B160" s="68"/>
      <c r="C160" s="68"/>
      <c r="D160" s="71" t="str">
        <f>IF(ISBLANK(A160),"",VLOOKUP(A160,'Справочник услуг'!C:D,2,FALSE))</f>
        <v/>
      </c>
      <c r="E160" s="62"/>
      <c r="F160" s="62"/>
      <c r="G160" s="62"/>
      <c r="H160" s="62"/>
      <c r="I160" s="62"/>
      <c r="J160" s="62"/>
      <c r="K160" s="62"/>
      <c r="L160" s="62"/>
      <c r="M160" s="62"/>
      <c r="N160" s="62"/>
    </row>
    <row r="161" spans="1:14" x14ac:dyDescent="0.25">
      <c r="A161" s="55"/>
      <c r="B161" s="68"/>
      <c r="C161" s="68"/>
      <c r="D161" s="71" t="str">
        <f>IF(ISBLANK(A161),"",VLOOKUP(A161,'Справочник услуг'!C:D,2,FALSE))</f>
        <v/>
      </c>
      <c r="E161" s="62"/>
      <c r="F161" s="62"/>
      <c r="G161" s="62"/>
      <c r="H161" s="62"/>
      <c r="I161" s="62"/>
      <c r="J161" s="62"/>
      <c r="K161" s="62"/>
      <c r="L161" s="62"/>
      <c r="M161" s="62"/>
      <c r="N161" s="62"/>
    </row>
    <row r="162" spans="1:14" x14ac:dyDescent="0.25">
      <c r="A162" s="55"/>
      <c r="B162" s="68"/>
      <c r="C162" s="68"/>
      <c r="D162" s="71" t="str">
        <f>IF(ISBLANK(A162),"",VLOOKUP(A162,'Справочник услуг'!C:D,2,FALSE))</f>
        <v/>
      </c>
      <c r="E162" s="62"/>
      <c r="F162" s="62"/>
      <c r="G162" s="62"/>
      <c r="H162" s="62"/>
      <c r="I162" s="62"/>
      <c r="J162" s="62"/>
      <c r="K162" s="62"/>
      <c r="L162" s="62"/>
      <c r="M162" s="62"/>
      <c r="N162" s="62"/>
    </row>
    <row r="163" spans="1:14" x14ac:dyDescent="0.25">
      <c r="A163" s="55"/>
      <c r="B163" s="68"/>
      <c r="C163" s="68"/>
      <c r="D163" s="71" t="str">
        <f>IF(ISBLANK(A163),"",VLOOKUP(A163,'Справочник услуг'!C:D,2,FALSE))</f>
        <v/>
      </c>
      <c r="E163" s="62"/>
      <c r="F163" s="62"/>
      <c r="G163" s="62"/>
      <c r="H163" s="62"/>
      <c r="I163" s="62"/>
      <c r="J163" s="62"/>
      <c r="K163" s="62"/>
      <c r="L163" s="62"/>
      <c r="M163" s="62"/>
      <c r="N163" s="62"/>
    </row>
    <row r="164" spans="1:14" x14ac:dyDescent="0.25">
      <c r="A164" s="55"/>
      <c r="B164" s="68"/>
      <c r="C164" s="68"/>
      <c r="D164" s="71" t="str">
        <f>IF(ISBLANK(A164),"",VLOOKUP(A164,'Справочник услуг'!C:D,2,FALSE))</f>
        <v/>
      </c>
      <c r="E164" s="62"/>
      <c r="F164" s="62"/>
      <c r="G164" s="62"/>
      <c r="H164" s="62"/>
      <c r="I164" s="62"/>
      <c r="J164" s="62"/>
      <c r="K164" s="62"/>
      <c r="L164" s="62"/>
      <c r="M164" s="62"/>
      <c r="N164" s="62"/>
    </row>
    <row r="165" spans="1:14" x14ac:dyDescent="0.25">
      <c r="A165" s="55"/>
      <c r="B165" s="68"/>
      <c r="C165" s="68"/>
      <c r="D165" s="71" t="str">
        <f>IF(ISBLANK(A165),"",VLOOKUP(A165,'Справочник услуг'!C:D,2,FALSE))</f>
        <v/>
      </c>
      <c r="E165" s="62"/>
      <c r="F165" s="62"/>
      <c r="G165" s="62"/>
      <c r="H165" s="62"/>
      <c r="I165" s="62"/>
      <c r="J165" s="62"/>
      <c r="K165" s="62"/>
      <c r="L165" s="62"/>
      <c r="M165" s="62"/>
      <c r="N165" s="62"/>
    </row>
    <row r="166" spans="1:14" x14ac:dyDescent="0.25">
      <c r="A166" s="55"/>
      <c r="B166" s="68"/>
      <c r="C166" s="68"/>
      <c r="D166" s="71" t="str">
        <f>IF(ISBLANK(A166),"",VLOOKUP(A166,'Справочник услуг'!C:D,2,FALSE))</f>
        <v/>
      </c>
      <c r="E166" s="62"/>
      <c r="F166" s="62"/>
      <c r="G166" s="62"/>
      <c r="H166" s="62"/>
      <c r="I166" s="62"/>
      <c r="J166" s="62"/>
      <c r="K166" s="62"/>
      <c r="L166" s="62"/>
      <c r="M166" s="62"/>
      <c r="N166" s="62"/>
    </row>
    <row r="167" spans="1:14" x14ac:dyDescent="0.25">
      <c r="A167" s="55"/>
      <c r="B167" s="68"/>
      <c r="C167" s="68"/>
      <c r="D167" s="71" t="str">
        <f>IF(ISBLANK(A167),"",VLOOKUP(A167,'Справочник услуг'!C:D,2,FALSE))</f>
        <v/>
      </c>
      <c r="E167" s="62"/>
      <c r="F167" s="62"/>
      <c r="G167" s="62"/>
      <c r="H167" s="62"/>
      <c r="I167" s="62"/>
      <c r="J167" s="62"/>
      <c r="K167" s="62"/>
      <c r="L167" s="62"/>
      <c r="M167" s="62"/>
      <c r="N167" s="62"/>
    </row>
    <row r="168" spans="1:14" x14ac:dyDescent="0.25">
      <c r="A168" s="55"/>
      <c r="B168" s="68"/>
      <c r="C168" s="68"/>
      <c r="D168" s="71" t="str">
        <f>IF(ISBLANK(A168),"",VLOOKUP(A168,'Справочник услуг'!C:D,2,FALSE))</f>
        <v/>
      </c>
      <c r="E168" s="62"/>
      <c r="F168" s="62"/>
      <c r="G168" s="62"/>
      <c r="H168" s="62"/>
      <c r="I168" s="62"/>
      <c r="J168" s="62"/>
      <c r="K168" s="62"/>
      <c r="L168" s="62"/>
      <c r="M168" s="62"/>
      <c r="N168" s="62"/>
    </row>
    <row r="169" spans="1:14" x14ac:dyDescent="0.25">
      <c r="A169" s="55"/>
      <c r="B169" s="68"/>
      <c r="C169" s="68"/>
      <c r="D169" s="71" t="str">
        <f>IF(ISBLANK(A169),"",VLOOKUP(A169,'Справочник услуг'!C:D,2,FALSE))</f>
        <v/>
      </c>
      <c r="E169" s="62"/>
      <c r="F169" s="62"/>
      <c r="G169" s="62"/>
      <c r="H169" s="62"/>
      <c r="I169" s="62"/>
      <c r="J169" s="62"/>
      <c r="K169" s="62"/>
      <c r="L169" s="62"/>
      <c r="M169" s="62"/>
      <c r="N169" s="62"/>
    </row>
    <row r="170" spans="1:14" x14ac:dyDescent="0.25">
      <c r="A170" s="55"/>
      <c r="B170" s="68"/>
      <c r="C170" s="68"/>
      <c r="D170" s="71" t="str">
        <f>IF(ISBLANK(A170),"",VLOOKUP(A170,'Справочник услуг'!C:D,2,FALSE))</f>
        <v/>
      </c>
      <c r="E170" s="62"/>
      <c r="F170" s="62"/>
      <c r="G170" s="62"/>
      <c r="H170" s="62"/>
      <c r="I170" s="62"/>
      <c r="J170" s="62"/>
      <c r="K170" s="62"/>
      <c r="L170" s="62"/>
      <c r="M170" s="62"/>
      <c r="N170" s="62"/>
    </row>
    <row r="171" spans="1:14" x14ac:dyDescent="0.25">
      <c r="A171" s="55"/>
      <c r="B171" s="68"/>
      <c r="C171" s="68"/>
      <c r="D171" s="71" t="str">
        <f>IF(ISBLANK(A171),"",VLOOKUP(A171,'Справочник услуг'!C:D,2,FALSE))</f>
        <v/>
      </c>
      <c r="E171" s="62"/>
      <c r="F171" s="62"/>
      <c r="G171" s="62"/>
      <c r="H171" s="62"/>
      <c r="I171" s="62"/>
      <c r="J171" s="62"/>
      <c r="K171" s="62"/>
      <c r="L171" s="62"/>
      <c r="M171" s="62"/>
      <c r="N171" s="62"/>
    </row>
    <row r="172" spans="1:14" x14ac:dyDescent="0.25">
      <c r="A172" s="55"/>
      <c r="B172" s="68"/>
      <c r="C172" s="68"/>
      <c r="D172" s="71" t="str">
        <f>IF(ISBLANK(A172),"",VLOOKUP(A172,'Справочник услуг'!C:D,2,FALSE))</f>
        <v/>
      </c>
      <c r="E172" s="62"/>
      <c r="F172" s="62"/>
      <c r="G172" s="62"/>
      <c r="H172" s="62"/>
      <c r="I172" s="62"/>
      <c r="J172" s="62"/>
      <c r="K172" s="62"/>
      <c r="L172" s="62"/>
      <c r="M172" s="62"/>
      <c r="N172" s="62"/>
    </row>
    <row r="173" spans="1:14" x14ac:dyDescent="0.25">
      <c r="A173" s="55"/>
      <c r="B173" s="68"/>
      <c r="C173" s="68"/>
      <c r="D173" s="71" t="str">
        <f>IF(ISBLANK(A173),"",VLOOKUP(A173,'Справочник услуг'!C:D,2,FALSE))</f>
        <v/>
      </c>
      <c r="E173" s="62"/>
      <c r="F173" s="62"/>
      <c r="G173" s="62"/>
      <c r="H173" s="62"/>
      <c r="I173" s="62"/>
      <c r="J173" s="62"/>
      <c r="K173" s="62"/>
      <c r="L173" s="62"/>
      <c r="M173" s="62"/>
      <c r="N173" s="62"/>
    </row>
    <row r="174" spans="1:14" x14ac:dyDescent="0.25">
      <c r="A174" s="55"/>
      <c r="B174" s="68"/>
      <c r="C174" s="68"/>
      <c r="D174" s="71" t="str">
        <f>IF(ISBLANK(A174),"",VLOOKUP(A174,'Справочник услуг'!C:D,2,FALSE))</f>
        <v/>
      </c>
      <c r="E174" s="62"/>
      <c r="F174" s="62"/>
      <c r="G174" s="62"/>
      <c r="H174" s="62"/>
      <c r="I174" s="62"/>
      <c r="J174" s="62"/>
      <c r="K174" s="62"/>
      <c r="L174" s="62"/>
      <c r="M174" s="62"/>
      <c r="N174" s="62"/>
    </row>
    <row r="175" spans="1:14" x14ac:dyDescent="0.25">
      <c r="A175" s="55"/>
      <c r="B175" s="68"/>
      <c r="C175" s="68"/>
      <c r="D175" s="71" t="str">
        <f>IF(ISBLANK(A175),"",VLOOKUP(A175,'Справочник услуг'!C:D,2,FALSE))</f>
        <v/>
      </c>
      <c r="E175" s="62"/>
      <c r="F175" s="62"/>
      <c r="G175" s="62"/>
      <c r="H175" s="62"/>
      <c r="I175" s="62"/>
      <c r="J175" s="62"/>
      <c r="K175" s="62"/>
      <c r="L175" s="62"/>
      <c r="M175" s="62"/>
      <c r="N175" s="62"/>
    </row>
    <row r="176" spans="1:14" x14ac:dyDescent="0.25">
      <c r="A176" s="55"/>
      <c r="B176" s="68"/>
      <c r="C176" s="68"/>
      <c r="D176" s="71" t="str">
        <f>IF(ISBLANK(A176),"",VLOOKUP(A176,'Справочник услуг'!C:D,2,FALSE))</f>
        <v/>
      </c>
      <c r="E176" s="62"/>
      <c r="F176" s="62"/>
      <c r="G176" s="62"/>
      <c r="H176" s="62"/>
      <c r="I176" s="62"/>
      <c r="J176" s="62"/>
      <c r="K176" s="62"/>
      <c r="L176" s="62"/>
      <c r="M176" s="62"/>
      <c r="N176" s="62"/>
    </row>
    <row r="177" spans="1:14" x14ac:dyDescent="0.25">
      <c r="A177" s="55"/>
      <c r="B177" s="68"/>
      <c r="C177" s="68"/>
      <c r="D177" s="71" t="str">
        <f>IF(ISBLANK(A177),"",VLOOKUP(A177,'Справочник услуг'!C:D,2,FALSE))</f>
        <v/>
      </c>
      <c r="E177" s="62"/>
      <c r="F177" s="62"/>
      <c r="G177" s="62"/>
      <c r="H177" s="62"/>
      <c r="I177" s="62"/>
      <c r="J177" s="62"/>
      <c r="K177" s="62"/>
      <c r="L177" s="62"/>
      <c r="M177" s="62"/>
      <c r="N177" s="62"/>
    </row>
    <row r="178" spans="1:14" x14ac:dyDescent="0.25">
      <c r="A178" s="55"/>
      <c r="B178" s="68"/>
      <c r="C178" s="68"/>
      <c r="D178" s="71" t="str">
        <f>IF(ISBLANK(A178),"",VLOOKUP(A178,'Справочник услуг'!C:D,2,FALSE))</f>
        <v/>
      </c>
      <c r="E178" s="62"/>
      <c r="F178" s="62"/>
      <c r="G178" s="62"/>
      <c r="H178" s="62"/>
      <c r="I178" s="62"/>
      <c r="J178" s="62"/>
      <c r="K178" s="62"/>
      <c r="L178" s="62"/>
      <c r="M178" s="62"/>
      <c r="N178" s="62"/>
    </row>
    <row r="179" spans="1:14" x14ac:dyDescent="0.25">
      <c r="A179" s="55"/>
      <c r="B179" s="68"/>
      <c r="C179" s="68"/>
      <c r="D179" s="71" t="str">
        <f>IF(ISBLANK(A179),"",VLOOKUP(A179,'Справочник услуг'!C:D,2,FALSE))</f>
        <v/>
      </c>
      <c r="E179" s="62"/>
      <c r="F179" s="62"/>
      <c r="G179" s="62"/>
      <c r="H179" s="62"/>
      <c r="I179" s="62"/>
      <c r="J179" s="62"/>
      <c r="K179" s="62"/>
      <c r="L179" s="62"/>
      <c r="M179" s="62"/>
      <c r="N179" s="62"/>
    </row>
    <row r="180" spans="1:14" x14ac:dyDescent="0.25">
      <c r="A180" s="55"/>
      <c r="B180" s="68"/>
      <c r="C180" s="68"/>
      <c r="D180" s="71" t="str">
        <f>IF(ISBLANK(A180),"",VLOOKUP(A180,'Справочник услуг'!C:D,2,FALSE))</f>
        <v/>
      </c>
      <c r="E180" s="62"/>
      <c r="F180" s="62"/>
      <c r="G180" s="62"/>
      <c r="H180" s="62"/>
      <c r="I180" s="62"/>
      <c r="J180" s="62"/>
      <c r="K180" s="62"/>
      <c r="L180" s="62"/>
      <c r="M180" s="62"/>
      <c r="N180" s="62"/>
    </row>
    <row r="181" spans="1:14" x14ac:dyDescent="0.25">
      <c r="A181" s="55"/>
      <c r="B181" s="68"/>
      <c r="C181" s="68"/>
      <c r="D181" s="71" t="str">
        <f>IF(ISBLANK(A181),"",VLOOKUP(A181,'Справочник услуг'!C:D,2,FALSE))</f>
        <v/>
      </c>
      <c r="E181" s="62"/>
      <c r="F181" s="62"/>
      <c r="G181" s="62"/>
      <c r="H181" s="62"/>
      <c r="I181" s="62"/>
      <c r="J181" s="62"/>
      <c r="K181" s="62"/>
      <c r="L181" s="62"/>
      <c r="M181" s="62"/>
      <c r="N181" s="62"/>
    </row>
    <row r="182" spans="1:14" x14ac:dyDescent="0.25">
      <c r="A182" s="55"/>
      <c r="B182" s="68"/>
      <c r="C182" s="68"/>
      <c r="D182" s="71" t="str">
        <f>IF(ISBLANK(A182),"",VLOOKUP(A182,'Справочник услуг'!C:D,2,FALSE))</f>
        <v/>
      </c>
      <c r="E182" s="62"/>
      <c r="F182" s="62"/>
      <c r="G182" s="62"/>
      <c r="H182" s="62"/>
      <c r="I182" s="62"/>
      <c r="J182" s="62"/>
      <c r="K182" s="62"/>
      <c r="L182" s="62"/>
      <c r="M182" s="62"/>
      <c r="N182" s="62"/>
    </row>
    <row r="183" spans="1:14" x14ac:dyDescent="0.25">
      <c r="A183" s="55"/>
      <c r="B183" s="68"/>
      <c r="C183" s="68"/>
      <c r="D183" s="71" t="str">
        <f>IF(ISBLANK(A183),"",VLOOKUP(A183,'Справочник услуг'!C:D,2,FALSE))</f>
        <v/>
      </c>
      <c r="E183" s="62"/>
      <c r="F183" s="62"/>
      <c r="G183" s="62"/>
      <c r="H183" s="62"/>
      <c r="I183" s="62"/>
      <c r="J183" s="62"/>
      <c r="K183" s="62"/>
      <c r="L183" s="62"/>
      <c r="M183" s="62"/>
      <c r="N183" s="62"/>
    </row>
    <row r="184" spans="1:14" x14ac:dyDescent="0.25">
      <c r="A184" s="55"/>
      <c r="B184" s="68"/>
      <c r="C184" s="68"/>
      <c r="D184" s="71" t="str">
        <f>IF(ISBLANK(A184),"",VLOOKUP(A184,'Справочник услуг'!C:D,2,FALSE))</f>
        <v/>
      </c>
      <c r="E184" s="62"/>
      <c r="F184" s="62"/>
      <c r="G184" s="62"/>
      <c r="H184" s="62"/>
      <c r="I184" s="62"/>
      <c r="J184" s="62"/>
      <c r="K184" s="62"/>
      <c r="L184" s="62"/>
      <c r="M184" s="62"/>
      <c r="N184" s="62"/>
    </row>
    <row r="185" spans="1:14" x14ac:dyDescent="0.25">
      <c r="A185" s="55"/>
      <c r="B185" s="68"/>
      <c r="C185" s="68"/>
      <c r="D185" s="71" t="str">
        <f>IF(ISBLANK(A185),"",VLOOKUP(A185,'Справочник услуг'!C:D,2,FALSE))</f>
        <v/>
      </c>
      <c r="E185" s="62"/>
      <c r="F185" s="62"/>
      <c r="G185" s="62"/>
      <c r="H185" s="62"/>
      <c r="I185" s="62"/>
      <c r="J185" s="62"/>
      <c r="K185" s="62"/>
      <c r="L185" s="62"/>
      <c r="M185" s="62"/>
      <c r="N185" s="62"/>
    </row>
    <row r="186" spans="1:14" x14ac:dyDescent="0.25">
      <c r="A186" s="55"/>
      <c r="B186" s="68"/>
      <c r="C186" s="68"/>
      <c r="D186" s="71" t="str">
        <f>IF(ISBLANK(A186),"",VLOOKUP(A186,'Справочник услуг'!C:D,2,FALSE))</f>
        <v/>
      </c>
      <c r="E186" s="62"/>
      <c r="F186" s="62"/>
      <c r="G186" s="62"/>
      <c r="H186" s="62"/>
      <c r="I186" s="62"/>
      <c r="J186" s="62"/>
      <c r="K186" s="62"/>
      <c r="L186" s="62"/>
      <c r="M186" s="62"/>
      <c r="N186" s="62"/>
    </row>
    <row r="187" spans="1:14" x14ac:dyDescent="0.25">
      <c r="A187" s="55"/>
      <c r="B187" s="68"/>
      <c r="C187" s="68"/>
      <c r="D187" s="71" t="str">
        <f>IF(ISBLANK(A187),"",VLOOKUP(A187,'Справочник услуг'!C:D,2,FALSE))</f>
        <v/>
      </c>
      <c r="E187" s="62"/>
      <c r="F187" s="62"/>
      <c r="G187" s="62"/>
      <c r="H187" s="62"/>
      <c r="I187" s="62"/>
      <c r="J187" s="62"/>
      <c r="K187" s="62"/>
      <c r="L187" s="62"/>
      <c r="M187" s="62"/>
      <c r="N187" s="62"/>
    </row>
    <row r="188" spans="1:14" x14ac:dyDescent="0.25">
      <c r="A188" s="55"/>
      <c r="B188" s="68"/>
      <c r="C188" s="68"/>
      <c r="D188" s="71" t="str">
        <f>IF(ISBLANK(A188),"",VLOOKUP(A188,'Справочник услуг'!C:D,2,FALSE))</f>
        <v/>
      </c>
      <c r="E188" s="62"/>
      <c r="F188" s="62"/>
      <c r="G188" s="62"/>
      <c r="H188" s="62"/>
      <c r="I188" s="62"/>
      <c r="J188" s="62"/>
      <c r="K188" s="62"/>
      <c r="L188" s="62"/>
      <c r="M188" s="62"/>
      <c r="N188" s="62"/>
    </row>
    <row r="189" spans="1:14" x14ac:dyDescent="0.25">
      <c r="A189" s="55"/>
      <c r="B189" s="68"/>
      <c r="C189" s="68"/>
      <c r="D189" s="71" t="str">
        <f>IF(ISBLANK(A189),"",VLOOKUP(A189,'Справочник услуг'!C:D,2,FALSE))</f>
        <v/>
      </c>
      <c r="E189" s="62"/>
      <c r="F189" s="62"/>
      <c r="G189" s="62"/>
      <c r="H189" s="62"/>
      <c r="I189" s="62"/>
      <c r="J189" s="62"/>
      <c r="K189" s="62"/>
      <c r="L189" s="62"/>
      <c r="M189" s="62"/>
      <c r="N189" s="62"/>
    </row>
    <row r="190" spans="1:14" x14ac:dyDescent="0.25">
      <c r="A190" s="55"/>
      <c r="B190" s="68"/>
      <c r="C190" s="68"/>
      <c r="D190" s="71" t="str">
        <f>IF(ISBLANK(A190),"",VLOOKUP(A190,'Справочник услуг'!C:D,2,FALSE))</f>
        <v/>
      </c>
      <c r="E190" s="62"/>
      <c r="F190" s="62"/>
      <c r="G190" s="62"/>
      <c r="H190" s="62"/>
      <c r="I190" s="62"/>
      <c r="J190" s="62"/>
      <c r="K190" s="62"/>
      <c r="L190" s="62"/>
      <c r="M190" s="62"/>
      <c r="N190" s="62"/>
    </row>
    <row r="191" spans="1:14" x14ac:dyDescent="0.25">
      <c r="A191" s="55"/>
      <c r="B191" s="68"/>
      <c r="C191" s="68"/>
      <c r="D191" s="71" t="str">
        <f>IF(ISBLANK(A191),"",VLOOKUP(A191,'Справочник услуг'!C:D,2,FALSE))</f>
        <v/>
      </c>
      <c r="E191" s="62"/>
      <c r="F191" s="62"/>
      <c r="G191" s="62"/>
      <c r="H191" s="62"/>
      <c r="I191" s="62"/>
      <c r="J191" s="62"/>
      <c r="K191" s="62"/>
      <c r="L191" s="62"/>
      <c r="M191" s="62"/>
      <c r="N191" s="62"/>
    </row>
    <row r="192" spans="1:14" x14ac:dyDescent="0.25">
      <c r="A192" s="55"/>
      <c r="B192" s="68"/>
      <c r="C192" s="68"/>
      <c r="D192" s="71" t="str">
        <f>IF(ISBLANK(A192),"",VLOOKUP(A192,'Справочник услуг'!C:D,2,FALSE))</f>
        <v/>
      </c>
      <c r="E192" s="62"/>
      <c r="F192" s="62"/>
      <c r="G192" s="62"/>
      <c r="H192" s="62"/>
      <c r="I192" s="62"/>
      <c r="J192" s="62"/>
      <c r="K192" s="62"/>
      <c r="L192" s="62"/>
      <c r="M192" s="62"/>
      <c r="N192" s="62"/>
    </row>
    <row r="193" spans="1:14" x14ac:dyDescent="0.25">
      <c r="A193" s="55"/>
      <c r="B193" s="68"/>
      <c r="C193" s="68"/>
      <c r="D193" s="71" t="str">
        <f>IF(ISBLANK(A193),"",VLOOKUP(A193,'Справочник услуг'!C:D,2,FALSE))</f>
        <v/>
      </c>
      <c r="E193" s="62"/>
      <c r="F193" s="62"/>
      <c r="G193" s="62"/>
      <c r="H193" s="62"/>
      <c r="I193" s="62"/>
      <c r="J193" s="62"/>
      <c r="K193" s="62"/>
      <c r="L193" s="62"/>
      <c r="M193" s="62"/>
      <c r="N193" s="62"/>
    </row>
    <row r="194" spans="1:14" x14ac:dyDescent="0.25">
      <c r="A194" s="55"/>
      <c r="B194" s="68"/>
      <c r="C194" s="68"/>
      <c r="D194" s="71" t="str">
        <f>IF(ISBLANK(A194),"",VLOOKUP(A194,'Справочник услуг'!C:D,2,FALSE))</f>
        <v/>
      </c>
      <c r="E194" s="62"/>
      <c r="F194" s="62"/>
      <c r="G194" s="62"/>
      <c r="H194" s="62"/>
      <c r="I194" s="62"/>
      <c r="J194" s="62"/>
      <c r="K194" s="62"/>
      <c r="L194" s="62"/>
      <c r="M194" s="62"/>
      <c r="N194" s="62"/>
    </row>
    <row r="195" spans="1:14" x14ac:dyDescent="0.25">
      <c r="A195" s="55"/>
      <c r="B195" s="68"/>
      <c r="C195" s="68"/>
      <c r="D195" s="71" t="str">
        <f>IF(ISBLANK(A195),"",VLOOKUP(A195,'Справочник услуг'!C:D,2,FALSE))</f>
        <v/>
      </c>
      <c r="E195" s="62"/>
      <c r="F195" s="62"/>
      <c r="G195" s="62"/>
      <c r="H195" s="62"/>
      <c r="I195" s="62"/>
      <c r="J195" s="62"/>
      <c r="K195" s="62"/>
      <c r="L195" s="62"/>
      <c r="M195" s="62"/>
      <c r="N195" s="62"/>
    </row>
    <row r="196" spans="1:14" x14ac:dyDescent="0.25">
      <c r="A196" s="55"/>
      <c r="B196" s="68"/>
      <c r="C196" s="68"/>
      <c r="D196" s="71" t="str">
        <f>IF(ISBLANK(A196),"",VLOOKUP(A196,'Справочник услуг'!C:D,2,FALSE))</f>
        <v/>
      </c>
      <c r="E196" s="62"/>
      <c r="F196" s="62"/>
      <c r="G196" s="62"/>
      <c r="H196" s="62"/>
      <c r="I196" s="62"/>
      <c r="J196" s="62"/>
      <c r="K196" s="62"/>
      <c r="L196" s="62"/>
      <c r="M196" s="62"/>
      <c r="N196" s="62"/>
    </row>
    <row r="197" spans="1:14" x14ac:dyDescent="0.25">
      <c r="A197" s="55"/>
      <c r="B197" s="68"/>
      <c r="C197" s="68"/>
      <c r="D197" s="71" t="str">
        <f>IF(ISBLANK(A197),"",VLOOKUP(A197,'Справочник услуг'!C:D,2,FALSE))</f>
        <v/>
      </c>
      <c r="E197" s="62"/>
      <c r="F197" s="62"/>
      <c r="G197" s="62"/>
      <c r="H197" s="62"/>
      <c r="I197" s="62"/>
      <c r="J197" s="62"/>
      <c r="K197" s="62"/>
      <c r="L197" s="62"/>
      <c r="M197" s="62"/>
      <c r="N197" s="62"/>
    </row>
    <row r="198" spans="1:14" x14ac:dyDescent="0.25">
      <c r="A198" s="55"/>
      <c r="B198" s="68"/>
      <c r="C198" s="68"/>
      <c r="D198" s="71" t="str">
        <f>IF(ISBLANK(A198),"",VLOOKUP(A198,'Справочник услуг'!C:D,2,FALSE))</f>
        <v/>
      </c>
      <c r="E198" s="62"/>
      <c r="F198" s="62"/>
      <c r="G198" s="62"/>
      <c r="H198" s="62"/>
      <c r="I198" s="62"/>
      <c r="J198" s="62"/>
      <c r="K198" s="62"/>
      <c r="L198" s="62"/>
      <c r="M198" s="62"/>
      <c r="N198" s="62"/>
    </row>
    <row r="199" spans="1:14" x14ac:dyDescent="0.25">
      <c r="A199" s="55"/>
      <c r="B199" s="68"/>
      <c r="C199" s="68"/>
      <c r="D199" s="71" t="str">
        <f>IF(ISBLANK(A199),"",VLOOKUP(A199,'Справочник услуг'!C:D,2,FALSE))</f>
        <v/>
      </c>
      <c r="E199" s="62"/>
      <c r="F199" s="62"/>
      <c r="G199" s="62"/>
      <c r="H199" s="62"/>
      <c r="I199" s="62"/>
      <c r="J199" s="62"/>
      <c r="K199" s="62"/>
      <c r="L199" s="62"/>
      <c r="M199" s="62"/>
      <c r="N199" s="62"/>
    </row>
    <row r="200" spans="1:14" x14ac:dyDescent="0.25">
      <c r="A200" s="55"/>
      <c r="B200" s="68"/>
      <c r="C200" s="68"/>
      <c r="D200" s="71" t="str">
        <f>IF(ISBLANK(A200),"",VLOOKUP(A200,'Справочник услуг'!C:D,2,FALSE))</f>
        <v/>
      </c>
      <c r="E200" s="62"/>
      <c r="F200" s="62"/>
      <c r="G200" s="62"/>
      <c r="H200" s="62"/>
      <c r="I200" s="62"/>
      <c r="J200" s="62"/>
      <c r="K200" s="62"/>
      <c r="L200" s="62"/>
      <c r="M200" s="62"/>
      <c r="N200" s="62"/>
    </row>
    <row r="201" spans="1:14" x14ac:dyDescent="0.25">
      <c r="A201" s="55"/>
      <c r="B201" s="68"/>
      <c r="C201" s="68"/>
      <c r="D201" s="71" t="str">
        <f>IF(ISBLANK(A201),"",VLOOKUP(A201,'Справочник услуг'!C:D,2,FALSE))</f>
        <v/>
      </c>
      <c r="E201" s="62"/>
      <c r="F201" s="62"/>
      <c r="G201" s="62"/>
      <c r="H201" s="62"/>
      <c r="I201" s="62"/>
      <c r="J201" s="62"/>
      <c r="K201" s="62"/>
      <c r="L201" s="62"/>
      <c r="M201" s="62"/>
      <c r="N201" s="62"/>
    </row>
    <row r="202" spans="1:14" x14ac:dyDescent="0.25">
      <c r="A202" s="55"/>
      <c r="B202" s="68"/>
      <c r="C202" s="68"/>
      <c r="D202" s="71" t="str">
        <f>IF(ISBLANK(A202),"",VLOOKUP(A202,'Справочник услуг'!C:D,2,FALSE))</f>
        <v/>
      </c>
      <c r="E202" s="62"/>
      <c r="F202" s="62"/>
      <c r="G202" s="62"/>
      <c r="H202" s="62"/>
      <c r="I202" s="62"/>
      <c r="J202" s="62"/>
      <c r="K202" s="62"/>
      <c r="L202" s="62"/>
      <c r="M202" s="62"/>
      <c r="N202" s="62"/>
    </row>
    <row r="203" spans="1:14" x14ac:dyDescent="0.25">
      <c r="A203" s="55"/>
      <c r="B203" s="68"/>
      <c r="C203" s="68"/>
      <c r="D203" s="71" t="str">
        <f>IF(ISBLANK(A203),"",VLOOKUP(A203,'Справочник услуг'!C:D,2,FALSE))</f>
        <v/>
      </c>
      <c r="E203" s="62"/>
      <c r="F203" s="62"/>
      <c r="G203" s="62"/>
      <c r="H203" s="62"/>
      <c r="I203" s="62"/>
      <c r="J203" s="62"/>
      <c r="K203" s="62"/>
      <c r="L203" s="62"/>
      <c r="M203" s="62"/>
      <c r="N203" s="62"/>
    </row>
    <row r="204" spans="1:14" x14ac:dyDescent="0.25">
      <c r="A204" s="55"/>
      <c r="B204" s="68"/>
      <c r="C204" s="68"/>
      <c r="D204" s="71" t="str">
        <f>IF(ISBLANK(A204),"",VLOOKUP(A204,'Справочник услуг'!C:D,2,FALSE))</f>
        <v/>
      </c>
      <c r="E204" s="62"/>
      <c r="F204" s="62"/>
      <c r="G204" s="62"/>
      <c r="H204" s="62"/>
      <c r="I204" s="62"/>
      <c r="J204" s="62"/>
      <c r="K204" s="62"/>
      <c r="L204" s="62"/>
      <c r="M204" s="62"/>
      <c r="N204" s="62"/>
    </row>
    <row r="205" spans="1:14" x14ac:dyDescent="0.25">
      <c r="A205" s="55"/>
      <c r="B205" s="68"/>
      <c r="C205" s="68"/>
      <c r="D205" s="71" t="str">
        <f>IF(ISBLANK(A205),"",VLOOKUP(A205,'Справочник услуг'!C:D,2,FALSE))</f>
        <v/>
      </c>
      <c r="E205" s="62"/>
      <c r="F205" s="62"/>
      <c r="G205" s="62"/>
      <c r="H205" s="62"/>
      <c r="I205" s="62"/>
      <c r="J205" s="62"/>
      <c r="K205" s="62"/>
      <c r="L205" s="62"/>
      <c r="M205" s="62"/>
      <c r="N205" s="62"/>
    </row>
    <row r="206" spans="1:14" x14ac:dyDescent="0.25">
      <c r="A206" s="55"/>
      <c r="B206" s="68"/>
      <c r="C206" s="68"/>
      <c r="D206" s="71" t="str">
        <f>IF(ISBLANK(A206),"",VLOOKUP(A206,'Справочник услуг'!C:D,2,FALSE))</f>
        <v/>
      </c>
      <c r="E206" s="62"/>
      <c r="F206" s="62"/>
      <c r="G206" s="62"/>
      <c r="H206" s="62"/>
      <c r="I206" s="62"/>
      <c r="J206" s="62"/>
      <c r="K206" s="62"/>
      <c r="L206" s="62"/>
      <c r="M206" s="62"/>
      <c r="N206" s="62"/>
    </row>
    <row r="207" spans="1:14" x14ac:dyDescent="0.25">
      <c r="A207" s="55"/>
      <c r="B207" s="68"/>
      <c r="C207" s="68"/>
      <c r="D207" s="71" t="str">
        <f>IF(ISBLANK(A207),"",VLOOKUP(A207,'Справочник услуг'!C:D,2,FALSE))</f>
        <v/>
      </c>
      <c r="E207" s="62"/>
      <c r="F207" s="62"/>
      <c r="G207" s="62"/>
      <c r="H207" s="62"/>
      <c r="I207" s="62"/>
      <c r="J207" s="62"/>
      <c r="K207" s="62"/>
      <c r="L207" s="62"/>
      <c r="M207" s="62"/>
      <c r="N207" s="62"/>
    </row>
    <row r="208" spans="1:14" x14ac:dyDescent="0.25">
      <c r="A208" s="55"/>
      <c r="B208" s="68"/>
      <c r="C208" s="68"/>
      <c r="D208" s="71" t="str">
        <f>IF(ISBLANK(A208),"",VLOOKUP(A208,'Справочник услуг'!C:D,2,FALSE))</f>
        <v/>
      </c>
      <c r="E208" s="62"/>
      <c r="F208" s="62"/>
      <c r="G208" s="62"/>
      <c r="H208" s="62"/>
      <c r="I208" s="62"/>
      <c r="J208" s="62"/>
      <c r="K208" s="62"/>
      <c r="L208" s="62"/>
      <c r="M208" s="62"/>
      <c r="N208" s="62"/>
    </row>
    <row r="209" spans="1:14" x14ac:dyDescent="0.25">
      <c r="A209" s="55"/>
      <c r="B209" s="68"/>
      <c r="C209" s="68"/>
      <c r="D209" s="71" t="str">
        <f>IF(ISBLANK(A209),"",VLOOKUP(A209,'Справочник услуг'!C:D,2,FALSE))</f>
        <v/>
      </c>
      <c r="E209" s="62"/>
      <c r="F209" s="62"/>
      <c r="G209" s="62"/>
      <c r="H209" s="62"/>
      <c r="I209" s="62"/>
      <c r="J209" s="62"/>
      <c r="K209" s="62"/>
      <c r="L209" s="62"/>
      <c r="M209" s="62"/>
      <c r="N209" s="62"/>
    </row>
    <row r="210" spans="1:14" x14ac:dyDescent="0.25">
      <c r="A210" s="55"/>
      <c r="B210" s="68"/>
      <c r="C210" s="68"/>
      <c r="D210" s="71" t="str">
        <f>IF(ISBLANK(A210),"",VLOOKUP(A210,'Справочник услуг'!C:D,2,FALSE))</f>
        <v/>
      </c>
      <c r="E210" s="62"/>
      <c r="F210" s="62"/>
      <c r="G210" s="62"/>
      <c r="H210" s="62"/>
      <c r="I210" s="62"/>
      <c r="J210" s="62"/>
      <c r="K210" s="62"/>
      <c r="L210" s="62"/>
      <c r="M210" s="62"/>
      <c r="N210" s="62"/>
    </row>
    <row r="211" spans="1:14" x14ac:dyDescent="0.25">
      <c r="A211" s="55"/>
      <c r="B211" s="68"/>
      <c r="C211" s="68"/>
      <c r="D211" s="71" t="str">
        <f>IF(ISBLANK(A211),"",VLOOKUP(A211,'Справочник услуг'!C:D,2,FALSE))</f>
        <v/>
      </c>
      <c r="E211" s="62"/>
      <c r="F211" s="62"/>
      <c r="G211" s="62"/>
      <c r="H211" s="62"/>
      <c r="I211" s="62"/>
      <c r="J211" s="62"/>
      <c r="K211" s="62"/>
      <c r="L211" s="62"/>
      <c r="M211" s="62"/>
      <c r="N211" s="62"/>
    </row>
    <row r="212" spans="1:14" x14ac:dyDescent="0.25">
      <c r="A212" s="55"/>
      <c r="B212" s="68"/>
      <c r="C212" s="68"/>
      <c r="D212" s="71" t="str">
        <f>IF(ISBLANK(A212),"",VLOOKUP(A212,'Справочник услуг'!C:D,2,FALSE))</f>
        <v/>
      </c>
      <c r="E212" s="62"/>
      <c r="F212" s="62"/>
      <c r="G212" s="62"/>
      <c r="H212" s="62"/>
      <c r="I212" s="62"/>
      <c r="J212" s="62"/>
      <c r="K212" s="62"/>
      <c r="L212" s="62"/>
      <c r="M212" s="62"/>
      <c r="N212" s="62"/>
    </row>
    <row r="213" spans="1:14" x14ac:dyDescent="0.25">
      <c r="A213" s="55"/>
      <c r="B213" s="68"/>
      <c r="C213" s="68"/>
      <c r="D213" s="71" t="str">
        <f>IF(ISBLANK(A213),"",VLOOKUP(A213,'Справочник услуг'!C:D,2,FALSE))</f>
        <v/>
      </c>
      <c r="E213" s="62"/>
      <c r="F213" s="62"/>
      <c r="G213" s="62"/>
      <c r="H213" s="62"/>
      <c r="I213" s="62"/>
      <c r="J213" s="62"/>
      <c r="K213" s="62"/>
      <c r="L213" s="62"/>
      <c r="M213" s="62"/>
      <c r="N213" s="62"/>
    </row>
    <row r="214" spans="1:14" x14ac:dyDescent="0.25">
      <c r="A214" s="55"/>
      <c r="B214" s="68"/>
      <c r="C214" s="68"/>
      <c r="D214" s="71" t="str">
        <f>IF(ISBLANK(A214),"",VLOOKUP(A214,'Справочник услуг'!C:D,2,FALSE))</f>
        <v/>
      </c>
      <c r="E214" s="62"/>
      <c r="F214" s="62"/>
      <c r="G214" s="62"/>
      <c r="H214" s="62"/>
      <c r="I214" s="62"/>
      <c r="J214" s="62"/>
      <c r="K214" s="62"/>
      <c r="L214" s="62"/>
      <c r="M214" s="62"/>
      <c r="N214" s="62"/>
    </row>
    <row r="215" spans="1:14" x14ac:dyDescent="0.25">
      <c r="A215" s="55"/>
      <c r="B215" s="68"/>
      <c r="C215" s="68"/>
      <c r="D215" s="71" t="str">
        <f>IF(ISBLANK(A215),"",VLOOKUP(A215,'Справочник услуг'!C:D,2,FALSE))</f>
        <v/>
      </c>
      <c r="E215" s="62"/>
      <c r="F215" s="62"/>
      <c r="G215" s="62"/>
      <c r="H215" s="62"/>
      <c r="I215" s="62"/>
      <c r="J215" s="62"/>
      <c r="K215" s="62"/>
      <c r="L215" s="62"/>
      <c r="M215" s="62"/>
      <c r="N215" s="62"/>
    </row>
    <row r="216" spans="1:14" x14ac:dyDescent="0.25">
      <c r="A216" s="55"/>
      <c r="B216" s="68"/>
      <c r="C216" s="68"/>
      <c r="D216" s="71" t="str">
        <f>IF(ISBLANK(A216),"",VLOOKUP(A216,'Справочник услуг'!C:D,2,FALSE))</f>
        <v/>
      </c>
      <c r="E216" s="62"/>
      <c r="F216" s="62"/>
      <c r="G216" s="62"/>
      <c r="H216" s="62"/>
      <c r="I216" s="62"/>
      <c r="J216" s="62"/>
      <c r="K216" s="62"/>
      <c r="L216" s="62"/>
      <c r="M216" s="62"/>
      <c r="N216" s="62"/>
    </row>
    <row r="217" spans="1:14" x14ac:dyDescent="0.25">
      <c r="A217" s="55"/>
      <c r="B217" s="68"/>
      <c r="C217" s="68"/>
      <c r="D217" s="71" t="str">
        <f>IF(ISBLANK(A217),"",VLOOKUP(A217,'Справочник услуг'!C:D,2,FALSE))</f>
        <v/>
      </c>
      <c r="E217" s="62"/>
      <c r="F217" s="62"/>
      <c r="G217" s="62"/>
      <c r="H217" s="62"/>
      <c r="I217" s="62"/>
      <c r="J217" s="62"/>
      <c r="K217" s="62"/>
      <c r="L217" s="62"/>
      <c r="M217" s="62"/>
      <c r="N217" s="62"/>
    </row>
    <row r="218" spans="1:14" x14ac:dyDescent="0.25">
      <c r="A218" s="55"/>
      <c r="B218" s="68"/>
      <c r="C218" s="68"/>
      <c r="D218" s="71" t="str">
        <f>IF(ISBLANK(A218),"",VLOOKUP(A218,'Справочник услуг'!C:D,2,FALSE))</f>
        <v/>
      </c>
      <c r="E218" s="62"/>
      <c r="F218" s="62"/>
      <c r="G218" s="62"/>
      <c r="H218" s="62"/>
      <c r="I218" s="62"/>
      <c r="J218" s="62"/>
      <c r="K218" s="62"/>
      <c r="L218" s="62"/>
      <c r="M218" s="62"/>
      <c r="N218" s="62"/>
    </row>
    <row r="219" spans="1:14" x14ac:dyDescent="0.25">
      <c r="A219" s="55"/>
      <c r="B219" s="68"/>
      <c r="C219" s="68"/>
      <c r="D219" s="71" t="str">
        <f>IF(ISBLANK(A219),"",VLOOKUP(A219,'Справочник услуг'!C:D,2,FALSE))</f>
        <v/>
      </c>
      <c r="E219" s="62"/>
      <c r="F219" s="62"/>
      <c r="G219" s="62"/>
      <c r="H219" s="62"/>
      <c r="I219" s="62"/>
      <c r="J219" s="62"/>
      <c r="K219" s="62"/>
      <c r="L219" s="62"/>
      <c r="M219" s="62"/>
      <c r="N219" s="62"/>
    </row>
    <row r="220" spans="1:14" x14ac:dyDescent="0.25">
      <c r="A220" s="55"/>
      <c r="B220" s="68"/>
      <c r="C220" s="68"/>
      <c r="D220" s="71" t="str">
        <f>IF(ISBLANK(A220),"",VLOOKUP(A220,'Справочник услуг'!C:D,2,FALSE))</f>
        <v/>
      </c>
      <c r="E220" s="62"/>
      <c r="F220" s="62"/>
      <c r="G220" s="62"/>
      <c r="H220" s="62"/>
      <c r="I220" s="62"/>
      <c r="J220" s="62"/>
      <c r="K220" s="62"/>
      <c r="L220" s="62"/>
      <c r="M220" s="62"/>
      <c r="N220" s="62"/>
    </row>
    <row r="221" spans="1:14" x14ac:dyDescent="0.25">
      <c r="A221" s="55"/>
      <c r="B221" s="68"/>
      <c r="C221" s="68"/>
      <c r="D221" s="71" t="str">
        <f>IF(ISBLANK(A221),"",VLOOKUP(A221,'Справочник услуг'!C:D,2,FALSE))</f>
        <v/>
      </c>
      <c r="E221" s="62"/>
      <c r="F221" s="62"/>
      <c r="G221" s="62"/>
      <c r="H221" s="62"/>
      <c r="I221" s="62"/>
      <c r="J221" s="62"/>
      <c r="K221" s="62"/>
      <c r="L221" s="62"/>
      <c r="M221" s="62"/>
      <c r="N221" s="62"/>
    </row>
    <row r="222" spans="1:14" x14ac:dyDescent="0.25">
      <c r="A222" s="55"/>
      <c r="B222" s="68"/>
      <c r="C222" s="68"/>
      <c r="D222" s="71" t="str">
        <f>IF(ISBLANK(A222),"",VLOOKUP(A222,'Справочник услуг'!C:D,2,FALSE))</f>
        <v/>
      </c>
      <c r="E222" s="62"/>
      <c r="F222" s="62"/>
      <c r="G222" s="62"/>
      <c r="H222" s="62"/>
      <c r="I222" s="62"/>
      <c r="J222" s="62"/>
      <c r="K222" s="62"/>
      <c r="L222" s="62"/>
      <c r="M222" s="62"/>
      <c r="N222" s="62"/>
    </row>
    <row r="223" spans="1:14" x14ac:dyDescent="0.25">
      <c r="A223" s="55"/>
      <c r="B223" s="68"/>
      <c r="C223" s="68"/>
      <c r="D223" s="71" t="str">
        <f>IF(ISBLANK(A223),"",VLOOKUP(A223,'Справочник услуг'!C:D,2,FALSE))</f>
        <v/>
      </c>
      <c r="E223" s="62"/>
      <c r="F223" s="62"/>
      <c r="G223" s="62"/>
      <c r="H223" s="62"/>
      <c r="I223" s="62"/>
      <c r="J223" s="62"/>
      <c r="K223" s="62"/>
      <c r="L223" s="62"/>
      <c r="M223" s="62"/>
      <c r="N223" s="62"/>
    </row>
    <row r="224" spans="1:14" x14ac:dyDescent="0.25">
      <c r="A224" s="55"/>
      <c r="B224" s="68"/>
      <c r="C224" s="68"/>
      <c r="D224" s="71" t="str">
        <f>IF(ISBLANK(A224),"",VLOOKUP(A224,'Справочник услуг'!C:D,2,FALSE))</f>
        <v/>
      </c>
      <c r="E224" s="62"/>
      <c r="F224" s="62"/>
      <c r="G224" s="62"/>
      <c r="H224" s="62"/>
      <c r="I224" s="62"/>
      <c r="J224" s="62"/>
      <c r="K224" s="62"/>
      <c r="L224" s="62"/>
      <c r="M224" s="62"/>
      <c r="N224" s="62"/>
    </row>
    <row r="225" spans="1:14" x14ac:dyDescent="0.25">
      <c r="A225" s="55"/>
      <c r="B225" s="68"/>
      <c r="C225" s="68"/>
      <c r="D225" s="71" t="str">
        <f>IF(ISBLANK(A225),"",VLOOKUP(A225,'Справочник услуг'!C:D,2,FALSE))</f>
        <v/>
      </c>
      <c r="E225" s="62"/>
      <c r="F225" s="62"/>
      <c r="G225" s="62"/>
      <c r="H225" s="62"/>
      <c r="I225" s="62"/>
      <c r="J225" s="62"/>
      <c r="K225" s="62"/>
      <c r="L225" s="62"/>
      <c r="M225" s="62"/>
      <c r="N225" s="62"/>
    </row>
    <row r="226" spans="1:14" x14ac:dyDescent="0.25">
      <c r="A226" s="55"/>
      <c r="B226" s="68"/>
      <c r="C226" s="68"/>
      <c r="D226" s="71" t="str">
        <f>IF(ISBLANK(A226),"",VLOOKUP(A226,'Справочник услуг'!C:D,2,FALSE))</f>
        <v/>
      </c>
      <c r="E226" s="62"/>
      <c r="F226" s="62"/>
      <c r="G226" s="62"/>
      <c r="H226" s="62"/>
      <c r="I226" s="62"/>
      <c r="J226" s="62"/>
      <c r="K226" s="62"/>
      <c r="L226" s="62"/>
      <c r="M226" s="62"/>
      <c r="N226" s="62"/>
    </row>
    <row r="227" spans="1:14" x14ac:dyDescent="0.25">
      <c r="A227" s="55"/>
      <c r="B227" s="68"/>
      <c r="C227" s="68"/>
      <c r="D227" s="71" t="str">
        <f>IF(ISBLANK(A227),"",VLOOKUP(A227,'Справочник услуг'!C:D,2,FALSE))</f>
        <v/>
      </c>
      <c r="E227" s="62"/>
      <c r="F227" s="62"/>
      <c r="G227" s="62"/>
      <c r="H227" s="62"/>
      <c r="I227" s="62"/>
      <c r="J227" s="62"/>
      <c r="K227" s="62"/>
      <c r="L227" s="62"/>
      <c r="M227" s="62"/>
      <c r="N227" s="62"/>
    </row>
    <row r="228" spans="1:14" x14ac:dyDescent="0.25">
      <c r="A228" s="55"/>
      <c r="B228" s="68"/>
      <c r="C228" s="68"/>
      <c r="D228" s="71" t="str">
        <f>IF(ISBLANK(A228),"",VLOOKUP(A228,'Справочник услуг'!C:D,2,FALSE))</f>
        <v/>
      </c>
      <c r="E228" s="62"/>
      <c r="F228" s="62"/>
      <c r="G228" s="62"/>
      <c r="H228" s="62"/>
      <c r="I228" s="62"/>
      <c r="J228" s="62"/>
      <c r="K228" s="62"/>
      <c r="L228" s="62"/>
      <c r="M228" s="62"/>
      <c r="N228" s="62"/>
    </row>
    <row r="229" spans="1:14" x14ac:dyDescent="0.25">
      <c r="A229" s="55"/>
      <c r="B229" s="68"/>
      <c r="C229" s="68"/>
      <c r="D229" s="71" t="str">
        <f>IF(ISBLANK(A229),"",VLOOKUP(A229,'Справочник услуг'!C:D,2,FALSE))</f>
        <v/>
      </c>
      <c r="E229" s="62"/>
      <c r="F229" s="62"/>
      <c r="G229" s="62"/>
      <c r="H229" s="62"/>
      <c r="I229" s="62"/>
      <c r="J229" s="62"/>
      <c r="K229" s="62"/>
      <c r="L229" s="62"/>
      <c r="M229" s="62"/>
      <c r="N229" s="62"/>
    </row>
    <row r="230" spans="1:14" x14ac:dyDescent="0.25">
      <c r="A230" s="55"/>
      <c r="B230" s="68"/>
      <c r="C230" s="68"/>
      <c r="D230" s="71" t="str">
        <f>IF(ISBLANK(A230),"",VLOOKUP(A230,'Справочник услуг'!C:D,2,FALSE))</f>
        <v/>
      </c>
      <c r="E230" s="62"/>
      <c r="F230" s="62"/>
      <c r="G230" s="62"/>
      <c r="H230" s="62"/>
      <c r="I230" s="62"/>
      <c r="J230" s="62"/>
      <c r="K230" s="62"/>
      <c r="L230" s="62"/>
      <c r="M230" s="62"/>
      <c r="N230" s="62"/>
    </row>
    <row r="231" spans="1:14" x14ac:dyDescent="0.25">
      <c r="A231" s="55"/>
      <c r="B231" s="68"/>
      <c r="C231" s="68"/>
      <c r="D231" s="71" t="str">
        <f>IF(ISBLANK(A231),"",VLOOKUP(A231,'Справочник услуг'!C:D,2,FALSE))</f>
        <v/>
      </c>
      <c r="E231" s="62"/>
      <c r="F231" s="62"/>
      <c r="G231" s="62"/>
      <c r="H231" s="62"/>
      <c r="I231" s="62"/>
      <c r="J231" s="62"/>
      <c r="K231" s="62"/>
      <c r="L231" s="62"/>
      <c r="M231" s="62"/>
      <c r="N231" s="62"/>
    </row>
    <row r="232" spans="1:14" x14ac:dyDescent="0.25">
      <c r="A232" s="55"/>
      <c r="B232" s="68"/>
      <c r="C232" s="68"/>
      <c r="D232" s="71" t="str">
        <f>IF(ISBLANK(A232),"",VLOOKUP(A232,'Справочник услуг'!C:D,2,FALSE))</f>
        <v/>
      </c>
      <c r="E232" s="62"/>
      <c r="F232" s="62"/>
      <c r="G232" s="62"/>
      <c r="H232" s="62"/>
      <c r="I232" s="62"/>
      <c r="J232" s="62"/>
      <c r="K232" s="62"/>
      <c r="L232" s="62"/>
      <c r="M232" s="62"/>
      <c r="N232" s="62"/>
    </row>
    <row r="233" spans="1:14" x14ac:dyDescent="0.25">
      <c r="A233" s="55"/>
      <c r="B233" s="68"/>
      <c r="C233" s="68"/>
      <c r="D233" s="71" t="str">
        <f>IF(ISBLANK(A233),"",VLOOKUP(A233,'Справочник услуг'!C:D,2,FALSE))</f>
        <v/>
      </c>
      <c r="E233" s="62"/>
      <c r="F233" s="62"/>
      <c r="G233" s="62"/>
      <c r="H233" s="62"/>
      <c r="I233" s="62"/>
      <c r="J233" s="62"/>
      <c r="K233" s="62"/>
      <c r="L233" s="62"/>
      <c r="M233" s="62"/>
      <c r="N233" s="62"/>
    </row>
    <row r="234" spans="1:14" x14ac:dyDescent="0.25">
      <c r="A234" s="55"/>
      <c r="B234" s="68"/>
      <c r="C234" s="68"/>
      <c r="D234" s="71" t="str">
        <f>IF(ISBLANK(A234),"",VLOOKUP(A234,'Справочник услуг'!C:D,2,FALSE))</f>
        <v/>
      </c>
      <c r="E234" s="62"/>
      <c r="F234" s="62"/>
      <c r="G234" s="62"/>
      <c r="H234" s="62"/>
      <c r="I234" s="62"/>
      <c r="J234" s="62"/>
      <c r="K234" s="62"/>
      <c r="L234" s="62"/>
      <c r="M234" s="62"/>
      <c r="N234" s="62"/>
    </row>
    <row r="235" spans="1:14" x14ac:dyDescent="0.25">
      <c r="A235" s="55"/>
      <c r="B235" s="68"/>
      <c r="C235" s="68"/>
      <c r="D235" s="71" t="str">
        <f>IF(ISBLANK(A235),"",VLOOKUP(A235,'Справочник услуг'!C:D,2,FALSE))</f>
        <v/>
      </c>
      <c r="E235" s="62"/>
      <c r="F235" s="62"/>
      <c r="G235" s="62"/>
      <c r="H235" s="62"/>
      <c r="I235" s="62"/>
      <c r="J235" s="62"/>
      <c r="K235" s="62"/>
      <c r="L235" s="62"/>
      <c r="M235" s="62"/>
      <c r="N235" s="62"/>
    </row>
    <row r="236" spans="1:14" x14ac:dyDescent="0.25">
      <c r="A236" s="55"/>
      <c r="B236" s="68"/>
      <c r="C236" s="68"/>
      <c r="D236" s="71" t="str">
        <f>IF(ISBLANK(A236),"",VLOOKUP(A236,'Справочник услуг'!C:D,2,FALSE))</f>
        <v/>
      </c>
      <c r="E236" s="62"/>
      <c r="F236" s="62"/>
      <c r="G236" s="62"/>
      <c r="H236" s="62"/>
      <c r="I236" s="62"/>
      <c r="J236" s="62"/>
      <c r="K236" s="62"/>
      <c r="L236" s="62"/>
      <c r="M236" s="62"/>
      <c r="N236" s="62"/>
    </row>
    <row r="237" spans="1:14" x14ac:dyDescent="0.25">
      <c r="A237" s="55"/>
      <c r="B237" s="68"/>
      <c r="C237" s="68"/>
      <c r="D237" s="71" t="str">
        <f>IF(ISBLANK(A237),"",VLOOKUP(A237,'Справочник услуг'!C:D,2,FALSE))</f>
        <v/>
      </c>
      <c r="E237" s="62"/>
      <c r="F237" s="62"/>
      <c r="G237" s="62"/>
      <c r="H237" s="62"/>
      <c r="I237" s="62"/>
      <c r="J237" s="62"/>
      <c r="K237" s="62"/>
      <c r="L237" s="62"/>
      <c r="M237" s="62"/>
      <c r="N237" s="62"/>
    </row>
    <row r="238" spans="1:14" x14ac:dyDescent="0.25">
      <c r="A238" s="55"/>
      <c r="B238" s="68"/>
      <c r="C238" s="68"/>
      <c r="D238" s="71" t="str">
        <f>IF(ISBLANK(A238),"",VLOOKUP(A238,'Справочник услуг'!C:D,2,FALSE))</f>
        <v/>
      </c>
      <c r="E238" s="62"/>
      <c r="F238" s="62"/>
      <c r="G238" s="62"/>
      <c r="H238" s="62"/>
      <c r="I238" s="62"/>
      <c r="J238" s="62"/>
      <c r="K238" s="62"/>
      <c r="L238" s="62"/>
      <c r="M238" s="62"/>
      <c r="N238" s="62"/>
    </row>
    <row r="239" spans="1:14" x14ac:dyDescent="0.25">
      <c r="A239" s="55"/>
      <c r="B239" s="68"/>
      <c r="C239" s="68"/>
      <c r="D239" s="71" t="str">
        <f>IF(ISBLANK(A239),"",VLOOKUP(A239,'Справочник услуг'!C:D,2,FALSE))</f>
        <v/>
      </c>
      <c r="E239" s="62"/>
      <c r="F239" s="62"/>
      <c r="G239" s="62"/>
      <c r="H239" s="62"/>
      <c r="I239" s="62"/>
      <c r="J239" s="62"/>
      <c r="K239" s="62"/>
      <c r="L239" s="62"/>
      <c r="M239" s="62"/>
      <c r="N239" s="62"/>
    </row>
    <row r="240" spans="1:14" x14ac:dyDescent="0.25">
      <c r="A240" s="55"/>
      <c r="B240" s="68"/>
      <c r="C240" s="68"/>
      <c r="D240" s="71" t="str">
        <f>IF(ISBLANK(A240),"",VLOOKUP(A240,'Справочник услуг'!C:D,2,FALSE))</f>
        <v/>
      </c>
      <c r="E240" s="62"/>
      <c r="F240" s="62"/>
      <c r="G240" s="62"/>
      <c r="H240" s="62"/>
      <c r="I240" s="62"/>
      <c r="J240" s="62"/>
      <c r="K240" s="62"/>
      <c r="L240" s="62"/>
      <c r="M240" s="62"/>
      <c r="N240" s="62"/>
    </row>
    <row r="241" spans="1:14" x14ac:dyDescent="0.25">
      <c r="A241" s="55"/>
      <c r="B241" s="68"/>
      <c r="C241" s="68"/>
      <c r="D241" s="71" t="str">
        <f>IF(ISBLANK(A241),"",VLOOKUP(A241,'Справочник услуг'!C:D,2,FALSE))</f>
        <v/>
      </c>
      <c r="E241" s="62"/>
      <c r="F241" s="62"/>
      <c r="G241" s="62"/>
      <c r="H241" s="62"/>
      <c r="I241" s="62"/>
      <c r="J241" s="62"/>
      <c r="K241" s="62"/>
      <c r="L241" s="62"/>
      <c r="M241" s="62"/>
      <c r="N241" s="62"/>
    </row>
    <row r="242" spans="1:14" x14ac:dyDescent="0.25">
      <c r="A242" s="55"/>
      <c r="B242" s="68"/>
      <c r="C242" s="68"/>
      <c r="D242" s="71" t="str">
        <f>IF(ISBLANK(A242),"",VLOOKUP(A242,'Справочник услуг'!C:D,2,FALSE))</f>
        <v/>
      </c>
      <c r="E242" s="62"/>
      <c r="F242" s="62"/>
      <c r="G242" s="62"/>
      <c r="H242" s="62"/>
      <c r="I242" s="62"/>
      <c r="J242" s="62"/>
      <c r="K242" s="62"/>
      <c r="L242" s="62"/>
      <c r="M242" s="62"/>
      <c r="N242" s="62"/>
    </row>
    <row r="243" spans="1:14" x14ac:dyDescent="0.25">
      <c r="A243" s="55"/>
      <c r="B243" s="68"/>
      <c r="C243" s="68"/>
      <c r="D243" s="71" t="str">
        <f>IF(ISBLANK(A243),"",VLOOKUP(A243,'Справочник услуг'!C:D,2,FALSE))</f>
        <v/>
      </c>
      <c r="E243" s="62"/>
      <c r="F243" s="62"/>
      <c r="G243" s="62"/>
      <c r="H243" s="62"/>
      <c r="I243" s="62"/>
      <c r="J243" s="62"/>
      <c r="K243" s="62"/>
      <c r="L243" s="62"/>
      <c r="M243" s="62"/>
      <c r="N243" s="62"/>
    </row>
    <row r="244" spans="1:14" x14ac:dyDescent="0.25">
      <c r="A244" s="55"/>
      <c r="B244" s="68"/>
      <c r="C244" s="68"/>
      <c r="D244" s="71" t="str">
        <f>IF(ISBLANK(A244),"",VLOOKUP(A244,'Справочник услуг'!C:D,2,FALSE))</f>
        <v/>
      </c>
      <c r="E244" s="62"/>
      <c r="F244" s="62"/>
      <c r="G244" s="62"/>
      <c r="H244" s="62"/>
      <c r="I244" s="62"/>
      <c r="J244" s="62"/>
      <c r="K244" s="62"/>
      <c r="L244" s="62"/>
      <c r="M244" s="62"/>
      <c r="N244" s="62"/>
    </row>
    <row r="245" spans="1:14" x14ac:dyDescent="0.25">
      <c r="A245" s="55"/>
      <c r="B245" s="68"/>
      <c r="C245" s="68"/>
      <c r="D245" s="71" t="str">
        <f>IF(ISBLANK(A245),"",VLOOKUP(A245,'Справочник услуг'!C:D,2,FALSE))</f>
        <v/>
      </c>
      <c r="E245" s="62"/>
      <c r="F245" s="62"/>
      <c r="G245" s="62"/>
      <c r="H245" s="62"/>
      <c r="I245" s="62"/>
      <c r="J245" s="62"/>
      <c r="K245" s="62"/>
      <c r="L245" s="62"/>
      <c r="M245" s="62"/>
      <c r="N245" s="62"/>
    </row>
    <row r="246" spans="1:14" x14ac:dyDescent="0.25">
      <c r="A246" s="55"/>
      <c r="B246" s="68"/>
      <c r="C246" s="68"/>
      <c r="D246" s="71" t="str">
        <f>IF(ISBLANK(A246),"",VLOOKUP(A246,'Справочник услуг'!C:D,2,FALSE))</f>
        <v/>
      </c>
      <c r="E246" s="62"/>
      <c r="F246" s="62"/>
      <c r="G246" s="62"/>
      <c r="H246" s="62"/>
      <c r="I246" s="62"/>
      <c r="J246" s="62"/>
      <c r="K246" s="62"/>
      <c r="L246" s="62"/>
      <c r="M246" s="62"/>
      <c r="N246" s="62"/>
    </row>
    <row r="247" spans="1:14" x14ac:dyDescent="0.25">
      <c r="A247" s="55"/>
      <c r="B247" s="68"/>
      <c r="C247" s="68"/>
      <c r="D247" s="71" t="str">
        <f>IF(ISBLANK(A247),"",VLOOKUP(A247,'Справочник услуг'!C:D,2,FALSE))</f>
        <v/>
      </c>
      <c r="E247" s="62"/>
      <c r="F247" s="62"/>
      <c r="G247" s="62"/>
      <c r="H247" s="62"/>
      <c r="I247" s="62"/>
      <c r="J247" s="62"/>
      <c r="K247" s="62"/>
      <c r="L247" s="62"/>
      <c r="M247" s="62"/>
      <c r="N247" s="62"/>
    </row>
    <row r="248" spans="1:14" x14ac:dyDescent="0.25">
      <c r="A248" s="55"/>
      <c r="B248" s="68"/>
      <c r="C248" s="68"/>
      <c r="D248" s="71" t="str">
        <f>IF(ISBLANK(A248),"",VLOOKUP(A248,'Справочник услуг'!C:D,2,FALSE))</f>
        <v/>
      </c>
      <c r="E248" s="62"/>
      <c r="F248" s="62"/>
      <c r="G248" s="62"/>
      <c r="H248" s="62"/>
      <c r="I248" s="62"/>
      <c r="J248" s="62"/>
      <c r="K248" s="62"/>
      <c r="L248" s="62"/>
      <c r="M248" s="62"/>
      <c r="N248" s="62"/>
    </row>
    <row r="249" spans="1:14" x14ac:dyDescent="0.25">
      <c r="A249" s="55"/>
      <c r="B249" s="68"/>
      <c r="C249" s="68"/>
      <c r="D249" s="71" t="str">
        <f>IF(ISBLANK(A249),"",VLOOKUP(A249,'Справочник услуг'!C:D,2,FALSE))</f>
        <v/>
      </c>
      <c r="E249" s="62"/>
      <c r="F249" s="62"/>
      <c r="G249" s="62"/>
      <c r="H249" s="62"/>
      <c r="I249" s="62"/>
      <c r="J249" s="62"/>
      <c r="K249" s="62"/>
      <c r="L249" s="62"/>
      <c r="M249" s="62"/>
      <c r="N249" s="62"/>
    </row>
    <row r="250" spans="1:14" x14ac:dyDescent="0.25">
      <c r="A250" s="55"/>
      <c r="B250" s="68"/>
      <c r="C250" s="68"/>
      <c r="D250" s="71" t="str">
        <f>IF(ISBLANK(A250),"",VLOOKUP(A250,'Справочник услуг'!C:D,2,FALSE))</f>
        <v/>
      </c>
      <c r="E250" s="62"/>
      <c r="F250" s="62"/>
      <c r="G250" s="62"/>
      <c r="H250" s="62"/>
      <c r="I250" s="62"/>
      <c r="J250" s="62"/>
      <c r="K250" s="62"/>
      <c r="L250" s="62"/>
      <c r="M250" s="62"/>
      <c r="N250" s="62"/>
    </row>
    <row r="251" spans="1:14" x14ac:dyDescent="0.25">
      <c r="A251" s="55"/>
      <c r="B251" s="68"/>
      <c r="C251" s="68"/>
      <c r="D251" s="71" t="str">
        <f>IF(ISBLANK(A251),"",VLOOKUP(A251,'Справочник услуг'!C:D,2,FALSE))</f>
        <v/>
      </c>
      <c r="E251" s="62"/>
      <c r="F251" s="62"/>
      <c r="G251" s="62"/>
      <c r="H251" s="62"/>
      <c r="I251" s="62"/>
      <c r="J251" s="62"/>
      <c r="K251" s="62"/>
      <c r="L251" s="62"/>
      <c r="M251" s="62"/>
      <c r="N251" s="62"/>
    </row>
    <row r="252" spans="1:14" x14ac:dyDescent="0.25">
      <c r="A252" s="55"/>
      <c r="B252" s="68"/>
      <c r="C252" s="68"/>
      <c r="D252" s="71" t="str">
        <f>IF(ISBLANK(A252),"",VLOOKUP(A252,'Справочник услуг'!C:D,2,FALSE))</f>
        <v/>
      </c>
      <c r="E252" s="62"/>
      <c r="F252" s="62"/>
      <c r="G252" s="62"/>
      <c r="H252" s="62"/>
      <c r="I252" s="62"/>
      <c r="J252" s="62"/>
      <c r="K252" s="62"/>
      <c r="L252" s="62"/>
      <c r="M252" s="62"/>
      <c r="N252" s="62"/>
    </row>
    <row r="253" spans="1:14" x14ac:dyDescent="0.25">
      <c r="A253" s="55"/>
      <c r="B253" s="68"/>
      <c r="C253" s="68"/>
      <c r="D253" s="71" t="str">
        <f>IF(ISBLANK(A253),"",VLOOKUP(A253,'Справочник услуг'!C:D,2,FALSE))</f>
        <v/>
      </c>
      <c r="E253" s="62"/>
      <c r="F253" s="62"/>
      <c r="G253" s="62"/>
      <c r="H253" s="62"/>
      <c r="I253" s="62"/>
      <c r="J253" s="62"/>
      <c r="K253" s="62"/>
      <c r="L253" s="62"/>
      <c r="M253" s="62"/>
      <c r="N253" s="62"/>
    </row>
    <row r="254" spans="1:14" x14ac:dyDescent="0.25">
      <c r="A254" s="55"/>
      <c r="B254" s="68"/>
      <c r="C254" s="68"/>
      <c r="D254" s="71" t="str">
        <f>IF(ISBLANK(A254),"",VLOOKUP(A254,'Справочник услуг'!C:D,2,FALSE))</f>
        <v/>
      </c>
      <c r="E254" s="62"/>
      <c r="F254" s="62"/>
      <c r="G254" s="62"/>
      <c r="H254" s="62"/>
      <c r="I254" s="62"/>
      <c r="J254" s="62"/>
      <c r="K254" s="62"/>
      <c r="L254" s="62"/>
      <c r="M254" s="62"/>
      <c r="N254" s="62"/>
    </row>
    <row r="255" spans="1:14" x14ac:dyDescent="0.25">
      <c r="A255" s="55"/>
      <c r="B255" s="68"/>
      <c r="C255" s="68"/>
      <c r="D255" s="71" t="str">
        <f>IF(ISBLANK(A255),"",VLOOKUP(A255,'Справочник услуг'!C:D,2,FALSE))</f>
        <v/>
      </c>
      <c r="E255" s="62"/>
      <c r="F255" s="62"/>
      <c r="G255" s="62"/>
      <c r="H255" s="62"/>
      <c r="I255" s="62"/>
      <c r="J255" s="62"/>
      <c r="K255" s="62"/>
      <c r="L255" s="62"/>
      <c r="M255" s="62"/>
      <c r="N255" s="62"/>
    </row>
    <row r="256" spans="1:14" x14ac:dyDescent="0.25">
      <c r="A256" s="55"/>
      <c r="B256" s="68"/>
      <c r="C256" s="68"/>
      <c r="D256" s="71" t="str">
        <f>IF(ISBLANK(A256),"",VLOOKUP(A256,'Справочник услуг'!C:D,2,FALSE))</f>
        <v/>
      </c>
      <c r="E256" s="62"/>
      <c r="F256" s="62"/>
      <c r="G256" s="62"/>
      <c r="H256" s="62"/>
      <c r="I256" s="62"/>
      <c r="J256" s="62"/>
      <c r="K256" s="62"/>
      <c r="L256" s="62"/>
      <c r="M256" s="62"/>
      <c r="N256" s="62"/>
    </row>
    <row r="257" spans="1:14" x14ac:dyDescent="0.25">
      <c r="A257" s="55"/>
      <c r="B257" s="68"/>
      <c r="C257" s="68"/>
      <c r="D257" s="71" t="str">
        <f>IF(ISBLANK(A257),"",VLOOKUP(A257,'Справочник услуг'!C:D,2,FALSE))</f>
        <v/>
      </c>
      <c r="E257" s="62"/>
      <c r="F257" s="62"/>
      <c r="G257" s="62"/>
      <c r="H257" s="62"/>
      <c r="I257" s="62"/>
      <c r="J257" s="62"/>
      <c r="K257" s="62"/>
      <c r="L257" s="62"/>
      <c r="M257" s="62"/>
      <c r="N257" s="62"/>
    </row>
    <row r="258" spans="1:14" x14ac:dyDescent="0.25">
      <c r="A258" s="55"/>
      <c r="B258" s="68"/>
      <c r="C258" s="68"/>
      <c r="D258" s="71" t="str">
        <f>IF(ISBLANK(A258),"",VLOOKUP(A258,'Справочник услуг'!C:D,2,FALSE))</f>
        <v/>
      </c>
      <c r="E258" s="62"/>
      <c r="F258" s="62"/>
      <c r="G258" s="62"/>
      <c r="H258" s="62"/>
      <c r="I258" s="62"/>
      <c r="J258" s="62"/>
      <c r="K258" s="62"/>
      <c r="L258" s="62"/>
      <c r="M258" s="62"/>
      <c r="N258" s="62"/>
    </row>
    <row r="259" spans="1:14" x14ac:dyDescent="0.25">
      <c r="A259" s="55"/>
      <c r="B259" s="68"/>
      <c r="C259" s="68"/>
      <c r="D259" s="71" t="str">
        <f>IF(ISBLANK(A259),"",VLOOKUP(A259,'Справочник услуг'!C:D,2,FALSE))</f>
        <v/>
      </c>
      <c r="E259" s="62"/>
      <c r="F259" s="62"/>
      <c r="G259" s="62"/>
      <c r="H259" s="62"/>
      <c r="I259" s="62"/>
      <c r="J259" s="62"/>
      <c r="K259" s="62"/>
      <c r="L259" s="62"/>
      <c r="M259" s="62"/>
      <c r="N259" s="62"/>
    </row>
    <row r="260" spans="1:14" x14ac:dyDescent="0.25">
      <c r="A260" s="55"/>
      <c r="B260" s="68"/>
      <c r="C260" s="68"/>
      <c r="D260" s="71" t="str">
        <f>IF(ISBLANK(A260),"",VLOOKUP(A260,'Справочник услуг'!C:D,2,FALSE))</f>
        <v/>
      </c>
      <c r="E260" s="62"/>
      <c r="F260" s="62"/>
      <c r="G260" s="62"/>
      <c r="H260" s="62"/>
      <c r="I260" s="62"/>
      <c r="J260" s="62"/>
      <c r="K260" s="62"/>
      <c r="L260" s="62"/>
      <c r="M260" s="62"/>
      <c r="N260" s="62"/>
    </row>
    <row r="261" spans="1:14" x14ac:dyDescent="0.25">
      <c r="A261" s="55"/>
      <c r="B261" s="68"/>
      <c r="C261" s="68"/>
      <c r="D261" s="71" t="str">
        <f>IF(ISBLANK(A261),"",VLOOKUP(A261,'Справочник услуг'!C:D,2,FALSE))</f>
        <v/>
      </c>
      <c r="E261" s="62"/>
      <c r="F261" s="62"/>
      <c r="G261" s="62"/>
      <c r="H261" s="62"/>
      <c r="I261" s="62"/>
      <c r="J261" s="62"/>
      <c r="K261" s="62"/>
      <c r="L261" s="62"/>
      <c r="M261" s="62"/>
      <c r="N261" s="62"/>
    </row>
    <row r="262" spans="1:14" x14ac:dyDescent="0.25">
      <c r="A262" s="55"/>
      <c r="B262" s="68"/>
      <c r="C262" s="68"/>
      <c r="D262" s="71" t="str">
        <f>IF(ISBLANK(A262),"",VLOOKUP(A262,'Справочник услуг'!C:D,2,FALSE))</f>
        <v/>
      </c>
      <c r="E262" s="62"/>
      <c r="F262" s="62"/>
      <c r="G262" s="62"/>
      <c r="H262" s="62"/>
      <c r="I262" s="62"/>
      <c r="J262" s="62"/>
      <c r="K262" s="62"/>
      <c r="L262" s="62"/>
      <c r="M262" s="62"/>
      <c r="N262" s="62"/>
    </row>
    <row r="263" spans="1:14" x14ac:dyDescent="0.25">
      <c r="A263" s="55"/>
      <c r="B263" s="68"/>
      <c r="C263" s="68"/>
      <c r="D263" s="71" t="str">
        <f>IF(ISBLANK(A263),"",VLOOKUP(A263,'Справочник услуг'!C:D,2,FALSE))</f>
        <v/>
      </c>
      <c r="E263" s="62"/>
      <c r="F263" s="62"/>
      <c r="G263" s="62"/>
      <c r="H263" s="62"/>
      <c r="I263" s="62"/>
      <c r="J263" s="62"/>
      <c r="K263" s="62"/>
      <c r="L263" s="62"/>
      <c r="M263" s="62"/>
      <c r="N263" s="62"/>
    </row>
    <row r="264" spans="1:14" x14ac:dyDescent="0.25">
      <c r="A264" s="55"/>
      <c r="B264" s="68"/>
      <c r="C264" s="68"/>
      <c r="D264" s="71" t="str">
        <f>IF(ISBLANK(A264),"",VLOOKUP(A264,'Справочник услуг'!C:D,2,FALSE))</f>
        <v/>
      </c>
      <c r="E264" s="62"/>
      <c r="F264" s="62"/>
      <c r="G264" s="62"/>
      <c r="H264" s="62"/>
      <c r="I264" s="62"/>
      <c r="J264" s="62"/>
      <c r="K264" s="62"/>
      <c r="L264" s="62"/>
      <c r="M264" s="62"/>
      <c r="N264" s="62"/>
    </row>
    <row r="265" spans="1:14" x14ac:dyDescent="0.25">
      <c r="A265" s="55"/>
      <c r="B265" s="68"/>
      <c r="C265" s="68"/>
      <c r="D265" s="71" t="str">
        <f>IF(ISBLANK(A265),"",VLOOKUP(A265,'Справочник услуг'!C:D,2,FALSE))</f>
        <v/>
      </c>
      <c r="E265" s="62"/>
      <c r="F265" s="62"/>
      <c r="G265" s="62"/>
      <c r="H265" s="62"/>
      <c r="I265" s="62"/>
      <c r="J265" s="62"/>
      <c r="K265" s="62"/>
      <c r="L265" s="62"/>
      <c r="M265" s="62"/>
      <c r="N265" s="62"/>
    </row>
    <row r="266" spans="1:14" x14ac:dyDescent="0.25">
      <c r="A266" s="55"/>
      <c r="B266" s="68"/>
      <c r="C266" s="68"/>
      <c r="D266" s="71" t="str">
        <f>IF(ISBLANK(A266),"",VLOOKUP(A266,'Справочник услуг'!C:D,2,FALSE))</f>
        <v/>
      </c>
      <c r="E266" s="62"/>
      <c r="F266" s="62"/>
      <c r="G266" s="62"/>
      <c r="H266" s="62"/>
      <c r="I266" s="62"/>
      <c r="J266" s="62"/>
      <c r="K266" s="62"/>
      <c r="L266" s="62"/>
      <c r="M266" s="62"/>
      <c r="N266" s="62"/>
    </row>
    <row r="267" spans="1:14" x14ac:dyDescent="0.25">
      <c r="A267" s="55"/>
      <c r="B267" s="68"/>
      <c r="C267" s="68"/>
      <c r="D267" s="71" t="str">
        <f>IF(ISBLANK(A267),"",VLOOKUP(A267,'Справочник услуг'!C:D,2,FALSE))</f>
        <v/>
      </c>
      <c r="E267" s="62"/>
      <c r="F267" s="62"/>
      <c r="G267" s="62"/>
      <c r="H267" s="62"/>
      <c r="I267" s="62"/>
      <c r="J267" s="62"/>
      <c r="K267" s="62"/>
      <c r="L267" s="62"/>
      <c r="M267" s="62"/>
      <c r="N267" s="62"/>
    </row>
    <row r="268" spans="1:14" x14ac:dyDescent="0.25">
      <c r="A268" s="55"/>
      <c r="B268" s="68"/>
      <c r="C268" s="68"/>
      <c r="D268" s="71" t="str">
        <f>IF(ISBLANK(A268),"",VLOOKUP(A268,'Справочник услуг'!C:D,2,FALSE))</f>
        <v/>
      </c>
      <c r="E268" s="62"/>
      <c r="F268" s="62"/>
      <c r="G268" s="62"/>
      <c r="H268" s="62"/>
      <c r="I268" s="62"/>
      <c r="J268" s="62"/>
      <c r="K268" s="62"/>
      <c r="L268" s="62"/>
      <c r="M268" s="62"/>
      <c r="N268" s="62"/>
    </row>
    <row r="269" spans="1:14" x14ac:dyDescent="0.25">
      <c r="A269" s="55"/>
      <c r="B269" s="68"/>
      <c r="C269" s="68"/>
      <c r="D269" s="71" t="str">
        <f>IF(ISBLANK(A269),"",VLOOKUP(A269,'Справочник услуг'!C:D,2,FALSE))</f>
        <v/>
      </c>
      <c r="E269" s="62"/>
      <c r="F269" s="62"/>
      <c r="G269" s="62"/>
      <c r="H269" s="62"/>
      <c r="I269" s="62"/>
      <c r="J269" s="62"/>
      <c r="K269" s="62"/>
      <c r="L269" s="62"/>
      <c r="M269" s="62"/>
      <c r="N269" s="62"/>
    </row>
    <row r="270" spans="1:14" x14ac:dyDescent="0.25">
      <c r="A270" s="55"/>
      <c r="B270" s="68"/>
      <c r="C270" s="68"/>
      <c r="D270" s="71" t="str">
        <f>IF(ISBLANK(A270),"",VLOOKUP(A270,'Справочник услуг'!C:D,2,FALSE))</f>
        <v/>
      </c>
      <c r="E270" s="62"/>
      <c r="F270" s="62"/>
      <c r="G270" s="62"/>
      <c r="H270" s="62"/>
      <c r="I270" s="62"/>
      <c r="J270" s="62"/>
      <c r="K270" s="62"/>
      <c r="L270" s="62"/>
      <c r="M270" s="62"/>
      <c r="N270" s="62"/>
    </row>
    <row r="271" spans="1:14" x14ac:dyDescent="0.25">
      <c r="A271" s="55"/>
      <c r="B271" s="68"/>
      <c r="C271" s="68"/>
      <c r="D271" s="71" t="str">
        <f>IF(ISBLANK(A271),"",VLOOKUP(A271,'Справочник услуг'!C:D,2,FALSE))</f>
        <v/>
      </c>
      <c r="E271" s="62"/>
      <c r="F271" s="62"/>
      <c r="G271" s="62"/>
      <c r="H271" s="62"/>
      <c r="I271" s="62"/>
      <c r="J271" s="62"/>
      <c r="K271" s="62"/>
      <c r="L271" s="62"/>
      <c r="M271" s="62"/>
      <c r="N271" s="62"/>
    </row>
    <row r="272" spans="1:14" x14ac:dyDescent="0.25">
      <c r="A272" s="55"/>
      <c r="B272" s="68"/>
      <c r="C272" s="68"/>
      <c r="D272" s="71" t="str">
        <f>IF(ISBLANK(A272),"",VLOOKUP(A272,'Справочник услуг'!C:D,2,FALSE))</f>
        <v/>
      </c>
      <c r="E272" s="62"/>
      <c r="F272" s="62"/>
      <c r="G272" s="62"/>
      <c r="H272" s="62"/>
      <c r="I272" s="62"/>
      <c r="J272" s="62"/>
      <c r="K272" s="62"/>
      <c r="L272" s="62"/>
      <c r="M272" s="62"/>
      <c r="N272" s="62"/>
    </row>
    <row r="273" spans="1:14" x14ac:dyDescent="0.25">
      <c r="A273" s="55"/>
      <c r="B273" s="68"/>
      <c r="C273" s="68"/>
      <c r="D273" s="71" t="str">
        <f>IF(ISBLANK(A273),"",VLOOKUP(A273,'Справочник услуг'!C:D,2,FALSE))</f>
        <v/>
      </c>
      <c r="E273" s="62"/>
      <c r="F273" s="62"/>
      <c r="G273" s="62"/>
      <c r="H273" s="62"/>
      <c r="I273" s="62"/>
      <c r="J273" s="62"/>
      <c r="K273" s="62"/>
      <c r="L273" s="62"/>
      <c r="M273" s="62"/>
      <c r="N273" s="62"/>
    </row>
    <row r="274" spans="1:14" x14ac:dyDescent="0.25">
      <c r="A274" s="55"/>
      <c r="B274" s="68"/>
      <c r="C274" s="68"/>
      <c r="D274" s="71" t="str">
        <f>IF(ISBLANK(A274),"",VLOOKUP(A274,'Справочник услуг'!C:D,2,FALSE))</f>
        <v/>
      </c>
      <c r="E274" s="62"/>
      <c r="F274" s="62"/>
      <c r="G274" s="62"/>
      <c r="H274" s="62"/>
      <c r="I274" s="62"/>
      <c r="J274" s="62"/>
      <c r="K274" s="62"/>
      <c r="L274" s="62"/>
      <c r="M274" s="62"/>
      <c r="N274" s="62"/>
    </row>
    <row r="275" spans="1:14" x14ac:dyDescent="0.25">
      <c r="A275" s="55"/>
      <c r="B275" s="68"/>
      <c r="C275" s="68"/>
      <c r="D275" s="71" t="str">
        <f>IF(ISBLANK(A275),"",VLOOKUP(A275,'Справочник услуг'!C:D,2,FALSE))</f>
        <v/>
      </c>
      <c r="E275" s="62"/>
      <c r="F275" s="62"/>
      <c r="G275" s="62"/>
      <c r="H275" s="62"/>
      <c r="I275" s="62"/>
      <c r="J275" s="62"/>
      <c r="K275" s="62"/>
      <c r="L275" s="62"/>
      <c r="M275" s="62"/>
      <c r="N275" s="62"/>
    </row>
    <row r="276" spans="1:14" x14ac:dyDescent="0.25">
      <c r="A276" s="55"/>
      <c r="B276" s="68"/>
      <c r="C276" s="68"/>
      <c r="D276" s="71" t="str">
        <f>IF(ISBLANK(A276),"",VLOOKUP(A276,'Справочник услуг'!C:D,2,FALSE))</f>
        <v/>
      </c>
      <c r="E276" s="62"/>
      <c r="F276" s="62"/>
      <c r="G276" s="62"/>
      <c r="H276" s="62"/>
      <c r="I276" s="62"/>
      <c r="J276" s="62"/>
      <c r="K276" s="62"/>
      <c r="L276" s="62"/>
      <c r="M276" s="62"/>
      <c r="N276" s="62"/>
    </row>
    <row r="277" spans="1:14" x14ac:dyDescent="0.25">
      <c r="A277" s="55"/>
      <c r="B277" s="68"/>
      <c r="C277" s="68"/>
      <c r="D277" s="71" t="str">
        <f>IF(ISBLANK(A277),"",VLOOKUP(A277,'Справочник услуг'!C:D,2,FALSE))</f>
        <v/>
      </c>
      <c r="E277" s="62"/>
      <c r="F277" s="62"/>
      <c r="G277" s="62"/>
      <c r="H277" s="62"/>
      <c r="I277" s="62"/>
      <c r="J277" s="62"/>
      <c r="K277" s="62"/>
      <c r="L277" s="62"/>
      <c r="M277" s="62"/>
      <c r="N277" s="62"/>
    </row>
    <row r="278" spans="1:14" x14ac:dyDescent="0.25">
      <c r="A278" s="55"/>
      <c r="B278" s="68"/>
      <c r="C278" s="68"/>
      <c r="D278" s="71" t="str">
        <f>IF(ISBLANK(A278),"",VLOOKUP(A278,'Справочник услуг'!C:D,2,FALSE))</f>
        <v/>
      </c>
      <c r="E278" s="62"/>
      <c r="F278" s="62"/>
      <c r="G278" s="62"/>
      <c r="H278" s="62"/>
      <c r="I278" s="62"/>
      <c r="J278" s="62"/>
      <c r="K278" s="62"/>
      <c r="L278" s="62"/>
      <c r="M278" s="62"/>
      <c r="N278" s="62"/>
    </row>
    <row r="279" spans="1:14" x14ac:dyDescent="0.25">
      <c r="A279" s="55"/>
      <c r="B279" s="68"/>
      <c r="C279" s="68"/>
      <c r="D279" s="71" t="str">
        <f>IF(ISBLANK(A279),"",VLOOKUP(A279,'Справочник услуг'!C:D,2,FALSE))</f>
        <v/>
      </c>
      <c r="E279" s="62"/>
      <c r="F279" s="62"/>
      <c r="G279" s="62"/>
      <c r="H279" s="62"/>
      <c r="I279" s="62"/>
      <c r="J279" s="62"/>
      <c r="K279" s="62"/>
      <c r="L279" s="62"/>
      <c r="M279" s="62"/>
      <c r="N279" s="62"/>
    </row>
    <row r="280" spans="1:14" x14ac:dyDescent="0.25">
      <c r="A280" s="55"/>
      <c r="B280" s="68"/>
      <c r="C280" s="68"/>
      <c r="D280" s="71" t="str">
        <f>IF(ISBLANK(A280),"",VLOOKUP(A280,'Справочник услуг'!C:D,2,FALSE))</f>
        <v/>
      </c>
      <c r="E280" s="62"/>
      <c r="F280" s="62"/>
      <c r="G280" s="62"/>
      <c r="H280" s="62"/>
      <c r="I280" s="62"/>
      <c r="J280" s="62"/>
      <c r="K280" s="62"/>
      <c r="L280" s="62"/>
      <c r="M280" s="62"/>
      <c r="N280" s="62"/>
    </row>
    <row r="281" spans="1:14" x14ac:dyDescent="0.25">
      <c r="A281" s="55"/>
      <c r="B281" s="68"/>
      <c r="C281" s="68"/>
      <c r="D281" s="71" t="str">
        <f>IF(ISBLANK(A281),"",VLOOKUP(A281,'Справочник услуг'!C:D,2,FALSE))</f>
        <v/>
      </c>
      <c r="E281" s="62"/>
      <c r="F281" s="62"/>
      <c r="G281" s="62"/>
      <c r="H281" s="62"/>
      <c r="I281" s="62"/>
      <c r="J281" s="62"/>
      <c r="K281" s="62"/>
      <c r="L281" s="62"/>
      <c r="M281" s="62"/>
      <c r="N281" s="62"/>
    </row>
    <row r="282" spans="1:14" x14ac:dyDescent="0.25">
      <c r="A282" s="55"/>
      <c r="B282" s="68"/>
      <c r="C282" s="68"/>
      <c r="D282" s="71" t="str">
        <f>IF(ISBLANK(A282),"",VLOOKUP(A282,'Справочник услуг'!C:D,2,FALSE))</f>
        <v/>
      </c>
      <c r="E282" s="62"/>
      <c r="F282" s="62"/>
      <c r="G282" s="62"/>
      <c r="H282" s="62"/>
      <c r="I282" s="62"/>
      <c r="J282" s="62"/>
      <c r="K282" s="62"/>
      <c r="L282" s="62"/>
      <c r="M282" s="62"/>
      <c r="N282" s="62"/>
    </row>
    <row r="283" spans="1:14" x14ac:dyDescent="0.25">
      <c r="A283" s="55"/>
      <c r="B283" s="68"/>
      <c r="C283" s="68"/>
      <c r="D283" s="71" t="str">
        <f>IF(ISBLANK(A283),"",VLOOKUP(A283,'Справочник услуг'!C:D,2,FALSE))</f>
        <v/>
      </c>
      <c r="E283" s="62"/>
      <c r="F283" s="62"/>
      <c r="G283" s="62"/>
      <c r="H283" s="62"/>
      <c r="I283" s="62"/>
      <c r="J283" s="62"/>
      <c r="K283" s="62"/>
      <c r="L283" s="62"/>
      <c r="M283" s="62"/>
      <c r="N283" s="62"/>
    </row>
    <row r="284" spans="1:14" x14ac:dyDescent="0.25">
      <c r="A284" s="55"/>
      <c r="B284" s="68"/>
      <c r="C284" s="68"/>
      <c r="D284" s="71" t="str">
        <f>IF(ISBLANK(A284),"",VLOOKUP(A284,'Справочник услуг'!C:D,2,FALSE))</f>
        <v/>
      </c>
      <c r="E284" s="62"/>
      <c r="F284" s="62"/>
      <c r="G284" s="62"/>
      <c r="H284" s="62"/>
      <c r="I284" s="62"/>
      <c r="J284" s="62"/>
      <c r="K284" s="62"/>
      <c r="L284" s="62"/>
      <c r="M284" s="62"/>
      <c r="N284" s="62"/>
    </row>
    <row r="285" spans="1:14" x14ac:dyDescent="0.25">
      <c r="A285" s="55"/>
      <c r="B285" s="68"/>
      <c r="C285" s="68"/>
      <c r="D285" s="71" t="str">
        <f>IF(ISBLANK(A285),"",VLOOKUP(A285,'Справочник услуг'!C:D,2,FALSE))</f>
        <v/>
      </c>
      <c r="E285" s="62"/>
      <c r="F285" s="62"/>
      <c r="G285" s="62"/>
      <c r="H285" s="62"/>
      <c r="I285" s="62"/>
      <c r="J285" s="62"/>
      <c r="K285" s="62"/>
      <c r="L285" s="62"/>
      <c r="M285" s="62"/>
      <c r="N285" s="62"/>
    </row>
    <row r="286" spans="1:14" x14ac:dyDescent="0.25">
      <c r="A286" s="55"/>
      <c r="B286" s="68"/>
      <c r="C286" s="68"/>
      <c r="D286" s="71" t="str">
        <f>IF(ISBLANK(A286),"",VLOOKUP(A286,'Справочник услуг'!C:D,2,FALSE))</f>
        <v/>
      </c>
      <c r="E286" s="62"/>
      <c r="F286" s="62"/>
      <c r="G286" s="62"/>
      <c r="H286" s="62"/>
      <c r="I286" s="62"/>
      <c r="J286" s="62"/>
      <c r="K286" s="62"/>
      <c r="L286" s="62"/>
      <c r="M286" s="62"/>
      <c r="N286" s="62"/>
    </row>
    <row r="287" spans="1:14" x14ac:dyDescent="0.25">
      <c r="A287" s="55"/>
      <c r="B287" s="68"/>
      <c r="C287" s="68"/>
      <c r="D287" s="71" t="str">
        <f>IF(ISBLANK(A287),"",VLOOKUP(A287,'Справочник услуг'!C:D,2,FALSE))</f>
        <v/>
      </c>
      <c r="E287" s="62"/>
      <c r="F287" s="62"/>
      <c r="G287" s="62"/>
      <c r="H287" s="62"/>
      <c r="I287" s="62"/>
      <c r="J287" s="62"/>
      <c r="K287" s="62"/>
      <c r="L287" s="62"/>
      <c r="M287" s="62"/>
      <c r="N287" s="62"/>
    </row>
    <row r="288" spans="1:14" x14ac:dyDescent="0.25">
      <c r="A288" s="55"/>
      <c r="B288" s="68"/>
      <c r="C288" s="68"/>
      <c r="D288" s="71" t="str">
        <f>IF(ISBLANK(A288),"",VLOOKUP(A288,'Справочник услуг'!C:D,2,FALSE))</f>
        <v/>
      </c>
      <c r="E288" s="62"/>
      <c r="F288" s="62"/>
      <c r="G288" s="62"/>
      <c r="H288" s="62"/>
      <c r="I288" s="62"/>
      <c r="J288" s="62"/>
      <c r="K288" s="62"/>
      <c r="L288" s="62"/>
      <c r="M288" s="62"/>
      <c r="N288" s="62"/>
    </row>
    <row r="289" spans="1:14" x14ac:dyDescent="0.25">
      <c r="A289" s="55"/>
      <c r="B289" s="68"/>
      <c r="C289" s="68"/>
      <c r="D289" s="71" t="str">
        <f>IF(ISBLANK(A289),"",VLOOKUP(A289,'Справочник услуг'!C:D,2,FALSE))</f>
        <v/>
      </c>
      <c r="E289" s="62"/>
      <c r="F289" s="62"/>
      <c r="G289" s="62"/>
      <c r="H289" s="62"/>
      <c r="I289" s="62"/>
      <c r="J289" s="62"/>
      <c r="K289" s="62"/>
      <c r="L289" s="62"/>
      <c r="M289" s="62"/>
      <c r="N289" s="62"/>
    </row>
    <row r="290" spans="1:14" x14ac:dyDescent="0.25">
      <c r="A290" s="55"/>
      <c r="B290" s="68"/>
      <c r="C290" s="68"/>
      <c r="D290" s="71" t="str">
        <f>IF(ISBLANK(A290),"",VLOOKUP(A290,'Справочник услуг'!C:D,2,FALSE))</f>
        <v/>
      </c>
      <c r="E290" s="62"/>
      <c r="F290" s="62"/>
      <c r="G290" s="62"/>
      <c r="H290" s="62"/>
      <c r="I290" s="62"/>
      <c r="J290" s="62"/>
      <c r="K290" s="62"/>
      <c r="L290" s="62"/>
      <c r="M290" s="62"/>
      <c r="N290" s="62"/>
    </row>
    <row r="291" spans="1:14" x14ac:dyDescent="0.25">
      <c r="A291" s="55"/>
      <c r="B291" s="68"/>
      <c r="C291" s="68"/>
      <c r="D291" s="71" t="str">
        <f>IF(ISBLANK(A291),"",VLOOKUP(A291,'Справочник услуг'!C:D,2,FALSE))</f>
        <v/>
      </c>
      <c r="E291" s="62"/>
      <c r="F291" s="62"/>
      <c r="G291" s="62"/>
      <c r="H291" s="62"/>
      <c r="I291" s="62"/>
      <c r="J291" s="62"/>
      <c r="K291" s="62"/>
      <c r="L291" s="62"/>
      <c r="M291" s="62"/>
      <c r="N291" s="62"/>
    </row>
    <row r="292" spans="1:14" x14ac:dyDescent="0.25">
      <c r="A292" s="55"/>
      <c r="B292" s="68"/>
      <c r="C292" s="68"/>
      <c r="D292" s="71" t="str">
        <f>IF(ISBLANK(A292),"",VLOOKUP(A292,'Справочник услуг'!C:D,2,FALSE))</f>
        <v/>
      </c>
      <c r="E292" s="62"/>
      <c r="F292" s="62"/>
      <c r="G292" s="62"/>
      <c r="H292" s="62"/>
      <c r="I292" s="62"/>
      <c r="J292" s="62"/>
      <c r="K292" s="62"/>
      <c r="L292" s="62"/>
      <c r="M292" s="62"/>
      <c r="N292" s="62"/>
    </row>
    <row r="293" spans="1:14" x14ac:dyDescent="0.25">
      <c r="A293" s="55"/>
      <c r="B293" s="68"/>
      <c r="C293" s="68"/>
      <c r="D293" s="71" t="str">
        <f>IF(ISBLANK(A293),"",VLOOKUP(A293,'Справочник услуг'!C:D,2,FALSE))</f>
        <v/>
      </c>
      <c r="E293" s="62"/>
      <c r="F293" s="62"/>
      <c r="G293" s="62"/>
      <c r="H293" s="62"/>
      <c r="I293" s="62"/>
      <c r="J293" s="62"/>
      <c r="K293" s="62"/>
      <c r="L293" s="62"/>
      <c r="M293" s="62"/>
      <c r="N293" s="62"/>
    </row>
    <row r="294" spans="1:14" x14ac:dyDescent="0.25">
      <c r="A294" s="55"/>
      <c r="B294" s="68"/>
      <c r="C294" s="68"/>
      <c r="D294" s="71" t="str">
        <f>IF(ISBLANK(A294),"",VLOOKUP(A294,'Справочник услуг'!C:D,2,FALSE))</f>
        <v/>
      </c>
      <c r="E294" s="62"/>
      <c r="F294" s="62"/>
      <c r="G294" s="62"/>
      <c r="H294" s="62"/>
      <c r="I294" s="62"/>
      <c r="J294" s="62"/>
      <c r="K294" s="62"/>
      <c r="L294" s="62"/>
      <c r="M294" s="62"/>
      <c r="N294" s="62"/>
    </row>
    <row r="295" spans="1:14" x14ac:dyDescent="0.25">
      <c r="A295" s="55"/>
      <c r="B295" s="68"/>
      <c r="C295" s="68"/>
      <c r="D295" s="71" t="str">
        <f>IF(ISBLANK(A295),"",VLOOKUP(A295,'Справочник услуг'!C:D,2,FALSE))</f>
        <v/>
      </c>
      <c r="E295" s="62"/>
      <c r="F295" s="62"/>
      <c r="G295" s="62"/>
      <c r="H295" s="62"/>
      <c r="I295" s="62"/>
      <c r="J295" s="62"/>
      <c r="K295" s="62"/>
      <c r="L295" s="62"/>
      <c r="M295" s="62"/>
      <c r="N295" s="62"/>
    </row>
    <row r="296" spans="1:14" x14ac:dyDescent="0.25">
      <c r="A296" s="55"/>
      <c r="B296" s="68"/>
      <c r="C296" s="68"/>
      <c r="D296" s="71" t="str">
        <f>IF(ISBLANK(A296),"",VLOOKUP(A296,'Справочник услуг'!C:D,2,FALSE))</f>
        <v/>
      </c>
      <c r="E296" s="62"/>
      <c r="F296" s="62"/>
      <c r="G296" s="62"/>
      <c r="H296" s="62"/>
      <c r="I296" s="62"/>
      <c r="J296" s="62"/>
      <c r="K296" s="62"/>
      <c r="L296" s="62"/>
      <c r="M296" s="62"/>
      <c r="N296" s="62"/>
    </row>
    <row r="297" spans="1:14" x14ac:dyDescent="0.25">
      <c r="A297" s="55"/>
      <c r="B297" s="68"/>
      <c r="C297" s="68"/>
      <c r="D297" s="71" t="str">
        <f>IF(ISBLANK(A297),"",VLOOKUP(A297,'Справочник услуг'!C:D,2,FALSE))</f>
        <v/>
      </c>
      <c r="E297" s="62"/>
      <c r="F297" s="62"/>
      <c r="G297" s="62"/>
      <c r="H297" s="62"/>
      <c r="I297" s="62"/>
      <c r="J297" s="62"/>
      <c r="K297" s="62"/>
      <c r="L297" s="62"/>
      <c r="M297" s="62"/>
      <c r="N297" s="62"/>
    </row>
    <row r="298" spans="1:14" x14ac:dyDescent="0.25">
      <c r="A298" s="55"/>
      <c r="B298" s="68"/>
      <c r="C298" s="68"/>
      <c r="D298" s="71" t="str">
        <f>IF(ISBLANK(A298),"",VLOOKUP(A298,'Справочник услуг'!C:D,2,FALSE))</f>
        <v/>
      </c>
      <c r="E298" s="62"/>
      <c r="F298" s="62"/>
      <c r="G298" s="62"/>
      <c r="H298" s="62"/>
      <c r="I298" s="62"/>
      <c r="J298" s="62"/>
      <c r="K298" s="62"/>
      <c r="L298" s="62"/>
      <c r="M298" s="62"/>
      <c r="N298" s="62"/>
    </row>
    <row r="299" spans="1:14" x14ac:dyDescent="0.25">
      <c r="A299" s="55"/>
      <c r="B299" s="68"/>
      <c r="C299" s="68"/>
      <c r="D299" s="71" t="str">
        <f>IF(ISBLANK(A299),"",VLOOKUP(A299,'Справочник услуг'!C:D,2,FALSE))</f>
        <v/>
      </c>
      <c r="E299" s="62"/>
      <c r="F299" s="62"/>
      <c r="G299" s="62"/>
      <c r="H299" s="62"/>
      <c r="I299" s="62"/>
      <c r="J299" s="62"/>
      <c r="K299" s="62"/>
      <c r="L299" s="62"/>
      <c r="M299" s="62"/>
      <c r="N299" s="62"/>
    </row>
    <row r="300" spans="1:14" x14ac:dyDescent="0.25">
      <c r="A300" s="55"/>
      <c r="B300" s="68"/>
      <c r="C300" s="68"/>
      <c r="D300" s="71" t="str">
        <f>IF(ISBLANK(A300),"",VLOOKUP(A300,'Справочник услуг'!C:D,2,FALSE))</f>
        <v/>
      </c>
      <c r="E300" s="62"/>
      <c r="F300" s="62"/>
      <c r="G300" s="62"/>
      <c r="H300" s="62"/>
      <c r="I300" s="62"/>
      <c r="J300" s="62"/>
      <c r="K300" s="62"/>
      <c r="L300" s="62"/>
      <c r="M300" s="62"/>
      <c r="N300" s="62"/>
    </row>
    <row r="301" spans="1:14" x14ac:dyDescent="0.25">
      <c r="A301" s="55"/>
      <c r="B301" s="68"/>
      <c r="C301" s="68"/>
      <c r="D301" s="71" t="str">
        <f>IF(ISBLANK(A301),"",VLOOKUP(A301,'Справочник услуг'!C:D,2,FALSE))</f>
        <v/>
      </c>
      <c r="E301" s="62"/>
      <c r="F301" s="62"/>
      <c r="G301" s="62"/>
      <c r="H301" s="62"/>
      <c r="I301" s="62"/>
      <c r="J301" s="62"/>
      <c r="K301" s="62"/>
      <c r="L301" s="62"/>
      <c r="M301" s="62"/>
      <c r="N301" s="62"/>
    </row>
    <row r="302" spans="1:14" x14ac:dyDescent="0.25">
      <c r="A302" s="55"/>
      <c r="B302" s="68"/>
      <c r="C302" s="68"/>
      <c r="D302" s="71" t="str">
        <f>IF(ISBLANK(A302),"",VLOOKUP(A302,'Справочник услуг'!C:D,2,FALSE))</f>
        <v/>
      </c>
      <c r="E302" s="62"/>
      <c r="F302" s="62"/>
      <c r="G302" s="62"/>
      <c r="H302" s="62"/>
      <c r="I302" s="62"/>
      <c r="J302" s="62"/>
      <c r="K302" s="62"/>
      <c r="L302" s="62"/>
      <c r="M302" s="62"/>
      <c r="N302" s="62"/>
    </row>
    <row r="303" spans="1:14" x14ac:dyDescent="0.25">
      <c r="A303" s="55"/>
      <c r="B303" s="68"/>
      <c r="C303" s="68"/>
      <c r="D303" s="71" t="str">
        <f>IF(ISBLANK(A303),"",VLOOKUP(A303,'Справочник услуг'!C:D,2,FALSE))</f>
        <v/>
      </c>
      <c r="E303" s="62"/>
      <c r="F303" s="62"/>
      <c r="G303" s="62"/>
      <c r="H303" s="62"/>
      <c r="I303" s="62"/>
      <c r="J303" s="62"/>
      <c r="K303" s="62"/>
      <c r="L303" s="62"/>
      <c r="M303" s="62"/>
      <c r="N303" s="62"/>
    </row>
    <row r="304" spans="1:14" x14ac:dyDescent="0.25">
      <c r="A304" s="55"/>
      <c r="B304" s="68"/>
      <c r="C304" s="68"/>
      <c r="D304" s="71" t="str">
        <f>IF(ISBLANK(A304),"",VLOOKUP(A304,'Справочник услуг'!C:D,2,FALSE))</f>
        <v/>
      </c>
      <c r="E304" s="62"/>
      <c r="F304" s="62"/>
      <c r="G304" s="62"/>
      <c r="H304" s="62"/>
      <c r="I304" s="62"/>
      <c r="J304" s="62"/>
      <c r="K304" s="62"/>
      <c r="L304" s="62"/>
      <c r="M304" s="62"/>
      <c r="N304" s="62"/>
    </row>
    <row r="305" spans="1:14" x14ac:dyDescent="0.25">
      <c r="A305" s="55"/>
      <c r="B305" s="68"/>
      <c r="C305" s="68"/>
      <c r="D305" s="71" t="str">
        <f>IF(ISBLANK(A305),"",VLOOKUP(A305,'Справочник услуг'!C:D,2,FALSE))</f>
        <v/>
      </c>
      <c r="E305" s="62"/>
      <c r="F305" s="62"/>
      <c r="G305" s="62"/>
      <c r="H305" s="62"/>
      <c r="I305" s="62"/>
      <c r="J305" s="62"/>
      <c r="K305" s="62"/>
      <c r="L305" s="62"/>
      <c r="M305" s="62"/>
      <c r="N305" s="62"/>
    </row>
    <row r="306" spans="1:14" x14ac:dyDescent="0.25">
      <c r="A306" s="55"/>
      <c r="B306" s="68"/>
      <c r="C306" s="68"/>
      <c r="D306" s="71" t="str">
        <f>IF(ISBLANK(A306),"",VLOOKUP(A306,'Справочник услуг'!C:D,2,FALSE))</f>
        <v/>
      </c>
      <c r="E306" s="62"/>
      <c r="F306" s="62"/>
      <c r="G306" s="62"/>
      <c r="H306" s="62"/>
      <c r="I306" s="62"/>
      <c r="J306" s="62"/>
      <c r="K306" s="62"/>
      <c r="L306" s="62"/>
      <c r="M306" s="62"/>
      <c r="N306" s="62"/>
    </row>
    <row r="307" spans="1:14" x14ac:dyDescent="0.25">
      <c r="A307" s="55"/>
      <c r="B307" s="68"/>
      <c r="C307" s="68"/>
      <c r="D307" s="71" t="str">
        <f>IF(ISBLANK(A307),"",VLOOKUP(A307,'Справочник услуг'!C:D,2,FALSE))</f>
        <v/>
      </c>
      <c r="E307" s="62"/>
      <c r="F307" s="62"/>
      <c r="G307" s="62"/>
      <c r="H307" s="62"/>
      <c r="I307" s="62"/>
      <c r="J307" s="62"/>
      <c r="K307" s="62"/>
      <c r="L307" s="62"/>
      <c r="M307" s="62"/>
      <c r="N307" s="62"/>
    </row>
    <row r="308" spans="1:14" x14ac:dyDescent="0.25">
      <c r="A308" s="55"/>
      <c r="B308" s="68"/>
      <c r="C308" s="68"/>
      <c r="D308" s="71" t="str">
        <f>IF(ISBLANK(A308),"",VLOOKUP(A308,'Справочник услуг'!C:D,2,FALSE))</f>
        <v/>
      </c>
      <c r="E308" s="62"/>
      <c r="F308" s="62"/>
      <c r="G308" s="62"/>
      <c r="H308" s="62"/>
      <c r="I308" s="62"/>
      <c r="J308" s="62"/>
      <c r="K308" s="62"/>
      <c r="L308" s="62"/>
      <c r="M308" s="62"/>
      <c r="N308" s="62"/>
    </row>
    <row r="309" spans="1:14" x14ac:dyDescent="0.25">
      <c r="A309" s="55"/>
      <c r="B309" s="68"/>
      <c r="C309" s="68"/>
      <c r="D309" s="71" t="str">
        <f>IF(ISBLANK(A309),"",VLOOKUP(A309,'Справочник услуг'!C:D,2,FALSE))</f>
        <v/>
      </c>
      <c r="E309" s="62"/>
      <c r="F309" s="62"/>
      <c r="G309" s="62"/>
      <c r="H309" s="62"/>
      <c r="I309" s="62"/>
      <c r="J309" s="62"/>
      <c r="K309" s="62"/>
      <c r="L309" s="62"/>
      <c r="M309" s="62"/>
      <c r="N309" s="62"/>
    </row>
    <row r="310" spans="1:14" x14ac:dyDescent="0.25">
      <c r="A310" s="55"/>
      <c r="B310" s="68"/>
      <c r="C310" s="68"/>
      <c r="D310" s="71" t="str">
        <f>IF(ISBLANK(A310),"",VLOOKUP(A310,'Справочник услуг'!C:D,2,FALSE))</f>
        <v/>
      </c>
      <c r="E310" s="62"/>
      <c r="F310" s="62"/>
      <c r="G310" s="62"/>
      <c r="H310" s="62"/>
      <c r="I310" s="62"/>
      <c r="J310" s="62"/>
      <c r="K310" s="62"/>
      <c r="L310" s="62"/>
      <c r="M310" s="62"/>
      <c r="N310" s="62"/>
    </row>
    <row r="311" spans="1:14" x14ac:dyDescent="0.25">
      <c r="A311" s="55"/>
      <c r="B311" s="68"/>
      <c r="C311" s="68"/>
      <c r="D311" s="71" t="str">
        <f>IF(ISBLANK(A311),"",VLOOKUP(A311,'Справочник услуг'!C:D,2,FALSE))</f>
        <v/>
      </c>
      <c r="E311" s="62"/>
      <c r="F311" s="62"/>
      <c r="G311" s="62"/>
      <c r="H311" s="62"/>
      <c r="I311" s="62"/>
      <c r="J311" s="62"/>
      <c r="K311" s="62"/>
      <c r="L311" s="62"/>
      <c r="M311" s="62"/>
      <c r="N311" s="62"/>
    </row>
    <row r="312" spans="1:14" x14ac:dyDescent="0.25">
      <c r="A312" s="55"/>
      <c r="B312" s="68"/>
      <c r="C312" s="68"/>
      <c r="D312" s="71" t="str">
        <f>IF(ISBLANK(A312),"",VLOOKUP(A312,'Справочник услуг'!C:D,2,FALSE))</f>
        <v/>
      </c>
      <c r="E312" s="62"/>
      <c r="F312" s="62"/>
      <c r="G312" s="62"/>
      <c r="H312" s="62"/>
      <c r="I312" s="62"/>
      <c r="J312" s="62"/>
      <c r="K312" s="62"/>
      <c r="L312" s="62"/>
      <c r="M312" s="62"/>
      <c r="N312" s="62"/>
    </row>
    <row r="313" spans="1:14" x14ac:dyDescent="0.25">
      <c r="A313" s="55"/>
      <c r="B313" s="68"/>
      <c r="C313" s="68"/>
      <c r="D313" s="71" t="str">
        <f>IF(ISBLANK(A313),"",VLOOKUP(A313,'Справочник услуг'!C:D,2,FALSE))</f>
        <v/>
      </c>
      <c r="E313" s="62"/>
      <c r="F313" s="62"/>
      <c r="G313" s="62"/>
      <c r="H313" s="62"/>
      <c r="I313" s="62"/>
      <c r="J313" s="62"/>
      <c r="K313" s="62"/>
      <c r="L313" s="62"/>
      <c r="M313" s="62"/>
      <c r="N313" s="62"/>
    </row>
    <row r="314" spans="1:14" x14ac:dyDescent="0.25">
      <c r="A314" s="55"/>
      <c r="B314" s="68"/>
      <c r="C314" s="68"/>
      <c r="D314" s="71" t="str">
        <f>IF(ISBLANK(A314),"",VLOOKUP(A314,'Справочник услуг'!C:D,2,FALSE))</f>
        <v/>
      </c>
      <c r="E314" s="62"/>
      <c r="F314" s="62"/>
      <c r="G314" s="62"/>
      <c r="H314" s="62"/>
      <c r="I314" s="62"/>
      <c r="J314" s="62"/>
      <c r="K314" s="62"/>
      <c r="L314" s="62"/>
      <c r="M314" s="62"/>
      <c r="N314" s="62"/>
    </row>
    <row r="315" spans="1:14" x14ac:dyDescent="0.25">
      <c r="A315" s="55"/>
      <c r="B315" s="68"/>
      <c r="C315" s="68"/>
      <c r="D315" s="71" t="str">
        <f>IF(ISBLANK(A315),"",VLOOKUP(A315,'Справочник услуг'!C:D,2,FALSE))</f>
        <v/>
      </c>
      <c r="E315" s="62"/>
      <c r="F315" s="62"/>
      <c r="G315" s="62"/>
      <c r="H315" s="62"/>
      <c r="I315" s="62"/>
      <c r="J315" s="62"/>
      <c r="K315" s="62"/>
      <c r="L315" s="62"/>
      <c r="M315" s="62"/>
      <c r="N315" s="62"/>
    </row>
    <row r="316" spans="1:14" x14ac:dyDescent="0.25">
      <c r="A316" s="55"/>
      <c r="B316" s="68"/>
      <c r="C316" s="68"/>
      <c r="D316" s="71" t="str">
        <f>IF(ISBLANK(A316),"",VLOOKUP(A316,'Справочник услуг'!C:D,2,FALSE))</f>
        <v/>
      </c>
      <c r="E316" s="62"/>
      <c r="F316" s="62"/>
      <c r="G316" s="62"/>
      <c r="H316" s="62"/>
      <c r="I316" s="62"/>
      <c r="J316" s="62"/>
      <c r="K316" s="62"/>
      <c r="L316" s="62"/>
      <c r="M316" s="62"/>
      <c r="N316" s="62"/>
    </row>
    <row r="317" spans="1:14" x14ac:dyDescent="0.25">
      <c r="A317" s="55"/>
      <c r="B317" s="68"/>
      <c r="C317" s="68"/>
      <c r="D317" s="71" t="str">
        <f>IF(ISBLANK(A317),"",VLOOKUP(A317,'Справочник услуг'!C:D,2,FALSE))</f>
        <v/>
      </c>
      <c r="E317" s="62"/>
      <c r="F317" s="62"/>
      <c r="G317" s="62"/>
      <c r="H317" s="62"/>
      <c r="I317" s="62"/>
      <c r="J317" s="62"/>
      <c r="K317" s="62"/>
      <c r="L317" s="62"/>
      <c r="M317" s="62"/>
      <c r="N317" s="62"/>
    </row>
    <row r="318" spans="1:14" x14ac:dyDescent="0.25">
      <c r="A318" s="55"/>
      <c r="B318" s="68"/>
      <c r="C318" s="68"/>
      <c r="D318" s="71" t="str">
        <f>IF(ISBLANK(A318),"",VLOOKUP(A318,'Справочник услуг'!C:D,2,FALSE))</f>
        <v/>
      </c>
      <c r="E318" s="62"/>
      <c r="F318" s="62"/>
      <c r="G318" s="62"/>
      <c r="H318" s="62"/>
      <c r="I318" s="62"/>
      <c r="J318" s="62"/>
      <c r="K318" s="62"/>
      <c r="L318" s="62"/>
      <c r="M318" s="62"/>
      <c r="N318" s="62"/>
    </row>
    <row r="319" spans="1:14" x14ac:dyDescent="0.25">
      <c r="A319" s="55"/>
      <c r="B319" s="68"/>
      <c r="C319" s="68"/>
      <c r="D319" s="71" t="str">
        <f>IF(ISBLANK(A319),"",VLOOKUP(A319,'Справочник услуг'!C:D,2,FALSE))</f>
        <v/>
      </c>
      <c r="E319" s="62"/>
      <c r="F319" s="62"/>
      <c r="G319" s="62"/>
      <c r="H319" s="62"/>
      <c r="I319" s="62"/>
      <c r="J319" s="62"/>
      <c r="K319" s="62"/>
      <c r="L319" s="62"/>
      <c r="M319" s="62"/>
      <c r="N319" s="62"/>
    </row>
    <row r="320" spans="1:14" x14ac:dyDescent="0.25">
      <c r="A320" s="55"/>
      <c r="B320" s="68"/>
      <c r="C320" s="68"/>
      <c r="D320" s="71" t="str">
        <f>IF(ISBLANK(A320),"",VLOOKUP(A320,'Справочник услуг'!C:D,2,FALSE))</f>
        <v/>
      </c>
      <c r="E320" s="62"/>
      <c r="F320" s="62"/>
      <c r="G320" s="62"/>
      <c r="H320" s="62"/>
      <c r="I320" s="62"/>
      <c r="J320" s="62"/>
      <c r="K320" s="62"/>
      <c r="L320" s="62"/>
      <c r="M320" s="62"/>
      <c r="N320" s="62"/>
    </row>
    <row r="321" spans="1:14" x14ac:dyDescent="0.25">
      <c r="A321" s="55"/>
      <c r="B321" s="68"/>
      <c r="C321" s="68"/>
      <c r="D321" s="71" t="str">
        <f>IF(ISBLANK(A321),"",VLOOKUP(A321,'Справочник услуг'!C:D,2,FALSE))</f>
        <v/>
      </c>
      <c r="E321" s="62"/>
      <c r="F321" s="62"/>
      <c r="G321" s="62"/>
      <c r="H321" s="62"/>
      <c r="I321" s="62"/>
      <c r="J321" s="62"/>
      <c r="K321" s="62"/>
      <c r="L321" s="62"/>
      <c r="M321" s="62"/>
      <c r="N321" s="62"/>
    </row>
    <row r="322" spans="1:14" x14ac:dyDescent="0.25">
      <c r="A322" s="55"/>
      <c r="B322" s="68"/>
      <c r="C322" s="68"/>
      <c r="D322" s="71" t="str">
        <f>IF(ISBLANK(A322),"",VLOOKUP(A322,'Справочник услуг'!C:D,2,FALSE))</f>
        <v/>
      </c>
      <c r="E322" s="62"/>
      <c r="F322" s="62"/>
      <c r="G322" s="62"/>
      <c r="H322" s="62"/>
      <c r="I322" s="62"/>
      <c r="J322" s="62"/>
      <c r="K322" s="62"/>
      <c r="L322" s="62"/>
      <c r="M322" s="62"/>
      <c r="N322" s="62"/>
    </row>
    <row r="323" spans="1:14" x14ac:dyDescent="0.25">
      <c r="A323" s="55"/>
      <c r="B323" s="68"/>
      <c r="C323" s="68"/>
      <c r="D323" s="71" t="str">
        <f>IF(ISBLANK(A323),"",VLOOKUP(A323,'Справочник услуг'!C:D,2,FALSE))</f>
        <v/>
      </c>
      <c r="E323" s="62"/>
      <c r="F323" s="62"/>
      <c r="G323" s="62"/>
      <c r="H323" s="62"/>
      <c r="I323" s="62"/>
      <c r="J323" s="62"/>
      <c r="K323" s="62"/>
      <c r="L323" s="62"/>
      <c r="M323" s="62"/>
      <c r="N323" s="62"/>
    </row>
    <row r="324" spans="1:14" x14ac:dyDescent="0.25">
      <c r="A324" s="55"/>
      <c r="B324" s="68"/>
      <c r="C324" s="68"/>
      <c r="D324" s="71" t="str">
        <f>IF(ISBLANK(A324),"",VLOOKUP(A324,'Справочник услуг'!C:D,2,FALSE))</f>
        <v/>
      </c>
      <c r="E324" s="62"/>
      <c r="F324" s="62"/>
      <c r="G324" s="62"/>
      <c r="H324" s="62"/>
      <c r="I324" s="62"/>
      <c r="J324" s="62"/>
      <c r="K324" s="62"/>
      <c r="L324" s="62"/>
      <c r="M324" s="62"/>
      <c r="N324" s="62"/>
    </row>
    <row r="325" spans="1:14" x14ac:dyDescent="0.25">
      <c r="A325" s="55"/>
      <c r="B325" s="68"/>
      <c r="C325" s="68"/>
      <c r="D325" s="71" t="str">
        <f>IF(ISBLANK(A325),"",VLOOKUP(A325,'Справочник услуг'!C:D,2,FALSE))</f>
        <v/>
      </c>
      <c r="E325" s="62"/>
      <c r="F325" s="62"/>
      <c r="G325" s="62"/>
      <c r="H325" s="62"/>
      <c r="I325" s="62"/>
      <c r="J325" s="62"/>
      <c r="K325" s="62"/>
      <c r="L325" s="62"/>
      <c r="M325" s="62"/>
      <c r="N325" s="62"/>
    </row>
    <row r="326" spans="1:14" x14ac:dyDescent="0.25">
      <c r="A326" s="55"/>
      <c r="B326" s="68"/>
      <c r="C326" s="68"/>
      <c r="D326" s="71" t="str">
        <f>IF(ISBLANK(A326),"",VLOOKUP(A326,'Справочник услуг'!C:D,2,FALSE))</f>
        <v/>
      </c>
      <c r="E326" s="62"/>
      <c r="F326" s="62"/>
      <c r="G326" s="62"/>
      <c r="H326" s="62"/>
      <c r="I326" s="62"/>
      <c r="J326" s="62"/>
      <c r="K326" s="62"/>
      <c r="L326" s="62"/>
      <c r="M326" s="62"/>
      <c r="N326" s="62"/>
    </row>
    <row r="327" spans="1:14" x14ac:dyDescent="0.25">
      <c r="A327" s="55"/>
      <c r="B327" s="68"/>
      <c r="C327" s="68"/>
      <c r="D327" s="71" t="str">
        <f>IF(ISBLANK(A327),"",VLOOKUP(A327,'Справочник услуг'!C:D,2,FALSE))</f>
        <v/>
      </c>
      <c r="E327" s="62"/>
      <c r="F327" s="62"/>
      <c r="G327" s="62"/>
      <c r="H327" s="62"/>
      <c r="I327" s="62"/>
      <c r="J327" s="62"/>
      <c r="K327" s="62"/>
      <c r="L327" s="62"/>
      <c r="M327" s="62"/>
      <c r="N327" s="62"/>
    </row>
    <row r="328" spans="1:14" x14ac:dyDescent="0.25">
      <c r="A328" s="55"/>
      <c r="B328" s="68"/>
      <c r="C328" s="68"/>
      <c r="D328" s="71" t="str">
        <f>IF(ISBLANK(A328),"",VLOOKUP(A328,'Справочник услуг'!C:D,2,FALSE))</f>
        <v/>
      </c>
      <c r="E328" s="62"/>
      <c r="F328" s="62"/>
      <c r="G328" s="62"/>
      <c r="H328" s="62"/>
      <c r="I328" s="62"/>
      <c r="J328" s="62"/>
      <c r="K328" s="62"/>
      <c r="L328" s="62"/>
      <c r="M328" s="62"/>
      <c r="N328" s="62"/>
    </row>
    <row r="329" spans="1:14" x14ac:dyDescent="0.25">
      <c r="A329" s="55"/>
      <c r="B329" s="68"/>
      <c r="C329" s="68"/>
      <c r="D329" s="71" t="str">
        <f>IF(ISBLANK(A329),"",VLOOKUP(A329,'Справочник услуг'!C:D,2,FALSE))</f>
        <v/>
      </c>
      <c r="E329" s="62"/>
      <c r="F329" s="62"/>
      <c r="G329" s="62"/>
      <c r="H329" s="62"/>
      <c r="I329" s="62"/>
      <c r="J329" s="62"/>
      <c r="K329" s="62"/>
      <c r="L329" s="62"/>
      <c r="M329" s="62"/>
      <c r="N329" s="62"/>
    </row>
    <row r="330" spans="1:14" x14ac:dyDescent="0.25">
      <c r="A330" s="55"/>
      <c r="B330" s="68"/>
      <c r="C330" s="68"/>
      <c r="D330" s="71" t="str">
        <f>IF(ISBLANK(A330),"",VLOOKUP(A330,'Справочник услуг'!C:D,2,FALSE))</f>
        <v/>
      </c>
      <c r="E330" s="62"/>
      <c r="F330" s="62"/>
      <c r="G330" s="62"/>
      <c r="H330" s="62"/>
      <c r="I330" s="62"/>
      <c r="J330" s="62"/>
      <c r="K330" s="62"/>
      <c r="L330" s="62"/>
      <c r="M330" s="62"/>
      <c r="N330" s="62"/>
    </row>
    <row r="331" spans="1:14" x14ac:dyDescent="0.25">
      <c r="A331" s="55"/>
      <c r="B331" s="68"/>
      <c r="C331" s="68"/>
      <c r="D331" s="71" t="str">
        <f>IF(ISBLANK(A331),"",VLOOKUP(A331,'Справочник услуг'!C:D,2,FALSE))</f>
        <v/>
      </c>
      <c r="E331" s="62"/>
      <c r="F331" s="62"/>
      <c r="G331" s="62"/>
      <c r="H331" s="62"/>
      <c r="I331" s="62"/>
      <c r="J331" s="62"/>
      <c r="K331" s="62"/>
      <c r="L331" s="62"/>
      <c r="M331" s="62"/>
      <c r="N331" s="62"/>
    </row>
    <row r="332" spans="1:14" x14ac:dyDescent="0.25">
      <c r="A332" s="55"/>
      <c r="B332" s="68"/>
      <c r="C332" s="68"/>
      <c r="D332" s="71" t="str">
        <f>IF(ISBLANK(A332),"",VLOOKUP(A332,'Справочник услуг'!C:D,2,FALSE))</f>
        <v/>
      </c>
      <c r="E332" s="62"/>
      <c r="F332" s="62"/>
      <c r="G332" s="62"/>
      <c r="H332" s="62"/>
      <c r="I332" s="62"/>
      <c r="J332" s="62"/>
      <c r="K332" s="62"/>
      <c r="L332" s="62"/>
      <c r="M332" s="62"/>
      <c r="N332" s="62"/>
    </row>
    <row r="333" spans="1:14" x14ac:dyDescent="0.25">
      <c r="A333" s="55"/>
      <c r="B333" s="68"/>
      <c r="C333" s="68"/>
      <c r="D333" s="71" t="str">
        <f>IF(ISBLANK(A333),"",VLOOKUP(A333,'Справочник услуг'!C:D,2,FALSE))</f>
        <v/>
      </c>
      <c r="E333" s="62"/>
      <c r="F333" s="62"/>
      <c r="G333" s="62"/>
      <c r="H333" s="62"/>
      <c r="I333" s="62"/>
      <c r="J333" s="62"/>
      <c r="K333" s="62"/>
      <c r="L333" s="62"/>
      <c r="M333" s="62"/>
      <c r="N333" s="62"/>
    </row>
    <row r="334" spans="1:14" x14ac:dyDescent="0.25">
      <c r="A334" s="55"/>
      <c r="B334" s="68"/>
      <c r="C334" s="68"/>
      <c r="D334" s="71" t="str">
        <f>IF(ISBLANK(A334),"",VLOOKUP(A334,'Справочник услуг'!C:D,2,FALSE))</f>
        <v/>
      </c>
      <c r="E334" s="62"/>
      <c r="F334" s="62"/>
      <c r="G334" s="62"/>
      <c r="H334" s="62"/>
      <c r="I334" s="62"/>
      <c r="J334" s="62"/>
      <c r="K334" s="62"/>
      <c r="L334" s="62"/>
      <c r="M334" s="62"/>
      <c r="N334" s="62"/>
    </row>
    <row r="335" spans="1:14" x14ac:dyDescent="0.25">
      <c r="A335" s="55"/>
      <c r="B335" s="68"/>
      <c r="C335" s="68"/>
      <c r="D335" s="71" t="str">
        <f>IF(ISBLANK(A335),"",VLOOKUP(A335,'Справочник услуг'!C:D,2,FALSE))</f>
        <v/>
      </c>
      <c r="E335" s="62"/>
      <c r="F335" s="62"/>
      <c r="G335" s="62"/>
      <c r="H335" s="62"/>
      <c r="I335" s="62"/>
      <c r="J335" s="62"/>
      <c r="K335" s="62"/>
      <c r="L335" s="62"/>
      <c r="M335" s="62"/>
      <c r="N335" s="62"/>
    </row>
    <row r="336" spans="1:14" x14ac:dyDescent="0.25">
      <c r="A336" s="55"/>
      <c r="B336" s="68"/>
      <c r="C336" s="68"/>
      <c r="D336" s="71" t="str">
        <f>IF(ISBLANK(A336),"",VLOOKUP(A336,'Справочник услуг'!C:D,2,FALSE))</f>
        <v/>
      </c>
      <c r="E336" s="62"/>
      <c r="F336" s="62"/>
      <c r="G336" s="62"/>
      <c r="H336" s="62"/>
      <c r="I336" s="62"/>
      <c r="J336" s="62"/>
      <c r="K336" s="62"/>
      <c r="L336" s="62"/>
      <c r="M336" s="62"/>
      <c r="N336" s="62"/>
    </row>
    <row r="337" spans="1:14" x14ac:dyDescent="0.25">
      <c r="A337" s="55"/>
      <c r="B337" s="68"/>
      <c r="C337" s="68"/>
      <c r="D337" s="71" t="str">
        <f>IF(ISBLANK(A337),"",VLOOKUP(A337,'Справочник услуг'!C:D,2,FALSE))</f>
        <v/>
      </c>
      <c r="E337" s="62"/>
      <c r="F337" s="62"/>
      <c r="G337" s="62"/>
      <c r="H337" s="62"/>
      <c r="I337" s="62"/>
      <c r="J337" s="62"/>
      <c r="K337" s="62"/>
      <c r="L337" s="62"/>
      <c r="M337" s="62"/>
      <c r="N337" s="62"/>
    </row>
    <row r="338" spans="1:14" x14ac:dyDescent="0.25">
      <c r="A338" s="55"/>
      <c r="B338" s="68"/>
      <c r="C338" s="68"/>
      <c r="D338" s="71" t="str">
        <f>IF(ISBLANK(A338),"",VLOOKUP(A338,'Справочник услуг'!C:D,2,FALSE))</f>
        <v/>
      </c>
      <c r="E338" s="62"/>
      <c r="F338" s="62"/>
      <c r="G338" s="62"/>
      <c r="H338" s="62"/>
      <c r="I338" s="62"/>
      <c r="J338" s="62"/>
      <c r="K338" s="62"/>
      <c r="L338" s="62"/>
      <c r="M338" s="62"/>
      <c r="N338" s="62"/>
    </row>
    <row r="339" spans="1:14" x14ac:dyDescent="0.25">
      <c r="A339" s="55"/>
      <c r="B339" s="68"/>
      <c r="C339" s="68"/>
      <c r="D339" s="71" t="str">
        <f>IF(ISBLANK(A339),"",VLOOKUP(A339,'Справочник услуг'!C:D,2,FALSE))</f>
        <v/>
      </c>
      <c r="E339" s="62"/>
      <c r="F339" s="62"/>
      <c r="G339" s="62"/>
      <c r="H339" s="62"/>
      <c r="I339" s="62"/>
      <c r="J339" s="62"/>
      <c r="K339" s="62"/>
      <c r="L339" s="62"/>
      <c r="M339" s="62"/>
      <c r="N339" s="62"/>
    </row>
    <row r="340" spans="1:14" x14ac:dyDescent="0.25">
      <c r="A340" s="55"/>
      <c r="B340" s="68"/>
      <c r="C340" s="68"/>
      <c r="D340" s="71" t="str">
        <f>IF(ISBLANK(A340),"",VLOOKUP(A340,'Справочник услуг'!C:D,2,FALSE))</f>
        <v/>
      </c>
      <c r="E340" s="62"/>
      <c r="F340" s="62"/>
      <c r="G340" s="62"/>
      <c r="H340" s="62"/>
      <c r="I340" s="62"/>
      <c r="J340" s="62"/>
      <c r="K340" s="62"/>
      <c r="L340" s="62"/>
      <c r="M340" s="62"/>
      <c r="N340" s="62"/>
    </row>
    <row r="341" spans="1:14" x14ac:dyDescent="0.25">
      <c r="A341" s="55"/>
      <c r="B341" s="68"/>
      <c r="C341" s="68"/>
      <c r="D341" s="71" t="str">
        <f>IF(ISBLANK(A341),"",VLOOKUP(A341,'Справочник услуг'!C:D,2,FALSE))</f>
        <v/>
      </c>
      <c r="E341" s="62"/>
      <c r="F341" s="62"/>
      <c r="G341" s="62"/>
      <c r="H341" s="62"/>
      <c r="I341" s="62"/>
      <c r="J341" s="62"/>
      <c r="K341" s="62"/>
      <c r="L341" s="62"/>
      <c r="M341" s="62"/>
      <c r="N341" s="62"/>
    </row>
    <row r="342" spans="1:14" x14ac:dyDescent="0.25">
      <c r="A342" s="55"/>
      <c r="B342" s="68"/>
      <c r="C342" s="68"/>
      <c r="D342" s="71" t="str">
        <f>IF(ISBLANK(A342),"",VLOOKUP(A342,'Справочник услуг'!C:D,2,FALSE))</f>
        <v/>
      </c>
      <c r="E342" s="62"/>
      <c r="F342" s="62"/>
      <c r="G342" s="62"/>
      <c r="H342" s="62"/>
      <c r="I342" s="62"/>
      <c r="J342" s="62"/>
      <c r="K342" s="62"/>
      <c r="L342" s="62"/>
      <c r="M342" s="62"/>
      <c r="N342" s="62"/>
    </row>
    <row r="343" spans="1:14" x14ac:dyDescent="0.25">
      <c r="A343" s="55"/>
      <c r="B343" s="68"/>
      <c r="C343" s="68"/>
      <c r="D343" s="71" t="str">
        <f>IF(ISBLANK(A343),"",VLOOKUP(A343,'Справочник услуг'!C:D,2,FALSE))</f>
        <v/>
      </c>
      <c r="E343" s="62"/>
      <c r="F343" s="62"/>
      <c r="G343" s="62"/>
      <c r="H343" s="62"/>
      <c r="I343" s="62"/>
      <c r="J343" s="62"/>
      <c r="K343" s="62"/>
      <c r="L343" s="62"/>
      <c r="M343" s="62"/>
      <c r="N343" s="62"/>
    </row>
    <row r="344" spans="1:14" x14ac:dyDescent="0.25">
      <c r="A344" s="55"/>
      <c r="B344" s="68"/>
      <c r="C344" s="68"/>
      <c r="D344" s="71" t="str">
        <f>IF(ISBLANK(A344),"",VLOOKUP(A344,'Справочник услуг'!C:D,2,FALSE))</f>
        <v/>
      </c>
      <c r="E344" s="62"/>
      <c r="F344" s="62"/>
      <c r="G344" s="62"/>
      <c r="H344" s="62"/>
      <c r="I344" s="62"/>
      <c r="J344" s="62"/>
      <c r="K344" s="62"/>
      <c r="L344" s="62"/>
      <c r="M344" s="62"/>
      <c r="N344" s="62"/>
    </row>
    <row r="345" spans="1:14" x14ac:dyDescent="0.25">
      <c r="A345" s="55"/>
      <c r="B345" s="68"/>
      <c r="C345" s="68"/>
      <c r="D345" s="71" t="str">
        <f>IF(ISBLANK(A345),"",VLOOKUP(A345,'Справочник услуг'!C:D,2,FALSE))</f>
        <v/>
      </c>
      <c r="E345" s="62"/>
      <c r="F345" s="62"/>
      <c r="G345" s="62"/>
      <c r="H345" s="62"/>
      <c r="I345" s="62"/>
      <c r="J345" s="62"/>
      <c r="K345" s="62"/>
      <c r="L345" s="62"/>
      <c r="M345" s="62"/>
      <c r="N345" s="62"/>
    </row>
    <row r="346" spans="1:14" x14ac:dyDescent="0.25">
      <c r="A346" s="55"/>
      <c r="B346" s="68"/>
      <c r="C346" s="68"/>
      <c r="D346" s="71" t="str">
        <f>IF(ISBLANK(A346),"",VLOOKUP(A346,'Справочник услуг'!C:D,2,FALSE))</f>
        <v/>
      </c>
      <c r="E346" s="62"/>
      <c r="F346" s="62"/>
      <c r="G346" s="62"/>
      <c r="H346" s="62"/>
      <c r="I346" s="62"/>
      <c r="J346" s="62"/>
      <c r="K346" s="62"/>
      <c r="L346" s="62"/>
      <c r="M346" s="62"/>
      <c r="N346" s="62"/>
    </row>
    <row r="347" spans="1:14" x14ac:dyDescent="0.25">
      <c r="A347" s="55"/>
      <c r="B347" s="68"/>
      <c r="C347" s="68"/>
      <c r="D347" s="71" t="str">
        <f>IF(ISBLANK(A347),"",VLOOKUP(A347,'Справочник услуг'!C:D,2,FALSE))</f>
        <v/>
      </c>
      <c r="E347" s="62"/>
      <c r="F347" s="62"/>
      <c r="G347" s="62"/>
      <c r="H347" s="62"/>
      <c r="I347" s="62"/>
      <c r="J347" s="62"/>
      <c r="K347" s="62"/>
      <c r="L347" s="62"/>
      <c r="M347" s="62"/>
      <c r="N347" s="62"/>
    </row>
    <row r="348" spans="1:14" x14ac:dyDescent="0.25">
      <c r="A348" s="55"/>
      <c r="B348" s="68"/>
      <c r="C348" s="68"/>
      <c r="D348" s="71" t="str">
        <f>IF(ISBLANK(A348),"",VLOOKUP(A348,'Справочник услуг'!C:D,2,FALSE))</f>
        <v/>
      </c>
      <c r="E348" s="62"/>
      <c r="F348" s="62"/>
      <c r="G348" s="62"/>
      <c r="H348" s="62"/>
      <c r="I348" s="62"/>
      <c r="J348" s="62"/>
      <c r="K348" s="62"/>
      <c r="L348" s="62"/>
      <c r="M348" s="62"/>
      <c r="N348" s="62"/>
    </row>
    <row r="349" spans="1:14" x14ac:dyDescent="0.25">
      <c r="A349" s="55"/>
      <c r="B349" s="68"/>
      <c r="C349" s="68"/>
      <c r="D349" s="71" t="str">
        <f>IF(ISBLANK(A349),"",VLOOKUP(A349,'Справочник услуг'!C:D,2,FALSE))</f>
        <v/>
      </c>
      <c r="E349" s="62"/>
      <c r="F349" s="62"/>
      <c r="G349" s="62"/>
      <c r="H349" s="62"/>
      <c r="I349" s="62"/>
      <c r="J349" s="62"/>
      <c r="K349" s="62"/>
      <c r="L349" s="62"/>
      <c r="M349" s="62"/>
      <c r="N349" s="62"/>
    </row>
    <row r="350" spans="1:14" x14ac:dyDescent="0.25">
      <c r="A350" s="55"/>
      <c r="B350" s="68"/>
      <c r="C350" s="68"/>
      <c r="D350" s="71" t="str">
        <f>IF(ISBLANK(A350),"",VLOOKUP(A350,'Справочник услуг'!C:D,2,FALSE))</f>
        <v/>
      </c>
      <c r="E350" s="62"/>
      <c r="F350" s="62"/>
      <c r="G350" s="62"/>
      <c r="H350" s="62"/>
      <c r="I350" s="62"/>
      <c r="J350" s="62"/>
      <c r="K350" s="62"/>
      <c r="L350" s="62"/>
      <c r="M350" s="62"/>
      <c r="N350" s="62"/>
    </row>
    <row r="351" spans="1:14" x14ac:dyDescent="0.25">
      <c r="A351" s="55"/>
      <c r="B351" s="68"/>
      <c r="C351" s="68"/>
      <c r="D351" s="71" t="str">
        <f>IF(ISBLANK(A351),"",VLOOKUP(A351,'Справочник услуг'!C:D,2,FALSE))</f>
        <v/>
      </c>
      <c r="E351" s="62"/>
      <c r="F351" s="62"/>
      <c r="G351" s="62"/>
      <c r="H351" s="62"/>
      <c r="I351" s="62"/>
      <c r="J351" s="62"/>
      <c r="K351" s="62"/>
      <c r="L351" s="62"/>
      <c r="M351" s="62"/>
      <c r="N351" s="62"/>
    </row>
    <row r="352" spans="1:14" x14ac:dyDescent="0.25">
      <c r="A352" s="55"/>
      <c r="B352" s="68"/>
      <c r="C352" s="68"/>
      <c r="D352" s="71" t="str">
        <f>IF(ISBLANK(A352),"",VLOOKUP(A352,'Справочник услуг'!C:D,2,FALSE))</f>
        <v/>
      </c>
      <c r="E352" s="62"/>
      <c r="F352" s="62"/>
      <c r="G352" s="62"/>
      <c r="H352" s="62"/>
      <c r="I352" s="62"/>
      <c r="J352" s="62"/>
      <c r="K352" s="62"/>
      <c r="L352" s="62"/>
      <c r="M352" s="62"/>
      <c r="N352" s="62"/>
    </row>
    <row r="353" spans="1:14" x14ac:dyDescent="0.25">
      <c r="A353" s="55"/>
      <c r="B353" s="68"/>
      <c r="C353" s="68"/>
      <c r="D353" s="71" t="str">
        <f>IF(ISBLANK(A353),"",VLOOKUP(A353,'Справочник услуг'!C:D,2,FALSE))</f>
        <v/>
      </c>
      <c r="E353" s="62"/>
      <c r="F353" s="62"/>
      <c r="G353" s="62"/>
      <c r="H353" s="62"/>
      <c r="I353" s="62"/>
      <c r="J353" s="62"/>
      <c r="K353" s="62"/>
      <c r="L353" s="62"/>
      <c r="M353" s="62"/>
      <c r="N353" s="62"/>
    </row>
    <row r="354" spans="1:14" x14ac:dyDescent="0.25">
      <c r="A354" s="55"/>
      <c r="B354" s="68"/>
      <c r="C354" s="68"/>
      <c r="D354" s="71" t="str">
        <f>IF(ISBLANK(A354),"",VLOOKUP(A354,'Справочник услуг'!C:D,2,FALSE))</f>
        <v/>
      </c>
      <c r="E354" s="62"/>
      <c r="F354" s="62"/>
      <c r="G354" s="62"/>
      <c r="H354" s="62"/>
      <c r="I354" s="62"/>
      <c r="J354" s="62"/>
      <c r="K354" s="62"/>
      <c r="L354" s="62"/>
      <c r="M354" s="62"/>
      <c r="N354" s="62"/>
    </row>
    <row r="355" spans="1:14" x14ac:dyDescent="0.25">
      <c r="A355" s="55"/>
      <c r="B355" s="68"/>
      <c r="C355" s="68"/>
      <c r="D355" s="71" t="str">
        <f>IF(ISBLANK(A355),"",VLOOKUP(A355,'Справочник услуг'!C:D,2,FALSE))</f>
        <v/>
      </c>
      <c r="E355" s="62"/>
      <c r="F355" s="62"/>
      <c r="G355" s="62"/>
      <c r="H355" s="62"/>
      <c r="I355" s="62"/>
      <c r="J355" s="62"/>
      <c r="K355" s="62"/>
      <c r="L355" s="62"/>
      <c r="M355" s="62"/>
      <c r="N355" s="62"/>
    </row>
    <row r="356" spans="1:14" x14ac:dyDescent="0.25">
      <c r="A356" s="55"/>
      <c r="B356" s="68"/>
      <c r="C356" s="68"/>
      <c r="D356" s="71" t="str">
        <f>IF(ISBLANK(A356),"",VLOOKUP(A356,'Справочник услуг'!C:D,2,FALSE))</f>
        <v/>
      </c>
      <c r="E356" s="62"/>
      <c r="F356" s="62"/>
      <c r="G356" s="62"/>
      <c r="H356" s="62"/>
      <c r="I356" s="62"/>
      <c r="J356" s="62"/>
      <c r="K356" s="62"/>
      <c r="L356" s="62"/>
      <c r="M356" s="62"/>
      <c r="N356" s="62"/>
    </row>
    <row r="357" spans="1:14" x14ac:dyDescent="0.25">
      <c r="A357" s="55"/>
      <c r="B357" s="68"/>
      <c r="C357" s="68"/>
      <c r="D357" s="71" t="str">
        <f>IF(ISBLANK(A357),"",VLOOKUP(A357,'Справочник услуг'!C:D,2,FALSE))</f>
        <v/>
      </c>
      <c r="E357" s="62"/>
      <c r="F357" s="62"/>
      <c r="G357" s="62"/>
      <c r="H357" s="62"/>
      <c r="I357" s="62"/>
      <c r="J357" s="62"/>
      <c r="K357" s="62"/>
      <c r="L357" s="62"/>
      <c r="M357" s="62"/>
      <c r="N357" s="62"/>
    </row>
    <row r="358" spans="1:14" x14ac:dyDescent="0.25">
      <c r="A358" s="55"/>
      <c r="B358" s="68"/>
      <c r="C358" s="68"/>
      <c r="D358" s="71" t="str">
        <f>IF(ISBLANK(A358),"",VLOOKUP(A358,'Справочник услуг'!C:D,2,FALSE))</f>
        <v/>
      </c>
      <c r="E358" s="62"/>
      <c r="F358" s="62"/>
      <c r="G358" s="62"/>
      <c r="H358" s="62"/>
      <c r="I358" s="62"/>
      <c r="J358" s="62"/>
      <c r="K358" s="62"/>
      <c r="L358" s="62"/>
      <c r="M358" s="62"/>
      <c r="N358" s="62"/>
    </row>
    <row r="359" spans="1:14" x14ac:dyDescent="0.25">
      <c r="A359" s="55"/>
      <c r="B359" s="68"/>
      <c r="C359" s="68"/>
      <c r="D359" s="71" t="str">
        <f>IF(ISBLANK(A359),"",VLOOKUP(A359,'Справочник услуг'!C:D,2,FALSE))</f>
        <v/>
      </c>
      <c r="E359" s="62"/>
      <c r="F359" s="62"/>
      <c r="G359" s="62"/>
      <c r="H359" s="62"/>
      <c r="I359" s="62"/>
      <c r="J359" s="62"/>
      <c r="K359" s="62"/>
      <c r="L359" s="62"/>
      <c r="M359" s="62"/>
      <c r="N359" s="62"/>
    </row>
    <row r="360" spans="1:14" x14ac:dyDescent="0.25">
      <c r="A360" s="55"/>
      <c r="B360" s="68"/>
      <c r="C360" s="68"/>
      <c r="D360" s="71" t="str">
        <f>IF(ISBLANK(A360),"",VLOOKUP(A360,'Справочник услуг'!C:D,2,FALSE))</f>
        <v/>
      </c>
      <c r="E360" s="62"/>
      <c r="F360" s="62"/>
      <c r="G360" s="62"/>
      <c r="H360" s="62"/>
      <c r="I360" s="62"/>
      <c r="J360" s="62"/>
      <c r="K360" s="62"/>
      <c r="L360" s="62"/>
      <c r="M360" s="62"/>
      <c r="N360" s="62"/>
    </row>
    <row r="361" spans="1:14" x14ac:dyDescent="0.25">
      <c r="A361" s="55"/>
      <c r="B361" s="68"/>
      <c r="C361" s="68"/>
      <c r="D361" s="71" t="str">
        <f>IF(ISBLANK(A361),"",VLOOKUP(A361,'Справочник услуг'!C:D,2,FALSE))</f>
        <v/>
      </c>
      <c r="E361" s="62"/>
      <c r="F361" s="62"/>
      <c r="G361" s="62"/>
      <c r="H361" s="62"/>
      <c r="I361" s="62"/>
      <c r="J361" s="62"/>
      <c r="K361" s="62"/>
      <c r="L361" s="62"/>
      <c r="M361" s="62"/>
      <c r="N361" s="62"/>
    </row>
    <row r="362" spans="1:14" x14ac:dyDescent="0.25">
      <c r="A362" s="55"/>
      <c r="B362" s="68"/>
      <c r="C362" s="68"/>
      <c r="D362" s="71" t="str">
        <f>IF(ISBLANK(A362),"",VLOOKUP(A362,'Справочник услуг'!C:D,2,FALSE))</f>
        <v/>
      </c>
      <c r="E362" s="62"/>
      <c r="F362" s="62"/>
      <c r="G362" s="62"/>
      <c r="H362" s="62"/>
      <c r="I362" s="62"/>
      <c r="J362" s="62"/>
      <c r="K362" s="62"/>
      <c r="L362" s="62"/>
      <c r="M362" s="62"/>
      <c r="N362" s="62"/>
    </row>
    <row r="363" spans="1:14" x14ac:dyDescent="0.25">
      <c r="A363" s="55"/>
      <c r="B363" s="68"/>
      <c r="C363" s="68"/>
      <c r="D363" s="71" t="str">
        <f>IF(ISBLANK(A363),"",VLOOKUP(A363,'Справочник услуг'!C:D,2,FALSE))</f>
        <v/>
      </c>
      <c r="E363" s="62"/>
      <c r="F363" s="62"/>
      <c r="G363" s="62"/>
      <c r="H363" s="62"/>
      <c r="I363" s="62"/>
      <c r="J363" s="62"/>
      <c r="K363" s="62"/>
      <c r="L363" s="62"/>
      <c r="M363" s="62"/>
      <c r="N363" s="62"/>
    </row>
    <row r="364" spans="1:14" x14ac:dyDescent="0.25">
      <c r="A364" s="55"/>
      <c r="B364" s="68"/>
      <c r="C364" s="68"/>
      <c r="D364" s="71" t="str">
        <f>IF(ISBLANK(A364),"",VLOOKUP(A364,'Справочник услуг'!C:D,2,FALSE))</f>
        <v/>
      </c>
      <c r="E364" s="62"/>
      <c r="F364" s="62"/>
      <c r="G364" s="62"/>
      <c r="H364" s="62"/>
      <c r="I364" s="62"/>
      <c r="J364" s="62"/>
      <c r="K364" s="62"/>
      <c r="L364" s="62"/>
      <c r="M364" s="62"/>
      <c r="N364" s="62"/>
    </row>
    <row r="365" spans="1:14" x14ac:dyDescent="0.25">
      <c r="A365" s="55"/>
      <c r="B365" s="68"/>
      <c r="C365" s="68"/>
      <c r="D365" s="71" t="str">
        <f>IF(ISBLANK(A365),"",VLOOKUP(A365,'Справочник услуг'!C:D,2,FALSE))</f>
        <v/>
      </c>
      <c r="E365" s="62"/>
      <c r="F365" s="62"/>
      <c r="G365" s="62"/>
      <c r="H365" s="62"/>
      <c r="I365" s="62"/>
      <c r="J365" s="62"/>
      <c r="K365" s="62"/>
      <c r="L365" s="62"/>
      <c r="M365" s="62"/>
      <c r="N365" s="62"/>
    </row>
    <row r="366" spans="1:14" x14ac:dyDescent="0.25">
      <c r="A366" s="55"/>
      <c r="B366" s="68"/>
      <c r="C366" s="68"/>
      <c r="D366" s="71" t="str">
        <f>IF(ISBLANK(A366),"",VLOOKUP(A366,'Справочник услуг'!C:D,2,FALSE))</f>
        <v/>
      </c>
      <c r="E366" s="62"/>
      <c r="F366" s="62"/>
      <c r="G366" s="62"/>
      <c r="H366" s="62"/>
      <c r="I366" s="62"/>
      <c r="J366" s="62"/>
      <c r="K366" s="62"/>
      <c r="L366" s="62"/>
      <c r="M366" s="62"/>
      <c r="N366" s="62"/>
    </row>
    <row r="367" spans="1:14" x14ac:dyDescent="0.25">
      <c r="A367" s="55"/>
      <c r="B367" s="68"/>
      <c r="C367" s="68"/>
      <c r="D367" s="71" t="str">
        <f>IF(ISBLANK(A367),"",VLOOKUP(A367,'Справочник услуг'!C:D,2,FALSE))</f>
        <v/>
      </c>
      <c r="E367" s="62"/>
      <c r="F367" s="62"/>
      <c r="G367" s="62"/>
      <c r="H367" s="62"/>
      <c r="I367" s="62"/>
      <c r="J367" s="62"/>
      <c r="K367" s="62"/>
      <c r="L367" s="62"/>
      <c r="M367" s="62"/>
      <c r="N367" s="62"/>
    </row>
    <row r="368" spans="1:14" x14ac:dyDescent="0.25">
      <c r="A368" s="55"/>
      <c r="B368" s="68"/>
      <c r="C368" s="68"/>
      <c r="D368" s="71" t="str">
        <f>IF(ISBLANK(A368),"",VLOOKUP(A368,'Справочник услуг'!C:D,2,FALSE))</f>
        <v/>
      </c>
      <c r="E368" s="62"/>
      <c r="F368" s="62"/>
      <c r="G368" s="62"/>
      <c r="H368" s="62"/>
      <c r="I368" s="62"/>
      <c r="J368" s="62"/>
      <c r="K368" s="62"/>
      <c r="L368" s="62"/>
      <c r="M368" s="62"/>
      <c r="N368" s="62"/>
    </row>
    <row r="369" spans="1:14" x14ac:dyDescent="0.25">
      <c r="A369" s="55"/>
      <c r="B369" s="68"/>
      <c r="C369" s="68"/>
      <c r="D369" s="71" t="str">
        <f>IF(ISBLANK(A369),"",VLOOKUP(A369,'Справочник услуг'!C:D,2,FALSE))</f>
        <v/>
      </c>
      <c r="E369" s="62"/>
      <c r="F369" s="62"/>
      <c r="G369" s="62"/>
      <c r="H369" s="62"/>
      <c r="I369" s="62"/>
      <c r="J369" s="62"/>
      <c r="K369" s="62"/>
      <c r="L369" s="62"/>
      <c r="M369" s="62"/>
      <c r="N369" s="62"/>
    </row>
    <row r="370" spans="1:14" x14ac:dyDescent="0.25">
      <c r="A370" s="55"/>
      <c r="B370" s="68"/>
      <c r="C370" s="68"/>
      <c r="D370" s="71" t="str">
        <f>IF(ISBLANK(A370),"",VLOOKUP(A370,'Справочник услуг'!C:D,2,FALSE))</f>
        <v/>
      </c>
      <c r="E370" s="62"/>
      <c r="F370" s="62"/>
      <c r="G370" s="62"/>
      <c r="H370" s="62"/>
      <c r="I370" s="62"/>
      <c r="J370" s="62"/>
      <c r="K370" s="62"/>
      <c r="L370" s="62"/>
      <c r="M370" s="62"/>
      <c r="N370" s="62"/>
    </row>
    <row r="371" spans="1:14" x14ac:dyDescent="0.25">
      <c r="A371" s="55"/>
      <c r="B371" s="68"/>
      <c r="C371" s="68"/>
      <c r="D371" s="71" t="str">
        <f>IF(ISBLANK(A371),"",VLOOKUP(A371,'Справочник услуг'!C:D,2,FALSE))</f>
        <v/>
      </c>
      <c r="E371" s="62"/>
      <c r="F371" s="62"/>
      <c r="G371" s="62"/>
      <c r="H371" s="62"/>
      <c r="I371" s="62"/>
      <c r="J371" s="62"/>
      <c r="K371" s="62"/>
      <c r="L371" s="62"/>
      <c r="M371" s="62"/>
      <c r="N371" s="62"/>
    </row>
    <row r="372" spans="1:14" x14ac:dyDescent="0.25">
      <c r="A372" s="55"/>
      <c r="B372" s="68"/>
      <c r="C372" s="68"/>
      <c r="D372" s="71" t="str">
        <f>IF(ISBLANK(A372),"",VLOOKUP(A372,'Справочник услуг'!C:D,2,FALSE))</f>
        <v/>
      </c>
      <c r="E372" s="62"/>
      <c r="F372" s="62"/>
      <c r="G372" s="62"/>
      <c r="H372" s="62"/>
      <c r="I372" s="62"/>
      <c r="J372" s="62"/>
      <c r="K372" s="62"/>
      <c r="L372" s="62"/>
      <c r="M372" s="62"/>
      <c r="N372" s="62"/>
    </row>
    <row r="373" spans="1:14" x14ac:dyDescent="0.25">
      <c r="A373" s="55"/>
      <c r="B373" s="68"/>
      <c r="C373" s="68"/>
      <c r="D373" s="71" t="str">
        <f>IF(ISBLANK(A373),"",VLOOKUP(A373,'Справочник услуг'!C:D,2,FALSE))</f>
        <v/>
      </c>
      <c r="E373" s="62"/>
      <c r="F373" s="62"/>
      <c r="G373" s="62"/>
      <c r="H373" s="62"/>
      <c r="I373" s="62"/>
      <c r="J373" s="62"/>
      <c r="K373" s="62"/>
      <c r="L373" s="62"/>
      <c r="M373" s="62"/>
      <c r="N373" s="62"/>
    </row>
    <row r="374" spans="1:14" x14ac:dyDescent="0.25">
      <c r="A374" s="55"/>
      <c r="B374" s="68"/>
      <c r="C374" s="68"/>
      <c r="D374" s="71" t="str">
        <f>IF(ISBLANK(A374),"",VLOOKUP(A374,'Справочник услуг'!C:D,2,FALSE))</f>
        <v/>
      </c>
      <c r="E374" s="62"/>
      <c r="F374" s="62"/>
      <c r="G374" s="62"/>
      <c r="H374" s="62"/>
      <c r="I374" s="62"/>
      <c r="J374" s="62"/>
      <c r="K374" s="62"/>
      <c r="L374" s="62"/>
      <c r="M374" s="62"/>
      <c r="N374" s="62"/>
    </row>
    <row r="375" spans="1:14" x14ac:dyDescent="0.25">
      <c r="A375" s="55"/>
      <c r="B375" s="68"/>
      <c r="C375" s="68"/>
      <c r="D375" s="71" t="str">
        <f>IF(ISBLANK(A375),"",VLOOKUP(A375,'Справочник услуг'!C:D,2,FALSE))</f>
        <v/>
      </c>
      <c r="E375" s="62"/>
      <c r="F375" s="62"/>
      <c r="G375" s="62"/>
      <c r="H375" s="62"/>
      <c r="I375" s="62"/>
      <c r="J375" s="62"/>
      <c r="K375" s="62"/>
      <c r="L375" s="62"/>
      <c r="M375" s="62"/>
      <c r="N375" s="62"/>
    </row>
    <row r="376" spans="1:14" x14ac:dyDescent="0.25">
      <c r="A376" s="55"/>
      <c r="B376" s="68"/>
      <c r="C376" s="68"/>
      <c r="D376" s="71" t="str">
        <f>IF(ISBLANK(A376),"",VLOOKUP(A376,'Справочник услуг'!C:D,2,FALSE))</f>
        <v/>
      </c>
      <c r="E376" s="62"/>
      <c r="F376" s="62"/>
      <c r="G376" s="62"/>
      <c r="H376" s="62"/>
      <c r="I376" s="62"/>
      <c r="J376" s="62"/>
      <c r="K376" s="62"/>
      <c r="L376" s="62"/>
      <c r="M376" s="62"/>
      <c r="N376" s="62"/>
    </row>
    <row r="377" spans="1:14" x14ac:dyDescent="0.25">
      <c r="A377" s="55"/>
      <c r="B377" s="68"/>
      <c r="C377" s="68"/>
      <c r="D377" s="71" t="str">
        <f>IF(ISBLANK(A377),"",VLOOKUP(A377,'Справочник услуг'!C:D,2,FALSE))</f>
        <v/>
      </c>
      <c r="E377" s="62"/>
      <c r="F377" s="62"/>
      <c r="G377" s="62"/>
      <c r="H377" s="62"/>
      <c r="I377" s="62"/>
      <c r="J377" s="62"/>
      <c r="K377" s="62"/>
      <c r="L377" s="62"/>
      <c r="M377" s="62"/>
      <c r="N377" s="62"/>
    </row>
    <row r="378" spans="1:14" x14ac:dyDescent="0.25">
      <c r="A378" s="55"/>
      <c r="B378" s="68"/>
      <c r="C378" s="68"/>
      <c r="D378" s="71" t="str">
        <f>IF(ISBLANK(A378),"",VLOOKUP(A378,'Справочник услуг'!C:D,2,FALSE))</f>
        <v/>
      </c>
      <c r="E378" s="62"/>
      <c r="F378" s="62"/>
      <c r="G378" s="62"/>
      <c r="H378" s="62"/>
      <c r="I378" s="62"/>
      <c r="J378" s="62"/>
      <c r="K378" s="62"/>
      <c r="L378" s="62"/>
      <c r="M378" s="62"/>
      <c r="N378" s="62"/>
    </row>
    <row r="379" spans="1:14" x14ac:dyDescent="0.25">
      <c r="A379" s="55"/>
      <c r="B379" s="68"/>
      <c r="C379" s="68"/>
      <c r="D379" s="71" t="str">
        <f>IF(ISBLANK(A379),"",VLOOKUP(A379,'Справочник услуг'!C:D,2,FALSE))</f>
        <v/>
      </c>
      <c r="E379" s="62"/>
      <c r="F379" s="62"/>
      <c r="G379" s="62"/>
      <c r="H379" s="62"/>
      <c r="I379" s="62"/>
      <c r="J379" s="62"/>
      <c r="K379" s="62"/>
      <c r="L379" s="62"/>
      <c r="M379" s="62"/>
      <c r="N379" s="62"/>
    </row>
    <row r="380" spans="1:14" x14ac:dyDescent="0.25">
      <c r="A380" s="55"/>
      <c r="B380" s="68"/>
      <c r="C380" s="68"/>
      <c r="D380" s="71" t="str">
        <f>IF(ISBLANK(A380),"",VLOOKUP(A380,'Справочник услуг'!C:D,2,FALSE))</f>
        <v/>
      </c>
      <c r="E380" s="62"/>
      <c r="F380" s="62"/>
      <c r="G380" s="62"/>
      <c r="H380" s="62"/>
      <c r="I380" s="62"/>
      <c r="J380" s="62"/>
      <c r="K380" s="62"/>
      <c r="L380" s="62"/>
      <c r="M380" s="62"/>
      <c r="N380" s="62"/>
    </row>
    <row r="381" spans="1:14" x14ac:dyDescent="0.25">
      <c r="A381" s="55"/>
      <c r="B381" s="68"/>
      <c r="C381" s="68"/>
      <c r="D381" s="71" t="str">
        <f>IF(ISBLANK(A381),"",VLOOKUP(A381,'Справочник услуг'!C:D,2,FALSE))</f>
        <v/>
      </c>
      <c r="E381" s="62"/>
      <c r="F381" s="62"/>
      <c r="G381" s="62"/>
      <c r="H381" s="62"/>
      <c r="I381" s="62"/>
      <c r="J381" s="62"/>
      <c r="K381" s="62"/>
      <c r="L381" s="62"/>
      <c r="M381" s="62"/>
      <c r="N381" s="62"/>
    </row>
    <row r="382" spans="1:14" x14ac:dyDescent="0.25">
      <c r="A382" s="55"/>
      <c r="B382" s="68"/>
      <c r="C382" s="68"/>
      <c r="D382" s="71" t="str">
        <f>IF(ISBLANK(A382),"",VLOOKUP(A382,'Справочник услуг'!C:D,2,FALSE))</f>
        <v/>
      </c>
      <c r="E382" s="62"/>
      <c r="F382" s="62"/>
      <c r="G382" s="62"/>
      <c r="H382" s="62"/>
      <c r="I382" s="62"/>
      <c r="J382" s="62"/>
      <c r="K382" s="62"/>
      <c r="L382" s="62"/>
      <c r="M382" s="62"/>
      <c r="N382" s="62"/>
    </row>
    <row r="383" spans="1:14" x14ac:dyDescent="0.25">
      <c r="A383" s="55"/>
      <c r="B383" s="68"/>
      <c r="C383" s="68"/>
      <c r="D383" s="71" t="str">
        <f>IF(ISBLANK(A383),"",VLOOKUP(A383,'Справочник услуг'!C:D,2,FALSE))</f>
        <v/>
      </c>
      <c r="E383" s="62"/>
      <c r="F383" s="62"/>
      <c r="G383" s="62"/>
      <c r="H383" s="62"/>
      <c r="I383" s="62"/>
      <c r="J383" s="62"/>
      <c r="K383" s="62"/>
      <c r="L383" s="62"/>
      <c r="M383" s="62"/>
      <c r="N383" s="62"/>
    </row>
    <row r="384" spans="1:14" x14ac:dyDescent="0.25">
      <c r="A384" s="55"/>
      <c r="B384" s="68"/>
      <c r="C384" s="68"/>
      <c r="D384" s="71" t="str">
        <f>IF(ISBLANK(A384),"",VLOOKUP(A384,'Справочник услуг'!C:D,2,FALSE))</f>
        <v/>
      </c>
      <c r="E384" s="62"/>
      <c r="F384" s="62"/>
      <c r="G384" s="62"/>
      <c r="H384" s="62"/>
      <c r="I384" s="62"/>
      <c r="J384" s="62"/>
      <c r="K384" s="62"/>
      <c r="L384" s="62"/>
      <c r="M384" s="62"/>
      <c r="N384" s="62"/>
    </row>
    <row r="385" spans="1:14" x14ac:dyDescent="0.25">
      <c r="A385" s="55"/>
      <c r="B385" s="68"/>
      <c r="C385" s="68"/>
      <c r="D385" s="71" t="str">
        <f>IF(ISBLANK(A385),"",VLOOKUP(A385,'Справочник услуг'!C:D,2,FALSE))</f>
        <v/>
      </c>
      <c r="E385" s="62"/>
      <c r="F385" s="62"/>
      <c r="G385" s="62"/>
      <c r="H385" s="62"/>
      <c r="I385" s="62"/>
      <c r="J385" s="62"/>
      <c r="K385" s="62"/>
      <c r="L385" s="62"/>
      <c r="M385" s="62"/>
      <c r="N385" s="62"/>
    </row>
    <row r="386" spans="1:14" x14ac:dyDescent="0.25">
      <c r="A386" s="55"/>
      <c r="B386" s="68"/>
      <c r="C386" s="68"/>
      <c r="D386" s="71" t="str">
        <f>IF(ISBLANK(A386),"",VLOOKUP(A386,'Справочник услуг'!C:D,2,FALSE))</f>
        <v/>
      </c>
      <c r="E386" s="62"/>
      <c r="F386" s="62"/>
      <c r="G386" s="62"/>
      <c r="H386" s="62"/>
      <c r="I386" s="62"/>
      <c r="J386" s="62"/>
      <c r="K386" s="62"/>
      <c r="L386" s="62"/>
      <c r="M386" s="62"/>
      <c r="N386" s="62"/>
    </row>
    <row r="387" spans="1:14" x14ac:dyDescent="0.25">
      <c r="A387" s="55"/>
      <c r="B387" s="68"/>
      <c r="C387" s="68"/>
      <c r="D387" s="71" t="str">
        <f>IF(ISBLANK(A387),"",VLOOKUP(A387,'Справочник услуг'!C:D,2,FALSE))</f>
        <v/>
      </c>
      <c r="E387" s="62"/>
      <c r="F387" s="62"/>
      <c r="G387" s="62"/>
      <c r="H387" s="62"/>
      <c r="I387" s="62"/>
      <c r="J387" s="62"/>
      <c r="K387" s="62"/>
      <c r="L387" s="62"/>
      <c r="M387" s="62"/>
      <c r="N387" s="62"/>
    </row>
    <row r="388" spans="1:14" x14ac:dyDescent="0.25">
      <c r="A388" s="55"/>
      <c r="B388" s="68"/>
      <c r="C388" s="68"/>
      <c r="D388" s="71" t="str">
        <f>IF(ISBLANK(A388),"",VLOOKUP(A388,'Справочник услуг'!C:D,2,FALSE))</f>
        <v/>
      </c>
      <c r="E388" s="62"/>
      <c r="F388" s="62"/>
      <c r="G388" s="62"/>
      <c r="H388" s="62"/>
      <c r="I388" s="62"/>
      <c r="J388" s="62"/>
      <c r="K388" s="62"/>
      <c r="L388" s="62"/>
      <c r="M388" s="62"/>
      <c r="N388" s="62"/>
    </row>
    <row r="389" spans="1:14" x14ac:dyDescent="0.25">
      <c r="A389" s="55"/>
      <c r="B389" s="68"/>
      <c r="C389" s="68"/>
      <c r="D389" s="71" t="str">
        <f>IF(ISBLANK(A389),"",VLOOKUP(A389,'Справочник услуг'!C:D,2,FALSE))</f>
        <v/>
      </c>
      <c r="E389" s="62"/>
      <c r="F389" s="62"/>
      <c r="G389" s="62"/>
      <c r="H389" s="62"/>
      <c r="I389" s="62"/>
      <c r="J389" s="62"/>
      <c r="K389" s="62"/>
      <c r="L389" s="62"/>
      <c r="M389" s="62"/>
      <c r="N389" s="62"/>
    </row>
    <row r="390" spans="1:14" x14ac:dyDescent="0.25">
      <c r="A390" s="55"/>
      <c r="B390" s="68"/>
      <c r="C390" s="68"/>
      <c r="D390" s="71" t="str">
        <f>IF(ISBLANK(A390),"",VLOOKUP(A390,'Справочник услуг'!C:D,2,FALSE))</f>
        <v/>
      </c>
      <c r="E390" s="62"/>
      <c r="F390" s="62"/>
      <c r="G390" s="62"/>
      <c r="H390" s="62"/>
      <c r="I390" s="62"/>
      <c r="J390" s="62"/>
      <c r="K390" s="62"/>
      <c r="L390" s="62"/>
      <c r="M390" s="62"/>
      <c r="N390" s="62"/>
    </row>
    <row r="391" spans="1:14" x14ac:dyDescent="0.25">
      <c r="A391" s="55"/>
      <c r="B391" s="68"/>
      <c r="C391" s="68"/>
      <c r="D391" s="71" t="str">
        <f>IF(ISBLANK(A391),"",VLOOKUP(A391,'Справочник услуг'!C:D,2,FALSE))</f>
        <v/>
      </c>
      <c r="E391" s="62"/>
      <c r="F391" s="62"/>
      <c r="G391" s="62"/>
      <c r="H391" s="62"/>
      <c r="I391" s="62"/>
      <c r="J391" s="62"/>
      <c r="K391" s="62"/>
      <c r="L391" s="62"/>
      <c r="M391" s="62"/>
      <c r="N391" s="62"/>
    </row>
    <row r="392" spans="1:14" x14ac:dyDescent="0.25">
      <c r="A392" s="55"/>
      <c r="B392" s="68"/>
      <c r="C392" s="68"/>
      <c r="D392" s="71" t="str">
        <f>IF(ISBLANK(A392),"",VLOOKUP(A392,'Справочник услуг'!C:D,2,FALSE))</f>
        <v/>
      </c>
      <c r="E392" s="62"/>
      <c r="F392" s="62"/>
      <c r="G392" s="62"/>
      <c r="H392" s="62"/>
      <c r="I392" s="62"/>
      <c r="J392" s="62"/>
      <c r="K392" s="62"/>
      <c r="L392" s="62"/>
      <c r="M392" s="62"/>
      <c r="N392" s="62"/>
    </row>
    <row r="393" spans="1:14" x14ac:dyDescent="0.25">
      <c r="A393" s="55"/>
      <c r="B393" s="68"/>
      <c r="C393" s="68"/>
      <c r="D393" s="71" t="str">
        <f>IF(ISBLANK(A393),"",VLOOKUP(A393,'Справочник услуг'!C:D,2,FALSE))</f>
        <v/>
      </c>
      <c r="E393" s="62"/>
      <c r="F393" s="62"/>
      <c r="G393" s="62"/>
      <c r="H393" s="62"/>
      <c r="I393" s="62"/>
      <c r="J393" s="62"/>
      <c r="K393" s="62"/>
      <c r="L393" s="62"/>
      <c r="M393" s="62"/>
      <c r="N393" s="62"/>
    </row>
    <row r="394" spans="1:14" x14ac:dyDescent="0.25">
      <c r="A394" s="55"/>
      <c r="B394" s="68"/>
      <c r="C394" s="68"/>
      <c r="D394" s="71" t="str">
        <f>IF(ISBLANK(A394),"",VLOOKUP(A394,'Справочник услуг'!C:D,2,FALSE))</f>
        <v/>
      </c>
      <c r="E394" s="62"/>
      <c r="F394" s="62"/>
      <c r="G394" s="62"/>
      <c r="H394" s="62"/>
      <c r="I394" s="62"/>
      <c r="J394" s="62"/>
      <c r="K394" s="62"/>
      <c r="L394" s="62"/>
      <c r="M394" s="62"/>
      <c r="N394" s="62"/>
    </row>
    <row r="395" spans="1:14" x14ac:dyDescent="0.25">
      <c r="A395" s="55"/>
      <c r="B395" s="68"/>
      <c r="C395" s="68"/>
      <c r="D395" s="71" t="str">
        <f>IF(ISBLANK(A395),"",VLOOKUP(A395,'Справочник услуг'!C:D,2,FALSE))</f>
        <v/>
      </c>
      <c r="E395" s="62"/>
      <c r="F395" s="62"/>
      <c r="G395" s="62"/>
      <c r="H395" s="62"/>
      <c r="I395" s="62"/>
      <c r="J395" s="62"/>
      <c r="K395" s="62"/>
      <c r="L395" s="62"/>
      <c r="M395" s="62"/>
      <c r="N395" s="62"/>
    </row>
    <row r="396" spans="1:14" x14ac:dyDescent="0.25">
      <c r="A396" s="55"/>
      <c r="B396" s="68"/>
      <c r="C396" s="68"/>
      <c r="D396" s="71" t="str">
        <f>IF(ISBLANK(A396),"",VLOOKUP(A396,'Справочник услуг'!C:D,2,FALSE))</f>
        <v/>
      </c>
      <c r="E396" s="62"/>
      <c r="F396" s="62"/>
      <c r="G396" s="62"/>
      <c r="H396" s="62"/>
      <c r="I396" s="62"/>
      <c r="J396" s="62"/>
      <c r="K396" s="62"/>
      <c r="L396" s="62"/>
      <c r="M396" s="62"/>
      <c r="N396" s="62"/>
    </row>
    <row r="397" spans="1:14" x14ac:dyDescent="0.25">
      <c r="A397" s="55"/>
      <c r="B397" s="68"/>
      <c r="C397" s="68"/>
      <c r="D397" s="71" t="str">
        <f>IF(ISBLANK(A397),"",VLOOKUP(A397,'Справочник услуг'!C:D,2,FALSE))</f>
        <v/>
      </c>
      <c r="E397" s="62"/>
      <c r="F397" s="62"/>
      <c r="G397" s="62"/>
      <c r="H397" s="62"/>
      <c r="I397" s="62"/>
      <c r="J397" s="62"/>
      <c r="K397" s="62"/>
      <c r="L397" s="62"/>
      <c r="M397" s="62"/>
      <c r="N397" s="62"/>
    </row>
    <row r="398" spans="1:14" x14ac:dyDescent="0.25">
      <c r="A398" s="55"/>
      <c r="B398" s="68"/>
      <c r="C398" s="68"/>
      <c r="D398" s="71" t="str">
        <f>IF(ISBLANK(A398),"",VLOOKUP(A398,'Справочник услуг'!C:D,2,FALSE))</f>
        <v/>
      </c>
      <c r="E398" s="62"/>
      <c r="F398" s="62"/>
      <c r="G398" s="62"/>
      <c r="H398" s="62"/>
      <c r="I398" s="62"/>
      <c r="J398" s="62"/>
      <c r="K398" s="62"/>
      <c r="L398" s="62"/>
      <c r="M398" s="62"/>
      <c r="N398" s="62"/>
    </row>
    <row r="399" spans="1:14" x14ac:dyDescent="0.25">
      <c r="A399" s="55"/>
      <c r="B399" s="68"/>
      <c r="C399" s="68"/>
      <c r="D399" s="71" t="str">
        <f>IF(ISBLANK(A399),"",VLOOKUP(A399,'Справочник услуг'!C:D,2,FALSE))</f>
        <v/>
      </c>
      <c r="E399" s="62"/>
      <c r="F399" s="62"/>
      <c r="G399" s="62"/>
      <c r="H399" s="62"/>
      <c r="I399" s="62"/>
      <c r="J399" s="62"/>
      <c r="K399" s="62"/>
      <c r="L399" s="62"/>
      <c r="M399" s="62"/>
      <c r="N399" s="62"/>
    </row>
    <row r="400" spans="1:14" x14ac:dyDescent="0.25">
      <c r="A400" s="55"/>
      <c r="B400" s="68"/>
      <c r="C400" s="68"/>
      <c r="D400" s="71" t="str">
        <f>IF(ISBLANK(A400),"",VLOOKUP(A400,'Справочник услуг'!C:D,2,FALSE))</f>
        <v/>
      </c>
      <c r="E400" s="62"/>
      <c r="F400" s="62"/>
      <c r="G400" s="62"/>
      <c r="H400" s="62"/>
      <c r="I400" s="62"/>
      <c r="J400" s="62"/>
      <c r="K400" s="62"/>
      <c r="L400" s="62"/>
      <c r="M400" s="62"/>
      <c r="N400" s="62"/>
    </row>
    <row r="401" spans="1:14" x14ac:dyDescent="0.25">
      <c r="A401" s="55"/>
      <c r="B401" s="68"/>
      <c r="C401" s="68"/>
      <c r="D401" s="71" t="str">
        <f>IF(ISBLANK(A401),"",VLOOKUP(A401,'Справочник услуг'!C:D,2,FALSE))</f>
        <v/>
      </c>
      <c r="E401" s="62"/>
      <c r="F401" s="62"/>
      <c r="G401" s="62"/>
      <c r="H401" s="62"/>
      <c r="I401" s="62"/>
      <c r="J401" s="62"/>
      <c r="K401" s="62"/>
      <c r="L401" s="62"/>
      <c r="M401" s="62"/>
      <c r="N401" s="62"/>
    </row>
    <row r="402" spans="1:14" x14ac:dyDescent="0.25">
      <c r="A402" s="55"/>
      <c r="B402" s="68"/>
      <c r="C402" s="68"/>
      <c r="D402" s="71" t="str">
        <f>IF(ISBLANK(A402),"",VLOOKUP(A402,'Справочник услуг'!C:D,2,FALSE))</f>
        <v/>
      </c>
      <c r="E402" s="62"/>
      <c r="F402" s="62"/>
      <c r="G402" s="62"/>
      <c r="H402" s="62"/>
      <c r="I402" s="62"/>
      <c r="J402" s="62"/>
      <c r="K402" s="62"/>
      <c r="L402" s="62"/>
      <c r="M402" s="62"/>
      <c r="N402" s="62"/>
    </row>
    <row r="403" spans="1:14" x14ac:dyDescent="0.25">
      <c r="A403" s="55"/>
      <c r="B403" s="68"/>
      <c r="C403" s="68"/>
      <c r="D403" s="71" t="str">
        <f>IF(ISBLANK(A403),"",VLOOKUP(A403,'Справочник услуг'!C:D,2,FALSE))</f>
        <v/>
      </c>
      <c r="E403" s="62"/>
      <c r="F403" s="62"/>
      <c r="G403" s="62"/>
      <c r="H403" s="62"/>
      <c r="I403" s="62"/>
      <c r="J403" s="62"/>
      <c r="K403" s="62"/>
      <c r="L403" s="62"/>
      <c r="M403" s="62"/>
      <c r="N403" s="62"/>
    </row>
    <row r="404" spans="1:14" x14ac:dyDescent="0.25">
      <c r="A404" s="55"/>
      <c r="B404" s="68"/>
      <c r="C404" s="68"/>
      <c r="D404" s="71" t="str">
        <f>IF(ISBLANK(A404),"",VLOOKUP(A404,'Справочник услуг'!C:D,2,FALSE))</f>
        <v/>
      </c>
      <c r="E404" s="62"/>
      <c r="F404" s="62"/>
      <c r="G404" s="62"/>
      <c r="H404" s="62"/>
      <c r="I404" s="62"/>
      <c r="J404" s="62"/>
      <c r="K404" s="62"/>
      <c r="L404" s="62"/>
      <c r="M404" s="62"/>
      <c r="N404" s="62"/>
    </row>
    <row r="405" spans="1:14" x14ac:dyDescent="0.25">
      <c r="A405" s="55"/>
      <c r="B405" s="68"/>
      <c r="C405" s="68"/>
      <c r="D405" s="71" t="str">
        <f>IF(ISBLANK(A405),"",VLOOKUP(A405,'Справочник услуг'!C:D,2,FALSE))</f>
        <v/>
      </c>
      <c r="E405" s="62"/>
      <c r="F405" s="62"/>
      <c r="G405" s="62"/>
      <c r="H405" s="62"/>
      <c r="I405" s="62"/>
      <c r="J405" s="62"/>
      <c r="K405" s="62"/>
      <c r="L405" s="62"/>
      <c r="M405" s="62"/>
      <c r="N405" s="62"/>
    </row>
    <row r="406" spans="1:14" x14ac:dyDescent="0.25">
      <c r="A406" s="55"/>
      <c r="B406" s="68"/>
      <c r="C406" s="68"/>
      <c r="D406" s="71" t="str">
        <f>IF(ISBLANK(A406),"",VLOOKUP(A406,'Справочник услуг'!C:D,2,FALSE))</f>
        <v/>
      </c>
      <c r="E406" s="62"/>
      <c r="F406" s="62"/>
      <c r="G406" s="62"/>
      <c r="H406" s="62"/>
      <c r="I406" s="62"/>
      <c r="J406" s="62"/>
      <c r="K406" s="62"/>
      <c r="L406" s="62"/>
      <c r="M406" s="62"/>
      <c r="N406" s="62"/>
    </row>
    <row r="407" spans="1:14" x14ac:dyDescent="0.25">
      <c r="A407" s="55"/>
      <c r="B407" s="68"/>
      <c r="C407" s="68"/>
      <c r="D407" s="71" t="str">
        <f>IF(ISBLANK(A407),"",VLOOKUP(A407,'Справочник услуг'!C:D,2,FALSE))</f>
        <v/>
      </c>
      <c r="E407" s="62"/>
      <c r="F407" s="62"/>
      <c r="G407" s="62"/>
      <c r="H407" s="62"/>
      <c r="I407" s="62"/>
      <c r="J407" s="62"/>
      <c r="K407" s="62"/>
      <c r="L407" s="62"/>
      <c r="M407" s="62"/>
      <c r="N407" s="62"/>
    </row>
    <row r="408" spans="1:14" x14ac:dyDescent="0.25">
      <c r="A408" s="55"/>
      <c r="B408" s="68"/>
      <c r="C408" s="68"/>
      <c r="D408" s="71" t="str">
        <f>IF(ISBLANK(A408),"",VLOOKUP(A408,'Справочник услуг'!C:D,2,FALSE))</f>
        <v/>
      </c>
      <c r="E408" s="62"/>
      <c r="F408" s="62"/>
      <c r="G408" s="62"/>
      <c r="H408" s="62"/>
      <c r="I408" s="62"/>
      <c r="J408" s="62"/>
      <c r="K408" s="62"/>
      <c r="L408" s="62"/>
      <c r="M408" s="62"/>
      <c r="N408" s="62"/>
    </row>
    <row r="409" spans="1:14" x14ac:dyDescent="0.25">
      <c r="A409" s="55"/>
      <c r="B409" s="68"/>
      <c r="C409" s="68"/>
      <c r="D409" s="71" t="str">
        <f>IF(ISBLANK(A409),"",VLOOKUP(A409,'Справочник услуг'!C:D,2,FALSE))</f>
        <v/>
      </c>
      <c r="E409" s="62"/>
      <c r="F409" s="62"/>
      <c r="G409" s="62"/>
      <c r="H409" s="62"/>
      <c r="I409" s="62"/>
      <c r="J409" s="62"/>
      <c r="K409" s="62"/>
      <c r="L409" s="62"/>
      <c r="M409" s="62"/>
      <c r="N409" s="62"/>
    </row>
    <row r="410" spans="1:14" x14ac:dyDescent="0.25">
      <c r="A410" s="55"/>
      <c r="B410" s="68"/>
      <c r="C410" s="68"/>
      <c r="D410" s="71" t="str">
        <f>IF(ISBLANK(A410),"",VLOOKUP(A410,'Справочник услуг'!C:D,2,FALSE))</f>
        <v/>
      </c>
      <c r="E410" s="62"/>
      <c r="F410" s="62"/>
      <c r="G410" s="62"/>
      <c r="H410" s="62"/>
      <c r="I410" s="62"/>
      <c r="J410" s="62"/>
      <c r="K410" s="62"/>
      <c r="L410" s="62"/>
      <c r="M410" s="62"/>
      <c r="N410" s="62"/>
    </row>
    <row r="411" spans="1:14" x14ac:dyDescent="0.25">
      <c r="A411" s="55"/>
      <c r="B411" s="68"/>
      <c r="C411" s="68"/>
      <c r="D411" s="71" t="str">
        <f>IF(ISBLANK(A411),"",VLOOKUP(A411,'Справочник услуг'!C:D,2,FALSE))</f>
        <v/>
      </c>
      <c r="E411" s="62"/>
      <c r="F411" s="62"/>
      <c r="G411" s="62"/>
      <c r="H411" s="62"/>
      <c r="I411" s="62"/>
      <c r="J411" s="62"/>
      <c r="K411" s="62"/>
      <c r="L411" s="62"/>
      <c r="M411" s="62"/>
      <c r="N411" s="62"/>
    </row>
    <row r="412" spans="1:14" x14ac:dyDescent="0.25">
      <c r="A412" s="55"/>
      <c r="B412" s="68"/>
      <c r="C412" s="68"/>
      <c r="D412" s="71" t="str">
        <f>IF(ISBLANK(A412),"",VLOOKUP(A412,'Справочник услуг'!C:D,2,FALSE))</f>
        <v/>
      </c>
      <c r="E412" s="62"/>
      <c r="F412" s="62"/>
      <c r="G412" s="62"/>
      <c r="H412" s="62"/>
      <c r="I412" s="62"/>
      <c r="J412" s="62"/>
      <c r="K412" s="62"/>
      <c r="L412" s="62"/>
      <c r="M412" s="62"/>
      <c r="N412" s="62"/>
    </row>
    <row r="413" spans="1:14" x14ac:dyDescent="0.25">
      <c r="A413" s="55"/>
      <c r="B413" s="68"/>
      <c r="C413" s="68"/>
      <c r="D413" s="71" t="str">
        <f>IF(ISBLANK(A413),"",VLOOKUP(A413,'Справочник услуг'!C:D,2,FALSE))</f>
        <v/>
      </c>
      <c r="E413" s="62"/>
      <c r="F413" s="62"/>
      <c r="G413" s="62"/>
      <c r="H413" s="62"/>
      <c r="I413" s="62"/>
      <c r="J413" s="62"/>
      <c r="K413" s="62"/>
      <c r="L413" s="62"/>
      <c r="M413" s="62"/>
      <c r="N413" s="62"/>
    </row>
    <row r="414" spans="1:14" x14ac:dyDescent="0.25">
      <c r="A414" s="55"/>
      <c r="B414" s="68"/>
      <c r="C414" s="68"/>
      <c r="D414" s="71" t="str">
        <f>IF(ISBLANK(A414),"",VLOOKUP(A414,'Справочник услуг'!C:D,2,FALSE))</f>
        <v/>
      </c>
      <c r="E414" s="62"/>
      <c r="F414" s="62"/>
      <c r="G414" s="62"/>
      <c r="H414" s="62"/>
      <c r="I414" s="62"/>
      <c r="J414" s="62"/>
      <c r="K414" s="62"/>
      <c r="L414" s="62"/>
      <c r="M414" s="62"/>
      <c r="N414" s="62"/>
    </row>
    <row r="415" spans="1:14" x14ac:dyDescent="0.25">
      <c r="A415" s="55"/>
      <c r="B415" s="68"/>
      <c r="C415" s="68"/>
      <c r="D415" s="71" t="str">
        <f>IF(ISBLANK(A415),"",VLOOKUP(A415,'Справочник услуг'!C:D,2,FALSE))</f>
        <v/>
      </c>
      <c r="E415" s="62"/>
      <c r="F415" s="62"/>
      <c r="G415" s="62"/>
      <c r="H415" s="62"/>
      <c r="I415" s="62"/>
      <c r="J415" s="62"/>
      <c r="K415" s="62"/>
      <c r="L415" s="62"/>
      <c r="M415" s="62"/>
      <c r="N415" s="62"/>
    </row>
    <row r="416" spans="1:14" x14ac:dyDescent="0.25">
      <c r="A416" s="55"/>
      <c r="B416" s="68"/>
      <c r="C416" s="68"/>
      <c r="D416" s="71" t="str">
        <f>IF(ISBLANK(A416),"",VLOOKUP(A416,'Справочник услуг'!C:D,2,FALSE))</f>
        <v/>
      </c>
      <c r="E416" s="62"/>
      <c r="F416" s="62"/>
      <c r="G416" s="62"/>
      <c r="H416" s="62"/>
      <c r="I416" s="62"/>
      <c r="J416" s="62"/>
      <c r="K416" s="62"/>
      <c r="L416" s="62"/>
      <c r="M416" s="62"/>
      <c r="N416" s="62"/>
    </row>
    <row r="417" spans="1:14" x14ac:dyDescent="0.25">
      <c r="A417" s="55"/>
      <c r="B417" s="68"/>
      <c r="C417" s="68"/>
      <c r="D417" s="71" t="str">
        <f>IF(ISBLANK(A417),"",VLOOKUP(A417,'Справочник услуг'!C:D,2,FALSE))</f>
        <v/>
      </c>
      <c r="E417" s="62"/>
      <c r="F417" s="62"/>
      <c r="G417" s="62"/>
      <c r="H417" s="62"/>
      <c r="I417" s="62"/>
      <c r="J417" s="62"/>
      <c r="K417" s="62"/>
      <c r="L417" s="62"/>
      <c r="M417" s="62"/>
      <c r="N417" s="62"/>
    </row>
    <row r="418" spans="1:14" x14ac:dyDescent="0.25">
      <c r="A418" s="55"/>
      <c r="B418" s="68"/>
      <c r="C418" s="68"/>
      <c r="D418" s="71" t="str">
        <f>IF(ISBLANK(A418),"",VLOOKUP(A418,'Справочник услуг'!C:D,2,FALSE))</f>
        <v/>
      </c>
      <c r="E418" s="62"/>
      <c r="F418" s="62"/>
      <c r="G418" s="62"/>
      <c r="H418" s="62"/>
      <c r="I418" s="62"/>
      <c r="J418" s="62"/>
      <c r="K418" s="62"/>
      <c r="L418" s="62"/>
      <c r="M418" s="62"/>
      <c r="N418" s="62"/>
    </row>
    <row r="419" spans="1:14" x14ac:dyDescent="0.25">
      <c r="A419" s="55"/>
      <c r="B419" s="68"/>
      <c r="C419" s="68"/>
      <c r="D419" s="71" t="str">
        <f>IF(ISBLANK(A419),"",VLOOKUP(A419,'Справочник услуг'!C:D,2,FALSE))</f>
        <v/>
      </c>
      <c r="E419" s="62"/>
      <c r="F419" s="62"/>
      <c r="G419" s="62"/>
      <c r="H419" s="62"/>
      <c r="I419" s="62"/>
      <c r="J419" s="62"/>
      <c r="K419" s="62"/>
      <c r="L419" s="62"/>
      <c r="M419" s="62"/>
      <c r="N419" s="62"/>
    </row>
    <row r="420" spans="1:14" x14ac:dyDescent="0.25">
      <c r="A420" s="55"/>
      <c r="B420" s="68"/>
      <c r="C420" s="68"/>
      <c r="D420" s="71" t="str">
        <f>IF(ISBLANK(A420),"",VLOOKUP(A420,'Справочник услуг'!C:D,2,FALSE))</f>
        <v/>
      </c>
      <c r="E420" s="62"/>
      <c r="F420" s="62"/>
      <c r="G420" s="62"/>
      <c r="H420" s="62"/>
      <c r="I420" s="62"/>
      <c r="J420" s="62"/>
      <c r="K420" s="62"/>
      <c r="L420" s="62"/>
      <c r="M420" s="62"/>
      <c r="N420" s="62"/>
    </row>
    <row r="421" spans="1:14" x14ac:dyDescent="0.25">
      <c r="A421" s="55"/>
      <c r="B421" s="68"/>
      <c r="C421" s="68"/>
      <c r="D421" s="71" t="str">
        <f>IF(ISBLANK(A421),"",VLOOKUP(A421,'Справочник услуг'!C:D,2,FALSE))</f>
        <v/>
      </c>
      <c r="E421" s="62"/>
      <c r="F421" s="62"/>
      <c r="G421" s="62"/>
      <c r="H421" s="62"/>
      <c r="I421" s="62"/>
      <c r="J421" s="62"/>
      <c r="K421" s="62"/>
      <c r="L421" s="62"/>
      <c r="M421" s="62"/>
      <c r="N421" s="62"/>
    </row>
    <row r="422" spans="1:14" x14ac:dyDescent="0.25">
      <c r="A422" s="55"/>
      <c r="B422" s="68"/>
      <c r="C422" s="68"/>
      <c r="D422" s="71" t="str">
        <f>IF(ISBLANK(A422),"",VLOOKUP(A422,'Справочник услуг'!C:D,2,FALSE))</f>
        <v/>
      </c>
      <c r="E422" s="62"/>
      <c r="F422" s="62"/>
      <c r="G422" s="62"/>
      <c r="H422" s="62"/>
      <c r="I422" s="62"/>
      <c r="J422" s="62"/>
      <c r="K422" s="62"/>
      <c r="L422" s="62"/>
      <c r="M422" s="62"/>
      <c r="N422" s="62"/>
    </row>
    <row r="423" spans="1:14" x14ac:dyDescent="0.25">
      <c r="A423" s="55"/>
      <c r="B423" s="68"/>
      <c r="C423" s="68"/>
      <c r="D423" s="71" t="str">
        <f>IF(ISBLANK(A423),"",VLOOKUP(A423,'Справочник услуг'!C:D,2,FALSE))</f>
        <v/>
      </c>
      <c r="E423" s="62"/>
      <c r="F423" s="62"/>
      <c r="G423" s="62"/>
      <c r="H423" s="62"/>
      <c r="I423" s="62"/>
      <c r="J423" s="62"/>
      <c r="K423" s="62"/>
      <c r="L423" s="62"/>
      <c r="M423" s="62"/>
      <c r="N423" s="62"/>
    </row>
    <row r="424" spans="1:14" x14ac:dyDescent="0.25">
      <c r="A424" s="55"/>
      <c r="B424" s="68"/>
      <c r="C424" s="68"/>
      <c r="D424" s="71" t="str">
        <f>IF(ISBLANK(A424),"",VLOOKUP(A424,'Справочник услуг'!C:D,2,FALSE))</f>
        <v/>
      </c>
      <c r="E424" s="62"/>
      <c r="F424" s="62"/>
      <c r="G424" s="62"/>
      <c r="H424" s="62"/>
      <c r="I424" s="62"/>
      <c r="J424" s="62"/>
      <c r="K424" s="62"/>
      <c r="L424" s="62"/>
      <c r="M424" s="62"/>
      <c r="N424" s="62"/>
    </row>
    <row r="425" spans="1:14" x14ac:dyDescent="0.25">
      <c r="A425" s="55"/>
      <c r="B425" s="68"/>
      <c r="C425" s="68"/>
      <c r="D425" s="71" t="str">
        <f>IF(ISBLANK(A425),"",VLOOKUP(A425,'Справочник услуг'!C:D,2,FALSE))</f>
        <v/>
      </c>
      <c r="E425" s="62"/>
      <c r="F425" s="62"/>
      <c r="G425" s="62"/>
      <c r="H425" s="62"/>
      <c r="I425" s="62"/>
      <c r="J425" s="62"/>
      <c r="K425" s="62"/>
      <c r="L425" s="62"/>
      <c r="M425" s="62"/>
      <c r="N425" s="62"/>
    </row>
    <row r="426" spans="1:14" x14ac:dyDescent="0.25">
      <c r="A426" s="55"/>
      <c r="B426" s="68"/>
      <c r="C426" s="68"/>
      <c r="D426" s="71" t="str">
        <f>IF(ISBLANK(A426),"",VLOOKUP(A426,'Справочник услуг'!C:D,2,FALSE))</f>
        <v/>
      </c>
      <c r="E426" s="62"/>
      <c r="F426" s="62"/>
      <c r="G426" s="62"/>
      <c r="H426" s="62"/>
      <c r="I426" s="62"/>
      <c r="J426" s="62"/>
      <c r="K426" s="62"/>
      <c r="L426" s="62"/>
      <c r="M426" s="62"/>
      <c r="N426" s="62"/>
    </row>
    <row r="427" spans="1:14" x14ac:dyDescent="0.25">
      <c r="A427" s="55"/>
      <c r="B427" s="68"/>
      <c r="C427" s="68"/>
      <c r="D427" s="71" t="str">
        <f>IF(ISBLANK(A427),"",VLOOKUP(A427,'Справочник услуг'!C:D,2,FALSE))</f>
        <v/>
      </c>
      <c r="E427" s="62"/>
      <c r="F427" s="62"/>
      <c r="G427" s="62"/>
      <c r="H427" s="62"/>
      <c r="I427" s="62"/>
      <c r="J427" s="62"/>
      <c r="K427" s="62"/>
      <c r="L427" s="62"/>
      <c r="M427" s="62"/>
      <c r="N427" s="62"/>
    </row>
    <row r="428" spans="1:14" x14ac:dyDescent="0.25">
      <c r="A428" s="55"/>
      <c r="B428" s="68"/>
      <c r="C428" s="68"/>
      <c r="D428" s="71" t="str">
        <f>IF(ISBLANK(A428),"",VLOOKUP(A428,'Справочник услуг'!C:D,2,FALSE))</f>
        <v/>
      </c>
      <c r="E428" s="62"/>
      <c r="F428" s="62"/>
      <c r="G428" s="62"/>
      <c r="H428" s="62"/>
      <c r="I428" s="62"/>
      <c r="J428" s="62"/>
      <c r="K428" s="62"/>
      <c r="L428" s="62"/>
      <c r="M428" s="62"/>
      <c r="N428" s="62"/>
    </row>
    <row r="429" spans="1:14" x14ac:dyDescent="0.25">
      <c r="A429" s="55"/>
      <c r="B429" s="68"/>
      <c r="C429" s="68"/>
      <c r="D429" s="71" t="str">
        <f>IF(ISBLANK(A429),"",VLOOKUP(A429,'Справочник услуг'!C:D,2,FALSE))</f>
        <v/>
      </c>
      <c r="E429" s="62"/>
      <c r="F429" s="62"/>
      <c r="G429" s="62"/>
      <c r="H429" s="62"/>
      <c r="I429" s="62"/>
      <c r="J429" s="62"/>
      <c r="K429" s="62"/>
      <c r="L429" s="62"/>
      <c r="M429" s="62"/>
      <c r="N429" s="62"/>
    </row>
    <row r="430" spans="1:14" x14ac:dyDescent="0.25">
      <c r="A430" s="55"/>
      <c r="B430" s="68"/>
      <c r="C430" s="68"/>
      <c r="D430" s="71" t="str">
        <f>IF(ISBLANK(A430),"",VLOOKUP(A430,'Справочник услуг'!C:D,2,FALSE))</f>
        <v/>
      </c>
      <c r="E430" s="62"/>
      <c r="F430" s="62"/>
      <c r="G430" s="62"/>
      <c r="H430" s="62"/>
      <c r="I430" s="62"/>
      <c r="J430" s="62"/>
      <c r="K430" s="62"/>
      <c r="L430" s="62"/>
      <c r="M430" s="62"/>
      <c r="N430" s="62"/>
    </row>
    <row r="431" spans="1:14" x14ac:dyDescent="0.25">
      <c r="A431" s="55"/>
      <c r="B431" s="68"/>
      <c r="C431" s="68"/>
      <c r="D431" s="71" t="str">
        <f>IF(ISBLANK(A431),"",VLOOKUP(A431,'Справочник услуг'!C:D,2,FALSE))</f>
        <v/>
      </c>
      <c r="E431" s="62"/>
      <c r="F431" s="62"/>
      <c r="G431" s="62"/>
      <c r="H431" s="62"/>
      <c r="I431" s="62"/>
      <c r="J431" s="62"/>
      <c r="K431" s="62"/>
      <c r="L431" s="62"/>
      <c r="M431" s="62"/>
      <c r="N431" s="62"/>
    </row>
    <row r="432" spans="1:14" x14ac:dyDescent="0.25">
      <c r="A432" s="55"/>
      <c r="B432" s="68"/>
      <c r="C432" s="68"/>
      <c r="D432" s="71" t="str">
        <f>IF(ISBLANK(A432),"",VLOOKUP(A432,'Справочник услуг'!C:D,2,FALSE))</f>
        <v/>
      </c>
      <c r="E432" s="62"/>
      <c r="F432" s="62"/>
      <c r="G432" s="62"/>
      <c r="H432" s="62"/>
      <c r="I432" s="62"/>
      <c r="J432" s="62"/>
      <c r="K432" s="62"/>
      <c r="L432" s="62"/>
      <c r="M432" s="62"/>
      <c r="N432" s="62"/>
    </row>
    <row r="433" spans="1:14" x14ac:dyDescent="0.25">
      <c r="A433" s="55"/>
      <c r="B433" s="68"/>
      <c r="C433" s="68"/>
      <c r="D433" s="71" t="str">
        <f>IF(ISBLANK(A433),"",VLOOKUP(A433,'Справочник услуг'!C:D,2,FALSE))</f>
        <v/>
      </c>
      <c r="E433" s="62"/>
      <c r="F433" s="62"/>
      <c r="G433" s="62"/>
      <c r="H433" s="62"/>
      <c r="I433" s="62"/>
      <c r="J433" s="62"/>
      <c r="K433" s="62"/>
      <c r="L433" s="62"/>
      <c r="M433" s="62"/>
      <c r="N433" s="62"/>
    </row>
    <row r="434" spans="1:14" x14ac:dyDescent="0.25">
      <c r="A434" s="55"/>
      <c r="B434" s="68"/>
      <c r="C434" s="68"/>
      <c r="D434" s="71" t="str">
        <f>IF(ISBLANK(A434),"",VLOOKUP(A434,'Справочник услуг'!C:D,2,FALSE))</f>
        <v/>
      </c>
      <c r="E434" s="62"/>
      <c r="F434" s="62"/>
      <c r="G434" s="62"/>
      <c r="H434" s="62"/>
      <c r="I434" s="62"/>
      <c r="J434" s="62"/>
      <c r="K434" s="62"/>
      <c r="L434" s="62"/>
      <c r="M434" s="62"/>
      <c r="N434" s="62"/>
    </row>
    <row r="435" spans="1:14" x14ac:dyDescent="0.25">
      <c r="A435" s="55"/>
      <c r="B435" s="68"/>
      <c r="C435" s="68"/>
      <c r="D435" s="71" t="str">
        <f>IF(ISBLANK(A435),"",VLOOKUP(A435,'Справочник услуг'!C:D,2,FALSE))</f>
        <v/>
      </c>
      <c r="E435" s="62"/>
      <c r="F435" s="62"/>
      <c r="G435" s="62"/>
      <c r="H435" s="62"/>
      <c r="I435" s="62"/>
      <c r="J435" s="62"/>
      <c r="K435" s="62"/>
      <c r="L435" s="62"/>
      <c r="M435" s="62"/>
      <c r="N435" s="62"/>
    </row>
    <row r="436" spans="1:14" x14ac:dyDescent="0.25">
      <c r="A436" s="55"/>
      <c r="B436" s="68"/>
      <c r="C436" s="68"/>
      <c r="D436" s="71" t="str">
        <f>IF(ISBLANK(A436),"",VLOOKUP(A436,'Справочник услуг'!C:D,2,FALSE))</f>
        <v/>
      </c>
      <c r="E436" s="62"/>
      <c r="F436" s="62"/>
      <c r="G436" s="62"/>
      <c r="H436" s="62"/>
      <c r="I436" s="62"/>
      <c r="J436" s="62"/>
      <c r="K436" s="62"/>
      <c r="L436" s="62"/>
      <c r="M436" s="62"/>
      <c r="N436" s="62"/>
    </row>
    <row r="437" spans="1:14" x14ac:dyDescent="0.25">
      <c r="A437" s="55"/>
      <c r="B437" s="68"/>
      <c r="C437" s="68"/>
      <c r="D437" s="71" t="str">
        <f>IF(ISBLANK(A437),"",VLOOKUP(A437,'Справочник услуг'!C:D,2,FALSE))</f>
        <v/>
      </c>
      <c r="E437" s="62"/>
      <c r="F437" s="62"/>
      <c r="G437" s="62"/>
      <c r="H437" s="62"/>
      <c r="I437" s="62"/>
      <c r="J437" s="62"/>
      <c r="K437" s="62"/>
      <c r="L437" s="62"/>
      <c r="M437" s="62"/>
      <c r="N437" s="62"/>
    </row>
    <row r="438" spans="1:14" x14ac:dyDescent="0.25">
      <c r="A438" s="55"/>
      <c r="B438" s="68"/>
      <c r="C438" s="68"/>
      <c r="D438" s="71" t="str">
        <f>IF(ISBLANK(A438),"",VLOOKUP(A438,'Справочник услуг'!C:D,2,FALSE))</f>
        <v/>
      </c>
      <c r="E438" s="62"/>
      <c r="F438" s="62"/>
      <c r="G438" s="62"/>
      <c r="H438" s="62"/>
      <c r="I438" s="62"/>
      <c r="J438" s="62"/>
      <c r="K438" s="62"/>
      <c r="L438" s="62"/>
      <c r="M438" s="62"/>
      <c r="N438" s="62"/>
    </row>
    <row r="439" spans="1:14" x14ac:dyDescent="0.25">
      <c r="A439" s="55"/>
      <c r="B439" s="68"/>
      <c r="C439" s="68"/>
      <c r="D439" s="71" t="str">
        <f>IF(ISBLANK(A439),"",VLOOKUP(A439,'Справочник услуг'!C:D,2,FALSE))</f>
        <v/>
      </c>
      <c r="E439" s="62"/>
      <c r="F439" s="62"/>
      <c r="G439" s="62"/>
      <c r="H439" s="62"/>
      <c r="I439" s="62"/>
      <c r="J439" s="62"/>
      <c r="K439" s="62"/>
      <c r="L439" s="62"/>
      <c r="M439" s="62"/>
      <c r="N439" s="62"/>
    </row>
    <row r="440" spans="1:14" x14ac:dyDescent="0.25">
      <c r="A440" s="55"/>
      <c r="B440" s="68"/>
      <c r="C440" s="68"/>
      <c r="D440" s="71" t="str">
        <f>IF(ISBLANK(A440),"",VLOOKUP(A440,'Справочник услуг'!C:D,2,FALSE))</f>
        <v/>
      </c>
      <c r="E440" s="62"/>
      <c r="F440" s="62"/>
      <c r="G440" s="62"/>
      <c r="H440" s="62"/>
      <c r="I440" s="62"/>
      <c r="J440" s="62"/>
      <c r="K440" s="62"/>
      <c r="L440" s="62"/>
      <c r="M440" s="62"/>
      <c r="N440" s="62"/>
    </row>
    <row r="441" spans="1:14" x14ac:dyDescent="0.25">
      <c r="A441" s="55"/>
      <c r="B441" s="68"/>
      <c r="C441" s="68"/>
      <c r="D441" s="71" t="str">
        <f>IF(ISBLANK(A441),"",VLOOKUP(A441,'Справочник услуг'!C:D,2,FALSE))</f>
        <v/>
      </c>
      <c r="E441" s="62"/>
      <c r="F441" s="62"/>
      <c r="G441" s="62"/>
      <c r="H441" s="62"/>
      <c r="I441" s="62"/>
      <c r="J441" s="62"/>
      <c r="K441" s="62"/>
      <c r="L441" s="62"/>
      <c r="M441" s="62"/>
      <c r="N441" s="62"/>
    </row>
    <row r="442" spans="1:14" x14ac:dyDescent="0.25">
      <c r="A442" s="55"/>
      <c r="B442" s="68"/>
      <c r="C442" s="68"/>
      <c r="D442" s="71" t="str">
        <f>IF(ISBLANK(A442),"",VLOOKUP(A442,'Справочник услуг'!C:D,2,FALSE))</f>
        <v/>
      </c>
      <c r="E442" s="62"/>
      <c r="F442" s="62"/>
      <c r="G442" s="62"/>
      <c r="H442" s="62"/>
      <c r="I442" s="62"/>
      <c r="J442" s="62"/>
      <c r="K442" s="62"/>
      <c r="L442" s="62"/>
      <c r="M442" s="62"/>
      <c r="N442" s="62"/>
    </row>
    <row r="443" spans="1:14" x14ac:dyDescent="0.25">
      <c r="A443" s="55"/>
      <c r="B443" s="68"/>
      <c r="C443" s="68"/>
      <c r="D443" s="71" t="str">
        <f>IF(ISBLANK(A443),"",VLOOKUP(A443,'Справочник услуг'!C:D,2,FALSE))</f>
        <v/>
      </c>
      <c r="E443" s="62"/>
      <c r="F443" s="62"/>
      <c r="G443" s="62"/>
      <c r="H443" s="62"/>
      <c r="I443" s="62"/>
      <c r="J443" s="62"/>
      <c r="K443" s="62"/>
      <c r="L443" s="62"/>
      <c r="M443" s="62"/>
      <c r="N443" s="62"/>
    </row>
    <row r="444" spans="1:14" x14ac:dyDescent="0.25">
      <c r="A444" s="55"/>
      <c r="B444" s="68"/>
      <c r="C444" s="68"/>
      <c r="D444" s="71" t="str">
        <f>IF(ISBLANK(A444),"",VLOOKUP(A444,'Справочник услуг'!C:D,2,FALSE))</f>
        <v/>
      </c>
      <c r="E444" s="62"/>
      <c r="F444" s="62"/>
      <c r="G444" s="62"/>
      <c r="H444" s="62"/>
      <c r="I444" s="62"/>
      <c r="J444" s="62"/>
      <c r="K444" s="62"/>
      <c r="L444" s="62"/>
      <c r="M444" s="62"/>
      <c r="N444" s="62"/>
    </row>
    <row r="445" spans="1:14" x14ac:dyDescent="0.25">
      <c r="A445" s="55"/>
      <c r="B445" s="68"/>
      <c r="C445" s="68"/>
      <c r="D445" s="71" t="str">
        <f>IF(ISBLANK(A445),"",VLOOKUP(A445,'Справочник услуг'!C:D,2,FALSE))</f>
        <v/>
      </c>
      <c r="E445" s="62"/>
      <c r="F445" s="62"/>
      <c r="G445" s="62"/>
      <c r="H445" s="62"/>
      <c r="I445" s="62"/>
      <c r="J445" s="62"/>
      <c r="K445" s="62"/>
      <c r="L445" s="62"/>
      <c r="M445" s="62"/>
      <c r="N445" s="62"/>
    </row>
    <row r="446" spans="1:14" x14ac:dyDescent="0.25">
      <c r="A446" s="55"/>
      <c r="B446" s="68"/>
      <c r="C446" s="68"/>
      <c r="D446" s="71" t="str">
        <f>IF(ISBLANK(A446),"",VLOOKUP(A446,'Справочник услуг'!C:D,2,FALSE))</f>
        <v/>
      </c>
      <c r="E446" s="62"/>
      <c r="F446" s="62"/>
      <c r="G446" s="62"/>
      <c r="H446" s="62"/>
      <c r="I446" s="62"/>
      <c r="J446" s="62"/>
      <c r="K446" s="62"/>
      <c r="L446" s="62"/>
      <c r="M446" s="62"/>
      <c r="N446" s="62"/>
    </row>
    <row r="447" spans="1:14" x14ac:dyDescent="0.25">
      <c r="A447" s="55"/>
      <c r="B447" s="68"/>
      <c r="C447" s="68"/>
      <c r="D447" s="71" t="str">
        <f>IF(ISBLANK(A447),"",VLOOKUP(A447,'Справочник услуг'!C:D,2,FALSE))</f>
        <v/>
      </c>
      <c r="E447" s="62"/>
      <c r="F447" s="62"/>
      <c r="G447" s="62"/>
      <c r="H447" s="62"/>
      <c r="I447" s="62"/>
      <c r="J447" s="62"/>
      <c r="K447" s="62"/>
      <c r="L447" s="62"/>
      <c r="M447" s="62"/>
      <c r="N447" s="62"/>
    </row>
    <row r="448" spans="1:14" x14ac:dyDescent="0.25">
      <c r="A448" s="55"/>
      <c r="B448" s="68"/>
      <c r="C448" s="68"/>
      <c r="D448" s="71" t="str">
        <f>IF(ISBLANK(A448),"",VLOOKUP(A448,'Справочник услуг'!C:D,2,FALSE))</f>
        <v/>
      </c>
      <c r="E448" s="62"/>
      <c r="F448" s="62"/>
      <c r="G448" s="62"/>
      <c r="H448" s="62"/>
      <c r="I448" s="62"/>
      <c r="J448" s="62"/>
      <c r="K448" s="62"/>
      <c r="L448" s="62"/>
      <c r="M448" s="62"/>
      <c r="N448" s="62"/>
    </row>
    <row r="449" spans="1:14" x14ac:dyDescent="0.25">
      <c r="A449" s="55"/>
      <c r="B449" s="68"/>
      <c r="C449" s="68"/>
      <c r="D449" s="71" t="str">
        <f>IF(ISBLANK(A449),"",VLOOKUP(A449,'Справочник услуг'!C:D,2,FALSE))</f>
        <v/>
      </c>
      <c r="E449" s="62"/>
      <c r="F449" s="62"/>
      <c r="G449" s="62"/>
      <c r="H449" s="62"/>
      <c r="I449" s="62"/>
      <c r="J449" s="62"/>
      <c r="K449" s="62"/>
      <c r="L449" s="62"/>
      <c r="M449" s="62"/>
      <c r="N449" s="62"/>
    </row>
    <row r="450" spans="1:14" x14ac:dyDescent="0.25">
      <c r="A450" s="55"/>
      <c r="B450" s="68"/>
      <c r="C450" s="68"/>
      <c r="D450" s="71" t="str">
        <f>IF(ISBLANK(A450),"",VLOOKUP(A450,'Справочник услуг'!C:D,2,FALSE))</f>
        <v/>
      </c>
      <c r="E450" s="62"/>
      <c r="F450" s="62"/>
      <c r="G450" s="62"/>
      <c r="H450" s="62"/>
      <c r="I450" s="62"/>
      <c r="J450" s="62"/>
      <c r="K450" s="62"/>
      <c r="L450" s="62"/>
      <c r="M450" s="62"/>
      <c r="N450" s="62"/>
    </row>
    <row r="451" spans="1:14" x14ac:dyDescent="0.25">
      <c r="A451" s="55"/>
      <c r="B451" s="68"/>
      <c r="C451" s="68"/>
      <c r="D451" s="71" t="str">
        <f>IF(ISBLANK(A451),"",VLOOKUP(A451,'Справочник услуг'!C:D,2,FALSE))</f>
        <v/>
      </c>
      <c r="E451" s="62"/>
      <c r="F451" s="62"/>
      <c r="G451" s="62"/>
      <c r="H451" s="62"/>
      <c r="I451" s="62"/>
      <c r="J451" s="62"/>
      <c r="K451" s="62"/>
      <c r="L451" s="62"/>
      <c r="M451" s="62"/>
      <c r="N451" s="62"/>
    </row>
    <row r="452" spans="1:14" x14ac:dyDescent="0.25">
      <c r="A452" s="55"/>
      <c r="B452" s="68"/>
      <c r="C452" s="68"/>
      <c r="D452" s="71" t="str">
        <f>IF(ISBLANK(A452),"",VLOOKUP(A452,'Справочник услуг'!C:D,2,FALSE))</f>
        <v/>
      </c>
      <c r="E452" s="62"/>
      <c r="F452" s="62"/>
      <c r="G452" s="62"/>
      <c r="H452" s="62"/>
      <c r="I452" s="62"/>
      <c r="J452" s="62"/>
      <c r="K452" s="62"/>
      <c r="L452" s="62"/>
      <c r="M452" s="62"/>
      <c r="N452" s="62"/>
    </row>
    <row r="453" spans="1:14" x14ac:dyDescent="0.25">
      <c r="A453" s="55"/>
      <c r="B453" s="68"/>
      <c r="C453" s="68"/>
      <c r="D453" s="71" t="str">
        <f>IF(ISBLANK(A453),"",VLOOKUP(A453,'Справочник услуг'!C:D,2,FALSE))</f>
        <v/>
      </c>
      <c r="E453" s="62"/>
      <c r="F453" s="62"/>
      <c r="G453" s="62"/>
      <c r="H453" s="62"/>
      <c r="I453" s="62"/>
      <c r="J453" s="62"/>
      <c r="K453" s="62"/>
      <c r="L453" s="62"/>
      <c r="M453" s="62"/>
      <c r="N453" s="62"/>
    </row>
    <row r="454" spans="1:14" x14ac:dyDescent="0.25">
      <c r="A454" s="55"/>
      <c r="B454" s="68"/>
      <c r="C454" s="68"/>
      <c r="D454" s="71" t="str">
        <f>IF(ISBLANK(A454),"",VLOOKUP(A454,'Справочник услуг'!C:D,2,FALSE))</f>
        <v/>
      </c>
      <c r="E454" s="62"/>
      <c r="F454" s="62"/>
      <c r="G454" s="62"/>
      <c r="H454" s="62"/>
      <c r="I454" s="62"/>
      <c r="J454" s="62"/>
      <c r="K454" s="62"/>
      <c r="L454" s="62"/>
      <c r="M454" s="62"/>
      <c r="N454" s="62"/>
    </row>
    <row r="455" spans="1:14" x14ac:dyDescent="0.25">
      <c r="A455" s="55"/>
      <c r="B455" s="68"/>
      <c r="C455" s="68"/>
      <c r="D455" s="71" t="str">
        <f>IF(ISBLANK(A455),"",VLOOKUP(A455,'Справочник услуг'!C:D,2,FALSE))</f>
        <v/>
      </c>
      <c r="E455" s="62"/>
      <c r="F455" s="62"/>
      <c r="G455" s="62"/>
      <c r="H455" s="62"/>
      <c r="I455" s="62"/>
      <c r="J455" s="62"/>
      <c r="K455" s="62"/>
      <c r="L455" s="62"/>
      <c r="M455" s="62"/>
      <c r="N455" s="62"/>
    </row>
    <row r="456" spans="1:14" x14ac:dyDescent="0.25">
      <c r="A456" s="55"/>
      <c r="B456" s="68"/>
      <c r="C456" s="68"/>
      <c r="D456" s="71" t="str">
        <f>IF(ISBLANK(A456),"",VLOOKUP(A456,'Справочник услуг'!C:D,2,FALSE))</f>
        <v/>
      </c>
      <c r="E456" s="62"/>
      <c r="F456" s="62"/>
      <c r="G456" s="62"/>
      <c r="H456" s="62"/>
      <c r="I456" s="62"/>
      <c r="J456" s="62"/>
      <c r="K456" s="62"/>
      <c r="L456" s="62"/>
      <c r="M456" s="62"/>
      <c r="N456" s="62"/>
    </row>
    <row r="457" spans="1:14" x14ac:dyDescent="0.25">
      <c r="A457" s="55"/>
      <c r="B457" s="68"/>
      <c r="C457" s="68"/>
      <c r="D457" s="71" t="str">
        <f>IF(ISBLANK(A457),"",VLOOKUP(A457,'Справочник услуг'!C:D,2,FALSE))</f>
        <v/>
      </c>
      <c r="E457" s="62"/>
      <c r="F457" s="62"/>
      <c r="G457" s="62"/>
      <c r="H457" s="62"/>
      <c r="I457" s="62"/>
      <c r="J457" s="62"/>
      <c r="K457" s="62"/>
      <c r="L457" s="62"/>
      <c r="M457" s="62"/>
      <c r="N457" s="62"/>
    </row>
    <row r="458" spans="1:14" x14ac:dyDescent="0.25">
      <c r="A458" s="55"/>
      <c r="B458" s="68"/>
      <c r="C458" s="68"/>
      <c r="D458" s="71" t="str">
        <f>IF(ISBLANK(A458),"",VLOOKUP(A458,'Справочник услуг'!C:D,2,FALSE))</f>
        <v/>
      </c>
      <c r="E458" s="62"/>
      <c r="F458" s="62"/>
      <c r="G458" s="62"/>
      <c r="H458" s="62"/>
      <c r="I458" s="62"/>
      <c r="J458" s="62"/>
      <c r="K458" s="62"/>
      <c r="L458" s="62"/>
      <c r="M458" s="62"/>
      <c r="N458" s="62"/>
    </row>
    <row r="459" spans="1:14" x14ac:dyDescent="0.25">
      <c r="A459" s="55"/>
      <c r="B459" s="68"/>
      <c r="C459" s="68"/>
      <c r="D459" s="71" t="str">
        <f>IF(ISBLANK(A459),"",VLOOKUP(A459,'Справочник услуг'!C:D,2,FALSE))</f>
        <v/>
      </c>
      <c r="E459" s="62"/>
      <c r="F459" s="62"/>
      <c r="G459" s="62"/>
      <c r="H459" s="62"/>
      <c r="I459" s="62"/>
      <c r="J459" s="62"/>
      <c r="K459" s="62"/>
      <c r="L459" s="62"/>
      <c r="M459" s="62"/>
      <c r="N459" s="62"/>
    </row>
    <row r="460" spans="1:14" x14ac:dyDescent="0.25">
      <c r="A460" s="55"/>
      <c r="B460" s="68"/>
      <c r="C460" s="68"/>
      <c r="D460" s="71" t="str">
        <f>IF(ISBLANK(A460),"",VLOOKUP(A460,'Справочник услуг'!C:D,2,FALSE))</f>
        <v/>
      </c>
      <c r="E460" s="62"/>
      <c r="F460" s="62"/>
      <c r="G460" s="62"/>
      <c r="H460" s="62"/>
      <c r="I460" s="62"/>
      <c r="J460" s="62"/>
      <c r="K460" s="62"/>
      <c r="L460" s="62"/>
      <c r="M460" s="62"/>
      <c r="N460" s="62"/>
    </row>
    <row r="461" spans="1:14" x14ac:dyDescent="0.25">
      <c r="A461" s="55"/>
      <c r="B461" s="68"/>
      <c r="C461" s="68"/>
      <c r="D461" s="71" t="str">
        <f>IF(ISBLANK(A461),"",VLOOKUP(A461,'Справочник услуг'!C:D,2,FALSE))</f>
        <v/>
      </c>
      <c r="E461" s="62"/>
      <c r="F461" s="62"/>
      <c r="G461" s="62"/>
      <c r="H461" s="62"/>
      <c r="I461" s="62"/>
      <c r="J461" s="62"/>
      <c r="K461" s="62"/>
      <c r="L461" s="62"/>
      <c r="M461" s="62"/>
      <c r="N461" s="62"/>
    </row>
    <row r="462" spans="1:14" x14ac:dyDescent="0.25">
      <c r="A462" s="55"/>
      <c r="B462" s="68"/>
      <c r="C462" s="68"/>
      <c r="D462" s="71" t="str">
        <f>IF(ISBLANK(A462),"",VLOOKUP(A462,'Справочник услуг'!C:D,2,FALSE))</f>
        <v/>
      </c>
      <c r="E462" s="62"/>
      <c r="F462" s="62"/>
      <c r="G462" s="62"/>
      <c r="H462" s="62"/>
      <c r="I462" s="62"/>
      <c r="J462" s="62"/>
      <c r="K462" s="62"/>
      <c r="L462" s="62"/>
      <c r="M462" s="62"/>
      <c r="N462" s="62"/>
    </row>
    <row r="463" spans="1:14" x14ac:dyDescent="0.25">
      <c r="A463" s="55"/>
      <c r="B463" s="68"/>
      <c r="C463" s="68"/>
      <c r="D463" s="71" t="str">
        <f>IF(ISBLANK(A463),"",VLOOKUP(A463,'Справочник услуг'!C:D,2,FALSE))</f>
        <v/>
      </c>
      <c r="E463" s="62"/>
      <c r="F463" s="62"/>
      <c r="G463" s="62"/>
      <c r="H463" s="62"/>
      <c r="I463" s="62"/>
      <c r="J463" s="62"/>
      <c r="K463" s="62"/>
      <c r="L463" s="62"/>
      <c r="M463" s="62"/>
      <c r="N463" s="62"/>
    </row>
    <row r="464" spans="1:14" x14ac:dyDescent="0.25">
      <c r="A464" s="55"/>
      <c r="B464" s="68"/>
      <c r="C464" s="68"/>
      <c r="D464" s="71" t="str">
        <f>IF(ISBLANK(A464),"",VLOOKUP(A464,'Справочник услуг'!C:D,2,FALSE))</f>
        <v/>
      </c>
      <c r="E464" s="62"/>
      <c r="F464" s="62"/>
      <c r="G464" s="62"/>
      <c r="H464" s="62"/>
      <c r="I464" s="62"/>
      <c r="J464" s="62"/>
      <c r="K464" s="62"/>
      <c r="L464" s="62"/>
      <c r="M464" s="62"/>
      <c r="N464" s="62"/>
    </row>
    <row r="465" spans="1:14" x14ac:dyDescent="0.25">
      <c r="A465" s="55"/>
      <c r="B465" s="68"/>
      <c r="C465" s="68"/>
      <c r="D465" s="71" t="str">
        <f>IF(ISBLANK(A465),"",VLOOKUP(A465,'Справочник услуг'!C:D,2,FALSE))</f>
        <v/>
      </c>
      <c r="E465" s="62"/>
      <c r="F465" s="62"/>
      <c r="G465" s="62"/>
      <c r="H465" s="62"/>
      <c r="I465" s="62"/>
      <c r="J465" s="62"/>
      <c r="K465" s="62"/>
      <c r="L465" s="62"/>
      <c r="M465" s="62"/>
      <c r="N465" s="62"/>
    </row>
    <row r="466" spans="1:14" x14ac:dyDescent="0.25">
      <c r="A466" s="55"/>
      <c r="B466" s="68"/>
      <c r="C466" s="68"/>
      <c r="D466" s="71" t="str">
        <f>IF(ISBLANK(A466),"",VLOOKUP(A466,'Справочник услуг'!C:D,2,FALSE))</f>
        <v/>
      </c>
      <c r="E466" s="62"/>
      <c r="F466" s="62"/>
      <c r="G466" s="62"/>
      <c r="H466" s="62"/>
      <c r="I466" s="62"/>
      <c r="J466" s="62"/>
      <c r="K466" s="62"/>
      <c r="L466" s="62"/>
      <c r="M466" s="62"/>
      <c r="N466" s="62"/>
    </row>
    <row r="467" spans="1:14" x14ac:dyDescent="0.25">
      <c r="A467" s="55"/>
      <c r="B467" s="68"/>
      <c r="C467" s="68"/>
      <c r="D467" s="71" t="str">
        <f>IF(ISBLANK(A467),"",VLOOKUP(A467,'Справочник услуг'!C:D,2,FALSE))</f>
        <v/>
      </c>
      <c r="E467" s="62"/>
      <c r="F467" s="62"/>
      <c r="G467" s="62"/>
      <c r="H467" s="62"/>
      <c r="I467" s="62"/>
      <c r="J467" s="62"/>
      <c r="K467" s="62"/>
      <c r="L467" s="62"/>
      <c r="M467" s="62"/>
      <c r="N467" s="62"/>
    </row>
    <row r="468" spans="1:14" x14ac:dyDescent="0.25">
      <c r="A468" s="55"/>
      <c r="B468" s="68"/>
      <c r="C468" s="68"/>
      <c r="D468" s="71" t="str">
        <f>IF(ISBLANK(A468),"",VLOOKUP(A468,'Справочник услуг'!C:D,2,FALSE))</f>
        <v/>
      </c>
      <c r="E468" s="62"/>
      <c r="F468" s="62"/>
      <c r="G468" s="62"/>
      <c r="H468" s="62"/>
      <c r="I468" s="62"/>
      <c r="J468" s="62"/>
      <c r="K468" s="62"/>
      <c r="L468" s="62"/>
      <c r="M468" s="62"/>
      <c r="N468" s="62"/>
    </row>
    <row r="469" spans="1:14" x14ac:dyDescent="0.25">
      <c r="A469" s="55"/>
      <c r="B469" s="68"/>
      <c r="C469" s="68"/>
      <c r="D469" s="71" t="str">
        <f>IF(ISBLANK(A469),"",VLOOKUP(A469,'Справочник услуг'!C:D,2,FALSE))</f>
        <v/>
      </c>
      <c r="E469" s="62"/>
      <c r="F469" s="62"/>
      <c r="G469" s="62"/>
      <c r="H469" s="62"/>
      <c r="I469" s="62"/>
      <c r="J469" s="62"/>
      <c r="K469" s="62"/>
      <c r="L469" s="62"/>
      <c r="M469" s="62"/>
      <c r="N469" s="62"/>
    </row>
    <row r="470" spans="1:14" x14ac:dyDescent="0.25">
      <c r="A470" s="55"/>
      <c r="B470" s="68"/>
      <c r="C470" s="68"/>
      <c r="D470" s="71" t="str">
        <f>IF(ISBLANK(A470),"",VLOOKUP(A470,'Справочник услуг'!C:D,2,FALSE))</f>
        <v/>
      </c>
      <c r="E470" s="62"/>
      <c r="F470" s="62"/>
      <c r="G470" s="62"/>
      <c r="H470" s="62"/>
      <c r="I470" s="62"/>
      <c r="J470" s="62"/>
      <c r="K470" s="62"/>
      <c r="L470" s="62"/>
      <c r="M470" s="62"/>
      <c r="N470" s="62"/>
    </row>
    <row r="471" spans="1:14" x14ac:dyDescent="0.25">
      <c r="A471" s="55"/>
      <c r="B471" s="68"/>
      <c r="C471" s="68"/>
      <c r="D471" s="71" t="str">
        <f>IF(ISBLANK(A471),"",VLOOKUP(A471,'Справочник услуг'!C:D,2,FALSE))</f>
        <v/>
      </c>
      <c r="E471" s="62"/>
      <c r="F471" s="62"/>
      <c r="G471" s="62"/>
      <c r="H471" s="62"/>
      <c r="I471" s="62"/>
      <c r="J471" s="62"/>
      <c r="K471" s="62"/>
      <c r="L471" s="62"/>
      <c r="M471" s="62"/>
      <c r="N471" s="62"/>
    </row>
    <row r="472" spans="1:14" x14ac:dyDescent="0.25">
      <c r="A472" s="55"/>
      <c r="B472" s="68"/>
      <c r="C472" s="68"/>
      <c r="D472" s="71" t="str">
        <f>IF(ISBLANK(A472),"",VLOOKUP(A472,'Справочник услуг'!C:D,2,FALSE))</f>
        <v/>
      </c>
      <c r="E472" s="62"/>
      <c r="F472" s="62"/>
      <c r="G472" s="62"/>
      <c r="H472" s="62"/>
      <c r="I472" s="62"/>
      <c r="J472" s="62"/>
      <c r="K472" s="62"/>
      <c r="L472" s="62"/>
      <c r="M472" s="62"/>
      <c r="N472" s="62"/>
    </row>
    <row r="473" spans="1:14" x14ac:dyDescent="0.25">
      <c r="A473" s="55"/>
      <c r="B473" s="68"/>
      <c r="C473" s="68"/>
      <c r="D473" s="71" t="str">
        <f>IF(ISBLANK(A473),"",VLOOKUP(A473,'Справочник услуг'!C:D,2,FALSE))</f>
        <v/>
      </c>
      <c r="E473" s="62"/>
      <c r="F473" s="62"/>
      <c r="G473" s="62"/>
      <c r="H473" s="62"/>
      <c r="I473" s="62"/>
      <c r="J473" s="62"/>
      <c r="K473" s="62"/>
      <c r="L473" s="62"/>
      <c r="M473" s="62"/>
      <c r="N473" s="62"/>
    </row>
    <row r="474" spans="1:14" x14ac:dyDescent="0.25">
      <c r="A474" s="55"/>
      <c r="B474" s="68"/>
      <c r="C474" s="68"/>
      <c r="D474" s="71" t="str">
        <f>IF(ISBLANK(A474),"",VLOOKUP(A474,'Справочник услуг'!C:D,2,FALSE))</f>
        <v/>
      </c>
      <c r="E474" s="62"/>
      <c r="F474" s="62"/>
      <c r="G474" s="62"/>
      <c r="H474" s="62"/>
      <c r="I474" s="62"/>
      <c r="J474" s="62"/>
      <c r="K474" s="62"/>
      <c r="L474" s="62"/>
      <c r="M474" s="62"/>
      <c r="N474" s="62"/>
    </row>
    <row r="475" spans="1:14" x14ac:dyDescent="0.25">
      <c r="A475" s="55"/>
      <c r="B475" s="68"/>
      <c r="C475" s="68"/>
      <c r="D475" s="71" t="str">
        <f>IF(ISBLANK(A475),"",VLOOKUP(A475,'Справочник услуг'!C:D,2,FALSE))</f>
        <v/>
      </c>
      <c r="E475" s="62"/>
      <c r="F475" s="62"/>
      <c r="G475" s="62"/>
      <c r="H475" s="62"/>
      <c r="I475" s="62"/>
      <c r="J475" s="62"/>
      <c r="K475" s="62"/>
      <c r="L475" s="62"/>
      <c r="M475" s="62"/>
      <c r="N475" s="62"/>
    </row>
    <row r="476" spans="1:14" x14ac:dyDescent="0.25">
      <c r="A476" s="55"/>
      <c r="B476" s="68"/>
      <c r="C476" s="68"/>
      <c r="D476" s="71" t="str">
        <f>IF(ISBLANK(A476),"",VLOOKUP(A476,'Справочник услуг'!C:D,2,FALSE))</f>
        <v/>
      </c>
      <c r="E476" s="62"/>
      <c r="F476" s="62"/>
      <c r="G476" s="62"/>
      <c r="H476" s="62"/>
      <c r="I476" s="62"/>
      <c r="J476" s="62"/>
      <c r="K476" s="62"/>
      <c r="L476" s="62"/>
      <c r="M476" s="62"/>
      <c r="N476" s="62"/>
    </row>
    <row r="477" spans="1:14" x14ac:dyDescent="0.25">
      <c r="A477" s="55"/>
      <c r="B477" s="68"/>
      <c r="C477" s="68"/>
      <c r="D477" s="71" t="str">
        <f>IF(ISBLANK(A477),"",VLOOKUP(A477,'Справочник услуг'!C:D,2,FALSE))</f>
        <v/>
      </c>
      <c r="E477" s="62"/>
      <c r="F477" s="62"/>
      <c r="G477" s="62"/>
      <c r="H477" s="62"/>
      <c r="I477" s="62"/>
      <c r="J477" s="62"/>
      <c r="K477" s="62"/>
      <c r="L477" s="62"/>
      <c r="M477" s="62"/>
      <c r="N477" s="62"/>
    </row>
    <row r="478" spans="1:14" x14ac:dyDescent="0.25">
      <c r="A478" s="55"/>
      <c r="B478" s="68"/>
      <c r="C478" s="68"/>
      <c r="D478" s="71" t="str">
        <f>IF(ISBLANK(A478),"",VLOOKUP(A478,'Справочник услуг'!C:D,2,FALSE))</f>
        <v/>
      </c>
      <c r="E478" s="62"/>
      <c r="F478" s="62"/>
      <c r="G478" s="62"/>
      <c r="H478" s="62"/>
      <c r="I478" s="62"/>
      <c r="J478" s="62"/>
      <c r="K478" s="62"/>
      <c r="L478" s="62"/>
      <c r="M478" s="62"/>
      <c r="N478" s="62"/>
    </row>
    <row r="479" spans="1:14" x14ac:dyDescent="0.25">
      <c r="A479" s="55"/>
      <c r="B479" s="68"/>
      <c r="C479" s="68"/>
      <c r="D479" s="71" t="str">
        <f>IF(ISBLANK(A479),"",VLOOKUP(A479,'Справочник услуг'!C:D,2,FALSE))</f>
        <v/>
      </c>
      <c r="E479" s="62"/>
      <c r="F479" s="62"/>
      <c r="G479" s="62"/>
      <c r="H479" s="62"/>
      <c r="I479" s="62"/>
      <c r="J479" s="62"/>
      <c r="K479" s="62"/>
      <c r="L479" s="62"/>
      <c r="M479" s="62"/>
      <c r="N479" s="62"/>
    </row>
    <row r="480" spans="1:14" x14ac:dyDescent="0.25">
      <c r="A480" s="55"/>
      <c r="B480" s="68"/>
      <c r="C480" s="68"/>
      <c r="D480" s="71" t="str">
        <f>IF(ISBLANK(A480),"",VLOOKUP(A480,'Справочник услуг'!C:D,2,FALSE))</f>
        <v/>
      </c>
      <c r="E480" s="62"/>
      <c r="F480" s="62"/>
      <c r="G480" s="62"/>
      <c r="H480" s="62"/>
      <c r="I480" s="62"/>
      <c r="J480" s="62"/>
      <c r="K480" s="62"/>
      <c r="L480" s="62"/>
      <c r="M480" s="62"/>
      <c r="N480" s="62"/>
    </row>
    <row r="481" spans="1:14" x14ac:dyDescent="0.25">
      <c r="A481" s="55"/>
      <c r="B481" s="68"/>
      <c r="C481" s="68"/>
      <c r="D481" s="71" t="str">
        <f>IF(ISBLANK(A481),"",VLOOKUP(A481,'Справочник услуг'!C:D,2,FALSE))</f>
        <v/>
      </c>
      <c r="E481" s="62"/>
      <c r="F481" s="62"/>
      <c r="G481" s="62"/>
      <c r="H481" s="62"/>
      <c r="I481" s="62"/>
      <c r="J481" s="62"/>
      <c r="K481" s="62"/>
      <c r="L481" s="62"/>
      <c r="M481" s="62"/>
      <c r="N481" s="62"/>
    </row>
    <row r="482" spans="1:14" x14ac:dyDescent="0.25">
      <c r="A482" s="55"/>
      <c r="B482" s="68"/>
      <c r="C482" s="68"/>
      <c r="D482" s="71" t="str">
        <f>IF(ISBLANK(A482),"",VLOOKUP(A482,'Справочник услуг'!C:D,2,FALSE))</f>
        <v/>
      </c>
      <c r="E482" s="62"/>
      <c r="F482" s="62"/>
      <c r="G482" s="62"/>
      <c r="H482" s="62"/>
      <c r="I482" s="62"/>
      <c r="J482" s="62"/>
      <c r="K482" s="62"/>
      <c r="L482" s="62"/>
      <c r="M482" s="62"/>
      <c r="N482" s="62"/>
    </row>
    <row r="483" spans="1:14" x14ac:dyDescent="0.25">
      <c r="A483" s="55"/>
      <c r="B483" s="68"/>
      <c r="C483" s="68"/>
      <c r="D483" s="71" t="str">
        <f>IF(ISBLANK(A483),"",VLOOKUP(A483,'Справочник услуг'!C:D,2,FALSE))</f>
        <v/>
      </c>
      <c r="E483" s="62"/>
      <c r="F483" s="62"/>
      <c r="G483" s="62"/>
      <c r="H483" s="62"/>
      <c r="I483" s="62"/>
      <c r="J483" s="62"/>
      <c r="K483" s="62"/>
      <c r="L483" s="62"/>
      <c r="M483" s="62"/>
      <c r="N483" s="62"/>
    </row>
    <row r="484" spans="1:14" x14ac:dyDescent="0.25">
      <c r="A484" s="55"/>
      <c r="B484" s="68"/>
      <c r="C484" s="68"/>
      <c r="D484" s="71" t="str">
        <f>IF(ISBLANK(A484),"",VLOOKUP(A484,'Справочник услуг'!C:D,2,FALSE))</f>
        <v/>
      </c>
      <c r="E484" s="62"/>
      <c r="F484" s="62"/>
      <c r="G484" s="62"/>
      <c r="H484" s="62"/>
      <c r="I484" s="62"/>
      <c r="J484" s="62"/>
      <c r="K484" s="62"/>
      <c r="L484" s="62"/>
      <c r="M484" s="62"/>
      <c r="N484" s="62"/>
    </row>
    <row r="485" spans="1:14" x14ac:dyDescent="0.25">
      <c r="A485" s="55"/>
      <c r="B485" s="68"/>
      <c r="C485" s="68"/>
      <c r="D485" s="71" t="str">
        <f>IF(ISBLANK(A485),"",VLOOKUP(A485,'Справочник услуг'!C:D,2,FALSE))</f>
        <v/>
      </c>
      <c r="E485" s="62"/>
      <c r="F485" s="62"/>
      <c r="G485" s="62"/>
      <c r="H485" s="62"/>
      <c r="I485" s="62"/>
      <c r="J485" s="62"/>
      <c r="K485" s="62"/>
      <c r="L485" s="62"/>
      <c r="M485" s="62"/>
      <c r="N485" s="62"/>
    </row>
    <row r="486" spans="1:14" x14ac:dyDescent="0.25">
      <c r="A486" s="55"/>
      <c r="B486" s="68"/>
      <c r="C486" s="68"/>
      <c r="D486" s="71" t="str">
        <f>IF(ISBLANK(A486),"",VLOOKUP(A486,'Справочник услуг'!C:D,2,FALSE))</f>
        <v/>
      </c>
      <c r="E486" s="62"/>
      <c r="F486" s="62"/>
      <c r="G486" s="62"/>
      <c r="H486" s="62"/>
      <c r="I486" s="62"/>
      <c r="J486" s="62"/>
      <c r="K486" s="62"/>
      <c r="L486" s="62"/>
      <c r="M486" s="62"/>
      <c r="N486" s="62"/>
    </row>
    <row r="487" spans="1:14" x14ac:dyDescent="0.25">
      <c r="A487" s="55"/>
      <c r="B487" s="68"/>
      <c r="C487" s="68"/>
      <c r="D487" s="71" t="str">
        <f>IF(ISBLANK(A487),"",VLOOKUP(A487,'Справочник услуг'!C:D,2,FALSE))</f>
        <v/>
      </c>
      <c r="E487" s="62"/>
      <c r="F487" s="62"/>
      <c r="G487" s="62"/>
      <c r="H487" s="62"/>
      <c r="I487" s="62"/>
      <c r="J487" s="62"/>
      <c r="K487" s="62"/>
      <c r="L487" s="62"/>
      <c r="M487" s="62"/>
      <c r="N487" s="62"/>
    </row>
    <row r="488" spans="1:14" x14ac:dyDescent="0.25">
      <c r="A488" s="55"/>
      <c r="B488" s="68"/>
      <c r="C488" s="68"/>
      <c r="D488" s="71" t="str">
        <f>IF(ISBLANK(A488),"",VLOOKUP(A488,'Справочник услуг'!C:D,2,FALSE))</f>
        <v/>
      </c>
      <c r="E488" s="62"/>
      <c r="F488" s="62"/>
      <c r="G488" s="62"/>
      <c r="H488" s="62"/>
      <c r="I488" s="62"/>
      <c r="J488" s="62"/>
      <c r="K488" s="62"/>
      <c r="L488" s="62"/>
      <c r="M488" s="62"/>
      <c r="N488" s="62"/>
    </row>
    <row r="489" spans="1:14" x14ac:dyDescent="0.25">
      <c r="A489" s="55"/>
      <c r="B489" s="68"/>
      <c r="C489" s="68"/>
      <c r="D489" s="71" t="str">
        <f>IF(ISBLANK(A489),"",VLOOKUP(A489,'Справочник услуг'!C:D,2,FALSE))</f>
        <v/>
      </c>
      <c r="E489" s="62"/>
      <c r="F489" s="62"/>
      <c r="G489" s="62"/>
      <c r="H489" s="62"/>
      <c r="I489" s="62"/>
      <c r="J489" s="62"/>
      <c r="K489" s="62"/>
      <c r="L489" s="62"/>
      <c r="M489" s="62"/>
      <c r="N489" s="62"/>
    </row>
    <row r="490" spans="1:14" x14ac:dyDescent="0.25">
      <c r="A490" s="55"/>
      <c r="B490" s="68"/>
      <c r="C490" s="68"/>
      <c r="D490" s="71" t="str">
        <f>IF(ISBLANK(A490),"",VLOOKUP(A490,'Справочник услуг'!C:D,2,FALSE))</f>
        <v/>
      </c>
      <c r="E490" s="62"/>
      <c r="F490" s="62"/>
      <c r="G490" s="62"/>
      <c r="H490" s="62"/>
      <c r="I490" s="62"/>
      <c r="J490" s="62"/>
      <c r="K490" s="62"/>
      <c r="L490" s="62"/>
      <c r="M490" s="62"/>
      <c r="N490" s="62"/>
    </row>
    <row r="491" spans="1:14" x14ac:dyDescent="0.25">
      <c r="A491" s="55"/>
      <c r="B491" s="68"/>
      <c r="C491" s="68"/>
      <c r="D491" s="71" t="str">
        <f>IF(ISBLANK(A491),"",VLOOKUP(A491,'Справочник услуг'!C:D,2,FALSE))</f>
        <v/>
      </c>
      <c r="E491" s="62"/>
      <c r="F491" s="62"/>
      <c r="G491" s="62"/>
      <c r="H491" s="62"/>
      <c r="I491" s="62"/>
      <c r="J491" s="62"/>
      <c r="K491" s="62"/>
      <c r="L491" s="62"/>
      <c r="M491" s="62"/>
      <c r="N491" s="62"/>
    </row>
    <row r="492" spans="1:14" x14ac:dyDescent="0.25">
      <c r="A492" s="55"/>
      <c r="B492" s="68"/>
      <c r="C492" s="68"/>
      <c r="D492" s="71" t="str">
        <f>IF(ISBLANK(A492),"",VLOOKUP(A492,'Справочник услуг'!C:D,2,FALSE))</f>
        <v/>
      </c>
      <c r="E492" s="62"/>
      <c r="F492" s="62"/>
      <c r="G492" s="62"/>
      <c r="H492" s="62"/>
      <c r="I492" s="62"/>
      <c r="J492" s="62"/>
      <c r="K492" s="62"/>
      <c r="L492" s="62"/>
      <c r="M492" s="62"/>
      <c r="N492" s="62"/>
    </row>
    <row r="493" spans="1:14" x14ac:dyDescent="0.25">
      <c r="A493" s="55"/>
      <c r="B493" s="68"/>
      <c r="C493" s="68"/>
      <c r="D493" s="71" t="str">
        <f>IF(ISBLANK(A493),"",VLOOKUP(A493,'Справочник услуг'!C:D,2,FALSE))</f>
        <v/>
      </c>
      <c r="E493" s="62"/>
      <c r="F493" s="62"/>
      <c r="G493" s="62"/>
      <c r="H493" s="62"/>
      <c r="I493" s="62"/>
      <c r="J493" s="62"/>
      <c r="K493" s="62"/>
      <c r="L493" s="62"/>
      <c r="M493" s="62"/>
      <c r="N493" s="62"/>
    </row>
    <row r="494" spans="1:14" x14ac:dyDescent="0.25">
      <c r="A494" s="55"/>
      <c r="B494" s="68"/>
      <c r="C494" s="68"/>
      <c r="D494" s="71" t="str">
        <f>IF(ISBLANK(A494),"",VLOOKUP(A494,'Справочник услуг'!C:D,2,FALSE))</f>
        <v/>
      </c>
      <c r="E494" s="62"/>
      <c r="F494" s="62"/>
      <c r="G494" s="62"/>
      <c r="H494" s="62"/>
      <c r="I494" s="62"/>
      <c r="J494" s="62"/>
      <c r="K494" s="62"/>
      <c r="L494" s="62"/>
      <c r="M494" s="62"/>
      <c r="N494" s="62"/>
    </row>
    <row r="495" spans="1:14" x14ac:dyDescent="0.25">
      <c r="A495" s="55"/>
      <c r="B495" s="68"/>
      <c r="C495" s="68"/>
      <c r="D495" s="71" t="str">
        <f>IF(ISBLANK(A495),"",VLOOKUP(A495,'Справочник услуг'!C:D,2,FALSE))</f>
        <v/>
      </c>
      <c r="E495" s="62"/>
      <c r="F495" s="62"/>
      <c r="G495" s="62"/>
      <c r="H495" s="62"/>
      <c r="I495" s="62"/>
      <c r="J495" s="62"/>
      <c r="K495" s="62"/>
      <c r="L495" s="62"/>
      <c r="M495" s="62"/>
      <c r="N495" s="62"/>
    </row>
    <row r="496" spans="1:14" x14ac:dyDescent="0.25">
      <c r="A496" s="55"/>
      <c r="B496" s="68"/>
      <c r="C496" s="68"/>
      <c r="D496" s="71" t="str">
        <f>IF(ISBLANK(A496),"",VLOOKUP(A496,'Справочник услуг'!C:D,2,FALSE))</f>
        <v/>
      </c>
      <c r="E496" s="62"/>
      <c r="F496" s="62"/>
      <c r="G496" s="62"/>
      <c r="H496" s="62"/>
      <c r="I496" s="62"/>
      <c r="J496" s="62"/>
      <c r="K496" s="62"/>
      <c r="L496" s="62"/>
      <c r="M496" s="62"/>
      <c r="N496" s="62"/>
    </row>
    <row r="497" spans="1:14" x14ac:dyDescent="0.25">
      <c r="A497" s="55"/>
      <c r="B497" s="68"/>
      <c r="C497" s="68"/>
      <c r="D497" s="71" t="str">
        <f>IF(ISBLANK(A497),"",VLOOKUP(A497,'Справочник услуг'!C:D,2,FALSE))</f>
        <v/>
      </c>
      <c r="E497" s="62"/>
      <c r="F497" s="62"/>
      <c r="G497" s="62"/>
      <c r="H497" s="62"/>
      <c r="I497" s="62"/>
      <c r="J497" s="62"/>
      <c r="K497" s="62"/>
      <c r="L497" s="62"/>
      <c r="M497" s="62"/>
      <c r="N497" s="62"/>
    </row>
    <row r="498" spans="1:14" x14ac:dyDescent="0.25">
      <c r="A498" s="55"/>
      <c r="B498" s="68"/>
      <c r="C498" s="68"/>
      <c r="D498" s="71" t="str">
        <f>IF(ISBLANK(A498),"",VLOOKUP(A498,'Справочник услуг'!C:D,2,FALSE))</f>
        <v/>
      </c>
      <c r="E498" s="62"/>
      <c r="F498" s="62"/>
      <c r="G498" s="62"/>
      <c r="H498" s="62"/>
      <c r="I498" s="62"/>
      <c r="J498" s="62"/>
      <c r="K498" s="62"/>
      <c r="L498" s="62"/>
      <c r="M498" s="62"/>
      <c r="N498" s="62"/>
    </row>
    <row r="499" spans="1:14" x14ac:dyDescent="0.25">
      <c r="A499" s="55"/>
      <c r="B499" s="68"/>
      <c r="C499" s="68"/>
      <c r="D499" s="71" t="str">
        <f>IF(ISBLANK(A499),"",VLOOKUP(A499,'Справочник услуг'!C:D,2,FALSE))</f>
        <v/>
      </c>
      <c r="E499" s="62"/>
      <c r="F499" s="62"/>
      <c r="G499" s="62"/>
      <c r="H499" s="62"/>
      <c r="I499" s="62"/>
      <c r="J499" s="62"/>
      <c r="K499" s="62"/>
      <c r="L499" s="62"/>
      <c r="M499" s="62"/>
      <c r="N499" s="62"/>
    </row>
    <row r="500" spans="1:14" x14ac:dyDescent="0.25">
      <c r="A500" s="55"/>
      <c r="B500" s="68"/>
      <c r="C500" s="68"/>
      <c r="D500" s="71" t="str">
        <f>IF(ISBLANK(A500),"",VLOOKUP(A500,'Справочник услуг'!C:D,2,FALSE))</f>
        <v/>
      </c>
      <c r="E500" s="62"/>
      <c r="F500" s="62"/>
      <c r="G500" s="62"/>
      <c r="H500" s="62"/>
      <c r="I500" s="62"/>
      <c r="J500" s="62"/>
      <c r="K500" s="62"/>
      <c r="L500" s="62"/>
      <c r="M500" s="62"/>
      <c r="N500" s="62"/>
    </row>
    <row r="501" spans="1:14" x14ac:dyDescent="0.25">
      <c r="A501" s="55"/>
      <c r="B501" s="68"/>
      <c r="C501" s="68"/>
      <c r="D501" s="71" t="str">
        <f>IF(ISBLANK(A501),"",VLOOKUP(A501,'Справочник услуг'!C:D,2,FALSE))</f>
        <v/>
      </c>
      <c r="E501" s="62"/>
      <c r="F501" s="62"/>
      <c r="G501" s="62"/>
      <c r="H501" s="62"/>
      <c r="I501" s="62"/>
      <c r="J501" s="62"/>
      <c r="K501" s="62"/>
      <c r="L501" s="62"/>
      <c r="M501" s="62"/>
      <c r="N501" s="62"/>
    </row>
    <row r="502" spans="1:14" x14ac:dyDescent="0.25">
      <c r="A502" s="55"/>
      <c r="B502" s="68"/>
      <c r="C502" s="68"/>
      <c r="D502" s="71" t="str">
        <f>IF(ISBLANK(A502),"",VLOOKUP(A502,'Справочник услуг'!C:D,2,FALSE))</f>
        <v/>
      </c>
      <c r="E502" s="62"/>
      <c r="F502" s="62"/>
      <c r="G502" s="62"/>
      <c r="H502" s="62"/>
      <c r="I502" s="62"/>
      <c r="J502" s="62"/>
      <c r="K502" s="62"/>
      <c r="L502" s="62"/>
      <c r="M502" s="62"/>
      <c r="N502" s="62"/>
    </row>
    <row r="503" spans="1:14" x14ac:dyDescent="0.25">
      <c r="A503" s="55"/>
      <c r="B503" s="68"/>
      <c r="C503" s="68"/>
      <c r="D503" s="71" t="str">
        <f>IF(ISBLANK(A503),"",VLOOKUP(A503,'Справочник услуг'!C:D,2,FALSE))</f>
        <v/>
      </c>
      <c r="E503" s="62"/>
      <c r="F503" s="62"/>
      <c r="G503" s="62"/>
      <c r="H503" s="62"/>
      <c r="I503" s="62"/>
      <c r="J503" s="62"/>
      <c r="K503" s="62"/>
      <c r="L503" s="62"/>
      <c r="M503" s="62"/>
      <c r="N503" s="62"/>
    </row>
    <row r="504" spans="1:14" x14ac:dyDescent="0.25">
      <c r="A504" s="55"/>
      <c r="B504" s="68"/>
      <c r="C504" s="68"/>
      <c r="D504" s="71" t="str">
        <f>IF(ISBLANK(A504),"",VLOOKUP(A504,'Справочник услуг'!C:D,2,FALSE))</f>
        <v/>
      </c>
      <c r="E504" s="62"/>
      <c r="F504" s="62"/>
      <c r="G504" s="62"/>
      <c r="H504" s="62"/>
      <c r="I504" s="62"/>
      <c r="J504" s="62"/>
      <c r="K504" s="62"/>
      <c r="L504" s="62"/>
      <c r="M504" s="62"/>
      <c r="N504" s="62"/>
    </row>
    <row r="505" spans="1:14" x14ac:dyDescent="0.25">
      <c r="A505" s="55"/>
      <c r="B505" s="68"/>
      <c r="C505" s="68"/>
      <c r="D505" s="71" t="str">
        <f>IF(ISBLANK(A505),"",VLOOKUP(A505,'Справочник услуг'!C:D,2,FALSE))</f>
        <v/>
      </c>
      <c r="E505" s="62"/>
      <c r="F505" s="62"/>
      <c r="G505" s="62"/>
      <c r="H505" s="62"/>
      <c r="I505" s="62"/>
      <c r="J505" s="62"/>
      <c r="K505" s="62"/>
      <c r="L505" s="62"/>
      <c r="M505" s="62"/>
      <c r="N505" s="62"/>
    </row>
    <row r="506" spans="1:14" x14ac:dyDescent="0.25">
      <c r="A506" s="55"/>
      <c r="B506" s="68"/>
      <c r="C506" s="68"/>
      <c r="D506" s="71" t="str">
        <f>IF(ISBLANK(A506),"",VLOOKUP(A506,'Справочник услуг'!C:D,2,FALSE))</f>
        <v/>
      </c>
      <c r="E506" s="62"/>
      <c r="F506" s="62"/>
      <c r="G506" s="62"/>
      <c r="H506" s="62"/>
      <c r="I506" s="62"/>
      <c r="J506" s="62"/>
      <c r="K506" s="62"/>
      <c r="L506" s="62"/>
      <c r="M506" s="62"/>
      <c r="N506" s="62"/>
    </row>
    <row r="507" spans="1:14" x14ac:dyDescent="0.25">
      <c r="A507" s="55"/>
      <c r="B507" s="68"/>
      <c r="C507" s="68"/>
      <c r="D507" s="71" t="str">
        <f>IF(ISBLANK(A507),"",VLOOKUP(A507,'Справочник услуг'!C:D,2,FALSE))</f>
        <v/>
      </c>
      <c r="E507" s="62"/>
      <c r="F507" s="62"/>
      <c r="G507" s="62"/>
      <c r="H507" s="62"/>
      <c r="I507" s="62"/>
      <c r="J507" s="62"/>
      <c r="K507" s="62"/>
      <c r="L507" s="62"/>
      <c r="M507" s="62"/>
      <c r="N507" s="62"/>
    </row>
    <row r="508" spans="1:14" x14ac:dyDescent="0.25">
      <c r="A508" s="55"/>
      <c r="B508" s="68"/>
      <c r="C508" s="68"/>
      <c r="D508" s="71" t="str">
        <f>IF(ISBLANK(A508),"",VLOOKUP(A508,'Справочник услуг'!C:D,2,FALSE))</f>
        <v/>
      </c>
      <c r="E508" s="62"/>
      <c r="F508" s="62"/>
      <c r="G508" s="62"/>
      <c r="H508" s="62"/>
      <c r="I508" s="62"/>
      <c r="J508" s="62"/>
      <c r="K508" s="62"/>
      <c r="L508" s="62"/>
      <c r="M508" s="62"/>
      <c r="N508" s="62"/>
    </row>
    <row r="509" spans="1:14" x14ac:dyDescent="0.25">
      <c r="A509" s="55"/>
      <c r="B509" s="68"/>
      <c r="C509" s="68"/>
      <c r="D509" s="71" t="str">
        <f>IF(ISBLANK(A509),"",VLOOKUP(A509,'Справочник услуг'!C:D,2,FALSE))</f>
        <v/>
      </c>
      <c r="E509" s="62"/>
      <c r="F509" s="62"/>
      <c r="G509" s="62"/>
      <c r="H509" s="62"/>
      <c r="I509" s="62"/>
      <c r="J509" s="62"/>
      <c r="K509" s="62"/>
      <c r="L509" s="62"/>
      <c r="M509" s="62"/>
      <c r="N509" s="62"/>
    </row>
    <row r="510" spans="1:14" x14ac:dyDescent="0.25">
      <c r="A510" s="55"/>
      <c r="B510" s="68"/>
      <c r="C510" s="68"/>
      <c r="D510" s="71" t="str">
        <f>IF(ISBLANK(A510),"",VLOOKUP(A510,'Справочник услуг'!C:D,2,FALSE))</f>
        <v/>
      </c>
      <c r="E510" s="62"/>
      <c r="F510" s="62"/>
      <c r="G510" s="62"/>
      <c r="H510" s="62"/>
      <c r="I510" s="62"/>
      <c r="J510" s="62"/>
      <c r="K510" s="62"/>
      <c r="L510" s="62"/>
      <c r="M510" s="62"/>
      <c r="N510" s="62"/>
    </row>
    <row r="511" spans="1:14" x14ac:dyDescent="0.25">
      <c r="A511" s="55"/>
      <c r="B511" s="68"/>
      <c r="C511" s="68"/>
      <c r="D511" s="71" t="str">
        <f>IF(ISBLANK(A511),"",VLOOKUP(A511,'Справочник услуг'!C:D,2,FALSE))</f>
        <v/>
      </c>
      <c r="E511" s="62"/>
      <c r="F511" s="62"/>
      <c r="G511" s="62"/>
      <c r="H511" s="62"/>
      <c r="I511" s="62"/>
      <c r="J511" s="62"/>
      <c r="K511" s="62"/>
      <c r="L511" s="62"/>
      <c r="M511" s="62"/>
      <c r="N511" s="62"/>
    </row>
    <row r="512" spans="1:14" x14ac:dyDescent="0.25">
      <c r="A512" s="55"/>
      <c r="B512" s="68"/>
      <c r="C512" s="68"/>
      <c r="D512" s="71" t="str">
        <f>IF(ISBLANK(A512),"",VLOOKUP(A512,'Справочник услуг'!C:D,2,FALSE))</f>
        <v/>
      </c>
      <c r="E512" s="62"/>
      <c r="F512" s="62"/>
      <c r="G512" s="62"/>
      <c r="H512" s="62"/>
      <c r="I512" s="62"/>
      <c r="J512" s="62"/>
      <c r="K512" s="62"/>
      <c r="L512" s="62"/>
      <c r="M512" s="62"/>
      <c r="N512" s="62"/>
    </row>
    <row r="513" spans="1:14" x14ac:dyDescent="0.25">
      <c r="A513" s="55"/>
      <c r="B513" s="68"/>
      <c r="C513" s="68"/>
      <c r="D513" s="71" t="str">
        <f>IF(ISBLANK(A513),"",VLOOKUP(A513,'Справочник услуг'!C:D,2,FALSE))</f>
        <v/>
      </c>
      <c r="E513" s="62"/>
      <c r="F513" s="62"/>
      <c r="G513" s="62"/>
      <c r="H513" s="62"/>
      <c r="I513" s="62"/>
      <c r="J513" s="62"/>
      <c r="K513" s="62"/>
      <c r="L513" s="62"/>
      <c r="M513" s="62"/>
      <c r="N513" s="62"/>
    </row>
    <row r="514" spans="1:14" x14ac:dyDescent="0.25">
      <c r="A514" s="55"/>
      <c r="B514" s="68"/>
      <c r="C514" s="68"/>
      <c r="D514" s="71" t="str">
        <f>IF(ISBLANK(A514),"",VLOOKUP(A514,'Справочник услуг'!C:D,2,FALSE))</f>
        <v/>
      </c>
      <c r="E514" s="62"/>
      <c r="F514" s="62"/>
      <c r="G514" s="62"/>
      <c r="H514" s="62"/>
      <c r="I514" s="62"/>
      <c r="J514" s="62"/>
      <c r="K514" s="62"/>
      <c r="L514" s="62"/>
      <c r="M514" s="62"/>
      <c r="N514" s="62"/>
    </row>
    <row r="515" spans="1:14" x14ac:dyDescent="0.25">
      <c r="A515" s="55"/>
      <c r="B515" s="68"/>
      <c r="C515" s="68"/>
      <c r="D515" s="71" t="str">
        <f>IF(ISBLANK(A515),"",VLOOKUP(A515,'Справочник услуг'!C:D,2,FALSE))</f>
        <v/>
      </c>
      <c r="E515" s="62"/>
      <c r="F515" s="62"/>
      <c r="G515" s="62"/>
      <c r="H515" s="62"/>
      <c r="I515" s="62"/>
      <c r="J515" s="62"/>
      <c r="K515" s="62"/>
      <c r="L515" s="62"/>
      <c r="M515" s="62"/>
      <c r="N515" s="62"/>
    </row>
    <row r="516" spans="1:14" x14ac:dyDescent="0.25">
      <c r="A516" s="55"/>
      <c r="B516" s="68"/>
      <c r="C516" s="68"/>
      <c r="D516" s="71" t="str">
        <f>IF(ISBLANK(A516),"",VLOOKUP(A516,'Справочник услуг'!C:D,2,FALSE))</f>
        <v/>
      </c>
      <c r="E516" s="62"/>
      <c r="F516" s="62"/>
      <c r="G516" s="62"/>
      <c r="H516" s="62"/>
      <c r="I516" s="62"/>
      <c r="J516" s="62"/>
      <c r="K516" s="62"/>
      <c r="L516" s="62"/>
      <c r="M516" s="62"/>
      <c r="N516" s="62"/>
    </row>
    <row r="517" spans="1:14" x14ac:dyDescent="0.25">
      <c r="A517" s="55"/>
      <c r="B517" s="68"/>
      <c r="C517" s="68"/>
      <c r="D517" s="71" t="str">
        <f>IF(ISBLANK(A517),"",VLOOKUP(A517,'Справочник услуг'!C:D,2,FALSE))</f>
        <v/>
      </c>
      <c r="E517" s="62"/>
      <c r="F517" s="62"/>
      <c r="G517" s="62"/>
      <c r="H517" s="62"/>
      <c r="I517" s="62"/>
      <c r="J517" s="62"/>
      <c r="K517" s="62"/>
      <c r="L517" s="62"/>
      <c r="M517" s="62"/>
      <c r="N517" s="62"/>
    </row>
    <row r="518" spans="1:14" x14ac:dyDescent="0.25">
      <c r="A518" s="55"/>
      <c r="B518" s="68"/>
      <c r="C518" s="68"/>
      <c r="D518" s="71" t="str">
        <f>IF(ISBLANK(A518),"",VLOOKUP(A518,'Справочник услуг'!C:D,2,FALSE))</f>
        <v/>
      </c>
      <c r="E518" s="62"/>
      <c r="F518" s="62"/>
      <c r="G518" s="62"/>
      <c r="H518" s="62"/>
      <c r="I518" s="62"/>
      <c r="J518" s="62"/>
      <c r="K518" s="62"/>
      <c r="L518" s="62"/>
      <c r="M518" s="62"/>
      <c r="N518" s="62"/>
    </row>
    <row r="519" spans="1:14" x14ac:dyDescent="0.25">
      <c r="A519" s="55"/>
      <c r="B519" s="68"/>
      <c r="C519" s="68"/>
      <c r="D519" s="71" t="str">
        <f>IF(ISBLANK(A519),"",VLOOKUP(A519,'Справочник услуг'!C:D,2,FALSE))</f>
        <v/>
      </c>
      <c r="E519" s="62"/>
      <c r="F519" s="62"/>
      <c r="G519" s="62"/>
      <c r="H519" s="62"/>
      <c r="I519" s="62"/>
      <c r="J519" s="62"/>
      <c r="K519" s="62"/>
      <c r="L519" s="62"/>
      <c r="M519" s="62"/>
      <c r="N519" s="62"/>
    </row>
    <row r="520" spans="1:14" x14ac:dyDescent="0.25">
      <c r="A520" s="55"/>
      <c r="B520" s="68"/>
      <c r="C520" s="68"/>
      <c r="D520" s="71" t="str">
        <f>IF(ISBLANK(A520),"",VLOOKUP(A520,'Справочник услуг'!C:D,2,FALSE))</f>
        <v/>
      </c>
      <c r="E520" s="62"/>
      <c r="F520" s="62"/>
      <c r="G520" s="62"/>
      <c r="H520" s="62"/>
      <c r="I520" s="62"/>
      <c r="J520" s="62"/>
      <c r="K520" s="62"/>
      <c r="L520" s="62"/>
      <c r="M520" s="62"/>
      <c r="N520" s="62"/>
    </row>
    <row r="521" spans="1:14" x14ac:dyDescent="0.25">
      <c r="A521" s="55"/>
      <c r="B521" s="68"/>
      <c r="C521" s="68"/>
      <c r="D521" s="71" t="str">
        <f>IF(ISBLANK(A521),"",VLOOKUP(A521,'Справочник услуг'!C:D,2,FALSE))</f>
        <v/>
      </c>
      <c r="E521" s="62"/>
      <c r="F521" s="62"/>
      <c r="G521" s="62"/>
      <c r="H521" s="62"/>
      <c r="I521" s="62"/>
      <c r="J521" s="62"/>
      <c r="K521" s="62"/>
      <c r="L521" s="62"/>
      <c r="M521" s="62"/>
      <c r="N521" s="62"/>
    </row>
    <row r="522" spans="1:14" x14ac:dyDescent="0.25">
      <c r="A522" s="55"/>
      <c r="B522" s="68"/>
      <c r="C522" s="68"/>
      <c r="D522" s="71" t="str">
        <f>IF(ISBLANK(A522),"",VLOOKUP(A522,'Справочник услуг'!C:D,2,FALSE))</f>
        <v/>
      </c>
      <c r="E522" s="62"/>
      <c r="F522" s="62"/>
      <c r="G522" s="62"/>
      <c r="H522" s="62"/>
      <c r="I522" s="62"/>
      <c r="J522" s="62"/>
      <c r="K522" s="62"/>
      <c r="L522" s="62"/>
      <c r="M522" s="62"/>
      <c r="N522" s="62"/>
    </row>
    <row r="523" spans="1:14" x14ac:dyDescent="0.25">
      <c r="A523" s="55"/>
      <c r="B523" s="68"/>
      <c r="C523" s="68"/>
      <c r="D523" s="71" t="str">
        <f>IF(ISBLANK(A523),"",VLOOKUP(A523,'Справочник услуг'!C:D,2,FALSE))</f>
        <v/>
      </c>
      <c r="E523" s="62"/>
      <c r="F523" s="62"/>
      <c r="G523" s="62"/>
      <c r="H523" s="62"/>
      <c r="I523" s="62"/>
      <c r="J523" s="62"/>
      <c r="K523" s="62"/>
      <c r="L523" s="62"/>
      <c r="M523" s="62"/>
      <c r="N523" s="62"/>
    </row>
    <row r="524" spans="1:14" x14ac:dyDescent="0.25">
      <c r="A524" s="55"/>
      <c r="B524" s="68"/>
      <c r="C524" s="68"/>
      <c r="D524" s="71" t="str">
        <f>IF(ISBLANK(A524),"",VLOOKUP(A524,'Справочник услуг'!C:D,2,FALSE))</f>
        <v/>
      </c>
      <c r="E524" s="62"/>
      <c r="F524" s="62"/>
      <c r="G524" s="62"/>
      <c r="H524" s="62"/>
      <c r="I524" s="62"/>
      <c r="J524" s="62"/>
      <c r="K524" s="62"/>
      <c r="L524" s="62"/>
      <c r="M524" s="62"/>
      <c r="N524" s="62"/>
    </row>
    <row r="525" spans="1:14" x14ac:dyDescent="0.25">
      <c r="A525" s="55"/>
      <c r="B525" s="68"/>
      <c r="C525" s="68"/>
      <c r="D525" s="71" t="str">
        <f>IF(ISBLANK(A525),"",VLOOKUP(A525,'Справочник услуг'!C:D,2,FALSE))</f>
        <v/>
      </c>
      <c r="E525" s="62"/>
      <c r="F525" s="62"/>
      <c r="G525" s="62"/>
      <c r="H525" s="62"/>
      <c r="I525" s="62"/>
      <c r="J525" s="62"/>
      <c r="K525" s="62"/>
      <c r="L525" s="62"/>
      <c r="M525" s="62"/>
      <c r="N525" s="62"/>
    </row>
    <row r="526" spans="1:14" x14ac:dyDescent="0.25">
      <c r="A526" s="55"/>
      <c r="B526" s="68"/>
      <c r="C526" s="68"/>
      <c r="D526" s="71" t="str">
        <f>IF(ISBLANK(A526),"",VLOOKUP(A526,'Справочник услуг'!C:D,2,FALSE))</f>
        <v/>
      </c>
      <c r="E526" s="62"/>
      <c r="F526" s="62"/>
      <c r="G526" s="62"/>
      <c r="H526" s="62"/>
      <c r="I526" s="62"/>
      <c r="J526" s="62"/>
      <c r="K526" s="62"/>
      <c r="L526" s="62"/>
      <c r="M526" s="62"/>
      <c r="N526" s="62"/>
    </row>
    <row r="527" spans="1:14" x14ac:dyDescent="0.25">
      <c r="A527" s="55"/>
      <c r="B527" s="68"/>
      <c r="C527" s="68"/>
      <c r="D527" s="71" t="str">
        <f>IF(ISBLANK(A527),"",VLOOKUP(A527,'Справочник услуг'!C:D,2,FALSE))</f>
        <v/>
      </c>
      <c r="E527" s="62"/>
      <c r="F527" s="62"/>
      <c r="G527" s="62"/>
      <c r="H527" s="62"/>
      <c r="I527" s="62"/>
      <c r="J527" s="62"/>
      <c r="K527" s="62"/>
      <c r="L527" s="62"/>
      <c r="M527" s="62"/>
      <c r="N527" s="62"/>
    </row>
    <row r="528" spans="1:14" x14ac:dyDescent="0.25">
      <c r="A528" s="55"/>
      <c r="B528" s="68"/>
      <c r="C528" s="68"/>
      <c r="D528" s="71" t="str">
        <f>IF(ISBLANK(A528),"",VLOOKUP(A528,'Справочник услуг'!C:D,2,FALSE))</f>
        <v/>
      </c>
      <c r="E528" s="62"/>
      <c r="F528" s="62"/>
      <c r="G528" s="62"/>
      <c r="H528" s="62"/>
      <c r="I528" s="62"/>
      <c r="J528" s="62"/>
      <c r="K528" s="62"/>
      <c r="L528" s="62"/>
      <c r="M528" s="62"/>
      <c r="N528" s="62"/>
    </row>
    <row r="529" spans="1:14" x14ac:dyDescent="0.25">
      <c r="A529" s="55"/>
      <c r="B529" s="68"/>
      <c r="C529" s="68"/>
      <c r="D529" s="71" t="str">
        <f>IF(ISBLANK(A529),"",VLOOKUP(A529,'Справочник услуг'!C:D,2,FALSE))</f>
        <v/>
      </c>
      <c r="E529" s="62"/>
      <c r="F529" s="62"/>
      <c r="G529" s="62"/>
      <c r="H529" s="62"/>
      <c r="I529" s="62"/>
      <c r="J529" s="62"/>
      <c r="K529" s="62"/>
      <c r="L529" s="62"/>
      <c r="M529" s="62"/>
      <c r="N529" s="62"/>
    </row>
    <row r="530" spans="1:14" x14ac:dyDescent="0.25">
      <c r="A530" s="55"/>
      <c r="B530" s="68"/>
      <c r="C530" s="68"/>
      <c r="D530" s="71" t="str">
        <f>IF(ISBLANK(A530),"",VLOOKUP(A530,'Справочник услуг'!C:D,2,FALSE))</f>
        <v/>
      </c>
      <c r="E530" s="62"/>
      <c r="F530" s="62"/>
      <c r="G530" s="62"/>
      <c r="H530" s="62"/>
      <c r="I530" s="62"/>
      <c r="J530" s="62"/>
      <c r="K530" s="62"/>
      <c r="L530" s="62"/>
      <c r="M530" s="62"/>
      <c r="N530" s="62"/>
    </row>
    <row r="531" spans="1:14" x14ac:dyDescent="0.25">
      <c r="A531" s="55"/>
      <c r="B531" s="68"/>
      <c r="C531" s="68"/>
      <c r="D531" s="71" t="str">
        <f>IF(ISBLANK(A531),"",VLOOKUP(A531,'Справочник услуг'!C:D,2,FALSE))</f>
        <v/>
      </c>
      <c r="E531" s="62"/>
      <c r="F531" s="62"/>
      <c r="G531" s="62"/>
      <c r="H531" s="62"/>
      <c r="I531" s="62"/>
      <c r="J531" s="62"/>
      <c r="K531" s="62"/>
      <c r="L531" s="62"/>
      <c r="M531" s="62"/>
      <c r="N531" s="62"/>
    </row>
    <row r="532" spans="1:14" x14ac:dyDescent="0.25">
      <c r="A532" s="55"/>
      <c r="B532" s="68"/>
      <c r="C532" s="68"/>
      <c r="D532" s="71" t="str">
        <f>IF(ISBLANK(A532),"",VLOOKUP(A532,'Справочник услуг'!C:D,2,FALSE))</f>
        <v/>
      </c>
      <c r="E532" s="62"/>
      <c r="F532" s="62"/>
      <c r="G532" s="62"/>
      <c r="H532" s="62"/>
      <c r="I532" s="62"/>
      <c r="J532" s="62"/>
      <c r="K532" s="62"/>
      <c r="L532" s="62"/>
      <c r="M532" s="62"/>
      <c r="N532" s="62"/>
    </row>
    <row r="533" spans="1:14" x14ac:dyDescent="0.25">
      <c r="A533" s="55"/>
      <c r="B533" s="68"/>
      <c r="C533" s="68"/>
      <c r="D533" s="71" t="str">
        <f>IF(ISBLANK(A533),"",VLOOKUP(A533,'Справочник услуг'!C:D,2,FALSE))</f>
        <v/>
      </c>
      <c r="E533" s="62"/>
      <c r="F533" s="62"/>
      <c r="G533" s="62"/>
      <c r="H533" s="62"/>
      <c r="I533" s="62"/>
      <c r="J533" s="62"/>
      <c r="K533" s="62"/>
      <c r="L533" s="62"/>
      <c r="M533" s="62"/>
      <c r="N533" s="62"/>
    </row>
    <row r="534" spans="1:14" x14ac:dyDescent="0.25">
      <c r="A534" s="55"/>
      <c r="B534" s="68"/>
      <c r="C534" s="68"/>
      <c r="D534" s="71" t="str">
        <f>IF(ISBLANK(A534),"",VLOOKUP(A534,'Справочник услуг'!C:D,2,FALSE))</f>
        <v/>
      </c>
      <c r="E534" s="62"/>
      <c r="F534" s="62"/>
      <c r="G534" s="62"/>
      <c r="H534" s="62"/>
      <c r="I534" s="62"/>
      <c r="J534" s="62"/>
      <c r="K534" s="62"/>
      <c r="L534" s="62"/>
      <c r="M534" s="62"/>
      <c r="N534" s="62"/>
    </row>
    <row r="535" spans="1:14" x14ac:dyDescent="0.25">
      <c r="A535" s="55"/>
      <c r="B535" s="68"/>
      <c r="C535" s="68"/>
      <c r="D535" s="71" t="str">
        <f>IF(ISBLANK(A535),"",VLOOKUP(A535,'Справочник услуг'!C:D,2,FALSE))</f>
        <v/>
      </c>
      <c r="E535" s="62"/>
      <c r="F535" s="62"/>
      <c r="G535" s="62"/>
      <c r="H535" s="62"/>
      <c r="I535" s="62"/>
      <c r="J535" s="62"/>
      <c r="K535" s="62"/>
      <c r="L535" s="62"/>
      <c r="M535" s="62"/>
      <c r="N535" s="62"/>
    </row>
    <row r="536" spans="1:14" x14ac:dyDescent="0.25">
      <c r="A536" s="55"/>
      <c r="B536" s="68"/>
      <c r="C536" s="68"/>
      <c r="D536" s="71" t="str">
        <f>IF(ISBLANK(A536),"",VLOOKUP(A536,'Справочник услуг'!C:D,2,FALSE))</f>
        <v/>
      </c>
      <c r="E536" s="62"/>
      <c r="F536" s="62"/>
      <c r="G536" s="62"/>
      <c r="H536" s="62"/>
      <c r="I536" s="62"/>
      <c r="J536" s="62"/>
      <c r="K536" s="62"/>
      <c r="L536" s="62"/>
      <c r="M536" s="62"/>
      <c r="N536" s="62"/>
    </row>
    <row r="537" spans="1:14" x14ac:dyDescent="0.25">
      <c r="A537" s="55"/>
      <c r="B537" s="68"/>
      <c r="C537" s="68"/>
      <c r="D537" s="71" t="str">
        <f>IF(ISBLANK(A537),"",VLOOKUP(A537,'Справочник услуг'!C:D,2,FALSE))</f>
        <v/>
      </c>
      <c r="E537" s="62"/>
      <c r="F537" s="62"/>
      <c r="G537" s="62"/>
      <c r="H537" s="62"/>
      <c r="I537" s="62"/>
      <c r="J537" s="62"/>
      <c r="K537" s="62"/>
      <c r="L537" s="62"/>
      <c r="M537" s="62"/>
      <c r="N537" s="62"/>
    </row>
    <row r="538" spans="1:14" x14ac:dyDescent="0.25">
      <c r="A538" s="55"/>
      <c r="B538" s="68"/>
      <c r="C538" s="68"/>
      <c r="D538" s="71" t="str">
        <f>IF(ISBLANK(A538),"",VLOOKUP(A538,'Справочник услуг'!C:D,2,FALSE))</f>
        <v/>
      </c>
      <c r="E538" s="62"/>
      <c r="F538" s="62"/>
      <c r="G538" s="62"/>
      <c r="H538" s="62"/>
      <c r="I538" s="62"/>
      <c r="J538" s="62"/>
      <c r="K538" s="62"/>
      <c r="L538" s="62"/>
      <c r="M538" s="62"/>
      <c r="N538" s="62"/>
    </row>
    <row r="539" spans="1:14" x14ac:dyDescent="0.25">
      <c r="A539" s="55"/>
      <c r="B539" s="68"/>
      <c r="C539" s="68"/>
      <c r="D539" s="71" t="str">
        <f>IF(ISBLANK(A539),"",VLOOKUP(A539,'Справочник услуг'!C:D,2,FALSE))</f>
        <v/>
      </c>
      <c r="E539" s="62"/>
      <c r="F539" s="62"/>
      <c r="G539" s="62"/>
      <c r="H539" s="62"/>
      <c r="I539" s="62"/>
      <c r="J539" s="62"/>
      <c r="K539" s="62"/>
      <c r="L539" s="62"/>
      <c r="M539" s="62"/>
      <c r="N539" s="62"/>
    </row>
    <row r="540" spans="1:14" x14ac:dyDescent="0.25">
      <c r="A540" s="55"/>
      <c r="B540" s="68"/>
      <c r="C540" s="68"/>
      <c r="D540" s="71" t="str">
        <f>IF(ISBLANK(A540),"",VLOOKUP(A540,'Справочник услуг'!C:D,2,FALSE))</f>
        <v/>
      </c>
      <c r="E540" s="62"/>
      <c r="F540" s="62"/>
      <c r="G540" s="62"/>
      <c r="H540" s="62"/>
      <c r="I540" s="62"/>
      <c r="J540" s="62"/>
      <c r="K540" s="62"/>
      <c r="L540" s="62"/>
      <c r="M540" s="62"/>
      <c r="N540" s="62"/>
    </row>
    <row r="541" spans="1:14" x14ac:dyDescent="0.25">
      <c r="A541" s="55"/>
      <c r="B541" s="68"/>
      <c r="C541" s="68"/>
      <c r="D541" s="71" t="str">
        <f>IF(ISBLANK(A541),"",VLOOKUP(A541,'Справочник услуг'!C:D,2,FALSE))</f>
        <v/>
      </c>
      <c r="E541" s="62"/>
      <c r="F541" s="62"/>
      <c r="G541" s="62"/>
      <c r="H541" s="62"/>
      <c r="I541" s="62"/>
      <c r="J541" s="62"/>
      <c r="K541" s="62"/>
      <c r="L541" s="62"/>
      <c r="M541" s="62"/>
      <c r="N541" s="62"/>
    </row>
  </sheetData>
  <phoneticPr fontId="1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2"/>
  <sheetViews>
    <sheetView workbookViewId="0">
      <selection activeCell="N1" sqref="N1:O3"/>
    </sheetView>
  </sheetViews>
  <sheetFormatPr defaultColWidth="8.85546875" defaultRowHeight="15" x14ac:dyDescent="0.25"/>
  <cols>
    <col min="1" max="1" width="15.7109375" style="69" customWidth="1"/>
    <col min="2" max="3" width="13.7109375" style="70" customWidth="1"/>
    <col min="4" max="4" width="70.7109375" style="39" customWidth="1"/>
    <col min="5" max="13" width="8.7109375" style="63" customWidth="1"/>
    <col min="14" max="14" width="15.7109375" style="119" customWidth="1"/>
    <col min="15" max="15" width="30.7109375" style="119" customWidth="1"/>
    <col min="16" max="16384" width="8.85546875" style="63"/>
  </cols>
  <sheetData>
    <row r="1" spans="1:15" ht="18.75" x14ac:dyDescent="0.25">
      <c r="A1" s="60" t="s">
        <v>11776</v>
      </c>
      <c r="B1" s="61"/>
      <c r="C1" s="61"/>
      <c r="D1" s="71"/>
      <c r="E1" s="62"/>
      <c r="F1" s="62"/>
      <c r="G1" s="62"/>
      <c r="H1" s="62"/>
      <c r="I1" s="62"/>
      <c r="J1" s="62"/>
      <c r="K1" s="62"/>
      <c r="L1" s="62"/>
      <c r="M1" s="62"/>
      <c r="N1" s="120"/>
      <c r="O1" s="120"/>
    </row>
    <row r="2" spans="1:15" ht="18.75" x14ac:dyDescent="0.25">
      <c r="A2" s="60" t="s">
        <v>11775</v>
      </c>
      <c r="B2" s="61"/>
      <c r="C2" s="61"/>
      <c r="D2" s="71"/>
      <c r="E2" s="62"/>
      <c r="F2" s="62"/>
      <c r="G2" s="62"/>
      <c r="H2" s="62"/>
      <c r="I2" s="62"/>
      <c r="J2" s="62"/>
      <c r="K2" s="62"/>
      <c r="L2" s="62"/>
      <c r="M2" s="62"/>
      <c r="N2" s="121" t="s">
        <v>27766</v>
      </c>
      <c r="O2" s="120"/>
    </row>
    <row r="3" spans="1:15" ht="76.5" customHeight="1" x14ac:dyDescent="0.25">
      <c r="A3" s="64" t="s">
        <v>197</v>
      </c>
      <c r="B3" s="65" t="s">
        <v>11779</v>
      </c>
      <c r="C3" s="66" t="s">
        <v>11780</v>
      </c>
      <c r="D3" s="72" t="s">
        <v>198</v>
      </c>
      <c r="E3" s="62"/>
      <c r="F3" s="62"/>
      <c r="G3" s="62"/>
      <c r="H3" s="62"/>
      <c r="I3" s="62"/>
      <c r="J3" s="62"/>
      <c r="K3" s="62"/>
      <c r="L3" s="62"/>
      <c r="M3" s="62"/>
      <c r="N3" s="122" t="s">
        <v>27767</v>
      </c>
      <c r="O3" s="122" t="s">
        <v>27768</v>
      </c>
    </row>
    <row r="4" spans="1:15" x14ac:dyDescent="0.25">
      <c r="B4" s="68"/>
      <c r="C4" s="68"/>
      <c r="D4" s="71" t="str">
        <f>IF(ISBLANK(A4),"",VLOOKUP(A4,'Справочник услуг'!C:D,2,FALSE))</f>
        <v/>
      </c>
      <c r="E4" s="62"/>
      <c r="F4" s="62"/>
      <c r="G4" s="62"/>
      <c r="H4" s="62"/>
      <c r="I4" s="62"/>
      <c r="J4" s="62"/>
      <c r="K4" s="62"/>
      <c r="L4" s="62"/>
      <c r="M4" s="62"/>
    </row>
    <row r="5" spans="1:15" x14ac:dyDescent="0.25">
      <c r="A5" s="55"/>
      <c r="B5" s="68"/>
      <c r="C5" s="68"/>
      <c r="D5" s="71" t="str">
        <f>IF(ISBLANK(A5),"",VLOOKUP(A5,'Справочник услуг'!C:D,2,FALSE))</f>
        <v/>
      </c>
      <c r="E5" s="62"/>
      <c r="F5" s="62"/>
      <c r="G5" s="62"/>
      <c r="H5" s="62"/>
      <c r="I5" s="62"/>
      <c r="J5" s="62"/>
      <c r="K5" s="62"/>
      <c r="L5" s="62"/>
      <c r="M5" s="62"/>
    </row>
    <row r="6" spans="1:15" x14ac:dyDescent="0.25">
      <c r="A6" s="55"/>
      <c r="B6" s="68"/>
      <c r="C6" s="68"/>
      <c r="D6" s="71" t="str">
        <f>IF(ISBLANK(A6),"",VLOOKUP(A6,'Справочник услуг'!C:D,2,FALSE))</f>
        <v/>
      </c>
      <c r="E6" s="62"/>
      <c r="F6" s="62"/>
      <c r="G6" s="62"/>
      <c r="H6" s="62"/>
      <c r="I6" s="62"/>
      <c r="J6" s="62"/>
      <c r="K6" s="62"/>
      <c r="L6" s="62"/>
      <c r="M6" s="62"/>
    </row>
    <row r="7" spans="1:15" x14ac:dyDescent="0.25">
      <c r="A7" s="55"/>
      <c r="B7" s="68"/>
      <c r="C7" s="68"/>
      <c r="D7" s="71" t="str">
        <f>IF(ISBLANK(A7),"",VLOOKUP(A7,'Справочник услуг'!C:D,2,FALSE))</f>
        <v/>
      </c>
      <c r="E7" s="62"/>
      <c r="F7" s="62"/>
      <c r="G7" s="62"/>
      <c r="H7" s="62"/>
      <c r="I7" s="62"/>
      <c r="J7" s="62"/>
      <c r="K7" s="62"/>
      <c r="L7" s="62"/>
      <c r="M7" s="62"/>
    </row>
    <row r="8" spans="1:15" x14ac:dyDescent="0.25">
      <c r="A8" s="55"/>
      <c r="B8" s="68"/>
      <c r="C8" s="68"/>
      <c r="D8" s="71" t="str">
        <f>IF(ISBLANK(A8),"",VLOOKUP(A8,'Справочник услуг'!C:D,2,FALSE))</f>
        <v/>
      </c>
      <c r="E8" s="62"/>
      <c r="F8" s="62"/>
      <c r="G8" s="62"/>
      <c r="H8" s="62"/>
      <c r="I8" s="62"/>
      <c r="J8" s="62"/>
      <c r="K8" s="62"/>
      <c r="L8" s="62"/>
      <c r="M8" s="62"/>
    </row>
    <row r="9" spans="1:15" x14ac:dyDescent="0.25">
      <c r="A9" s="55"/>
      <c r="B9" s="68"/>
      <c r="C9" s="68"/>
      <c r="D9" s="71" t="str">
        <f>IF(ISBLANK(A9),"",VLOOKUP(A9,'Справочник услуг'!C:D,2,FALSE))</f>
        <v/>
      </c>
      <c r="E9" s="62"/>
      <c r="F9" s="62"/>
      <c r="G9" s="62"/>
      <c r="H9" s="62"/>
      <c r="I9" s="62"/>
      <c r="J9" s="62"/>
      <c r="K9" s="62"/>
      <c r="L9" s="62"/>
      <c r="M9" s="62"/>
    </row>
    <row r="10" spans="1:15" x14ac:dyDescent="0.25">
      <c r="A10" s="55"/>
      <c r="B10" s="68"/>
      <c r="C10" s="68"/>
      <c r="D10" s="71" t="str">
        <f>IF(ISBLANK(A10),"",VLOOKUP(A10,'Справочник услуг'!C:D,2,FALSE))</f>
        <v/>
      </c>
      <c r="E10" s="62"/>
      <c r="F10" s="62"/>
      <c r="G10" s="62"/>
      <c r="H10" s="62"/>
      <c r="I10" s="62"/>
      <c r="J10" s="62"/>
      <c r="K10" s="62"/>
      <c r="L10" s="62"/>
      <c r="M10" s="62"/>
    </row>
    <row r="11" spans="1:15" x14ac:dyDescent="0.25">
      <c r="A11" s="55"/>
      <c r="B11" s="68"/>
      <c r="C11" s="68"/>
      <c r="D11" s="71" t="str">
        <f>IF(ISBLANK(A11),"",VLOOKUP(A11,'Справочник услуг'!C:D,2,FALSE))</f>
        <v/>
      </c>
      <c r="E11" s="62"/>
      <c r="F11" s="62"/>
      <c r="G11" s="62"/>
      <c r="H11" s="62"/>
      <c r="I11" s="62"/>
      <c r="J11" s="62"/>
      <c r="K11" s="62"/>
      <c r="L11" s="62"/>
      <c r="M11" s="62"/>
    </row>
    <row r="12" spans="1:15" x14ac:dyDescent="0.25">
      <c r="A12" s="55"/>
      <c r="B12" s="68"/>
      <c r="C12" s="68"/>
      <c r="D12" s="71" t="str">
        <f>IF(ISBLANK(A12),"",VLOOKUP(A12,'Справочник услуг'!C:D,2,FALSE))</f>
        <v/>
      </c>
      <c r="E12" s="62"/>
      <c r="F12" s="62"/>
      <c r="G12" s="62"/>
      <c r="H12" s="62"/>
      <c r="I12" s="62"/>
      <c r="J12" s="62"/>
      <c r="K12" s="62"/>
      <c r="L12" s="62"/>
      <c r="M12" s="62"/>
    </row>
    <row r="13" spans="1:15" x14ac:dyDescent="0.25">
      <c r="A13" s="55"/>
      <c r="B13" s="68"/>
      <c r="C13" s="68"/>
      <c r="D13" s="71" t="str">
        <f>IF(ISBLANK(A13),"",VLOOKUP(A13,'Справочник услуг'!C:D,2,FALSE))</f>
        <v/>
      </c>
      <c r="E13" s="62"/>
      <c r="F13" s="62"/>
      <c r="G13" s="62"/>
      <c r="H13" s="62"/>
      <c r="I13" s="62"/>
      <c r="J13" s="62"/>
      <c r="K13" s="62"/>
      <c r="L13" s="62"/>
      <c r="M13" s="62"/>
    </row>
    <row r="14" spans="1:15" x14ac:dyDescent="0.25">
      <c r="A14" s="55"/>
      <c r="B14" s="68"/>
      <c r="C14" s="68"/>
      <c r="D14" s="71" t="str">
        <f>IF(ISBLANK(A14),"",VLOOKUP(A14,'Справочник услуг'!C:D,2,FALSE))</f>
        <v/>
      </c>
      <c r="E14" s="62"/>
      <c r="F14" s="62"/>
      <c r="G14" s="62"/>
      <c r="H14" s="62"/>
      <c r="I14" s="62"/>
      <c r="J14" s="62"/>
      <c r="K14" s="62"/>
      <c r="L14" s="62"/>
      <c r="M14" s="62"/>
    </row>
    <row r="15" spans="1:15" x14ac:dyDescent="0.25">
      <c r="A15" s="55"/>
      <c r="B15" s="68"/>
      <c r="C15" s="68"/>
      <c r="D15" s="71" t="str">
        <f>IF(ISBLANK(A15),"",VLOOKUP(A15,'Справочник услуг'!C:D,2,FALSE))</f>
        <v/>
      </c>
      <c r="E15" s="62"/>
      <c r="F15" s="62"/>
      <c r="G15" s="62"/>
      <c r="H15" s="62"/>
      <c r="I15" s="62"/>
      <c r="J15" s="62"/>
      <c r="K15" s="62"/>
      <c r="L15" s="62"/>
      <c r="M15" s="62"/>
    </row>
    <row r="16" spans="1:15" x14ac:dyDescent="0.25">
      <c r="A16" s="55"/>
      <c r="B16" s="68"/>
      <c r="C16" s="68"/>
      <c r="D16" s="71" t="str">
        <f>IF(ISBLANK(A16),"",VLOOKUP(A16,'Справочник услуг'!C:D,2,FALSE))</f>
        <v/>
      </c>
      <c r="E16" s="62"/>
      <c r="F16" s="62"/>
      <c r="G16" s="62"/>
      <c r="H16" s="62"/>
      <c r="I16" s="62"/>
      <c r="J16" s="62"/>
      <c r="K16" s="62"/>
      <c r="L16" s="62"/>
      <c r="M16" s="62"/>
    </row>
    <row r="17" spans="1:13" x14ac:dyDescent="0.25">
      <c r="A17" s="55"/>
      <c r="B17" s="68"/>
      <c r="C17" s="68"/>
      <c r="D17" s="71" t="str">
        <f>IF(ISBLANK(A17),"",VLOOKUP(A17,'Справочник услуг'!C:D,2,FALSE))</f>
        <v/>
      </c>
      <c r="E17" s="62"/>
      <c r="F17" s="62"/>
      <c r="G17" s="62"/>
      <c r="H17" s="62"/>
      <c r="I17" s="62"/>
      <c r="J17" s="62"/>
      <c r="K17" s="62"/>
      <c r="L17" s="62"/>
      <c r="M17" s="62"/>
    </row>
    <row r="18" spans="1:13" x14ac:dyDescent="0.25">
      <c r="A18" s="55"/>
      <c r="B18" s="68"/>
      <c r="C18" s="68"/>
      <c r="D18" s="71" t="str">
        <f>IF(ISBLANK(A18),"",VLOOKUP(A18,'Справочник услуг'!C:D,2,FALSE))</f>
        <v/>
      </c>
      <c r="E18" s="62"/>
      <c r="F18" s="62"/>
      <c r="G18" s="62"/>
      <c r="H18" s="62"/>
      <c r="I18" s="62"/>
      <c r="J18" s="62"/>
      <c r="K18" s="62"/>
      <c r="L18" s="62"/>
      <c r="M18" s="62"/>
    </row>
    <row r="19" spans="1:13" x14ac:dyDescent="0.25">
      <c r="A19" s="55"/>
      <c r="B19" s="68"/>
      <c r="C19" s="68"/>
      <c r="D19" s="71" t="str">
        <f>IF(ISBLANK(A19),"",VLOOKUP(A19,'Справочник услуг'!C:D,2,FALSE))</f>
        <v/>
      </c>
      <c r="E19" s="62"/>
      <c r="F19" s="62"/>
      <c r="G19" s="62"/>
      <c r="H19" s="62"/>
      <c r="I19" s="62"/>
      <c r="J19" s="62"/>
      <c r="K19" s="62"/>
      <c r="L19" s="62"/>
      <c r="M19" s="62"/>
    </row>
    <row r="20" spans="1:13" x14ac:dyDescent="0.25">
      <c r="A20" s="55"/>
      <c r="B20" s="68"/>
      <c r="C20" s="68"/>
      <c r="D20" s="71" t="str">
        <f>IF(ISBLANK(A20),"",VLOOKUP(A20,'Справочник услуг'!C:D,2,FALSE))</f>
        <v/>
      </c>
      <c r="E20" s="62"/>
      <c r="F20" s="62"/>
      <c r="G20" s="62"/>
      <c r="H20" s="62"/>
      <c r="I20" s="62"/>
      <c r="J20" s="62"/>
      <c r="K20" s="62"/>
      <c r="L20" s="62"/>
      <c r="M20" s="62"/>
    </row>
    <row r="21" spans="1:13" x14ac:dyDescent="0.25">
      <c r="A21" s="55"/>
      <c r="B21" s="68"/>
      <c r="C21" s="68"/>
      <c r="D21" s="71" t="str">
        <f>IF(ISBLANK(A21),"",VLOOKUP(A21,'Справочник услуг'!C:D,2,FALSE))</f>
        <v/>
      </c>
      <c r="E21" s="62"/>
      <c r="F21" s="62"/>
      <c r="G21" s="62"/>
      <c r="H21" s="62"/>
      <c r="I21" s="62"/>
      <c r="J21" s="62"/>
      <c r="K21" s="62"/>
      <c r="L21" s="62"/>
      <c r="M21" s="62"/>
    </row>
    <row r="22" spans="1:13" x14ac:dyDescent="0.25">
      <c r="A22" s="55"/>
      <c r="B22" s="68"/>
      <c r="C22" s="68"/>
      <c r="D22" s="71" t="str">
        <f>IF(ISBLANK(A22),"",VLOOKUP(A22,'Справочник услуг'!C:D,2,FALSE))</f>
        <v/>
      </c>
      <c r="E22" s="62"/>
      <c r="F22" s="62"/>
      <c r="G22" s="62"/>
      <c r="H22" s="62"/>
      <c r="I22" s="62"/>
      <c r="J22" s="62"/>
      <c r="K22" s="62"/>
      <c r="L22" s="62"/>
      <c r="M22" s="62"/>
    </row>
    <row r="23" spans="1:13" x14ac:dyDescent="0.25">
      <c r="A23" s="55"/>
      <c r="B23" s="68"/>
      <c r="C23" s="68"/>
      <c r="D23" s="71" t="str">
        <f>IF(ISBLANK(A23),"",VLOOKUP(A23,'Справочник услуг'!C:D,2,FALSE))</f>
        <v/>
      </c>
      <c r="E23" s="62"/>
      <c r="F23" s="62"/>
      <c r="G23" s="62"/>
      <c r="H23" s="62"/>
      <c r="I23" s="62"/>
      <c r="J23" s="62"/>
      <c r="K23" s="62"/>
      <c r="L23" s="62"/>
      <c r="M23" s="62"/>
    </row>
    <row r="24" spans="1:13" x14ac:dyDescent="0.25">
      <c r="A24" s="55"/>
      <c r="B24" s="68"/>
      <c r="C24" s="68"/>
      <c r="D24" s="71" t="str">
        <f>IF(ISBLANK(A24),"",VLOOKUP(A24,'Справочник услуг'!C:D,2,FALSE))</f>
        <v/>
      </c>
      <c r="E24" s="62"/>
      <c r="F24" s="62"/>
      <c r="G24" s="62"/>
      <c r="H24" s="62"/>
      <c r="I24" s="62"/>
      <c r="J24" s="62"/>
      <c r="K24" s="62"/>
      <c r="L24" s="62"/>
      <c r="M24" s="62"/>
    </row>
    <row r="25" spans="1:13" x14ac:dyDescent="0.25">
      <c r="A25" s="55"/>
      <c r="B25" s="68"/>
      <c r="C25" s="68"/>
      <c r="D25" s="71" t="str">
        <f>IF(ISBLANK(A25),"",VLOOKUP(A25,'Справочник услуг'!C:D,2,FALSE))</f>
        <v/>
      </c>
      <c r="E25" s="62"/>
      <c r="F25" s="62"/>
      <c r="G25" s="62"/>
      <c r="H25" s="62"/>
      <c r="I25" s="62"/>
      <c r="J25" s="62"/>
      <c r="K25" s="62"/>
      <c r="L25" s="62"/>
      <c r="M25" s="62"/>
    </row>
    <row r="26" spans="1:13" x14ac:dyDescent="0.25">
      <c r="A26" s="55"/>
      <c r="B26" s="68"/>
      <c r="C26" s="68"/>
      <c r="D26" s="71" t="str">
        <f>IF(ISBLANK(A26),"",VLOOKUP(A26,'Справочник услуг'!C:D,2,FALSE))</f>
        <v/>
      </c>
      <c r="E26" s="62"/>
      <c r="F26" s="62"/>
      <c r="G26" s="62"/>
      <c r="H26" s="62"/>
      <c r="I26" s="62"/>
      <c r="J26" s="62"/>
      <c r="K26" s="62"/>
      <c r="L26" s="62"/>
      <c r="M26" s="62"/>
    </row>
    <row r="27" spans="1:13" x14ac:dyDescent="0.25">
      <c r="A27" s="55"/>
      <c r="B27" s="68"/>
      <c r="C27" s="68"/>
      <c r="D27" s="71" t="str">
        <f>IF(ISBLANK(A27),"",VLOOKUP(A27,'Справочник услуг'!C:D,2,FALSE))</f>
        <v/>
      </c>
      <c r="E27" s="62"/>
      <c r="F27" s="62"/>
      <c r="G27" s="62"/>
      <c r="H27" s="62"/>
      <c r="I27" s="62"/>
      <c r="J27" s="62"/>
      <c r="K27" s="62"/>
      <c r="L27" s="62"/>
      <c r="M27" s="62"/>
    </row>
    <row r="28" spans="1:13" x14ac:dyDescent="0.25">
      <c r="A28" s="55"/>
      <c r="B28" s="68"/>
      <c r="C28" s="68"/>
      <c r="D28" s="71" t="str">
        <f>IF(ISBLANK(A28),"",VLOOKUP(A28,'Справочник услуг'!C:D,2,FALSE))</f>
        <v/>
      </c>
      <c r="E28" s="62"/>
      <c r="F28" s="62"/>
      <c r="G28" s="62"/>
      <c r="H28" s="62"/>
      <c r="I28" s="62"/>
      <c r="J28" s="62"/>
      <c r="K28" s="62"/>
      <c r="L28" s="62"/>
      <c r="M28" s="62"/>
    </row>
    <row r="29" spans="1:13" x14ac:dyDescent="0.25">
      <c r="A29" s="55"/>
      <c r="B29" s="68"/>
      <c r="C29" s="68"/>
      <c r="D29" s="71" t="str">
        <f>IF(ISBLANK(A29),"",VLOOKUP(A29,'Справочник услуг'!C:D,2,FALSE))</f>
        <v/>
      </c>
      <c r="E29" s="62"/>
      <c r="F29" s="62"/>
      <c r="G29" s="62"/>
      <c r="H29" s="62"/>
      <c r="I29" s="62"/>
      <c r="J29" s="62"/>
      <c r="K29" s="62"/>
      <c r="L29" s="62"/>
      <c r="M29" s="62"/>
    </row>
    <row r="30" spans="1:13" x14ac:dyDescent="0.25">
      <c r="A30" s="55"/>
      <c r="B30" s="68"/>
      <c r="C30" s="68"/>
      <c r="D30" s="71" t="str">
        <f>IF(ISBLANK(A30),"",VLOOKUP(A30,'Справочник услуг'!C:D,2,FALSE))</f>
        <v/>
      </c>
      <c r="E30" s="62"/>
      <c r="F30" s="62"/>
      <c r="G30" s="62"/>
      <c r="H30" s="62"/>
      <c r="I30" s="62"/>
      <c r="J30" s="62"/>
      <c r="K30" s="62"/>
      <c r="L30" s="62"/>
      <c r="M30" s="62"/>
    </row>
    <row r="31" spans="1:13" x14ac:dyDescent="0.25">
      <c r="A31" s="55"/>
      <c r="B31" s="68"/>
      <c r="C31" s="68"/>
      <c r="D31" s="71" t="str">
        <f>IF(ISBLANK(A31),"",VLOOKUP(A31,'Справочник услуг'!C:D,2,FALSE))</f>
        <v/>
      </c>
      <c r="E31" s="62"/>
      <c r="F31" s="62"/>
      <c r="G31" s="62"/>
      <c r="H31" s="62"/>
      <c r="I31" s="62"/>
      <c r="J31" s="62"/>
      <c r="K31" s="62"/>
      <c r="L31" s="62"/>
      <c r="M31" s="62"/>
    </row>
    <row r="32" spans="1:13" x14ac:dyDescent="0.25">
      <c r="A32" s="55"/>
      <c r="B32" s="68"/>
      <c r="C32" s="68"/>
      <c r="D32" s="71" t="str">
        <f>IF(ISBLANK(A32),"",VLOOKUP(A32,'Справочник услуг'!C:D,2,FALSE))</f>
        <v/>
      </c>
      <c r="E32" s="62"/>
      <c r="F32" s="62"/>
      <c r="G32" s="62"/>
      <c r="H32" s="62"/>
      <c r="I32" s="62"/>
      <c r="J32" s="62"/>
      <c r="K32" s="62"/>
      <c r="L32" s="62"/>
      <c r="M32" s="62"/>
    </row>
    <row r="33" spans="1:13" x14ac:dyDescent="0.25">
      <c r="A33" s="55"/>
      <c r="B33" s="68"/>
      <c r="C33" s="68"/>
      <c r="D33" s="71" t="str">
        <f>IF(ISBLANK(A33),"",VLOOKUP(A33,'Справочник услуг'!C:D,2,FALSE))</f>
        <v/>
      </c>
      <c r="E33" s="62"/>
      <c r="F33" s="62"/>
      <c r="G33" s="62"/>
      <c r="H33" s="62"/>
      <c r="I33" s="62"/>
      <c r="J33" s="62"/>
      <c r="K33" s="62"/>
      <c r="L33" s="62"/>
      <c r="M33" s="62"/>
    </row>
    <row r="34" spans="1:13" x14ac:dyDescent="0.25">
      <c r="A34" s="55"/>
      <c r="B34" s="68"/>
      <c r="C34" s="68"/>
      <c r="D34" s="71" t="str">
        <f>IF(ISBLANK(A34),"",VLOOKUP(A34,'Справочник услуг'!C:D,2,FALSE))</f>
        <v/>
      </c>
      <c r="E34" s="62"/>
      <c r="F34" s="62"/>
      <c r="G34" s="62"/>
      <c r="H34" s="62"/>
      <c r="I34" s="62"/>
      <c r="J34" s="62"/>
      <c r="K34" s="62"/>
      <c r="L34" s="62"/>
      <c r="M34" s="62"/>
    </row>
    <row r="35" spans="1:13" x14ac:dyDescent="0.25">
      <c r="A35" s="55"/>
      <c r="B35" s="68"/>
      <c r="C35" s="68"/>
      <c r="D35" s="71" t="str">
        <f>IF(ISBLANK(A35),"",VLOOKUP(A35,'Справочник услуг'!C:D,2,FALSE))</f>
        <v/>
      </c>
      <c r="E35" s="62"/>
      <c r="F35" s="62"/>
      <c r="G35" s="62"/>
      <c r="H35" s="62"/>
      <c r="I35" s="62"/>
      <c r="J35" s="62"/>
      <c r="K35" s="62"/>
      <c r="L35" s="62"/>
      <c r="M35" s="62"/>
    </row>
    <row r="36" spans="1:13" x14ac:dyDescent="0.25">
      <c r="A36" s="55"/>
      <c r="B36" s="68"/>
      <c r="C36" s="68"/>
      <c r="D36" s="71" t="str">
        <f>IF(ISBLANK(A36),"",VLOOKUP(A36,'Справочник услуг'!C:D,2,FALSE))</f>
        <v/>
      </c>
      <c r="E36" s="62"/>
      <c r="F36" s="62"/>
      <c r="G36" s="62"/>
      <c r="H36" s="62"/>
      <c r="I36" s="62"/>
      <c r="J36" s="62"/>
      <c r="K36" s="62"/>
      <c r="L36" s="62"/>
      <c r="M36" s="62"/>
    </row>
    <row r="37" spans="1:13" x14ac:dyDescent="0.25">
      <c r="A37" s="55"/>
      <c r="B37" s="68"/>
      <c r="C37" s="68"/>
      <c r="D37" s="71" t="str">
        <f>IF(ISBLANK(A37),"",VLOOKUP(A37,'Справочник услуг'!C:D,2,FALSE))</f>
        <v/>
      </c>
      <c r="E37" s="62"/>
      <c r="F37" s="62"/>
      <c r="G37" s="62"/>
      <c r="H37" s="62"/>
      <c r="I37" s="62"/>
      <c r="J37" s="62"/>
      <c r="K37" s="62"/>
      <c r="L37" s="62"/>
      <c r="M37" s="62"/>
    </row>
    <row r="38" spans="1:13" x14ac:dyDescent="0.25">
      <c r="A38" s="55"/>
      <c r="B38" s="68"/>
      <c r="C38" s="68"/>
      <c r="D38" s="71" t="str">
        <f>IF(ISBLANK(A38),"",VLOOKUP(A38,'Справочник услуг'!C:D,2,FALSE))</f>
        <v/>
      </c>
      <c r="E38" s="62"/>
      <c r="F38" s="62"/>
      <c r="G38" s="62"/>
      <c r="H38" s="62"/>
      <c r="I38" s="62"/>
      <c r="J38" s="62"/>
      <c r="K38" s="62"/>
      <c r="L38" s="62"/>
      <c r="M38" s="62"/>
    </row>
    <row r="39" spans="1:13" x14ac:dyDescent="0.25">
      <c r="A39" s="55"/>
      <c r="B39" s="68"/>
      <c r="C39" s="68"/>
      <c r="D39" s="71" t="str">
        <f>IF(ISBLANK(A39),"",VLOOKUP(A39,'Справочник услуг'!C:D,2,FALSE))</f>
        <v/>
      </c>
      <c r="E39" s="62"/>
      <c r="F39" s="62"/>
      <c r="G39" s="62"/>
      <c r="H39" s="62"/>
      <c r="I39" s="62"/>
      <c r="J39" s="62"/>
      <c r="K39" s="62"/>
      <c r="L39" s="62"/>
      <c r="M39" s="62"/>
    </row>
    <row r="40" spans="1:13" x14ac:dyDescent="0.25">
      <c r="A40" s="55"/>
      <c r="B40" s="68"/>
      <c r="C40" s="68"/>
      <c r="D40" s="71" t="str">
        <f>IF(ISBLANK(A40),"",VLOOKUP(A40,'Справочник услуг'!C:D,2,FALSE))</f>
        <v/>
      </c>
      <c r="E40" s="62"/>
      <c r="F40" s="62"/>
      <c r="G40" s="62"/>
      <c r="H40" s="62"/>
      <c r="I40" s="62"/>
      <c r="J40" s="62"/>
      <c r="K40" s="62"/>
      <c r="L40" s="62"/>
      <c r="M40" s="62"/>
    </row>
    <row r="41" spans="1:13" x14ac:dyDescent="0.25">
      <c r="A41" s="55"/>
      <c r="B41" s="68"/>
      <c r="C41" s="68"/>
      <c r="D41" s="71" t="str">
        <f>IF(ISBLANK(A41),"",VLOOKUP(A41,'Справочник услуг'!C:D,2,FALSE))</f>
        <v/>
      </c>
      <c r="E41" s="62"/>
      <c r="F41" s="62"/>
      <c r="G41" s="62"/>
      <c r="H41" s="62"/>
      <c r="I41" s="62"/>
      <c r="J41" s="62"/>
      <c r="K41" s="62"/>
      <c r="L41" s="62"/>
      <c r="M41" s="62"/>
    </row>
    <row r="42" spans="1:13" x14ac:dyDescent="0.25">
      <c r="A42" s="55"/>
      <c r="B42" s="68"/>
      <c r="C42" s="68"/>
      <c r="D42" s="71" t="str">
        <f>IF(ISBLANK(A42),"",VLOOKUP(A42,'Справочник услуг'!C:D,2,FALSE))</f>
        <v/>
      </c>
      <c r="E42" s="62"/>
      <c r="F42" s="62"/>
      <c r="G42" s="62"/>
      <c r="H42" s="62"/>
      <c r="I42" s="62"/>
      <c r="J42" s="62"/>
      <c r="K42" s="62"/>
      <c r="L42" s="62"/>
      <c r="M42" s="62"/>
    </row>
    <row r="43" spans="1:13" x14ac:dyDescent="0.25">
      <c r="A43" s="55"/>
      <c r="B43" s="68"/>
      <c r="C43" s="68"/>
      <c r="D43" s="71" t="str">
        <f>IF(ISBLANK(A43),"",VLOOKUP(A43,'Справочник услуг'!C:D,2,FALSE))</f>
        <v/>
      </c>
      <c r="E43" s="62"/>
      <c r="F43" s="62"/>
      <c r="G43" s="62"/>
      <c r="H43" s="62"/>
      <c r="I43" s="62"/>
      <c r="J43" s="62"/>
      <c r="K43" s="62"/>
      <c r="L43" s="62"/>
      <c r="M43" s="62"/>
    </row>
    <row r="44" spans="1:13" x14ac:dyDescent="0.25">
      <c r="A44" s="55"/>
      <c r="B44" s="68"/>
      <c r="C44" s="68"/>
      <c r="D44" s="71" t="str">
        <f>IF(ISBLANK(A44),"",VLOOKUP(A44,'Справочник услуг'!C:D,2,FALSE))</f>
        <v/>
      </c>
      <c r="E44" s="62"/>
      <c r="F44" s="62"/>
      <c r="G44" s="62"/>
      <c r="H44" s="62"/>
      <c r="I44" s="62"/>
      <c r="J44" s="62"/>
      <c r="K44" s="62"/>
      <c r="L44" s="62"/>
      <c r="M44" s="62"/>
    </row>
    <row r="45" spans="1:13" x14ac:dyDescent="0.25">
      <c r="A45" s="55"/>
      <c r="B45" s="68"/>
      <c r="C45" s="68"/>
      <c r="D45" s="71" t="str">
        <f>IF(ISBLANK(A45),"",VLOOKUP(A45,'Справочник услуг'!C:D,2,FALSE))</f>
        <v/>
      </c>
      <c r="E45" s="62"/>
      <c r="F45" s="62"/>
      <c r="G45" s="62"/>
      <c r="H45" s="62"/>
      <c r="I45" s="62"/>
      <c r="J45" s="62"/>
      <c r="K45" s="62"/>
      <c r="L45" s="62"/>
      <c r="M45" s="62"/>
    </row>
    <row r="46" spans="1:13" x14ac:dyDescent="0.25">
      <c r="A46" s="55"/>
      <c r="B46" s="68"/>
      <c r="C46" s="68"/>
      <c r="D46" s="71" t="str">
        <f>IF(ISBLANK(A46),"",VLOOKUP(A46,'Справочник услуг'!C:D,2,FALSE))</f>
        <v/>
      </c>
      <c r="E46" s="62"/>
      <c r="F46" s="62"/>
      <c r="G46" s="62"/>
      <c r="H46" s="62"/>
      <c r="I46" s="62"/>
      <c r="J46" s="62"/>
      <c r="K46" s="62"/>
      <c r="L46" s="62"/>
      <c r="M46" s="62"/>
    </row>
    <row r="47" spans="1:13" x14ac:dyDescent="0.25">
      <c r="A47" s="55"/>
      <c r="B47" s="68"/>
      <c r="C47" s="68"/>
      <c r="D47" s="71" t="str">
        <f>IF(ISBLANK(A47),"",VLOOKUP(A47,'Справочник услуг'!C:D,2,FALSE))</f>
        <v/>
      </c>
      <c r="E47" s="62"/>
      <c r="F47" s="62"/>
      <c r="G47" s="62"/>
      <c r="H47" s="62"/>
      <c r="I47" s="62"/>
      <c r="J47" s="62"/>
      <c r="K47" s="62"/>
      <c r="L47" s="62"/>
      <c r="M47" s="62"/>
    </row>
    <row r="48" spans="1:13" x14ac:dyDescent="0.25">
      <c r="A48" s="55"/>
      <c r="B48" s="68"/>
      <c r="C48" s="68"/>
      <c r="D48" s="71" t="str">
        <f>IF(ISBLANK(A48),"",VLOOKUP(A48,'Справочник услуг'!C:D,2,FALSE))</f>
        <v/>
      </c>
      <c r="E48" s="62"/>
      <c r="F48" s="62"/>
      <c r="G48" s="62"/>
      <c r="H48" s="62"/>
      <c r="I48" s="62"/>
      <c r="J48" s="62"/>
      <c r="K48" s="62"/>
      <c r="L48" s="62"/>
      <c r="M48" s="62"/>
    </row>
    <row r="49" spans="1:13" x14ac:dyDescent="0.25">
      <c r="A49" s="55"/>
      <c r="B49" s="68"/>
      <c r="C49" s="68"/>
      <c r="D49" s="71" t="str">
        <f>IF(ISBLANK(A49),"",VLOOKUP(A49,'Справочник услуг'!C:D,2,FALSE))</f>
        <v/>
      </c>
      <c r="E49" s="62"/>
      <c r="F49" s="62"/>
      <c r="G49" s="62"/>
      <c r="H49" s="62"/>
      <c r="I49" s="62"/>
      <c r="J49" s="62"/>
      <c r="K49" s="62"/>
      <c r="L49" s="62"/>
      <c r="M49" s="62"/>
    </row>
    <row r="50" spans="1:13" x14ac:dyDescent="0.25">
      <c r="A50" s="55"/>
      <c r="B50" s="68"/>
      <c r="C50" s="68"/>
      <c r="D50" s="71" t="str">
        <f>IF(ISBLANK(A50),"",VLOOKUP(A50,'Справочник услуг'!C:D,2,FALSE))</f>
        <v/>
      </c>
      <c r="E50" s="62"/>
      <c r="F50" s="62"/>
      <c r="G50" s="62"/>
      <c r="H50" s="62"/>
      <c r="I50" s="62"/>
      <c r="J50" s="62"/>
      <c r="K50" s="62"/>
      <c r="L50" s="62"/>
      <c r="M50" s="62"/>
    </row>
    <row r="51" spans="1:13" x14ac:dyDescent="0.25">
      <c r="A51" s="55"/>
      <c r="B51" s="68"/>
      <c r="C51" s="68"/>
      <c r="D51" s="71" t="str">
        <f>IF(ISBLANK(A51),"",VLOOKUP(A51,'Справочник услуг'!C:D,2,FALSE))</f>
        <v/>
      </c>
      <c r="E51" s="62"/>
      <c r="F51" s="62"/>
      <c r="G51" s="62"/>
      <c r="H51" s="62"/>
      <c r="I51" s="62"/>
      <c r="J51" s="62"/>
      <c r="K51" s="62"/>
      <c r="L51" s="62"/>
      <c r="M51" s="62"/>
    </row>
    <row r="52" spans="1:13" x14ac:dyDescent="0.25">
      <c r="A52" s="55"/>
      <c r="B52" s="68"/>
      <c r="C52" s="68"/>
      <c r="D52" s="71" t="str">
        <f>IF(ISBLANK(A52),"",VLOOKUP(A52,'Справочник услуг'!C:D,2,FALSE))</f>
        <v/>
      </c>
      <c r="E52" s="62"/>
      <c r="F52" s="62"/>
      <c r="G52" s="62"/>
      <c r="H52" s="62"/>
      <c r="I52" s="62"/>
      <c r="J52" s="62"/>
      <c r="K52" s="62"/>
      <c r="L52" s="62"/>
      <c r="M52" s="62"/>
    </row>
    <row r="53" spans="1:13" x14ac:dyDescent="0.25">
      <c r="A53" s="55"/>
      <c r="B53" s="68"/>
      <c r="C53" s="68"/>
      <c r="D53" s="71" t="str">
        <f>IF(ISBLANK(A53),"",VLOOKUP(A53,'Справочник услуг'!C:D,2,FALSE))</f>
        <v/>
      </c>
      <c r="E53" s="62"/>
      <c r="F53" s="62"/>
      <c r="G53" s="62"/>
      <c r="H53" s="62"/>
      <c r="I53" s="62"/>
      <c r="J53" s="62"/>
      <c r="K53" s="62"/>
      <c r="L53" s="62"/>
      <c r="M53" s="62"/>
    </row>
    <row r="54" spans="1:13" x14ac:dyDescent="0.25">
      <c r="A54" s="55"/>
      <c r="B54" s="68"/>
      <c r="C54" s="68"/>
      <c r="D54" s="71" t="str">
        <f>IF(ISBLANK(A54),"",VLOOKUP(A54,'Справочник услуг'!C:D,2,FALSE))</f>
        <v/>
      </c>
      <c r="E54" s="62"/>
      <c r="F54" s="62"/>
      <c r="G54" s="62"/>
      <c r="H54" s="62"/>
      <c r="I54" s="62"/>
      <c r="J54" s="62"/>
      <c r="K54" s="62"/>
      <c r="L54" s="62"/>
      <c r="M54" s="62"/>
    </row>
    <row r="55" spans="1:13" x14ac:dyDescent="0.25">
      <c r="A55" s="55"/>
      <c r="B55" s="68"/>
      <c r="C55" s="68"/>
      <c r="D55" s="71" t="str">
        <f>IF(ISBLANK(A55),"",VLOOKUP(A55,'Справочник услуг'!C:D,2,FALSE))</f>
        <v/>
      </c>
      <c r="E55" s="62"/>
      <c r="F55" s="62"/>
      <c r="G55" s="62"/>
      <c r="H55" s="62"/>
      <c r="I55" s="62"/>
      <c r="J55" s="62"/>
      <c r="K55" s="62"/>
      <c r="L55" s="62"/>
      <c r="M55" s="62"/>
    </row>
    <row r="56" spans="1:13" x14ac:dyDescent="0.25">
      <c r="A56" s="55"/>
      <c r="B56" s="68"/>
      <c r="C56" s="68"/>
      <c r="D56" s="71" t="str">
        <f>IF(ISBLANK(A56),"",VLOOKUP(A56,'Справочник услуг'!C:D,2,FALSE))</f>
        <v/>
      </c>
      <c r="E56" s="62"/>
      <c r="F56" s="62"/>
      <c r="G56" s="62"/>
      <c r="H56" s="62"/>
      <c r="I56" s="62"/>
      <c r="J56" s="62"/>
      <c r="K56" s="62"/>
      <c r="L56" s="62"/>
      <c r="M56" s="62"/>
    </row>
    <row r="57" spans="1:13" x14ac:dyDescent="0.25">
      <c r="A57" s="55"/>
      <c r="B57" s="68"/>
      <c r="C57" s="68"/>
      <c r="D57" s="71" t="str">
        <f>IF(ISBLANK(A57),"",VLOOKUP(A57,'Справочник услуг'!C:D,2,FALSE))</f>
        <v/>
      </c>
      <c r="E57" s="62"/>
      <c r="F57" s="62"/>
      <c r="G57" s="62"/>
      <c r="H57" s="62"/>
      <c r="I57" s="62"/>
      <c r="J57" s="62"/>
      <c r="K57" s="62"/>
      <c r="L57" s="62"/>
      <c r="M57" s="62"/>
    </row>
    <row r="58" spans="1:13" x14ac:dyDescent="0.25">
      <c r="A58" s="55"/>
      <c r="B58" s="68"/>
      <c r="C58" s="68"/>
      <c r="D58" s="71" t="str">
        <f>IF(ISBLANK(A58),"",VLOOKUP(A58,'Справочник услуг'!C:D,2,FALSE))</f>
        <v/>
      </c>
      <c r="E58" s="62"/>
      <c r="F58" s="62"/>
      <c r="G58" s="62"/>
      <c r="H58" s="62"/>
      <c r="I58" s="62"/>
      <c r="J58" s="62"/>
      <c r="K58" s="62"/>
      <c r="L58" s="62"/>
      <c r="M58" s="62"/>
    </row>
    <row r="59" spans="1:13" x14ac:dyDescent="0.25">
      <c r="A59" s="55"/>
      <c r="B59" s="68"/>
      <c r="C59" s="68"/>
      <c r="D59" s="71" t="str">
        <f>IF(ISBLANK(A59),"",VLOOKUP(A59,'Справочник услуг'!C:D,2,FALSE))</f>
        <v/>
      </c>
      <c r="E59" s="62"/>
      <c r="F59" s="62"/>
      <c r="G59" s="62"/>
      <c r="H59" s="62"/>
      <c r="I59" s="62"/>
      <c r="J59" s="62"/>
      <c r="K59" s="62"/>
      <c r="L59" s="62"/>
      <c r="M59" s="62"/>
    </row>
    <row r="60" spans="1:13" x14ac:dyDescent="0.25">
      <c r="A60" s="55"/>
      <c r="B60" s="68"/>
      <c r="C60" s="68"/>
      <c r="D60" s="71" t="str">
        <f>IF(ISBLANK(A60),"",VLOOKUP(A60,'Справочник услуг'!C:D,2,FALSE))</f>
        <v/>
      </c>
      <c r="E60" s="62"/>
      <c r="F60" s="62"/>
      <c r="G60" s="62"/>
      <c r="H60" s="62"/>
      <c r="I60" s="62"/>
      <c r="J60" s="62"/>
      <c r="K60" s="62"/>
      <c r="L60" s="62"/>
      <c r="M60" s="62"/>
    </row>
    <row r="61" spans="1:13" x14ac:dyDescent="0.25">
      <c r="A61" s="55"/>
      <c r="B61" s="68"/>
      <c r="C61" s="68"/>
      <c r="D61" s="71" t="str">
        <f>IF(ISBLANK(A61),"",VLOOKUP(A61,'Справочник услуг'!C:D,2,FALSE))</f>
        <v/>
      </c>
      <c r="E61" s="62"/>
      <c r="F61" s="62"/>
      <c r="G61" s="62"/>
      <c r="H61" s="62"/>
      <c r="I61" s="62"/>
      <c r="J61" s="62"/>
      <c r="K61" s="62"/>
      <c r="L61" s="62"/>
      <c r="M61" s="62"/>
    </row>
    <row r="62" spans="1:13" x14ac:dyDescent="0.25">
      <c r="A62" s="55"/>
      <c r="B62" s="68"/>
      <c r="C62" s="68"/>
      <c r="D62" s="71" t="str">
        <f>IF(ISBLANK(A62),"",VLOOKUP(A62,'Справочник услуг'!C:D,2,FALSE))</f>
        <v/>
      </c>
      <c r="E62" s="62"/>
      <c r="F62" s="62"/>
      <c r="G62" s="62"/>
      <c r="H62" s="62"/>
      <c r="I62" s="62"/>
      <c r="J62" s="62"/>
      <c r="K62" s="62"/>
      <c r="L62" s="62"/>
      <c r="M62" s="62"/>
    </row>
    <row r="63" spans="1:13" x14ac:dyDescent="0.25">
      <c r="A63" s="55"/>
      <c r="B63" s="68"/>
      <c r="C63" s="68"/>
      <c r="D63" s="71" t="str">
        <f>IF(ISBLANK(A63),"",VLOOKUP(A63,'Справочник услуг'!C:D,2,FALSE))</f>
        <v/>
      </c>
      <c r="E63" s="62"/>
      <c r="F63" s="62"/>
      <c r="G63" s="62"/>
      <c r="H63" s="62"/>
      <c r="I63" s="62"/>
      <c r="J63" s="62"/>
      <c r="K63" s="62"/>
      <c r="L63" s="62"/>
      <c r="M63" s="62"/>
    </row>
    <row r="64" spans="1:13" x14ac:dyDescent="0.25">
      <c r="A64" s="55"/>
      <c r="B64" s="68"/>
      <c r="C64" s="68"/>
      <c r="D64" s="71" t="str">
        <f>IF(ISBLANK(A64),"",VLOOKUP(A64,'Справочник услуг'!C:D,2,FALSE))</f>
        <v/>
      </c>
      <c r="E64" s="62"/>
      <c r="F64" s="62"/>
      <c r="G64" s="62"/>
      <c r="H64" s="62"/>
      <c r="I64" s="62"/>
      <c r="J64" s="62"/>
      <c r="K64" s="62"/>
      <c r="L64" s="62"/>
      <c r="M64" s="62"/>
    </row>
    <row r="65" spans="1:13" x14ac:dyDescent="0.25">
      <c r="A65" s="55"/>
      <c r="B65" s="68"/>
      <c r="C65" s="68"/>
      <c r="D65" s="71" t="str">
        <f>IF(ISBLANK(A65),"",VLOOKUP(A65,'Справочник услуг'!C:D,2,FALSE))</f>
        <v/>
      </c>
      <c r="E65" s="62"/>
      <c r="F65" s="62"/>
      <c r="G65" s="62"/>
      <c r="H65" s="62"/>
      <c r="I65" s="62"/>
      <c r="J65" s="62"/>
      <c r="K65" s="62"/>
      <c r="L65" s="62"/>
      <c r="M65" s="62"/>
    </row>
    <row r="66" spans="1:13" x14ac:dyDescent="0.25">
      <c r="A66" s="55"/>
      <c r="B66" s="68"/>
      <c r="C66" s="68"/>
      <c r="D66" s="71" t="str">
        <f>IF(ISBLANK(A66),"",VLOOKUP(A66,'Справочник услуг'!C:D,2,FALSE))</f>
        <v/>
      </c>
      <c r="E66" s="62"/>
      <c r="F66" s="62"/>
      <c r="G66" s="62"/>
      <c r="H66" s="62"/>
      <c r="I66" s="62"/>
      <c r="J66" s="62"/>
      <c r="K66" s="62"/>
      <c r="L66" s="62"/>
      <c r="M66" s="62"/>
    </row>
    <row r="67" spans="1:13" x14ac:dyDescent="0.25">
      <c r="A67" s="55"/>
      <c r="B67" s="68"/>
      <c r="C67" s="68"/>
      <c r="D67" s="71" t="str">
        <f>IF(ISBLANK(A67),"",VLOOKUP(A67,'Справочник услуг'!C:D,2,FALSE))</f>
        <v/>
      </c>
      <c r="E67" s="62"/>
      <c r="F67" s="62"/>
      <c r="G67" s="62"/>
      <c r="H67" s="62"/>
      <c r="I67" s="62"/>
      <c r="J67" s="62"/>
      <c r="K67" s="62"/>
      <c r="L67" s="62"/>
      <c r="M67" s="62"/>
    </row>
    <row r="68" spans="1:13" x14ac:dyDescent="0.25">
      <c r="A68" s="55"/>
      <c r="B68" s="68"/>
      <c r="C68" s="68"/>
      <c r="D68" s="71" t="str">
        <f>IF(ISBLANK(A68),"",VLOOKUP(A68,'Справочник услуг'!C:D,2,FALSE))</f>
        <v/>
      </c>
      <c r="E68" s="62"/>
      <c r="F68" s="62"/>
      <c r="G68" s="62"/>
      <c r="H68" s="62"/>
      <c r="I68" s="62"/>
      <c r="J68" s="62"/>
      <c r="K68" s="62"/>
      <c r="L68" s="62"/>
      <c r="M68" s="62"/>
    </row>
    <row r="69" spans="1:13" x14ac:dyDescent="0.25">
      <c r="A69" s="55"/>
      <c r="B69" s="68"/>
      <c r="C69" s="68"/>
      <c r="D69" s="71" t="str">
        <f>IF(ISBLANK(A69),"",VLOOKUP(A69,'Справочник услуг'!C:D,2,FALSE))</f>
        <v/>
      </c>
      <c r="E69" s="62"/>
      <c r="F69" s="62"/>
      <c r="G69" s="62"/>
      <c r="H69" s="62"/>
      <c r="I69" s="62"/>
      <c r="J69" s="62"/>
      <c r="K69" s="62"/>
      <c r="L69" s="62"/>
      <c r="M69" s="62"/>
    </row>
    <row r="70" spans="1:13" x14ac:dyDescent="0.25">
      <c r="A70" s="55"/>
      <c r="B70" s="68"/>
      <c r="C70" s="68"/>
      <c r="D70" s="71" t="str">
        <f>IF(ISBLANK(A70),"",VLOOKUP(A70,'Справочник услуг'!C:D,2,FALSE))</f>
        <v/>
      </c>
      <c r="E70" s="62"/>
      <c r="F70" s="62"/>
      <c r="G70" s="62"/>
      <c r="H70" s="62"/>
      <c r="I70" s="62"/>
      <c r="J70" s="62"/>
      <c r="K70" s="62"/>
      <c r="L70" s="62"/>
      <c r="M70" s="62"/>
    </row>
    <row r="71" spans="1:13" x14ac:dyDescent="0.25">
      <c r="A71" s="55"/>
      <c r="B71" s="68"/>
      <c r="C71" s="68"/>
      <c r="D71" s="71" t="str">
        <f>IF(ISBLANK(A71),"",VLOOKUP(A71,'Справочник услуг'!C:D,2,FALSE))</f>
        <v/>
      </c>
      <c r="E71" s="62"/>
      <c r="F71" s="62"/>
      <c r="G71" s="62"/>
      <c r="H71" s="62"/>
      <c r="I71" s="62"/>
      <c r="J71" s="62"/>
      <c r="K71" s="62"/>
      <c r="L71" s="62"/>
      <c r="M71" s="62"/>
    </row>
    <row r="72" spans="1:13" x14ac:dyDescent="0.25">
      <c r="A72" s="55"/>
      <c r="B72" s="68"/>
      <c r="C72" s="68"/>
      <c r="D72" s="71" t="str">
        <f>IF(ISBLANK(A72),"",VLOOKUP(A72,'Справочник услуг'!C:D,2,FALSE))</f>
        <v/>
      </c>
      <c r="E72" s="62"/>
      <c r="F72" s="62"/>
      <c r="G72" s="62"/>
      <c r="H72" s="62"/>
      <c r="I72" s="62"/>
      <c r="J72" s="62"/>
      <c r="K72" s="62"/>
      <c r="L72" s="62"/>
      <c r="M72" s="62"/>
    </row>
    <row r="73" spans="1:13" x14ac:dyDescent="0.25">
      <c r="A73" s="55"/>
      <c r="B73" s="68"/>
      <c r="C73" s="68"/>
      <c r="D73" s="71" t="str">
        <f>IF(ISBLANK(A73),"",VLOOKUP(A73,'Справочник услуг'!C:D,2,FALSE))</f>
        <v/>
      </c>
      <c r="E73" s="62"/>
      <c r="F73" s="62"/>
      <c r="G73" s="62"/>
      <c r="H73" s="62"/>
      <c r="I73" s="62"/>
      <c r="J73" s="62"/>
      <c r="K73" s="62"/>
      <c r="L73" s="62"/>
      <c r="M73" s="62"/>
    </row>
    <row r="74" spans="1:13" x14ac:dyDescent="0.25">
      <c r="A74" s="55"/>
      <c r="B74" s="68"/>
      <c r="C74" s="68"/>
      <c r="D74" s="71" t="str">
        <f>IF(ISBLANK(A74),"",VLOOKUP(A74,'Справочник услуг'!C:D,2,FALSE))</f>
        <v/>
      </c>
      <c r="E74" s="62"/>
      <c r="F74" s="62"/>
      <c r="G74" s="62"/>
      <c r="H74" s="62"/>
      <c r="I74" s="62"/>
      <c r="J74" s="62"/>
      <c r="K74" s="62"/>
      <c r="L74" s="62"/>
      <c r="M74" s="62"/>
    </row>
    <row r="75" spans="1:13" x14ac:dyDescent="0.25">
      <c r="A75" s="55"/>
      <c r="B75" s="68"/>
      <c r="C75" s="68"/>
      <c r="D75" s="71" t="str">
        <f>IF(ISBLANK(A75),"",VLOOKUP(A75,'Справочник услуг'!C:D,2,FALSE))</f>
        <v/>
      </c>
      <c r="E75" s="62"/>
      <c r="F75" s="62"/>
      <c r="G75" s="62"/>
      <c r="H75" s="62"/>
      <c r="I75" s="62"/>
      <c r="J75" s="62"/>
      <c r="K75" s="62"/>
      <c r="L75" s="62"/>
      <c r="M75" s="62"/>
    </row>
    <row r="76" spans="1:13" x14ac:dyDescent="0.25">
      <c r="A76" s="55"/>
      <c r="B76" s="68"/>
      <c r="C76" s="68"/>
      <c r="D76" s="71" t="str">
        <f>IF(ISBLANK(A76),"",VLOOKUP(A76,'Справочник услуг'!C:D,2,FALSE))</f>
        <v/>
      </c>
      <c r="E76" s="62"/>
      <c r="F76" s="62"/>
      <c r="G76" s="62"/>
      <c r="H76" s="62"/>
      <c r="I76" s="62"/>
      <c r="J76" s="62"/>
      <c r="K76" s="62"/>
      <c r="L76" s="62"/>
      <c r="M76" s="62"/>
    </row>
    <row r="77" spans="1:13" x14ac:dyDescent="0.25">
      <c r="A77" s="55"/>
      <c r="B77" s="68"/>
      <c r="C77" s="68"/>
      <c r="D77" s="71" t="str">
        <f>IF(ISBLANK(A77),"",VLOOKUP(A77,'Справочник услуг'!C:D,2,FALSE))</f>
        <v/>
      </c>
      <c r="E77" s="62"/>
      <c r="F77" s="62"/>
      <c r="G77" s="62"/>
      <c r="H77" s="62"/>
      <c r="I77" s="62"/>
      <c r="J77" s="62"/>
      <c r="K77" s="62"/>
      <c r="L77" s="62"/>
      <c r="M77" s="62"/>
    </row>
    <row r="78" spans="1:13" x14ac:dyDescent="0.25">
      <c r="A78" s="55"/>
      <c r="B78" s="68"/>
      <c r="C78" s="68"/>
      <c r="D78" s="71" t="str">
        <f>IF(ISBLANK(A78),"",VLOOKUP(A78,'Справочник услуг'!C:D,2,FALSE))</f>
        <v/>
      </c>
      <c r="E78" s="62"/>
      <c r="F78" s="62"/>
      <c r="G78" s="62"/>
      <c r="H78" s="62"/>
      <c r="I78" s="62"/>
      <c r="J78" s="62"/>
      <c r="K78" s="62"/>
      <c r="L78" s="62"/>
      <c r="M78" s="62"/>
    </row>
    <row r="79" spans="1:13" x14ac:dyDescent="0.25">
      <c r="A79" s="55"/>
      <c r="B79" s="68"/>
      <c r="C79" s="68"/>
      <c r="D79" s="71" t="str">
        <f>IF(ISBLANK(A79),"",VLOOKUP(A79,'Справочник услуг'!C:D,2,FALSE))</f>
        <v/>
      </c>
      <c r="E79" s="62"/>
      <c r="F79" s="62"/>
      <c r="G79" s="62"/>
      <c r="H79" s="62"/>
      <c r="I79" s="62"/>
      <c r="J79" s="62"/>
      <c r="K79" s="62"/>
      <c r="L79" s="62"/>
      <c r="M79" s="62"/>
    </row>
    <row r="80" spans="1:13" x14ac:dyDescent="0.25">
      <c r="A80" s="55"/>
      <c r="B80" s="68"/>
      <c r="C80" s="68"/>
      <c r="D80" s="71" t="str">
        <f>IF(ISBLANK(A80),"",VLOOKUP(A80,'Справочник услуг'!C:D,2,FALSE))</f>
        <v/>
      </c>
      <c r="E80" s="62"/>
      <c r="F80" s="62"/>
      <c r="G80" s="62"/>
      <c r="H80" s="62"/>
      <c r="I80" s="62"/>
      <c r="J80" s="62"/>
      <c r="K80" s="62"/>
      <c r="L80" s="62"/>
      <c r="M80" s="62"/>
    </row>
    <row r="81" spans="1:13" x14ac:dyDescent="0.25">
      <c r="A81" s="55"/>
      <c r="B81" s="68"/>
      <c r="C81" s="68"/>
      <c r="D81" s="71" t="str">
        <f>IF(ISBLANK(A81),"",VLOOKUP(A81,'Справочник услуг'!C:D,2,FALSE))</f>
        <v/>
      </c>
      <c r="E81" s="62"/>
      <c r="F81" s="62"/>
      <c r="G81" s="62"/>
      <c r="H81" s="62"/>
      <c r="I81" s="62"/>
      <c r="J81" s="62"/>
      <c r="K81" s="62"/>
      <c r="L81" s="62"/>
      <c r="M81" s="62"/>
    </row>
    <row r="82" spans="1:13" x14ac:dyDescent="0.25">
      <c r="A82" s="55"/>
      <c r="B82" s="68"/>
      <c r="C82" s="68"/>
      <c r="D82" s="71" t="str">
        <f>IF(ISBLANK(A82),"",VLOOKUP(A82,'Справочник услуг'!C:D,2,FALSE))</f>
        <v/>
      </c>
      <c r="E82" s="62"/>
      <c r="F82" s="62"/>
      <c r="G82" s="62"/>
      <c r="H82" s="62"/>
      <c r="I82" s="62"/>
      <c r="J82" s="62"/>
      <c r="K82" s="62"/>
      <c r="L82" s="62"/>
      <c r="M82" s="62"/>
    </row>
    <row r="83" spans="1:13" x14ac:dyDescent="0.25">
      <c r="A83" s="55"/>
      <c r="B83" s="68"/>
      <c r="C83" s="68"/>
      <c r="D83" s="71" t="str">
        <f>IF(ISBLANK(A83),"",VLOOKUP(A83,'Справочник услуг'!C:D,2,FALSE))</f>
        <v/>
      </c>
      <c r="E83" s="62"/>
      <c r="F83" s="62"/>
      <c r="G83" s="62"/>
      <c r="H83" s="62"/>
      <c r="I83" s="62"/>
      <c r="J83" s="62"/>
      <c r="K83" s="62"/>
      <c r="L83" s="62"/>
      <c r="M83" s="62"/>
    </row>
    <row r="84" spans="1:13" x14ac:dyDescent="0.25">
      <c r="A84" s="55"/>
      <c r="B84" s="68"/>
      <c r="C84" s="68"/>
      <c r="D84" s="71" t="str">
        <f>IF(ISBLANK(A84),"",VLOOKUP(A84,'Справочник услуг'!C:D,2,FALSE))</f>
        <v/>
      </c>
      <c r="E84" s="62"/>
      <c r="F84" s="62"/>
      <c r="G84" s="62"/>
      <c r="H84" s="62"/>
      <c r="I84" s="62"/>
      <c r="J84" s="62"/>
      <c r="K84" s="62"/>
      <c r="L84" s="62"/>
      <c r="M84" s="62"/>
    </row>
    <row r="85" spans="1:13" x14ac:dyDescent="0.25">
      <c r="A85" s="55"/>
      <c r="B85" s="68"/>
      <c r="C85" s="68"/>
      <c r="D85" s="71" t="str">
        <f>IF(ISBLANK(A85),"",VLOOKUP(A85,'Справочник услуг'!C:D,2,FALSE))</f>
        <v/>
      </c>
      <c r="E85" s="62"/>
      <c r="F85" s="62"/>
      <c r="G85" s="62"/>
      <c r="H85" s="62"/>
      <c r="I85" s="62"/>
      <c r="J85" s="62"/>
      <c r="K85" s="62"/>
      <c r="L85" s="62"/>
      <c r="M85" s="62"/>
    </row>
    <row r="86" spans="1:13" x14ac:dyDescent="0.25">
      <c r="A86" s="55"/>
      <c r="B86" s="68"/>
      <c r="C86" s="68"/>
      <c r="D86" s="71" t="str">
        <f>IF(ISBLANK(A86),"",VLOOKUP(A86,'Справочник услуг'!C:D,2,FALSE))</f>
        <v/>
      </c>
      <c r="E86" s="62"/>
      <c r="F86" s="62"/>
      <c r="G86" s="62"/>
      <c r="H86" s="62"/>
      <c r="I86" s="62"/>
      <c r="J86" s="62"/>
      <c r="K86" s="62"/>
      <c r="L86" s="62"/>
      <c r="M86" s="62"/>
    </row>
    <row r="87" spans="1:13" x14ac:dyDescent="0.25">
      <c r="A87" s="55"/>
      <c r="B87" s="68"/>
      <c r="C87" s="68"/>
      <c r="D87" s="71" t="str">
        <f>IF(ISBLANK(A87),"",VLOOKUP(A87,'Справочник услуг'!C:D,2,FALSE))</f>
        <v/>
      </c>
      <c r="E87" s="62"/>
      <c r="F87" s="62"/>
      <c r="G87" s="62"/>
      <c r="H87" s="62"/>
      <c r="I87" s="62"/>
      <c r="J87" s="62"/>
      <c r="K87" s="62"/>
      <c r="L87" s="62"/>
      <c r="M87" s="62"/>
    </row>
    <row r="88" spans="1:13" x14ac:dyDescent="0.25">
      <c r="A88" s="55"/>
      <c r="B88" s="68"/>
      <c r="C88" s="68"/>
      <c r="D88" s="71" t="str">
        <f>IF(ISBLANK(A88),"",VLOOKUP(A88,'Справочник услуг'!C:D,2,FALSE))</f>
        <v/>
      </c>
      <c r="E88" s="62"/>
      <c r="F88" s="62"/>
      <c r="G88" s="62"/>
      <c r="H88" s="62"/>
      <c r="I88" s="62"/>
      <c r="J88" s="62"/>
      <c r="K88" s="62"/>
      <c r="L88" s="62"/>
      <c r="M88" s="62"/>
    </row>
    <row r="89" spans="1:13" x14ac:dyDescent="0.25">
      <c r="A89" s="55"/>
      <c r="B89" s="68"/>
      <c r="C89" s="68"/>
      <c r="D89" s="71" t="str">
        <f>IF(ISBLANK(A89),"",VLOOKUP(A89,'Справочник услуг'!C:D,2,FALSE))</f>
        <v/>
      </c>
      <c r="E89" s="62"/>
      <c r="F89" s="62"/>
      <c r="G89" s="62"/>
      <c r="H89" s="62"/>
      <c r="I89" s="62"/>
      <c r="J89" s="62"/>
      <c r="K89" s="62"/>
      <c r="L89" s="62"/>
      <c r="M89" s="62"/>
    </row>
    <row r="90" spans="1:13" x14ac:dyDescent="0.25">
      <c r="A90" s="55"/>
      <c r="B90" s="68"/>
      <c r="C90" s="68"/>
      <c r="D90" s="71" t="str">
        <f>IF(ISBLANK(A90),"",VLOOKUP(A90,'Справочник услуг'!C:D,2,FALSE))</f>
        <v/>
      </c>
      <c r="E90" s="62"/>
      <c r="F90" s="62"/>
      <c r="G90" s="62"/>
      <c r="H90" s="62"/>
      <c r="I90" s="62"/>
      <c r="J90" s="62"/>
      <c r="K90" s="62"/>
      <c r="L90" s="62"/>
      <c r="M90" s="62"/>
    </row>
    <row r="91" spans="1:13" x14ac:dyDescent="0.25">
      <c r="A91" s="55"/>
      <c r="B91" s="68"/>
      <c r="C91" s="68"/>
      <c r="D91" s="71" t="str">
        <f>IF(ISBLANK(A91),"",VLOOKUP(A91,'Справочник услуг'!C:D,2,FALSE))</f>
        <v/>
      </c>
      <c r="E91" s="62"/>
      <c r="F91" s="62"/>
      <c r="G91" s="62"/>
      <c r="H91" s="62"/>
      <c r="I91" s="62"/>
      <c r="J91" s="62"/>
      <c r="K91" s="62"/>
      <c r="L91" s="62"/>
      <c r="M91" s="62"/>
    </row>
    <row r="92" spans="1:13" x14ac:dyDescent="0.25">
      <c r="A92" s="55"/>
      <c r="B92" s="68"/>
      <c r="C92" s="68"/>
      <c r="D92" s="71" t="str">
        <f>IF(ISBLANK(A92),"",VLOOKUP(A92,'Справочник услуг'!C:D,2,FALSE))</f>
        <v/>
      </c>
      <c r="E92" s="62"/>
      <c r="F92" s="62"/>
      <c r="G92" s="62"/>
      <c r="H92" s="62"/>
      <c r="I92" s="62"/>
      <c r="J92" s="62"/>
      <c r="K92" s="62"/>
      <c r="L92" s="62"/>
      <c r="M92" s="62"/>
    </row>
    <row r="93" spans="1:13" x14ac:dyDescent="0.25">
      <c r="A93" s="55"/>
      <c r="B93" s="68"/>
      <c r="C93" s="68"/>
      <c r="D93" s="71" t="str">
        <f>IF(ISBLANK(A93),"",VLOOKUP(A93,'Справочник услуг'!C:D,2,FALSE))</f>
        <v/>
      </c>
      <c r="E93" s="62"/>
      <c r="F93" s="62"/>
      <c r="G93" s="62"/>
      <c r="H93" s="62"/>
      <c r="I93" s="62"/>
      <c r="J93" s="62"/>
      <c r="K93" s="62"/>
      <c r="L93" s="62"/>
      <c r="M93" s="62"/>
    </row>
    <row r="94" spans="1:13" x14ac:dyDescent="0.25">
      <c r="A94" s="55"/>
      <c r="B94" s="68"/>
      <c r="C94" s="68"/>
      <c r="D94" s="71" t="str">
        <f>IF(ISBLANK(A94),"",VLOOKUP(A94,'Справочник услуг'!C:D,2,FALSE))</f>
        <v/>
      </c>
      <c r="E94" s="62"/>
      <c r="F94" s="62"/>
      <c r="G94" s="62"/>
      <c r="H94" s="62"/>
      <c r="I94" s="62"/>
      <c r="J94" s="62"/>
      <c r="K94" s="62"/>
      <c r="L94" s="62"/>
      <c r="M94" s="62"/>
    </row>
    <row r="95" spans="1:13" x14ac:dyDescent="0.25">
      <c r="A95" s="55"/>
      <c r="B95" s="68"/>
      <c r="C95" s="68"/>
      <c r="D95" s="71" t="str">
        <f>IF(ISBLANK(A95),"",VLOOKUP(A95,'Справочник услуг'!C:D,2,FALSE))</f>
        <v/>
      </c>
      <c r="E95" s="62"/>
      <c r="F95" s="62"/>
      <c r="G95" s="62"/>
      <c r="H95" s="62"/>
      <c r="I95" s="62"/>
      <c r="J95" s="62"/>
      <c r="K95" s="62"/>
      <c r="L95" s="62"/>
      <c r="M95" s="62"/>
    </row>
    <row r="96" spans="1:13" x14ac:dyDescent="0.25">
      <c r="A96" s="55"/>
      <c r="B96" s="68"/>
      <c r="C96" s="68"/>
      <c r="D96" s="71" t="str">
        <f>IF(ISBLANK(A96),"",VLOOKUP(A96,'Справочник услуг'!C:D,2,FALSE))</f>
        <v/>
      </c>
      <c r="E96" s="62"/>
      <c r="F96" s="62"/>
      <c r="G96" s="62"/>
      <c r="H96" s="62"/>
      <c r="I96" s="62"/>
      <c r="J96" s="62"/>
      <c r="K96" s="62"/>
      <c r="L96" s="62"/>
      <c r="M96" s="62"/>
    </row>
    <row r="97" spans="1:13" x14ac:dyDescent="0.25">
      <c r="A97" s="55"/>
      <c r="B97" s="68"/>
      <c r="C97" s="68"/>
      <c r="D97" s="71" t="str">
        <f>IF(ISBLANK(A97),"",VLOOKUP(A97,'Справочник услуг'!C:D,2,FALSE))</f>
        <v/>
      </c>
      <c r="E97" s="62"/>
      <c r="F97" s="62"/>
      <c r="G97" s="62"/>
      <c r="H97" s="62"/>
      <c r="I97" s="62"/>
      <c r="J97" s="62"/>
      <c r="K97" s="62"/>
      <c r="L97" s="62"/>
      <c r="M97" s="62"/>
    </row>
    <row r="98" spans="1:13" x14ac:dyDescent="0.25">
      <c r="A98" s="55"/>
      <c r="B98" s="68"/>
      <c r="C98" s="68"/>
      <c r="D98" s="71" t="str">
        <f>IF(ISBLANK(A98),"",VLOOKUP(A98,'Справочник услуг'!C:D,2,FALSE))</f>
        <v/>
      </c>
      <c r="E98" s="62"/>
      <c r="F98" s="62"/>
      <c r="G98" s="62"/>
      <c r="H98" s="62"/>
      <c r="I98" s="62"/>
      <c r="J98" s="62"/>
      <c r="K98" s="62"/>
      <c r="L98" s="62"/>
      <c r="M98" s="62"/>
    </row>
    <row r="99" spans="1:13" x14ac:dyDescent="0.25">
      <c r="A99" s="55"/>
      <c r="B99" s="68"/>
      <c r="C99" s="68"/>
      <c r="D99" s="71" t="str">
        <f>IF(ISBLANK(A99),"",VLOOKUP(A99,'Справочник услуг'!C:D,2,FALSE))</f>
        <v/>
      </c>
      <c r="E99" s="62"/>
      <c r="F99" s="62"/>
      <c r="G99" s="62"/>
      <c r="H99" s="62"/>
      <c r="I99" s="62"/>
      <c r="J99" s="62"/>
      <c r="K99" s="62"/>
      <c r="L99" s="62"/>
      <c r="M99" s="62"/>
    </row>
    <row r="100" spans="1:13" x14ac:dyDescent="0.25">
      <c r="A100" s="55"/>
      <c r="B100" s="68"/>
      <c r="C100" s="68"/>
      <c r="D100" s="71" t="str">
        <f>IF(ISBLANK(A100),"",VLOOKUP(A100,'Справочник услуг'!C:D,2,FALSE))</f>
        <v/>
      </c>
      <c r="E100" s="62"/>
      <c r="F100" s="62"/>
      <c r="G100" s="62"/>
      <c r="H100" s="62"/>
      <c r="I100" s="62"/>
      <c r="J100" s="62"/>
      <c r="K100" s="62"/>
      <c r="L100" s="62"/>
      <c r="M100" s="62"/>
    </row>
    <row r="101" spans="1:13" x14ac:dyDescent="0.25">
      <c r="A101" s="55"/>
      <c r="B101" s="68"/>
      <c r="C101" s="68"/>
      <c r="D101" s="71" t="str">
        <f>IF(ISBLANK(A101),"",VLOOKUP(A101,'Справочник услуг'!C:D,2,FALSE))</f>
        <v/>
      </c>
      <c r="E101" s="62"/>
      <c r="F101" s="62"/>
      <c r="G101" s="62"/>
      <c r="H101" s="62"/>
      <c r="I101" s="62"/>
      <c r="J101" s="62"/>
      <c r="K101" s="62"/>
      <c r="L101" s="62"/>
      <c r="M101" s="62"/>
    </row>
    <row r="102" spans="1:13" x14ac:dyDescent="0.25">
      <c r="A102" s="55"/>
      <c r="B102" s="68"/>
      <c r="C102" s="68"/>
      <c r="D102" s="71" t="str">
        <f>IF(ISBLANK(A102),"",VLOOKUP(A102,'Справочник услуг'!C:D,2,FALSE))</f>
        <v/>
      </c>
      <c r="E102" s="62"/>
      <c r="F102" s="62"/>
      <c r="G102" s="62"/>
      <c r="H102" s="62"/>
      <c r="I102" s="62"/>
      <c r="J102" s="62"/>
      <c r="K102" s="62"/>
      <c r="L102" s="62"/>
      <c r="M102" s="62"/>
    </row>
    <row r="103" spans="1:13" x14ac:dyDescent="0.25">
      <c r="A103" s="55"/>
      <c r="B103" s="68"/>
      <c r="C103" s="68"/>
      <c r="D103" s="71" t="str">
        <f>IF(ISBLANK(A103),"",VLOOKUP(A103,'Справочник услуг'!C:D,2,FALSE))</f>
        <v/>
      </c>
      <c r="E103" s="62"/>
      <c r="F103" s="62"/>
      <c r="G103" s="62"/>
      <c r="H103" s="62"/>
      <c r="I103" s="62"/>
      <c r="J103" s="62"/>
      <c r="K103" s="62"/>
      <c r="L103" s="62"/>
      <c r="M103" s="62"/>
    </row>
    <row r="104" spans="1:13" x14ac:dyDescent="0.25">
      <c r="A104" s="55"/>
      <c r="B104" s="68"/>
      <c r="C104" s="68"/>
      <c r="D104" s="71" t="str">
        <f>IF(ISBLANK(A104),"",VLOOKUP(A104,'Справочник услуг'!C:D,2,FALSE))</f>
        <v/>
      </c>
      <c r="E104" s="62"/>
      <c r="F104" s="62"/>
      <c r="G104" s="62"/>
      <c r="H104" s="62"/>
      <c r="I104" s="62"/>
      <c r="J104" s="62"/>
      <c r="K104" s="62"/>
      <c r="L104" s="62"/>
      <c r="M104" s="62"/>
    </row>
    <row r="105" spans="1:13" x14ac:dyDescent="0.25">
      <c r="A105" s="55"/>
      <c r="B105" s="68"/>
      <c r="C105" s="68"/>
      <c r="D105" s="71" t="str">
        <f>IF(ISBLANK(A105),"",VLOOKUP(A105,'Справочник услуг'!C:D,2,FALSE))</f>
        <v/>
      </c>
      <c r="E105" s="62"/>
      <c r="F105" s="62"/>
      <c r="G105" s="62"/>
      <c r="H105" s="62"/>
      <c r="I105" s="62"/>
      <c r="J105" s="62"/>
      <c r="K105" s="62"/>
      <c r="L105" s="62"/>
      <c r="M105" s="62"/>
    </row>
    <row r="106" spans="1:13" x14ac:dyDescent="0.25">
      <c r="A106" s="55"/>
      <c r="B106" s="68"/>
      <c r="C106" s="68"/>
      <c r="D106" s="71" t="str">
        <f>IF(ISBLANK(A106),"",VLOOKUP(A106,'Справочник услуг'!C:D,2,FALSE))</f>
        <v/>
      </c>
      <c r="E106" s="62"/>
      <c r="F106" s="62"/>
      <c r="G106" s="62"/>
      <c r="H106" s="62"/>
      <c r="I106" s="62"/>
      <c r="J106" s="62"/>
      <c r="K106" s="62"/>
      <c r="L106" s="62"/>
      <c r="M106" s="62"/>
    </row>
    <row r="107" spans="1:13" x14ac:dyDescent="0.25">
      <c r="A107" s="55"/>
      <c r="B107" s="68"/>
      <c r="C107" s="68"/>
      <c r="D107" s="71" t="str">
        <f>IF(ISBLANK(A107),"",VLOOKUP(A107,'Справочник услуг'!C:D,2,FALSE))</f>
        <v/>
      </c>
      <c r="E107" s="62"/>
      <c r="F107" s="62"/>
      <c r="G107" s="62"/>
      <c r="H107" s="62"/>
      <c r="I107" s="62"/>
      <c r="J107" s="62"/>
      <c r="K107" s="62"/>
      <c r="L107" s="62"/>
      <c r="M107" s="62"/>
    </row>
    <row r="108" spans="1:13" x14ac:dyDescent="0.25">
      <c r="A108" s="55"/>
      <c r="B108" s="68"/>
      <c r="C108" s="68"/>
      <c r="D108" s="71" t="str">
        <f>IF(ISBLANK(A108),"",VLOOKUP(A108,'Справочник услуг'!C:D,2,FALSE))</f>
        <v/>
      </c>
      <c r="E108" s="62"/>
      <c r="F108" s="62"/>
      <c r="G108" s="62"/>
      <c r="H108" s="62"/>
      <c r="I108" s="62"/>
      <c r="J108" s="62"/>
      <c r="K108" s="62"/>
      <c r="L108" s="62"/>
      <c r="M108" s="62"/>
    </row>
    <row r="109" spans="1:13" x14ac:dyDescent="0.25">
      <c r="A109" s="55"/>
      <c r="B109" s="68"/>
      <c r="C109" s="68"/>
      <c r="D109" s="71" t="str">
        <f>IF(ISBLANK(A109),"",VLOOKUP(A109,'Справочник услуг'!C:D,2,FALSE))</f>
        <v/>
      </c>
      <c r="E109" s="62"/>
      <c r="F109" s="62"/>
      <c r="G109" s="62"/>
      <c r="H109" s="62"/>
      <c r="I109" s="62"/>
      <c r="J109" s="62"/>
      <c r="K109" s="62"/>
      <c r="L109" s="62"/>
      <c r="M109" s="62"/>
    </row>
    <row r="110" spans="1:13" x14ac:dyDescent="0.25">
      <c r="A110" s="55"/>
      <c r="B110" s="68"/>
      <c r="C110" s="68"/>
      <c r="D110" s="71" t="str">
        <f>IF(ISBLANK(A110),"",VLOOKUP(A110,'Справочник услуг'!C:D,2,FALSE))</f>
        <v/>
      </c>
      <c r="E110" s="62"/>
      <c r="F110" s="62"/>
      <c r="G110" s="62"/>
      <c r="H110" s="62"/>
      <c r="I110" s="62"/>
      <c r="J110" s="62"/>
      <c r="K110" s="62"/>
      <c r="L110" s="62"/>
      <c r="M110" s="62"/>
    </row>
    <row r="111" spans="1:13" x14ac:dyDescent="0.25">
      <c r="A111" s="55"/>
      <c r="B111" s="68"/>
      <c r="C111" s="68"/>
      <c r="D111" s="71" t="str">
        <f>IF(ISBLANK(A111),"",VLOOKUP(A111,'Справочник услуг'!C:D,2,FALSE))</f>
        <v/>
      </c>
      <c r="E111" s="62"/>
      <c r="F111" s="62"/>
      <c r="G111" s="62"/>
      <c r="H111" s="62"/>
      <c r="I111" s="62"/>
      <c r="J111" s="62"/>
      <c r="K111" s="62"/>
      <c r="L111" s="62"/>
      <c r="M111" s="62"/>
    </row>
    <row r="112" spans="1:13" x14ac:dyDescent="0.25">
      <c r="A112" s="55"/>
      <c r="B112" s="68"/>
      <c r="C112" s="68"/>
      <c r="D112" s="71" t="str">
        <f>IF(ISBLANK(A112),"",VLOOKUP(A112,'Справочник услуг'!C:D,2,FALSE))</f>
        <v/>
      </c>
      <c r="E112" s="62"/>
      <c r="F112" s="62"/>
      <c r="G112" s="62"/>
      <c r="H112" s="62"/>
      <c r="I112" s="62"/>
      <c r="J112" s="62"/>
      <c r="K112" s="62"/>
      <c r="L112" s="62"/>
      <c r="M112" s="62"/>
    </row>
    <row r="113" spans="1:13" x14ac:dyDescent="0.25">
      <c r="A113" s="55"/>
      <c r="B113" s="68"/>
      <c r="C113" s="68"/>
      <c r="D113" s="71" t="str">
        <f>IF(ISBLANK(A113),"",VLOOKUP(A113,'Справочник услуг'!C:D,2,FALSE))</f>
        <v/>
      </c>
      <c r="E113" s="62"/>
      <c r="F113" s="62"/>
      <c r="G113" s="62"/>
      <c r="H113" s="62"/>
      <c r="I113" s="62"/>
      <c r="J113" s="62"/>
      <c r="K113" s="62"/>
      <c r="L113" s="62"/>
      <c r="M113" s="62"/>
    </row>
    <row r="114" spans="1:13" x14ac:dyDescent="0.25">
      <c r="A114" s="55"/>
      <c r="B114" s="68"/>
      <c r="C114" s="68"/>
      <c r="D114" s="71" t="str">
        <f>IF(ISBLANK(A114),"",VLOOKUP(A114,'Справочник услуг'!C:D,2,FALSE))</f>
        <v/>
      </c>
      <c r="E114" s="62"/>
      <c r="F114" s="62"/>
      <c r="G114" s="62"/>
      <c r="H114" s="62"/>
      <c r="I114" s="62"/>
      <c r="J114" s="62"/>
      <c r="K114" s="62"/>
      <c r="L114" s="62"/>
      <c r="M114" s="62"/>
    </row>
    <row r="115" spans="1:13" x14ac:dyDescent="0.25">
      <c r="A115" s="55"/>
      <c r="B115" s="68"/>
      <c r="C115" s="68"/>
      <c r="D115" s="71" t="str">
        <f>IF(ISBLANK(A115),"",VLOOKUP(A115,'Справочник услуг'!C:D,2,FALSE))</f>
        <v/>
      </c>
      <c r="E115" s="62"/>
      <c r="F115" s="62"/>
      <c r="G115" s="62"/>
      <c r="H115" s="62"/>
      <c r="I115" s="62"/>
      <c r="J115" s="62"/>
      <c r="K115" s="62"/>
      <c r="L115" s="62"/>
      <c r="M115" s="62"/>
    </row>
    <row r="116" spans="1:13" x14ac:dyDescent="0.25">
      <c r="A116" s="55"/>
      <c r="B116" s="68"/>
      <c r="C116" s="68"/>
      <c r="D116" s="71" t="str">
        <f>IF(ISBLANK(A116),"",VLOOKUP(A116,'Справочник услуг'!C:D,2,FALSE))</f>
        <v/>
      </c>
      <c r="E116" s="62"/>
      <c r="F116" s="62"/>
      <c r="G116" s="62"/>
      <c r="H116" s="62"/>
      <c r="I116" s="62"/>
      <c r="J116" s="62"/>
      <c r="K116" s="62"/>
      <c r="L116" s="62"/>
      <c r="M116" s="62"/>
    </row>
    <row r="117" spans="1:13" x14ac:dyDescent="0.25">
      <c r="A117" s="55"/>
      <c r="B117" s="68"/>
      <c r="C117" s="68"/>
      <c r="D117" s="71" t="str">
        <f>IF(ISBLANK(A117),"",VLOOKUP(A117,'Справочник услуг'!C:D,2,FALSE))</f>
        <v/>
      </c>
      <c r="E117" s="62"/>
      <c r="F117" s="62"/>
      <c r="G117" s="62"/>
      <c r="H117" s="62"/>
      <c r="I117" s="62"/>
      <c r="J117" s="62"/>
      <c r="K117" s="62"/>
      <c r="L117" s="62"/>
      <c r="M117" s="62"/>
    </row>
    <row r="118" spans="1:13" x14ac:dyDescent="0.25">
      <c r="A118" s="55"/>
      <c r="B118" s="68"/>
      <c r="C118" s="68"/>
      <c r="D118" s="71" t="str">
        <f>IF(ISBLANK(A118),"",VLOOKUP(A118,'Справочник услуг'!C:D,2,FALSE))</f>
        <v/>
      </c>
      <c r="E118" s="62"/>
      <c r="F118" s="62"/>
      <c r="G118" s="62"/>
      <c r="H118" s="62"/>
      <c r="I118" s="62"/>
      <c r="J118" s="62"/>
      <c r="K118" s="62"/>
      <c r="L118" s="62"/>
      <c r="M118" s="62"/>
    </row>
    <row r="119" spans="1:13" x14ac:dyDescent="0.25">
      <c r="A119" s="55"/>
      <c r="B119" s="68"/>
      <c r="C119" s="68"/>
      <c r="D119" s="71" t="str">
        <f>IF(ISBLANK(A119),"",VLOOKUP(A119,'Справочник услуг'!C:D,2,FALSE))</f>
        <v/>
      </c>
      <c r="E119" s="62"/>
      <c r="F119" s="62"/>
      <c r="G119" s="62"/>
      <c r="H119" s="62"/>
      <c r="I119" s="62"/>
      <c r="J119" s="62"/>
      <c r="K119" s="62"/>
      <c r="L119" s="62"/>
      <c r="M119" s="62"/>
    </row>
    <row r="120" spans="1:13" x14ac:dyDescent="0.25">
      <c r="A120" s="55"/>
      <c r="B120" s="68"/>
      <c r="C120" s="68"/>
      <c r="D120" s="71" t="str">
        <f>IF(ISBLANK(A120),"",VLOOKUP(A120,'Справочник услуг'!C:D,2,FALSE))</f>
        <v/>
      </c>
      <c r="E120" s="62"/>
      <c r="F120" s="62"/>
      <c r="G120" s="62"/>
      <c r="H120" s="62"/>
      <c r="I120" s="62"/>
      <c r="J120" s="62"/>
      <c r="K120" s="62"/>
      <c r="L120" s="62"/>
      <c r="M120" s="62"/>
    </row>
    <row r="121" spans="1:13" x14ac:dyDescent="0.25">
      <c r="A121" s="55"/>
      <c r="B121" s="68"/>
      <c r="C121" s="68"/>
      <c r="D121" s="71" t="str">
        <f>IF(ISBLANK(A121),"",VLOOKUP(A121,'Справочник услуг'!C:D,2,FALSE))</f>
        <v/>
      </c>
      <c r="E121" s="62"/>
      <c r="F121" s="62"/>
      <c r="G121" s="62"/>
      <c r="H121" s="62"/>
      <c r="I121" s="62"/>
      <c r="J121" s="62"/>
      <c r="K121" s="62"/>
      <c r="L121" s="62"/>
      <c r="M121" s="62"/>
    </row>
    <row r="122" spans="1:13" x14ac:dyDescent="0.25">
      <c r="A122" s="55"/>
      <c r="B122" s="68"/>
      <c r="C122" s="68"/>
      <c r="D122" s="71" t="str">
        <f>IF(ISBLANK(A122),"",VLOOKUP(A122,'Справочник услуг'!C:D,2,FALSE))</f>
        <v/>
      </c>
      <c r="E122" s="62"/>
      <c r="F122" s="62"/>
      <c r="G122" s="62"/>
      <c r="H122" s="62"/>
      <c r="I122" s="62"/>
      <c r="J122" s="62"/>
      <c r="K122" s="62"/>
      <c r="L122" s="62"/>
      <c r="M122" s="62"/>
    </row>
    <row r="123" spans="1:13" x14ac:dyDescent="0.25">
      <c r="A123" s="55"/>
      <c r="B123" s="68"/>
      <c r="C123" s="68"/>
      <c r="D123" s="71" t="str">
        <f>IF(ISBLANK(A123),"",VLOOKUP(A123,'Справочник услуг'!C:D,2,FALSE))</f>
        <v/>
      </c>
      <c r="E123" s="62"/>
      <c r="F123" s="62"/>
      <c r="G123" s="62"/>
      <c r="H123" s="62"/>
      <c r="I123" s="62"/>
      <c r="J123" s="62"/>
      <c r="K123" s="62"/>
      <c r="L123" s="62"/>
      <c r="M123" s="62"/>
    </row>
    <row r="124" spans="1:13" x14ac:dyDescent="0.25">
      <c r="A124" s="55"/>
      <c r="B124" s="68"/>
      <c r="C124" s="68"/>
      <c r="D124" s="71" t="str">
        <f>IF(ISBLANK(A124),"",VLOOKUP(A124,'Справочник услуг'!C:D,2,FALSE))</f>
        <v/>
      </c>
      <c r="E124" s="62"/>
      <c r="F124" s="62"/>
      <c r="G124" s="62"/>
      <c r="H124" s="62"/>
      <c r="I124" s="62"/>
      <c r="J124" s="62"/>
      <c r="K124" s="62"/>
      <c r="L124" s="62"/>
      <c r="M124" s="62"/>
    </row>
    <row r="125" spans="1:13" x14ac:dyDescent="0.25">
      <c r="A125" s="55"/>
      <c r="B125" s="68"/>
      <c r="C125" s="68"/>
      <c r="D125" s="71" t="str">
        <f>IF(ISBLANK(A125),"",VLOOKUP(A125,'Справочник услуг'!C:D,2,FALSE))</f>
        <v/>
      </c>
      <c r="E125" s="62"/>
      <c r="F125" s="62"/>
      <c r="G125" s="62"/>
      <c r="H125" s="62"/>
      <c r="I125" s="62"/>
      <c r="J125" s="62"/>
      <c r="K125" s="62"/>
      <c r="L125" s="62"/>
      <c r="M125" s="62"/>
    </row>
    <row r="126" spans="1:13" x14ac:dyDescent="0.25">
      <c r="A126" s="55"/>
      <c r="B126" s="68"/>
      <c r="C126" s="68"/>
      <c r="D126" s="71" t="str">
        <f>IF(ISBLANK(A126),"",VLOOKUP(A126,'Справочник услуг'!C:D,2,FALSE))</f>
        <v/>
      </c>
      <c r="E126" s="62"/>
      <c r="F126" s="62"/>
      <c r="G126" s="62"/>
      <c r="H126" s="62"/>
      <c r="I126" s="62"/>
      <c r="J126" s="62"/>
      <c r="K126" s="62"/>
      <c r="L126" s="62"/>
      <c r="M126" s="62"/>
    </row>
    <row r="127" spans="1:13" x14ac:dyDescent="0.25">
      <c r="A127" s="55"/>
      <c r="B127" s="68"/>
      <c r="C127" s="68"/>
      <c r="D127" s="71" t="str">
        <f>IF(ISBLANK(A127),"",VLOOKUP(A127,'Справочник услуг'!C:D,2,FALSE))</f>
        <v/>
      </c>
      <c r="E127" s="62"/>
      <c r="F127" s="62"/>
      <c r="G127" s="62"/>
      <c r="H127" s="62"/>
      <c r="I127" s="62"/>
      <c r="J127" s="62"/>
      <c r="K127" s="62"/>
      <c r="L127" s="62"/>
      <c r="M127" s="62"/>
    </row>
    <row r="128" spans="1:13" x14ac:dyDescent="0.25">
      <c r="A128" s="55"/>
      <c r="B128" s="68"/>
      <c r="C128" s="68"/>
      <c r="D128" s="71" t="str">
        <f>IF(ISBLANK(A128),"",VLOOKUP(A128,'Справочник услуг'!C:D,2,FALSE))</f>
        <v/>
      </c>
      <c r="E128" s="62"/>
      <c r="F128" s="62"/>
      <c r="G128" s="62"/>
      <c r="H128" s="62"/>
      <c r="I128" s="62"/>
      <c r="J128" s="62"/>
      <c r="K128" s="62"/>
      <c r="L128" s="62"/>
      <c r="M128" s="62"/>
    </row>
    <row r="129" spans="1:13" x14ac:dyDescent="0.25">
      <c r="A129" s="55"/>
      <c r="B129" s="68"/>
      <c r="C129" s="68"/>
      <c r="D129" s="71" t="str">
        <f>IF(ISBLANK(A129),"",VLOOKUP(A129,'Справочник услуг'!C:D,2,FALSE))</f>
        <v/>
      </c>
      <c r="E129" s="62"/>
      <c r="F129" s="62"/>
      <c r="G129" s="62"/>
      <c r="H129" s="62"/>
      <c r="I129" s="62"/>
      <c r="J129" s="62"/>
      <c r="K129" s="62"/>
      <c r="L129" s="62"/>
      <c r="M129" s="62"/>
    </row>
    <row r="130" spans="1:13" x14ac:dyDescent="0.25">
      <c r="A130" s="55"/>
      <c r="B130" s="68"/>
      <c r="C130" s="68"/>
      <c r="D130" s="71" t="str">
        <f>IF(ISBLANK(A130),"",VLOOKUP(A130,'Справочник услуг'!C:D,2,FALSE))</f>
        <v/>
      </c>
      <c r="E130" s="62"/>
      <c r="F130" s="62"/>
      <c r="G130" s="62"/>
      <c r="H130" s="62"/>
      <c r="I130" s="62"/>
      <c r="J130" s="62"/>
      <c r="K130" s="62"/>
      <c r="L130" s="62"/>
      <c r="M130" s="62"/>
    </row>
    <row r="131" spans="1:13" x14ac:dyDescent="0.25">
      <c r="A131" s="55"/>
      <c r="B131" s="68"/>
      <c r="C131" s="68"/>
      <c r="D131" s="71" t="str">
        <f>IF(ISBLANK(A131),"",VLOOKUP(A131,'Справочник услуг'!C:D,2,FALSE))</f>
        <v/>
      </c>
      <c r="E131" s="62"/>
      <c r="F131" s="62"/>
      <c r="G131" s="62"/>
      <c r="H131" s="62"/>
      <c r="I131" s="62"/>
      <c r="J131" s="62"/>
      <c r="K131" s="62"/>
      <c r="L131" s="62"/>
      <c r="M131" s="62"/>
    </row>
    <row r="132" spans="1:13" x14ac:dyDescent="0.25">
      <c r="A132" s="55"/>
      <c r="B132" s="68"/>
      <c r="C132" s="68"/>
      <c r="D132" s="71" t="str">
        <f>IF(ISBLANK(A132),"",VLOOKUP(A132,'Справочник услуг'!C:D,2,FALSE))</f>
        <v/>
      </c>
      <c r="E132" s="62"/>
      <c r="F132" s="62"/>
      <c r="G132" s="62"/>
      <c r="H132" s="62"/>
      <c r="I132" s="62"/>
      <c r="J132" s="62"/>
      <c r="K132" s="62"/>
      <c r="L132" s="62"/>
      <c r="M132" s="62"/>
    </row>
    <row r="133" spans="1:13" x14ac:dyDescent="0.25">
      <c r="A133" s="55"/>
      <c r="B133" s="68"/>
      <c r="C133" s="68"/>
      <c r="D133" s="71" t="str">
        <f>IF(ISBLANK(A133),"",VLOOKUP(A133,'Справочник услуг'!C:D,2,FALSE))</f>
        <v/>
      </c>
      <c r="E133" s="62"/>
      <c r="F133" s="62"/>
      <c r="G133" s="62"/>
      <c r="H133" s="62"/>
      <c r="I133" s="62"/>
      <c r="J133" s="62"/>
      <c r="K133" s="62"/>
      <c r="L133" s="62"/>
      <c r="M133" s="62"/>
    </row>
    <row r="134" spans="1:13" x14ac:dyDescent="0.25">
      <c r="A134" s="55"/>
      <c r="B134" s="68"/>
      <c r="C134" s="68"/>
      <c r="D134" s="71" t="str">
        <f>IF(ISBLANK(A134),"",VLOOKUP(A134,'Справочник услуг'!C:D,2,FALSE))</f>
        <v/>
      </c>
      <c r="E134" s="62"/>
      <c r="F134" s="62"/>
      <c r="G134" s="62"/>
      <c r="H134" s="62"/>
      <c r="I134" s="62"/>
      <c r="J134" s="62"/>
      <c r="K134" s="62"/>
      <c r="L134" s="62"/>
      <c r="M134" s="62"/>
    </row>
    <row r="135" spans="1:13" x14ac:dyDescent="0.25">
      <c r="A135" s="55"/>
      <c r="B135" s="68"/>
      <c r="C135" s="68"/>
      <c r="D135" s="71" t="str">
        <f>IF(ISBLANK(A135),"",VLOOKUP(A135,'Справочник услуг'!C:D,2,FALSE))</f>
        <v/>
      </c>
      <c r="E135" s="62"/>
      <c r="F135" s="62"/>
      <c r="G135" s="62"/>
      <c r="H135" s="62"/>
      <c r="I135" s="62"/>
      <c r="J135" s="62"/>
      <c r="K135" s="62"/>
      <c r="L135" s="62"/>
      <c r="M135" s="62"/>
    </row>
    <row r="136" spans="1:13" x14ac:dyDescent="0.25">
      <c r="A136" s="55"/>
      <c r="B136" s="68"/>
      <c r="C136" s="68"/>
      <c r="D136" s="71" t="str">
        <f>IF(ISBLANK(A136),"",VLOOKUP(A136,'Справочник услуг'!C:D,2,FALSE))</f>
        <v/>
      </c>
      <c r="E136" s="62"/>
      <c r="F136" s="62"/>
      <c r="G136" s="62"/>
      <c r="H136" s="62"/>
      <c r="I136" s="62"/>
      <c r="J136" s="62"/>
      <c r="K136" s="62"/>
      <c r="L136" s="62"/>
      <c r="M136" s="62"/>
    </row>
    <row r="137" spans="1:13" x14ac:dyDescent="0.25">
      <c r="A137" s="55"/>
      <c r="B137" s="68"/>
      <c r="C137" s="68"/>
      <c r="D137" s="71" t="str">
        <f>IF(ISBLANK(A137),"",VLOOKUP(A137,'Справочник услуг'!C:D,2,FALSE))</f>
        <v/>
      </c>
      <c r="E137" s="62"/>
      <c r="F137" s="62"/>
      <c r="G137" s="62"/>
      <c r="H137" s="62"/>
      <c r="I137" s="62"/>
      <c r="J137" s="62"/>
      <c r="K137" s="62"/>
      <c r="L137" s="62"/>
      <c r="M137" s="62"/>
    </row>
    <row r="138" spans="1:13" x14ac:dyDescent="0.25">
      <c r="A138" s="55"/>
      <c r="B138" s="68"/>
      <c r="C138" s="68"/>
      <c r="D138" s="71" t="str">
        <f>IF(ISBLANK(A138),"",VLOOKUP(A138,'Справочник услуг'!C:D,2,FALSE))</f>
        <v/>
      </c>
      <c r="E138" s="62"/>
      <c r="F138" s="62"/>
      <c r="G138" s="62"/>
      <c r="H138" s="62"/>
      <c r="I138" s="62"/>
      <c r="J138" s="62"/>
      <c r="K138" s="62"/>
      <c r="L138" s="62"/>
      <c r="M138" s="62"/>
    </row>
    <row r="139" spans="1:13" x14ac:dyDescent="0.25">
      <c r="A139" s="55"/>
      <c r="B139" s="68"/>
      <c r="C139" s="68"/>
      <c r="D139" s="71" t="str">
        <f>IF(ISBLANK(A139),"",VLOOKUP(A139,'Справочник услуг'!C:D,2,FALSE))</f>
        <v/>
      </c>
      <c r="E139" s="62"/>
      <c r="F139" s="62"/>
      <c r="G139" s="62"/>
      <c r="H139" s="62"/>
      <c r="I139" s="62"/>
      <c r="J139" s="62"/>
      <c r="K139" s="62"/>
      <c r="L139" s="62"/>
      <c r="M139" s="62"/>
    </row>
    <row r="140" spans="1:13" x14ac:dyDescent="0.25">
      <c r="A140" s="55"/>
      <c r="B140" s="68"/>
      <c r="C140" s="68"/>
      <c r="D140" s="71" t="str">
        <f>IF(ISBLANK(A140),"",VLOOKUP(A140,'Справочник услуг'!C:D,2,FALSE))</f>
        <v/>
      </c>
      <c r="E140" s="62"/>
      <c r="F140" s="62"/>
      <c r="G140" s="62"/>
      <c r="H140" s="62"/>
      <c r="I140" s="62"/>
      <c r="J140" s="62"/>
      <c r="K140" s="62"/>
      <c r="L140" s="62"/>
      <c r="M140" s="62"/>
    </row>
    <row r="141" spans="1:13" x14ac:dyDescent="0.25">
      <c r="A141" s="55"/>
      <c r="B141" s="68"/>
      <c r="C141" s="68"/>
      <c r="D141" s="71" t="str">
        <f>IF(ISBLANK(A141),"",VLOOKUP(A141,'Справочник услуг'!C:D,2,FALSE))</f>
        <v/>
      </c>
      <c r="E141" s="62"/>
      <c r="F141" s="62"/>
      <c r="G141" s="62"/>
      <c r="H141" s="62"/>
      <c r="I141" s="62"/>
      <c r="J141" s="62"/>
      <c r="K141" s="62"/>
      <c r="L141" s="62"/>
      <c r="M141" s="62"/>
    </row>
    <row r="142" spans="1:13" x14ac:dyDescent="0.25">
      <c r="A142" s="55"/>
      <c r="B142" s="68"/>
      <c r="C142" s="68"/>
      <c r="D142" s="71" t="str">
        <f>IF(ISBLANK(A142),"",VLOOKUP(A142,'Справочник услуг'!C:D,2,FALSE))</f>
        <v/>
      </c>
      <c r="E142" s="62"/>
      <c r="F142" s="62"/>
      <c r="G142" s="62"/>
      <c r="H142" s="62"/>
      <c r="I142" s="62"/>
      <c r="J142" s="62"/>
      <c r="K142" s="62"/>
      <c r="L142" s="62"/>
      <c r="M142" s="62"/>
    </row>
    <row r="143" spans="1:13" x14ac:dyDescent="0.25">
      <c r="A143" s="55"/>
      <c r="B143" s="68"/>
      <c r="C143" s="68"/>
      <c r="D143" s="71" t="str">
        <f>IF(ISBLANK(A143),"",VLOOKUP(A143,'Справочник услуг'!C:D,2,FALSE))</f>
        <v/>
      </c>
      <c r="E143" s="62"/>
      <c r="F143" s="62"/>
      <c r="G143" s="62"/>
      <c r="H143" s="62"/>
      <c r="I143" s="62"/>
      <c r="J143" s="62"/>
      <c r="K143" s="62"/>
      <c r="L143" s="62"/>
      <c r="M143" s="62"/>
    </row>
    <row r="144" spans="1:13" x14ac:dyDescent="0.25">
      <c r="A144" s="55"/>
      <c r="B144" s="68"/>
      <c r="C144" s="68"/>
      <c r="D144" s="71" t="str">
        <f>IF(ISBLANK(A144),"",VLOOKUP(A144,'Справочник услуг'!C:D,2,FALSE))</f>
        <v/>
      </c>
      <c r="E144" s="62"/>
      <c r="F144" s="62"/>
      <c r="G144" s="62"/>
      <c r="H144" s="62"/>
      <c r="I144" s="62"/>
      <c r="J144" s="62"/>
      <c r="K144" s="62"/>
      <c r="L144" s="62"/>
      <c r="M144" s="62"/>
    </row>
    <row r="145" spans="1:13" x14ac:dyDescent="0.25">
      <c r="A145" s="55"/>
      <c r="B145" s="68"/>
      <c r="C145" s="68"/>
      <c r="D145" s="71" t="str">
        <f>IF(ISBLANK(A145),"",VLOOKUP(A145,'Справочник услуг'!C:D,2,FALSE))</f>
        <v/>
      </c>
      <c r="E145" s="62"/>
      <c r="F145" s="62"/>
      <c r="G145" s="62"/>
      <c r="H145" s="62"/>
      <c r="I145" s="62"/>
      <c r="J145" s="62"/>
      <c r="K145" s="62"/>
      <c r="L145" s="62"/>
      <c r="M145" s="62"/>
    </row>
    <row r="146" spans="1:13" x14ac:dyDescent="0.25">
      <c r="A146" s="55"/>
      <c r="B146" s="68"/>
      <c r="C146" s="68"/>
      <c r="D146" s="71" t="str">
        <f>IF(ISBLANK(A146),"",VLOOKUP(A146,'Справочник услуг'!C:D,2,FALSE))</f>
        <v/>
      </c>
      <c r="E146" s="62"/>
      <c r="F146" s="62"/>
      <c r="G146" s="62"/>
      <c r="H146" s="62"/>
      <c r="I146" s="62"/>
      <c r="J146" s="62"/>
      <c r="K146" s="62"/>
      <c r="L146" s="62"/>
      <c r="M146" s="62"/>
    </row>
    <row r="147" spans="1:13" x14ac:dyDescent="0.25">
      <c r="A147" s="55"/>
      <c r="B147" s="68"/>
      <c r="C147" s="68"/>
      <c r="D147" s="71" t="str">
        <f>IF(ISBLANK(A147),"",VLOOKUP(A147,'Справочник услуг'!C:D,2,FALSE))</f>
        <v/>
      </c>
      <c r="E147" s="62"/>
      <c r="F147" s="62"/>
      <c r="G147" s="62"/>
      <c r="H147" s="62"/>
      <c r="I147" s="62"/>
      <c r="J147" s="62"/>
      <c r="K147" s="62"/>
      <c r="L147" s="62"/>
      <c r="M147" s="62"/>
    </row>
    <row r="148" spans="1:13" x14ac:dyDescent="0.25">
      <c r="A148" s="55"/>
      <c r="B148" s="68"/>
      <c r="C148" s="68"/>
      <c r="D148" s="71" t="str">
        <f>IF(ISBLANK(A148),"",VLOOKUP(A148,'Справочник услуг'!C:D,2,FALSE))</f>
        <v/>
      </c>
      <c r="E148" s="62"/>
      <c r="F148" s="62"/>
      <c r="G148" s="62"/>
      <c r="H148" s="62"/>
      <c r="I148" s="62"/>
      <c r="J148" s="62"/>
      <c r="K148" s="62"/>
      <c r="L148" s="62"/>
      <c r="M148" s="62"/>
    </row>
    <row r="149" spans="1:13" x14ac:dyDescent="0.25">
      <c r="A149" s="55"/>
      <c r="B149" s="68"/>
      <c r="C149" s="68"/>
      <c r="D149" s="71" t="str">
        <f>IF(ISBLANK(A149),"",VLOOKUP(A149,'Справочник услуг'!C:D,2,FALSE))</f>
        <v/>
      </c>
      <c r="E149" s="62"/>
      <c r="F149" s="62"/>
      <c r="G149" s="62"/>
      <c r="H149" s="62"/>
      <c r="I149" s="62"/>
      <c r="J149" s="62"/>
      <c r="K149" s="62"/>
      <c r="L149" s="62"/>
      <c r="M149" s="62"/>
    </row>
    <row r="150" spans="1:13" x14ac:dyDescent="0.25">
      <c r="A150" s="55"/>
      <c r="B150" s="68"/>
      <c r="C150" s="68"/>
      <c r="D150" s="71" t="str">
        <f>IF(ISBLANK(A150),"",VLOOKUP(A150,'Справочник услуг'!C:D,2,FALSE))</f>
        <v/>
      </c>
      <c r="E150" s="62"/>
      <c r="F150" s="62"/>
      <c r="G150" s="62"/>
      <c r="H150" s="62"/>
      <c r="I150" s="62"/>
      <c r="J150" s="62"/>
      <c r="K150" s="62"/>
      <c r="L150" s="62"/>
      <c r="M150" s="62"/>
    </row>
    <row r="151" spans="1:13" x14ac:dyDescent="0.25">
      <c r="A151" s="55"/>
      <c r="B151" s="68"/>
      <c r="C151" s="68"/>
      <c r="D151" s="71" t="str">
        <f>IF(ISBLANK(A151),"",VLOOKUP(A151,'Справочник услуг'!C:D,2,FALSE))</f>
        <v/>
      </c>
      <c r="E151" s="62"/>
      <c r="F151" s="62"/>
      <c r="G151" s="62"/>
      <c r="H151" s="62"/>
      <c r="I151" s="62"/>
      <c r="J151" s="62"/>
      <c r="K151" s="62"/>
      <c r="L151" s="62"/>
      <c r="M151" s="62"/>
    </row>
    <row r="152" spans="1:13" x14ac:dyDescent="0.25">
      <c r="A152" s="55"/>
      <c r="B152" s="68"/>
      <c r="C152" s="68"/>
      <c r="D152" s="71" t="str">
        <f>IF(ISBLANK(A152),"",VLOOKUP(A152,'Справочник услуг'!C:D,2,FALSE))</f>
        <v/>
      </c>
      <c r="E152" s="62"/>
      <c r="F152" s="62"/>
      <c r="G152" s="62"/>
      <c r="H152" s="62"/>
      <c r="I152" s="62"/>
      <c r="J152" s="62"/>
      <c r="K152" s="62"/>
      <c r="L152" s="62"/>
      <c r="M152" s="62"/>
    </row>
    <row r="153" spans="1:13" x14ac:dyDescent="0.25">
      <c r="A153" s="55"/>
      <c r="B153" s="68"/>
      <c r="C153" s="68"/>
      <c r="D153" s="71" t="str">
        <f>IF(ISBLANK(A153),"",VLOOKUP(A153,'Справочник услуг'!C:D,2,FALSE))</f>
        <v/>
      </c>
      <c r="E153" s="62"/>
      <c r="F153" s="62"/>
      <c r="G153" s="62"/>
      <c r="H153" s="62"/>
      <c r="I153" s="62"/>
      <c r="J153" s="62"/>
      <c r="K153" s="62"/>
      <c r="L153" s="62"/>
      <c r="M153" s="62"/>
    </row>
    <row r="154" spans="1:13" x14ac:dyDescent="0.25">
      <c r="A154" s="55"/>
      <c r="B154" s="68"/>
      <c r="C154" s="68"/>
      <c r="D154" s="71" t="str">
        <f>IF(ISBLANK(A154),"",VLOOKUP(A154,'Справочник услуг'!C:D,2,FALSE))</f>
        <v/>
      </c>
      <c r="E154" s="62"/>
      <c r="F154" s="62"/>
      <c r="G154" s="62"/>
      <c r="H154" s="62"/>
      <c r="I154" s="62"/>
      <c r="J154" s="62"/>
      <c r="K154" s="62"/>
      <c r="L154" s="62"/>
      <c r="M154" s="62"/>
    </row>
    <row r="155" spans="1:13" x14ac:dyDescent="0.25">
      <c r="A155" s="55"/>
      <c r="B155" s="68"/>
      <c r="C155" s="68"/>
      <c r="D155" s="71" t="str">
        <f>IF(ISBLANK(A155),"",VLOOKUP(A155,'Справочник услуг'!C:D,2,FALSE))</f>
        <v/>
      </c>
      <c r="E155" s="62"/>
      <c r="F155" s="62"/>
      <c r="G155" s="62"/>
      <c r="H155" s="62"/>
      <c r="I155" s="62"/>
      <c r="J155" s="62"/>
      <c r="K155" s="62"/>
      <c r="L155" s="62"/>
      <c r="M155" s="62"/>
    </row>
    <row r="156" spans="1:13" x14ac:dyDescent="0.25">
      <c r="A156" s="55"/>
      <c r="B156" s="68"/>
      <c r="C156" s="68"/>
      <c r="D156" s="71" t="str">
        <f>IF(ISBLANK(A156),"",VLOOKUP(A156,'Справочник услуг'!C:D,2,FALSE))</f>
        <v/>
      </c>
      <c r="E156" s="62"/>
      <c r="F156" s="62"/>
      <c r="G156" s="62"/>
      <c r="H156" s="62"/>
      <c r="I156" s="62"/>
      <c r="J156" s="62"/>
      <c r="K156" s="62"/>
      <c r="L156" s="62"/>
      <c r="M156" s="62"/>
    </row>
    <row r="157" spans="1:13" x14ac:dyDescent="0.25">
      <c r="A157" s="55"/>
      <c r="B157" s="68"/>
      <c r="C157" s="68"/>
      <c r="D157" s="71" t="str">
        <f>IF(ISBLANK(A157),"",VLOOKUP(A157,'Справочник услуг'!C:D,2,FALSE))</f>
        <v/>
      </c>
      <c r="E157" s="62"/>
      <c r="F157" s="62"/>
      <c r="G157" s="62"/>
      <c r="H157" s="62"/>
      <c r="I157" s="62"/>
      <c r="J157" s="62"/>
      <c r="K157" s="62"/>
      <c r="L157" s="62"/>
      <c r="M157" s="62"/>
    </row>
    <row r="158" spans="1:13" x14ac:dyDescent="0.25">
      <c r="A158" s="55"/>
      <c r="B158" s="68"/>
      <c r="C158" s="68"/>
      <c r="D158" s="71" t="str">
        <f>IF(ISBLANK(A158),"",VLOOKUP(A158,'Справочник услуг'!C:D,2,FALSE))</f>
        <v/>
      </c>
      <c r="E158" s="62"/>
      <c r="F158" s="62"/>
      <c r="G158" s="62"/>
      <c r="H158" s="62"/>
      <c r="I158" s="62"/>
      <c r="J158" s="62"/>
      <c r="K158" s="62"/>
      <c r="L158" s="62"/>
      <c r="M158" s="62"/>
    </row>
    <row r="159" spans="1:13" x14ac:dyDescent="0.25">
      <c r="A159" s="55"/>
      <c r="B159" s="68"/>
      <c r="C159" s="68"/>
      <c r="D159" s="71" t="str">
        <f>IF(ISBLANK(A159),"",VLOOKUP(A159,'Справочник услуг'!C:D,2,FALSE))</f>
        <v/>
      </c>
      <c r="E159" s="62"/>
      <c r="F159" s="62"/>
      <c r="G159" s="62"/>
      <c r="H159" s="62"/>
      <c r="I159" s="62"/>
      <c r="J159" s="62"/>
      <c r="K159" s="62"/>
      <c r="L159" s="62"/>
      <c r="M159" s="62"/>
    </row>
    <row r="160" spans="1:13" x14ac:dyDescent="0.25">
      <c r="A160" s="55"/>
      <c r="B160" s="68"/>
      <c r="C160" s="68"/>
      <c r="D160" s="71" t="str">
        <f>IF(ISBLANK(A160),"",VLOOKUP(A160,'Справочник услуг'!C:D,2,FALSE))</f>
        <v/>
      </c>
      <c r="E160" s="62"/>
      <c r="F160" s="62"/>
      <c r="G160" s="62"/>
      <c r="H160" s="62"/>
      <c r="I160" s="62"/>
      <c r="J160" s="62"/>
      <c r="K160" s="62"/>
      <c r="L160" s="62"/>
      <c r="M160" s="62"/>
    </row>
    <row r="161" spans="1:13" x14ac:dyDescent="0.25">
      <c r="A161" s="55"/>
      <c r="B161" s="68"/>
      <c r="C161" s="68"/>
      <c r="D161" s="71" t="str">
        <f>IF(ISBLANK(A161),"",VLOOKUP(A161,'Справочник услуг'!C:D,2,FALSE))</f>
        <v/>
      </c>
      <c r="E161" s="62"/>
      <c r="F161" s="62"/>
      <c r="G161" s="62"/>
      <c r="H161" s="62"/>
      <c r="I161" s="62"/>
      <c r="J161" s="62"/>
      <c r="K161" s="62"/>
      <c r="L161" s="62"/>
      <c r="M161" s="62"/>
    </row>
    <row r="162" spans="1:13" x14ac:dyDescent="0.25">
      <c r="A162" s="55"/>
      <c r="B162" s="68"/>
      <c r="C162" s="68"/>
      <c r="D162" s="71" t="str">
        <f>IF(ISBLANK(A162),"",VLOOKUP(A162,'Справочник услуг'!C:D,2,FALSE))</f>
        <v/>
      </c>
      <c r="E162" s="62"/>
      <c r="F162" s="62"/>
      <c r="G162" s="62"/>
      <c r="H162" s="62"/>
      <c r="I162" s="62"/>
      <c r="J162" s="62"/>
      <c r="K162" s="62"/>
      <c r="L162" s="62"/>
      <c r="M162" s="62"/>
    </row>
    <row r="163" spans="1:13" x14ac:dyDescent="0.25">
      <c r="A163" s="55"/>
      <c r="B163" s="68"/>
      <c r="C163" s="68"/>
      <c r="D163" s="71" t="str">
        <f>IF(ISBLANK(A163),"",VLOOKUP(A163,'Справочник услуг'!C:D,2,FALSE))</f>
        <v/>
      </c>
      <c r="E163" s="62"/>
      <c r="F163" s="62"/>
      <c r="G163" s="62"/>
      <c r="H163" s="62"/>
      <c r="I163" s="62"/>
      <c r="J163" s="62"/>
      <c r="K163" s="62"/>
      <c r="L163" s="62"/>
      <c r="M163" s="62"/>
    </row>
    <row r="164" spans="1:13" x14ac:dyDescent="0.25">
      <c r="A164" s="55"/>
      <c r="B164" s="68"/>
      <c r="C164" s="68"/>
      <c r="D164" s="71" t="str">
        <f>IF(ISBLANK(A164),"",VLOOKUP(A164,'Справочник услуг'!C:D,2,FALSE))</f>
        <v/>
      </c>
      <c r="E164" s="62"/>
      <c r="F164" s="62"/>
      <c r="G164" s="62"/>
      <c r="H164" s="62"/>
      <c r="I164" s="62"/>
      <c r="J164" s="62"/>
      <c r="K164" s="62"/>
      <c r="L164" s="62"/>
      <c r="M164" s="62"/>
    </row>
    <row r="165" spans="1:13" x14ac:dyDescent="0.25">
      <c r="A165" s="55"/>
      <c r="B165" s="68"/>
      <c r="C165" s="68"/>
      <c r="D165" s="71" t="str">
        <f>IF(ISBLANK(A165),"",VLOOKUP(A165,'Справочник услуг'!C:D,2,FALSE))</f>
        <v/>
      </c>
      <c r="E165" s="62"/>
      <c r="F165" s="62"/>
      <c r="G165" s="62"/>
      <c r="H165" s="62"/>
      <c r="I165" s="62"/>
      <c r="J165" s="62"/>
      <c r="K165" s="62"/>
      <c r="L165" s="62"/>
      <c r="M165" s="62"/>
    </row>
    <row r="166" spans="1:13" x14ac:dyDescent="0.25">
      <c r="A166" s="55"/>
      <c r="B166" s="68"/>
      <c r="C166" s="68"/>
      <c r="D166" s="71" t="str">
        <f>IF(ISBLANK(A166),"",VLOOKUP(A166,'Справочник услуг'!C:D,2,FALSE))</f>
        <v/>
      </c>
      <c r="E166" s="62"/>
      <c r="F166" s="62"/>
      <c r="G166" s="62"/>
      <c r="H166" s="62"/>
      <c r="I166" s="62"/>
      <c r="J166" s="62"/>
      <c r="K166" s="62"/>
      <c r="L166" s="62"/>
      <c r="M166" s="62"/>
    </row>
    <row r="167" spans="1:13" x14ac:dyDescent="0.25">
      <c r="A167" s="55"/>
      <c r="B167" s="68"/>
      <c r="C167" s="68"/>
      <c r="D167" s="71" t="str">
        <f>IF(ISBLANK(A167),"",VLOOKUP(A167,'Справочник услуг'!C:D,2,FALSE))</f>
        <v/>
      </c>
      <c r="E167" s="62"/>
      <c r="F167" s="62"/>
      <c r="G167" s="62"/>
      <c r="H167" s="62"/>
      <c r="I167" s="62"/>
      <c r="J167" s="62"/>
      <c r="K167" s="62"/>
      <c r="L167" s="62"/>
      <c r="M167" s="62"/>
    </row>
    <row r="168" spans="1:13" x14ac:dyDescent="0.25">
      <c r="A168" s="55"/>
      <c r="B168" s="68"/>
      <c r="C168" s="68"/>
      <c r="D168" s="71" t="str">
        <f>IF(ISBLANK(A168),"",VLOOKUP(A168,'Справочник услуг'!C:D,2,FALSE))</f>
        <v/>
      </c>
      <c r="E168" s="62"/>
      <c r="F168" s="62"/>
      <c r="G168" s="62"/>
      <c r="H168" s="62"/>
      <c r="I168" s="62"/>
      <c r="J168" s="62"/>
      <c r="K168" s="62"/>
      <c r="L168" s="62"/>
      <c r="M168" s="62"/>
    </row>
    <row r="169" spans="1:13" x14ac:dyDescent="0.25">
      <c r="A169" s="55"/>
      <c r="B169" s="68"/>
      <c r="C169" s="68"/>
      <c r="D169" s="71" t="str">
        <f>IF(ISBLANK(A169),"",VLOOKUP(A169,'Справочник услуг'!C:D,2,FALSE))</f>
        <v/>
      </c>
      <c r="E169" s="62"/>
      <c r="F169" s="62"/>
      <c r="G169" s="62"/>
      <c r="H169" s="62"/>
      <c r="I169" s="62"/>
      <c r="J169" s="62"/>
      <c r="K169" s="62"/>
      <c r="L169" s="62"/>
      <c r="M169" s="62"/>
    </row>
    <row r="170" spans="1:13" x14ac:dyDescent="0.25">
      <c r="A170" s="55"/>
      <c r="B170" s="68"/>
      <c r="C170" s="68"/>
      <c r="D170" s="71" t="str">
        <f>IF(ISBLANK(A170),"",VLOOKUP(A170,'Справочник услуг'!C:D,2,FALSE))</f>
        <v/>
      </c>
      <c r="E170" s="62"/>
      <c r="F170" s="62"/>
      <c r="G170" s="62"/>
      <c r="H170" s="62"/>
      <c r="I170" s="62"/>
      <c r="J170" s="62"/>
      <c r="K170" s="62"/>
      <c r="L170" s="62"/>
      <c r="M170" s="62"/>
    </row>
    <row r="171" spans="1:13" x14ac:dyDescent="0.25">
      <c r="A171" s="55"/>
      <c r="B171" s="68"/>
      <c r="C171" s="68"/>
      <c r="D171" s="71" t="str">
        <f>IF(ISBLANK(A171),"",VLOOKUP(A171,'Справочник услуг'!C:D,2,FALSE))</f>
        <v/>
      </c>
      <c r="E171" s="62"/>
      <c r="F171" s="62"/>
      <c r="G171" s="62"/>
      <c r="H171" s="62"/>
      <c r="I171" s="62"/>
      <c r="J171" s="62"/>
      <c r="K171" s="62"/>
      <c r="L171" s="62"/>
      <c r="M171" s="62"/>
    </row>
    <row r="172" spans="1:13" x14ac:dyDescent="0.25">
      <c r="A172" s="55"/>
      <c r="B172" s="68"/>
      <c r="C172" s="68"/>
      <c r="D172" s="71" t="str">
        <f>IF(ISBLANK(A172),"",VLOOKUP(A172,'Справочник услуг'!C:D,2,FALSE))</f>
        <v/>
      </c>
      <c r="E172" s="62"/>
      <c r="F172" s="62"/>
      <c r="G172" s="62"/>
      <c r="H172" s="62"/>
      <c r="I172" s="62"/>
      <c r="J172" s="62"/>
      <c r="K172" s="62"/>
      <c r="L172" s="62"/>
      <c r="M172" s="62"/>
    </row>
    <row r="173" spans="1:13" x14ac:dyDescent="0.25">
      <c r="A173" s="55"/>
      <c r="B173" s="68"/>
      <c r="C173" s="68"/>
      <c r="D173" s="71" t="str">
        <f>IF(ISBLANK(A173),"",VLOOKUP(A173,'Справочник услуг'!C:D,2,FALSE))</f>
        <v/>
      </c>
      <c r="E173" s="62"/>
      <c r="F173" s="62"/>
      <c r="G173" s="62"/>
      <c r="H173" s="62"/>
      <c r="I173" s="62"/>
      <c r="J173" s="62"/>
      <c r="K173" s="62"/>
      <c r="L173" s="62"/>
      <c r="M173" s="62"/>
    </row>
    <row r="174" spans="1:13" x14ac:dyDescent="0.25">
      <c r="A174" s="55"/>
      <c r="B174" s="68"/>
      <c r="C174" s="68"/>
      <c r="D174" s="71" t="str">
        <f>IF(ISBLANK(A174),"",VLOOKUP(A174,'Справочник услуг'!C:D,2,FALSE))</f>
        <v/>
      </c>
      <c r="E174" s="62"/>
      <c r="F174" s="62"/>
      <c r="G174" s="62"/>
      <c r="H174" s="62"/>
      <c r="I174" s="62"/>
      <c r="J174" s="62"/>
      <c r="K174" s="62"/>
      <c r="L174" s="62"/>
      <c r="M174" s="62"/>
    </row>
    <row r="175" spans="1:13" x14ac:dyDescent="0.25">
      <c r="A175" s="55"/>
      <c r="B175" s="68"/>
      <c r="C175" s="68"/>
      <c r="D175" s="71" t="str">
        <f>IF(ISBLANK(A175),"",VLOOKUP(A175,'Справочник услуг'!C:D,2,FALSE))</f>
        <v/>
      </c>
      <c r="E175" s="62"/>
      <c r="F175" s="62"/>
      <c r="G175" s="62"/>
      <c r="H175" s="62"/>
      <c r="I175" s="62"/>
      <c r="J175" s="62"/>
      <c r="K175" s="62"/>
      <c r="L175" s="62"/>
      <c r="M175" s="62"/>
    </row>
    <row r="176" spans="1:13" x14ac:dyDescent="0.25">
      <c r="A176" s="55"/>
      <c r="B176" s="68"/>
      <c r="C176" s="68"/>
      <c r="D176" s="71" t="str">
        <f>IF(ISBLANK(A176),"",VLOOKUP(A176,'Справочник услуг'!C:D,2,FALSE))</f>
        <v/>
      </c>
      <c r="E176" s="62"/>
      <c r="F176" s="62"/>
      <c r="G176" s="62"/>
      <c r="H176" s="62"/>
      <c r="I176" s="62"/>
      <c r="J176" s="62"/>
      <c r="K176" s="62"/>
      <c r="L176" s="62"/>
      <c r="M176" s="62"/>
    </row>
    <row r="177" spans="1:13" x14ac:dyDescent="0.25">
      <c r="A177" s="55"/>
      <c r="B177" s="68"/>
      <c r="C177" s="68"/>
      <c r="D177" s="71" t="str">
        <f>IF(ISBLANK(A177),"",VLOOKUP(A177,'Справочник услуг'!C:D,2,FALSE))</f>
        <v/>
      </c>
      <c r="E177" s="62"/>
      <c r="F177" s="62"/>
      <c r="G177" s="62"/>
      <c r="H177" s="62"/>
      <c r="I177" s="62"/>
      <c r="J177" s="62"/>
      <c r="K177" s="62"/>
      <c r="L177" s="62"/>
      <c r="M177" s="62"/>
    </row>
    <row r="178" spans="1:13" x14ac:dyDescent="0.25">
      <c r="A178" s="55"/>
      <c r="B178" s="68"/>
      <c r="C178" s="68"/>
      <c r="D178" s="71" t="str">
        <f>IF(ISBLANK(A178),"",VLOOKUP(A178,'Справочник услуг'!C:D,2,FALSE))</f>
        <v/>
      </c>
      <c r="E178" s="62"/>
      <c r="F178" s="62"/>
      <c r="G178" s="62"/>
      <c r="H178" s="62"/>
      <c r="I178" s="62"/>
      <c r="J178" s="62"/>
      <c r="K178" s="62"/>
      <c r="L178" s="62"/>
      <c r="M178" s="62"/>
    </row>
    <row r="179" spans="1:13" x14ac:dyDescent="0.25">
      <c r="A179" s="55"/>
      <c r="B179" s="68"/>
      <c r="C179" s="68"/>
      <c r="D179" s="71" t="str">
        <f>IF(ISBLANK(A179),"",VLOOKUP(A179,'Справочник услуг'!C:D,2,FALSE))</f>
        <v/>
      </c>
      <c r="E179" s="62"/>
      <c r="F179" s="62"/>
      <c r="G179" s="62"/>
      <c r="H179" s="62"/>
      <c r="I179" s="62"/>
      <c r="J179" s="62"/>
      <c r="K179" s="62"/>
      <c r="L179" s="62"/>
      <c r="M179" s="62"/>
    </row>
    <row r="180" spans="1:13" x14ac:dyDescent="0.25">
      <c r="A180" s="55"/>
      <c r="B180" s="68"/>
      <c r="C180" s="68"/>
      <c r="D180" s="71" t="str">
        <f>IF(ISBLANK(A180),"",VLOOKUP(A180,'Справочник услуг'!C:D,2,FALSE))</f>
        <v/>
      </c>
      <c r="E180" s="62"/>
      <c r="F180" s="62"/>
      <c r="G180" s="62"/>
      <c r="H180" s="62"/>
      <c r="I180" s="62"/>
      <c r="J180" s="62"/>
      <c r="K180" s="62"/>
      <c r="L180" s="62"/>
      <c r="M180" s="62"/>
    </row>
    <row r="181" spans="1:13" x14ac:dyDescent="0.25">
      <c r="A181" s="55"/>
      <c r="B181" s="68"/>
      <c r="C181" s="68"/>
      <c r="D181" s="71" t="str">
        <f>IF(ISBLANK(A181),"",VLOOKUP(A181,'Справочник услуг'!C:D,2,FALSE))</f>
        <v/>
      </c>
      <c r="E181" s="62"/>
      <c r="F181" s="62"/>
      <c r="G181" s="62"/>
      <c r="H181" s="62"/>
      <c r="I181" s="62"/>
      <c r="J181" s="62"/>
      <c r="K181" s="62"/>
      <c r="L181" s="62"/>
      <c r="M181" s="62"/>
    </row>
    <row r="182" spans="1:13" x14ac:dyDescent="0.25">
      <c r="A182" s="55"/>
      <c r="B182" s="68"/>
      <c r="C182" s="68"/>
      <c r="D182" s="71" t="str">
        <f>IF(ISBLANK(A182),"",VLOOKUP(A182,'Справочник услуг'!C:D,2,FALSE))</f>
        <v/>
      </c>
      <c r="E182" s="62"/>
      <c r="F182" s="62"/>
      <c r="G182" s="62"/>
      <c r="H182" s="62"/>
      <c r="I182" s="62"/>
      <c r="J182" s="62"/>
      <c r="K182" s="62"/>
      <c r="L182" s="62"/>
      <c r="M182" s="62"/>
    </row>
    <row r="183" spans="1:13" x14ac:dyDescent="0.25">
      <c r="A183" s="55"/>
      <c r="B183" s="68"/>
      <c r="C183" s="68"/>
      <c r="D183" s="71" t="str">
        <f>IF(ISBLANK(A183),"",VLOOKUP(A183,'Справочник услуг'!C:D,2,FALSE))</f>
        <v/>
      </c>
      <c r="E183" s="62"/>
      <c r="F183" s="62"/>
      <c r="G183" s="62"/>
      <c r="H183" s="62"/>
      <c r="I183" s="62"/>
      <c r="J183" s="62"/>
      <c r="K183" s="62"/>
      <c r="L183" s="62"/>
      <c r="M183" s="62"/>
    </row>
    <row r="184" spans="1:13" x14ac:dyDescent="0.25">
      <c r="A184" s="55"/>
      <c r="B184" s="68"/>
      <c r="C184" s="68"/>
      <c r="D184" s="71" t="str">
        <f>IF(ISBLANK(A184),"",VLOOKUP(A184,'Справочник услуг'!C:D,2,FALSE))</f>
        <v/>
      </c>
      <c r="E184" s="62"/>
      <c r="F184" s="62"/>
      <c r="G184" s="62"/>
      <c r="H184" s="62"/>
      <c r="I184" s="62"/>
      <c r="J184" s="62"/>
      <c r="K184" s="62"/>
      <c r="L184" s="62"/>
      <c r="M184" s="62"/>
    </row>
    <row r="185" spans="1:13" x14ac:dyDescent="0.25">
      <c r="A185" s="55"/>
      <c r="B185" s="68"/>
      <c r="C185" s="68"/>
      <c r="D185" s="71" t="str">
        <f>IF(ISBLANK(A185),"",VLOOKUP(A185,'Справочник услуг'!C:D,2,FALSE))</f>
        <v/>
      </c>
      <c r="E185" s="62"/>
      <c r="F185" s="62"/>
      <c r="G185" s="62"/>
      <c r="H185" s="62"/>
      <c r="I185" s="62"/>
      <c r="J185" s="62"/>
      <c r="K185" s="62"/>
      <c r="L185" s="62"/>
      <c r="M185" s="62"/>
    </row>
    <row r="186" spans="1:13" x14ac:dyDescent="0.25">
      <c r="A186" s="55"/>
      <c r="B186" s="68"/>
      <c r="C186" s="68"/>
      <c r="D186" s="71" t="str">
        <f>IF(ISBLANK(A186),"",VLOOKUP(A186,'Справочник услуг'!C:D,2,FALSE))</f>
        <v/>
      </c>
      <c r="E186" s="62"/>
      <c r="F186" s="62"/>
      <c r="G186" s="62"/>
      <c r="H186" s="62"/>
      <c r="I186" s="62"/>
      <c r="J186" s="62"/>
      <c r="K186" s="62"/>
      <c r="L186" s="62"/>
      <c r="M186" s="62"/>
    </row>
    <row r="187" spans="1:13" x14ac:dyDescent="0.25">
      <c r="A187" s="55"/>
      <c r="B187" s="68"/>
      <c r="C187" s="68"/>
      <c r="D187" s="71" t="str">
        <f>IF(ISBLANK(A187),"",VLOOKUP(A187,'Справочник услуг'!C:D,2,FALSE))</f>
        <v/>
      </c>
      <c r="E187" s="62"/>
      <c r="F187" s="62"/>
      <c r="G187" s="62"/>
      <c r="H187" s="62"/>
      <c r="I187" s="62"/>
      <c r="J187" s="62"/>
      <c r="K187" s="62"/>
      <c r="L187" s="62"/>
      <c r="M187" s="62"/>
    </row>
    <row r="188" spans="1:13" x14ac:dyDescent="0.25">
      <c r="A188" s="55"/>
      <c r="B188" s="68"/>
      <c r="C188" s="68"/>
      <c r="D188" s="71" t="str">
        <f>IF(ISBLANK(A188),"",VLOOKUP(A188,'Справочник услуг'!C:D,2,FALSE))</f>
        <v/>
      </c>
      <c r="E188" s="62"/>
      <c r="F188" s="62"/>
      <c r="G188" s="62"/>
      <c r="H188" s="62"/>
      <c r="I188" s="62"/>
      <c r="J188" s="62"/>
      <c r="K188" s="62"/>
      <c r="L188" s="62"/>
      <c r="M188" s="62"/>
    </row>
    <row r="189" spans="1:13" x14ac:dyDescent="0.25">
      <c r="A189" s="55"/>
      <c r="B189" s="68"/>
      <c r="C189" s="68"/>
      <c r="D189" s="71" t="str">
        <f>IF(ISBLANK(A189),"",VLOOKUP(A189,'Справочник услуг'!C:D,2,FALSE))</f>
        <v/>
      </c>
      <c r="E189" s="62"/>
      <c r="F189" s="62"/>
      <c r="G189" s="62"/>
      <c r="H189" s="62"/>
      <c r="I189" s="62"/>
      <c r="J189" s="62"/>
      <c r="K189" s="62"/>
      <c r="L189" s="62"/>
      <c r="M189" s="62"/>
    </row>
    <row r="190" spans="1:13" x14ac:dyDescent="0.25">
      <c r="A190" s="55"/>
      <c r="B190" s="68"/>
      <c r="C190" s="68"/>
      <c r="D190" s="71" t="str">
        <f>IF(ISBLANK(A190),"",VLOOKUP(A190,'Справочник услуг'!C:D,2,FALSE))</f>
        <v/>
      </c>
      <c r="E190" s="62"/>
      <c r="F190" s="62"/>
      <c r="G190" s="62"/>
      <c r="H190" s="62"/>
      <c r="I190" s="62"/>
      <c r="J190" s="62"/>
      <c r="K190" s="62"/>
      <c r="L190" s="62"/>
      <c r="M190" s="62"/>
    </row>
    <row r="191" spans="1:13" x14ac:dyDescent="0.25">
      <c r="A191" s="55"/>
      <c r="B191" s="68"/>
      <c r="C191" s="68"/>
      <c r="D191" s="71" t="str">
        <f>IF(ISBLANK(A191),"",VLOOKUP(A191,'Справочник услуг'!C:D,2,FALSE))</f>
        <v/>
      </c>
      <c r="E191" s="62"/>
      <c r="F191" s="62"/>
      <c r="G191" s="62"/>
      <c r="H191" s="62"/>
      <c r="I191" s="62"/>
      <c r="J191" s="62"/>
      <c r="K191" s="62"/>
      <c r="L191" s="62"/>
      <c r="M191" s="62"/>
    </row>
    <row r="192" spans="1:13" x14ac:dyDescent="0.25">
      <c r="A192" s="55"/>
      <c r="B192" s="68"/>
      <c r="C192" s="68"/>
      <c r="D192" s="71" t="str">
        <f>IF(ISBLANK(A192),"",VLOOKUP(A192,'Справочник услуг'!C:D,2,FALSE))</f>
        <v/>
      </c>
      <c r="E192" s="62"/>
      <c r="F192" s="62"/>
      <c r="G192" s="62"/>
      <c r="H192" s="62"/>
      <c r="I192" s="62"/>
      <c r="J192" s="62"/>
      <c r="K192" s="62"/>
      <c r="L192" s="62"/>
      <c r="M192" s="62"/>
    </row>
    <row r="193" spans="1:13" x14ac:dyDescent="0.25">
      <c r="A193" s="55"/>
      <c r="B193" s="68"/>
      <c r="C193" s="68"/>
      <c r="D193" s="71" t="str">
        <f>IF(ISBLANK(A193),"",VLOOKUP(A193,'Справочник услуг'!C:D,2,FALSE))</f>
        <v/>
      </c>
      <c r="E193" s="62"/>
      <c r="F193" s="62"/>
      <c r="G193" s="62"/>
      <c r="H193" s="62"/>
      <c r="I193" s="62"/>
      <c r="J193" s="62"/>
      <c r="K193" s="62"/>
      <c r="L193" s="62"/>
      <c r="M193" s="62"/>
    </row>
    <row r="194" spans="1:13" x14ac:dyDescent="0.25">
      <c r="A194" s="55"/>
      <c r="B194" s="68"/>
      <c r="C194" s="68"/>
      <c r="D194" s="71" t="str">
        <f>IF(ISBLANK(A194),"",VLOOKUP(A194,'Справочник услуг'!C:D,2,FALSE))</f>
        <v/>
      </c>
      <c r="E194" s="62"/>
      <c r="F194" s="62"/>
      <c r="G194" s="62"/>
      <c r="H194" s="62"/>
      <c r="I194" s="62"/>
      <c r="J194" s="62"/>
      <c r="K194" s="62"/>
      <c r="L194" s="62"/>
      <c r="M194" s="62"/>
    </row>
    <row r="195" spans="1:13" x14ac:dyDescent="0.25">
      <c r="A195" s="55"/>
      <c r="B195" s="68"/>
      <c r="C195" s="68"/>
      <c r="D195" s="71" t="str">
        <f>IF(ISBLANK(A195),"",VLOOKUP(A195,'Справочник услуг'!C:D,2,FALSE))</f>
        <v/>
      </c>
      <c r="E195" s="62"/>
      <c r="F195" s="62"/>
      <c r="G195" s="62"/>
      <c r="H195" s="62"/>
      <c r="I195" s="62"/>
      <c r="J195" s="62"/>
      <c r="K195" s="62"/>
      <c r="L195" s="62"/>
      <c r="M195" s="62"/>
    </row>
    <row r="196" spans="1:13" x14ac:dyDescent="0.25">
      <c r="A196" s="55"/>
      <c r="B196" s="68"/>
      <c r="C196" s="68"/>
      <c r="D196" s="71" t="str">
        <f>IF(ISBLANK(A196),"",VLOOKUP(A196,'Справочник услуг'!C:D,2,FALSE))</f>
        <v/>
      </c>
      <c r="E196" s="62"/>
      <c r="F196" s="62"/>
      <c r="G196" s="62"/>
      <c r="H196" s="62"/>
      <c r="I196" s="62"/>
      <c r="J196" s="62"/>
      <c r="K196" s="62"/>
      <c r="L196" s="62"/>
      <c r="M196" s="62"/>
    </row>
    <row r="197" spans="1:13" x14ac:dyDescent="0.25">
      <c r="A197" s="55"/>
      <c r="B197" s="68"/>
      <c r="C197" s="68"/>
      <c r="D197" s="71" t="str">
        <f>IF(ISBLANK(A197),"",VLOOKUP(A197,'Справочник услуг'!C:D,2,FALSE))</f>
        <v/>
      </c>
      <c r="E197" s="62"/>
      <c r="F197" s="62"/>
      <c r="G197" s="62"/>
      <c r="H197" s="62"/>
      <c r="I197" s="62"/>
      <c r="J197" s="62"/>
      <c r="K197" s="62"/>
      <c r="L197" s="62"/>
      <c r="M197" s="62"/>
    </row>
    <row r="198" spans="1:13" x14ac:dyDescent="0.25">
      <c r="A198" s="55"/>
      <c r="B198" s="68"/>
      <c r="C198" s="68"/>
      <c r="D198" s="71" t="str">
        <f>IF(ISBLANK(A198),"",VLOOKUP(A198,'Справочник услуг'!C:D,2,FALSE))</f>
        <v/>
      </c>
      <c r="E198" s="62"/>
      <c r="F198" s="62"/>
      <c r="G198" s="62"/>
      <c r="H198" s="62"/>
      <c r="I198" s="62"/>
      <c r="J198" s="62"/>
      <c r="K198" s="62"/>
      <c r="L198" s="62"/>
      <c r="M198" s="62"/>
    </row>
    <row r="199" spans="1:13" x14ac:dyDescent="0.25">
      <c r="A199" s="55"/>
      <c r="B199" s="68"/>
      <c r="C199" s="68"/>
      <c r="D199" s="71" t="str">
        <f>IF(ISBLANK(A199),"",VLOOKUP(A199,'Справочник услуг'!C:D,2,FALSE))</f>
        <v/>
      </c>
      <c r="E199" s="62"/>
      <c r="F199" s="62"/>
      <c r="G199" s="62"/>
      <c r="H199" s="62"/>
      <c r="I199" s="62"/>
      <c r="J199" s="62"/>
      <c r="K199" s="62"/>
      <c r="L199" s="62"/>
      <c r="M199" s="62"/>
    </row>
    <row r="200" spans="1:13" x14ac:dyDescent="0.25">
      <c r="A200" s="55"/>
      <c r="B200" s="68"/>
      <c r="C200" s="68"/>
      <c r="D200" s="71" t="str">
        <f>IF(ISBLANK(A200),"",VLOOKUP(A200,'Справочник услуг'!C:D,2,FALSE))</f>
        <v/>
      </c>
      <c r="E200" s="62"/>
      <c r="F200" s="62"/>
      <c r="G200" s="62"/>
      <c r="H200" s="62"/>
      <c r="I200" s="62"/>
      <c r="J200" s="62"/>
      <c r="K200" s="62"/>
      <c r="L200" s="62"/>
      <c r="M200" s="62"/>
    </row>
    <row r="201" spans="1:13" x14ac:dyDescent="0.25">
      <c r="A201" s="55"/>
      <c r="B201" s="68"/>
      <c r="C201" s="68"/>
      <c r="D201" s="71" t="str">
        <f>IF(ISBLANK(A201),"",VLOOKUP(A201,'Справочник услуг'!C:D,2,FALSE))</f>
        <v/>
      </c>
      <c r="E201" s="62"/>
      <c r="F201" s="62"/>
      <c r="G201" s="62"/>
      <c r="H201" s="62"/>
      <c r="I201" s="62"/>
      <c r="J201" s="62"/>
      <c r="K201" s="62"/>
      <c r="L201" s="62"/>
      <c r="M201" s="62"/>
    </row>
    <row r="202" spans="1:13" x14ac:dyDescent="0.25">
      <c r="A202" s="55"/>
      <c r="B202" s="68"/>
      <c r="C202" s="68"/>
      <c r="D202" s="71" t="str">
        <f>IF(ISBLANK(A202),"",VLOOKUP(A202,'Справочник услуг'!C:D,2,FALSE))</f>
        <v/>
      </c>
      <c r="E202" s="62"/>
      <c r="F202" s="62"/>
      <c r="G202" s="62"/>
      <c r="H202" s="62"/>
      <c r="I202" s="62"/>
      <c r="J202" s="62"/>
      <c r="K202" s="62"/>
      <c r="L202" s="62"/>
      <c r="M202" s="62"/>
    </row>
    <row r="203" spans="1:13" x14ac:dyDescent="0.25">
      <c r="A203" s="55"/>
      <c r="B203" s="68"/>
      <c r="C203" s="68"/>
      <c r="D203" s="71" t="str">
        <f>IF(ISBLANK(A203),"",VLOOKUP(A203,'Справочник услуг'!C:D,2,FALSE))</f>
        <v/>
      </c>
      <c r="E203" s="62"/>
      <c r="F203" s="62"/>
      <c r="G203" s="62"/>
      <c r="H203" s="62"/>
      <c r="I203" s="62"/>
      <c r="J203" s="62"/>
      <c r="K203" s="62"/>
      <c r="L203" s="62"/>
      <c r="M203" s="62"/>
    </row>
    <row r="204" spans="1:13" x14ac:dyDescent="0.25">
      <c r="A204" s="55"/>
      <c r="B204" s="68"/>
      <c r="C204" s="68"/>
      <c r="D204" s="71" t="str">
        <f>IF(ISBLANK(A204),"",VLOOKUP(A204,'Справочник услуг'!C:D,2,FALSE))</f>
        <v/>
      </c>
      <c r="E204" s="62"/>
      <c r="F204" s="62"/>
      <c r="G204" s="62"/>
      <c r="H204" s="62"/>
      <c r="I204" s="62"/>
      <c r="J204" s="62"/>
      <c r="K204" s="62"/>
      <c r="L204" s="62"/>
      <c r="M204" s="62"/>
    </row>
    <row r="205" spans="1:13" x14ac:dyDescent="0.25">
      <c r="A205" s="55"/>
      <c r="B205" s="68"/>
      <c r="C205" s="68"/>
      <c r="D205" s="71" t="str">
        <f>IF(ISBLANK(A205),"",VLOOKUP(A205,'Справочник услуг'!C:D,2,FALSE))</f>
        <v/>
      </c>
      <c r="E205" s="62"/>
      <c r="F205" s="62"/>
      <c r="G205" s="62"/>
      <c r="H205" s="62"/>
      <c r="I205" s="62"/>
      <c r="J205" s="62"/>
      <c r="K205" s="62"/>
      <c r="L205" s="62"/>
      <c r="M205" s="62"/>
    </row>
    <row r="206" spans="1:13" x14ac:dyDescent="0.25">
      <c r="A206" s="55"/>
      <c r="B206" s="68"/>
      <c r="C206" s="68"/>
      <c r="D206" s="71" t="str">
        <f>IF(ISBLANK(A206),"",VLOOKUP(A206,'Справочник услуг'!C:D,2,FALSE))</f>
        <v/>
      </c>
      <c r="E206" s="62"/>
      <c r="F206" s="62"/>
      <c r="G206" s="62"/>
      <c r="H206" s="62"/>
      <c r="I206" s="62"/>
      <c r="J206" s="62"/>
      <c r="K206" s="62"/>
      <c r="L206" s="62"/>
      <c r="M206" s="62"/>
    </row>
    <row r="207" spans="1:13" x14ac:dyDescent="0.25">
      <c r="A207" s="55"/>
      <c r="B207" s="68"/>
      <c r="C207" s="68"/>
      <c r="D207" s="71" t="str">
        <f>IF(ISBLANK(A207),"",VLOOKUP(A207,'Справочник услуг'!C:D,2,FALSE))</f>
        <v/>
      </c>
      <c r="E207" s="62"/>
      <c r="F207" s="62"/>
      <c r="G207" s="62"/>
      <c r="H207" s="62"/>
      <c r="I207" s="62"/>
      <c r="J207" s="62"/>
      <c r="K207" s="62"/>
      <c r="L207" s="62"/>
      <c r="M207" s="62"/>
    </row>
    <row r="208" spans="1:13" x14ac:dyDescent="0.25">
      <c r="A208" s="55"/>
      <c r="B208" s="68"/>
      <c r="C208" s="68"/>
      <c r="D208" s="71" t="str">
        <f>IF(ISBLANK(A208),"",VLOOKUP(A208,'Справочник услуг'!C:D,2,FALSE))</f>
        <v/>
      </c>
      <c r="E208" s="62"/>
      <c r="F208" s="62"/>
      <c r="G208" s="62"/>
      <c r="H208" s="62"/>
      <c r="I208" s="62"/>
      <c r="J208" s="62"/>
      <c r="K208" s="62"/>
      <c r="L208" s="62"/>
      <c r="M208" s="62"/>
    </row>
    <row r="209" spans="1:13" x14ac:dyDescent="0.25">
      <c r="A209" s="55"/>
      <c r="B209" s="68"/>
      <c r="C209" s="68"/>
      <c r="D209" s="71" t="str">
        <f>IF(ISBLANK(A209),"",VLOOKUP(A209,'Справочник услуг'!C:D,2,FALSE))</f>
        <v/>
      </c>
      <c r="E209" s="62"/>
      <c r="F209" s="62"/>
      <c r="G209" s="62"/>
      <c r="H209" s="62"/>
      <c r="I209" s="62"/>
      <c r="J209" s="62"/>
      <c r="K209" s="62"/>
      <c r="L209" s="62"/>
      <c r="M209" s="62"/>
    </row>
    <row r="210" spans="1:13" x14ac:dyDescent="0.25">
      <c r="A210" s="55"/>
      <c r="B210" s="68"/>
      <c r="C210" s="68"/>
      <c r="D210" s="71" t="str">
        <f>IF(ISBLANK(A210),"",VLOOKUP(A210,'Справочник услуг'!C:D,2,FALSE))</f>
        <v/>
      </c>
      <c r="E210" s="62"/>
      <c r="F210" s="62"/>
      <c r="G210" s="62"/>
      <c r="H210" s="62"/>
      <c r="I210" s="62"/>
      <c r="J210" s="62"/>
      <c r="K210" s="62"/>
      <c r="L210" s="62"/>
      <c r="M210" s="62"/>
    </row>
    <row r="211" spans="1:13" x14ac:dyDescent="0.25">
      <c r="A211" s="55"/>
      <c r="B211" s="68"/>
      <c r="C211" s="68"/>
      <c r="D211" s="71" t="str">
        <f>IF(ISBLANK(A211),"",VLOOKUP(A211,'Справочник услуг'!C:D,2,FALSE))</f>
        <v/>
      </c>
      <c r="E211" s="62"/>
      <c r="F211" s="62"/>
      <c r="G211" s="62"/>
      <c r="H211" s="62"/>
      <c r="I211" s="62"/>
      <c r="J211" s="62"/>
      <c r="K211" s="62"/>
      <c r="L211" s="62"/>
      <c r="M211" s="62"/>
    </row>
    <row r="212" spans="1:13" x14ac:dyDescent="0.25">
      <c r="A212" s="55"/>
      <c r="B212" s="68"/>
      <c r="C212" s="68"/>
      <c r="D212" s="71" t="str">
        <f>IF(ISBLANK(A212),"",VLOOKUP(A212,'Справочник услуг'!C:D,2,FALSE))</f>
        <v/>
      </c>
      <c r="E212" s="62"/>
      <c r="F212" s="62"/>
      <c r="G212" s="62"/>
      <c r="H212" s="62"/>
      <c r="I212" s="62"/>
      <c r="J212" s="62"/>
      <c r="K212" s="62"/>
      <c r="L212" s="62"/>
      <c r="M212" s="62"/>
    </row>
    <row r="213" spans="1:13" x14ac:dyDescent="0.25">
      <c r="A213" s="55"/>
      <c r="B213" s="68"/>
      <c r="C213" s="68"/>
      <c r="D213" s="71" t="str">
        <f>IF(ISBLANK(A213),"",VLOOKUP(A213,'Справочник услуг'!C:D,2,FALSE))</f>
        <v/>
      </c>
      <c r="E213" s="62"/>
      <c r="F213" s="62"/>
      <c r="G213" s="62"/>
      <c r="H213" s="62"/>
      <c r="I213" s="62"/>
      <c r="J213" s="62"/>
      <c r="K213" s="62"/>
      <c r="L213" s="62"/>
      <c r="M213" s="62"/>
    </row>
    <row r="214" spans="1:13" x14ac:dyDescent="0.25">
      <c r="A214" s="55"/>
      <c r="B214" s="68"/>
      <c r="C214" s="68"/>
      <c r="D214" s="71" t="str">
        <f>IF(ISBLANK(A214),"",VLOOKUP(A214,'Справочник услуг'!C:D,2,FALSE))</f>
        <v/>
      </c>
      <c r="E214" s="62"/>
      <c r="F214" s="62"/>
      <c r="G214" s="62"/>
      <c r="H214" s="62"/>
      <c r="I214" s="62"/>
      <c r="J214" s="62"/>
      <c r="K214" s="62"/>
      <c r="L214" s="62"/>
      <c r="M214" s="62"/>
    </row>
    <row r="215" spans="1:13" x14ac:dyDescent="0.25">
      <c r="A215" s="55"/>
      <c r="B215" s="68"/>
      <c r="C215" s="68"/>
      <c r="D215" s="71" t="str">
        <f>IF(ISBLANK(A215),"",VLOOKUP(A215,'Справочник услуг'!C:D,2,FALSE))</f>
        <v/>
      </c>
      <c r="E215" s="62"/>
      <c r="F215" s="62"/>
      <c r="G215" s="62"/>
      <c r="H215" s="62"/>
      <c r="I215" s="62"/>
      <c r="J215" s="62"/>
      <c r="K215" s="62"/>
      <c r="L215" s="62"/>
      <c r="M215" s="62"/>
    </row>
    <row r="216" spans="1:13" x14ac:dyDescent="0.25">
      <c r="A216" s="55"/>
      <c r="B216" s="68"/>
      <c r="C216" s="68"/>
      <c r="D216" s="71" t="str">
        <f>IF(ISBLANK(A216),"",VLOOKUP(A216,'Справочник услуг'!C:D,2,FALSE))</f>
        <v/>
      </c>
      <c r="E216" s="62"/>
      <c r="F216" s="62"/>
      <c r="G216" s="62"/>
      <c r="H216" s="62"/>
      <c r="I216" s="62"/>
      <c r="J216" s="62"/>
      <c r="K216" s="62"/>
      <c r="L216" s="62"/>
      <c r="M216" s="62"/>
    </row>
    <row r="217" spans="1:13" x14ac:dyDescent="0.25">
      <c r="A217" s="55"/>
      <c r="B217" s="68"/>
      <c r="C217" s="68"/>
      <c r="D217" s="71" t="str">
        <f>IF(ISBLANK(A217),"",VLOOKUP(A217,'Справочник услуг'!C:D,2,FALSE))</f>
        <v/>
      </c>
      <c r="E217" s="62"/>
      <c r="F217" s="62"/>
      <c r="G217" s="62"/>
      <c r="H217" s="62"/>
      <c r="I217" s="62"/>
      <c r="J217" s="62"/>
      <c r="K217" s="62"/>
      <c r="L217" s="62"/>
      <c r="M217" s="62"/>
    </row>
    <row r="218" spans="1:13" x14ac:dyDescent="0.25">
      <c r="A218" s="55"/>
      <c r="B218" s="68"/>
      <c r="C218" s="68"/>
      <c r="D218" s="71" t="str">
        <f>IF(ISBLANK(A218),"",VLOOKUP(A218,'Справочник услуг'!C:D,2,FALSE))</f>
        <v/>
      </c>
      <c r="E218" s="62"/>
      <c r="F218" s="62"/>
      <c r="G218" s="62"/>
      <c r="H218" s="62"/>
      <c r="I218" s="62"/>
      <c r="J218" s="62"/>
      <c r="K218" s="62"/>
      <c r="L218" s="62"/>
      <c r="M218" s="62"/>
    </row>
    <row r="219" spans="1:13" x14ac:dyDescent="0.25">
      <c r="A219" s="55"/>
      <c r="B219" s="68"/>
      <c r="C219" s="68"/>
      <c r="D219" s="71" t="str">
        <f>IF(ISBLANK(A219),"",VLOOKUP(A219,'Справочник услуг'!C:D,2,FALSE))</f>
        <v/>
      </c>
      <c r="E219" s="62"/>
      <c r="F219" s="62"/>
      <c r="G219" s="62"/>
      <c r="H219" s="62"/>
      <c r="I219" s="62"/>
      <c r="J219" s="62"/>
      <c r="K219" s="62"/>
      <c r="L219" s="62"/>
      <c r="M219" s="62"/>
    </row>
    <row r="220" spans="1:13" x14ac:dyDescent="0.25">
      <c r="A220" s="55"/>
      <c r="B220" s="68"/>
      <c r="C220" s="68"/>
      <c r="D220" s="71" t="str">
        <f>IF(ISBLANK(A220),"",VLOOKUP(A220,'Справочник услуг'!C:D,2,FALSE))</f>
        <v/>
      </c>
      <c r="E220" s="62"/>
      <c r="F220" s="62"/>
      <c r="G220" s="62"/>
      <c r="H220" s="62"/>
      <c r="I220" s="62"/>
      <c r="J220" s="62"/>
      <c r="K220" s="62"/>
      <c r="L220" s="62"/>
      <c r="M220" s="62"/>
    </row>
    <row r="221" spans="1:13" x14ac:dyDescent="0.25">
      <c r="A221" s="55"/>
      <c r="B221" s="68"/>
      <c r="C221" s="68"/>
      <c r="D221" s="71" t="str">
        <f>IF(ISBLANK(A221),"",VLOOKUP(A221,'Справочник услуг'!C:D,2,FALSE))</f>
        <v/>
      </c>
      <c r="E221" s="62"/>
      <c r="F221" s="62"/>
      <c r="G221" s="62"/>
      <c r="H221" s="62"/>
      <c r="I221" s="62"/>
      <c r="J221" s="62"/>
      <c r="K221" s="62"/>
      <c r="L221" s="62"/>
      <c r="M221" s="62"/>
    </row>
    <row r="222" spans="1:13" x14ac:dyDescent="0.25">
      <c r="A222" s="55"/>
      <c r="B222" s="68"/>
      <c r="C222" s="68"/>
      <c r="D222" s="71" t="str">
        <f>IF(ISBLANK(A222),"",VLOOKUP(A222,'Справочник услуг'!C:D,2,FALSE))</f>
        <v/>
      </c>
      <c r="E222" s="62"/>
      <c r="F222" s="62"/>
      <c r="G222" s="62"/>
      <c r="H222" s="62"/>
      <c r="I222" s="62"/>
      <c r="J222" s="62"/>
      <c r="K222" s="62"/>
      <c r="L222" s="62"/>
      <c r="M222" s="62"/>
    </row>
    <row r="223" spans="1:13" x14ac:dyDescent="0.25">
      <c r="A223" s="55"/>
      <c r="B223" s="68"/>
      <c r="C223" s="68"/>
      <c r="D223" s="71" t="str">
        <f>IF(ISBLANK(A223),"",VLOOKUP(A223,'Справочник услуг'!C:D,2,FALSE))</f>
        <v/>
      </c>
      <c r="E223" s="62"/>
      <c r="F223" s="62"/>
      <c r="G223" s="62"/>
      <c r="H223" s="62"/>
      <c r="I223" s="62"/>
      <c r="J223" s="62"/>
      <c r="K223" s="62"/>
      <c r="L223" s="62"/>
      <c r="M223" s="62"/>
    </row>
    <row r="224" spans="1:13" x14ac:dyDescent="0.25">
      <c r="A224" s="55"/>
      <c r="B224" s="68"/>
      <c r="C224" s="68"/>
      <c r="D224" s="71" t="str">
        <f>IF(ISBLANK(A224),"",VLOOKUP(A224,'Справочник услуг'!C:D,2,FALSE))</f>
        <v/>
      </c>
      <c r="E224" s="62"/>
      <c r="F224" s="62"/>
      <c r="G224" s="62"/>
      <c r="H224" s="62"/>
      <c r="I224" s="62"/>
      <c r="J224" s="62"/>
      <c r="K224" s="62"/>
      <c r="L224" s="62"/>
      <c r="M224" s="62"/>
    </row>
    <row r="225" spans="1:13" x14ac:dyDescent="0.25">
      <c r="A225" s="55"/>
      <c r="B225" s="68"/>
      <c r="C225" s="68"/>
      <c r="D225" s="71" t="str">
        <f>IF(ISBLANK(A225),"",VLOOKUP(A225,'Справочник услуг'!C:D,2,FALSE))</f>
        <v/>
      </c>
      <c r="E225" s="62"/>
      <c r="F225" s="62"/>
      <c r="G225" s="62"/>
      <c r="H225" s="62"/>
      <c r="I225" s="62"/>
      <c r="J225" s="62"/>
      <c r="K225" s="62"/>
      <c r="L225" s="62"/>
      <c r="M225" s="62"/>
    </row>
    <row r="226" spans="1:13" x14ac:dyDescent="0.25">
      <c r="A226" s="55"/>
      <c r="B226" s="68"/>
      <c r="C226" s="68"/>
      <c r="D226" s="71" t="str">
        <f>IF(ISBLANK(A226),"",VLOOKUP(A226,'Справочник услуг'!C:D,2,FALSE))</f>
        <v/>
      </c>
      <c r="E226" s="62"/>
      <c r="F226" s="62"/>
      <c r="G226" s="62"/>
      <c r="H226" s="62"/>
      <c r="I226" s="62"/>
      <c r="J226" s="62"/>
      <c r="K226" s="62"/>
      <c r="L226" s="62"/>
      <c r="M226" s="62"/>
    </row>
    <row r="227" spans="1:13" x14ac:dyDescent="0.25">
      <c r="A227" s="55"/>
      <c r="B227" s="68"/>
      <c r="C227" s="68"/>
      <c r="D227" s="71" t="str">
        <f>IF(ISBLANK(A227),"",VLOOKUP(A227,'Справочник услуг'!C:D,2,FALSE))</f>
        <v/>
      </c>
      <c r="E227" s="62"/>
      <c r="F227" s="62"/>
      <c r="G227" s="62"/>
      <c r="H227" s="62"/>
      <c r="I227" s="62"/>
      <c r="J227" s="62"/>
      <c r="K227" s="62"/>
      <c r="L227" s="62"/>
      <c r="M227" s="62"/>
    </row>
    <row r="228" spans="1:13" x14ac:dyDescent="0.25">
      <c r="A228" s="55"/>
      <c r="B228" s="68"/>
      <c r="C228" s="68"/>
      <c r="D228" s="71" t="str">
        <f>IF(ISBLANK(A228),"",VLOOKUP(A228,'Справочник услуг'!C:D,2,FALSE))</f>
        <v/>
      </c>
      <c r="E228" s="62"/>
      <c r="F228" s="62"/>
      <c r="G228" s="62"/>
      <c r="H228" s="62"/>
      <c r="I228" s="62"/>
      <c r="J228" s="62"/>
      <c r="K228" s="62"/>
      <c r="L228" s="62"/>
      <c r="M228" s="62"/>
    </row>
    <row r="229" spans="1:13" x14ac:dyDescent="0.25">
      <c r="A229" s="55"/>
      <c r="B229" s="68"/>
      <c r="C229" s="68"/>
      <c r="D229" s="71" t="str">
        <f>IF(ISBLANK(A229),"",VLOOKUP(A229,'Справочник услуг'!C:D,2,FALSE))</f>
        <v/>
      </c>
      <c r="E229" s="62"/>
      <c r="F229" s="62"/>
      <c r="G229" s="62"/>
      <c r="H229" s="62"/>
      <c r="I229" s="62"/>
      <c r="J229" s="62"/>
      <c r="K229" s="62"/>
      <c r="L229" s="62"/>
      <c r="M229" s="62"/>
    </row>
    <row r="230" spans="1:13" x14ac:dyDescent="0.25">
      <c r="A230" s="55"/>
      <c r="B230" s="68"/>
      <c r="C230" s="68"/>
      <c r="D230" s="71" t="str">
        <f>IF(ISBLANK(A230),"",VLOOKUP(A230,'Справочник услуг'!C:D,2,FALSE))</f>
        <v/>
      </c>
      <c r="E230" s="62"/>
      <c r="F230" s="62"/>
      <c r="G230" s="62"/>
      <c r="H230" s="62"/>
      <c r="I230" s="62"/>
      <c r="J230" s="62"/>
      <c r="K230" s="62"/>
      <c r="L230" s="62"/>
      <c r="M230" s="62"/>
    </row>
    <row r="231" spans="1:13" x14ac:dyDescent="0.25">
      <c r="A231" s="55"/>
      <c r="B231" s="68"/>
      <c r="C231" s="68"/>
      <c r="D231" s="71" t="str">
        <f>IF(ISBLANK(A231),"",VLOOKUP(A231,'Справочник услуг'!C:D,2,FALSE))</f>
        <v/>
      </c>
      <c r="E231" s="62"/>
      <c r="F231" s="62"/>
      <c r="G231" s="62"/>
      <c r="H231" s="62"/>
      <c r="I231" s="62"/>
      <c r="J231" s="62"/>
      <c r="K231" s="62"/>
      <c r="L231" s="62"/>
      <c r="M231" s="62"/>
    </row>
    <row r="232" spans="1:13" x14ac:dyDescent="0.25">
      <c r="A232" s="55"/>
      <c r="B232" s="68"/>
      <c r="C232" s="68"/>
      <c r="D232" s="71" t="str">
        <f>IF(ISBLANK(A232),"",VLOOKUP(A232,'Справочник услуг'!C:D,2,FALSE))</f>
        <v/>
      </c>
      <c r="E232" s="62"/>
      <c r="F232" s="62"/>
      <c r="G232" s="62"/>
      <c r="H232" s="62"/>
      <c r="I232" s="62"/>
      <c r="J232" s="62"/>
      <c r="K232" s="62"/>
      <c r="L232" s="62"/>
      <c r="M232" s="62"/>
    </row>
    <row r="233" spans="1:13" x14ac:dyDescent="0.25">
      <c r="A233" s="55"/>
      <c r="B233" s="68"/>
      <c r="C233" s="68"/>
      <c r="D233" s="71" t="str">
        <f>IF(ISBLANK(A233),"",VLOOKUP(A233,'Справочник услуг'!C:D,2,FALSE))</f>
        <v/>
      </c>
      <c r="E233" s="62"/>
      <c r="F233" s="62"/>
      <c r="G233" s="62"/>
      <c r="H233" s="62"/>
      <c r="I233" s="62"/>
      <c r="J233" s="62"/>
      <c r="K233" s="62"/>
      <c r="L233" s="62"/>
      <c r="M233" s="62"/>
    </row>
    <row r="234" spans="1:13" x14ac:dyDescent="0.25">
      <c r="A234" s="55"/>
      <c r="B234" s="68"/>
      <c r="C234" s="68"/>
      <c r="D234" s="71" t="str">
        <f>IF(ISBLANK(A234),"",VLOOKUP(A234,'Справочник услуг'!C:D,2,FALSE))</f>
        <v/>
      </c>
      <c r="E234" s="62"/>
      <c r="F234" s="62"/>
      <c r="G234" s="62"/>
      <c r="H234" s="62"/>
      <c r="I234" s="62"/>
      <c r="J234" s="62"/>
      <c r="K234" s="62"/>
      <c r="L234" s="62"/>
      <c r="M234" s="62"/>
    </row>
    <row r="235" spans="1:13" x14ac:dyDescent="0.25">
      <c r="A235" s="55"/>
      <c r="B235" s="68"/>
      <c r="C235" s="68"/>
      <c r="D235" s="71" t="str">
        <f>IF(ISBLANK(A235),"",VLOOKUP(A235,'Справочник услуг'!C:D,2,FALSE))</f>
        <v/>
      </c>
      <c r="E235" s="62"/>
      <c r="F235" s="62"/>
      <c r="G235" s="62"/>
      <c r="H235" s="62"/>
      <c r="I235" s="62"/>
      <c r="J235" s="62"/>
      <c r="K235" s="62"/>
      <c r="L235" s="62"/>
      <c r="M235" s="62"/>
    </row>
    <row r="236" spans="1:13" x14ac:dyDescent="0.25">
      <c r="A236" s="55"/>
      <c r="B236" s="68"/>
      <c r="C236" s="68"/>
      <c r="D236" s="71" t="str">
        <f>IF(ISBLANK(A236),"",VLOOKUP(A236,'Справочник услуг'!C:D,2,FALSE))</f>
        <v/>
      </c>
      <c r="E236" s="62"/>
      <c r="F236" s="62"/>
      <c r="G236" s="62"/>
      <c r="H236" s="62"/>
      <c r="I236" s="62"/>
      <c r="J236" s="62"/>
      <c r="K236" s="62"/>
      <c r="L236" s="62"/>
      <c r="M236" s="62"/>
    </row>
    <row r="237" spans="1:13" x14ac:dyDescent="0.25">
      <c r="A237" s="55"/>
      <c r="B237" s="68"/>
      <c r="C237" s="68"/>
      <c r="D237" s="71" t="str">
        <f>IF(ISBLANK(A237),"",VLOOKUP(A237,'Справочник услуг'!C:D,2,FALSE))</f>
        <v/>
      </c>
      <c r="E237" s="62"/>
      <c r="F237" s="62"/>
      <c r="G237" s="62"/>
      <c r="H237" s="62"/>
      <c r="I237" s="62"/>
      <c r="J237" s="62"/>
      <c r="K237" s="62"/>
      <c r="L237" s="62"/>
      <c r="M237" s="62"/>
    </row>
    <row r="238" spans="1:13" x14ac:dyDescent="0.25">
      <c r="A238" s="55"/>
      <c r="B238" s="68"/>
      <c r="C238" s="68"/>
      <c r="D238" s="71" t="str">
        <f>IF(ISBLANK(A238),"",VLOOKUP(A238,'Справочник услуг'!C:D,2,FALSE))</f>
        <v/>
      </c>
      <c r="E238" s="62"/>
      <c r="F238" s="62"/>
      <c r="G238" s="62"/>
      <c r="H238" s="62"/>
      <c r="I238" s="62"/>
      <c r="J238" s="62"/>
      <c r="K238" s="62"/>
      <c r="L238" s="62"/>
      <c r="M238" s="62"/>
    </row>
    <row r="239" spans="1:13" x14ac:dyDescent="0.25">
      <c r="A239" s="55"/>
      <c r="B239" s="68"/>
      <c r="C239" s="68"/>
      <c r="D239" s="71" t="str">
        <f>IF(ISBLANK(A239),"",VLOOKUP(A239,'Справочник услуг'!C:D,2,FALSE))</f>
        <v/>
      </c>
      <c r="E239" s="62"/>
      <c r="F239" s="62"/>
      <c r="G239" s="62"/>
      <c r="H239" s="62"/>
      <c r="I239" s="62"/>
      <c r="J239" s="62"/>
      <c r="K239" s="62"/>
      <c r="L239" s="62"/>
      <c r="M239" s="62"/>
    </row>
    <row r="240" spans="1:13" x14ac:dyDescent="0.25">
      <c r="A240" s="55"/>
      <c r="B240" s="68"/>
      <c r="C240" s="68"/>
      <c r="D240" s="71" t="str">
        <f>IF(ISBLANK(A240),"",VLOOKUP(A240,'Справочник услуг'!C:D,2,FALSE))</f>
        <v/>
      </c>
      <c r="E240" s="62"/>
      <c r="F240" s="62"/>
      <c r="G240" s="62"/>
      <c r="H240" s="62"/>
      <c r="I240" s="62"/>
      <c r="J240" s="62"/>
      <c r="K240" s="62"/>
      <c r="L240" s="62"/>
      <c r="M240" s="62"/>
    </row>
    <row r="241" spans="1:13" x14ac:dyDescent="0.25">
      <c r="A241" s="55"/>
      <c r="B241" s="68"/>
      <c r="C241" s="68"/>
      <c r="D241" s="71" t="str">
        <f>IF(ISBLANK(A241),"",VLOOKUP(A241,'Справочник услуг'!C:D,2,FALSE))</f>
        <v/>
      </c>
      <c r="E241" s="62"/>
      <c r="F241" s="62"/>
      <c r="G241" s="62"/>
      <c r="H241" s="62"/>
      <c r="I241" s="62"/>
      <c r="J241" s="62"/>
      <c r="K241" s="62"/>
      <c r="L241" s="62"/>
      <c r="M241" s="62"/>
    </row>
    <row r="242" spans="1:13" x14ac:dyDescent="0.25">
      <c r="A242" s="55"/>
      <c r="B242" s="68"/>
      <c r="C242" s="68"/>
      <c r="D242" s="71" t="str">
        <f>IF(ISBLANK(A242),"",VLOOKUP(A242,'Справочник услуг'!C:D,2,FALSE))</f>
        <v/>
      </c>
      <c r="E242" s="62"/>
      <c r="F242" s="62"/>
      <c r="G242" s="62"/>
      <c r="H242" s="62"/>
      <c r="I242" s="62"/>
      <c r="J242" s="62"/>
      <c r="K242" s="62"/>
      <c r="L242" s="62"/>
      <c r="M242" s="62"/>
    </row>
    <row r="243" spans="1:13" x14ac:dyDescent="0.25">
      <c r="A243" s="55"/>
      <c r="B243" s="68"/>
      <c r="C243" s="68"/>
      <c r="D243" s="71" t="str">
        <f>IF(ISBLANK(A243),"",VLOOKUP(A243,'Справочник услуг'!C:D,2,FALSE))</f>
        <v/>
      </c>
      <c r="E243" s="62"/>
      <c r="F243" s="62"/>
      <c r="G243" s="62"/>
      <c r="H243" s="62"/>
      <c r="I243" s="62"/>
      <c r="J243" s="62"/>
      <c r="K243" s="62"/>
      <c r="L243" s="62"/>
      <c r="M243" s="62"/>
    </row>
    <row r="244" spans="1:13" x14ac:dyDescent="0.25">
      <c r="A244" s="55"/>
      <c r="B244" s="68"/>
      <c r="C244" s="68"/>
      <c r="D244" s="71" t="str">
        <f>IF(ISBLANK(A244),"",VLOOKUP(A244,'Справочник услуг'!C:D,2,FALSE))</f>
        <v/>
      </c>
      <c r="E244" s="62"/>
      <c r="F244" s="62"/>
      <c r="G244" s="62"/>
      <c r="H244" s="62"/>
      <c r="I244" s="62"/>
      <c r="J244" s="62"/>
      <c r="K244" s="62"/>
      <c r="L244" s="62"/>
      <c r="M244" s="62"/>
    </row>
    <row r="245" spans="1:13" x14ac:dyDescent="0.25">
      <c r="A245" s="55"/>
      <c r="B245" s="68"/>
      <c r="C245" s="68"/>
      <c r="D245" s="71" t="str">
        <f>IF(ISBLANK(A245),"",VLOOKUP(A245,'Справочник услуг'!C:D,2,FALSE))</f>
        <v/>
      </c>
      <c r="E245" s="62"/>
      <c r="F245" s="62"/>
      <c r="G245" s="62"/>
      <c r="H245" s="62"/>
      <c r="I245" s="62"/>
      <c r="J245" s="62"/>
      <c r="K245" s="62"/>
      <c r="L245" s="62"/>
      <c r="M245" s="62"/>
    </row>
    <row r="246" spans="1:13" x14ac:dyDescent="0.25">
      <c r="A246" s="55"/>
      <c r="B246" s="68"/>
      <c r="C246" s="68"/>
      <c r="D246" s="71" t="str">
        <f>IF(ISBLANK(A246),"",VLOOKUP(A246,'Справочник услуг'!C:D,2,FALSE))</f>
        <v/>
      </c>
      <c r="E246" s="62"/>
      <c r="F246" s="62"/>
      <c r="G246" s="62"/>
      <c r="H246" s="62"/>
      <c r="I246" s="62"/>
      <c r="J246" s="62"/>
      <c r="K246" s="62"/>
      <c r="L246" s="62"/>
      <c r="M246" s="62"/>
    </row>
    <row r="247" spans="1:13" x14ac:dyDescent="0.25">
      <c r="A247" s="55"/>
      <c r="B247" s="68"/>
      <c r="C247" s="68"/>
      <c r="D247" s="71" t="str">
        <f>IF(ISBLANK(A247),"",VLOOKUP(A247,'Справочник услуг'!C:D,2,FALSE))</f>
        <v/>
      </c>
      <c r="E247" s="62"/>
      <c r="F247" s="62"/>
      <c r="G247" s="62"/>
      <c r="H247" s="62"/>
      <c r="I247" s="62"/>
      <c r="J247" s="62"/>
      <c r="K247" s="62"/>
      <c r="L247" s="62"/>
      <c r="M247" s="62"/>
    </row>
    <row r="248" spans="1:13" x14ac:dyDescent="0.25">
      <c r="A248" s="55"/>
      <c r="B248" s="68"/>
      <c r="C248" s="68"/>
      <c r="D248" s="71" t="str">
        <f>IF(ISBLANK(A248),"",VLOOKUP(A248,'Справочник услуг'!C:D,2,FALSE))</f>
        <v/>
      </c>
      <c r="E248" s="62"/>
      <c r="F248" s="62"/>
      <c r="G248" s="62"/>
      <c r="H248" s="62"/>
      <c r="I248" s="62"/>
      <c r="J248" s="62"/>
      <c r="K248" s="62"/>
      <c r="L248" s="62"/>
      <c r="M248" s="62"/>
    </row>
    <row r="249" spans="1:13" x14ac:dyDescent="0.25">
      <c r="A249" s="55"/>
      <c r="B249" s="68"/>
      <c r="C249" s="68"/>
      <c r="D249" s="71" t="str">
        <f>IF(ISBLANK(A249),"",VLOOKUP(A249,'Справочник услуг'!C:D,2,FALSE))</f>
        <v/>
      </c>
      <c r="E249" s="62"/>
      <c r="F249" s="62"/>
      <c r="G249" s="62"/>
      <c r="H249" s="62"/>
      <c r="I249" s="62"/>
      <c r="J249" s="62"/>
      <c r="K249" s="62"/>
      <c r="L249" s="62"/>
      <c r="M249" s="62"/>
    </row>
    <row r="250" spans="1:13" x14ac:dyDescent="0.25">
      <c r="A250" s="55"/>
      <c r="B250" s="68"/>
      <c r="C250" s="68"/>
      <c r="D250" s="71" t="str">
        <f>IF(ISBLANK(A250),"",VLOOKUP(A250,'Справочник услуг'!C:D,2,FALSE))</f>
        <v/>
      </c>
      <c r="E250" s="62"/>
      <c r="F250" s="62"/>
      <c r="G250" s="62"/>
      <c r="H250" s="62"/>
      <c r="I250" s="62"/>
      <c r="J250" s="62"/>
      <c r="K250" s="62"/>
      <c r="L250" s="62"/>
      <c r="M250" s="62"/>
    </row>
    <row r="251" spans="1:13" x14ac:dyDescent="0.25">
      <c r="A251" s="55"/>
      <c r="B251" s="68"/>
      <c r="C251" s="68"/>
      <c r="D251" s="71" t="str">
        <f>IF(ISBLANK(A251),"",VLOOKUP(A251,'Справочник услуг'!C:D,2,FALSE))</f>
        <v/>
      </c>
      <c r="E251" s="62"/>
      <c r="F251" s="62"/>
      <c r="G251" s="62"/>
      <c r="H251" s="62"/>
      <c r="I251" s="62"/>
      <c r="J251" s="62"/>
      <c r="K251" s="62"/>
      <c r="L251" s="62"/>
      <c r="M251" s="62"/>
    </row>
    <row r="252" spans="1:13" x14ac:dyDescent="0.25">
      <c r="A252" s="55"/>
      <c r="B252" s="68"/>
      <c r="C252" s="68"/>
      <c r="D252" s="71" t="str">
        <f>IF(ISBLANK(A252),"",VLOOKUP(A252,'Справочник услуг'!C:D,2,FALSE))</f>
        <v/>
      </c>
      <c r="E252" s="62"/>
      <c r="F252" s="62"/>
      <c r="G252" s="62"/>
      <c r="H252" s="62"/>
      <c r="I252" s="62"/>
      <c r="J252" s="62"/>
      <c r="K252" s="62"/>
      <c r="L252" s="62"/>
      <c r="M252" s="62"/>
    </row>
    <row r="253" spans="1:13" x14ac:dyDescent="0.25">
      <c r="A253" s="55"/>
      <c r="B253" s="68"/>
      <c r="C253" s="68"/>
      <c r="D253" s="71" t="str">
        <f>IF(ISBLANK(A253),"",VLOOKUP(A253,'Справочник услуг'!C:D,2,FALSE))</f>
        <v/>
      </c>
      <c r="E253" s="62"/>
      <c r="F253" s="62"/>
      <c r="G253" s="62"/>
      <c r="H253" s="62"/>
      <c r="I253" s="62"/>
      <c r="J253" s="62"/>
      <c r="K253" s="62"/>
      <c r="L253" s="62"/>
      <c r="M253" s="62"/>
    </row>
    <row r="254" spans="1:13" x14ac:dyDescent="0.25">
      <c r="A254" s="55"/>
      <c r="B254" s="68"/>
      <c r="C254" s="68"/>
      <c r="D254" s="71" t="str">
        <f>IF(ISBLANK(A254),"",VLOOKUP(A254,'Справочник услуг'!C:D,2,FALSE))</f>
        <v/>
      </c>
      <c r="E254" s="62"/>
      <c r="F254" s="62"/>
      <c r="G254" s="62"/>
      <c r="H254" s="62"/>
      <c r="I254" s="62"/>
      <c r="J254" s="62"/>
      <c r="K254" s="62"/>
      <c r="L254" s="62"/>
      <c r="M254" s="62"/>
    </row>
    <row r="255" spans="1:13" x14ac:dyDescent="0.25">
      <c r="A255" s="55"/>
      <c r="B255" s="68"/>
      <c r="C255" s="68"/>
      <c r="D255" s="71" t="str">
        <f>IF(ISBLANK(A255),"",VLOOKUP(A255,'Справочник услуг'!C:D,2,FALSE))</f>
        <v/>
      </c>
      <c r="E255" s="62"/>
      <c r="F255" s="62"/>
      <c r="G255" s="62"/>
      <c r="H255" s="62"/>
      <c r="I255" s="62"/>
      <c r="J255" s="62"/>
      <c r="K255" s="62"/>
      <c r="L255" s="62"/>
      <c r="M255" s="62"/>
    </row>
    <row r="256" spans="1:13" x14ac:dyDescent="0.25">
      <c r="A256" s="55"/>
      <c r="B256" s="68"/>
      <c r="C256" s="68"/>
      <c r="D256" s="71" t="str">
        <f>IF(ISBLANK(A256),"",VLOOKUP(A256,'Справочник услуг'!C:D,2,FALSE))</f>
        <v/>
      </c>
      <c r="E256" s="62"/>
      <c r="F256" s="62"/>
      <c r="G256" s="62"/>
      <c r="H256" s="62"/>
      <c r="I256" s="62"/>
      <c r="J256" s="62"/>
      <c r="K256" s="62"/>
      <c r="L256" s="62"/>
      <c r="M256" s="62"/>
    </row>
    <row r="257" spans="1:13" x14ac:dyDescent="0.25">
      <c r="A257" s="55"/>
      <c r="B257" s="68"/>
      <c r="C257" s="68"/>
      <c r="D257" s="71" t="str">
        <f>IF(ISBLANK(A257),"",VLOOKUP(A257,'Справочник услуг'!C:D,2,FALSE))</f>
        <v/>
      </c>
      <c r="E257" s="62"/>
      <c r="F257" s="62"/>
      <c r="G257" s="62"/>
      <c r="H257" s="62"/>
      <c r="I257" s="62"/>
      <c r="J257" s="62"/>
      <c r="K257" s="62"/>
      <c r="L257" s="62"/>
      <c r="M257" s="62"/>
    </row>
    <row r="258" spans="1:13" x14ac:dyDescent="0.25">
      <c r="A258" s="55"/>
      <c r="B258" s="68"/>
      <c r="C258" s="68"/>
      <c r="D258" s="71" t="str">
        <f>IF(ISBLANK(A258),"",VLOOKUP(A258,'Справочник услуг'!C:D,2,FALSE))</f>
        <v/>
      </c>
      <c r="E258" s="62"/>
      <c r="F258" s="62"/>
      <c r="G258" s="62"/>
      <c r="H258" s="62"/>
      <c r="I258" s="62"/>
      <c r="J258" s="62"/>
      <c r="K258" s="62"/>
      <c r="L258" s="62"/>
      <c r="M258" s="62"/>
    </row>
    <row r="259" spans="1:13" x14ac:dyDescent="0.25">
      <c r="A259" s="55"/>
      <c r="B259" s="68"/>
      <c r="C259" s="68"/>
      <c r="D259" s="71" t="str">
        <f>IF(ISBLANK(A259),"",VLOOKUP(A259,'Справочник услуг'!C:D,2,FALSE))</f>
        <v/>
      </c>
      <c r="E259" s="62"/>
      <c r="F259" s="62"/>
      <c r="G259" s="62"/>
      <c r="H259" s="62"/>
      <c r="I259" s="62"/>
      <c r="J259" s="62"/>
      <c r="K259" s="62"/>
      <c r="L259" s="62"/>
      <c r="M259" s="62"/>
    </row>
    <row r="260" spans="1:13" x14ac:dyDescent="0.25">
      <c r="A260" s="55"/>
      <c r="B260" s="68"/>
      <c r="C260" s="68"/>
      <c r="D260" s="71" t="str">
        <f>IF(ISBLANK(A260),"",VLOOKUP(A260,'Справочник услуг'!C:D,2,FALSE))</f>
        <v/>
      </c>
      <c r="E260" s="62"/>
      <c r="F260" s="62"/>
      <c r="G260" s="62"/>
      <c r="H260" s="62"/>
      <c r="I260" s="62"/>
      <c r="J260" s="62"/>
      <c r="K260" s="62"/>
      <c r="L260" s="62"/>
      <c r="M260" s="62"/>
    </row>
    <row r="261" spans="1:13" x14ac:dyDescent="0.25">
      <c r="A261" s="55"/>
      <c r="B261" s="68"/>
      <c r="C261" s="68"/>
      <c r="D261" s="71" t="str">
        <f>IF(ISBLANK(A261),"",VLOOKUP(A261,'Справочник услуг'!C:D,2,FALSE))</f>
        <v/>
      </c>
      <c r="E261" s="62"/>
      <c r="F261" s="62"/>
      <c r="G261" s="62"/>
      <c r="H261" s="62"/>
      <c r="I261" s="62"/>
      <c r="J261" s="62"/>
      <c r="K261" s="62"/>
      <c r="L261" s="62"/>
      <c r="M261" s="62"/>
    </row>
    <row r="262" spans="1:13" x14ac:dyDescent="0.25">
      <c r="A262" s="55"/>
      <c r="B262" s="68"/>
      <c r="C262" s="68"/>
      <c r="D262" s="71" t="str">
        <f>IF(ISBLANK(A262),"",VLOOKUP(A262,'Справочник услуг'!C:D,2,FALSE))</f>
        <v/>
      </c>
      <c r="E262" s="62"/>
      <c r="F262" s="62"/>
      <c r="G262" s="62"/>
      <c r="H262" s="62"/>
      <c r="I262" s="62"/>
      <c r="J262" s="62"/>
      <c r="K262" s="62"/>
      <c r="L262" s="62"/>
      <c r="M262" s="62"/>
    </row>
    <row r="263" spans="1:13" x14ac:dyDescent="0.25">
      <c r="A263" s="55"/>
      <c r="B263" s="68"/>
      <c r="C263" s="68"/>
      <c r="D263" s="71" t="str">
        <f>IF(ISBLANK(A263),"",VLOOKUP(A263,'Справочник услуг'!C:D,2,FALSE))</f>
        <v/>
      </c>
      <c r="E263" s="62"/>
      <c r="F263" s="62"/>
      <c r="G263" s="62"/>
      <c r="H263" s="62"/>
      <c r="I263" s="62"/>
      <c r="J263" s="62"/>
      <c r="K263" s="62"/>
      <c r="L263" s="62"/>
      <c r="M263" s="62"/>
    </row>
    <row r="264" spans="1:13" x14ac:dyDescent="0.25">
      <c r="A264" s="55"/>
      <c r="B264" s="68"/>
      <c r="C264" s="68"/>
      <c r="D264" s="71" t="str">
        <f>IF(ISBLANK(A264),"",VLOOKUP(A264,'Справочник услуг'!C:D,2,FALSE))</f>
        <v/>
      </c>
      <c r="E264" s="62"/>
      <c r="F264" s="62"/>
      <c r="G264" s="62"/>
      <c r="H264" s="62"/>
      <c r="I264" s="62"/>
      <c r="J264" s="62"/>
      <c r="K264" s="62"/>
      <c r="L264" s="62"/>
      <c r="M264" s="62"/>
    </row>
    <row r="265" spans="1:13" x14ac:dyDescent="0.25">
      <c r="A265" s="55"/>
      <c r="B265" s="68"/>
      <c r="C265" s="68"/>
      <c r="D265" s="71" t="str">
        <f>IF(ISBLANK(A265),"",VLOOKUP(A265,'Справочник услуг'!C:D,2,FALSE))</f>
        <v/>
      </c>
      <c r="E265" s="62"/>
      <c r="F265" s="62"/>
      <c r="G265" s="62"/>
      <c r="H265" s="62"/>
      <c r="I265" s="62"/>
      <c r="J265" s="62"/>
      <c r="K265" s="62"/>
      <c r="L265" s="62"/>
      <c r="M265" s="62"/>
    </row>
    <row r="266" spans="1:13" x14ac:dyDescent="0.25">
      <c r="A266" s="55"/>
      <c r="B266" s="68"/>
      <c r="C266" s="68"/>
      <c r="D266" s="71" t="str">
        <f>IF(ISBLANK(A266),"",VLOOKUP(A266,'Справочник услуг'!C:D,2,FALSE))</f>
        <v/>
      </c>
      <c r="E266" s="62"/>
      <c r="F266" s="62"/>
      <c r="G266" s="62"/>
      <c r="H266" s="62"/>
      <c r="I266" s="62"/>
      <c r="J266" s="62"/>
      <c r="K266" s="62"/>
      <c r="L266" s="62"/>
      <c r="M266" s="62"/>
    </row>
    <row r="267" spans="1:13" x14ac:dyDescent="0.25">
      <c r="A267" s="55"/>
      <c r="B267" s="68"/>
      <c r="C267" s="68"/>
      <c r="D267" s="71" t="str">
        <f>IF(ISBLANK(A267),"",VLOOKUP(A267,'Справочник услуг'!C:D,2,FALSE))</f>
        <v/>
      </c>
      <c r="E267" s="62"/>
      <c r="F267" s="62"/>
      <c r="G267" s="62"/>
      <c r="H267" s="62"/>
      <c r="I267" s="62"/>
      <c r="J267" s="62"/>
      <c r="K267" s="62"/>
      <c r="L267" s="62"/>
      <c r="M267" s="62"/>
    </row>
    <row r="268" spans="1:13" x14ac:dyDescent="0.25">
      <c r="A268" s="55"/>
      <c r="B268" s="68"/>
      <c r="C268" s="68"/>
      <c r="D268" s="71" t="str">
        <f>IF(ISBLANK(A268),"",VLOOKUP(A268,'Справочник услуг'!C:D,2,FALSE))</f>
        <v/>
      </c>
      <c r="E268" s="62"/>
      <c r="F268" s="62"/>
      <c r="G268" s="62"/>
      <c r="H268" s="62"/>
      <c r="I268" s="62"/>
      <c r="J268" s="62"/>
      <c r="K268" s="62"/>
      <c r="L268" s="62"/>
      <c r="M268" s="62"/>
    </row>
    <row r="269" spans="1:13" x14ac:dyDescent="0.25">
      <c r="A269" s="55"/>
      <c r="B269" s="68"/>
      <c r="C269" s="68"/>
      <c r="D269" s="71" t="str">
        <f>IF(ISBLANK(A269),"",VLOOKUP(A269,'Справочник услуг'!C:D,2,FALSE))</f>
        <v/>
      </c>
      <c r="E269" s="62"/>
      <c r="F269" s="62"/>
      <c r="G269" s="62"/>
      <c r="H269" s="62"/>
      <c r="I269" s="62"/>
      <c r="J269" s="62"/>
      <c r="K269" s="62"/>
      <c r="L269" s="62"/>
      <c r="M269" s="62"/>
    </row>
    <row r="270" spans="1:13" x14ac:dyDescent="0.25">
      <c r="A270" s="55"/>
      <c r="B270" s="68"/>
      <c r="C270" s="68"/>
      <c r="D270" s="71" t="str">
        <f>IF(ISBLANK(A270),"",VLOOKUP(A270,'Справочник услуг'!C:D,2,FALSE))</f>
        <v/>
      </c>
      <c r="E270" s="62"/>
      <c r="F270" s="62"/>
      <c r="G270" s="62"/>
      <c r="H270" s="62"/>
      <c r="I270" s="62"/>
      <c r="J270" s="62"/>
      <c r="K270" s="62"/>
      <c r="L270" s="62"/>
      <c r="M270" s="62"/>
    </row>
    <row r="271" spans="1:13" x14ac:dyDescent="0.25">
      <c r="A271" s="55"/>
      <c r="B271" s="68"/>
      <c r="C271" s="68"/>
      <c r="D271" s="71" t="str">
        <f>IF(ISBLANK(A271),"",VLOOKUP(A271,'Справочник услуг'!C:D,2,FALSE))</f>
        <v/>
      </c>
      <c r="E271" s="62"/>
      <c r="F271" s="62"/>
      <c r="G271" s="62"/>
      <c r="H271" s="62"/>
      <c r="I271" s="62"/>
      <c r="J271" s="62"/>
      <c r="K271" s="62"/>
      <c r="L271" s="62"/>
      <c r="M271" s="62"/>
    </row>
    <row r="272" spans="1:13" x14ac:dyDescent="0.25">
      <c r="A272" s="55"/>
      <c r="B272" s="68"/>
      <c r="C272" s="68"/>
      <c r="D272" s="71" t="str">
        <f>IF(ISBLANK(A272),"",VLOOKUP(A272,'Справочник услуг'!C:D,2,FALSE))</f>
        <v/>
      </c>
      <c r="E272" s="62"/>
      <c r="F272" s="62"/>
      <c r="G272" s="62"/>
      <c r="H272" s="62"/>
      <c r="I272" s="62"/>
      <c r="J272" s="62"/>
      <c r="K272" s="62"/>
      <c r="L272" s="62"/>
      <c r="M272" s="62"/>
    </row>
    <row r="273" spans="1:13" x14ac:dyDescent="0.25">
      <c r="A273" s="55"/>
      <c r="B273" s="68"/>
      <c r="C273" s="68"/>
      <c r="D273" s="71" t="str">
        <f>IF(ISBLANK(A273),"",VLOOKUP(A273,'Справочник услуг'!C:D,2,FALSE))</f>
        <v/>
      </c>
      <c r="E273" s="62"/>
      <c r="F273" s="62"/>
      <c r="G273" s="62"/>
      <c r="H273" s="62"/>
      <c r="I273" s="62"/>
      <c r="J273" s="62"/>
      <c r="K273" s="62"/>
      <c r="L273" s="62"/>
      <c r="M273" s="62"/>
    </row>
    <row r="274" spans="1:13" x14ac:dyDescent="0.25">
      <c r="A274" s="55"/>
      <c r="B274" s="68"/>
      <c r="C274" s="68"/>
      <c r="D274" s="71" t="str">
        <f>IF(ISBLANK(A274),"",VLOOKUP(A274,'Справочник услуг'!C:D,2,FALSE))</f>
        <v/>
      </c>
      <c r="E274" s="62"/>
      <c r="F274" s="62"/>
      <c r="G274" s="62"/>
      <c r="H274" s="62"/>
      <c r="I274" s="62"/>
      <c r="J274" s="62"/>
      <c r="K274" s="62"/>
      <c r="L274" s="62"/>
      <c r="M274" s="62"/>
    </row>
    <row r="275" spans="1:13" x14ac:dyDescent="0.25">
      <c r="A275" s="55"/>
      <c r="B275" s="68"/>
      <c r="C275" s="68"/>
      <c r="D275" s="71" t="str">
        <f>IF(ISBLANK(A275),"",VLOOKUP(A275,'Справочник услуг'!C:D,2,FALSE))</f>
        <v/>
      </c>
      <c r="E275" s="62"/>
      <c r="F275" s="62"/>
      <c r="G275" s="62"/>
      <c r="H275" s="62"/>
      <c r="I275" s="62"/>
      <c r="J275" s="62"/>
      <c r="K275" s="62"/>
      <c r="L275" s="62"/>
      <c r="M275" s="62"/>
    </row>
    <row r="276" spans="1:13" x14ac:dyDescent="0.25">
      <c r="A276" s="55"/>
      <c r="B276" s="68"/>
      <c r="C276" s="68"/>
      <c r="D276" s="71" t="str">
        <f>IF(ISBLANK(A276),"",VLOOKUP(A276,'Справочник услуг'!C:D,2,FALSE))</f>
        <v/>
      </c>
      <c r="E276" s="62"/>
      <c r="F276" s="62"/>
      <c r="G276" s="62"/>
      <c r="H276" s="62"/>
      <c r="I276" s="62"/>
      <c r="J276" s="62"/>
      <c r="K276" s="62"/>
      <c r="L276" s="62"/>
      <c r="M276" s="62"/>
    </row>
    <row r="277" spans="1:13" x14ac:dyDescent="0.25">
      <c r="A277" s="55"/>
      <c r="B277" s="68"/>
      <c r="C277" s="68"/>
      <c r="D277" s="71" t="str">
        <f>IF(ISBLANK(A277),"",VLOOKUP(A277,'Справочник услуг'!C:D,2,FALSE))</f>
        <v/>
      </c>
      <c r="E277" s="62"/>
      <c r="F277" s="62"/>
      <c r="G277" s="62"/>
      <c r="H277" s="62"/>
      <c r="I277" s="62"/>
      <c r="J277" s="62"/>
      <c r="K277" s="62"/>
      <c r="L277" s="62"/>
      <c r="M277" s="62"/>
    </row>
    <row r="278" spans="1:13" x14ac:dyDescent="0.25">
      <c r="A278" s="55"/>
      <c r="B278" s="68"/>
      <c r="C278" s="68"/>
      <c r="D278" s="71" t="str">
        <f>IF(ISBLANK(A278),"",VLOOKUP(A278,'Справочник услуг'!C:D,2,FALSE))</f>
        <v/>
      </c>
      <c r="E278" s="62"/>
      <c r="F278" s="62"/>
      <c r="G278" s="62"/>
      <c r="H278" s="62"/>
      <c r="I278" s="62"/>
      <c r="J278" s="62"/>
      <c r="K278" s="62"/>
      <c r="L278" s="62"/>
      <c r="M278" s="62"/>
    </row>
    <row r="279" spans="1:13" x14ac:dyDescent="0.25">
      <c r="A279" s="55"/>
      <c r="B279" s="68"/>
      <c r="C279" s="68"/>
      <c r="D279" s="71" t="str">
        <f>IF(ISBLANK(A279),"",VLOOKUP(A279,'Справочник услуг'!C:D,2,FALSE))</f>
        <v/>
      </c>
      <c r="E279" s="62"/>
      <c r="F279" s="62"/>
      <c r="G279" s="62"/>
      <c r="H279" s="62"/>
      <c r="I279" s="62"/>
      <c r="J279" s="62"/>
      <c r="K279" s="62"/>
      <c r="L279" s="62"/>
      <c r="M279" s="62"/>
    </row>
    <row r="280" spans="1:13" x14ac:dyDescent="0.25">
      <c r="A280" s="55"/>
      <c r="B280" s="68"/>
      <c r="C280" s="68"/>
      <c r="D280" s="71" t="str">
        <f>IF(ISBLANK(A280),"",VLOOKUP(A280,'Справочник услуг'!C:D,2,FALSE))</f>
        <v/>
      </c>
      <c r="E280" s="62"/>
      <c r="F280" s="62"/>
      <c r="G280" s="62"/>
      <c r="H280" s="62"/>
      <c r="I280" s="62"/>
      <c r="J280" s="62"/>
      <c r="K280" s="62"/>
      <c r="L280" s="62"/>
      <c r="M280" s="62"/>
    </row>
    <row r="281" spans="1:13" x14ac:dyDescent="0.25">
      <c r="A281" s="55"/>
      <c r="B281" s="68"/>
      <c r="C281" s="68"/>
      <c r="D281" s="71" t="str">
        <f>IF(ISBLANK(A281),"",VLOOKUP(A281,'Справочник услуг'!C:D,2,FALSE))</f>
        <v/>
      </c>
      <c r="E281" s="62"/>
      <c r="F281" s="62"/>
      <c r="G281" s="62"/>
      <c r="H281" s="62"/>
      <c r="I281" s="62"/>
      <c r="J281" s="62"/>
      <c r="K281" s="62"/>
      <c r="L281" s="62"/>
      <c r="M281" s="62"/>
    </row>
    <row r="282" spans="1:13" x14ac:dyDescent="0.25">
      <c r="A282" s="55"/>
      <c r="B282" s="68"/>
      <c r="C282" s="68"/>
      <c r="D282" s="71" t="str">
        <f>IF(ISBLANK(A282),"",VLOOKUP(A282,'Справочник услуг'!C:D,2,FALSE))</f>
        <v/>
      </c>
      <c r="E282" s="62"/>
      <c r="F282" s="62"/>
      <c r="G282" s="62"/>
      <c r="H282" s="62"/>
      <c r="I282" s="62"/>
      <c r="J282" s="62"/>
      <c r="K282" s="62"/>
      <c r="L282" s="62"/>
      <c r="M282" s="62"/>
    </row>
    <row r="283" spans="1:13" x14ac:dyDescent="0.25">
      <c r="A283" s="55"/>
      <c r="B283" s="68"/>
      <c r="C283" s="68"/>
      <c r="D283" s="71" t="str">
        <f>IF(ISBLANK(A283),"",VLOOKUP(A283,'Справочник услуг'!C:D,2,FALSE))</f>
        <v/>
      </c>
      <c r="E283" s="62"/>
      <c r="F283" s="62"/>
      <c r="G283" s="62"/>
      <c r="H283" s="62"/>
      <c r="I283" s="62"/>
      <c r="J283" s="62"/>
      <c r="K283" s="62"/>
      <c r="L283" s="62"/>
      <c r="M283" s="62"/>
    </row>
    <row r="284" spans="1:13" x14ac:dyDescent="0.25">
      <c r="A284" s="55"/>
      <c r="B284" s="68"/>
      <c r="C284" s="68"/>
      <c r="D284" s="71" t="str">
        <f>IF(ISBLANK(A284),"",VLOOKUP(A284,'Справочник услуг'!C:D,2,FALSE))</f>
        <v/>
      </c>
      <c r="E284" s="62"/>
      <c r="F284" s="62"/>
      <c r="G284" s="62"/>
      <c r="H284" s="62"/>
      <c r="I284" s="62"/>
      <c r="J284" s="62"/>
      <c r="K284" s="62"/>
      <c r="L284" s="62"/>
      <c r="M284" s="62"/>
    </row>
    <row r="285" spans="1:13" x14ac:dyDescent="0.25">
      <c r="A285" s="55"/>
      <c r="B285" s="68"/>
      <c r="C285" s="68"/>
      <c r="D285" s="71" t="str">
        <f>IF(ISBLANK(A285),"",VLOOKUP(A285,'Справочник услуг'!C:D,2,FALSE))</f>
        <v/>
      </c>
      <c r="E285" s="62"/>
      <c r="F285" s="62"/>
      <c r="G285" s="62"/>
      <c r="H285" s="62"/>
      <c r="I285" s="62"/>
      <c r="J285" s="62"/>
      <c r="K285" s="62"/>
      <c r="L285" s="62"/>
      <c r="M285" s="62"/>
    </row>
    <row r="286" spans="1:13" x14ac:dyDescent="0.25">
      <c r="A286" s="55"/>
      <c r="B286" s="68"/>
      <c r="C286" s="68"/>
      <c r="D286" s="71" t="str">
        <f>IF(ISBLANK(A286),"",VLOOKUP(A286,'Справочник услуг'!C:D,2,FALSE))</f>
        <v/>
      </c>
      <c r="E286" s="62"/>
      <c r="F286" s="62"/>
      <c r="G286" s="62"/>
      <c r="H286" s="62"/>
      <c r="I286" s="62"/>
      <c r="J286" s="62"/>
      <c r="K286" s="62"/>
      <c r="L286" s="62"/>
      <c r="M286" s="62"/>
    </row>
    <row r="287" spans="1:13" x14ac:dyDescent="0.25">
      <c r="A287" s="55"/>
      <c r="B287" s="68"/>
      <c r="C287" s="68"/>
      <c r="D287" s="71" t="str">
        <f>IF(ISBLANK(A287),"",VLOOKUP(A287,'Справочник услуг'!C:D,2,FALSE))</f>
        <v/>
      </c>
      <c r="E287" s="62"/>
      <c r="F287" s="62"/>
      <c r="G287" s="62"/>
      <c r="H287" s="62"/>
      <c r="I287" s="62"/>
      <c r="J287" s="62"/>
      <c r="K287" s="62"/>
      <c r="L287" s="62"/>
      <c r="M287" s="62"/>
    </row>
    <row r="288" spans="1:13" x14ac:dyDescent="0.25">
      <c r="A288" s="55"/>
      <c r="B288" s="68"/>
      <c r="C288" s="68"/>
      <c r="D288" s="71" t="str">
        <f>IF(ISBLANK(A288),"",VLOOKUP(A288,'Справочник услуг'!C:D,2,FALSE))</f>
        <v/>
      </c>
      <c r="E288" s="62"/>
      <c r="F288" s="62"/>
      <c r="G288" s="62"/>
      <c r="H288" s="62"/>
      <c r="I288" s="62"/>
      <c r="J288" s="62"/>
      <c r="K288" s="62"/>
      <c r="L288" s="62"/>
      <c r="M288" s="62"/>
    </row>
    <row r="289" spans="1:13" x14ac:dyDescent="0.25">
      <c r="A289" s="55"/>
      <c r="B289" s="68"/>
      <c r="C289" s="68"/>
      <c r="D289" s="71" t="str">
        <f>IF(ISBLANK(A289),"",VLOOKUP(A289,'Справочник услуг'!C:D,2,FALSE))</f>
        <v/>
      </c>
      <c r="E289" s="62"/>
      <c r="F289" s="62"/>
      <c r="G289" s="62"/>
      <c r="H289" s="62"/>
      <c r="I289" s="62"/>
      <c r="J289" s="62"/>
      <c r="K289" s="62"/>
      <c r="L289" s="62"/>
      <c r="M289" s="62"/>
    </row>
    <row r="290" spans="1:13" x14ac:dyDescent="0.25">
      <c r="A290" s="55"/>
      <c r="B290" s="68"/>
      <c r="C290" s="68"/>
      <c r="D290" s="71" t="str">
        <f>IF(ISBLANK(A290),"",VLOOKUP(A290,'Справочник услуг'!C:D,2,FALSE))</f>
        <v/>
      </c>
      <c r="E290" s="62"/>
      <c r="F290" s="62"/>
      <c r="G290" s="62"/>
      <c r="H290" s="62"/>
      <c r="I290" s="62"/>
      <c r="J290" s="62"/>
      <c r="K290" s="62"/>
      <c r="L290" s="62"/>
      <c r="M290" s="62"/>
    </row>
    <row r="291" spans="1:13" x14ac:dyDescent="0.25">
      <c r="A291" s="55"/>
      <c r="B291" s="68"/>
      <c r="C291" s="68"/>
      <c r="D291" s="71" t="str">
        <f>IF(ISBLANK(A291),"",VLOOKUP(A291,'Справочник услуг'!C:D,2,FALSE))</f>
        <v/>
      </c>
      <c r="E291" s="62"/>
      <c r="F291" s="62"/>
      <c r="G291" s="62"/>
      <c r="H291" s="62"/>
      <c r="I291" s="62"/>
      <c r="J291" s="62"/>
      <c r="K291" s="62"/>
      <c r="L291" s="62"/>
      <c r="M291" s="62"/>
    </row>
    <row r="292" spans="1:13" x14ac:dyDescent="0.25">
      <c r="A292" s="55"/>
      <c r="B292" s="68"/>
      <c r="C292" s="68"/>
      <c r="D292" s="71" t="str">
        <f>IF(ISBLANK(A292),"",VLOOKUP(A292,'Справочник услуг'!C:D,2,FALSE))</f>
        <v/>
      </c>
      <c r="E292" s="62"/>
      <c r="F292" s="62"/>
      <c r="G292" s="62"/>
      <c r="H292" s="62"/>
      <c r="I292" s="62"/>
      <c r="J292" s="62"/>
      <c r="K292" s="62"/>
      <c r="L292" s="62"/>
      <c r="M292" s="62"/>
    </row>
    <row r="293" spans="1:13" x14ac:dyDescent="0.25">
      <c r="A293" s="55"/>
      <c r="B293" s="68"/>
      <c r="C293" s="68"/>
      <c r="D293" s="71" t="str">
        <f>IF(ISBLANK(A293),"",VLOOKUP(A293,'Справочник услуг'!C:D,2,FALSE))</f>
        <v/>
      </c>
      <c r="E293" s="62"/>
      <c r="F293" s="62"/>
      <c r="G293" s="62"/>
      <c r="H293" s="62"/>
      <c r="I293" s="62"/>
      <c r="J293" s="62"/>
      <c r="K293" s="62"/>
      <c r="L293" s="62"/>
      <c r="M293" s="62"/>
    </row>
    <row r="294" spans="1:13" x14ac:dyDescent="0.25">
      <c r="A294" s="55"/>
      <c r="B294" s="68"/>
      <c r="C294" s="68"/>
      <c r="D294" s="71" t="str">
        <f>IF(ISBLANK(A294),"",VLOOKUP(A294,'Справочник услуг'!C:D,2,FALSE))</f>
        <v/>
      </c>
      <c r="E294" s="62"/>
      <c r="F294" s="62"/>
      <c r="G294" s="62"/>
      <c r="H294" s="62"/>
      <c r="I294" s="62"/>
      <c r="J294" s="62"/>
      <c r="K294" s="62"/>
      <c r="L294" s="62"/>
      <c r="M294" s="62"/>
    </row>
    <row r="295" spans="1:13" x14ac:dyDescent="0.25">
      <c r="A295" s="55"/>
      <c r="B295" s="68"/>
      <c r="C295" s="68"/>
      <c r="D295" s="71" t="str">
        <f>IF(ISBLANK(A295),"",VLOOKUP(A295,'Справочник услуг'!C:D,2,FALSE))</f>
        <v/>
      </c>
      <c r="E295" s="62"/>
      <c r="F295" s="62"/>
      <c r="G295" s="62"/>
      <c r="H295" s="62"/>
      <c r="I295" s="62"/>
      <c r="J295" s="62"/>
      <c r="K295" s="62"/>
      <c r="L295" s="62"/>
      <c r="M295" s="62"/>
    </row>
    <row r="296" spans="1:13" x14ac:dyDescent="0.25">
      <c r="A296" s="55"/>
      <c r="B296" s="68"/>
      <c r="C296" s="68"/>
      <c r="D296" s="71" t="str">
        <f>IF(ISBLANK(A296),"",VLOOKUP(A296,'Справочник услуг'!C:D,2,FALSE))</f>
        <v/>
      </c>
      <c r="E296" s="62"/>
      <c r="F296" s="62"/>
      <c r="G296" s="62"/>
      <c r="H296" s="62"/>
      <c r="I296" s="62"/>
      <c r="J296" s="62"/>
      <c r="K296" s="62"/>
      <c r="L296" s="62"/>
      <c r="M296" s="62"/>
    </row>
    <row r="297" spans="1:13" x14ac:dyDescent="0.25">
      <c r="A297" s="55"/>
      <c r="B297" s="68"/>
      <c r="C297" s="68"/>
      <c r="D297" s="71" t="str">
        <f>IF(ISBLANK(A297),"",VLOOKUP(A297,'Справочник услуг'!C:D,2,FALSE))</f>
        <v/>
      </c>
      <c r="E297" s="62"/>
      <c r="F297" s="62"/>
      <c r="G297" s="62"/>
      <c r="H297" s="62"/>
      <c r="I297" s="62"/>
      <c r="J297" s="62"/>
      <c r="K297" s="62"/>
      <c r="L297" s="62"/>
      <c r="M297" s="62"/>
    </row>
    <row r="298" spans="1:13" x14ac:dyDescent="0.25">
      <c r="A298" s="55"/>
      <c r="B298" s="68"/>
      <c r="C298" s="68"/>
      <c r="D298" s="71" t="str">
        <f>IF(ISBLANK(A298),"",VLOOKUP(A298,'Справочник услуг'!C:D,2,FALSE))</f>
        <v/>
      </c>
      <c r="E298" s="62"/>
      <c r="F298" s="62"/>
      <c r="G298" s="62"/>
      <c r="H298" s="62"/>
      <c r="I298" s="62"/>
      <c r="J298" s="62"/>
      <c r="K298" s="62"/>
      <c r="L298" s="62"/>
      <c r="M298" s="62"/>
    </row>
    <row r="299" spans="1:13" x14ac:dyDescent="0.25">
      <c r="A299" s="55"/>
      <c r="B299" s="68"/>
      <c r="C299" s="68"/>
      <c r="D299" s="71" t="str">
        <f>IF(ISBLANK(A299),"",VLOOKUP(A299,'Справочник услуг'!C:D,2,FALSE))</f>
        <v/>
      </c>
      <c r="E299" s="62"/>
      <c r="F299" s="62"/>
      <c r="G299" s="62"/>
      <c r="H299" s="62"/>
      <c r="I299" s="62"/>
      <c r="J299" s="62"/>
      <c r="K299" s="62"/>
      <c r="L299" s="62"/>
      <c r="M299" s="62"/>
    </row>
    <row r="300" spans="1:13" x14ac:dyDescent="0.25">
      <c r="A300" s="55"/>
      <c r="B300" s="68"/>
      <c r="C300" s="68"/>
      <c r="D300" s="71" t="str">
        <f>IF(ISBLANK(A300),"",VLOOKUP(A300,'Справочник услуг'!C:D,2,FALSE))</f>
        <v/>
      </c>
      <c r="E300" s="62"/>
      <c r="F300" s="62"/>
      <c r="G300" s="62"/>
      <c r="H300" s="62"/>
      <c r="I300" s="62"/>
      <c r="J300" s="62"/>
      <c r="K300" s="62"/>
      <c r="L300" s="62"/>
      <c r="M300" s="62"/>
    </row>
    <row r="301" spans="1:13" x14ac:dyDescent="0.25">
      <c r="A301" s="55"/>
      <c r="B301" s="68"/>
      <c r="C301" s="68"/>
      <c r="D301" s="71" t="str">
        <f>IF(ISBLANK(A301),"",VLOOKUP(A301,'Справочник услуг'!C:D,2,FALSE))</f>
        <v/>
      </c>
      <c r="E301" s="62"/>
      <c r="F301" s="62"/>
      <c r="G301" s="62"/>
      <c r="H301" s="62"/>
      <c r="I301" s="62"/>
      <c r="J301" s="62"/>
      <c r="K301" s="62"/>
      <c r="L301" s="62"/>
      <c r="M301" s="62"/>
    </row>
    <row r="302" spans="1:13" x14ac:dyDescent="0.25">
      <c r="A302" s="55"/>
      <c r="B302" s="68"/>
      <c r="C302" s="68"/>
      <c r="D302" s="71" t="str">
        <f>IF(ISBLANK(A302),"",VLOOKUP(A302,'Справочник услуг'!C:D,2,FALSE))</f>
        <v/>
      </c>
      <c r="E302" s="62"/>
      <c r="F302" s="62"/>
      <c r="G302" s="62"/>
      <c r="H302" s="62"/>
      <c r="I302" s="62"/>
      <c r="J302" s="62"/>
      <c r="K302" s="62"/>
      <c r="L302" s="62"/>
      <c r="M302" s="62"/>
    </row>
    <row r="303" spans="1:13" x14ac:dyDescent="0.25">
      <c r="A303" s="55"/>
      <c r="B303" s="68"/>
      <c r="C303" s="68"/>
      <c r="D303" s="71" t="str">
        <f>IF(ISBLANK(A303),"",VLOOKUP(A303,'Справочник услуг'!C:D,2,FALSE))</f>
        <v/>
      </c>
      <c r="E303" s="62"/>
      <c r="F303" s="62"/>
      <c r="G303" s="62"/>
      <c r="H303" s="62"/>
      <c r="I303" s="62"/>
      <c r="J303" s="62"/>
      <c r="K303" s="62"/>
      <c r="L303" s="62"/>
      <c r="M303" s="62"/>
    </row>
    <row r="304" spans="1:13" x14ac:dyDescent="0.25">
      <c r="A304" s="55"/>
      <c r="B304" s="68"/>
      <c r="C304" s="68"/>
      <c r="D304" s="71" t="str">
        <f>IF(ISBLANK(A304),"",VLOOKUP(A304,'Справочник услуг'!C:D,2,FALSE))</f>
        <v/>
      </c>
      <c r="E304" s="62"/>
      <c r="F304" s="62"/>
      <c r="G304" s="62"/>
      <c r="H304" s="62"/>
      <c r="I304" s="62"/>
      <c r="J304" s="62"/>
      <c r="K304" s="62"/>
      <c r="L304" s="62"/>
      <c r="M304" s="62"/>
    </row>
    <row r="305" spans="1:13" x14ac:dyDescent="0.25">
      <c r="A305" s="55"/>
      <c r="B305" s="68"/>
      <c r="C305" s="68"/>
      <c r="D305" s="71" t="str">
        <f>IF(ISBLANK(A305),"",VLOOKUP(A305,'Справочник услуг'!C:D,2,FALSE))</f>
        <v/>
      </c>
      <c r="E305" s="62"/>
      <c r="F305" s="62"/>
      <c r="G305" s="62"/>
      <c r="H305" s="62"/>
      <c r="I305" s="62"/>
      <c r="J305" s="62"/>
      <c r="K305" s="62"/>
      <c r="L305" s="62"/>
      <c r="M305" s="62"/>
    </row>
    <row r="306" spans="1:13" x14ac:dyDescent="0.25">
      <c r="A306" s="55"/>
      <c r="B306" s="68"/>
      <c r="C306" s="68"/>
      <c r="D306" s="71" t="str">
        <f>IF(ISBLANK(A306),"",VLOOKUP(A306,'Справочник услуг'!C:D,2,FALSE))</f>
        <v/>
      </c>
      <c r="E306" s="62"/>
      <c r="F306" s="62"/>
      <c r="G306" s="62"/>
      <c r="H306" s="62"/>
      <c r="I306" s="62"/>
      <c r="J306" s="62"/>
      <c r="K306" s="62"/>
      <c r="L306" s="62"/>
      <c r="M306" s="62"/>
    </row>
    <row r="307" spans="1:13" x14ac:dyDescent="0.25">
      <c r="A307" s="55"/>
      <c r="B307" s="68"/>
      <c r="C307" s="68"/>
      <c r="D307" s="71" t="str">
        <f>IF(ISBLANK(A307),"",VLOOKUP(A307,'Справочник услуг'!C:D,2,FALSE))</f>
        <v/>
      </c>
      <c r="E307" s="62"/>
      <c r="F307" s="62"/>
      <c r="G307" s="62"/>
      <c r="H307" s="62"/>
      <c r="I307" s="62"/>
      <c r="J307" s="62"/>
      <c r="K307" s="62"/>
      <c r="L307" s="62"/>
      <c r="M307" s="62"/>
    </row>
    <row r="308" spans="1:13" x14ac:dyDescent="0.25">
      <c r="A308" s="55"/>
      <c r="B308" s="68"/>
      <c r="C308" s="68"/>
      <c r="D308" s="71" t="str">
        <f>IF(ISBLANK(A308),"",VLOOKUP(A308,'Справочник услуг'!C:D,2,FALSE))</f>
        <v/>
      </c>
      <c r="E308" s="62"/>
      <c r="F308" s="62"/>
      <c r="G308" s="62"/>
      <c r="H308" s="62"/>
      <c r="I308" s="62"/>
      <c r="J308" s="62"/>
      <c r="K308" s="62"/>
      <c r="L308" s="62"/>
      <c r="M308" s="62"/>
    </row>
    <row r="309" spans="1:13" x14ac:dyDescent="0.25">
      <c r="A309" s="55"/>
      <c r="B309" s="68"/>
      <c r="C309" s="68"/>
      <c r="D309" s="71" t="str">
        <f>IF(ISBLANK(A309),"",VLOOKUP(A309,'Справочник услуг'!C:D,2,FALSE))</f>
        <v/>
      </c>
      <c r="E309" s="62"/>
      <c r="F309" s="62"/>
      <c r="G309" s="62"/>
      <c r="H309" s="62"/>
      <c r="I309" s="62"/>
      <c r="J309" s="62"/>
      <c r="K309" s="62"/>
      <c r="L309" s="62"/>
      <c r="M309" s="62"/>
    </row>
    <row r="310" spans="1:13" x14ac:dyDescent="0.25">
      <c r="A310" s="55"/>
      <c r="B310" s="68"/>
      <c r="C310" s="68"/>
      <c r="D310" s="71" t="str">
        <f>IF(ISBLANK(A310),"",VLOOKUP(A310,'Справочник услуг'!C:D,2,FALSE))</f>
        <v/>
      </c>
      <c r="E310" s="62"/>
      <c r="F310" s="62"/>
      <c r="G310" s="62"/>
      <c r="H310" s="62"/>
      <c r="I310" s="62"/>
      <c r="J310" s="62"/>
      <c r="K310" s="62"/>
      <c r="L310" s="62"/>
      <c r="M310" s="62"/>
    </row>
    <row r="311" spans="1:13" x14ac:dyDescent="0.25">
      <c r="A311" s="55"/>
      <c r="B311" s="68"/>
      <c r="C311" s="68"/>
      <c r="D311" s="71" t="str">
        <f>IF(ISBLANK(A311),"",VLOOKUP(A311,'Справочник услуг'!C:D,2,FALSE))</f>
        <v/>
      </c>
      <c r="E311" s="62"/>
      <c r="F311" s="62"/>
      <c r="G311" s="62"/>
      <c r="H311" s="62"/>
      <c r="I311" s="62"/>
      <c r="J311" s="62"/>
      <c r="K311" s="62"/>
      <c r="L311" s="62"/>
      <c r="M311" s="62"/>
    </row>
    <row r="312" spans="1:13" x14ac:dyDescent="0.25">
      <c r="A312" s="55"/>
      <c r="B312" s="68"/>
      <c r="C312" s="68"/>
      <c r="D312" s="71" t="str">
        <f>IF(ISBLANK(A312),"",VLOOKUP(A312,'Справочник услуг'!C:D,2,FALSE))</f>
        <v/>
      </c>
      <c r="E312" s="62"/>
      <c r="F312" s="62"/>
      <c r="G312" s="62"/>
      <c r="H312" s="62"/>
      <c r="I312" s="62"/>
      <c r="J312" s="62"/>
      <c r="K312" s="62"/>
      <c r="L312" s="62"/>
      <c r="M312" s="62"/>
    </row>
    <row r="313" spans="1:13" x14ac:dyDescent="0.25">
      <c r="A313" s="55"/>
      <c r="B313" s="68"/>
      <c r="C313" s="68"/>
      <c r="D313" s="71" t="str">
        <f>IF(ISBLANK(A313),"",VLOOKUP(A313,'Справочник услуг'!C:D,2,FALSE))</f>
        <v/>
      </c>
      <c r="E313" s="62"/>
      <c r="F313" s="62"/>
      <c r="G313" s="62"/>
      <c r="H313" s="62"/>
      <c r="I313" s="62"/>
      <c r="J313" s="62"/>
      <c r="K313" s="62"/>
      <c r="L313" s="62"/>
      <c r="M313" s="62"/>
    </row>
    <row r="314" spans="1:13" x14ac:dyDescent="0.25">
      <c r="A314" s="55"/>
      <c r="B314" s="68"/>
      <c r="C314" s="68"/>
      <c r="D314" s="71" t="str">
        <f>IF(ISBLANK(A314),"",VLOOKUP(A314,'Справочник услуг'!C:D,2,FALSE))</f>
        <v/>
      </c>
      <c r="E314" s="62"/>
      <c r="F314" s="62"/>
      <c r="G314" s="62"/>
      <c r="H314" s="62"/>
      <c r="I314" s="62"/>
      <c r="J314" s="62"/>
      <c r="K314" s="62"/>
      <c r="L314" s="62"/>
      <c r="M314" s="62"/>
    </row>
    <row r="315" spans="1:13" x14ac:dyDescent="0.25">
      <c r="A315" s="55"/>
      <c r="B315" s="68"/>
      <c r="C315" s="68"/>
      <c r="D315" s="71" t="str">
        <f>IF(ISBLANK(A315),"",VLOOKUP(A315,'Справочник услуг'!C:D,2,FALSE))</f>
        <v/>
      </c>
      <c r="E315" s="62"/>
      <c r="F315" s="62"/>
      <c r="G315" s="62"/>
      <c r="H315" s="62"/>
      <c r="I315" s="62"/>
      <c r="J315" s="62"/>
      <c r="K315" s="62"/>
      <c r="L315" s="62"/>
      <c r="M315" s="62"/>
    </row>
    <row r="316" spans="1:13" x14ac:dyDescent="0.25">
      <c r="A316" s="55"/>
      <c r="B316" s="68"/>
      <c r="C316" s="68"/>
      <c r="D316" s="71" t="str">
        <f>IF(ISBLANK(A316),"",VLOOKUP(A316,'Справочник услуг'!C:D,2,FALSE))</f>
        <v/>
      </c>
      <c r="E316" s="62"/>
      <c r="F316" s="62"/>
      <c r="G316" s="62"/>
      <c r="H316" s="62"/>
      <c r="I316" s="62"/>
      <c r="J316" s="62"/>
      <c r="K316" s="62"/>
      <c r="L316" s="62"/>
      <c r="M316" s="62"/>
    </row>
    <row r="317" spans="1:13" x14ac:dyDescent="0.25">
      <c r="A317" s="55"/>
      <c r="B317" s="68"/>
      <c r="C317" s="68"/>
      <c r="D317" s="71" t="str">
        <f>IF(ISBLANK(A317),"",VLOOKUP(A317,'Справочник услуг'!C:D,2,FALSE))</f>
        <v/>
      </c>
      <c r="E317" s="62"/>
      <c r="F317" s="62"/>
      <c r="G317" s="62"/>
      <c r="H317" s="62"/>
      <c r="I317" s="62"/>
      <c r="J317" s="62"/>
      <c r="K317" s="62"/>
      <c r="L317" s="62"/>
      <c r="M317" s="62"/>
    </row>
    <row r="318" spans="1:13" x14ac:dyDescent="0.25">
      <c r="A318" s="55"/>
      <c r="B318" s="68"/>
      <c r="C318" s="68"/>
      <c r="D318" s="71" t="str">
        <f>IF(ISBLANK(A318),"",VLOOKUP(A318,'Справочник услуг'!C:D,2,FALSE))</f>
        <v/>
      </c>
      <c r="E318" s="62"/>
      <c r="F318" s="62"/>
      <c r="G318" s="62"/>
      <c r="H318" s="62"/>
      <c r="I318" s="62"/>
      <c r="J318" s="62"/>
      <c r="K318" s="62"/>
      <c r="L318" s="62"/>
      <c r="M318" s="62"/>
    </row>
    <row r="319" spans="1:13" x14ac:dyDescent="0.25">
      <c r="A319" s="55"/>
      <c r="B319" s="68"/>
      <c r="C319" s="68"/>
      <c r="D319" s="71" t="str">
        <f>IF(ISBLANK(A319),"",VLOOKUP(A319,'Справочник услуг'!C:D,2,FALSE))</f>
        <v/>
      </c>
      <c r="E319" s="62"/>
      <c r="F319" s="62"/>
      <c r="G319" s="62"/>
      <c r="H319" s="62"/>
      <c r="I319" s="62"/>
      <c r="J319" s="62"/>
      <c r="K319" s="62"/>
      <c r="L319" s="62"/>
      <c r="M319" s="62"/>
    </row>
    <row r="320" spans="1:13" x14ac:dyDescent="0.25">
      <c r="A320" s="55"/>
      <c r="B320" s="68"/>
      <c r="C320" s="68"/>
      <c r="D320" s="71" t="str">
        <f>IF(ISBLANK(A320),"",VLOOKUP(A320,'Справочник услуг'!C:D,2,FALSE))</f>
        <v/>
      </c>
      <c r="E320" s="62"/>
      <c r="F320" s="62"/>
      <c r="G320" s="62"/>
      <c r="H320" s="62"/>
      <c r="I320" s="62"/>
      <c r="J320" s="62"/>
      <c r="K320" s="62"/>
      <c r="L320" s="62"/>
      <c r="M320" s="62"/>
    </row>
    <row r="321" spans="1:13" x14ac:dyDescent="0.25">
      <c r="A321" s="55"/>
      <c r="B321" s="68"/>
      <c r="C321" s="68"/>
      <c r="D321" s="71" t="str">
        <f>IF(ISBLANK(A321),"",VLOOKUP(A321,'Справочник услуг'!C:D,2,FALSE))</f>
        <v/>
      </c>
      <c r="E321" s="62"/>
      <c r="F321" s="62"/>
      <c r="G321" s="62"/>
      <c r="H321" s="62"/>
      <c r="I321" s="62"/>
      <c r="J321" s="62"/>
      <c r="K321" s="62"/>
      <c r="L321" s="62"/>
      <c r="M321" s="62"/>
    </row>
    <row r="322" spans="1:13" x14ac:dyDescent="0.25">
      <c r="A322" s="55"/>
      <c r="B322" s="68"/>
      <c r="C322" s="68"/>
      <c r="D322" s="71" t="str">
        <f>IF(ISBLANK(A322),"",VLOOKUP(A322,'Справочник услуг'!C:D,2,FALSE))</f>
        <v/>
      </c>
      <c r="E322" s="62"/>
      <c r="F322" s="62"/>
      <c r="G322" s="62"/>
      <c r="H322" s="62"/>
      <c r="I322" s="62"/>
      <c r="J322" s="62"/>
      <c r="K322" s="62"/>
      <c r="L322" s="62"/>
      <c r="M322" s="62"/>
    </row>
    <row r="323" spans="1:13" x14ac:dyDescent="0.25">
      <c r="A323" s="55"/>
      <c r="B323" s="68"/>
      <c r="C323" s="68"/>
      <c r="D323" s="71" t="str">
        <f>IF(ISBLANK(A323),"",VLOOKUP(A323,'Справочник услуг'!C:D,2,FALSE))</f>
        <v/>
      </c>
      <c r="E323" s="62"/>
      <c r="F323" s="62"/>
      <c r="G323" s="62"/>
      <c r="H323" s="62"/>
      <c r="I323" s="62"/>
      <c r="J323" s="62"/>
      <c r="K323" s="62"/>
      <c r="L323" s="62"/>
      <c r="M323" s="62"/>
    </row>
    <row r="324" spans="1:13" x14ac:dyDescent="0.25">
      <c r="A324" s="55"/>
      <c r="B324" s="68"/>
      <c r="C324" s="68"/>
      <c r="D324" s="71" t="str">
        <f>IF(ISBLANK(A324),"",VLOOKUP(A324,'Справочник услуг'!C:D,2,FALSE))</f>
        <v/>
      </c>
      <c r="E324" s="62"/>
      <c r="F324" s="62"/>
      <c r="G324" s="62"/>
      <c r="H324" s="62"/>
      <c r="I324" s="62"/>
      <c r="J324" s="62"/>
      <c r="K324" s="62"/>
      <c r="L324" s="62"/>
      <c r="M324" s="62"/>
    </row>
    <row r="325" spans="1:13" x14ac:dyDescent="0.25">
      <c r="A325" s="55"/>
      <c r="B325" s="68"/>
      <c r="C325" s="68"/>
      <c r="D325" s="71" t="str">
        <f>IF(ISBLANK(A325),"",VLOOKUP(A325,'Справочник услуг'!C:D,2,FALSE))</f>
        <v/>
      </c>
      <c r="E325" s="62"/>
      <c r="F325" s="62"/>
      <c r="G325" s="62"/>
      <c r="H325" s="62"/>
      <c r="I325" s="62"/>
      <c r="J325" s="62"/>
      <c r="K325" s="62"/>
      <c r="L325" s="62"/>
      <c r="M325" s="62"/>
    </row>
    <row r="326" spans="1:13" x14ac:dyDescent="0.25">
      <c r="A326" s="55"/>
      <c r="B326" s="68"/>
      <c r="C326" s="68"/>
      <c r="D326" s="71" t="str">
        <f>IF(ISBLANK(A326),"",VLOOKUP(A326,'Справочник услуг'!C:D,2,FALSE))</f>
        <v/>
      </c>
      <c r="E326" s="62"/>
      <c r="F326" s="62"/>
      <c r="G326" s="62"/>
      <c r="H326" s="62"/>
      <c r="I326" s="62"/>
      <c r="J326" s="62"/>
      <c r="K326" s="62"/>
      <c r="L326" s="62"/>
      <c r="M326" s="62"/>
    </row>
    <row r="327" spans="1:13" x14ac:dyDescent="0.25">
      <c r="A327" s="55"/>
      <c r="B327" s="68"/>
      <c r="C327" s="68"/>
      <c r="D327" s="71" t="str">
        <f>IF(ISBLANK(A327),"",VLOOKUP(A327,'Справочник услуг'!C:D,2,FALSE))</f>
        <v/>
      </c>
      <c r="E327" s="62"/>
      <c r="F327" s="62"/>
      <c r="G327" s="62"/>
      <c r="H327" s="62"/>
      <c r="I327" s="62"/>
      <c r="J327" s="62"/>
      <c r="K327" s="62"/>
      <c r="L327" s="62"/>
      <c r="M327" s="62"/>
    </row>
    <row r="328" spans="1:13" x14ac:dyDescent="0.25">
      <c r="A328" s="55"/>
      <c r="B328" s="68"/>
      <c r="C328" s="68"/>
      <c r="D328" s="71" t="str">
        <f>IF(ISBLANK(A328),"",VLOOKUP(A328,'Справочник услуг'!C:D,2,FALSE))</f>
        <v/>
      </c>
      <c r="E328" s="62"/>
      <c r="F328" s="62"/>
      <c r="G328" s="62"/>
      <c r="H328" s="62"/>
      <c r="I328" s="62"/>
      <c r="J328" s="62"/>
      <c r="K328" s="62"/>
      <c r="L328" s="62"/>
      <c r="M328" s="62"/>
    </row>
    <row r="329" spans="1:13" x14ac:dyDescent="0.25">
      <c r="A329" s="55"/>
      <c r="B329" s="68"/>
      <c r="C329" s="68"/>
      <c r="D329" s="71" t="str">
        <f>IF(ISBLANK(A329),"",VLOOKUP(A329,'Справочник услуг'!C:D,2,FALSE))</f>
        <v/>
      </c>
      <c r="E329" s="62"/>
      <c r="F329" s="62"/>
      <c r="G329" s="62"/>
      <c r="H329" s="62"/>
      <c r="I329" s="62"/>
      <c r="J329" s="62"/>
      <c r="K329" s="62"/>
      <c r="L329" s="62"/>
      <c r="M329" s="62"/>
    </row>
    <row r="330" spans="1:13" x14ac:dyDescent="0.25">
      <c r="A330" s="55"/>
      <c r="B330" s="68"/>
      <c r="C330" s="68"/>
      <c r="D330" s="71" t="str">
        <f>IF(ISBLANK(A330),"",VLOOKUP(A330,'Справочник услуг'!C:D,2,FALSE))</f>
        <v/>
      </c>
      <c r="E330" s="62"/>
      <c r="F330" s="62"/>
      <c r="G330" s="62"/>
      <c r="H330" s="62"/>
      <c r="I330" s="62"/>
      <c r="J330" s="62"/>
      <c r="K330" s="62"/>
      <c r="L330" s="62"/>
      <c r="M330" s="62"/>
    </row>
    <row r="331" spans="1:13" x14ac:dyDescent="0.25">
      <c r="A331" s="55"/>
      <c r="B331" s="68"/>
      <c r="C331" s="68"/>
      <c r="D331" s="71" t="str">
        <f>IF(ISBLANK(A331),"",VLOOKUP(A331,'Справочник услуг'!C:D,2,FALSE))</f>
        <v/>
      </c>
      <c r="E331" s="62"/>
      <c r="F331" s="62"/>
      <c r="G331" s="62"/>
      <c r="H331" s="62"/>
      <c r="I331" s="62"/>
      <c r="J331" s="62"/>
      <c r="K331" s="62"/>
      <c r="L331" s="62"/>
      <c r="M331" s="62"/>
    </row>
    <row r="332" spans="1:13" x14ac:dyDescent="0.25">
      <c r="A332" s="55"/>
      <c r="B332" s="68"/>
      <c r="C332" s="68"/>
      <c r="D332" s="71" t="str">
        <f>IF(ISBLANK(A332),"",VLOOKUP(A332,'Справочник услуг'!C:D,2,FALSE))</f>
        <v/>
      </c>
      <c r="E332" s="62"/>
      <c r="F332" s="62"/>
      <c r="G332" s="62"/>
      <c r="H332" s="62"/>
      <c r="I332" s="62"/>
      <c r="J332" s="62"/>
      <c r="K332" s="62"/>
      <c r="L332" s="62"/>
      <c r="M332" s="62"/>
    </row>
    <row r="333" spans="1:13" x14ac:dyDescent="0.25">
      <c r="A333" s="55"/>
      <c r="B333" s="68"/>
      <c r="C333" s="68"/>
      <c r="D333" s="71" t="str">
        <f>IF(ISBLANK(A333),"",VLOOKUP(A333,'Справочник услуг'!C:D,2,FALSE))</f>
        <v/>
      </c>
      <c r="E333" s="62"/>
      <c r="F333" s="62"/>
      <c r="G333" s="62"/>
      <c r="H333" s="62"/>
      <c r="I333" s="62"/>
      <c r="J333" s="62"/>
      <c r="K333" s="62"/>
      <c r="L333" s="62"/>
      <c r="M333" s="62"/>
    </row>
    <row r="334" spans="1:13" x14ac:dyDescent="0.25">
      <c r="A334" s="55"/>
      <c r="B334" s="68"/>
      <c r="C334" s="68"/>
      <c r="D334" s="71" t="str">
        <f>IF(ISBLANK(A334),"",VLOOKUP(A334,'Справочник услуг'!C:D,2,FALSE))</f>
        <v/>
      </c>
      <c r="E334" s="62"/>
      <c r="F334" s="62"/>
      <c r="G334" s="62"/>
      <c r="H334" s="62"/>
      <c r="I334" s="62"/>
      <c r="J334" s="62"/>
      <c r="K334" s="62"/>
      <c r="L334" s="62"/>
      <c r="M334" s="62"/>
    </row>
    <row r="335" spans="1:13" x14ac:dyDescent="0.25">
      <c r="A335" s="55"/>
      <c r="B335" s="68"/>
      <c r="C335" s="68"/>
      <c r="D335" s="71" t="str">
        <f>IF(ISBLANK(A335),"",VLOOKUP(A335,'Справочник услуг'!C:D,2,FALSE))</f>
        <v/>
      </c>
      <c r="E335" s="62"/>
      <c r="F335" s="62"/>
      <c r="G335" s="62"/>
      <c r="H335" s="62"/>
      <c r="I335" s="62"/>
      <c r="J335" s="62"/>
      <c r="K335" s="62"/>
      <c r="L335" s="62"/>
      <c r="M335" s="62"/>
    </row>
    <row r="336" spans="1:13" x14ac:dyDescent="0.25">
      <c r="A336" s="55"/>
      <c r="B336" s="68"/>
      <c r="C336" s="68"/>
      <c r="D336" s="71" t="str">
        <f>IF(ISBLANK(A336),"",VLOOKUP(A336,'Справочник услуг'!C:D,2,FALSE))</f>
        <v/>
      </c>
      <c r="E336" s="62"/>
      <c r="F336" s="62"/>
      <c r="G336" s="62"/>
      <c r="H336" s="62"/>
      <c r="I336" s="62"/>
      <c r="J336" s="62"/>
      <c r="K336" s="62"/>
      <c r="L336" s="62"/>
      <c r="M336" s="62"/>
    </row>
    <row r="337" spans="1:13" x14ac:dyDescent="0.25">
      <c r="A337" s="55"/>
      <c r="B337" s="68"/>
      <c r="C337" s="68"/>
      <c r="D337" s="71" t="str">
        <f>IF(ISBLANK(A337),"",VLOOKUP(A337,'Справочник услуг'!C:D,2,FALSE))</f>
        <v/>
      </c>
      <c r="E337" s="62"/>
      <c r="F337" s="62"/>
      <c r="G337" s="62"/>
      <c r="H337" s="62"/>
      <c r="I337" s="62"/>
      <c r="J337" s="62"/>
      <c r="K337" s="62"/>
      <c r="L337" s="62"/>
      <c r="M337" s="62"/>
    </row>
    <row r="338" spans="1:13" x14ac:dyDescent="0.25">
      <c r="A338" s="55"/>
      <c r="B338" s="68"/>
      <c r="C338" s="68"/>
      <c r="D338" s="71" t="str">
        <f>IF(ISBLANK(A338),"",VLOOKUP(A338,'Справочник услуг'!C:D,2,FALSE))</f>
        <v/>
      </c>
      <c r="E338" s="62"/>
      <c r="F338" s="62"/>
      <c r="G338" s="62"/>
      <c r="H338" s="62"/>
      <c r="I338" s="62"/>
      <c r="J338" s="62"/>
      <c r="K338" s="62"/>
      <c r="L338" s="62"/>
      <c r="M338" s="62"/>
    </row>
    <row r="339" spans="1:13" x14ac:dyDescent="0.25">
      <c r="A339" s="55"/>
      <c r="B339" s="68"/>
      <c r="C339" s="68"/>
      <c r="D339" s="71" t="str">
        <f>IF(ISBLANK(A339),"",VLOOKUP(A339,'Справочник услуг'!C:D,2,FALSE))</f>
        <v/>
      </c>
      <c r="E339" s="62"/>
      <c r="F339" s="62"/>
      <c r="G339" s="62"/>
      <c r="H339" s="62"/>
      <c r="I339" s="62"/>
      <c r="J339" s="62"/>
      <c r="K339" s="62"/>
      <c r="L339" s="62"/>
      <c r="M339" s="62"/>
    </row>
    <row r="340" spans="1:13" x14ac:dyDescent="0.25">
      <c r="A340" s="55"/>
      <c r="B340" s="68"/>
      <c r="C340" s="68"/>
      <c r="D340" s="71" t="str">
        <f>IF(ISBLANK(A340),"",VLOOKUP(A340,'Справочник услуг'!C:D,2,FALSE))</f>
        <v/>
      </c>
      <c r="E340" s="62"/>
      <c r="F340" s="62"/>
      <c r="G340" s="62"/>
      <c r="H340" s="62"/>
      <c r="I340" s="62"/>
      <c r="J340" s="62"/>
      <c r="K340" s="62"/>
      <c r="L340" s="62"/>
      <c r="M340" s="62"/>
    </row>
    <row r="341" spans="1:13" x14ac:dyDescent="0.25">
      <c r="A341" s="55"/>
      <c r="B341" s="68"/>
      <c r="C341" s="68"/>
      <c r="D341" s="71" t="str">
        <f>IF(ISBLANK(A341),"",VLOOKUP(A341,'Справочник услуг'!C:D,2,FALSE))</f>
        <v/>
      </c>
      <c r="E341" s="62"/>
      <c r="F341" s="62"/>
      <c r="G341" s="62"/>
      <c r="H341" s="62"/>
      <c r="I341" s="62"/>
      <c r="J341" s="62"/>
      <c r="K341" s="62"/>
      <c r="L341" s="62"/>
      <c r="M341" s="62"/>
    </row>
    <row r="342" spans="1:13" x14ac:dyDescent="0.25">
      <c r="A342" s="55"/>
      <c r="B342" s="68"/>
      <c r="C342" s="68"/>
      <c r="D342" s="71" t="str">
        <f>IF(ISBLANK(A342),"",VLOOKUP(A342,'Справочник услуг'!C:D,2,FALSE))</f>
        <v/>
      </c>
      <c r="E342" s="62"/>
      <c r="F342" s="62"/>
      <c r="G342" s="62"/>
      <c r="H342" s="62"/>
      <c r="I342" s="62"/>
      <c r="J342" s="62"/>
      <c r="K342" s="62"/>
      <c r="L342" s="62"/>
      <c r="M342" s="62"/>
    </row>
    <row r="343" spans="1:13" x14ac:dyDescent="0.25">
      <c r="A343" s="55"/>
      <c r="B343" s="68"/>
      <c r="C343" s="68"/>
      <c r="D343" s="71" t="str">
        <f>IF(ISBLANK(A343),"",VLOOKUP(A343,'Справочник услуг'!C:D,2,FALSE))</f>
        <v/>
      </c>
      <c r="E343" s="62"/>
      <c r="F343" s="62"/>
      <c r="G343" s="62"/>
      <c r="H343" s="62"/>
      <c r="I343" s="62"/>
      <c r="J343" s="62"/>
      <c r="K343" s="62"/>
      <c r="L343" s="62"/>
      <c r="M343" s="62"/>
    </row>
    <row r="344" spans="1:13" x14ac:dyDescent="0.25">
      <c r="A344" s="55"/>
      <c r="B344" s="68"/>
      <c r="C344" s="68"/>
      <c r="D344" s="71" t="str">
        <f>IF(ISBLANK(A344),"",VLOOKUP(A344,'Справочник услуг'!C:D,2,FALSE))</f>
        <v/>
      </c>
      <c r="E344" s="62"/>
      <c r="F344" s="62"/>
      <c r="G344" s="62"/>
      <c r="H344" s="62"/>
      <c r="I344" s="62"/>
      <c r="J344" s="62"/>
      <c r="K344" s="62"/>
      <c r="L344" s="62"/>
      <c r="M344" s="62"/>
    </row>
    <row r="345" spans="1:13" x14ac:dyDescent="0.25">
      <c r="A345" s="55"/>
      <c r="B345" s="68"/>
      <c r="C345" s="68"/>
      <c r="D345" s="71" t="str">
        <f>IF(ISBLANK(A345),"",VLOOKUP(A345,'Справочник услуг'!C:D,2,FALSE))</f>
        <v/>
      </c>
      <c r="E345" s="62"/>
      <c r="F345" s="62"/>
      <c r="G345" s="62"/>
      <c r="H345" s="62"/>
      <c r="I345" s="62"/>
      <c r="J345" s="62"/>
      <c r="K345" s="62"/>
      <c r="L345" s="62"/>
      <c r="M345" s="62"/>
    </row>
    <row r="346" spans="1:13" x14ac:dyDescent="0.25">
      <c r="A346" s="55"/>
      <c r="B346" s="68"/>
      <c r="C346" s="68"/>
      <c r="D346" s="71" t="str">
        <f>IF(ISBLANK(A346),"",VLOOKUP(A346,'Справочник услуг'!C:D,2,FALSE))</f>
        <v/>
      </c>
      <c r="E346" s="62"/>
      <c r="F346" s="62"/>
      <c r="G346" s="62"/>
      <c r="H346" s="62"/>
      <c r="I346" s="62"/>
      <c r="J346" s="62"/>
      <c r="K346" s="62"/>
      <c r="L346" s="62"/>
      <c r="M346" s="62"/>
    </row>
    <row r="347" spans="1:13" x14ac:dyDescent="0.25">
      <c r="A347" s="55"/>
      <c r="B347" s="68"/>
      <c r="C347" s="68"/>
      <c r="D347" s="71" t="str">
        <f>IF(ISBLANK(A347),"",VLOOKUP(A347,'Справочник услуг'!C:D,2,FALSE))</f>
        <v/>
      </c>
      <c r="E347" s="62"/>
      <c r="F347" s="62"/>
      <c r="G347" s="62"/>
      <c r="H347" s="62"/>
      <c r="I347" s="62"/>
      <c r="J347" s="62"/>
      <c r="K347" s="62"/>
      <c r="L347" s="62"/>
      <c r="M347" s="62"/>
    </row>
    <row r="348" spans="1:13" x14ac:dyDescent="0.25">
      <c r="A348" s="55"/>
      <c r="B348" s="68"/>
      <c r="C348" s="68"/>
      <c r="D348" s="71" t="str">
        <f>IF(ISBLANK(A348),"",VLOOKUP(A348,'Справочник услуг'!C:D,2,FALSE))</f>
        <v/>
      </c>
      <c r="E348" s="62"/>
      <c r="F348" s="62"/>
      <c r="G348" s="62"/>
      <c r="H348" s="62"/>
      <c r="I348" s="62"/>
      <c r="J348" s="62"/>
      <c r="K348" s="62"/>
      <c r="L348" s="62"/>
      <c r="M348" s="62"/>
    </row>
    <row r="349" spans="1:13" x14ac:dyDescent="0.25">
      <c r="A349" s="55"/>
      <c r="B349" s="68"/>
      <c r="C349" s="68"/>
      <c r="D349" s="71" t="str">
        <f>IF(ISBLANK(A349),"",VLOOKUP(A349,'Справочник услуг'!C:D,2,FALSE))</f>
        <v/>
      </c>
      <c r="E349" s="62"/>
      <c r="F349" s="62"/>
      <c r="G349" s="62"/>
      <c r="H349" s="62"/>
      <c r="I349" s="62"/>
      <c r="J349" s="62"/>
      <c r="K349" s="62"/>
      <c r="L349" s="62"/>
      <c r="M349" s="62"/>
    </row>
    <row r="350" spans="1:13" x14ac:dyDescent="0.25">
      <c r="A350" s="55"/>
      <c r="B350" s="68"/>
      <c r="C350" s="68"/>
      <c r="D350" s="71" t="str">
        <f>IF(ISBLANK(A350),"",VLOOKUP(A350,'Справочник услуг'!C:D,2,FALSE))</f>
        <v/>
      </c>
      <c r="E350" s="62"/>
      <c r="F350" s="62"/>
      <c r="G350" s="62"/>
      <c r="H350" s="62"/>
      <c r="I350" s="62"/>
      <c r="J350" s="62"/>
      <c r="K350" s="62"/>
      <c r="L350" s="62"/>
      <c r="M350" s="62"/>
    </row>
    <row r="351" spans="1:13" x14ac:dyDescent="0.25">
      <c r="A351" s="55"/>
      <c r="B351" s="68"/>
      <c r="C351" s="68"/>
      <c r="D351" s="71" t="str">
        <f>IF(ISBLANK(A351),"",VLOOKUP(A351,'Справочник услуг'!C:D,2,FALSE))</f>
        <v/>
      </c>
      <c r="E351" s="62"/>
      <c r="F351" s="62"/>
      <c r="G351" s="62"/>
      <c r="H351" s="62"/>
      <c r="I351" s="62"/>
      <c r="J351" s="62"/>
      <c r="K351" s="62"/>
      <c r="L351" s="62"/>
      <c r="M351" s="62"/>
    </row>
    <row r="352" spans="1:13" x14ac:dyDescent="0.25">
      <c r="A352" s="55"/>
      <c r="B352" s="68"/>
      <c r="C352" s="68"/>
      <c r="D352" s="71" t="str">
        <f>IF(ISBLANK(A352),"",VLOOKUP(A352,'Справочник услуг'!C:D,2,FALSE))</f>
        <v/>
      </c>
      <c r="E352" s="62"/>
      <c r="F352" s="62"/>
      <c r="G352" s="62"/>
      <c r="H352" s="62"/>
      <c r="I352" s="62"/>
      <c r="J352" s="62"/>
      <c r="K352" s="62"/>
      <c r="L352" s="62"/>
      <c r="M352" s="62"/>
    </row>
    <row r="353" spans="1:13" x14ac:dyDescent="0.25">
      <c r="A353" s="55"/>
      <c r="B353" s="68"/>
      <c r="C353" s="68"/>
      <c r="D353" s="71" t="str">
        <f>IF(ISBLANK(A353),"",VLOOKUP(A353,'Справочник услуг'!C:D,2,FALSE))</f>
        <v/>
      </c>
      <c r="E353" s="62"/>
      <c r="F353" s="62"/>
      <c r="G353" s="62"/>
      <c r="H353" s="62"/>
      <c r="I353" s="62"/>
      <c r="J353" s="62"/>
      <c r="K353" s="62"/>
      <c r="L353" s="62"/>
      <c r="M353" s="62"/>
    </row>
    <row r="354" spans="1:13" x14ac:dyDescent="0.25">
      <c r="A354" s="55"/>
      <c r="B354" s="68"/>
      <c r="C354" s="68"/>
      <c r="D354" s="71" t="str">
        <f>IF(ISBLANK(A354),"",VLOOKUP(A354,'Справочник услуг'!C:D,2,FALSE))</f>
        <v/>
      </c>
      <c r="E354" s="62"/>
      <c r="F354" s="62"/>
      <c r="G354" s="62"/>
      <c r="H354" s="62"/>
      <c r="I354" s="62"/>
      <c r="J354" s="62"/>
      <c r="K354" s="62"/>
      <c r="L354" s="62"/>
      <c r="M354" s="62"/>
    </row>
    <row r="355" spans="1:13" x14ac:dyDescent="0.25">
      <c r="A355" s="55"/>
      <c r="B355" s="68"/>
      <c r="C355" s="68"/>
      <c r="D355" s="71" t="str">
        <f>IF(ISBLANK(A355),"",VLOOKUP(A355,'Справочник услуг'!C:D,2,FALSE))</f>
        <v/>
      </c>
      <c r="E355" s="62"/>
      <c r="F355" s="62"/>
      <c r="G355" s="62"/>
      <c r="H355" s="62"/>
      <c r="I355" s="62"/>
      <c r="J355" s="62"/>
      <c r="K355" s="62"/>
      <c r="L355" s="62"/>
      <c r="M355" s="62"/>
    </row>
    <row r="356" spans="1:13" x14ac:dyDescent="0.25">
      <c r="A356" s="55"/>
      <c r="B356" s="68"/>
      <c r="C356" s="68"/>
      <c r="D356" s="71" t="str">
        <f>IF(ISBLANK(A356),"",VLOOKUP(A356,'Справочник услуг'!C:D,2,FALSE))</f>
        <v/>
      </c>
      <c r="E356" s="62"/>
      <c r="F356" s="62"/>
      <c r="G356" s="62"/>
      <c r="H356" s="62"/>
      <c r="I356" s="62"/>
      <c r="J356" s="62"/>
      <c r="K356" s="62"/>
      <c r="L356" s="62"/>
      <c r="M356" s="62"/>
    </row>
    <row r="357" spans="1:13" x14ac:dyDescent="0.25">
      <c r="A357" s="55"/>
      <c r="B357" s="68"/>
      <c r="C357" s="68"/>
      <c r="D357" s="71" t="str">
        <f>IF(ISBLANK(A357),"",VLOOKUP(A357,'Справочник услуг'!C:D,2,FALSE))</f>
        <v/>
      </c>
      <c r="E357" s="62"/>
      <c r="F357" s="62"/>
      <c r="G357" s="62"/>
      <c r="H357" s="62"/>
      <c r="I357" s="62"/>
      <c r="J357" s="62"/>
      <c r="K357" s="62"/>
      <c r="L357" s="62"/>
      <c r="M357" s="62"/>
    </row>
    <row r="358" spans="1:13" x14ac:dyDescent="0.25">
      <c r="A358" s="55"/>
      <c r="B358" s="68"/>
      <c r="C358" s="68"/>
      <c r="D358" s="71" t="str">
        <f>IF(ISBLANK(A358),"",VLOOKUP(A358,'Справочник услуг'!C:D,2,FALSE))</f>
        <v/>
      </c>
      <c r="E358" s="62"/>
      <c r="F358" s="62"/>
      <c r="G358" s="62"/>
      <c r="H358" s="62"/>
      <c r="I358" s="62"/>
      <c r="J358" s="62"/>
      <c r="K358" s="62"/>
      <c r="L358" s="62"/>
      <c r="M358" s="62"/>
    </row>
    <row r="359" spans="1:13" x14ac:dyDescent="0.25">
      <c r="A359" s="55"/>
      <c r="B359" s="68"/>
      <c r="C359" s="68"/>
      <c r="D359" s="71" t="str">
        <f>IF(ISBLANK(A359),"",VLOOKUP(A359,'Справочник услуг'!C:D,2,FALSE))</f>
        <v/>
      </c>
      <c r="E359" s="62"/>
      <c r="F359" s="62"/>
      <c r="G359" s="62"/>
      <c r="H359" s="62"/>
      <c r="I359" s="62"/>
      <c r="J359" s="62"/>
      <c r="K359" s="62"/>
      <c r="L359" s="62"/>
      <c r="M359" s="62"/>
    </row>
    <row r="360" spans="1:13" x14ac:dyDescent="0.25">
      <c r="A360" s="55"/>
      <c r="B360" s="68"/>
      <c r="C360" s="68"/>
      <c r="D360" s="71" t="str">
        <f>IF(ISBLANK(A360),"",VLOOKUP(A360,'Справочник услуг'!C:D,2,FALSE))</f>
        <v/>
      </c>
      <c r="E360" s="62"/>
      <c r="F360" s="62"/>
      <c r="G360" s="62"/>
      <c r="H360" s="62"/>
      <c r="I360" s="62"/>
      <c r="J360" s="62"/>
      <c r="K360" s="62"/>
      <c r="L360" s="62"/>
      <c r="M360" s="62"/>
    </row>
    <row r="361" spans="1:13" x14ac:dyDescent="0.25">
      <c r="A361" s="55"/>
      <c r="B361" s="68"/>
      <c r="C361" s="68"/>
      <c r="D361" s="71" t="str">
        <f>IF(ISBLANK(A361),"",VLOOKUP(A361,'Справочник услуг'!C:D,2,FALSE))</f>
        <v/>
      </c>
      <c r="E361" s="62"/>
      <c r="F361" s="62"/>
      <c r="G361" s="62"/>
      <c r="H361" s="62"/>
      <c r="I361" s="62"/>
      <c r="J361" s="62"/>
      <c r="K361" s="62"/>
      <c r="L361" s="62"/>
      <c r="M361" s="62"/>
    </row>
    <row r="362" spans="1:13" x14ac:dyDescent="0.25">
      <c r="A362" s="55"/>
      <c r="B362" s="68"/>
      <c r="C362" s="68"/>
      <c r="D362" s="71" t="str">
        <f>IF(ISBLANK(A362),"",VLOOKUP(A362,'Справочник услуг'!C:D,2,FALSE))</f>
        <v/>
      </c>
      <c r="E362" s="62"/>
      <c r="F362" s="62"/>
      <c r="G362" s="62"/>
      <c r="H362" s="62"/>
      <c r="I362" s="62"/>
      <c r="J362" s="62"/>
      <c r="K362" s="62"/>
      <c r="L362" s="62"/>
      <c r="M362" s="62"/>
    </row>
    <row r="363" spans="1:13" x14ac:dyDescent="0.25">
      <c r="A363" s="55"/>
      <c r="B363" s="68"/>
      <c r="C363" s="68"/>
      <c r="D363" s="71" t="str">
        <f>IF(ISBLANK(A363),"",VLOOKUP(A363,'Справочник услуг'!C:D,2,FALSE))</f>
        <v/>
      </c>
      <c r="E363" s="62"/>
      <c r="F363" s="62"/>
      <c r="G363" s="62"/>
      <c r="H363" s="62"/>
      <c r="I363" s="62"/>
      <c r="J363" s="62"/>
      <c r="K363" s="62"/>
      <c r="L363" s="62"/>
      <c r="M363" s="62"/>
    </row>
    <row r="364" spans="1:13" x14ac:dyDescent="0.25">
      <c r="A364" s="55"/>
      <c r="B364" s="68"/>
      <c r="C364" s="68"/>
      <c r="D364" s="71" t="str">
        <f>IF(ISBLANK(A364),"",VLOOKUP(A364,'Справочник услуг'!C:D,2,FALSE))</f>
        <v/>
      </c>
      <c r="E364" s="62"/>
      <c r="F364" s="62"/>
      <c r="G364" s="62"/>
      <c r="H364" s="62"/>
      <c r="I364" s="62"/>
      <c r="J364" s="62"/>
      <c r="K364" s="62"/>
      <c r="L364" s="62"/>
      <c r="M364" s="62"/>
    </row>
    <row r="365" spans="1:13" x14ac:dyDescent="0.25">
      <c r="A365" s="55"/>
      <c r="B365" s="68"/>
      <c r="C365" s="68"/>
      <c r="D365" s="71" t="str">
        <f>IF(ISBLANK(A365),"",VLOOKUP(A365,'Справочник услуг'!C:D,2,FALSE))</f>
        <v/>
      </c>
      <c r="E365" s="62"/>
      <c r="F365" s="62"/>
      <c r="G365" s="62"/>
      <c r="H365" s="62"/>
      <c r="I365" s="62"/>
      <c r="J365" s="62"/>
      <c r="K365" s="62"/>
      <c r="L365" s="62"/>
      <c r="M365" s="62"/>
    </row>
    <row r="366" spans="1:13" x14ac:dyDescent="0.25">
      <c r="A366" s="55"/>
      <c r="B366" s="68"/>
      <c r="C366" s="68"/>
      <c r="D366" s="71" t="str">
        <f>IF(ISBLANK(A366),"",VLOOKUP(A366,'Справочник услуг'!C:D,2,FALSE))</f>
        <v/>
      </c>
      <c r="E366" s="62"/>
      <c r="F366" s="62"/>
      <c r="G366" s="62"/>
      <c r="H366" s="62"/>
      <c r="I366" s="62"/>
      <c r="J366" s="62"/>
      <c r="K366" s="62"/>
      <c r="L366" s="62"/>
      <c r="M366" s="62"/>
    </row>
    <row r="367" spans="1:13" x14ac:dyDescent="0.25">
      <c r="A367" s="55"/>
      <c r="B367" s="68"/>
      <c r="C367" s="68"/>
      <c r="D367" s="71" t="str">
        <f>IF(ISBLANK(A367),"",VLOOKUP(A367,'Справочник услуг'!C:D,2,FALSE))</f>
        <v/>
      </c>
      <c r="E367" s="62"/>
      <c r="F367" s="62"/>
      <c r="G367" s="62"/>
      <c r="H367" s="62"/>
      <c r="I367" s="62"/>
      <c r="J367" s="62"/>
      <c r="K367" s="62"/>
      <c r="L367" s="62"/>
      <c r="M367" s="62"/>
    </row>
    <row r="368" spans="1:13" x14ac:dyDescent="0.25">
      <c r="A368" s="55"/>
      <c r="B368" s="68"/>
      <c r="C368" s="68"/>
      <c r="D368" s="71" t="str">
        <f>IF(ISBLANK(A368),"",VLOOKUP(A368,'Справочник услуг'!C:D,2,FALSE))</f>
        <v/>
      </c>
      <c r="E368" s="62"/>
      <c r="F368" s="62"/>
      <c r="G368" s="62"/>
      <c r="H368" s="62"/>
      <c r="I368" s="62"/>
      <c r="J368" s="62"/>
      <c r="K368" s="62"/>
      <c r="L368" s="62"/>
      <c r="M368" s="62"/>
    </row>
    <row r="369" spans="1:13" x14ac:dyDescent="0.25">
      <c r="A369" s="55"/>
      <c r="B369" s="68"/>
      <c r="C369" s="68"/>
      <c r="D369" s="71" t="str">
        <f>IF(ISBLANK(A369),"",VLOOKUP(A369,'Справочник услуг'!C:D,2,FALSE))</f>
        <v/>
      </c>
      <c r="E369" s="62"/>
      <c r="F369" s="62"/>
      <c r="G369" s="62"/>
      <c r="H369" s="62"/>
      <c r="I369" s="62"/>
      <c r="J369" s="62"/>
      <c r="K369" s="62"/>
      <c r="L369" s="62"/>
      <c r="M369" s="62"/>
    </row>
    <row r="370" spans="1:13" x14ac:dyDescent="0.25">
      <c r="A370" s="55"/>
      <c r="B370" s="68"/>
      <c r="C370" s="68"/>
      <c r="D370" s="71" t="str">
        <f>IF(ISBLANK(A370),"",VLOOKUP(A370,'Справочник услуг'!C:D,2,FALSE))</f>
        <v/>
      </c>
      <c r="E370" s="62"/>
      <c r="F370" s="62"/>
      <c r="G370" s="62"/>
      <c r="H370" s="62"/>
      <c r="I370" s="62"/>
      <c r="J370" s="62"/>
      <c r="K370" s="62"/>
      <c r="L370" s="62"/>
      <c r="M370" s="62"/>
    </row>
    <row r="371" spans="1:13" x14ac:dyDescent="0.25">
      <c r="A371" s="55"/>
      <c r="B371" s="68"/>
      <c r="C371" s="68"/>
      <c r="D371" s="71" t="str">
        <f>IF(ISBLANK(A371),"",VLOOKUP(A371,'Справочник услуг'!C:D,2,FALSE))</f>
        <v/>
      </c>
      <c r="E371" s="62"/>
      <c r="F371" s="62"/>
      <c r="G371" s="62"/>
      <c r="H371" s="62"/>
      <c r="I371" s="62"/>
      <c r="J371" s="62"/>
      <c r="K371" s="62"/>
      <c r="L371" s="62"/>
      <c r="M371" s="62"/>
    </row>
    <row r="372" spans="1:13" x14ac:dyDescent="0.25">
      <c r="A372" s="55"/>
      <c r="B372" s="68"/>
      <c r="C372" s="68"/>
      <c r="D372" s="71" t="str">
        <f>IF(ISBLANK(A372),"",VLOOKUP(A372,'Справочник услуг'!C:D,2,FALSE))</f>
        <v/>
      </c>
      <c r="E372" s="62"/>
      <c r="F372" s="62"/>
      <c r="G372" s="62"/>
      <c r="H372" s="62"/>
      <c r="I372" s="62"/>
      <c r="J372" s="62"/>
      <c r="K372" s="62"/>
      <c r="L372" s="62"/>
      <c r="M372" s="62"/>
    </row>
    <row r="373" spans="1:13" x14ac:dyDescent="0.25">
      <c r="A373" s="55"/>
      <c r="B373" s="68"/>
      <c r="C373" s="68"/>
      <c r="D373" s="71" t="str">
        <f>IF(ISBLANK(A373),"",VLOOKUP(A373,'Справочник услуг'!C:D,2,FALSE))</f>
        <v/>
      </c>
      <c r="E373" s="62"/>
      <c r="F373" s="62"/>
      <c r="G373" s="62"/>
      <c r="H373" s="62"/>
      <c r="I373" s="62"/>
      <c r="J373" s="62"/>
      <c r="K373" s="62"/>
      <c r="L373" s="62"/>
      <c r="M373" s="62"/>
    </row>
    <row r="374" spans="1:13" x14ac:dyDescent="0.25">
      <c r="A374" s="55"/>
      <c r="B374" s="68"/>
      <c r="C374" s="68"/>
      <c r="D374" s="71" t="str">
        <f>IF(ISBLANK(A374),"",VLOOKUP(A374,'Справочник услуг'!C:D,2,FALSE))</f>
        <v/>
      </c>
      <c r="E374" s="62"/>
      <c r="F374" s="62"/>
      <c r="G374" s="62"/>
      <c r="H374" s="62"/>
      <c r="I374" s="62"/>
      <c r="J374" s="62"/>
      <c r="K374" s="62"/>
      <c r="L374" s="62"/>
      <c r="M374" s="62"/>
    </row>
    <row r="375" spans="1:13" x14ac:dyDescent="0.25">
      <c r="A375" s="55"/>
      <c r="B375" s="68"/>
      <c r="C375" s="68"/>
      <c r="D375" s="71" t="str">
        <f>IF(ISBLANK(A375),"",VLOOKUP(A375,'Справочник услуг'!C:D,2,FALSE))</f>
        <v/>
      </c>
      <c r="E375" s="62"/>
      <c r="F375" s="62"/>
      <c r="G375" s="62"/>
      <c r="H375" s="62"/>
      <c r="I375" s="62"/>
      <c r="J375" s="62"/>
      <c r="K375" s="62"/>
      <c r="L375" s="62"/>
      <c r="M375" s="62"/>
    </row>
    <row r="376" spans="1:13" x14ac:dyDescent="0.25">
      <c r="A376" s="55"/>
      <c r="B376" s="68"/>
      <c r="C376" s="68"/>
      <c r="D376" s="71" t="str">
        <f>IF(ISBLANK(A376),"",VLOOKUP(A376,'Справочник услуг'!C:D,2,FALSE))</f>
        <v/>
      </c>
      <c r="E376" s="62"/>
      <c r="F376" s="62"/>
      <c r="G376" s="62"/>
      <c r="H376" s="62"/>
      <c r="I376" s="62"/>
      <c r="J376" s="62"/>
      <c r="K376" s="62"/>
      <c r="L376" s="62"/>
      <c r="M376" s="62"/>
    </row>
    <row r="377" spans="1:13" x14ac:dyDescent="0.25">
      <c r="A377" s="55"/>
      <c r="B377" s="68"/>
      <c r="C377" s="68"/>
      <c r="D377" s="71" t="str">
        <f>IF(ISBLANK(A377),"",VLOOKUP(A377,'Справочник услуг'!C:D,2,FALSE))</f>
        <v/>
      </c>
      <c r="E377" s="62"/>
      <c r="F377" s="62"/>
      <c r="G377" s="62"/>
      <c r="H377" s="62"/>
      <c r="I377" s="62"/>
      <c r="J377" s="62"/>
      <c r="K377" s="62"/>
      <c r="L377" s="62"/>
      <c r="M377" s="62"/>
    </row>
    <row r="378" spans="1:13" x14ac:dyDescent="0.25">
      <c r="A378" s="55"/>
      <c r="B378" s="68"/>
      <c r="C378" s="68"/>
      <c r="D378" s="71" t="str">
        <f>IF(ISBLANK(A378),"",VLOOKUP(A378,'Справочник услуг'!C:D,2,FALSE))</f>
        <v/>
      </c>
      <c r="E378" s="62"/>
      <c r="F378" s="62"/>
      <c r="G378" s="62"/>
      <c r="H378" s="62"/>
      <c r="I378" s="62"/>
      <c r="J378" s="62"/>
      <c r="K378" s="62"/>
      <c r="L378" s="62"/>
      <c r="M378" s="62"/>
    </row>
    <row r="379" spans="1:13" x14ac:dyDescent="0.25">
      <c r="A379" s="55"/>
      <c r="B379" s="68"/>
      <c r="C379" s="68"/>
      <c r="D379" s="71" t="str">
        <f>IF(ISBLANK(A379),"",VLOOKUP(A379,'Справочник услуг'!C:D,2,FALSE))</f>
        <v/>
      </c>
      <c r="E379" s="62"/>
      <c r="F379" s="62"/>
      <c r="G379" s="62"/>
      <c r="H379" s="62"/>
      <c r="I379" s="62"/>
      <c r="J379" s="62"/>
      <c r="K379" s="62"/>
      <c r="L379" s="62"/>
      <c r="M379" s="62"/>
    </row>
    <row r="380" spans="1:13" x14ac:dyDescent="0.25">
      <c r="A380" s="55"/>
      <c r="B380" s="68"/>
      <c r="C380" s="68"/>
      <c r="D380" s="71" t="str">
        <f>IF(ISBLANK(A380),"",VLOOKUP(A380,'Справочник услуг'!C:D,2,FALSE))</f>
        <v/>
      </c>
      <c r="E380" s="62"/>
      <c r="F380" s="62"/>
      <c r="G380" s="62"/>
      <c r="H380" s="62"/>
      <c r="I380" s="62"/>
      <c r="J380" s="62"/>
      <c r="K380" s="62"/>
      <c r="L380" s="62"/>
      <c r="M380" s="62"/>
    </row>
    <row r="381" spans="1:13" x14ac:dyDescent="0.25">
      <c r="A381" s="55"/>
      <c r="B381" s="68"/>
      <c r="C381" s="68"/>
      <c r="D381" s="71" t="str">
        <f>IF(ISBLANK(A381),"",VLOOKUP(A381,'Справочник услуг'!C:D,2,FALSE))</f>
        <v/>
      </c>
      <c r="E381" s="62"/>
      <c r="F381" s="62"/>
      <c r="G381" s="62"/>
      <c r="H381" s="62"/>
      <c r="I381" s="62"/>
      <c r="J381" s="62"/>
      <c r="K381" s="62"/>
      <c r="L381" s="62"/>
      <c r="M381" s="62"/>
    </row>
    <row r="382" spans="1:13" x14ac:dyDescent="0.25">
      <c r="A382" s="55"/>
      <c r="B382" s="68"/>
      <c r="C382" s="68"/>
      <c r="D382" s="71" t="str">
        <f>IF(ISBLANK(A382),"",VLOOKUP(A382,'Справочник услуг'!C:D,2,FALSE))</f>
        <v/>
      </c>
      <c r="E382" s="62"/>
      <c r="F382" s="62"/>
      <c r="G382" s="62"/>
      <c r="H382" s="62"/>
      <c r="I382" s="62"/>
      <c r="J382" s="62"/>
      <c r="K382" s="62"/>
      <c r="L382" s="62"/>
      <c r="M382" s="62"/>
    </row>
    <row r="383" spans="1:13" x14ac:dyDescent="0.25">
      <c r="A383" s="55"/>
      <c r="B383" s="68"/>
      <c r="C383" s="68"/>
      <c r="D383" s="71" t="str">
        <f>IF(ISBLANK(A383),"",VLOOKUP(A383,'Справочник услуг'!C:D,2,FALSE))</f>
        <v/>
      </c>
      <c r="E383" s="62"/>
      <c r="F383" s="62"/>
      <c r="G383" s="62"/>
      <c r="H383" s="62"/>
      <c r="I383" s="62"/>
      <c r="J383" s="62"/>
      <c r="K383" s="62"/>
      <c r="L383" s="62"/>
      <c r="M383" s="62"/>
    </row>
    <row r="384" spans="1:13" x14ac:dyDescent="0.25">
      <c r="A384" s="55"/>
      <c r="B384" s="68"/>
      <c r="C384" s="68"/>
      <c r="D384" s="71" t="str">
        <f>IF(ISBLANK(A384),"",VLOOKUP(A384,'Справочник услуг'!C:D,2,FALSE))</f>
        <v/>
      </c>
      <c r="E384" s="62"/>
      <c r="F384" s="62"/>
      <c r="G384" s="62"/>
      <c r="H384" s="62"/>
      <c r="I384" s="62"/>
      <c r="J384" s="62"/>
      <c r="K384" s="62"/>
      <c r="L384" s="62"/>
      <c r="M384" s="62"/>
    </row>
    <row r="385" spans="1:13" x14ac:dyDescent="0.25">
      <c r="A385" s="55"/>
      <c r="B385" s="68"/>
      <c r="C385" s="68"/>
      <c r="D385" s="71" t="str">
        <f>IF(ISBLANK(A385),"",VLOOKUP(A385,'Справочник услуг'!C:D,2,FALSE))</f>
        <v/>
      </c>
      <c r="E385" s="62"/>
      <c r="F385" s="62"/>
      <c r="G385" s="62"/>
      <c r="H385" s="62"/>
      <c r="I385" s="62"/>
      <c r="J385" s="62"/>
      <c r="K385" s="62"/>
      <c r="L385" s="62"/>
      <c r="M385" s="62"/>
    </row>
    <row r="386" spans="1:13" x14ac:dyDescent="0.25">
      <c r="A386" s="55"/>
      <c r="B386" s="68"/>
      <c r="C386" s="68"/>
      <c r="D386" s="71" t="str">
        <f>IF(ISBLANK(A386),"",VLOOKUP(A386,'Справочник услуг'!C:D,2,FALSE))</f>
        <v/>
      </c>
      <c r="E386" s="62"/>
      <c r="F386" s="62"/>
      <c r="G386" s="62"/>
      <c r="H386" s="62"/>
      <c r="I386" s="62"/>
      <c r="J386" s="62"/>
      <c r="K386" s="62"/>
      <c r="L386" s="62"/>
      <c r="M386" s="62"/>
    </row>
    <row r="387" spans="1:13" x14ac:dyDescent="0.25">
      <c r="A387" s="55"/>
      <c r="B387" s="68"/>
      <c r="C387" s="68"/>
      <c r="D387" s="71" t="str">
        <f>IF(ISBLANK(A387),"",VLOOKUP(A387,'Справочник услуг'!C:D,2,FALSE))</f>
        <v/>
      </c>
      <c r="E387" s="62"/>
      <c r="F387" s="62"/>
      <c r="G387" s="62"/>
      <c r="H387" s="62"/>
      <c r="I387" s="62"/>
      <c r="J387" s="62"/>
      <c r="K387" s="62"/>
      <c r="L387" s="62"/>
      <c r="M387" s="62"/>
    </row>
    <row r="388" spans="1:13" x14ac:dyDescent="0.25">
      <c r="A388" s="55"/>
      <c r="B388" s="68"/>
      <c r="C388" s="68"/>
      <c r="D388" s="71" t="str">
        <f>IF(ISBLANK(A388),"",VLOOKUP(A388,'Справочник услуг'!C:D,2,FALSE))</f>
        <v/>
      </c>
      <c r="E388" s="62"/>
      <c r="F388" s="62"/>
      <c r="G388" s="62"/>
      <c r="H388" s="62"/>
      <c r="I388" s="62"/>
      <c r="J388" s="62"/>
      <c r="K388" s="62"/>
      <c r="L388" s="62"/>
      <c r="M388" s="62"/>
    </row>
    <row r="389" spans="1:13" x14ac:dyDescent="0.25">
      <c r="A389" s="55"/>
      <c r="B389" s="68"/>
      <c r="C389" s="68"/>
      <c r="D389" s="71" t="str">
        <f>IF(ISBLANK(A389),"",VLOOKUP(A389,'Справочник услуг'!C:D,2,FALSE))</f>
        <v/>
      </c>
      <c r="E389" s="62"/>
      <c r="F389" s="62"/>
      <c r="G389" s="62"/>
      <c r="H389" s="62"/>
      <c r="I389" s="62"/>
      <c r="J389" s="62"/>
      <c r="K389" s="62"/>
      <c r="L389" s="62"/>
      <c r="M389" s="62"/>
    </row>
    <row r="390" spans="1:13" x14ac:dyDescent="0.25">
      <c r="A390" s="55"/>
      <c r="B390" s="68"/>
      <c r="C390" s="68"/>
      <c r="D390" s="71" t="str">
        <f>IF(ISBLANK(A390),"",VLOOKUP(A390,'Справочник услуг'!C:D,2,FALSE))</f>
        <v/>
      </c>
      <c r="E390" s="62"/>
      <c r="F390" s="62"/>
      <c r="G390" s="62"/>
      <c r="H390" s="62"/>
      <c r="I390" s="62"/>
      <c r="J390" s="62"/>
      <c r="K390" s="62"/>
      <c r="L390" s="62"/>
      <c r="M390" s="62"/>
    </row>
    <row r="391" spans="1:13" x14ac:dyDescent="0.25">
      <c r="A391" s="55"/>
      <c r="B391" s="68"/>
      <c r="C391" s="68"/>
      <c r="D391" s="71" t="str">
        <f>IF(ISBLANK(A391),"",VLOOKUP(A391,'Справочник услуг'!C:D,2,FALSE))</f>
        <v/>
      </c>
      <c r="E391" s="62"/>
      <c r="F391" s="62"/>
      <c r="G391" s="62"/>
      <c r="H391" s="62"/>
      <c r="I391" s="62"/>
      <c r="J391" s="62"/>
      <c r="K391" s="62"/>
      <c r="L391" s="62"/>
      <c r="M391" s="62"/>
    </row>
    <row r="392" spans="1:13" x14ac:dyDescent="0.25">
      <c r="A392" s="55"/>
      <c r="B392" s="68"/>
      <c r="C392" s="68"/>
      <c r="D392" s="71" t="str">
        <f>IF(ISBLANK(A392),"",VLOOKUP(A392,'Справочник услуг'!C:D,2,FALSE))</f>
        <v/>
      </c>
      <c r="E392" s="62"/>
      <c r="F392" s="62"/>
      <c r="G392" s="62"/>
      <c r="H392" s="62"/>
      <c r="I392" s="62"/>
      <c r="J392" s="62"/>
      <c r="K392" s="62"/>
      <c r="L392" s="62"/>
      <c r="M392" s="62"/>
    </row>
    <row r="393" spans="1:13" x14ac:dyDescent="0.25">
      <c r="A393" s="55"/>
      <c r="B393" s="68"/>
      <c r="C393" s="68"/>
      <c r="D393" s="71" t="str">
        <f>IF(ISBLANK(A393),"",VLOOKUP(A393,'Справочник услуг'!C:D,2,FALSE))</f>
        <v/>
      </c>
      <c r="E393" s="62"/>
      <c r="F393" s="62"/>
      <c r="G393" s="62"/>
      <c r="H393" s="62"/>
      <c r="I393" s="62"/>
      <c r="J393" s="62"/>
      <c r="K393" s="62"/>
      <c r="L393" s="62"/>
      <c r="M393" s="62"/>
    </row>
    <row r="394" spans="1:13" x14ac:dyDescent="0.25">
      <c r="A394" s="55"/>
      <c r="B394" s="68"/>
      <c r="C394" s="68"/>
      <c r="D394" s="71" t="str">
        <f>IF(ISBLANK(A394),"",VLOOKUP(A394,'Справочник услуг'!C:D,2,FALSE))</f>
        <v/>
      </c>
      <c r="E394" s="62"/>
      <c r="F394" s="62"/>
      <c r="G394" s="62"/>
      <c r="H394" s="62"/>
      <c r="I394" s="62"/>
      <c r="J394" s="62"/>
      <c r="K394" s="62"/>
      <c r="L394" s="62"/>
      <c r="M394" s="62"/>
    </row>
    <row r="395" spans="1:13" x14ac:dyDescent="0.25">
      <c r="A395" s="55"/>
      <c r="B395" s="68"/>
      <c r="C395" s="68"/>
      <c r="D395" s="71" t="str">
        <f>IF(ISBLANK(A395),"",VLOOKUP(A395,'Справочник услуг'!C:D,2,FALSE))</f>
        <v/>
      </c>
      <c r="E395" s="62"/>
      <c r="F395" s="62"/>
      <c r="G395" s="62"/>
      <c r="H395" s="62"/>
      <c r="I395" s="62"/>
      <c r="J395" s="62"/>
      <c r="K395" s="62"/>
      <c r="L395" s="62"/>
      <c r="M395" s="62"/>
    </row>
    <row r="396" spans="1:13" x14ac:dyDescent="0.25">
      <c r="A396" s="55"/>
      <c r="B396" s="68"/>
      <c r="C396" s="68"/>
      <c r="D396" s="71" t="str">
        <f>IF(ISBLANK(A396),"",VLOOKUP(A396,'Справочник услуг'!C:D,2,FALSE))</f>
        <v/>
      </c>
      <c r="E396" s="62"/>
      <c r="F396" s="62"/>
      <c r="G396" s="62"/>
      <c r="H396" s="62"/>
      <c r="I396" s="62"/>
      <c r="J396" s="62"/>
      <c r="K396" s="62"/>
      <c r="L396" s="62"/>
      <c r="M396" s="62"/>
    </row>
    <row r="397" spans="1:13" x14ac:dyDescent="0.25">
      <c r="A397" s="55"/>
      <c r="B397" s="68"/>
      <c r="C397" s="68"/>
      <c r="D397" s="71" t="str">
        <f>IF(ISBLANK(A397),"",VLOOKUP(A397,'Справочник услуг'!C:D,2,FALSE))</f>
        <v/>
      </c>
      <c r="E397" s="62"/>
      <c r="F397" s="62"/>
      <c r="G397" s="62"/>
      <c r="H397" s="62"/>
      <c r="I397" s="62"/>
      <c r="J397" s="62"/>
      <c r="K397" s="62"/>
      <c r="L397" s="62"/>
      <c r="M397" s="62"/>
    </row>
    <row r="398" spans="1:13" x14ac:dyDescent="0.25">
      <c r="A398" s="55"/>
      <c r="B398" s="68"/>
      <c r="C398" s="68"/>
      <c r="D398" s="71" t="str">
        <f>IF(ISBLANK(A398),"",VLOOKUP(A398,'Справочник услуг'!C:D,2,FALSE))</f>
        <v/>
      </c>
      <c r="E398" s="62"/>
      <c r="F398" s="62"/>
      <c r="G398" s="62"/>
      <c r="H398" s="62"/>
      <c r="I398" s="62"/>
      <c r="J398" s="62"/>
      <c r="K398" s="62"/>
      <c r="L398" s="62"/>
      <c r="M398" s="62"/>
    </row>
    <row r="399" spans="1:13" x14ac:dyDescent="0.25">
      <c r="A399" s="55"/>
      <c r="B399" s="68"/>
      <c r="C399" s="68"/>
      <c r="D399" s="71" t="str">
        <f>IF(ISBLANK(A399),"",VLOOKUP(A399,'Справочник услуг'!C:D,2,FALSE))</f>
        <v/>
      </c>
      <c r="E399" s="62"/>
      <c r="F399" s="62"/>
      <c r="G399" s="62"/>
      <c r="H399" s="62"/>
      <c r="I399" s="62"/>
      <c r="J399" s="62"/>
      <c r="K399" s="62"/>
      <c r="L399" s="62"/>
      <c r="M399" s="62"/>
    </row>
    <row r="400" spans="1:13" x14ac:dyDescent="0.25">
      <c r="A400" s="55"/>
      <c r="B400" s="68"/>
      <c r="C400" s="68"/>
      <c r="D400" s="71" t="str">
        <f>IF(ISBLANK(A400),"",VLOOKUP(A400,'Справочник услуг'!C:D,2,FALSE))</f>
        <v/>
      </c>
      <c r="E400" s="62"/>
      <c r="F400" s="62"/>
      <c r="G400" s="62"/>
      <c r="H400" s="62"/>
      <c r="I400" s="62"/>
      <c r="J400" s="62"/>
      <c r="K400" s="62"/>
      <c r="L400" s="62"/>
      <c r="M400" s="62"/>
    </row>
    <row r="401" spans="1:13" x14ac:dyDescent="0.25">
      <c r="A401" s="55"/>
      <c r="B401" s="68"/>
      <c r="C401" s="68"/>
      <c r="D401" s="71" t="str">
        <f>IF(ISBLANK(A401),"",VLOOKUP(A401,'Справочник услуг'!C:D,2,FALSE))</f>
        <v/>
      </c>
      <c r="E401" s="62"/>
      <c r="F401" s="62"/>
      <c r="G401" s="62"/>
      <c r="H401" s="62"/>
      <c r="I401" s="62"/>
      <c r="J401" s="62"/>
      <c r="K401" s="62"/>
      <c r="L401" s="62"/>
      <c r="M401" s="62"/>
    </row>
    <row r="402" spans="1:13" x14ac:dyDescent="0.25">
      <c r="A402" s="55"/>
      <c r="B402" s="68"/>
      <c r="C402" s="68"/>
      <c r="D402" s="71" t="str">
        <f>IF(ISBLANK(A402),"",VLOOKUP(A402,'Справочник услуг'!C:D,2,FALSE))</f>
        <v/>
      </c>
      <c r="E402" s="62"/>
      <c r="F402" s="62"/>
      <c r="G402" s="62"/>
      <c r="H402" s="62"/>
      <c r="I402" s="62"/>
      <c r="J402" s="62"/>
      <c r="K402" s="62"/>
      <c r="L402" s="62"/>
      <c r="M402" s="62"/>
    </row>
    <row r="403" spans="1:13" x14ac:dyDescent="0.25">
      <c r="A403" s="55"/>
      <c r="B403" s="68"/>
      <c r="C403" s="68"/>
      <c r="D403" s="71" t="str">
        <f>IF(ISBLANK(A403),"",VLOOKUP(A403,'Справочник услуг'!C:D,2,FALSE))</f>
        <v/>
      </c>
      <c r="E403" s="62"/>
      <c r="F403" s="62"/>
      <c r="G403" s="62"/>
      <c r="H403" s="62"/>
      <c r="I403" s="62"/>
      <c r="J403" s="62"/>
      <c r="K403" s="62"/>
      <c r="L403" s="62"/>
      <c r="M403" s="62"/>
    </row>
    <row r="404" spans="1:13" x14ac:dyDescent="0.25">
      <c r="A404" s="55"/>
      <c r="B404" s="68"/>
      <c r="C404" s="68"/>
      <c r="D404" s="71" t="str">
        <f>IF(ISBLANK(A404),"",VLOOKUP(A404,'Справочник услуг'!C:D,2,FALSE))</f>
        <v/>
      </c>
      <c r="E404" s="62"/>
      <c r="F404" s="62"/>
      <c r="G404" s="62"/>
      <c r="H404" s="62"/>
      <c r="I404" s="62"/>
      <c r="J404" s="62"/>
      <c r="K404" s="62"/>
      <c r="L404" s="62"/>
      <c r="M404" s="62"/>
    </row>
    <row r="405" spans="1:13" x14ac:dyDescent="0.25">
      <c r="A405" s="55"/>
      <c r="B405" s="68"/>
      <c r="C405" s="68"/>
      <c r="D405" s="71" t="str">
        <f>IF(ISBLANK(A405),"",VLOOKUP(A405,'Справочник услуг'!C:D,2,FALSE))</f>
        <v/>
      </c>
      <c r="E405" s="62"/>
      <c r="F405" s="62"/>
      <c r="G405" s="62"/>
      <c r="H405" s="62"/>
      <c r="I405" s="62"/>
      <c r="J405" s="62"/>
      <c r="K405" s="62"/>
      <c r="L405" s="62"/>
      <c r="M405" s="62"/>
    </row>
    <row r="406" spans="1:13" x14ac:dyDescent="0.25">
      <c r="A406" s="55"/>
      <c r="B406" s="68"/>
      <c r="C406" s="68"/>
      <c r="D406" s="71" t="str">
        <f>IF(ISBLANK(A406),"",VLOOKUP(A406,'Справочник услуг'!C:D,2,FALSE))</f>
        <v/>
      </c>
      <c r="E406" s="62"/>
      <c r="F406" s="62"/>
      <c r="G406" s="62"/>
      <c r="H406" s="62"/>
      <c r="I406" s="62"/>
      <c r="J406" s="62"/>
      <c r="K406" s="62"/>
      <c r="L406" s="62"/>
      <c r="M406" s="62"/>
    </row>
    <row r="407" spans="1:13" x14ac:dyDescent="0.25">
      <c r="A407" s="55"/>
      <c r="B407" s="68"/>
      <c r="C407" s="68"/>
      <c r="D407" s="71" t="str">
        <f>IF(ISBLANK(A407),"",VLOOKUP(A407,'Справочник услуг'!C:D,2,FALSE))</f>
        <v/>
      </c>
      <c r="E407" s="62"/>
      <c r="F407" s="62"/>
      <c r="G407" s="62"/>
      <c r="H407" s="62"/>
      <c r="I407" s="62"/>
      <c r="J407" s="62"/>
      <c r="K407" s="62"/>
      <c r="L407" s="62"/>
      <c r="M407" s="62"/>
    </row>
    <row r="408" spans="1:13" x14ac:dyDescent="0.25">
      <c r="A408" s="55"/>
      <c r="B408" s="68"/>
      <c r="C408" s="68"/>
      <c r="D408" s="71" t="str">
        <f>IF(ISBLANK(A408),"",VLOOKUP(A408,'Справочник услуг'!C:D,2,FALSE))</f>
        <v/>
      </c>
      <c r="E408" s="62"/>
      <c r="F408" s="62"/>
      <c r="G408" s="62"/>
      <c r="H408" s="62"/>
      <c r="I408" s="62"/>
      <c r="J408" s="62"/>
      <c r="K408" s="62"/>
      <c r="L408" s="62"/>
      <c r="M408" s="62"/>
    </row>
    <row r="409" spans="1:13" x14ac:dyDescent="0.25">
      <c r="A409" s="55"/>
      <c r="B409" s="68"/>
      <c r="C409" s="68"/>
      <c r="D409" s="71" t="str">
        <f>IF(ISBLANK(A409),"",VLOOKUP(A409,'Справочник услуг'!C:D,2,FALSE))</f>
        <v/>
      </c>
      <c r="E409" s="62"/>
      <c r="F409" s="62"/>
      <c r="G409" s="62"/>
      <c r="H409" s="62"/>
      <c r="I409" s="62"/>
      <c r="J409" s="62"/>
      <c r="K409" s="62"/>
      <c r="L409" s="62"/>
      <c r="M409" s="62"/>
    </row>
    <row r="410" spans="1:13" x14ac:dyDescent="0.25">
      <c r="A410" s="55"/>
      <c r="B410" s="68"/>
      <c r="C410" s="68"/>
      <c r="D410" s="71" t="str">
        <f>IF(ISBLANK(A410),"",VLOOKUP(A410,'Справочник услуг'!C:D,2,FALSE))</f>
        <v/>
      </c>
      <c r="E410" s="62"/>
      <c r="F410" s="62"/>
      <c r="G410" s="62"/>
      <c r="H410" s="62"/>
      <c r="I410" s="62"/>
      <c r="J410" s="62"/>
      <c r="K410" s="62"/>
      <c r="L410" s="62"/>
      <c r="M410" s="62"/>
    </row>
    <row r="411" spans="1:13" x14ac:dyDescent="0.25">
      <c r="A411" s="55"/>
      <c r="B411" s="68"/>
      <c r="C411" s="68"/>
      <c r="D411" s="71" t="str">
        <f>IF(ISBLANK(A411),"",VLOOKUP(A411,'Справочник услуг'!C:D,2,FALSE))</f>
        <v/>
      </c>
      <c r="E411" s="62"/>
      <c r="F411" s="62"/>
      <c r="G411" s="62"/>
      <c r="H411" s="62"/>
      <c r="I411" s="62"/>
      <c r="J411" s="62"/>
      <c r="K411" s="62"/>
      <c r="L411" s="62"/>
      <c r="M411" s="62"/>
    </row>
    <row r="412" spans="1:13" x14ac:dyDescent="0.25">
      <c r="A412" s="55"/>
      <c r="B412" s="68"/>
      <c r="C412" s="68"/>
      <c r="D412" s="71" t="str">
        <f>IF(ISBLANK(A412),"",VLOOKUP(A412,'Справочник услуг'!C:D,2,FALSE))</f>
        <v/>
      </c>
      <c r="E412" s="62"/>
      <c r="F412" s="62"/>
      <c r="G412" s="62"/>
      <c r="H412" s="62"/>
      <c r="I412" s="62"/>
      <c r="J412" s="62"/>
      <c r="K412" s="62"/>
      <c r="L412" s="62"/>
      <c r="M412" s="62"/>
    </row>
    <row r="413" spans="1:13" x14ac:dyDescent="0.25">
      <c r="A413" s="55"/>
      <c r="B413" s="68"/>
      <c r="C413" s="68"/>
      <c r="D413" s="71" t="str">
        <f>IF(ISBLANK(A413),"",VLOOKUP(A413,'Справочник услуг'!C:D,2,FALSE))</f>
        <v/>
      </c>
      <c r="E413" s="62"/>
      <c r="F413" s="62"/>
      <c r="G413" s="62"/>
      <c r="H413" s="62"/>
      <c r="I413" s="62"/>
      <c r="J413" s="62"/>
      <c r="K413" s="62"/>
      <c r="L413" s="62"/>
      <c r="M413" s="62"/>
    </row>
    <row r="414" spans="1:13" x14ac:dyDescent="0.25">
      <c r="A414" s="55"/>
      <c r="B414" s="68"/>
      <c r="C414" s="68"/>
      <c r="D414" s="71" t="str">
        <f>IF(ISBLANK(A414),"",VLOOKUP(A414,'Справочник услуг'!C:D,2,FALSE))</f>
        <v/>
      </c>
      <c r="E414" s="62"/>
      <c r="F414" s="62"/>
      <c r="G414" s="62"/>
      <c r="H414" s="62"/>
      <c r="I414" s="62"/>
      <c r="J414" s="62"/>
      <c r="K414" s="62"/>
      <c r="L414" s="62"/>
      <c r="M414" s="62"/>
    </row>
    <row r="415" spans="1:13" x14ac:dyDescent="0.25">
      <c r="A415" s="55"/>
      <c r="B415" s="68"/>
      <c r="C415" s="68"/>
      <c r="D415" s="71" t="str">
        <f>IF(ISBLANK(A415),"",VLOOKUP(A415,'Справочник услуг'!C:D,2,FALSE))</f>
        <v/>
      </c>
      <c r="E415" s="62"/>
      <c r="F415" s="62"/>
      <c r="G415" s="62"/>
      <c r="H415" s="62"/>
      <c r="I415" s="62"/>
      <c r="J415" s="62"/>
      <c r="K415" s="62"/>
      <c r="L415" s="62"/>
      <c r="M415" s="62"/>
    </row>
    <row r="416" spans="1:13" x14ac:dyDescent="0.25">
      <c r="A416" s="55"/>
      <c r="B416" s="68"/>
      <c r="C416" s="68"/>
      <c r="D416" s="71" t="str">
        <f>IF(ISBLANK(A416),"",VLOOKUP(A416,'Справочник услуг'!C:D,2,FALSE))</f>
        <v/>
      </c>
      <c r="E416" s="62"/>
      <c r="F416" s="62"/>
      <c r="G416" s="62"/>
      <c r="H416" s="62"/>
      <c r="I416" s="62"/>
      <c r="J416" s="62"/>
      <c r="K416" s="62"/>
      <c r="L416" s="62"/>
      <c r="M416" s="62"/>
    </row>
    <row r="417" spans="1:13" x14ac:dyDescent="0.25">
      <c r="A417" s="55"/>
      <c r="B417" s="68"/>
      <c r="C417" s="68"/>
      <c r="D417" s="71" t="str">
        <f>IF(ISBLANK(A417),"",VLOOKUP(A417,'Справочник услуг'!C:D,2,FALSE))</f>
        <v/>
      </c>
      <c r="E417" s="62"/>
      <c r="F417" s="62"/>
      <c r="G417" s="62"/>
      <c r="H417" s="62"/>
      <c r="I417" s="62"/>
      <c r="J417" s="62"/>
      <c r="K417" s="62"/>
      <c r="L417" s="62"/>
      <c r="M417" s="62"/>
    </row>
    <row r="418" spans="1:13" x14ac:dyDescent="0.25">
      <c r="A418" s="55"/>
      <c r="B418" s="68"/>
      <c r="C418" s="68"/>
      <c r="D418" s="71" t="str">
        <f>IF(ISBLANK(A418),"",VLOOKUP(A418,'Справочник услуг'!C:D,2,FALSE))</f>
        <v/>
      </c>
      <c r="E418" s="62"/>
      <c r="F418" s="62"/>
      <c r="G418" s="62"/>
      <c r="H418" s="62"/>
      <c r="I418" s="62"/>
      <c r="J418" s="62"/>
      <c r="K418" s="62"/>
      <c r="L418" s="62"/>
      <c r="M418" s="62"/>
    </row>
    <row r="419" spans="1:13" x14ac:dyDescent="0.25">
      <c r="A419" s="55"/>
      <c r="B419" s="68"/>
      <c r="C419" s="68"/>
      <c r="D419" s="71" t="str">
        <f>IF(ISBLANK(A419),"",VLOOKUP(A419,'Справочник услуг'!C:D,2,FALSE))</f>
        <v/>
      </c>
      <c r="E419" s="62"/>
      <c r="F419" s="62"/>
      <c r="G419" s="62"/>
      <c r="H419" s="62"/>
      <c r="I419" s="62"/>
      <c r="J419" s="62"/>
      <c r="K419" s="62"/>
      <c r="L419" s="62"/>
      <c r="M419" s="62"/>
    </row>
    <row r="420" spans="1:13" x14ac:dyDescent="0.25">
      <c r="A420" s="55"/>
      <c r="B420" s="68"/>
      <c r="C420" s="68"/>
      <c r="D420" s="71" t="str">
        <f>IF(ISBLANK(A420),"",VLOOKUP(A420,'Справочник услуг'!C:D,2,FALSE))</f>
        <v/>
      </c>
      <c r="E420" s="62"/>
      <c r="F420" s="62"/>
      <c r="G420" s="62"/>
      <c r="H420" s="62"/>
      <c r="I420" s="62"/>
      <c r="J420" s="62"/>
      <c r="K420" s="62"/>
      <c r="L420" s="62"/>
      <c r="M420" s="62"/>
    </row>
    <row r="421" spans="1:13" x14ac:dyDescent="0.25">
      <c r="A421" s="55"/>
      <c r="B421" s="68"/>
      <c r="C421" s="68"/>
      <c r="D421" s="71" t="str">
        <f>IF(ISBLANK(A421),"",VLOOKUP(A421,'Справочник услуг'!C:D,2,FALSE))</f>
        <v/>
      </c>
      <c r="E421" s="62"/>
      <c r="F421" s="62"/>
      <c r="G421" s="62"/>
      <c r="H421" s="62"/>
      <c r="I421" s="62"/>
      <c r="J421" s="62"/>
      <c r="K421" s="62"/>
      <c r="L421" s="62"/>
      <c r="M421" s="62"/>
    </row>
    <row r="422" spans="1:13" x14ac:dyDescent="0.25">
      <c r="A422" s="55"/>
      <c r="B422" s="68"/>
      <c r="C422" s="68"/>
      <c r="D422" s="71" t="str">
        <f>IF(ISBLANK(A422),"",VLOOKUP(A422,'Справочник услуг'!C:D,2,FALSE))</f>
        <v/>
      </c>
      <c r="E422" s="62"/>
      <c r="F422" s="62"/>
      <c r="G422" s="62"/>
      <c r="H422" s="62"/>
      <c r="I422" s="62"/>
      <c r="J422" s="62"/>
      <c r="K422" s="62"/>
      <c r="L422" s="62"/>
      <c r="M422" s="62"/>
    </row>
    <row r="423" spans="1:13" x14ac:dyDescent="0.25">
      <c r="A423" s="55"/>
      <c r="B423" s="68"/>
      <c r="C423" s="68"/>
      <c r="D423" s="71" t="str">
        <f>IF(ISBLANK(A423),"",VLOOKUP(A423,'Справочник услуг'!C:D,2,FALSE))</f>
        <v/>
      </c>
      <c r="E423" s="62"/>
      <c r="F423" s="62"/>
      <c r="G423" s="62"/>
      <c r="H423" s="62"/>
      <c r="I423" s="62"/>
      <c r="J423" s="62"/>
      <c r="K423" s="62"/>
      <c r="L423" s="62"/>
      <c r="M423" s="62"/>
    </row>
    <row r="424" spans="1:13" x14ac:dyDescent="0.25">
      <c r="A424" s="55"/>
      <c r="B424" s="68"/>
      <c r="C424" s="68"/>
      <c r="D424" s="71" t="str">
        <f>IF(ISBLANK(A424),"",VLOOKUP(A424,'Справочник услуг'!C:D,2,FALSE))</f>
        <v/>
      </c>
      <c r="E424" s="62"/>
      <c r="F424" s="62"/>
      <c r="G424" s="62"/>
      <c r="H424" s="62"/>
      <c r="I424" s="62"/>
      <c r="J424" s="62"/>
      <c r="K424" s="62"/>
      <c r="L424" s="62"/>
      <c r="M424" s="62"/>
    </row>
    <row r="425" spans="1:13" x14ac:dyDescent="0.25">
      <c r="A425" s="55"/>
      <c r="B425" s="68"/>
      <c r="C425" s="68"/>
      <c r="D425" s="71" t="str">
        <f>IF(ISBLANK(A425),"",VLOOKUP(A425,'Справочник услуг'!C:D,2,FALSE))</f>
        <v/>
      </c>
      <c r="E425" s="62"/>
      <c r="F425" s="62"/>
      <c r="G425" s="62"/>
      <c r="H425" s="62"/>
      <c r="I425" s="62"/>
      <c r="J425" s="62"/>
      <c r="K425" s="62"/>
      <c r="L425" s="62"/>
      <c r="M425" s="62"/>
    </row>
    <row r="426" spans="1:13" x14ac:dyDescent="0.25">
      <c r="A426" s="55"/>
      <c r="B426" s="68"/>
      <c r="C426" s="68"/>
      <c r="D426" s="71" t="str">
        <f>IF(ISBLANK(A426),"",VLOOKUP(A426,'Справочник услуг'!C:D,2,FALSE))</f>
        <v/>
      </c>
      <c r="E426" s="62"/>
      <c r="F426" s="62"/>
      <c r="G426" s="62"/>
      <c r="H426" s="62"/>
      <c r="I426" s="62"/>
      <c r="J426" s="62"/>
      <c r="K426" s="62"/>
      <c r="L426" s="62"/>
      <c r="M426" s="62"/>
    </row>
    <row r="427" spans="1:13" x14ac:dyDescent="0.25">
      <c r="A427" s="55"/>
      <c r="B427" s="68"/>
      <c r="C427" s="68"/>
      <c r="D427" s="71" t="str">
        <f>IF(ISBLANK(A427),"",VLOOKUP(A427,'Справочник услуг'!C:D,2,FALSE))</f>
        <v/>
      </c>
      <c r="E427" s="62"/>
      <c r="F427" s="62"/>
      <c r="G427" s="62"/>
      <c r="H427" s="62"/>
      <c r="I427" s="62"/>
      <c r="J427" s="62"/>
      <c r="K427" s="62"/>
      <c r="L427" s="62"/>
      <c r="M427" s="62"/>
    </row>
    <row r="428" spans="1:13" x14ac:dyDescent="0.25">
      <c r="A428" s="55"/>
      <c r="B428" s="68"/>
      <c r="C428" s="68"/>
      <c r="D428" s="71" t="str">
        <f>IF(ISBLANK(A428),"",VLOOKUP(A428,'Справочник услуг'!C:D,2,FALSE))</f>
        <v/>
      </c>
      <c r="E428" s="62"/>
      <c r="F428" s="62"/>
      <c r="G428" s="62"/>
      <c r="H428" s="62"/>
      <c r="I428" s="62"/>
      <c r="J428" s="62"/>
      <c r="K428" s="62"/>
      <c r="L428" s="62"/>
      <c r="M428" s="62"/>
    </row>
    <row r="429" spans="1:13" x14ac:dyDescent="0.25">
      <c r="A429" s="55"/>
      <c r="B429" s="68"/>
      <c r="C429" s="68"/>
      <c r="D429" s="71" t="str">
        <f>IF(ISBLANK(A429),"",VLOOKUP(A429,'Справочник услуг'!C:D,2,FALSE))</f>
        <v/>
      </c>
      <c r="E429" s="62"/>
      <c r="F429" s="62"/>
      <c r="G429" s="62"/>
      <c r="H429" s="62"/>
      <c r="I429" s="62"/>
      <c r="J429" s="62"/>
      <c r="K429" s="62"/>
      <c r="L429" s="62"/>
      <c r="M429" s="62"/>
    </row>
    <row r="430" spans="1:13" x14ac:dyDescent="0.25">
      <c r="A430" s="55"/>
      <c r="B430" s="68"/>
      <c r="C430" s="68"/>
      <c r="D430" s="71" t="str">
        <f>IF(ISBLANK(A430),"",VLOOKUP(A430,'Справочник услуг'!C:D,2,FALSE))</f>
        <v/>
      </c>
      <c r="E430" s="62"/>
      <c r="F430" s="62"/>
      <c r="G430" s="62"/>
      <c r="H430" s="62"/>
      <c r="I430" s="62"/>
      <c r="J430" s="62"/>
      <c r="K430" s="62"/>
      <c r="L430" s="62"/>
      <c r="M430" s="62"/>
    </row>
    <row r="431" spans="1:13" x14ac:dyDescent="0.25">
      <c r="A431" s="55"/>
      <c r="B431" s="68"/>
      <c r="C431" s="68"/>
      <c r="D431" s="71" t="str">
        <f>IF(ISBLANK(A431),"",VLOOKUP(A431,'Справочник услуг'!C:D,2,FALSE))</f>
        <v/>
      </c>
      <c r="E431" s="62"/>
      <c r="F431" s="62"/>
      <c r="G431" s="62"/>
      <c r="H431" s="62"/>
      <c r="I431" s="62"/>
      <c r="J431" s="62"/>
      <c r="K431" s="62"/>
      <c r="L431" s="62"/>
      <c r="M431" s="62"/>
    </row>
    <row r="432" spans="1:13" x14ac:dyDescent="0.25">
      <c r="A432" s="55"/>
      <c r="B432" s="68"/>
      <c r="C432" s="68"/>
      <c r="D432" s="71" t="str">
        <f>IF(ISBLANK(A432),"",VLOOKUP(A432,'Справочник услуг'!C:D,2,FALSE))</f>
        <v/>
      </c>
      <c r="E432" s="62"/>
      <c r="F432" s="62"/>
      <c r="G432" s="62"/>
      <c r="H432" s="62"/>
      <c r="I432" s="62"/>
      <c r="J432" s="62"/>
      <c r="K432" s="62"/>
      <c r="L432" s="62"/>
      <c r="M432" s="62"/>
    </row>
    <row r="433" spans="1:13" x14ac:dyDescent="0.25">
      <c r="A433" s="55"/>
      <c r="B433" s="68"/>
      <c r="C433" s="68"/>
      <c r="D433" s="71" t="str">
        <f>IF(ISBLANK(A433),"",VLOOKUP(A433,'Справочник услуг'!C:D,2,FALSE))</f>
        <v/>
      </c>
      <c r="E433" s="62"/>
      <c r="F433" s="62"/>
      <c r="G433" s="62"/>
      <c r="H433" s="62"/>
      <c r="I433" s="62"/>
      <c r="J433" s="62"/>
      <c r="K433" s="62"/>
      <c r="L433" s="62"/>
      <c r="M433" s="62"/>
    </row>
    <row r="434" spans="1:13" x14ac:dyDescent="0.25">
      <c r="A434" s="55"/>
      <c r="B434" s="68"/>
      <c r="C434" s="68"/>
      <c r="D434" s="71" t="str">
        <f>IF(ISBLANK(A434),"",VLOOKUP(A434,'Справочник услуг'!C:D,2,FALSE))</f>
        <v/>
      </c>
      <c r="E434" s="62"/>
      <c r="F434" s="62"/>
      <c r="G434" s="62"/>
      <c r="H434" s="62"/>
      <c r="I434" s="62"/>
      <c r="J434" s="62"/>
      <c r="K434" s="62"/>
      <c r="L434" s="62"/>
      <c r="M434" s="62"/>
    </row>
    <row r="435" spans="1:13" x14ac:dyDescent="0.25">
      <c r="A435" s="55"/>
      <c r="B435" s="68"/>
      <c r="C435" s="68"/>
      <c r="D435" s="71" t="str">
        <f>IF(ISBLANK(A435),"",VLOOKUP(A435,'Справочник услуг'!C:D,2,FALSE))</f>
        <v/>
      </c>
      <c r="E435" s="62"/>
      <c r="F435" s="62"/>
      <c r="G435" s="62"/>
      <c r="H435" s="62"/>
      <c r="I435" s="62"/>
      <c r="J435" s="62"/>
      <c r="K435" s="62"/>
      <c r="L435" s="62"/>
      <c r="M435" s="62"/>
    </row>
    <row r="436" spans="1:13" x14ac:dyDescent="0.25">
      <c r="A436" s="55"/>
      <c r="B436" s="68"/>
      <c r="C436" s="68"/>
      <c r="D436" s="71" t="str">
        <f>IF(ISBLANK(A436),"",VLOOKUP(A436,'Справочник услуг'!C:D,2,FALSE))</f>
        <v/>
      </c>
      <c r="E436" s="62"/>
      <c r="F436" s="62"/>
      <c r="G436" s="62"/>
      <c r="H436" s="62"/>
      <c r="I436" s="62"/>
      <c r="J436" s="62"/>
      <c r="K436" s="62"/>
      <c r="L436" s="62"/>
      <c r="M436" s="62"/>
    </row>
    <row r="437" spans="1:13" x14ac:dyDescent="0.25">
      <c r="A437" s="55"/>
      <c r="B437" s="68"/>
      <c r="C437" s="68"/>
      <c r="D437" s="71" t="str">
        <f>IF(ISBLANK(A437),"",VLOOKUP(A437,'Справочник услуг'!C:D,2,FALSE))</f>
        <v/>
      </c>
      <c r="E437" s="62"/>
      <c r="F437" s="62"/>
      <c r="G437" s="62"/>
      <c r="H437" s="62"/>
      <c r="I437" s="62"/>
      <c r="J437" s="62"/>
      <c r="K437" s="62"/>
      <c r="L437" s="62"/>
      <c r="M437" s="62"/>
    </row>
    <row r="438" spans="1:13" x14ac:dyDescent="0.25">
      <c r="A438" s="55"/>
      <c r="B438" s="68"/>
      <c r="C438" s="68"/>
      <c r="D438" s="71" t="str">
        <f>IF(ISBLANK(A438),"",VLOOKUP(A438,'Справочник услуг'!C:D,2,FALSE))</f>
        <v/>
      </c>
      <c r="E438" s="62"/>
      <c r="F438" s="62"/>
      <c r="G438" s="62"/>
      <c r="H438" s="62"/>
      <c r="I438" s="62"/>
      <c r="J438" s="62"/>
      <c r="K438" s="62"/>
      <c r="L438" s="62"/>
      <c r="M438" s="62"/>
    </row>
    <row r="439" spans="1:13" x14ac:dyDescent="0.25">
      <c r="A439" s="55"/>
      <c r="B439" s="68"/>
      <c r="C439" s="68"/>
      <c r="D439" s="71" t="str">
        <f>IF(ISBLANK(A439),"",VLOOKUP(A439,'Справочник услуг'!C:D,2,FALSE))</f>
        <v/>
      </c>
      <c r="E439" s="62"/>
      <c r="F439" s="62"/>
      <c r="G439" s="62"/>
      <c r="H439" s="62"/>
      <c r="I439" s="62"/>
      <c r="J439" s="62"/>
      <c r="K439" s="62"/>
      <c r="L439" s="62"/>
      <c r="M439" s="62"/>
    </row>
    <row r="440" spans="1:13" x14ac:dyDescent="0.25">
      <c r="A440" s="55"/>
      <c r="B440" s="68"/>
      <c r="C440" s="68"/>
      <c r="D440" s="71" t="str">
        <f>IF(ISBLANK(A440),"",VLOOKUP(A440,'Справочник услуг'!C:D,2,FALSE))</f>
        <v/>
      </c>
      <c r="E440" s="62"/>
      <c r="F440" s="62"/>
      <c r="G440" s="62"/>
      <c r="H440" s="62"/>
      <c r="I440" s="62"/>
      <c r="J440" s="62"/>
      <c r="K440" s="62"/>
      <c r="L440" s="62"/>
      <c r="M440" s="62"/>
    </row>
    <row r="441" spans="1:13" x14ac:dyDescent="0.25">
      <c r="A441" s="55"/>
      <c r="B441" s="68"/>
      <c r="C441" s="68"/>
      <c r="D441" s="71" t="str">
        <f>IF(ISBLANK(A441),"",VLOOKUP(A441,'Справочник услуг'!C:D,2,FALSE))</f>
        <v/>
      </c>
      <c r="E441" s="62"/>
      <c r="F441" s="62"/>
      <c r="G441" s="62"/>
      <c r="H441" s="62"/>
      <c r="I441" s="62"/>
      <c r="J441" s="62"/>
      <c r="K441" s="62"/>
      <c r="L441" s="62"/>
      <c r="M441" s="62"/>
    </row>
    <row r="442" spans="1:13" x14ac:dyDescent="0.25">
      <c r="A442" s="55"/>
      <c r="B442" s="68"/>
      <c r="C442" s="68"/>
      <c r="D442" s="71" t="str">
        <f>IF(ISBLANK(A442),"",VLOOKUP(A442,'Справочник услуг'!C:D,2,FALSE))</f>
        <v/>
      </c>
      <c r="E442" s="62"/>
      <c r="F442" s="62"/>
      <c r="G442" s="62"/>
      <c r="H442" s="62"/>
      <c r="I442" s="62"/>
      <c r="J442" s="62"/>
      <c r="K442" s="62"/>
      <c r="L442" s="62"/>
      <c r="M442" s="62"/>
    </row>
    <row r="443" spans="1:13" x14ac:dyDescent="0.25">
      <c r="A443" s="55"/>
      <c r="B443" s="68"/>
      <c r="C443" s="68"/>
      <c r="D443" s="71" t="str">
        <f>IF(ISBLANK(A443),"",VLOOKUP(A443,'Справочник услуг'!C:D,2,FALSE))</f>
        <v/>
      </c>
      <c r="E443" s="62"/>
      <c r="F443" s="62"/>
      <c r="G443" s="62"/>
      <c r="H443" s="62"/>
      <c r="I443" s="62"/>
      <c r="J443" s="62"/>
      <c r="K443" s="62"/>
      <c r="L443" s="62"/>
      <c r="M443" s="62"/>
    </row>
    <row r="444" spans="1:13" x14ac:dyDescent="0.25">
      <c r="A444" s="55"/>
      <c r="B444" s="68"/>
      <c r="C444" s="68"/>
      <c r="D444" s="71" t="str">
        <f>IF(ISBLANK(A444),"",VLOOKUP(A444,'Справочник услуг'!C:D,2,FALSE))</f>
        <v/>
      </c>
      <c r="E444" s="62"/>
      <c r="F444" s="62"/>
      <c r="G444" s="62"/>
      <c r="H444" s="62"/>
      <c r="I444" s="62"/>
      <c r="J444" s="62"/>
      <c r="K444" s="62"/>
      <c r="L444" s="62"/>
      <c r="M444" s="62"/>
    </row>
    <row r="445" spans="1:13" x14ac:dyDescent="0.25">
      <c r="A445" s="55"/>
      <c r="B445" s="68"/>
      <c r="C445" s="68"/>
      <c r="D445" s="71" t="str">
        <f>IF(ISBLANK(A445),"",VLOOKUP(A445,'Справочник услуг'!C:D,2,FALSE))</f>
        <v/>
      </c>
      <c r="E445" s="62"/>
      <c r="F445" s="62"/>
      <c r="G445" s="62"/>
      <c r="H445" s="62"/>
      <c r="I445" s="62"/>
      <c r="J445" s="62"/>
      <c r="K445" s="62"/>
      <c r="L445" s="62"/>
      <c r="M445" s="62"/>
    </row>
    <row r="446" spans="1:13" x14ac:dyDescent="0.25">
      <c r="A446" s="55"/>
      <c r="B446" s="68"/>
      <c r="C446" s="68"/>
      <c r="D446" s="71" t="str">
        <f>IF(ISBLANK(A446),"",VLOOKUP(A446,'Справочник услуг'!C:D,2,FALSE))</f>
        <v/>
      </c>
      <c r="E446" s="62"/>
      <c r="F446" s="62"/>
      <c r="G446" s="62"/>
      <c r="H446" s="62"/>
      <c r="I446" s="62"/>
      <c r="J446" s="62"/>
      <c r="K446" s="62"/>
      <c r="L446" s="62"/>
      <c r="M446" s="62"/>
    </row>
    <row r="447" spans="1:13" x14ac:dyDescent="0.25">
      <c r="A447" s="55"/>
      <c r="B447" s="68"/>
      <c r="C447" s="68"/>
      <c r="D447" s="71" t="str">
        <f>IF(ISBLANK(A447),"",VLOOKUP(A447,'Справочник услуг'!C:D,2,FALSE))</f>
        <v/>
      </c>
      <c r="E447" s="62"/>
      <c r="F447" s="62"/>
      <c r="G447" s="62"/>
      <c r="H447" s="62"/>
      <c r="I447" s="62"/>
      <c r="J447" s="62"/>
      <c r="K447" s="62"/>
      <c r="L447" s="62"/>
      <c r="M447" s="62"/>
    </row>
    <row r="448" spans="1:13" x14ac:dyDescent="0.25">
      <c r="A448" s="55"/>
      <c r="B448" s="68"/>
      <c r="C448" s="68"/>
      <c r="D448" s="71" t="str">
        <f>IF(ISBLANK(A448),"",VLOOKUP(A448,'Справочник услуг'!C:D,2,FALSE))</f>
        <v/>
      </c>
      <c r="E448" s="62"/>
      <c r="F448" s="62"/>
      <c r="G448" s="62"/>
      <c r="H448" s="62"/>
      <c r="I448" s="62"/>
      <c r="J448" s="62"/>
      <c r="K448" s="62"/>
      <c r="L448" s="62"/>
      <c r="M448" s="62"/>
    </row>
    <row r="449" spans="1:13" x14ac:dyDescent="0.25">
      <c r="A449" s="55"/>
      <c r="B449" s="68"/>
      <c r="C449" s="68"/>
      <c r="D449" s="71" t="str">
        <f>IF(ISBLANK(A449),"",VLOOKUP(A449,'Справочник услуг'!C:D,2,FALSE))</f>
        <v/>
      </c>
      <c r="E449" s="62"/>
      <c r="F449" s="62"/>
      <c r="G449" s="62"/>
      <c r="H449" s="62"/>
      <c r="I449" s="62"/>
      <c r="J449" s="62"/>
      <c r="K449" s="62"/>
      <c r="L449" s="62"/>
      <c r="M449" s="62"/>
    </row>
    <row r="450" spans="1:13" x14ac:dyDescent="0.25">
      <c r="A450" s="55"/>
      <c r="B450" s="68"/>
      <c r="C450" s="68"/>
      <c r="D450" s="71" t="str">
        <f>IF(ISBLANK(A450),"",VLOOKUP(A450,'Справочник услуг'!C:D,2,FALSE))</f>
        <v/>
      </c>
      <c r="E450" s="62"/>
      <c r="F450" s="62"/>
      <c r="G450" s="62"/>
      <c r="H450" s="62"/>
      <c r="I450" s="62"/>
      <c r="J450" s="62"/>
      <c r="K450" s="62"/>
      <c r="L450" s="62"/>
      <c r="M450" s="62"/>
    </row>
    <row r="451" spans="1:13" x14ac:dyDescent="0.25">
      <c r="A451" s="55"/>
      <c r="B451" s="68"/>
      <c r="C451" s="68"/>
      <c r="D451" s="71" t="str">
        <f>IF(ISBLANK(A451),"",VLOOKUP(A451,'Справочник услуг'!C:D,2,FALSE))</f>
        <v/>
      </c>
      <c r="E451" s="62"/>
      <c r="F451" s="62"/>
      <c r="G451" s="62"/>
      <c r="H451" s="62"/>
      <c r="I451" s="62"/>
      <c r="J451" s="62"/>
      <c r="K451" s="62"/>
      <c r="L451" s="62"/>
      <c r="M451" s="62"/>
    </row>
    <row r="452" spans="1:13" x14ac:dyDescent="0.25">
      <c r="A452" s="55"/>
      <c r="B452" s="68"/>
      <c r="C452" s="68"/>
      <c r="D452" s="71" t="str">
        <f>IF(ISBLANK(A452),"",VLOOKUP(A452,'Справочник услуг'!C:D,2,FALSE))</f>
        <v/>
      </c>
      <c r="E452" s="62"/>
      <c r="F452" s="62"/>
      <c r="G452" s="62"/>
      <c r="H452" s="62"/>
      <c r="I452" s="62"/>
      <c r="J452" s="62"/>
      <c r="K452" s="62"/>
      <c r="L452" s="62"/>
      <c r="M452" s="62"/>
    </row>
    <row r="453" spans="1:13" x14ac:dyDescent="0.25">
      <c r="A453" s="55"/>
      <c r="B453" s="68"/>
      <c r="C453" s="68"/>
      <c r="D453" s="71" t="str">
        <f>IF(ISBLANK(A453),"",VLOOKUP(A453,'Справочник услуг'!C:D,2,FALSE))</f>
        <v/>
      </c>
      <c r="E453" s="62"/>
      <c r="F453" s="62"/>
      <c r="G453" s="62"/>
      <c r="H453" s="62"/>
      <c r="I453" s="62"/>
      <c r="J453" s="62"/>
      <c r="K453" s="62"/>
      <c r="L453" s="62"/>
      <c r="M453" s="62"/>
    </row>
    <row r="454" spans="1:13" x14ac:dyDescent="0.25">
      <c r="A454" s="55"/>
      <c r="B454" s="68"/>
      <c r="C454" s="68"/>
      <c r="D454" s="71" t="str">
        <f>IF(ISBLANK(A454),"",VLOOKUP(A454,'Справочник услуг'!C:D,2,FALSE))</f>
        <v/>
      </c>
      <c r="E454" s="62"/>
      <c r="F454" s="62"/>
      <c r="G454" s="62"/>
      <c r="H454" s="62"/>
      <c r="I454" s="62"/>
      <c r="J454" s="62"/>
      <c r="K454" s="62"/>
      <c r="L454" s="62"/>
      <c r="M454" s="62"/>
    </row>
    <row r="455" spans="1:13" x14ac:dyDescent="0.25">
      <c r="A455" s="55"/>
      <c r="B455" s="68"/>
      <c r="C455" s="68"/>
      <c r="D455" s="71" t="str">
        <f>IF(ISBLANK(A455),"",VLOOKUP(A455,'Справочник услуг'!C:D,2,FALSE))</f>
        <v/>
      </c>
      <c r="E455" s="62"/>
      <c r="F455" s="62"/>
      <c r="G455" s="62"/>
      <c r="H455" s="62"/>
      <c r="I455" s="62"/>
      <c r="J455" s="62"/>
      <c r="K455" s="62"/>
      <c r="L455" s="62"/>
      <c r="M455" s="62"/>
    </row>
    <row r="456" spans="1:13" x14ac:dyDescent="0.25">
      <c r="A456" s="55"/>
      <c r="B456" s="68"/>
      <c r="C456" s="68"/>
      <c r="D456" s="71" t="str">
        <f>IF(ISBLANK(A456),"",VLOOKUP(A456,'Справочник услуг'!C:D,2,FALSE))</f>
        <v/>
      </c>
      <c r="E456" s="62"/>
      <c r="F456" s="62"/>
      <c r="G456" s="62"/>
      <c r="H456" s="62"/>
      <c r="I456" s="62"/>
      <c r="J456" s="62"/>
      <c r="K456" s="62"/>
      <c r="L456" s="62"/>
      <c r="M456" s="62"/>
    </row>
    <row r="457" spans="1:13" x14ac:dyDescent="0.25">
      <c r="A457" s="55"/>
      <c r="B457" s="68"/>
      <c r="C457" s="68"/>
      <c r="D457" s="71" t="str">
        <f>IF(ISBLANK(A457),"",VLOOKUP(A457,'Справочник услуг'!C:D,2,FALSE))</f>
        <v/>
      </c>
      <c r="E457" s="62"/>
      <c r="F457" s="62"/>
      <c r="G457" s="62"/>
      <c r="H457" s="62"/>
      <c r="I457" s="62"/>
      <c r="J457" s="62"/>
      <c r="K457" s="62"/>
      <c r="L457" s="62"/>
      <c r="M457" s="62"/>
    </row>
    <row r="458" spans="1:13" x14ac:dyDescent="0.25">
      <c r="A458" s="55"/>
      <c r="B458" s="68"/>
      <c r="C458" s="68"/>
      <c r="D458" s="71" t="str">
        <f>IF(ISBLANK(A458),"",VLOOKUP(A458,'Справочник услуг'!C:D,2,FALSE))</f>
        <v/>
      </c>
      <c r="E458" s="62"/>
      <c r="F458" s="62"/>
      <c r="G458" s="62"/>
      <c r="H458" s="62"/>
      <c r="I458" s="62"/>
      <c r="J458" s="62"/>
      <c r="K458" s="62"/>
      <c r="L458" s="62"/>
      <c r="M458" s="62"/>
    </row>
    <row r="459" spans="1:13" x14ac:dyDescent="0.25">
      <c r="A459" s="55"/>
      <c r="B459" s="68"/>
      <c r="C459" s="68"/>
      <c r="D459" s="71" t="str">
        <f>IF(ISBLANK(A459),"",VLOOKUP(A459,'Справочник услуг'!C:D,2,FALSE))</f>
        <v/>
      </c>
      <c r="E459" s="62"/>
      <c r="F459" s="62"/>
      <c r="G459" s="62"/>
      <c r="H459" s="62"/>
      <c r="I459" s="62"/>
      <c r="J459" s="62"/>
      <c r="K459" s="62"/>
      <c r="L459" s="62"/>
      <c r="M459" s="62"/>
    </row>
    <row r="460" spans="1:13" x14ac:dyDescent="0.25">
      <c r="A460" s="55"/>
      <c r="B460" s="68"/>
      <c r="C460" s="68"/>
      <c r="D460" s="71" t="str">
        <f>IF(ISBLANK(A460),"",VLOOKUP(A460,'Справочник услуг'!C:D,2,FALSE))</f>
        <v/>
      </c>
      <c r="E460" s="62"/>
      <c r="F460" s="62"/>
      <c r="G460" s="62"/>
      <c r="H460" s="62"/>
      <c r="I460" s="62"/>
      <c r="J460" s="62"/>
      <c r="K460" s="62"/>
      <c r="L460" s="62"/>
      <c r="M460" s="62"/>
    </row>
    <row r="461" spans="1:13" x14ac:dyDescent="0.25">
      <c r="A461" s="55"/>
      <c r="B461" s="68"/>
      <c r="C461" s="68"/>
      <c r="D461" s="71" t="str">
        <f>IF(ISBLANK(A461),"",VLOOKUP(A461,'Справочник услуг'!C:D,2,FALSE))</f>
        <v/>
      </c>
      <c r="E461" s="62"/>
      <c r="F461" s="62"/>
      <c r="G461" s="62"/>
      <c r="H461" s="62"/>
      <c r="I461" s="62"/>
      <c r="J461" s="62"/>
      <c r="K461" s="62"/>
      <c r="L461" s="62"/>
      <c r="M461" s="62"/>
    </row>
    <row r="462" spans="1:13" x14ac:dyDescent="0.25">
      <c r="A462" s="55"/>
      <c r="B462" s="68"/>
      <c r="C462" s="68"/>
      <c r="D462" s="71" t="str">
        <f>IF(ISBLANK(A462),"",VLOOKUP(A462,'Справочник услуг'!C:D,2,FALSE))</f>
        <v/>
      </c>
      <c r="E462" s="62"/>
      <c r="F462" s="62"/>
      <c r="G462" s="62"/>
      <c r="H462" s="62"/>
      <c r="I462" s="62"/>
      <c r="J462" s="62"/>
      <c r="K462" s="62"/>
      <c r="L462" s="62"/>
      <c r="M462" s="62"/>
    </row>
    <row r="463" spans="1:13" x14ac:dyDescent="0.25">
      <c r="A463" s="55"/>
      <c r="B463" s="68"/>
      <c r="C463" s="68"/>
      <c r="D463" s="71" t="str">
        <f>IF(ISBLANK(A463),"",VLOOKUP(A463,'Справочник услуг'!C:D,2,FALSE))</f>
        <v/>
      </c>
      <c r="E463" s="62"/>
      <c r="F463" s="62"/>
      <c r="G463" s="62"/>
      <c r="H463" s="62"/>
      <c r="I463" s="62"/>
      <c r="J463" s="62"/>
      <c r="K463" s="62"/>
      <c r="L463" s="62"/>
      <c r="M463" s="62"/>
    </row>
    <row r="464" spans="1:13" x14ac:dyDescent="0.25">
      <c r="A464" s="55"/>
      <c r="B464" s="68"/>
      <c r="C464" s="68"/>
      <c r="D464" s="71" t="str">
        <f>IF(ISBLANK(A464),"",VLOOKUP(A464,'Справочник услуг'!C:D,2,FALSE))</f>
        <v/>
      </c>
      <c r="E464" s="62"/>
      <c r="F464" s="62"/>
      <c r="G464" s="62"/>
      <c r="H464" s="62"/>
      <c r="I464" s="62"/>
      <c r="J464" s="62"/>
      <c r="K464" s="62"/>
      <c r="L464" s="62"/>
      <c r="M464" s="62"/>
    </row>
    <row r="465" spans="1:13" x14ac:dyDescent="0.25">
      <c r="A465" s="55"/>
      <c r="B465" s="68"/>
      <c r="C465" s="68"/>
      <c r="D465" s="71" t="str">
        <f>IF(ISBLANK(A465),"",VLOOKUP(A465,'Справочник услуг'!C:D,2,FALSE))</f>
        <v/>
      </c>
      <c r="E465" s="62"/>
      <c r="F465" s="62"/>
      <c r="G465" s="62"/>
      <c r="H465" s="62"/>
      <c r="I465" s="62"/>
      <c r="J465" s="62"/>
      <c r="K465" s="62"/>
      <c r="L465" s="62"/>
      <c r="M465" s="62"/>
    </row>
    <row r="466" spans="1:13" x14ac:dyDescent="0.25">
      <c r="A466" s="55"/>
      <c r="B466" s="68"/>
      <c r="C466" s="68"/>
      <c r="D466" s="71" t="str">
        <f>IF(ISBLANK(A466),"",VLOOKUP(A466,'Справочник услуг'!C:D,2,FALSE))</f>
        <v/>
      </c>
      <c r="E466" s="62"/>
      <c r="F466" s="62"/>
      <c r="G466" s="62"/>
      <c r="H466" s="62"/>
      <c r="I466" s="62"/>
      <c r="J466" s="62"/>
      <c r="K466" s="62"/>
      <c r="L466" s="62"/>
      <c r="M466" s="62"/>
    </row>
    <row r="467" spans="1:13" x14ac:dyDescent="0.25">
      <c r="A467" s="55"/>
      <c r="B467" s="68"/>
      <c r="C467" s="68"/>
      <c r="D467" s="71" t="str">
        <f>IF(ISBLANK(A467),"",VLOOKUP(A467,'Справочник услуг'!C:D,2,FALSE))</f>
        <v/>
      </c>
      <c r="E467" s="62"/>
      <c r="F467" s="62"/>
      <c r="G467" s="62"/>
      <c r="H467" s="62"/>
      <c r="I467" s="62"/>
      <c r="J467" s="62"/>
      <c r="K467" s="62"/>
      <c r="L467" s="62"/>
      <c r="M467" s="62"/>
    </row>
    <row r="468" spans="1:13" x14ac:dyDescent="0.25">
      <c r="A468" s="55"/>
      <c r="B468" s="68"/>
      <c r="C468" s="68"/>
      <c r="D468" s="71" t="str">
        <f>IF(ISBLANK(A468),"",VLOOKUP(A468,'Справочник услуг'!C:D,2,FALSE))</f>
        <v/>
      </c>
      <c r="E468" s="62"/>
      <c r="F468" s="62"/>
      <c r="G468" s="62"/>
      <c r="H468" s="62"/>
      <c r="I468" s="62"/>
      <c r="J468" s="62"/>
      <c r="K468" s="62"/>
      <c r="L468" s="62"/>
      <c r="M468" s="62"/>
    </row>
    <row r="469" spans="1:13" x14ac:dyDescent="0.25">
      <c r="A469" s="55"/>
      <c r="B469" s="68"/>
      <c r="C469" s="68"/>
      <c r="D469" s="71" t="str">
        <f>IF(ISBLANK(A469),"",VLOOKUP(A469,'Справочник услуг'!C:D,2,FALSE))</f>
        <v/>
      </c>
      <c r="E469" s="62"/>
      <c r="F469" s="62"/>
      <c r="G469" s="62"/>
      <c r="H469" s="62"/>
      <c r="I469" s="62"/>
      <c r="J469" s="62"/>
      <c r="K469" s="62"/>
      <c r="L469" s="62"/>
      <c r="M469" s="62"/>
    </row>
    <row r="470" spans="1:13" x14ac:dyDescent="0.25">
      <c r="A470" s="55"/>
      <c r="B470" s="68"/>
      <c r="C470" s="68"/>
      <c r="D470" s="71" t="str">
        <f>IF(ISBLANK(A470),"",VLOOKUP(A470,'Справочник услуг'!C:D,2,FALSE))</f>
        <v/>
      </c>
      <c r="E470" s="62"/>
      <c r="F470" s="62"/>
      <c r="G470" s="62"/>
      <c r="H470" s="62"/>
      <c r="I470" s="62"/>
      <c r="J470" s="62"/>
      <c r="K470" s="62"/>
      <c r="L470" s="62"/>
      <c r="M470" s="62"/>
    </row>
    <row r="471" spans="1:13" x14ac:dyDescent="0.25">
      <c r="A471" s="55"/>
      <c r="B471" s="68"/>
      <c r="C471" s="68"/>
      <c r="D471" s="71" t="str">
        <f>IF(ISBLANK(A471),"",VLOOKUP(A471,'Справочник услуг'!C:D,2,FALSE))</f>
        <v/>
      </c>
      <c r="E471" s="62"/>
      <c r="F471" s="62"/>
      <c r="G471" s="62"/>
      <c r="H471" s="62"/>
      <c r="I471" s="62"/>
      <c r="J471" s="62"/>
      <c r="K471" s="62"/>
      <c r="L471" s="62"/>
      <c r="M471" s="62"/>
    </row>
    <row r="472" spans="1:13" x14ac:dyDescent="0.25">
      <c r="A472" s="55"/>
      <c r="B472" s="68"/>
      <c r="C472" s="68"/>
      <c r="D472" s="71" t="str">
        <f>IF(ISBLANK(A472),"",VLOOKUP(A472,'Справочник услуг'!C:D,2,FALSE))</f>
        <v/>
      </c>
      <c r="E472" s="62"/>
      <c r="F472" s="62"/>
      <c r="G472" s="62"/>
      <c r="H472" s="62"/>
      <c r="I472" s="62"/>
      <c r="J472" s="62"/>
      <c r="K472" s="62"/>
      <c r="L472" s="62"/>
      <c r="M472" s="62"/>
    </row>
    <row r="473" spans="1:13" x14ac:dyDescent="0.25">
      <c r="A473" s="55"/>
      <c r="B473" s="68"/>
      <c r="C473" s="68"/>
      <c r="D473" s="71" t="str">
        <f>IF(ISBLANK(A473),"",VLOOKUP(A473,'Справочник услуг'!C:D,2,FALSE))</f>
        <v/>
      </c>
      <c r="E473" s="62"/>
      <c r="F473" s="62"/>
      <c r="G473" s="62"/>
      <c r="H473" s="62"/>
      <c r="I473" s="62"/>
      <c r="J473" s="62"/>
      <c r="K473" s="62"/>
      <c r="L473" s="62"/>
      <c r="M473" s="62"/>
    </row>
    <row r="474" spans="1:13" x14ac:dyDescent="0.25">
      <c r="A474" s="55"/>
      <c r="B474" s="68"/>
      <c r="C474" s="68"/>
      <c r="D474" s="71" t="str">
        <f>IF(ISBLANK(A474),"",VLOOKUP(A474,'Справочник услуг'!C:D,2,FALSE))</f>
        <v/>
      </c>
      <c r="E474" s="62"/>
      <c r="F474" s="62"/>
      <c r="G474" s="62"/>
      <c r="H474" s="62"/>
      <c r="I474" s="62"/>
      <c r="J474" s="62"/>
      <c r="K474" s="62"/>
      <c r="L474" s="62"/>
      <c r="M474" s="62"/>
    </row>
    <row r="475" spans="1:13" x14ac:dyDescent="0.25">
      <c r="A475" s="55"/>
      <c r="B475" s="68"/>
      <c r="C475" s="68"/>
      <c r="D475" s="71" t="str">
        <f>IF(ISBLANK(A475),"",VLOOKUP(A475,'Справочник услуг'!C:D,2,FALSE))</f>
        <v/>
      </c>
      <c r="E475" s="62"/>
      <c r="F475" s="62"/>
      <c r="G475" s="62"/>
      <c r="H475" s="62"/>
      <c r="I475" s="62"/>
      <c r="J475" s="62"/>
      <c r="K475" s="62"/>
      <c r="L475" s="62"/>
      <c r="M475" s="62"/>
    </row>
    <row r="476" spans="1:13" x14ac:dyDescent="0.25">
      <c r="A476" s="55"/>
      <c r="B476" s="68"/>
      <c r="C476" s="68"/>
      <c r="D476" s="71" t="str">
        <f>IF(ISBLANK(A476),"",VLOOKUP(A476,'Справочник услуг'!C:D,2,FALSE))</f>
        <v/>
      </c>
      <c r="E476" s="62"/>
      <c r="F476" s="62"/>
      <c r="G476" s="62"/>
      <c r="H476" s="62"/>
      <c r="I476" s="62"/>
      <c r="J476" s="62"/>
      <c r="K476" s="62"/>
      <c r="L476" s="62"/>
      <c r="M476" s="62"/>
    </row>
    <row r="477" spans="1:13" x14ac:dyDescent="0.25">
      <c r="A477" s="55"/>
      <c r="B477" s="68"/>
      <c r="C477" s="68"/>
      <c r="D477" s="71" t="str">
        <f>IF(ISBLANK(A477),"",VLOOKUP(A477,'Справочник услуг'!C:D,2,FALSE))</f>
        <v/>
      </c>
      <c r="E477" s="62"/>
      <c r="F477" s="62"/>
      <c r="G477" s="62"/>
      <c r="H477" s="62"/>
      <c r="I477" s="62"/>
      <c r="J477" s="62"/>
      <c r="K477" s="62"/>
      <c r="L477" s="62"/>
      <c r="M477" s="62"/>
    </row>
    <row r="478" spans="1:13" x14ac:dyDescent="0.25">
      <c r="A478" s="55"/>
      <c r="B478" s="68"/>
      <c r="C478" s="68"/>
      <c r="D478" s="71" t="str">
        <f>IF(ISBLANK(A478),"",VLOOKUP(A478,'Справочник услуг'!C:D,2,FALSE))</f>
        <v/>
      </c>
      <c r="E478" s="62"/>
      <c r="F478" s="62"/>
      <c r="G478" s="62"/>
      <c r="H478" s="62"/>
      <c r="I478" s="62"/>
      <c r="J478" s="62"/>
      <c r="K478" s="62"/>
      <c r="L478" s="62"/>
      <c r="M478" s="62"/>
    </row>
    <row r="479" spans="1:13" x14ac:dyDescent="0.25">
      <c r="A479" s="55"/>
      <c r="B479" s="68"/>
      <c r="C479" s="68"/>
      <c r="D479" s="71" t="str">
        <f>IF(ISBLANK(A479),"",VLOOKUP(A479,'Справочник услуг'!C:D,2,FALSE))</f>
        <v/>
      </c>
      <c r="E479" s="62"/>
      <c r="F479" s="62"/>
      <c r="G479" s="62"/>
      <c r="H479" s="62"/>
      <c r="I479" s="62"/>
      <c r="J479" s="62"/>
      <c r="K479" s="62"/>
      <c r="L479" s="62"/>
      <c r="M479" s="62"/>
    </row>
    <row r="480" spans="1:13" x14ac:dyDescent="0.25">
      <c r="A480" s="55"/>
      <c r="B480" s="68"/>
      <c r="C480" s="68"/>
      <c r="D480" s="71" t="str">
        <f>IF(ISBLANK(A480),"",VLOOKUP(A480,'Справочник услуг'!C:D,2,FALSE))</f>
        <v/>
      </c>
      <c r="E480" s="62"/>
      <c r="F480" s="62"/>
      <c r="G480" s="62"/>
      <c r="H480" s="62"/>
      <c r="I480" s="62"/>
      <c r="J480" s="62"/>
      <c r="K480" s="62"/>
      <c r="L480" s="62"/>
      <c r="M480" s="62"/>
    </row>
    <row r="481" spans="1:13" x14ac:dyDescent="0.25">
      <c r="A481" s="55"/>
      <c r="B481" s="68"/>
      <c r="C481" s="68"/>
      <c r="D481" s="71" t="str">
        <f>IF(ISBLANK(A481),"",VLOOKUP(A481,'Справочник услуг'!C:D,2,FALSE))</f>
        <v/>
      </c>
      <c r="E481" s="62"/>
      <c r="F481" s="62"/>
      <c r="G481" s="62"/>
      <c r="H481" s="62"/>
      <c r="I481" s="62"/>
      <c r="J481" s="62"/>
      <c r="K481" s="62"/>
      <c r="L481" s="62"/>
      <c r="M481" s="62"/>
    </row>
    <row r="482" spans="1:13" x14ac:dyDescent="0.25">
      <c r="A482" s="55"/>
      <c r="B482" s="68"/>
      <c r="C482" s="68"/>
      <c r="D482" s="71" t="str">
        <f>IF(ISBLANK(A482),"",VLOOKUP(A482,'Справочник услуг'!C:D,2,FALSE))</f>
        <v/>
      </c>
      <c r="E482" s="62"/>
      <c r="F482" s="62"/>
      <c r="G482" s="62"/>
      <c r="H482" s="62"/>
      <c r="I482" s="62"/>
      <c r="J482" s="62"/>
      <c r="K482" s="62"/>
      <c r="L482" s="62"/>
      <c r="M482" s="62"/>
    </row>
    <row r="483" spans="1:13" x14ac:dyDescent="0.25">
      <c r="A483" s="55"/>
      <c r="B483" s="68"/>
      <c r="C483" s="68"/>
      <c r="D483" s="71" t="str">
        <f>IF(ISBLANK(A483),"",VLOOKUP(A483,'Справочник услуг'!C:D,2,FALSE))</f>
        <v/>
      </c>
      <c r="E483" s="62"/>
      <c r="F483" s="62"/>
      <c r="G483" s="62"/>
      <c r="H483" s="62"/>
      <c r="I483" s="62"/>
      <c r="J483" s="62"/>
      <c r="K483" s="62"/>
      <c r="L483" s="62"/>
      <c r="M483" s="62"/>
    </row>
    <row r="484" spans="1:13" x14ac:dyDescent="0.25">
      <c r="A484" s="55"/>
      <c r="B484" s="68"/>
      <c r="C484" s="68"/>
      <c r="D484" s="71" t="str">
        <f>IF(ISBLANK(A484),"",VLOOKUP(A484,'Справочник услуг'!C:D,2,FALSE))</f>
        <v/>
      </c>
      <c r="E484" s="62"/>
      <c r="F484" s="62"/>
      <c r="G484" s="62"/>
      <c r="H484" s="62"/>
      <c r="I484" s="62"/>
      <c r="J484" s="62"/>
      <c r="K484" s="62"/>
      <c r="L484" s="62"/>
      <c r="M484" s="62"/>
    </row>
    <row r="485" spans="1:13" x14ac:dyDescent="0.25">
      <c r="A485" s="55"/>
      <c r="B485" s="68"/>
      <c r="C485" s="68"/>
      <c r="D485" s="71" t="str">
        <f>IF(ISBLANK(A485),"",VLOOKUP(A485,'Справочник услуг'!C:D,2,FALSE))</f>
        <v/>
      </c>
      <c r="E485" s="62"/>
      <c r="F485" s="62"/>
      <c r="G485" s="62"/>
      <c r="H485" s="62"/>
      <c r="I485" s="62"/>
      <c r="J485" s="62"/>
      <c r="K485" s="62"/>
      <c r="L485" s="62"/>
      <c r="M485" s="62"/>
    </row>
    <row r="486" spans="1:13" x14ac:dyDescent="0.25">
      <c r="A486" s="55"/>
      <c r="B486" s="68"/>
      <c r="C486" s="68"/>
      <c r="D486" s="71" t="str">
        <f>IF(ISBLANK(A486),"",VLOOKUP(A486,'Справочник услуг'!C:D,2,FALSE))</f>
        <v/>
      </c>
      <c r="E486" s="62"/>
      <c r="F486" s="62"/>
      <c r="G486" s="62"/>
      <c r="H486" s="62"/>
      <c r="I486" s="62"/>
      <c r="J486" s="62"/>
      <c r="K486" s="62"/>
      <c r="L486" s="62"/>
      <c r="M486" s="62"/>
    </row>
    <row r="487" spans="1:13" x14ac:dyDescent="0.25">
      <c r="A487" s="55"/>
      <c r="B487" s="68"/>
      <c r="C487" s="68"/>
      <c r="D487" s="71" t="str">
        <f>IF(ISBLANK(A487),"",VLOOKUP(A487,'Справочник услуг'!C:D,2,FALSE))</f>
        <v/>
      </c>
      <c r="E487" s="62"/>
      <c r="F487" s="62"/>
      <c r="G487" s="62"/>
      <c r="H487" s="62"/>
      <c r="I487" s="62"/>
      <c r="J487" s="62"/>
      <c r="K487" s="62"/>
      <c r="L487" s="62"/>
      <c r="M487" s="62"/>
    </row>
    <row r="488" spans="1:13" x14ac:dyDescent="0.25">
      <c r="A488" s="55"/>
      <c r="B488" s="68"/>
      <c r="C488" s="68"/>
      <c r="D488" s="71" t="str">
        <f>IF(ISBLANK(A488),"",VLOOKUP(A488,'Справочник услуг'!C:D,2,FALSE))</f>
        <v/>
      </c>
      <c r="E488" s="62"/>
      <c r="F488" s="62"/>
      <c r="G488" s="62"/>
      <c r="H488" s="62"/>
      <c r="I488" s="62"/>
      <c r="J488" s="62"/>
      <c r="K488" s="62"/>
      <c r="L488" s="62"/>
      <c r="M488" s="62"/>
    </row>
    <row r="489" spans="1:13" x14ac:dyDescent="0.25">
      <c r="A489" s="55"/>
      <c r="B489" s="68"/>
      <c r="C489" s="68"/>
      <c r="D489" s="71" t="str">
        <f>IF(ISBLANK(A489),"",VLOOKUP(A489,'Справочник услуг'!C:D,2,FALSE))</f>
        <v/>
      </c>
      <c r="E489" s="62"/>
      <c r="F489" s="62"/>
      <c r="G489" s="62"/>
      <c r="H489" s="62"/>
      <c r="I489" s="62"/>
      <c r="J489" s="62"/>
      <c r="K489" s="62"/>
      <c r="L489" s="62"/>
      <c r="M489" s="62"/>
    </row>
    <row r="490" spans="1:13" x14ac:dyDescent="0.25">
      <c r="A490" s="55"/>
      <c r="B490" s="68"/>
      <c r="C490" s="68"/>
      <c r="D490" s="71" t="str">
        <f>IF(ISBLANK(A490),"",VLOOKUP(A490,'Справочник услуг'!C:D,2,FALSE))</f>
        <v/>
      </c>
      <c r="E490" s="62"/>
      <c r="F490" s="62"/>
      <c r="G490" s="62"/>
      <c r="H490" s="62"/>
      <c r="I490" s="62"/>
      <c r="J490" s="62"/>
      <c r="K490" s="62"/>
      <c r="L490" s="62"/>
      <c r="M490" s="62"/>
    </row>
    <row r="491" spans="1:13" x14ac:dyDescent="0.25">
      <c r="A491" s="55"/>
      <c r="B491" s="68"/>
      <c r="C491" s="68"/>
      <c r="D491" s="71" t="str">
        <f>IF(ISBLANK(A491),"",VLOOKUP(A491,'Справочник услуг'!C:D,2,FALSE))</f>
        <v/>
      </c>
      <c r="E491" s="62"/>
      <c r="F491" s="62"/>
      <c r="G491" s="62"/>
      <c r="H491" s="62"/>
      <c r="I491" s="62"/>
      <c r="J491" s="62"/>
      <c r="K491" s="62"/>
      <c r="L491" s="62"/>
      <c r="M491" s="62"/>
    </row>
    <row r="492" spans="1:13" x14ac:dyDescent="0.25">
      <c r="A492" s="55"/>
      <c r="B492" s="68"/>
      <c r="C492" s="68"/>
      <c r="D492" s="71" t="str">
        <f>IF(ISBLANK(A492),"",VLOOKUP(A492,'Справочник услуг'!C:D,2,FALSE))</f>
        <v/>
      </c>
      <c r="E492" s="62"/>
      <c r="F492" s="62"/>
      <c r="G492" s="62"/>
      <c r="H492" s="62"/>
      <c r="I492" s="62"/>
      <c r="J492" s="62"/>
      <c r="K492" s="62"/>
      <c r="L492" s="62"/>
      <c r="M492" s="62"/>
    </row>
    <row r="493" spans="1:13" x14ac:dyDescent="0.25">
      <c r="A493" s="55"/>
      <c r="B493" s="68"/>
      <c r="C493" s="68"/>
      <c r="D493" s="71" t="str">
        <f>IF(ISBLANK(A493),"",VLOOKUP(A493,'Справочник услуг'!C:D,2,FALSE))</f>
        <v/>
      </c>
      <c r="E493" s="62"/>
      <c r="F493" s="62"/>
      <c r="G493" s="62"/>
      <c r="H493" s="62"/>
      <c r="I493" s="62"/>
      <c r="J493" s="62"/>
      <c r="K493" s="62"/>
      <c r="L493" s="62"/>
      <c r="M493" s="62"/>
    </row>
    <row r="494" spans="1:13" x14ac:dyDescent="0.25">
      <c r="A494" s="55"/>
      <c r="B494" s="68"/>
      <c r="C494" s="68"/>
      <c r="D494" s="71" t="str">
        <f>IF(ISBLANK(A494),"",VLOOKUP(A494,'Справочник услуг'!C:D,2,FALSE))</f>
        <v/>
      </c>
      <c r="E494" s="62"/>
      <c r="F494" s="62"/>
      <c r="G494" s="62"/>
      <c r="H494" s="62"/>
      <c r="I494" s="62"/>
      <c r="J494" s="62"/>
      <c r="K494" s="62"/>
      <c r="L494" s="62"/>
      <c r="M494" s="62"/>
    </row>
    <row r="495" spans="1:13" x14ac:dyDescent="0.25">
      <c r="A495" s="55"/>
      <c r="B495" s="68"/>
      <c r="C495" s="68"/>
      <c r="D495" s="71" t="str">
        <f>IF(ISBLANK(A495),"",VLOOKUP(A495,'Справочник услуг'!C:D,2,FALSE))</f>
        <v/>
      </c>
      <c r="E495" s="62"/>
      <c r="F495" s="62"/>
      <c r="G495" s="62"/>
      <c r="H495" s="62"/>
      <c r="I495" s="62"/>
      <c r="J495" s="62"/>
      <c r="K495" s="62"/>
      <c r="L495" s="62"/>
      <c r="M495" s="62"/>
    </row>
    <row r="496" spans="1:13" x14ac:dyDescent="0.25">
      <c r="A496" s="55"/>
      <c r="B496" s="68"/>
      <c r="C496" s="68"/>
      <c r="D496" s="71" t="str">
        <f>IF(ISBLANK(A496),"",VLOOKUP(A496,'Справочник услуг'!C:D,2,FALSE))</f>
        <v/>
      </c>
      <c r="E496" s="62"/>
      <c r="F496" s="62"/>
      <c r="G496" s="62"/>
      <c r="H496" s="62"/>
      <c r="I496" s="62"/>
      <c r="J496" s="62"/>
      <c r="K496" s="62"/>
      <c r="L496" s="62"/>
      <c r="M496" s="62"/>
    </row>
    <row r="497" spans="1:13" x14ac:dyDescent="0.25">
      <c r="A497" s="55"/>
      <c r="B497" s="68"/>
      <c r="C497" s="68"/>
      <c r="D497" s="71" t="str">
        <f>IF(ISBLANK(A497),"",VLOOKUP(A497,'Справочник услуг'!C:D,2,FALSE))</f>
        <v/>
      </c>
      <c r="E497" s="62"/>
      <c r="F497" s="62"/>
      <c r="G497" s="62"/>
      <c r="H497" s="62"/>
      <c r="I497" s="62"/>
      <c r="J497" s="62"/>
      <c r="K497" s="62"/>
      <c r="L497" s="62"/>
      <c r="M497" s="62"/>
    </row>
    <row r="498" spans="1:13" x14ac:dyDescent="0.25">
      <c r="A498" s="55"/>
      <c r="B498" s="68"/>
      <c r="C498" s="68"/>
      <c r="D498" s="71" t="str">
        <f>IF(ISBLANK(A498),"",VLOOKUP(A498,'Справочник услуг'!C:D,2,FALSE))</f>
        <v/>
      </c>
      <c r="E498" s="62"/>
      <c r="F498" s="62"/>
      <c r="G498" s="62"/>
      <c r="H498" s="62"/>
      <c r="I498" s="62"/>
      <c r="J498" s="62"/>
      <c r="K498" s="62"/>
      <c r="L498" s="62"/>
      <c r="M498" s="62"/>
    </row>
    <row r="499" spans="1:13" x14ac:dyDescent="0.25">
      <c r="A499" s="55"/>
      <c r="B499" s="68"/>
      <c r="C499" s="68"/>
      <c r="D499" s="71" t="str">
        <f>IF(ISBLANK(A499),"",VLOOKUP(A499,'Справочник услуг'!C:D,2,FALSE))</f>
        <v/>
      </c>
      <c r="E499" s="62"/>
      <c r="F499" s="62"/>
      <c r="G499" s="62"/>
      <c r="H499" s="62"/>
      <c r="I499" s="62"/>
      <c r="J499" s="62"/>
      <c r="K499" s="62"/>
      <c r="L499" s="62"/>
      <c r="M499" s="62"/>
    </row>
    <row r="500" spans="1:13" x14ac:dyDescent="0.25">
      <c r="A500" s="55"/>
      <c r="B500" s="68"/>
      <c r="C500" s="68"/>
      <c r="D500" s="71" t="str">
        <f>IF(ISBLANK(A500),"",VLOOKUP(A500,'Справочник услуг'!C:D,2,FALSE))</f>
        <v/>
      </c>
      <c r="E500" s="62"/>
      <c r="F500" s="62"/>
      <c r="G500" s="62"/>
      <c r="H500" s="62"/>
      <c r="I500" s="62"/>
      <c r="J500" s="62"/>
      <c r="K500" s="62"/>
      <c r="L500" s="62"/>
      <c r="M500" s="62"/>
    </row>
    <row r="501" spans="1:13" x14ac:dyDescent="0.25">
      <c r="A501" s="55"/>
      <c r="B501" s="68"/>
      <c r="C501" s="68"/>
      <c r="D501" s="71" t="str">
        <f>IF(ISBLANK(A501),"",VLOOKUP(A501,'Справочник услуг'!C:D,2,FALSE))</f>
        <v/>
      </c>
      <c r="E501" s="62"/>
      <c r="F501" s="62"/>
      <c r="G501" s="62"/>
      <c r="H501" s="62"/>
      <c r="I501" s="62"/>
      <c r="J501" s="62"/>
      <c r="K501" s="62"/>
      <c r="L501" s="62"/>
      <c r="M501" s="62"/>
    </row>
    <row r="502" spans="1:13" x14ac:dyDescent="0.25">
      <c r="A502" s="55"/>
      <c r="B502" s="68"/>
      <c r="C502" s="68"/>
      <c r="D502" s="71" t="str">
        <f>IF(ISBLANK(A502),"",VLOOKUP(A502,'Справочник услуг'!C:D,2,FALSE))</f>
        <v/>
      </c>
      <c r="E502" s="62"/>
      <c r="F502" s="62"/>
      <c r="G502" s="62"/>
      <c r="H502" s="62"/>
      <c r="I502" s="62"/>
      <c r="J502" s="62"/>
      <c r="K502" s="62"/>
      <c r="L502" s="62"/>
      <c r="M502" s="62"/>
    </row>
    <row r="503" spans="1:13" x14ac:dyDescent="0.25">
      <c r="A503" s="55"/>
      <c r="B503" s="68"/>
      <c r="C503" s="68"/>
      <c r="D503" s="71" t="str">
        <f>IF(ISBLANK(A503),"",VLOOKUP(A503,'Справочник услуг'!C:D,2,FALSE))</f>
        <v/>
      </c>
      <c r="E503" s="62"/>
      <c r="F503" s="62"/>
      <c r="G503" s="62"/>
      <c r="H503" s="62"/>
      <c r="I503" s="62"/>
      <c r="J503" s="62"/>
      <c r="K503" s="62"/>
      <c r="L503" s="62"/>
      <c r="M503" s="62"/>
    </row>
    <row r="504" spans="1:13" x14ac:dyDescent="0.25">
      <c r="A504" s="55"/>
      <c r="B504" s="68"/>
      <c r="C504" s="68"/>
      <c r="D504" s="71" t="str">
        <f>IF(ISBLANK(A504),"",VLOOKUP(A504,'Справочник услуг'!C:D,2,FALSE))</f>
        <v/>
      </c>
      <c r="E504" s="62"/>
      <c r="F504" s="62"/>
      <c r="G504" s="62"/>
      <c r="H504" s="62"/>
      <c r="I504" s="62"/>
      <c r="J504" s="62"/>
      <c r="K504" s="62"/>
      <c r="L504" s="62"/>
      <c r="M504" s="62"/>
    </row>
    <row r="505" spans="1:13" x14ac:dyDescent="0.25">
      <c r="A505" s="55"/>
      <c r="B505" s="68"/>
      <c r="C505" s="68"/>
      <c r="D505" s="71" t="str">
        <f>IF(ISBLANK(A505),"",VLOOKUP(A505,'Справочник услуг'!C:D,2,FALSE))</f>
        <v/>
      </c>
      <c r="E505" s="62"/>
      <c r="F505" s="62"/>
      <c r="G505" s="62"/>
      <c r="H505" s="62"/>
      <c r="I505" s="62"/>
      <c r="J505" s="62"/>
      <c r="K505" s="62"/>
      <c r="L505" s="62"/>
      <c r="M505" s="62"/>
    </row>
    <row r="506" spans="1:13" x14ac:dyDescent="0.25">
      <c r="A506" s="55"/>
      <c r="B506" s="68"/>
      <c r="C506" s="68"/>
      <c r="D506" s="71" t="str">
        <f>IF(ISBLANK(A506),"",VLOOKUP(A506,'Справочник услуг'!C:D,2,FALSE))</f>
        <v/>
      </c>
      <c r="E506" s="62"/>
      <c r="F506" s="62"/>
      <c r="G506" s="62"/>
      <c r="H506" s="62"/>
      <c r="I506" s="62"/>
      <c r="J506" s="62"/>
      <c r="K506" s="62"/>
      <c r="L506" s="62"/>
      <c r="M506" s="62"/>
    </row>
    <row r="507" spans="1:13" x14ac:dyDescent="0.25">
      <c r="A507" s="55"/>
      <c r="B507" s="68"/>
      <c r="C507" s="68"/>
      <c r="D507" s="71" t="str">
        <f>IF(ISBLANK(A507),"",VLOOKUP(A507,'Справочник услуг'!C:D,2,FALSE))</f>
        <v/>
      </c>
      <c r="E507" s="62"/>
      <c r="F507" s="62"/>
      <c r="G507" s="62"/>
      <c r="H507" s="62"/>
      <c r="I507" s="62"/>
      <c r="J507" s="62"/>
      <c r="K507" s="62"/>
      <c r="L507" s="62"/>
      <c r="M507" s="62"/>
    </row>
    <row r="508" spans="1:13" x14ac:dyDescent="0.25">
      <c r="A508" s="55"/>
      <c r="B508" s="68"/>
      <c r="C508" s="68"/>
      <c r="D508" s="71" t="str">
        <f>IF(ISBLANK(A508),"",VLOOKUP(A508,'Справочник услуг'!C:D,2,FALSE))</f>
        <v/>
      </c>
      <c r="E508" s="62"/>
      <c r="F508" s="62"/>
      <c r="G508" s="62"/>
      <c r="H508" s="62"/>
      <c r="I508" s="62"/>
      <c r="J508" s="62"/>
      <c r="K508" s="62"/>
      <c r="L508" s="62"/>
      <c r="M508" s="62"/>
    </row>
    <row r="509" spans="1:13" x14ac:dyDescent="0.25">
      <c r="A509" s="55"/>
      <c r="B509" s="68"/>
      <c r="C509" s="68"/>
      <c r="D509" s="71" t="str">
        <f>IF(ISBLANK(A509),"",VLOOKUP(A509,'Справочник услуг'!C:D,2,FALSE))</f>
        <v/>
      </c>
      <c r="E509" s="62"/>
      <c r="F509" s="62"/>
      <c r="G509" s="62"/>
      <c r="H509" s="62"/>
      <c r="I509" s="62"/>
      <c r="J509" s="62"/>
      <c r="K509" s="62"/>
      <c r="L509" s="62"/>
      <c r="M509" s="62"/>
    </row>
    <row r="510" spans="1:13" x14ac:dyDescent="0.25">
      <c r="A510" s="55"/>
      <c r="B510" s="68"/>
      <c r="C510" s="68"/>
      <c r="D510" s="71" t="str">
        <f>IF(ISBLANK(A510),"",VLOOKUP(A510,'Справочник услуг'!C:D,2,FALSE))</f>
        <v/>
      </c>
      <c r="E510" s="62"/>
      <c r="F510" s="62"/>
      <c r="G510" s="62"/>
      <c r="H510" s="62"/>
      <c r="I510" s="62"/>
      <c r="J510" s="62"/>
      <c r="K510" s="62"/>
      <c r="L510" s="62"/>
      <c r="M510" s="62"/>
    </row>
    <row r="511" spans="1:13" x14ac:dyDescent="0.25">
      <c r="A511" s="55"/>
      <c r="B511" s="68"/>
      <c r="C511" s="68"/>
      <c r="D511" s="71" t="str">
        <f>IF(ISBLANK(A511),"",VLOOKUP(A511,'Справочник услуг'!C:D,2,FALSE))</f>
        <v/>
      </c>
      <c r="E511" s="62"/>
      <c r="F511" s="62"/>
      <c r="G511" s="62"/>
      <c r="H511" s="62"/>
      <c r="I511" s="62"/>
      <c r="J511" s="62"/>
      <c r="K511" s="62"/>
      <c r="L511" s="62"/>
      <c r="M511" s="62"/>
    </row>
    <row r="512" spans="1:13" x14ac:dyDescent="0.25">
      <c r="A512" s="55"/>
      <c r="B512" s="68"/>
      <c r="C512" s="68"/>
      <c r="D512" s="71" t="str">
        <f>IF(ISBLANK(A512),"",VLOOKUP(A512,'Справочник услуг'!C:D,2,FALSE))</f>
        <v/>
      </c>
      <c r="E512" s="62"/>
      <c r="F512" s="62"/>
      <c r="G512" s="62"/>
      <c r="H512" s="62"/>
      <c r="I512" s="62"/>
      <c r="J512" s="62"/>
      <c r="K512" s="62"/>
      <c r="L512" s="62"/>
      <c r="M512" s="62"/>
    </row>
    <row r="513" spans="1:13" x14ac:dyDescent="0.25">
      <c r="A513" s="55"/>
      <c r="B513" s="68"/>
      <c r="C513" s="68"/>
      <c r="D513" s="71" t="str">
        <f>IF(ISBLANK(A513),"",VLOOKUP(A513,'Справочник услуг'!C:D,2,FALSE))</f>
        <v/>
      </c>
      <c r="E513" s="62"/>
      <c r="F513" s="62"/>
      <c r="G513" s="62"/>
      <c r="H513" s="62"/>
      <c r="I513" s="62"/>
      <c r="J513" s="62"/>
      <c r="K513" s="62"/>
      <c r="L513" s="62"/>
      <c r="M513" s="62"/>
    </row>
    <row r="514" spans="1:13" x14ac:dyDescent="0.25">
      <c r="A514" s="55"/>
      <c r="B514" s="68"/>
      <c r="C514" s="68"/>
      <c r="D514" s="71" t="str">
        <f>IF(ISBLANK(A514),"",VLOOKUP(A514,'Справочник услуг'!C:D,2,FALSE))</f>
        <v/>
      </c>
      <c r="E514" s="62"/>
      <c r="F514" s="62"/>
      <c r="G514" s="62"/>
      <c r="H514" s="62"/>
      <c r="I514" s="62"/>
      <c r="J514" s="62"/>
      <c r="K514" s="62"/>
      <c r="L514" s="62"/>
      <c r="M514" s="62"/>
    </row>
    <row r="515" spans="1:13" x14ac:dyDescent="0.25">
      <c r="A515" s="55"/>
      <c r="B515" s="68"/>
      <c r="C515" s="68"/>
      <c r="D515" s="71" t="str">
        <f>IF(ISBLANK(A515),"",VLOOKUP(A515,'Справочник услуг'!C:D,2,FALSE))</f>
        <v/>
      </c>
      <c r="E515" s="62"/>
      <c r="F515" s="62"/>
      <c r="G515" s="62"/>
      <c r="H515" s="62"/>
      <c r="I515" s="62"/>
      <c r="J515" s="62"/>
      <c r="K515" s="62"/>
      <c r="L515" s="62"/>
      <c r="M515" s="62"/>
    </row>
    <row r="516" spans="1:13" x14ac:dyDescent="0.25">
      <c r="A516" s="55"/>
      <c r="B516" s="68"/>
      <c r="C516" s="68"/>
      <c r="D516" s="71" t="str">
        <f>IF(ISBLANK(A516),"",VLOOKUP(A516,'Справочник услуг'!C:D,2,FALSE))</f>
        <v/>
      </c>
      <c r="E516" s="62"/>
      <c r="F516" s="62"/>
      <c r="G516" s="62"/>
      <c r="H516" s="62"/>
      <c r="I516" s="62"/>
      <c r="J516" s="62"/>
      <c r="K516" s="62"/>
      <c r="L516" s="62"/>
      <c r="M516" s="62"/>
    </row>
    <row r="517" spans="1:13" x14ac:dyDescent="0.25">
      <c r="A517" s="55"/>
      <c r="B517" s="68"/>
      <c r="C517" s="68"/>
      <c r="D517" s="71" t="str">
        <f>IF(ISBLANK(A517),"",VLOOKUP(A517,'Справочник услуг'!C:D,2,FALSE))</f>
        <v/>
      </c>
      <c r="E517" s="62"/>
      <c r="F517" s="62"/>
      <c r="G517" s="62"/>
      <c r="H517" s="62"/>
      <c r="I517" s="62"/>
      <c r="J517" s="62"/>
      <c r="K517" s="62"/>
      <c r="L517" s="62"/>
      <c r="M517" s="62"/>
    </row>
    <row r="518" spans="1:13" x14ac:dyDescent="0.25">
      <c r="A518" s="55"/>
      <c r="B518" s="68"/>
      <c r="C518" s="68"/>
      <c r="D518" s="71" t="str">
        <f>IF(ISBLANK(A518),"",VLOOKUP(A518,'Справочник услуг'!C:D,2,FALSE))</f>
        <v/>
      </c>
      <c r="E518" s="62"/>
      <c r="F518" s="62"/>
      <c r="G518" s="62"/>
      <c r="H518" s="62"/>
      <c r="I518" s="62"/>
      <c r="J518" s="62"/>
      <c r="K518" s="62"/>
      <c r="L518" s="62"/>
      <c r="M518" s="62"/>
    </row>
    <row r="519" spans="1:13" x14ac:dyDescent="0.25">
      <c r="A519" s="55"/>
      <c r="B519" s="68"/>
      <c r="C519" s="68"/>
      <c r="D519" s="71" t="str">
        <f>IF(ISBLANK(A519),"",VLOOKUP(A519,'Справочник услуг'!C:D,2,FALSE))</f>
        <v/>
      </c>
      <c r="E519" s="62"/>
      <c r="F519" s="62"/>
      <c r="G519" s="62"/>
      <c r="H519" s="62"/>
      <c r="I519" s="62"/>
      <c r="J519" s="62"/>
      <c r="K519" s="62"/>
      <c r="L519" s="62"/>
      <c r="M519" s="62"/>
    </row>
    <row r="520" spans="1:13" x14ac:dyDescent="0.25">
      <c r="A520" s="55"/>
      <c r="B520" s="68"/>
      <c r="C520" s="68"/>
      <c r="D520" s="71" t="str">
        <f>IF(ISBLANK(A520),"",VLOOKUP(A520,'Справочник услуг'!C:D,2,FALSE))</f>
        <v/>
      </c>
      <c r="E520" s="62"/>
      <c r="F520" s="62"/>
      <c r="G520" s="62"/>
      <c r="H520" s="62"/>
      <c r="I520" s="62"/>
      <c r="J520" s="62"/>
      <c r="K520" s="62"/>
      <c r="L520" s="62"/>
      <c r="M520" s="62"/>
    </row>
    <row r="521" spans="1:13" x14ac:dyDescent="0.25">
      <c r="A521" s="55"/>
      <c r="B521" s="68"/>
      <c r="C521" s="68"/>
      <c r="D521" s="71" t="str">
        <f>IF(ISBLANK(A521),"",VLOOKUP(A521,'Справочник услуг'!C:D,2,FALSE))</f>
        <v/>
      </c>
      <c r="E521" s="62"/>
      <c r="F521" s="62"/>
      <c r="G521" s="62"/>
      <c r="H521" s="62"/>
      <c r="I521" s="62"/>
      <c r="J521" s="62"/>
      <c r="K521" s="62"/>
      <c r="L521" s="62"/>
      <c r="M521" s="62"/>
    </row>
    <row r="522" spans="1:13" x14ac:dyDescent="0.25">
      <c r="A522" s="55"/>
      <c r="B522" s="68"/>
      <c r="C522" s="68"/>
      <c r="D522" s="71" t="str">
        <f>IF(ISBLANK(A522),"",VLOOKUP(A522,'Справочник услуг'!C:D,2,FALSE))</f>
        <v/>
      </c>
      <c r="E522" s="62"/>
      <c r="F522" s="62"/>
      <c r="G522" s="62"/>
      <c r="H522" s="62"/>
      <c r="I522" s="62"/>
      <c r="J522" s="62"/>
      <c r="K522" s="62"/>
      <c r="L522" s="62"/>
      <c r="M522" s="62"/>
    </row>
    <row r="523" spans="1:13" x14ac:dyDescent="0.25">
      <c r="A523" s="55"/>
      <c r="B523" s="68"/>
      <c r="C523" s="68"/>
      <c r="D523" s="71" t="str">
        <f>IF(ISBLANK(A523),"",VLOOKUP(A523,'Справочник услуг'!C:D,2,FALSE))</f>
        <v/>
      </c>
      <c r="E523" s="62"/>
      <c r="F523" s="62"/>
      <c r="G523" s="62"/>
      <c r="H523" s="62"/>
      <c r="I523" s="62"/>
      <c r="J523" s="62"/>
      <c r="K523" s="62"/>
      <c r="L523" s="62"/>
      <c r="M523" s="62"/>
    </row>
    <row r="524" spans="1:13" x14ac:dyDescent="0.25">
      <c r="A524" s="55"/>
      <c r="B524" s="68"/>
      <c r="C524" s="68"/>
      <c r="D524" s="71" t="str">
        <f>IF(ISBLANK(A524),"",VLOOKUP(A524,'Справочник услуг'!C:D,2,FALSE))</f>
        <v/>
      </c>
      <c r="E524" s="62"/>
      <c r="F524" s="62"/>
      <c r="G524" s="62"/>
      <c r="H524" s="62"/>
      <c r="I524" s="62"/>
      <c r="J524" s="62"/>
      <c r="K524" s="62"/>
      <c r="L524" s="62"/>
      <c r="M524" s="62"/>
    </row>
    <row r="525" spans="1:13" x14ac:dyDescent="0.25">
      <c r="A525" s="55"/>
      <c r="B525" s="68"/>
      <c r="C525" s="68"/>
      <c r="D525" s="71" t="str">
        <f>IF(ISBLANK(A525),"",VLOOKUP(A525,'Справочник услуг'!C:D,2,FALSE))</f>
        <v/>
      </c>
      <c r="E525" s="62"/>
      <c r="F525" s="62"/>
      <c r="G525" s="62"/>
      <c r="H525" s="62"/>
      <c r="I525" s="62"/>
      <c r="J525" s="62"/>
      <c r="K525" s="62"/>
      <c r="L525" s="62"/>
      <c r="M525" s="62"/>
    </row>
    <row r="526" spans="1:13" x14ac:dyDescent="0.25">
      <c r="A526" s="55"/>
      <c r="B526" s="68"/>
      <c r="C526" s="68"/>
      <c r="D526" s="71" t="str">
        <f>IF(ISBLANK(A526),"",VLOOKUP(A526,'Справочник услуг'!C:D,2,FALSE))</f>
        <v/>
      </c>
      <c r="E526" s="62"/>
      <c r="F526" s="62"/>
      <c r="G526" s="62"/>
      <c r="H526" s="62"/>
      <c r="I526" s="62"/>
      <c r="J526" s="62"/>
      <c r="K526" s="62"/>
      <c r="L526" s="62"/>
      <c r="M526" s="62"/>
    </row>
    <row r="527" spans="1:13" x14ac:dyDescent="0.25">
      <c r="A527" s="55"/>
      <c r="B527" s="68"/>
      <c r="C527" s="68"/>
      <c r="D527" s="71" t="str">
        <f>IF(ISBLANK(A527),"",VLOOKUP(A527,'Справочник услуг'!C:D,2,FALSE))</f>
        <v/>
      </c>
      <c r="E527" s="62"/>
      <c r="F527" s="62"/>
      <c r="G527" s="62"/>
      <c r="H527" s="62"/>
      <c r="I527" s="62"/>
      <c r="J527" s="62"/>
      <c r="K527" s="62"/>
      <c r="L527" s="62"/>
      <c r="M527" s="62"/>
    </row>
    <row r="528" spans="1:13" x14ac:dyDescent="0.25">
      <c r="A528" s="55"/>
      <c r="B528" s="68"/>
      <c r="C528" s="68"/>
      <c r="D528" s="71" t="str">
        <f>IF(ISBLANK(A528),"",VLOOKUP(A528,'Справочник услуг'!C:D,2,FALSE))</f>
        <v/>
      </c>
      <c r="E528" s="62"/>
      <c r="F528" s="62"/>
      <c r="G528" s="62"/>
      <c r="H528" s="62"/>
      <c r="I528" s="62"/>
      <c r="J528" s="62"/>
      <c r="K528" s="62"/>
      <c r="L528" s="62"/>
      <c r="M528" s="62"/>
    </row>
    <row r="529" spans="1:13" x14ac:dyDescent="0.25">
      <c r="A529" s="55"/>
      <c r="B529" s="68"/>
      <c r="C529" s="68"/>
      <c r="D529" s="71" t="str">
        <f>IF(ISBLANK(A529),"",VLOOKUP(A529,'Справочник услуг'!C:D,2,FALSE))</f>
        <v/>
      </c>
      <c r="E529" s="62"/>
      <c r="F529" s="62"/>
      <c r="G529" s="62"/>
      <c r="H529" s="62"/>
      <c r="I529" s="62"/>
      <c r="J529" s="62"/>
      <c r="K529" s="62"/>
      <c r="L529" s="62"/>
      <c r="M529" s="62"/>
    </row>
    <row r="530" spans="1:13" x14ac:dyDescent="0.25">
      <c r="A530" s="55"/>
      <c r="B530" s="68"/>
      <c r="C530" s="68"/>
      <c r="D530" s="71" t="str">
        <f>IF(ISBLANK(A530),"",VLOOKUP(A530,'Справочник услуг'!C:D,2,FALSE))</f>
        <v/>
      </c>
      <c r="E530" s="62"/>
      <c r="F530" s="62"/>
      <c r="G530" s="62"/>
      <c r="H530" s="62"/>
      <c r="I530" s="62"/>
      <c r="J530" s="62"/>
      <c r="K530" s="62"/>
      <c r="L530" s="62"/>
      <c r="M530" s="62"/>
    </row>
    <row r="531" spans="1:13" x14ac:dyDescent="0.25">
      <c r="A531" s="55"/>
      <c r="B531" s="68"/>
      <c r="C531" s="68"/>
      <c r="D531" s="71" t="str">
        <f>IF(ISBLANK(A531),"",VLOOKUP(A531,'Справочник услуг'!C:D,2,FALSE))</f>
        <v/>
      </c>
      <c r="E531" s="62"/>
      <c r="F531" s="62"/>
      <c r="G531" s="62"/>
      <c r="H531" s="62"/>
      <c r="I531" s="62"/>
      <c r="J531" s="62"/>
      <c r="K531" s="62"/>
      <c r="L531" s="62"/>
      <c r="M531" s="62"/>
    </row>
    <row r="532" spans="1:13" x14ac:dyDescent="0.25">
      <c r="A532" s="55"/>
      <c r="B532" s="68"/>
      <c r="C532" s="68"/>
      <c r="D532" s="71" t="str">
        <f>IF(ISBLANK(A532),"",VLOOKUP(A532,'Справочник услуг'!C:D,2,FALSE))</f>
        <v/>
      </c>
      <c r="E532" s="62"/>
      <c r="F532" s="62"/>
      <c r="G532" s="62"/>
      <c r="H532" s="62"/>
      <c r="I532" s="62"/>
      <c r="J532" s="62"/>
      <c r="K532" s="62"/>
      <c r="L532" s="62"/>
      <c r="M532" s="62"/>
    </row>
    <row r="533" spans="1:13" x14ac:dyDescent="0.25">
      <c r="A533" s="55"/>
      <c r="B533" s="68"/>
      <c r="C533" s="68"/>
      <c r="D533" s="71" t="str">
        <f>IF(ISBLANK(A533),"",VLOOKUP(A533,'Справочник услуг'!C:D,2,FALSE))</f>
        <v/>
      </c>
      <c r="E533" s="62"/>
      <c r="F533" s="62"/>
      <c r="G533" s="62"/>
      <c r="H533" s="62"/>
      <c r="I533" s="62"/>
      <c r="J533" s="62"/>
      <c r="K533" s="62"/>
      <c r="L533" s="62"/>
      <c r="M533" s="62"/>
    </row>
    <row r="534" spans="1:13" x14ac:dyDescent="0.25">
      <c r="A534" s="55"/>
      <c r="B534" s="68"/>
      <c r="C534" s="68"/>
      <c r="D534" s="71" t="str">
        <f>IF(ISBLANK(A534),"",VLOOKUP(A534,'Справочник услуг'!C:D,2,FALSE))</f>
        <v/>
      </c>
      <c r="E534" s="62"/>
      <c r="F534" s="62"/>
      <c r="G534" s="62"/>
      <c r="H534" s="62"/>
      <c r="I534" s="62"/>
      <c r="J534" s="62"/>
      <c r="K534" s="62"/>
      <c r="L534" s="62"/>
      <c r="M534" s="62"/>
    </row>
    <row r="535" spans="1:13" x14ac:dyDescent="0.25">
      <c r="A535" s="55"/>
      <c r="B535" s="68"/>
      <c r="C535" s="68"/>
      <c r="D535" s="71" t="str">
        <f>IF(ISBLANK(A535),"",VLOOKUP(A535,'Справочник услуг'!C:D,2,FALSE))</f>
        <v/>
      </c>
      <c r="E535" s="62"/>
      <c r="F535" s="62"/>
      <c r="G535" s="62"/>
      <c r="H535" s="62"/>
      <c r="I535" s="62"/>
      <c r="J535" s="62"/>
      <c r="K535" s="62"/>
      <c r="L535" s="62"/>
      <c r="M535" s="62"/>
    </row>
    <row r="536" spans="1:13" x14ac:dyDescent="0.25">
      <c r="A536" s="55"/>
      <c r="B536" s="68"/>
      <c r="C536" s="68"/>
      <c r="D536" s="71" t="str">
        <f>IF(ISBLANK(A536),"",VLOOKUP(A536,'Справочник услуг'!C:D,2,FALSE))</f>
        <v/>
      </c>
      <c r="E536" s="62"/>
      <c r="F536" s="62"/>
      <c r="G536" s="62"/>
      <c r="H536" s="62"/>
      <c r="I536" s="62"/>
      <c r="J536" s="62"/>
      <c r="K536" s="62"/>
      <c r="L536" s="62"/>
      <c r="M536" s="62"/>
    </row>
    <row r="537" spans="1:13" x14ac:dyDescent="0.25">
      <c r="A537" s="55"/>
      <c r="B537" s="68"/>
      <c r="C537" s="68"/>
      <c r="D537" s="71" t="str">
        <f>IF(ISBLANK(A537),"",VLOOKUP(A537,'Справочник услуг'!C:D,2,FALSE))</f>
        <v/>
      </c>
      <c r="E537" s="62"/>
      <c r="F537" s="62"/>
      <c r="G537" s="62"/>
      <c r="H537" s="62"/>
      <c r="I537" s="62"/>
      <c r="J537" s="62"/>
      <c r="K537" s="62"/>
      <c r="L537" s="62"/>
      <c r="M537" s="62"/>
    </row>
    <row r="538" spans="1:13" x14ac:dyDescent="0.25">
      <c r="A538" s="55"/>
      <c r="B538" s="68"/>
      <c r="C538" s="68"/>
      <c r="D538" s="71" t="str">
        <f>IF(ISBLANK(A538),"",VLOOKUP(A538,'Справочник услуг'!C:D,2,FALSE))</f>
        <v/>
      </c>
      <c r="E538" s="62"/>
      <c r="F538" s="62"/>
      <c r="G538" s="62"/>
      <c r="H538" s="62"/>
      <c r="I538" s="62"/>
      <c r="J538" s="62"/>
      <c r="K538" s="62"/>
      <c r="L538" s="62"/>
      <c r="M538" s="62"/>
    </row>
    <row r="539" spans="1:13" x14ac:dyDescent="0.25">
      <c r="A539" s="55"/>
      <c r="B539" s="68"/>
      <c r="C539" s="68"/>
      <c r="D539" s="71" t="str">
        <f>IF(ISBLANK(A539),"",VLOOKUP(A539,'Справочник услуг'!C:D,2,FALSE))</f>
        <v/>
      </c>
      <c r="E539" s="62"/>
      <c r="F539" s="62"/>
      <c r="G539" s="62"/>
      <c r="H539" s="62"/>
      <c r="I539" s="62"/>
      <c r="J539" s="62"/>
      <c r="K539" s="62"/>
      <c r="L539" s="62"/>
      <c r="M539" s="62"/>
    </row>
    <row r="540" spans="1:13" x14ac:dyDescent="0.25">
      <c r="A540" s="55"/>
      <c r="B540" s="68"/>
      <c r="C540" s="68"/>
      <c r="D540" s="71" t="str">
        <f>IF(ISBLANK(A540),"",VLOOKUP(A540,'Справочник услуг'!C:D,2,FALSE))</f>
        <v/>
      </c>
      <c r="E540" s="62"/>
      <c r="F540" s="62"/>
      <c r="G540" s="62"/>
      <c r="H540" s="62"/>
      <c r="I540" s="62"/>
      <c r="J540" s="62"/>
      <c r="K540" s="62"/>
      <c r="L540" s="62"/>
      <c r="M540" s="62"/>
    </row>
    <row r="541" spans="1:13" x14ac:dyDescent="0.25">
      <c r="A541" s="55"/>
      <c r="B541" s="68"/>
      <c r="C541" s="68"/>
      <c r="D541" s="71" t="str">
        <f>IF(ISBLANK(A541),"",VLOOKUP(A541,'Справочник услуг'!C:D,2,FALSE))</f>
        <v/>
      </c>
      <c r="E541" s="62"/>
      <c r="F541" s="62"/>
      <c r="G541" s="62"/>
      <c r="H541" s="62"/>
      <c r="I541" s="62"/>
      <c r="J541" s="62"/>
      <c r="K541" s="62"/>
      <c r="L541" s="62"/>
      <c r="M541" s="62"/>
    </row>
    <row r="542" spans="1:13" x14ac:dyDescent="0.25">
      <c r="A542" s="55"/>
      <c r="B542" s="68"/>
      <c r="C542" s="68"/>
      <c r="D542" s="71" t="str">
        <f>IF(ISBLANK(A542),"",VLOOKUP(A542,'Справочник услуг'!C:D,2,FALSE))</f>
        <v/>
      </c>
      <c r="E542" s="62"/>
      <c r="F542" s="62"/>
      <c r="G542" s="62"/>
      <c r="H542" s="62"/>
      <c r="I542" s="62"/>
      <c r="J542" s="62"/>
      <c r="K542" s="62"/>
      <c r="L542" s="62"/>
      <c r="M542" s="6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2"/>
  <sheetViews>
    <sheetView workbookViewId="0">
      <selection activeCell="B5" sqref="B5"/>
    </sheetView>
  </sheetViews>
  <sheetFormatPr defaultColWidth="8.85546875" defaultRowHeight="15" x14ac:dyDescent="0.25"/>
  <cols>
    <col min="1" max="1" width="15.7109375" style="69" customWidth="1"/>
    <col min="2" max="3" width="13.7109375" style="70" customWidth="1"/>
    <col min="4" max="4" width="70.7109375" style="63" customWidth="1"/>
    <col min="5" max="14" width="8.7109375" style="63" customWidth="1"/>
    <col min="15" max="15" width="15.7109375" style="119" customWidth="1"/>
    <col min="16" max="16" width="30.7109375" style="119" customWidth="1"/>
    <col min="17" max="16384" width="8.85546875" style="63"/>
  </cols>
  <sheetData>
    <row r="1" spans="1:16" ht="18.75" x14ac:dyDescent="0.25">
      <c r="A1" s="60" t="s">
        <v>11778</v>
      </c>
      <c r="B1" s="61"/>
      <c r="C1" s="61"/>
      <c r="D1" s="62"/>
      <c r="E1" s="62"/>
      <c r="F1" s="62"/>
      <c r="G1" s="62"/>
      <c r="H1" s="62"/>
      <c r="I1" s="62"/>
      <c r="J1" s="62"/>
      <c r="K1" s="62"/>
      <c r="L1" s="62"/>
      <c r="M1" s="62"/>
      <c r="N1" s="62"/>
      <c r="O1" s="120"/>
      <c r="P1" s="120"/>
    </row>
    <row r="2" spans="1:16" ht="18.75" x14ac:dyDescent="0.25">
      <c r="A2" s="60" t="s">
        <v>11785</v>
      </c>
      <c r="B2" s="61"/>
      <c r="C2" s="61"/>
      <c r="D2" s="62"/>
      <c r="E2" s="62"/>
      <c r="F2" s="62"/>
      <c r="G2" s="62"/>
      <c r="H2" s="62"/>
      <c r="I2" s="62"/>
      <c r="J2" s="62"/>
      <c r="K2" s="62"/>
      <c r="L2" s="62"/>
      <c r="M2" s="62"/>
      <c r="N2" s="62"/>
      <c r="O2" s="121" t="s">
        <v>27766</v>
      </c>
      <c r="P2" s="120"/>
    </row>
    <row r="3" spans="1:16" ht="74.25" customHeight="1" x14ac:dyDescent="0.25">
      <c r="A3" s="64" t="s">
        <v>197</v>
      </c>
      <c r="B3" s="65" t="s">
        <v>11779</v>
      </c>
      <c r="C3" s="66" t="s">
        <v>11780</v>
      </c>
      <c r="D3" s="67" t="s">
        <v>198</v>
      </c>
      <c r="E3" s="62"/>
      <c r="F3" s="62"/>
      <c r="G3" s="62"/>
      <c r="H3" s="62"/>
      <c r="I3" s="62"/>
      <c r="J3" s="62"/>
      <c r="K3" s="62"/>
      <c r="L3" s="62"/>
      <c r="M3" s="62"/>
      <c r="N3" s="62"/>
      <c r="O3" s="122" t="s">
        <v>27767</v>
      </c>
      <c r="P3" s="122" t="s">
        <v>27768</v>
      </c>
    </row>
    <row r="4" spans="1:16" customFormat="1" ht="15.75" thickBot="1" x14ac:dyDescent="0.3">
      <c r="A4" s="186" t="s">
        <v>9415</v>
      </c>
      <c r="B4" s="194">
        <v>1</v>
      </c>
      <c r="C4" s="220">
        <v>1</v>
      </c>
      <c r="D4" s="195" t="str">
        <f>IF(ISBLANK(A4),"",VLOOKUP(A4,'[1]Справочник услуг'!C$1:D$65536,2,FALSE))</f>
        <v>Ежедневный осмотр врачом-офтальмологом с наблюдением и уходом среднего и младшего медицинского персонала в отделении стационара</v>
      </c>
      <c r="E4" s="9"/>
      <c r="F4" s="9"/>
      <c r="G4" s="9"/>
      <c r="H4" s="9"/>
      <c r="I4" s="9"/>
      <c r="J4" s="9"/>
      <c r="K4" s="9"/>
      <c r="L4" s="9"/>
      <c r="M4" s="9"/>
      <c r="N4" s="9"/>
    </row>
    <row r="5" spans="1:16" customFormat="1" ht="15.75" thickBot="1" x14ac:dyDescent="0.3">
      <c r="A5" s="186" t="s">
        <v>9327</v>
      </c>
      <c r="B5" s="224">
        <v>0.8</v>
      </c>
      <c r="C5" s="187">
        <v>1</v>
      </c>
      <c r="D5" s="195" t="str">
        <f>IF(ISBLANK(A5),"",VLOOKUP(A5,'[1]Справочник услуг'!C$1:D$65536,2,FALSE))</f>
        <v>Осмотр (консультация) врачом-анестезиологом-реаниматологом повторный</v>
      </c>
      <c r="E5" s="9"/>
      <c r="F5" s="9"/>
      <c r="G5" s="9"/>
      <c r="H5" s="9"/>
      <c r="I5" s="9"/>
      <c r="J5" s="9"/>
      <c r="K5" s="9"/>
      <c r="L5" s="9"/>
      <c r="M5" s="9"/>
      <c r="N5" s="9"/>
    </row>
    <row r="6" spans="1:16" x14ac:dyDescent="0.25">
      <c r="A6" s="55"/>
      <c r="B6" s="68"/>
      <c r="C6" s="68"/>
      <c r="D6" s="62" t="str">
        <f>IF(ISBLANK(A6),"",VLOOKUP(A6,'Справочник услуг'!C:D,2,FALSE))</f>
        <v/>
      </c>
      <c r="E6" s="62"/>
      <c r="F6" s="62"/>
      <c r="G6" s="62"/>
      <c r="H6" s="62"/>
      <c r="I6" s="62"/>
      <c r="J6" s="62"/>
      <c r="K6" s="62"/>
      <c r="L6" s="62"/>
      <c r="M6" s="62"/>
      <c r="N6" s="62"/>
    </row>
    <row r="7" spans="1:16" x14ac:dyDescent="0.25">
      <c r="A7" s="55"/>
      <c r="B7" s="68"/>
      <c r="C7" s="68"/>
      <c r="D7" s="62" t="str">
        <f>IF(ISBLANK(A7),"",VLOOKUP(A7,'Справочник услуг'!C:D,2,FALSE))</f>
        <v/>
      </c>
      <c r="E7" s="62"/>
      <c r="F7" s="62"/>
      <c r="G7" s="62"/>
      <c r="H7" s="62"/>
      <c r="I7" s="62"/>
      <c r="J7" s="62"/>
      <c r="K7" s="62"/>
      <c r="L7" s="62"/>
      <c r="M7" s="62"/>
      <c r="N7" s="62"/>
    </row>
    <row r="8" spans="1:16" x14ac:dyDescent="0.25">
      <c r="A8" s="55"/>
      <c r="B8" s="68"/>
      <c r="C8" s="68"/>
      <c r="D8" s="62" t="str">
        <f>IF(ISBLANK(A8),"",VLOOKUP(A8,'Справочник услуг'!C:D,2,FALSE))</f>
        <v/>
      </c>
      <c r="E8" s="62"/>
      <c r="F8" s="62"/>
      <c r="G8" s="62"/>
      <c r="H8" s="62"/>
      <c r="I8" s="62"/>
      <c r="J8" s="62"/>
      <c r="K8" s="62"/>
      <c r="L8" s="62"/>
      <c r="M8" s="62"/>
      <c r="N8" s="62"/>
    </row>
    <row r="9" spans="1:16" x14ac:dyDescent="0.25">
      <c r="A9" s="55"/>
      <c r="B9" s="68"/>
      <c r="C9" s="68"/>
      <c r="D9" s="62" t="str">
        <f>IF(ISBLANK(A9),"",VLOOKUP(A9,'Справочник услуг'!C:D,2,FALSE))</f>
        <v/>
      </c>
      <c r="E9" s="62"/>
      <c r="F9" s="62"/>
      <c r="G9" s="62"/>
      <c r="H9" s="62"/>
      <c r="I9" s="62"/>
      <c r="J9" s="62"/>
      <c r="K9" s="62"/>
      <c r="L9" s="62"/>
      <c r="M9" s="62"/>
      <c r="N9" s="62"/>
    </row>
    <row r="10" spans="1:16" x14ac:dyDescent="0.25">
      <c r="A10" s="55"/>
      <c r="B10" s="68"/>
      <c r="C10" s="68"/>
      <c r="D10" s="62" t="str">
        <f>IF(ISBLANK(A10),"",VLOOKUP(A10,'Справочник услуг'!C:D,2,FALSE))</f>
        <v/>
      </c>
      <c r="E10" s="62"/>
      <c r="F10" s="62"/>
      <c r="G10" s="62"/>
      <c r="H10" s="62"/>
      <c r="I10" s="62"/>
      <c r="J10" s="62"/>
      <c r="K10" s="62"/>
      <c r="L10" s="62"/>
      <c r="M10" s="62"/>
      <c r="N10" s="62"/>
    </row>
    <row r="11" spans="1:16" x14ac:dyDescent="0.25">
      <c r="A11" s="55"/>
      <c r="B11" s="68"/>
      <c r="C11" s="68"/>
      <c r="D11" s="62" t="str">
        <f>IF(ISBLANK(A11),"",VLOOKUP(A11,'Справочник услуг'!C:D,2,FALSE))</f>
        <v/>
      </c>
      <c r="E11" s="62"/>
      <c r="F11" s="62"/>
      <c r="G11" s="62"/>
      <c r="H11" s="62"/>
      <c r="I11" s="62"/>
      <c r="J11" s="62"/>
      <c r="K11" s="62"/>
      <c r="L11" s="62"/>
      <c r="M11" s="62"/>
      <c r="N11" s="62"/>
    </row>
    <row r="12" spans="1:16" x14ac:dyDescent="0.25">
      <c r="A12" s="55"/>
      <c r="B12" s="68"/>
      <c r="C12" s="68"/>
      <c r="D12" s="62" t="str">
        <f>IF(ISBLANK(A12),"",VLOOKUP(A12,'Справочник услуг'!C:D,2,FALSE))</f>
        <v/>
      </c>
      <c r="E12" s="62"/>
      <c r="F12" s="62"/>
      <c r="G12" s="62"/>
      <c r="H12" s="62"/>
      <c r="I12" s="62"/>
      <c r="J12" s="62"/>
      <c r="K12" s="62"/>
      <c r="L12" s="62"/>
      <c r="M12" s="62"/>
      <c r="N12" s="62"/>
    </row>
    <row r="13" spans="1:16" x14ac:dyDescent="0.25">
      <c r="A13" s="55"/>
      <c r="B13" s="68"/>
      <c r="C13" s="68"/>
      <c r="D13" s="62" t="str">
        <f>IF(ISBLANK(A13),"",VLOOKUP(A13,'Справочник услуг'!C:D,2,FALSE))</f>
        <v/>
      </c>
      <c r="E13" s="62"/>
      <c r="F13" s="62"/>
      <c r="G13" s="62"/>
      <c r="H13" s="62"/>
      <c r="I13" s="62"/>
      <c r="J13" s="62"/>
      <c r="K13" s="62"/>
      <c r="L13" s="62"/>
      <c r="M13" s="62"/>
      <c r="N13" s="62"/>
    </row>
    <row r="14" spans="1:16" x14ac:dyDescent="0.25">
      <c r="A14" s="55"/>
      <c r="B14" s="68"/>
      <c r="C14" s="68"/>
      <c r="D14" s="62" t="str">
        <f>IF(ISBLANK(A14),"",VLOOKUP(A14,'Справочник услуг'!C:D,2,FALSE))</f>
        <v/>
      </c>
      <c r="E14" s="62"/>
      <c r="F14" s="62"/>
      <c r="G14" s="62"/>
      <c r="H14" s="62"/>
      <c r="I14" s="62"/>
      <c r="J14" s="62"/>
      <c r="K14" s="62"/>
      <c r="L14" s="62"/>
      <c r="M14" s="62"/>
      <c r="N14" s="62"/>
    </row>
    <row r="15" spans="1:16" x14ac:dyDescent="0.25">
      <c r="A15" s="55"/>
      <c r="B15" s="68"/>
      <c r="C15" s="68"/>
      <c r="D15" s="62" t="str">
        <f>IF(ISBLANK(A15),"",VLOOKUP(A15,'Справочник услуг'!C:D,2,FALSE))</f>
        <v/>
      </c>
      <c r="E15" s="62"/>
      <c r="F15" s="62"/>
      <c r="G15" s="62"/>
      <c r="H15" s="62"/>
      <c r="I15" s="62"/>
      <c r="J15" s="62"/>
      <c r="K15" s="62"/>
      <c r="L15" s="62"/>
      <c r="M15" s="62"/>
      <c r="N15" s="62"/>
    </row>
    <row r="16" spans="1:16" x14ac:dyDescent="0.25">
      <c r="A16" s="55"/>
      <c r="B16" s="68"/>
      <c r="C16" s="68"/>
      <c r="D16" s="62" t="str">
        <f>IF(ISBLANK(A16),"",VLOOKUP(A16,'Справочник услуг'!C:D,2,FALSE))</f>
        <v/>
      </c>
      <c r="E16" s="62"/>
      <c r="F16" s="62"/>
      <c r="G16" s="62"/>
      <c r="H16" s="62"/>
      <c r="I16" s="62"/>
      <c r="J16" s="62"/>
      <c r="K16" s="62"/>
      <c r="L16" s="62"/>
      <c r="M16" s="62"/>
      <c r="N16" s="62"/>
    </row>
    <row r="17" spans="1:14" x14ac:dyDescent="0.25">
      <c r="A17" s="55"/>
      <c r="B17" s="68"/>
      <c r="C17" s="68"/>
      <c r="D17" s="62" t="str">
        <f>IF(ISBLANK(A17),"",VLOOKUP(A17,'Справочник услуг'!C:D,2,FALSE))</f>
        <v/>
      </c>
      <c r="E17" s="62"/>
      <c r="F17" s="62"/>
      <c r="G17" s="62"/>
      <c r="H17" s="62"/>
      <c r="I17" s="62"/>
      <c r="J17" s="62"/>
      <c r="K17" s="62"/>
      <c r="L17" s="62"/>
      <c r="M17" s="62"/>
      <c r="N17" s="62"/>
    </row>
    <row r="18" spans="1:14" x14ac:dyDescent="0.25">
      <c r="A18" s="55"/>
      <c r="B18" s="68"/>
      <c r="C18" s="68"/>
      <c r="D18" s="62" t="str">
        <f>IF(ISBLANK(A18),"",VLOOKUP(A18,'Справочник услуг'!C:D,2,FALSE))</f>
        <v/>
      </c>
      <c r="E18" s="62"/>
      <c r="F18" s="62"/>
      <c r="G18" s="62"/>
      <c r="H18" s="62"/>
      <c r="I18" s="62"/>
      <c r="J18" s="62"/>
      <c r="K18" s="62"/>
      <c r="L18" s="62"/>
      <c r="M18" s="62"/>
      <c r="N18" s="62"/>
    </row>
    <row r="19" spans="1:14" x14ac:dyDescent="0.25">
      <c r="A19" s="55"/>
      <c r="B19" s="68"/>
      <c r="C19" s="68"/>
      <c r="D19" s="62" t="str">
        <f>IF(ISBLANK(A19),"",VLOOKUP(A19,'Справочник услуг'!C:D,2,FALSE))</f>
        <v/>
      </c>
      <c r="E19" s="62"/>
      <c r="F19" s="62"/>
      <c r="G19" s="62"/>
      <c r="H19" s="62"/>
      <c r="I19" s="62"/>
      <c r="J19" s="62"/>
      <c r="K19" s="62"/>
      <c r="L19" s="62"/>
      <c r="M19" s="62"/>
      <c r="N19" s="62"/>
    </row>
    <row r="20" spans="1:14" x14ac:dyDescent="0.25">
      <c r="A20" s="55"/>
      <c r="B20" s="68"/>
      <c r="C20" s="68"/>
      <c r="D20" s="62" t="str">
        <f>IF(ISBLANK(A20),"",VLOOKUP(A20,'Справочник услуг'!C:D,2,FALSE))</f>
        <v/>
      </c>
      <c r="E20" s="62"/>
      <c r="F20" s="62"/>
      <c r="G20" s="62"/>
      <c r="H20" s="62"/>
      <c r="I20" s="62"/>
      <c r="J20" s="62"/>
      <c r="K20" s="62"/>
      <c r="L20" s="62"/>
      <c r="M20" s="62"/>
      <c r="N20" s="62"/>
    </row>
    <row r="21" spans="1:14" x14ac:dyDescent="0.25">
      <c r="A21" s="55"/>
      <c r="B21" s="68"/>
      <c r="C21" s="68"/>
      <c r="D21" s="62" t="str">
        <f>IF(ISBLANK(A21),"",VLOOKUP(A21,'Справочник услуг'!C:D,2,FALSE))</f>
        <v/>
      </c>
      <c r="E21" s="62"/>
      <c r="F21" s="62"/>
      <c r="G21" s="62"/>
      <c r="H21" s="62"/>
      <c r="I21" s="62"/>
      <c r="J21" s="62"/>
      <c r="K21" s="62"/>
      <c r="L21" s="62"/>
      <c r="M21" s="62"/>
      <c r="N21" s="62"/>
    </row>
    <row r="22" spans="1:14" x14ac:dyDescent="0.25">
      <c r="A22" s="55"/>
      <c r="B22" s="68"/>
      <c r="C22" s="68"/>
      <c r="D22" s="62" t="str">
        <f>IF(ISBLANK(A22),"",VLOOKUP(A22,'Справочник услуг'!C:D,2,FALSE))</f>
        <v/>
      </c>
      <c r="E22" s="62"/>
      <c r="F22" s="62"/>
      <c r="G22" s="62"/>
      <c r="H22" s="62"/>
      <c r="I22" s="62"/>
      <c r="J22" s="62"/>
      <c r="K22" s="62"/>
      <c r="L22" s="62"/>
      <c r="M22" s="62"/>
      <c r="N22" s="62"/>
    </row>
    <row r="23" spans="1:14" x14ac:dyDescent="0.25">
      <c r="A23" s="55"/>
      <c r="B23" s="68"/>
      <c r="C23" s="68"/>
      <c r="D23" s="62" t="str">
        <f>IF(ISBLANK(A23),"",VLOOKUP(A23,'Справочник услуг'!C:D,2,FALSE))</f>
        <v/>
      </c>
      <c r="E23" s="62"/>
      <c r="F23" s="62"/>
      <c r="G23" s="62"/>
      <c r="H23" s="62"/>
      <c r="I23" s="62"/>
      <c r="J23" s="62"/>
      <c r="K23" s="62"/>
      <c r="L23" s="62"/>
      <c r="M23" s="62"/>
      <c r="N23" s="62"/>
    </row>
    <row r="24" spans="1:14" x14ac:dyDescent="0.25">
      <c r="A24" s="55"/>
      <c r="B24" s="68"/>
      <c r="C24" s="68"/>
      <c r="D24" s="62" t="str">
        <f>IF(ISBLANK(A24),"",VLOOKUP(A24,'Справочник услуг'!C:D,2,FALSE))</f>
        <v/>
      </c>
      <c r="E24" s="62"/>
      <c r="F24" s="62"/>
      <c r="G24" s="62"/>
      <c r="H24" s="62"/>
      <c r="I24" s="62"/>
      <c r="J24" s="62"/>
      <c r="K24" s="62"/>
      <c r="L24" s="62"/>
      <c r="M24" s="62"/>
      <c r="N24" s="62"/>
    </row>
    <row r="25" spans="1:14" x14ac:dyDescent="0.25">
      <c r="A25" s="55"/>
      <c r="B25" s="68"/>
      <c r="C25" s="68"/>
      <c r="D25" s="62" t="str">
        <f>IF(ISBLANK(A25),"",VLOOKUP(A25,'Справочник услуг'!C:D,2,FALSE))</f>
        <v/>
      </c>
      <c r="E25" s="62"/>
      <c r="F25" s="62"/>
      <c r="G25" s="62"/>
      <c r="H25" s="62"/>
      <c r="I25" s="62"/>
      <c r="J25" s="62"/>
      <c r="K25" s="62"/>
      <c r="L25" s="62"/>
      <c r="M25" s="62"/>
      <c r="N25" s="62"/>
    </row>
    <row r="26" spans="1:14" x14ac:dyDescent="0.25">
      <c r="A26" s="55"/>
      <c r="B26" s="68"/>
      <c r="C26" s="68"/>
      <c r="D26" s="62" t="str">
        <f>IF(ISBLANK(A26),"",VLOOKUP(A26,'Справочник услуг'!C:D,2,FALSE))</f>
        <v/>
      </c>
      <c r="E26" s="62"/>
      <c r="F26" s="62"/>
      <c r="G26" s="62"/>
      <c r="H26" s="62"/>
      <c r="I26" s="62"/>
      <c r="J26" s="62"/>
      <c r="K26" s="62"/>
      <c r="L26" s="62"/>
      <c r="M26" s="62"/>
      <c r="N26" s="62"/>
    </row>
    <row r="27" spans="1:14" x14ac:dyDescent="0.25">
      <c r="A27" s="55"/>
      <c r="B27" s="68"/>
      <c r="C27" s="68"/>
      <c r="D27" s="62" t="str">
        <f>IF(ISBLANK(A27),"",VLOOKUP(A27,'Справочник услуг'!C:D,2,FALSE))</f>
        <v/>
      </c>
      <c r="E27" s="62"/>
      <c r="F27" s="62"/>
      <c r="G27" s="62"/>
      <c r="H27" s="62"/>
      <c r="I27" s="62"/>
      <c r="J27" s="62"/>
      <c r="K27" s="62"/>
      <c r="L27" s="62"/>
      <c r="M27" s="62"/>
      <c r="N27" s="62"/>
    </row>
    <row r="28" spans="1:14" x14ac:dyDescent="0.25">
      <c r="A28" s="55"/>
      <c r="B28" s="68"/>
      <c r="C28" s="68"/>
      <c r="D28" s="62" t="str">
        <f>IF(ISBLANK(A28),"",VLOOKUP(A28,'Справочник услуг'!C:D,2,FALSE))</f>
        <v/>
      </c>
      <c r="E28" s="62"/>
      <c r="F28" s="62"/>
      <c r="G28" s="62"/>
      <c r="H28" s="62"/>
      <c r="I28" s="62"/>
      <c r="J28" s="62"/>
      <c r="K28" s="62"/>
      <c r="L28" s="62"/>
      <c r="M28" s="62"/>
      <c r="N28" s="62"/>
    </row>
    <row r="29" spans="1:14" x14ac:dyDescent="0.25">
      <c r="A29" s="55"/>
      <c r="B29" s="68"/>
      <c r="C29" s="68"/>
      <c r="D29" s="62" t="str">
        <f>IF(ISBLANK(A29),"",VLOOKUP(A29,'Справочник услуг'!C:D,2,FALSE))</f>
        <v/>
      </c>
      <c r="E29" s="62"/>
      <c r="F29" s="62"/>
      <c r="G29" s="62"/>
      <c r="H29" s="62"/>
      <c r="I29" s="62"/>
      <c r="J29" s="62"/>
      <c r="K29" s="62"/>
      <c r="L29" s="62"/>
      <c r="M29" s="62"/>
      <c r="N29" s="62"/>
    </row>
    <row r="30" spans="1:14" x14ac:dyDescent="0.25">
      <c r="A30" s="55"/>
      <c r="B30" s="68"/>
      <c r="C30" s="68"/>
      <c r="D30" s="62" t="str">
        <f>IF(ISBLANK(A30),"",VLOOKUP(A30,'Справочник услуг'!C:D,2,FALSE))</f>
        <v/>
      </c>
      <c r="E30" s="62"/>
      <c r="F30" s="62"/>
      <c r="G30" s="62"/>
      <c r="H30" s="62"/>
      <c r="I30" s="62"/>
      <c r="J30" s="62"/>
      <c r="K30" s="62"/>
      <c r="L30" s="62"/>
      <c r="M30" s="62"/>
      <c r="N30" s="62"/>
    </row>
    <row r="31" spans="1:14" x14ac:dyDescent="0.25">
      <c r="A31" s="55"/>
      <c r="B31" s="68"/>
      <c r="C31" s="68"/>
      <c r="D31" s="62" t="str">
        <f>IF(ISBLANK(A31),"",VLOOKUP(A31,'Справочник услуг'!C:D,2,FALSE))</f>
        <v/>
      </c>
      <c r="E31" s="62"/>
      <c r="F31" s="62"/>
      <c r="G31" s="62"/>
      <c r="H31" s="62"/>
      <c r="I31" s="62"/>
      <c r="J31" s="62"/>
      <c r="K31" s="62"/>
      <c r="L31" s="62"/>
      <c r="M31" s="62"/>
      <c r="N31" s="62"/>
    </row>
    <row r="32" spans="1:14" x14ac:dyDescent="0.25">
      <c r="A32" s="55"/>
      <c r="B32" s="68"/>
      <c r="C32" s="68"/>
      <c r="D32" s="62" t="str">
        <f>IF(ISBLANK(A32),"",VLOOKUP(A32,'Справочник услуг'!C:D,2,FALSE))</f>
        <v/>
      </c>
      <c r="E32" s="62"/>
      <c r="F32" s="62"/>
      <c r="G32" s="62"/>
      <c r="H32" s="62"/>
      <c r="I32" s="62"/>
      <c r="J32" s="62"/>
      <c r="K32" s="62"/>
      <c r="L32" s="62"/>
      <c r="M32" s="62"/>
      <c r="N32" s="62"/>
    </row>
    <row r="33" spans="1:14" x14ac:dyDescent="0.25">
      <c r="A33" s="55"/>
      <c r="B33" s="68"/>
      <c r="C33" s="68"/>
      <c r="D33" s="62" t="str">
        <f>IF(ISBLANK(A33),"",VLOOKUP(A33,'Справочник услуг'!C:D,2,FALSE))</f>
        <v/>
      </c>
      <c r="E33" s="62"/>
      <c r="F33" s="62"/>
      <c r="G33" s="62"/>
      <c r="H33" s="62"/>
      <c r="I33" s="62"/>
      <c r="J33" s="62"/>
      <c r="K33" s="62"/>
      <c r="L33" s="62"/>
      <c r="M33" s="62"/>
      <c r="N33" s="62"/>
    </row>
    <row r="34" spans="1:14" x14ac:dyDescent="0.25">
      <c r="A34" s="55"/>
      <c r="B34" s="68"/>
      <c r="C34" s="68"/>
      <c r="D34" s="62" t="str">
        <f>IF(ISBLANK(A34),"",VLOOKUP(A34,'Справочник услуг'!C:D,2,FALSE))</f>
        <v/>
      </c>
      <c r="E34" s="62"/>
      <c r="F34" s="62"/>
      <c r="G34" s="62"/>
      <c r="H34" s="62"/>
      <c r="I34" s="62"/>
      <c r="J34" s="62"/>
      <c r="K34" s="62"/>
      <c r="L34" s="62"/>
      <c r="M34" s="62"/>
      <c r="N34" s="62"/>
    </row>
    <row r="35" spans="1:14" x14ac:dyDescent="0.25">
      <c r="A35" s="55"/>
      <c r="B35" s="68"/>
      <c r="C35" s="68"/>
      <c r="D35" s="62" t="str">
        <f>IF(ISBLANK(A35),"",VLOOKUP(A35,'Справочник услуг'!C:D,2,FALSE))</f>
        <v/>
      </c>
      <c r="E35" s="62"/>
      <c r="F35" s="62"/>
      <c r="G35" s="62"/>
      <c r="H35" s="62"/>
      <c r="I35" s="62"/>
      <c r="J35" s="62"/>
      <c r="K35" s="62"/>
      <c r="L35" s="62"/>
      <c r="M35" s="62"/>
      <c r="N35" s="62"/>
    </row>
    <row r="36" spans="1:14" x14ac:dyDescent="0.25">
      <c r="A36" s="55"/>
      <c r="B36" s="68"/>
      <c r="C36" s="68"/>
      <c r="D36" s="62" t="str">
        <f>IF(ISBLANK(A36),"",VLOOKUP(A36,'Справочник услуг'!C:D,2,FALSE))</f>
        <v/>
      </c>
      <c r="E36" s="62"/>
      <c r="F36" s="62"/>
      <c r="G36" s="62"/>
      <c r="H36" s="62"/>
      <c r="I36" s="62"/>
      <c r="J36" s="62"/>
      <c r="K36" s="62"/>
      <c r="L36" s="62"/>
      <c r="M36" s="62"/>
      <c r="N36" s="62"/>
    </row>
    <row r="37" spans="1:14" x14ac:dyDescent="0.25">
      <c r="A37" s="55"/>
      <c r="B37" s="68"/>
      <c r="C37" s="68"/>
      <c r="D37" s="62" t="str">
        <f>IF(ISBLANK(A37),"",VLOOKUP(A37,'Справочник услуг'!C:D,2,FALSE))</f>
        <v/>
      </c>
      <c r="E37" s="62"/>
      <c r="F37" s="62"/>
      <c r="G37" s="62"/>
      <c r="H37" s="62"/>
      <c r="I37" s="62"/>
      <c r="J37" s="62"/>
      <c r="K37" s="62"/>
      <c r="L37" s="62"/>
      <c r="M37" s="62"/>
      <c r="N37" s="62"/>
    </row>
    <row r="38" spans="1:14" x14ac:dyDescent="0.25">
      <c r="A38" s="55"/>
      <c r="B38" s="68"/>
      <c r="C38" s="68"/>
      <c r="D38" s="62" t="str">
        <f>IF(ISBLANK(A38),"",VLOOKUP(A38,'Справочник услуг'!C:D,2,FALSE))</f>
        <v/>
      </c>
      <c r="E38" s="62"/>
      <c r="F38" s="62"/>
      <c r="G38" s="62"/>
      <c r="H38" s="62"/>
      <c r="I38" s="62"/>
      <c r="J38" s="62"/>
      <c r="K38" s="62"/>
      <c r="L38" s="62"/>
      <c r="M38" s="62"/>
      <c r="N38" s="62"/>
    </row>
    <row r="39" spans="1:14" x14ac:dyDescent="0.25">
      <c r="A39" s="55"/>
      <c r="B39" s="68"/>
      <c r="C39" s="68"/>
      <c r="D39" s="62" t="str">
        <f>IF(ISBLANK(A39),"",VLOOKUP(A39,'Справочник услуг'!C:D,2,FALSE))</f>
        <v/>
      </c>
      <c r="E39" s="62"/>
      <c r="F39" s="62"/>
      <c r="G39" s="62"/>
      <c r="H39" s="62"/>
      <c r="I39" s="62"/>
      <c r="J39" s="62"/>
      <c r="K39" s="62"/>
      <c r="L39" s="62"/>
      <c r="M39" s="62"/>
      <c r="N39" s="62"/>
    </row>
    <row r="40" spans="1:14" x14ac:dyDescent="0.25">
      <c r="A40" s="55"/>
      <c r="B40" s="68"/>
      <c r="C40" s="68"/>
      <c r="D40" s="62" t="str">
        <f>IF(ISBLANK(A40),"",VLOOKUP(A40,'Справочник услуг'!C:D,2,FALSE))</f>
        <v/>
      </c>
      <c r="E40" s="62"/>
      <c r="F40" s="62"/>
      <c r="G40" s="62"/>
      <c r="H40" s="62"/>
      <c r="I40" s="62"/>
      <c r="J40" s="62"/>
      <c r="K40" s="62"/>
      <c r="L40" s="62"/>
      <c r="M40" s="62"/>
      <c r="N40" s="62"/>
    </row>
    <row r="41" spans="1:14" x14ac:dyDescent="0.25">
      <c r="A41" s="55"/>
      <c r="B41" s="68"/>
      <c r="C41" s="68"/>
      <c r="D41" s="62" t="str">
        <f>IF(ISBLANK(A41),"",VLOOKUP(A41,'Справочник услуг'!C:D,2,FALSE))</f>
        <v/>
      </c>
      <c r="E41" s="62"/>
      <c r="F41" s="62"/>
      <c r="G41" s="62"/>
      <c r="H41" s="62"/>
      <c r="I41" s="62"/>
      <c r="J41" s="62"/>
      <c r="K41" s="62"/>
      <c r="L41" s="62"/>
      <c r="M41" s="62"/>
      <c r="N41" s="62"/>
    </row>
    <row r="42" spans="1:14" x14ac:dyDescent="0.25">
      <c r="A42" s="55"/>
      <c r="B42" s="68"/>
      <c r="C42" s="68"/>
      <c r="D42" s="62" t="str">
        <f>IF(ISBLANK(A42),"",VLOOKUP(A42,'Справочник услуг'!C:D,2,FALSE))</f>
        <v/>
      </c>
      <c r="E42" s="62"/>
      <c r="F42" s="62"/>
      <c r="G42" s="62"/>
      <c r="H42" s="62"/>
      <c r="I42" s="62"/>
      <c r="J42" s="62"/>
      <c r="K42" s="62"/>
      <c r="L42" s="62"/>
      <c r="M42" s="62"/>
      <c r="N42" s="62"/>
    </row>
    <row r="43" spans="1:14" x14ac:dyDescent="0.25">
      <c r="A43" s="55"/>
      <c r="B43" s="68"/>
      <c r="C43" s="68"/>
      <c r="D43" s="62" t="str">
        <f>IF(ISBLANK(A43),"",VLOOKUP(A43,'Справочник услуг'!C:D,2,FALSE))</f>
        <v/>
      </c>
      <c r="E43" s="62"/>
      <c r="F43" s="62"/>
      <c r="G43" s="62"/>
      <c r="H43" s="62"/>
      <c r="I43" s="62"/>
      <c r="J43" s="62"/>
      <c r="K43" s="62"/>
      <c r="L43" s="62"/>
      <c r="M43" s="62"/>
      <c r="N43" s="62"/>
    </row>
    <row r="44" spans="1:14" x14ac:dyDescent="0.25">
      <c r="A44" s="55"/>
      <c r="B44" s="68"/>
      <c r="C44" s="68"/>
      <c r="D44" s="62" t="str">
        <f>IF(ISBLANK(A44),"",VLOOKUP(A44,'Справочник услуг'!C:D,2,FALSE))</f>
        <v/>
      </c>
      <c r="E44" s="62"/>
      <c r="F44" s="62"/>
      <c r="G44" s="62"/>
      <c r="H44" s="62"/>
      <c r="I44" s="62"/>
      <c r="J44" s="62"/>
      <c r="K44" s="62"/>
      <c r="L44" s="62"/>
      <c r="M44" s="62"/>
      <c r="N44" s="62"/>
    </row>
    <row r="45" spans="1:14" x14ac:dyDescent="0.25">
      <c r="A45" s="55"/>
      <c r="B45" s="68"/>
      <c r="C45" s="68"/>
      <c r="D45" s="62" t="str">
        <f>IF(ISBLANK(A45),"",VLOOKUP(A45,'Справочник услуг'!C:D,2,FALSE))</f>
        <v/>
      </c>
      <c r="E45" s="62"/>
      <c r="F45" s="62"/>
      <c r="G45" s="62"/>
      <c r="H45" s="62"/>
      <c r="I45" s="62"/>
      <c r="J45" s="62"/>
      <c r="K45" s="62"/>
      <c r="L45" s="62"/>
      <c r="M45" s="62"/>
      <c r="N45" s="62"/>
    </row>
    <row r="46" spans="1:14" x14ac:dyDescent="0.25">
      <c r="A46" s="55"/>
      <c r="B46" s="68"/>
      <c r="C46" s="68"/>
      <c r="D46" s="62" t="str">
        <f>IF(ISBLANK(A46),"",VLOOKUP(A46,'Справочник услуг'!C:D,2,FALSE))</f>
        <v/>
      </c>
      <c r="E46" s="62"/>
      <c r="F46" s="62"/>
      <c r="G46" s="62"/>
      <c r="H46" s="62"/>
      <c r="I46" s="62"/>
      <c r="J46" s="62"/>
      <c r="K46" s="62"/>
      <c r="L46" s="62"/>
      <c r="M46" s="62"/>
      <c r="N46" s="62"/>
    </row>
    <row r="47" spans="1:14" x14ac:dyDescent="0.25">
      <c r="A47" s="55"/>
      <c r="B47" s="68"/>
      <c r="C47" s="68"/>
      <c r="D47" s="62" t="str">
        <f>IF(ISBLANK(A47),"",VLOOKUP(A47,'Справочник услуг'!C:D,2,FALSE))</f>
        <v/>
      </c>
      <c r="E47" s="62"/>
      <c r="F47" s="62"/>
      <c r="G47" s="62"/>
      <c r="H47" s="62"/>
      <c r="I47" s="62"/>
      <c r="J47" s="62"/>
      <c r="K47" s="62"/>
      <c r="L47" s="62"/>
      <c r="M47" s="62"/>
      <c r="N47" s="62"/>
    </row>
    <row r="48" spans="1:14" x14ac:dyDescent="0.25">
      <c r="A48" s="55"/>
      <c r="B48" s="68"/>
      <c r="C48" s="68"/>
      <c r="D48" s="62" t="str">
        <f>IF(ISBLANK(A48),"",VLOOKUP(A48,'Справочник услуг'!C:D,2,FALSE))</f>
        <v/>
      </c>
      <c r="E48" s="62"/>
      <c r="F48" s="62"/>
      <c r="G48" s="62"/>
      <c r="H48" s="62"/>
      <c r="I48" s="62"/>
      <c r="J48" s="62"/>
      <c r="K48" s="62"/>
      <c r="L48" s="62"/>
      <c r="M48" s="62"/>
      <c r="N48" s="62"/>
    </row>
    <row r="49" spans="1:14" x14ac:dyDescent="0.25">
      <c r="A49" s="55"/>
      <c r="B49" s="68"/>
      <c r="C49" s="68"/>
      <c r="D49" s="62" t="str">
        <f>IF(ISBLANK(A49),"",VLOOKUP(A49,'Справочник услуг'!C:D,2,FALSE))</f>
        <v/>
      </c>
      <c r="E49" s="62"/>
      <c r="F49" s="62"/>
      <c r="G49" s="62"/>
      <c r="H49" s="62"/>
      <c r="I49" s="62"/>
      <c r="J49" s="62"/>
      <c r="K49" s="62"/>
      <c r="L49" s="62"/>
      <c r="M49" s="62"/>
      <c r="N49" s="62"/>
    </row>
    <row r="50" spans="1:14" x14ac:dyDescent="0.25">
      <c r="A50" s="55"/>
      <c r="B50" s="68"/>
      <c r="C50" s="68"/>
      <c r="D50" s="62" t="str">
        <f>IF(ISBLANK(A50),"",VLOOKUP(A50,'Справочник услуг'!C:D,2,FALSE))</f>
        <v/>
      </c>
      <c r="E50" s="62"/>
      <c r="F50" s="62"/>
      <c r="G50" s="62"/>
      <c r="H50" s="62"/>
      <c r="I50" s="62"/>
      <c r="J50" s="62"/>
      <c r="K50" s="62"/>
      <c r="L50" s="62"/>
      <c r="M50" s="62"/>
      <c r="N50" s="62"/>
    </row>
    <row r="51" spans="1:14" x14ac:dyDescent="0.25">
      <c r="A51" s="55"/>
      <c r="B51" s="68"/>
      <c r="C51" s="68"/>
      <c r="D51" s="62" t="str">
        <f>IF(ISBLANK(A51),"",VLOOKUP(A51,'Справочник услуг'!C:D,2,FALSE))</f>
        <v/>
      </c>
      <c r="E51" s="62"/>
      <c r="F51" s="62"/>
      <c r="G51" s="62"/>
      <c r="H51" s="62"/>
      <c r="I51" s="62"/>
      <c r="J51" s="62"/>
      <c r="K51" s="62"/>
      <c r="L51" s="62"/>
      <c r="M51" s="62"/>
      <c r="N51" s="62"/>
    </row>
    <row r="52" spans="1:14" x14ac:dyDescent="0.25">
      <c r="A52" s="55"/>
      <c r="B52" s="68"/>
      <c r="C52" s="68"/>
      <c r="D52" s="62" t="str">
        <f>IF(ISBLANK(A52),"",VLOOKUP(A52,'Справочник услуг'!C:D,2,FALSE))</f>
        <v/>
      </c>
      <c r="E52" s="62"/>
      <c r="F52" s="62"/>
      <c r="G52" s="62"/>
      <c r="H52" s="62"/>
      <c r="I52" s="62"/>
      <c r="J52" s="62"/>
      <c r="K52" s="62"/>
      <c r="L52" s="62"/>
      <c r="M52" s="62"/>
      <c r="N52" s="62"/>
    </row>
    <row r="53" spans="1:14" x14ac:dyDescent="0.25">
      <c r="A53" s="55"/>
      <c r="B53" s="68"/>
      <c r="C53" s="68"/>
      <c r="D53" s="62" t="str">
        <f>IF(ISBLANK(A53),"",VLOOKUP(A53,'Справочник услуг'!C:D,2,FALSE))</f>
        <v/>
      </c>
      <c r="E53" s="62"/>
      <c r="F53" s="62"/>
      <c r="G53" s="62"/>
      <c r="H53" s="62"/>
      <c r="I53" s="62"/>
      <c r="J53" s="62"/>
      <c r="K53" s="62"/>
      <c r="L53" s="62"/>
      <c r="M53" s="62"/>
      <c r="N53" s="62"/>
    </row>
    <row r="54" spans="1:14" x14ac:dyDescent="0.25">
      <c r="A54" s="55"/>
      <c r="B54" s="68"/>
      <c r="C54" s="68"/>
      <c r="D54" s="62" t="str">
        <f>IF(ISBLANK(A54),"",VLOOKUP(A54,'Справочник услуг'!C:D,2,FALSE))</f>
        <v/>
      </c>
      <c r="E54" s="62"/>
      <c r="F54" s="62"/>
      <c r="G54" s="62"/>
      <c r="H54" s="62"/>
      <c r="I54" s="62"/>
      <c r="J54" s="62"/>
      <c r="K54" s="62"/>
      <c r="L54" s="62"/>
      <c r="M54" s="62"/>
      <c r="N54" s="62"/>
    </row>
    <row r="55" spans="1:14" x14ac:dyDescent="0.25">
      <c r="A55" s="55"/>
      <c r="B55" s="68"/>
      <c r="C55" s="68"/>
      <c r="D55" s="62" t="str">
        <f>IF(ISBLANK(A55),"",VLOOKUP(A55,'Справочник услуг'!C:D,2,FALSE))</f>
        <v/>
      </c>
      <c r="E55" s="62"/>
      <c r="F55" s="62"/>
      <c r="G55" s="62"/>
      <c r="H55" s="62"/>
      <c r="I55" s="62"/>
      <c r="J55" s="62"/>
      <c r="K55" s="62"/>
      <c r="L55" s="62"/>
      <c r="M55" s="62"/>
      <c r="N55" s="62"/>
    </row>
    <row r="56" spans="1:14" x14ac:dyDescent="0.25">
      <c r="A56" s="55"/>
      <c r="B56" s="68"/>
      <c r="C56" s="68"/>
      <c r="D56" s="62" t="str">
        <f>IF(ISBLANK(A56),"",VLOOKUP(A56,'Справочник услуг'!C:D,2,FALSE))</f>
        <v/>
      </c>
      <c r="E56" s="62"/>
      <c r="F56" s="62"/>
      <c r="G56" s="62"/>
      <c r="H56" s="62"/>
      <c r="I56" s="62"/>
      <c r="J56" s="62"/>
      <c r="K56" s="62"/>
      <c r="L56" s="62"/>
      <c r="M56" s="62"/>
      <c r="N56" s="62"/>
    </row>
    <row r="57" spans="1:14" x14ac:dyDescent="0.25">
      <c r="A57" s="55"/>
      <c r="B57" s="68"/>
      <c r="C57" s="68"/>
      <c r="D57" s="62" t="str">
        <f>IF(ISBLANK(A57),"",VLOOKUP(A57,'Справочник услуг'!C:D,2,FALSE))</f>
        <v/>
      </c>
      <c r="E57" s="62"/>
      <c r="F57" s="62"/>
      <c r="G57" s="62"/>
      <c r="H57" s="62"/>
      <c r="I57" s="62"/>
      <c r="J57" s="62"/>
      <c r="K57" s="62"/>
      <c r="L57" s="62"/>
      <c r="M57" s="62"/>
      <c r="N57" s="62"/>
    </row>
    <row r="58" spans="1:14" x14ac:dyDescent="0.25">
      <c r="A58" s="55"/>
      <c r="B58" s="68"/>
      <c r="C58" s="68"/>
      <c r="D58" s="62" t="str">
        <f>IF(ISBLANK(A58),"",VLOOKUP(A58,'Справочник услуг'!C:D,2,FALSE))</f>
        <v/>
      </c>
      <c r="E58" s="62"/>
      <c r="F58" s="62"/>
      <c r="G58" s="62"/>
      <c r="H58" s="62"/>
      <c r="I58" s="62"/>
      <c r="J58" s="62"/>
      <c r="K58" s="62"/>
      <c r="L58" s="62"/>
      <c r="M58" s="62"/>
      <c r="N58" s="62"/>
    </row>
    <row r="59" spans="1:14" x14ac:dyDescent="0.25">
      <c r="A59" s="55"/>
      <c r="B59" s="68"/>
      <c r="C59" s="68"/>
      <c r="D59" s="62" t="str">
        <f>IF(ISBLANK(A59),"",VLOOKUP(A59,'Справочник услуг'!C:D,2,FALSE))</f>
        <v/>
      </c>
      <c r="E59" s="62"/>
      <c r="F59" s="62"/>
      <c r="G59" s="62"/>
      <c r="H59" s="62"/>
      <c r="I59" s="62"/>
      <c r="J59" s="62"/>
      <c r="K59" s="62"/>
      <c r="L59" s="62"/>
      <c r="M59" s="62"/>
      <c r="N59" s="62"/>
    </row>
    <row r="60" spans="1:14" x14ac:dyDescent="0.25">
      <c r="A60" s="55"/>
      <c r="B60" s="68"/>
      <c r="C60" s="68"/>
      <c r="D60" s="62" t="str">
        <f>IF(ISBLANK(A60),"",VLOOKUP(A60,'Справочник услуг'!C:D,2,FALSE))</f>
        <v/>
      </c>
      <c r="E60" s="62"/>
      <c r="F60" s="62"/>
      <c r="G60" s="62"/>
      <c r="H60" s="62"/>
      <c r="I60" s="62"/>
      <c r="J60" s="62"/>
      <c r="K60" s="62"/>
      <c r="L60" s="62"/>
      <c r="M60" s="62"/>
      <c r="N60" s="62"/>
    </row>
    <row r="61" spans="1:14" x14ac:dyDescent="0.25">
      <c r="A61" s="55"/>
      <c r="B61" s="68"/>
      <c r="C61" s="68"/>
      <c r="D61" s="62" t="str">
        <f>IF(ISBLANK(A61),"",VLOOKUP(A61,'Справочник услуг'!C:D,2,FALSE))</f>
        <v/>
      </c>
      <c r="E61" s="62"/>
      <c r="F61" s="62"/>
      <c r="G61" s="62"/>
      <c r="H61" s="62"/>
      <c r="I61" s="62"/>
      <c r="J61" s="62"/>
      <c r="K61" s="62"/>
      <c r="L61" s="62"/>
      <c r="M61" s="62"/>
      <c r="N61" s="62"/>
    </row>
    <row r="62" spans="1:14" x14ac:dyDescent="0.25">
      <c r="A62" s="55"/>
      <c r="B62" s="68"/>
      <c r="C62" s="68"/>
      <c r="D62" s="62" t="str">
        <f>IF(ISBLANK(A62),"",VLOOKUP(A62,'Справочник услуг'!C:D,2,FALSE))</f>
        <v/>
      </c>
      <c r="E62" s="62"/>
      <c r="F62" s="62"/>
      <c r="G62" s="62"/>
      <c r="H62" s="62"/>
      <c r="I62" s="62"/>
      <c r="J62" s="62"/>
      <c r="K62" s="62"/>
      <c r="L62" s="62"/>
      <c r="M62" s="62"/>
      <c r="N62" s="62"/>
    </row>
    <row r="63" spans="1:14" x14ac:dyDescent="0.25">
      <c r="A63" s="55"/>
      <c r="B63" s="68"/>
      <c r="C63" s="68"/>
      <c r="D63" s="62" t="str">
        <f>IF(ISBLANK(A63),"",VLOOKUP(A63,'Справочник услуг'!C:D,2,FALSE))</f>
        <v/>
      </c>
      <c r="E63" s="62"/>
      <c r="F63" s="62"/>
      <c r="G63" s="62"/>
      <c r="H63" s="62"/>
      <c r="I63" s="62"/>
      <c r="J63" s="62"/>
      <c r="K63" s="62"/>
      <c r="L63" s="62"/>
      <c r="M63" s="62"/>
      <c r="N63" s="62"/>
    </row>
    <row r="64" spans="1:14" x14ac:dyDescent="0.25">
      <c r="A64" s="55"/>
      <c r="B64" s="68"/>
      <c r="C64" s="68"/>
      <c r="D64" s="62" t="str">
        <f>IF(ISBLANK(A64),"",VLOOKUP(A64,'Справочник услуг'!C:D,2,FALSE))</f>
        <v/>
      </c>
      <c r="E64" s="62"/>
      <c r="F64" s="62"/>
      <c r="G64" s="62"/>
      <c r="H64" s="62"/>
      <c r="I64" s="62"/>
      <c r="J64" s="62"/>
      <c r="K64" s="62"/>
      <c r="L64" s="62"/>
      <c r="M64" s="62"/>
      <c r="N64" s="62"/>
    </row>
    <row r="65" spans="1:14" x14ac:dyDescent="0.25">
      <c r="A65" s="55"/>
      <c r="B65" s="68"/>
      <c r="C65" s="68"/>
      <c r="D65" s="62" t="str">
        <f>IF(ISBLANK(A65),"",VLOOKUP(A65,'Справочник услуг'!C:D,2,FALSE))</f>
        <v/>
      </c>
      <c r="E65" s="62"/>
      <c r="F65" s="62"/>
      <c r="G65" s="62"/>
      <c r="H65" s="62"/>
      <c r="I65" s="62"/>
      <c r="J65" s="62"/>
      <c r="K65" s="62"/>
      <c r="L65" s="62"/>
      <c r="M65" s="62"/>
      <c r="N65" s="62"/>
    </row>
    <row r="66" spans="1:14" x14ac:dyDescent="0.25">
      <c r="A66" s="55"/>
      <c r="B66" s="68"/>
      <c r="C66" s="68"/>
      <c r="D66" s="62" t="str">
        <f>IF(ISBLANK(A66),"",VLOOKUP(A66,'Справочник услуг'!C:D,2,FALSE))</f>
        <v/>
      </c>
      <c r="E66" s="62"/>
      <c r="F66" s="62"/>
      <c r="G66" s="62"/>
      <c r="H66" s="62"/>
      <c r="I66" s="62"/>
      <c r="J66" s="62"/>
      <c r="K66" s="62"/>
      <c r="L66" s="62"/>
      <c r="M66" s="62"/>
      <c r="N66" s="62"/>
    </row>
    <row r="67" spans="1:14" x14ac:dyDescent="0.25">
      <c r="A67" s="55"/>
      <c r="B67" s="68"/>
      <c r="C67" s="68"/>
      <c r="D67" s="62" t="str">
        <f>IF(ISBLANK(A67),"",VLOOKUP(A67,'Справочник услуг'!C:D,2,FALSE))</f>
        <v/>
      </c>
      <c r="E67" s="62"/>
      <c r="F67" s="62"/>
      <c r="G67" s="62"/>
      <c r="H67" s="62"/>
      <c r="I67" s="62"/>
      <c r="J67" s="62"/>
      <c r="K67" s="62"/>
      <c r="L67" s="62"/>
      <c r="M67" s="62"/>
      <c r="N67" s="62"/>
    </row>
    <row r="68" spans="1:14" x14ac:dyDescent="0.25">
      <c r="A68" s="55"/>
      <c r="B68" s="68"/>
      <c r="C68" s="68"/>
      <c r="D68" s="62" t="str">
        <f>IF(ISBLANK(A68),"",VLOOKUP(A68,'Справочник услуг'!C:D,2,FALSE))</f>
        <v/>
      </c>
      <c r="E68" s="62"/>
      <c r="F68" s="62"/>
      <c r="G68" s="62"/>
      <c r="H68" s="62"/>
      <c r="I68" s="62"/>
      <c r="J68" s="62"/>
      <c r="K68" s="62"/>
      <c r="L68" s="62"/>
      <c r="M68" s="62"/>
      <c r="N68" s="62"/>
    </row>
    <row r="69" spans="1:14" x14ac:dyDescent="0.25">
      <c r="A69" s="55"/>
      <c r="B69" s="68"/>
      <c r="C69" s="68"/>
      <c r="D69" s="62" t="str">
        <f>IF(ISBLANK(A69),"",VLOOKUP(A69,'Справочник услуг'!C:D,2,FALSE))</f>
        <v/>
      </c>
      <c r="E69" s="62"/>
      <c r="F69" s="62"/>
      <c r="G69" s="62"/>
      <c r="H69" s="62"/>
      <c r="I69" s="62"/>
      <c r="J69" s="62"/>
      <c r="K69" s="62"/>
      <c r="L69" s="62"/>
      <c r="M69" s="62"/>
      <c r="N69" s="62"/>
    </row>
    <row r="70" spans="1:14" x14ac:dyDescent="0.25">
      <c r="A70" s="55"/>
      <c r="B70" s="68"/>
      <c r="C70" s="68"/>
      <c r="D70" s="62" t="str">
        <f>IF(ISBLANK(A70),"",VLOOKUP(A70,'Справочник услуг'!C:D,2,FALSE))</f>
        <v/>
      </c>
      <c r="E70" s="62"/>
      <c r="F70" s="62"/>
      <c r="G70" s="62"/>
      <c r="H70" s="62"/>
      <c r="I70" s="62"/>
      <c r="J70" s="62"/>
      <c r="K70" s="62"/>
      <c r="L70" s="62"/>
      <c r="M70" s="62"/>
      <c r="N70" s="62"/>
    </row>
    <row r="71" spans="1:14" x14ac:dyDescent="0.25">
      <c r="A71" s="55"/>
      <c r="B71" s="68"/>
      <c r="C71" s="68"/>
      <c r="D71" s="62" t="str">
        <f>IF(ISBLANK(A71),"",VLOOKUP(A71,'Справочник услуг'!C:D,2,FALSE))</f>
        <v/>
      </c>
      <c r="E71" s="62"/>
      <c r="F71" s="62"/>
      <c r="G71" s="62"/>
      <c r="H71" s="62"/>
      <c r="I71" s="62"/>
      <c r="J71" s="62"/>
      <c r="K71" s="62"/>
      <c r="L71" s="62"/>
      <c r="M71" s="62"/>
      <c r="N71" s="62"/>
    </row>
    <row r="72" spans="1:14" x14ac:dyDescent="0.25">
      <c r="A72" s="55"/>
      <c r="B72" s="68"/>
      <c r="C72" s="68"/>
      <c r="D72" s="62" t="str">
        <f>IF(ISBLANK(A72),"",VLOOKUP(A72,'Справочник услуг'!C:D,2,FALSE))</f>
        <v/>
      </c>
      <c r="E72" s="62"/>
      <c r="F72" s="62"/>
      <c r="G72" s="62"/>
      <c r="H72" s="62"/>
      <c r="I72" s="62"/>
      <c r="J72" s="62"/>
      <c r="K72" s="62"/>
      <c r="L72" s="62"/>
      <c r="M72" s="62"/>
      <c r="N72" s="62"/>
    </row>
    <row r="73" spans="1:14" x14ac:dyDescent="0.25">
      <c r="A73" s="55"/>
      <c r="B73" s="68"/>
      <c r="C73" s="68"/>
      <c r="D73" s="62" t="str">
        <f>IF(ISBLANK(A73),"",VLOOKUP(A73,'Справочник услуг'!C:D,2,FALSE))</f>
        <v/>
      </c>
      <c r="E73" s="62"/>
      <c r="F73" s="62"/>
      <c r="G73" s="62"/>
      <c r="H73" s="62"/>
      <c r="I73" s="62"/>
      <c r="J73" s="62"/>
      <c r="K73" s="62"/>
      <c r="L73" s="62"/>
      <c r="M73" s="62"/>
      <c r="N73" s="62"/>
    </row>
    <row r="74" spans="1:14" x14ac:dyDescent="0.25">
      <c r="A74" s="55"/>
      <c r="B74" s="68"/>
      <c r="C74" s="68"/>
      <c r="D74" s="62" t="str">
        <f>IF(ISBLANK(A74),"",VLOOKUP(A74,'Справочник услуг'!C:D,2,FALSE))</f>
        <v/>
      </c>
      <c r="E74" s="62"/>
      <c r="F74" s="62"/>
      <c r="G74" s="62"/>
      <c r="H74" s="62"/>
      <c r="I74" s="62"/>
      <c r="J74" s="62"/>
      <c r="K74" s="62"/>
      <c r="L74" s="62"/>
      <c r="M74" s="62"/>
      <c r="N74" s="62"/>
    </row>
    <row r="75" spans="1:14" x14ac:dyDescent="0.25">
      <c r="A75" s="55"/>
      <c r="B75" s="68"/>
      <c r="C75" s="68"/>
      <c r="D75" s="62" t="str">
        <f>IF(ISBLANK(A75),"",VLOOKUP(A75,'Справочник услуг'!C:D,2,FALSE))</f>
        <v/>
      </c>
      <c r="E75" s="62"/>
      <c r="F75" s="62"/>
      <c r="G75" s="62"/>
      <c r="H75" s="62"/>
      <c r="I75" s="62"/>
      <c r="J75" s="62"/>
      <c r="K75" s="62"/>
      <c r="L75" s="62"/>
      <c r="M75" s="62"/>
      <c r="N75" s="62"/>
    </row>
    <row r="76" spans="1:14" x14ac:dyDescent="0.25">
      <c r="A76" s="55"/>
      <c r="B76" s="68"/>
      <c r="C76" s="68"/>
      <c r="D76" s="62" t="str">
        <f>IF(ISBLANK(A76),"",VLOOKUP(A76,'Справочник услуг'!C:D,2,FALSE))</f>
        <v/>
      </c>
      <c r="E76" s="62"/>
      <c r="F76" s="62"/>
      <c r="G76" s="62"/>
      <c r="H76" s="62"/>
      <c r="I76" s="62"/>
      <c r="J76" s="62"/>
      <c r="K76" s="62"/>
      <c r="L76" s="62"/>
      <c r="M76" s="62"/>
      <c r="N76" s="62"/>
    </row>
    <row r="77" spans="1:14" x14ac:dyDescent="0.25">
      <c r="A77" s="55"/>
      <c r="B77" s="68"/>
      <c r="C77" s="68"/>
      <c r="D77" s="62" t="str">
        <f>IF(ISBLANK(A77),"",VLOOKUP(A77,'Справочник услуг'!C:D,2,FALSE))</f>
        <v/>
      </c>
      <c r="E77" s="62"/>
      <c r="F77" s="62"/>
      <c r="G77" s="62"/>
      <c r="H77" s="62"/>
      <c r="I77" s="62"/>
      <c r="J77" s="62"/>
      <c r="K77" s="62"/>
      <c r="L77" s="62"/>
      <c r="M77" s="62"/>
      <c r="N77" s="62"/>
    </row>
    <row r="78" spans="1:14" x14ac:dyDescent="0.25">
      <c r="A78" s="55"/>
      <c r="B78" s="68"/>
      <c r="C78" s="68"/>
      <c r="D78" s="62" t="str">
        <f>IF(ISBLANK(A78),"",VLOOKUP(A78,'Справочник услуг'!C:D,2,FALSE))</f>
        <v/>
      </c>
      <c r="E78" s="62"/>
      <c r="F78" s="62"/>
      <c r="G78" s="62"/>
      <c r="H78" s="62"/>
      <c r="I78" s="62"/>
      <c r="J78" s="62"/>
      <c r="K78" s="62"/>
      <c r="L78" s="62"/>
      <c r="M78" s="62"/>
      <c r="N78" s="62"/>
    </row>
    <row r="79" spans="1:14" x14ac:dyDescent="0.25">
      <c r="A79" s="55"/>
      <c r="B79" s="68"/>
      <c r="C79" s="68"/>
      <c r="D79" s="62" t="str">
        <f>IF(ISBLANK(A79),"",VLOOKUP(A79,'Справочник услуг'!C:D,2,FALSE))</f>
        <v/>
      </c>
      <c r="E79" s="62"/>
      <c r="F79" s="62"/>
      <c r="G79" s="62"/>
      <c r="H79" s="62"/>
      <c r="I79" s="62"/>
      <c r="J79" s="62"/>
      <c r="K79" s="62"/>
      <c r="L79" s="62"/>
      <c r="M79" s="62"/>
      <c r="N79" s="62"/>
    </row>
    <row r="80" spans="1:14" x14ac:dyDescent="0.25">
      <c r="A80" s="55"/>
      <c r="B80" s="68"/>
      <c r="C80" s="68"/>
      <c r="D80" s="62" t="str">
        <f>IF(ISBLANK(A80),"",VLOOKUP(A80,'Справочник услуг'!C:D,2,FALSE))</f>
        <v/>
      </c>
      <c r="E80" s="62"/>
      <c r="F80" s="62"/>
      <c r="G80" s="62"/>
      <c r="H80" s="62"/>
      <c r="I80" s="62"/>
      <c r="J80" s="62"/>
      <c r="K80" s="62"/>
      <c r="L80" s="62"/>
      <c r="M80" s="62"/>
      <c r="N80" s="62"/>
    </row>
    <row r="81" spans="1:14" x14ac:dyDescent="0.25">
      <c r="A81" s="55"/>
      <c r="B81" s="68"/>
      <c r="C81" s="68"/>
      <c r="D81" s="62" t="str">
        <f>IF(ISBLANK(A81),"",VLOOKUP(A81,'Справочник услуг'!C:D,2,FALSE))</f>
        <v/>
      </c>
      <c r="E81" s="62"/>
      <c r="F81" s="62"/>
      <c r="G81" s="62"/>
      <c r="H81" s="62"/>
      <c r="I81" s="62"/>
      <c r="J81" s="62"/>
      <c r="K81" s="62"/>
      <c r="L81" s="62"/>
      <c r="M81" s="62"/>
      <c r="N81" s="62"/>
    </row>
    <row r="82" spans="1:14" x14ac:dyDescent="0.25">
      <c r="A82" s="55"/>
      <c r="B82" s="68"/>
      <c r="C82" s="68"/>
      <c r="D82" s="62" t="str">
        <f>IF(ISBLANK(A82),"",VLOOKUP(A82,'Справочник услуг'!C:D,2,FALSE))</f>
        <v/>
      </c>
      <c r="E82" s="62"/>
      <c r="F82" s="62"/>
      <c r="G82" s="62"/>
      <c r="H82" s="62"/>
      <c r="I82" s="62"/>
      <c r="J82" s="62"/>
      <c r="K82" s="62"/>
      <c r="L82" s="62"/>
      <c r="M82" s="62"/>
      <c r="N82" s="62"/>
    </row>
    <row r="83" spans="1:14" x14ac:dyDescent="0.25">
      <c r="A83" s="55"/>
      <c r="B83" s="68"/>
      <c r="C83" s="68"/>
      <c r="D83" s="62" t="str">
        <f>IF(ISBLANK(A83),"",VLOOKUP(A83,'Справочник услуг'!C:D,2,FALSE))</f>
        <v/>
      </c>
      <c r="E83" s="62"/>
      <c r="F83" s="62"/>
      <c r="G83" s="62"/>
      <c r="H83" s="62"/>
      <c r="I83" s="62"/>
      <c r="J83" s="62"/>
      <c r="K83" s="62"/>
      <c r="L83" s="62"/>
      <c r="M83" s="62"/>
      <c r="N83" s="62"/>
    </row>
    <row r="84" spans="1:14" x14ac:dyDescent="0.25">
      <c r="A84" s="55"/>
      <c r="B84" s="68"/>
      <c r="C84" s="68"/>
      <c r="D84" s="62" t="str">
        <f>IF(ISBLANK(A84),"",VLOOKUP(A84,'Справочник услуг'!C:D,2,FALSE))</f>
        <v/>
      </c>
      <c r="E84" s="62"/>
      <c r="F84" s="62"/>
      <c r="G84" s="62"/>
      <c r="H84" s="62"/>
      <c r="I84" s="62"/>
      <c r="J84" s="62"/>
      <c r="K84" s="62"/>
      <c r="L84" s="62"/>
      <c r="M84" s="62"/>
      <c r="N84" s="62"/>
    </row>
    <row r="85" spans="1:14" x14ac:dyDescent="0.25">
      <c r="A85" s="55"/>
      <c r="B85" s="68"/>
      <c r="C85" s="68"/>
      <c r="D85" s="62" t="str">
        <f>IF(ISBLANK(A85),"",VLOOKUP(A85,'Справочник услуг'!C:D,2,FALSE))</f>
        <v/>
      </c>
      <c r="E85" s="62"/>
      <c r="F85" s="62"/>
      <c r="G85" s="62"/>
      <c r="H85" s="62"/>
      <c r="I85" s="62"/>
      <c r="J85" s="62"/>
      <c r="K85" s="62"/>
      <c r="L85" s="62"/>
      <c r="M85" s="62"/>
      <c r="N85" s="62"/>
    </row>
    <row r="86" spans="1:14" x14ac:dyDescent="0.25">
      <c r="A86" s="55"/>
      <c r="B86" s="68"/>
      <c r="C86" s="68"/>
      <c r="D86" s="62" t="str">
        <f>IF(ISBLANK(A86),"",VLOOKUP(A86,'Справочник услуг'!C:D,2,FALSE))</f>
        <v/>
      </c>
      <c r="E86" s="62"/>
      <c r="F86" s="62"/>
      <c r="G86" s="62"/>
      <c r="H86" s="62"/>
      <c r="I86" s="62"/>
      <c r="J86" s="62"/>
      <c r="K86" s="62"/>
      <c r="L86" s="62"/>
      <c r="M86" s="62"/>
      <c r="N86" s="62"/>
    </row>
    <row r="87" spans="1:14" x14ac:dyDescent="0.25">
      <c r="A87" s="55"/>
      <c r="B87" s="68"/>
      <c r="C87" s="68"/>
      <c r="D87" s="62" t="str">
        <f>IF(ISBLANK(A87),"",VLOOKUP(A87,'Справочник услуг'!C:D,2,FALSE))</f>
        <v/>
      </c>
      <c r="E87" s="62"/>
      <c r="F87" s="62"/>
      <c r="G87" s="62"/>
      <c r="H87" s="62"/>
      <c r="I87" s="62"/>
      <c r="J87" s="62"/>
      <c r="K87" s="62"/>
      <c r="L87" s="62"/>
      <c r="M87" s="62"/>
      <c r="N87" s="62"/>
    </row>
    <row r="88" spans="1:14" x14ac:dyDescent="0.25">
      <c r="A88" s="55"/>
      <c r="B88" s="68"/>
      <c r="C88" s="68"/>
      <c r="D88" s="62" t="str">
        <f>IF(ISBLANK(A88),"",VLOOKUP(A88,'Справочник услуг'!C:D,2,FALSE))</f>
        <v/>
      </c>
      <c r="E88" s="62"/>
      <c r="F88" s="62"/>
      <c r="G88" s="62"/>
      <c r="H88" s="62"/>
      <c r="I88" s="62"/>
      <c r="J88" s="62"/>
      <c r="K88" s="62"/>
      <c r="L88" s="62"/>
      <c r="M88" s="62"/>
      <c r="N88" s="62"/>
    </row>
    <row r="89" spans="1:14" x14ac:dyDescent="0.25">
      <c r="A89" s="55"/>
      <c r="B89" s="68"/>
      <c r="C89" s="68"/>
      <c r="D89" s="62" t="str">
        <f>IF(ISBLANK(A89),"",VLOOKUP(A89,'Справочник услуг'!C:D,2,FALSE))</f>
        <v/>
      </c>
      <c r="E89" s="62"/>
      <c r="F89" s="62"/>
      <c r="G89" s="62"/>
      <c r="H89" s="62"/>
      <c r="I89" s="62"/>
      <c r="J89" s="62"/>
      <c r="K89" s="62"/>
      <c r="L89" s="62"/>
      <c r="M89" s="62"/>
      <c r="N89" s="62"/>
    </row>
    <row r="90" spans="1:14" x14ac:dyDescent="0.25">
      <c r="A90" s="55"/>
      <c r="B90" s="68"/>
      <c r="C90" s="68"/>
      <c r="D90" s="62" t="str">
        <f>IF(ISBLANK(A90),"",VLOOKUP(A90,'Справочник услуг'!C:D,2,FALSE))</f>
        <v/>
      </c>
      <c r="E90" s="62"/>
      <c r="F90" s="62"/>
      <c r="G90" s="62"/>
      <c r="H90" s="62"/>
      <c r="I90" s="62"/>
      <c r="J90" s="62"/>
      <c r="K90" s="62"/>
      <c r="L90" s="62"/>
      <c r="M90" s="62"/>
      <c r="N90" s="62"/>
    </row>
    <row r="91" spans="1:14" x14ac:dyDescent="0.25">
      <c r="A91" s="55"/>
      <c r="B91" s="68"/>
      <c r="C91" s="68"/>
      <c r="D91" s="62" t="str">
        <f>IF(ISBLANK(A91),"",VLOOKUP(A91,'Справочник услуг'!C:D,2,FALSE))</f>
        <v/>
      </c>
      <c r="E91" s="62"/>
      <c r="F91" s="62"/>
      <c r="G91" s="62"/>
      <c r="H91" s="62"/>
      <c r="I91" s="62"/>
      <c r="J91" s="62"/>
      <c r="K91" s="62"/>
      <c r="L91" s="62"/>
      <c r="M91" s="62"/>
      <c r="N91" s="62"/>
    </row>
    <row r="92" spans="1:14" x14ac:dyDescent="0.25">
      <c r="A92" s="55"/>
      <c r="B92" s="68"/>
      <c r="C92" s="68"/>
      <c r="D92" s="62" t="str">
        <f>IF(ISBLANK(A92),"",VLOOKUP(A92,'Справочник услуг'!C:D,2,FALSE))</f>
        <v/>
      </c>
      <c r="E92" s="62"/>
      <c r="F92" s="62"/>
      <c r="G92" s="62"/>
      <c r="H92" s="62"/>
      <c r="I92" s="62"/>
      <c r="J92" s="62"/>
      <c r="K92" s="62"/>
      <c r="L92" s="62"/>
      <c r="M92" s="62"/>
      <c r="N92" s="62"/>
    </row>
    <row r="93" spans="1:14" x14ac:dyDescent="0.25">
      <c r="A93" s="55"/>
      <c r="B93" s="68"/>
      <c r="C93" s="68"/>
      <c r="D93" s="62" t="str">
        <f>IF(ISBLANK(A93),"",VLOOKUP(A93,'Справочник услуг'!C:D,2,FALSE))</f>
        <v/>
      </c>
      <c r="E93" s="62"/>
      <c r="F93" s="62"/>
      <c r="G93" s="62"/>
      <c r="H93" s="62"/>
      <c r="I93" s="62"/>
      <c r="J93" s="62"/>
      <c r="K93" s="62"/>
      <c r="L93" s="62"/>
      <c r="M93" s="62"/>
      <c r="N93" s="62"/>
    </row>
    <row r="94" spans="1:14" x14ac:dyDescent="0.25">
      <c r="A94" s="55"/>
      <c r="B94" s="68"/>
      <c r="C94" s="68"/>
      <c r="D94" s="62" t="str">
        <f>IF(ISBLANK(A94),"",VLOOKUP(A94,'Справочник услуг'!C:D,2,FALSE))</f>
        <v/>
      </c>
      <c r="E94" s="62"/>
      <c r="F94" s="62"/>
      <c r="G94" s="62"/>
      <c r="H94" s="62"/>
      <c r="I94" s="62"/>
      <c r="J94" s="62"/>
      <c r="K94" s="62"/>
      <c r="L94" s="62"/>
      <c r="M94" s="62"/>
      <c r="N94" s="62"/>
    </row>
    <row r="95" spans="1:14" x14ac:dyDescent="0.25">
      <c r="A95" s="55"/>
      <c r="B95" s="68"/>
      <c r="C95" s="68"/>
      <c r="D95" s="62" t="str">
        <f>IF(ISBLANK(A95),"",VLOOKUP(A95,'Справочник услуг'!C:D,2,FALSE))</f>
        <v/>
      </c>
      <c r="E95" s="62"/>
      <c r="F95" s="62"/>
      <c r="G95" s="62"/>
      <c r="H95" s="62"/>
      <c r="I95" s="62"/>
      <c r="J95" s="62"/>
      <c r="K95" s="62"/>
      <c r="L95" s="62"/>
      <c r="M95" s="62"/>
      <c r="N95" s="62"/>
    </row>
    <row r="96" spans="1:14" x14ac:dyDescent="0.25">
      <c r="A96" s="55"/>
      <c r="B96" s="68"/>
      <c r="C96" s="68"/>
      <c r="D96" s="62" t="str">
        <f>IF(ISBLANK(A96),"",VLOOKUP(A96,'Справочник услуг'!C:D,2,FALSE))</f>
        <v/>
      </c>
      <c r="E96" s="62"/>
      <c r="F96" s="62"/>
      <c r="G96" s="62"/>
      <c r="H96" s="62"/>
      <c r="I96" s="62"/>
      <c r="J96" s="62"/>
      <c r="K96" s="62"/>
      <c r="L96" s="62"/>
      <c r="M96" s="62"/>
      <c r="N96" s="62"/>
    </row>
    <row r="97" spans="1:14" x14ac:dyDescent="0.25">
      <c r="A97" s="55"/>
      <c r="B97" s="68"/>
      <c r="C97" s="68"/>
      <c r="D97" s="62" t="str">
        <f>IF(ISBLANK(A97),"",VLOOKUP(A97,'Справочник услуг'!C:D,2,FALSE))</f>
        <v/>
      </c>
      <c r="E97" s="62"/>
      <c r="F97" s="62"/>
      <c r="G97" s="62"/>
      <c r="H97" s="62"/>
      <c r="I97" s="62"/>
      <c r="J97" s="62"/>
      <c r="K97" s="62"/>
      <c r="L97" s="62"/>
      <c r="M97" s="62"/>
      <c r="N97" s="62"/>
    </row>
    <row r="98" spans="1:14" x14ac:dyDescent="0.25">
      <c r="A98" s="55"/>
      <c r="B98" s="68"/>
      <c r="C98" s="68"/>
      <c r="D98" s="62" t="str">
        <f>IF(ISBLANK(A98),"",VLOOKUP(A98,'Справочник услуг'!C:D,2,FALSE))</f>
        <v/>
      </c>
      <c r="E98" s="62"/>
      <c r="F98" s="62"/>
      <c r="G98" s="62"/>
      <c r="H98" s="62"/>
      <c r="I98" s="62"/>
      <c r="J98" s="62"/>
      <c r="K98" s="62"/>
      <c r="L98" s="62"/>
      <c r="M98" s="62"/>
      <c r="N98" s="62"/>
    </row>
    <row r="99" spans="1:14" x14ac:dyDescent="0.25">
      <c r="A99" s="55"/>
      <c r="B99" s="68"/>
      <c r="C99" s="68"/>
      <c r="D99" s="62" t="str">
        <f>IF(ISBLANK(A99),"",VLOOKUP(A99,'Справочник услуг'!C:D,2,FALSE))</f>
        <v/>
      </c>
      <c r="E99" s="62"/>
      <c r="F99" s="62"/>
      <c r="G99" s="62"/>
      <c r="H99" s="62"/>
      <c r="I99" s="62"/>
      <c r="J99" s="62"/>
      <c r="K99" s="62"/>
      <c r="L99" s="62"/>
      <c r="M99" s="62"/>
      <c r="N99" s="62"/>
    </row>
    <row r="100" spans="1:14" x14ac:dyDescent="0.25">
      <c r="A100" s="55"/>
      <c r="B100" s="68"/>
      <c r="C100" s="68"/>
      <c r="D100" s="62" t="str">
        <f>IF(ISBLANK(A100),"",VLOOKUP(A100,'Справочник услуг'!C:D,2,FALSE))</f>
        <v/>
      </c>
      <c r="E100" s="62"/>
      <c r="F100" s="62"/>
      <c r="G100" s="62"/>
      <c r="H100" s="62"/>
      <c r="I100" s="62"/>
      <c r="J100" s="62"/>
      <c r="K100" s="62"/>
      <c r="L100" s="62"/>
      <c r="M100" s="62"/>
      <c r="N100" s="62"/>
    </row>
    <row r="101" spans="1:14" x14ac:dyDescent="0.25">
      <c r="A101" s="55"/>
      <c r="B101" s="68"/>
      <c r="C101" s="68"/>
      <c r="D101" s="62" t="str">
        <f>IF(ISBLANK(A101),"",VLOOKUP(A101,'Справочник услуг'!C:D,2,FALSE))</f>
        <v/>
      </c>
      <c r="E101" s="62"/>
      <c r="F101" s="62"/>
      <c r="G101" s="62"/>
      <c r="H101" s="62"/>
      <c r="I101" s="62"/>
      <c r="J101" s="62"/>
      <c r="K101" s="62"/>
      <c r="L101" s="62"/>
      <c r="M101" s="62"/>
      <c r="N101" s="62"/>
    </row>
    <row r="102" spans="1:14" x14ac:dyDescent="0.25">
      <c r="A102" s="55"/>
      <c r="B102" s="68"/>
      <c r="C102" s="68"/>
      <c r="D102" s="62" t="str">
        <f>IF(ISBLANK(A102),"",VLOOKUP(A102,'Справочник услуг'!C:D,2,FALSE))</f>
        <v/>
      </c>
      <c r="E102" s="62"/>
      <c r="F102" s="62"/>
      <c r="G102" s="62"/>
      <c r="H102" s="62"/>
      <c r="I102" s="62"/>
      <c r="J102" s="62"/>
      <c r="K102" s="62"/>
      <c r="L102" s="62"/>
      <c r="M102" s="62"/>
      <c r="N102" s="62"/>
    </row>
    <row r="103" spans="1:14" x14ac:dyDescent="0.25">
      <c r="A103" s="55"/>
      <c r="B103" s="68"/>
      <c r="C103" s="68"/>
      <c r="D103" s="62" t="str">
        <f>IF(ISBLANK(A103),"",VLOOKUP(A103,'Справочник услуг'!C:D,2,FALSE))</f>
        <v/>
      </c>
      <c r="E103" s="62"/>
      <c r="F103" s="62"/>
      <c r="G103" s="62"/>
      <c r="H103" s="62"/>
      <c r="I103" s="62"/>
      <c r="J103" s="62"/>
      <c r="K103" s="62"/>
      <c r="L103" s="62"/>
      <c r="M103" s="62"/>
      <c r="N103" s="62"/>
    </row>
    <row r="104" spans="1:14" x14ac:dyDescent="0.25">
      <c r="A104" s="55"/>
      <c r="B104" s="68"/>
      <c r="C104" s="68"/>
      <c r="D104" s="62" t="str">
        <f>IF(ISBLANK(A104),"",VLOOKUP(A104,'Справочник услуг'!C:D,2,FALSE))</f>
        <v/>
      </c>
      <c r="E104" s="62"/>
      <c r="F104" s="62"/>
      <c r="G104" s="62"/>
      <c r="H104" s="62"/>
      <c r="I104" s="62"/>
      <c r="J104" s="62"/>
      <c r="K104" s="62"/>
      <c r="L104" s="62"/>
      <c r="M104" s="62"/>
      <c r="N104" s="62"/>
    </row>
    <row r="105" spans="1:14" x14ac:dyDescent="0.25">
      <c r="A105" s="55"/>
      <c r="B105" s="68"/>
      <c r="C105" s="68"/>
      <c r="D105" s="62" t="str">
        <f>IF(ISBLANK(A105),"",VLOOKUP(A105,'Справочник услуг'!C:D,2,FALSE))</f>
        <v/>
      </c>
      <c r="E105" s="62"/>
      <c r="F105" s="62"/>
      <c r="G105" s="62"/>
      <c r="H105" s="62"/>
      <c r="I105" s="62"/>
      <c r="J105" s="62"/>
      <c r="K105" s="62"/>
      <c r="L105" s="62"/>
      <c r="M105" s="62"/>
      <c r="N105" s="62"/>
    </row>
    <row r="106" spans="1:14" x14ac:dyDescent="0.25">
      <c r="A106" s="55"/>
      <c r="B106" s="68"/>
      <c r="C106" s="68"/>
      <c r="D106" s="62" t="str">
        <f>IF(ISBLANK(A106),"",VLOOKUP(A106,'Справочник услуг'!C:D,2,FALSE))</f>
        <v/>
      </c>
      <c r="E106" s="62"/>
      <c r="F106" s="62"/>
      <c r="G106" s="62"/>
      <c r="H106" s="62"/>
      <c r="I106" s="62"/>
      <c r="J106" s="62"/>
      <c r="K106" s="62"/>
      <c r="L106" s="62"/>
      <c r="M106" s="62"/>
      <c r="N106" s="62"/>
    </row>
    <row r="107" spans="1:14" x14ac:dyDescent="0.25">
      <c r="A107" s="55"/>
      <c r="B107" s="68"/>
      <c r="C107" s="68"/>
      <c r="D107" s="62" t="str">
        <f>IF(ISBLANK(A107),"",VLOOKUP(A107,'Справочник услуг'!C:D,2,FALSE))</f>
        <v/>
      </c>
      <c r="E107" s="62"/>
      <c r="F107" s="62"/>
      <c r="G107" s="62"/>
      <c r="H107" s="62"/>
      <c r="I107" s="62"/>
      <c r="J107" s="62"/>
      <c r="K107" s="62"/>
      <c r="L107" s="62"/>
      <c r="M107" s="62"/>
      <c r="N107" s="62"/>
    </row>
    <row r="108" spans="1:14" x14ac:dyDescent="0.25">
      <c r="A108" s="55"/>
      <c r="B108" s="68"/>
      <c r="C108" s="68"/>
      <c r="D108" s="62" t="str">
        <f>IF(ISBLANK(A108),"",VLOOKUP(A108,'Справочник услуг'!C:D,2,FALSE))</f>
        <v/>
      </c>
      <c r="E108" s="62"/>
      <c r="F108" s="62"/>
      <c r="G108" s="62"/>
      <c r="H108" s="62"/>
      <c r="I108" s="62"/>
      <c r="J108" s="62"/>
      <c r="K108" s="62"/>
      <c r="L108" s="62"/>
      <c r="M108" s="62"/>
      <c r="N108" s="62"/>
    </row>
    <row r="109" spans="1:14" x14ac:dyDescent="0.25">
      <c r="A109" s="55"/>
      <c r="B109" s="68"/>
      <c r="C109" s="68"/>
      <c r="D109" s="62" t="str">
        <f>IF(ISBLANK(A109),"",VLOOKUP(A109,'Справочник услуг'!C:D,2,FALSE))</f>
        <v/>
      </c>
      <c r="E109" s="62"/>
      <c r="F109" s="62"/>
      <c r="G109" s="62"/>
      <c r="H109" s="62"/>
      <c r="I109" s="62"/>
      <c r="J109" s="62"/>
      <c r="K109" s="62"/>
      <c r="L109" s="62"/>
      <c r="M109" s="62"/>
      <c r="N109" s="62"/>
    </row>
    <row r="110" spans="1:14" x14ac:dyDescent="0.25">
      <c r="A110" s="55"/>
      <c r="B110" s="68"/>
      <c r="C110" s="68"/>
      <c r="D110" s="62" t="str">
        <f>IF(ISBLANK(A110),"",VLOOKUP(A110,'Справочник услуг'!C:D,2,FALSE))</f>
        <v/>
      </c>
      <c r="E110" s="62"/>
      <c r="F110" s="62"/>
      <c r="G110" s="62"/>
      <c r="H110" s="62"/>
      <c r="I110" s="62"/>
      <c r="J110" s="62"/>
      <c r="K110" s="62"/>
      <c r="L110" s="62"/>
      <c r="M110" s="62"/>
      <c r="N110" s="62"/>
    </row>
    <row r="111" spans="1:14" x14ac:dyDescent="0.25">
      <c r="A111" s="55"/>
      <c r="B111" s="68"/>
      <c r="C111" s="68"/>
      <c r="D111" s="62" t="str">
        <f>IF(ISBLANK(A111),"",VLOOKUP(A111,'Справочник услуг'!C:D,2,FALSE))</f>
        <v/>
      </c>
      <c r="E111" s="62"/>
      <c r="F111" s="62"/>
      <c r="G111" s="62"/>
      <c r="H111" s="62"/>
      <c r="I111" s="62"/>
      <c r="J111" s="62"/>
      <c r="K111" s="62"/>
      <c r="L111" s="62"/>
      <c r="M111" s="62"/>
      <c r="N111" s="62"/>
    </row>
    <row r="112" spans="1:14" x14ac:dyDescent="0.25">
      <c r="A112" s="55"/>
      <c r="B112" s="68"/>
      <c r="C112" s="68"/>
      <c r="D112" s="62" t="str">
        <f>IF(ISBLANK(A112),"",VLOOKUP(A112,'Справочник услуг'!C:D,2,FALSE))</f>
        <v/>
      </c>
      <c r="E112" s="62"/>
      <c r="F112" s="62"/>
      <c r="G112" s="62"/>
      <c r="H112" s="62"/>
      <c r="I112" s="62"/>
      <c r="J112" s="62"/>
      <c r="K112" s="62"/>
      <c r="L112" s="62"/>
      <c r="M112" s="62"/>
      <c r="N112" s="62"/>
    </row>
    <row r="113" spans="1:14" x14ac:dyDescent="0.25">
      <c r="A113" s="55"/>
      <c r="B113" s="68"/>
      <c r="C113" s="68"/>
      <c r="D113" s="62" t="str">
        <f>IF(ISBLANK(A113),"",VLOOKUP(A113,'Справочник услуг'!C:D,2,FALSE))</f>
        <v/>
      </c>
      <c r="E113" s="62"/>
      <c r="F113" s="62"/>
      <c r="G113" s="62"/>
      <c r="H113" s="62"/>
      <c r="I113" s="62"/>
      <c r="J113" s="62"/>
      <c r="K113" s="62"/>
      <c r="L113" s="62"/>
      <c r="M113" s="62"/>
      <c r="N113" s="62"/>
    </row>
    <row r="114" spans="1:14" x14ac:dyDescent="0.25">
      <c r="A114" s="55"/>
      <c r="B114" s="68"/>
      <c r="C114" s="68"/>
      <c r="D114" s="62" t="str">
        <f>IF(ISBLANK(A114),"",VLOOKUP(A114,'Справочник услуг'!C:D,2,FALSE))</f>
        <v/>
      </c>
      <c r="E114" s="62"/>
      <c r="F114" s="62"/>
      <c r="G114" s="62"/>
      <c r="H114" s="62"/>
      <c r="I114" s="62"/>
      <c r="J114" s="62"/>
      <c r="K114" s="62"/>
      <c r="L114" s="62"/>
      <c r="M114" s="62"/>
      <c r="N114" s="62"/>
    </row>
    <row r="115" spans="1:14" x14ac:dyDescent="0.25">
      <c r="A115" s="55"/>
      <c r="B115" s="68"/>
      <c r="C115" s="68"/>
      <c r="D115" s="62" t="str">
        <f>IF(ISBLANK(A115),"",VLOOKUP(A115,'Справочник услуг'!C:D,2,FALSE))</f>
        <v/>
      </c>
      <c r="E115" s="62"/>
      <c r="F115" s="62"/>
      <c r="G115" s="62"/>
      <c r="H115" s="62"/>
      <c r="I115" s="62"/>
      <c r="J115" s="62"/>
      <c r="K115" s="62"/>
      <c r="L115" s="62"/>
      <c r="M115" s="62"/>
      <c r="N115" s="62"/>
    </row>
    <row r="116" spans="1:14" x14ac:dyDescent="0.25">
      <c r="A116" s="55"/>
      <c r="B116" s="68"/>
      <c r="C116" s="68"/>
      <c r="D116" s="62" t="str">
        <f>IF(ISBLANK(A116),"",VLOOKUP(A116,'Справочник услуг'!C:D,2,FALSE))</f>
        <v/>
      </c>
      <c r="E116" s="62"/>
      <c r="F116" s="62"/>
      <c r="G116" s="62"/>
      <c r="H116" s="62"/>
      <c r="I116" s="62"/>
      <c r="J116" s="62"/>
      <c r="K116" s="62"/>
      <c r="L116" s="62"/>
      <c r="M116" s="62"/>
      <c r="N116" s="62"/>
    </row>
    <row r="117" spans="1:14" x14ac:dyDescent="0.25">
      <c r="A117" s="55"/>
      <c r="B117" s="68"/>
      <c r="C117" s="68"/>
      <c r="D117" s="62" t="str">
        <f>IF(ISBLANK(A117),"",VLOOKUP(A117,'Справочник услуг'!C:D,2,FALSE))</f>
        <v/>
      </c>
      <c r="E117" s="62"/>
      <c r="F117" s="62"/>
      <c r="G117" s="62"/>
      <c r="H117" s="62"/>
      <c r="I117" s="62"/>
      <c r="J117" s="62"/>
      <c r="K117" s="62"/>
      <c r="L117" s="62"/>
      <c r="M117" s="62"/>
      <c r="N117" s="62"/>
    </row>
    <row r="118" spans="1:14" x14ac:dyDescent="0.25">
      <c r="A118" s="55"/>
      <c r="B118" s="68"/>
      <c r="C118" s="68"/>
      <c r="D118" s="62" t="str">
        <f>IF(ISBLANK(A118),"",VLOOKUP(A118,'Справочник услуг'!C:D,2,FALSE))</f>
        <v/>
      </c>
      <c r="E118" s="62"/>
      <c r="F118" s="62"/>
      <c r="G118" s="62"/>
      <c r="H118" s="62"/>
      <c r="I118" s="62"/>
      <c r="J118" s="62"/>
      <c r="K118" s="62"/>
      <c r="L118" s="62"/>
      <c r="M118" s="62"/>
      <c r="N118" s="62"/>
    </row>
    <row r="119" spans="1:14" x14ac:dyDescent="0.25">
      <c r="A119" s="55"/>
      <c r="B119" s="68"/>
      <c r="C119" s="68"/>
      <c r="D119" s="62" t="str">
        <f>IF(ISBLANK(A119),"",VLOOKUP(A119,'Справочник услуг'!C:D,2,FALSE))</f>
        <v/>
      </c>
      <c r="E119" s="62"/>
      <c r="F119" s="62"/>
      <c r="G119" s="62"/>
      <c r="H119" s="62"/>
      <c r="I119" s="62"/>
      <c r="J119" s="62"/>
      <c r="K119" s="62"/>
      <c r="L119" s="62"/>
      <c r="M119" s="62"/>
      <c r="N119" s="62"/>
    </row>
    <row r="120" spans="1:14" x14ac:dyDescent="0.25">
      <c r="A120" s="55"/>
      <c r="B120" s="68"/>
      <c r="C120" s="68"/>
      <c r="D120" s="62" t="str">
        <f>IF(ISBLANK(A120),"",VLOOKUP(A120,'Справочник услуг'!C:D,2,FALSE))</f>
        <v/>
      </c>
      <c r="E120" s="62"/>
      <c r="F120" s="62"/>
      <c r="G120" s="62"/>
      <c r="H120" s="62"/>
      <c r="I120" s="62"/>
      <c r="J120" s="62"/>
      <c r="K120" s="62"/>
      <c r="L120" s="62"/>
      <c r="M120" s="62"/>
      <c r="N120" s="62"/>
    </row>
    <row r="121" spans="1:14" x14ac:dyDescent="0.25">
      <c r="A121" s="55"/>
      <c r="B121" s="68"/>
      <c r="C121" s="68"/>
      <c r="D121" s="62" t="str">
        <f>IF(ISBLANK(A121),"",VLOOKUP(A121,'Справочник услуг'!C:D,2,FALSE))</f>
        <v/>
      </c>
      <c r="E121" s="62"/>
      <c r="F121" s="62"/>
      <c r="G121" s="62"/>
      <c r="H121" s="62"/>
      <c r="I121" s="62"/>
      <c r="J121" s="62"/>
      <c r="K121" s="62"/>
      <c r="L121" s="62"/>
      <c r="M121" s="62"/>
      <c r="N121" s="62"/>
    </row>
    <row r="122" spans="1:14" x14ac:dyDescent="0.25">
      <c r="A122" s="55"/>
      <c r="B122" s="68"/>
      <c r="C122" s="68"/>
      <c r="D122" s="62" t="str">
        <f>IF(ISBLANK(A122),"",VLOOKUP(A122,'Справочник услуг'!C:D,2,FALSE))</f>
        <v/>
      </c>
      <c r="E122" s="62"/>
      <c r="F122" s="62"/>
      <c r="G122" s="62"/>
      <c r="H122" s="62"/>
      <c r="I122" s="62"/>
      <c r="J122" s="62"/>
      <c r="K122" s="62"/>
      <c r="L122" s="62"/>
      <c r="M122" s="62"/>
      <c r="N122" s="62"/>
    </row>
    <row r="123" spans="1:14" x14ac:dyDescent="0.25">
      <c r="A123" s="55"/>
      <c r="B123" s="68"/>
      <c r="C123" s="68"/>
      <c r="D123" s="62" t="str">
        <f>IF(ISBLANK(A123),"",VLOOKUP(A123,'Справочник услуг'!C:D,2,FALSE))</f>
        <v/>
      </c>
      <c r="E123" s="62"/>
      <c r="F123" s="62"/>
      <c r="G123" s="62"/>
      <c r="H123" s="62"/>
      <c r="I123" s="62"/>
      <c r="J123" s="62"/>
      <c r="K123" s="62"/>
      <c r="L123" s="62"/>
      <c r="M123" s="62"/>
      <c r="N123" s="62"/>
    </row>
    <row r="124" spans="1:14" x14ac:dyDescent="0.25">
      <c r="A124" s="55"/>
      <c r="B124" s="68"/>
      <c r="C124" s="68"/>
      <c r="D124" s="62" t="str">
        <f>IF(ISBLANK(A124),"",VLOOKUP(A124,'Справочник услуг'!C:D,2,FALSE))</f>
        <v/>
      </c>
      <c r="E124" s="62"/>
      <c r="F124" s="62"/>
      <c r="G124" s="62"/>
      <c r="H124" s="62"/>
      <c r="I124" s="62"/>
      <c r="J124" s="62"/>
      <c r="K124" s="62"/>
      <c r="L124" s="62"/>
      <c r="M124" s="62"/>
      <c r="N124" s="62"/>
    </row>
    <row r="125" spans="1:14" x14ac:dyDescent="0.25">
      <c r="A125" s="55"/>
      <c r="B125" s="68"/>
      <c r="C125" s="68"/>
      <c r="D125" s="62" t="str">
        <f>IF(ISBLANK(A125),"",VLOOKUP(A125,'Справочник услуг'!C:D,2,FALSE))</f>
        <v/>
      </c>
      <c r="E125" s="62"/>
      <c r="F125" s="62"/>
      <c r="G125" s="62"/>
      <c r="H125" s="62"/>
      <c r="I125" s="62"/>
      <c r="J125" s="62"/>
      <c r="K125" s="62"/>
      <c r="L125" s="62"/>
      <c r="M125" s="62"/>
      <c r="N125" s="62"/>
    </row>
    <row r="126" spans="1:14" x14ac:dyDescent="0.25">
      <c r="A126" s="55"/>
      <c r="B126" s="68"/>
      <c r="C126" s="68"/>
      <c r="D126" s="62" t="str">
        <f>IF(ISBLANK(A126),"",VLOOKUP(A126,'Справочник услуг'!C:D,2,FALSE))</f>
        <v/>
      </c>
      <c r="E126" s="62"/>
      <c r="F126" s="62"/>
      <c r="G126" s="62"/>
      <c r="H126" s="62"/>
      <c r="I126" s="62"/>
      <c r="J126" s="62"/>
      <c r="K126" s="62"/>
      <c r="L126" s="62"/>
      <c r="M126" s="62"/>
      <c r="N126" s="62"/>
    </row>
    <row r="127" spans="1:14" x14ac:dyDescent="0.25">
      <c r="A127" s="55"/>
      <c r="B127" s="68"/>
      <c r="C127" s="68"/>
      <c r="D127" s="62" t="str">
        <f>IF(ISBLANK(A127),"",VLOOKUP(A127,'Справочник услуг'!C:D,2,FALSE))</f>
        <v/>
      </c>
      <c r="E127" s="62"/>
      <c r="F127" s="62"/>
      <c r="G127" s="62"/>
      <c r="H127" s="62"/>
      <c r="I127" s="62"/>
      <c r="J127" s="62"/>
      <c r="K127" s="62"/>
      <c r="L127" s="62"/>
      <c r="M127" s="62"/>
      <c r="N127" s="62"/>
    </row>
    <row r="128" spans="1:14" x14ac:dyDescent="0.25">
      <c r="A128" s="55"/>
      <c r="B128" s="68"/>
      <c r="C128" s="68"/>
      <c r="D128" s="62" t="str">
        <f>IF(ISBLANK(A128),"",VLOOKUP(A128,'Справочник услуг'!C:D,2,FALSE))</f>
        <v/>
      </c>
      <c r="E128" s="62"/>
      <c r="F128" s="62"/>
      <c r="G128" s="62"/>
      <c r="H128" s="62"/>
      <c r="I128" s="62"/>
      <c r="J128" s="62"/>
      <c r="K128" s="62"/>
      <c r="L128" s="62"/>
      <c r="M128" s="62"/>
      <c r="N128" s="62"/>
    </row>
    <row r="129" spans="1:14" x14ac:dyDescent="0.25">
      <c r="A129" s="55"/>
      <c r="B129" s="68"/>
      <c r="C129" s="68"/>
      <c r="D129" s="62" t="str">
        <f>IF(ISBLANK(A129),"",VLOOKUP(A129,'Справочник услуг'!C:D,2,FALSE))</f>
        <v/>
      </c>
      <c r="E129" s="62"/>
      <c r="F129" s="62"/>
      <c r="G129" s="62"/>
      <c r="H129" s="62"/>
      <c r="I129" s="62"/>
      <c r="J129" s="62"/>
      <c r="K129" s="62"/>
      <c r="L129" s="62"/>
      <c r="M129" s="62"/>
      <c r="N129" s="62"/>
    </row>
    <row r="130" spans="1:14" x14ac:dyDescent="0.25">
      <c r="A130" s="55"/>
      <c r="B130" s="68"/>
      <c r="C130" s="68"/>
      <c r="D130" s="62" t="str">
        <f>IF(ISBLANK(A130),"",VLOOKUP(A130,'Справочник услуг'!C:D,2,FALSE))</f>
        <v/>
      </c>
      <c r="E130" s="62"/>
      <c r="F130" s="62"/>
      <c r="G130" s="62"/>
      <c r="H130" s="62"/>
      <c r="I130" s="62"/>
      <c r="J130" s="62"/>
      <c r="K130" s="62"/>
      <c r="L130" s="62"/>
      <c r="M130" s="62"/>
      <c r="N130" s="62"/>
    </row>
    <row r="131" spans="1:14" x14ac:dyDescent="0.25">
      <c r="A131" s="55"/>
      <c r="B131" s="68"/>
      <c r="C131" s="68"/>
      <c r="D131" s="62" t="str">
        <f>IF(ISBLANK(A131),"",VLOOKUP(A131,'Справочник услуг'!C:D,2,FALSE))</f>
        <v/>
      </c>
      <c r="E131" s="62"/>
      <c r="F131" s="62"/>
      <c r="G131" s="62"/>
      <c r="H131" s="62"/>
      <c r="I131" s="62"/>
      <c r="J131" s="62"/>
      <c r="K131" s="62"/>
      <c r="L131" s="62"/>
      <c r="M131" s="62"/>
      <c r="N131" s="62"/>
    </row>
    <row r="132" spans="1:14" x14ac:dyDescent="0.25">
      <c r="A132" s="55"/>
      <c r="B132" s="68"/>
      <c r="C132" s="68"/>
      <c r="D132" s="62" t="str">
        <f>IF(ISBLANK(A132),"",VLOOKUP(A132,'Справочник услуг'!C:D,2,FALSE))</f>
        <v/>
      </c>
      <c r="E132" s="62"/>
      <c r="F132" s="62"/>
      <c r="G132" s="62"/>
      <c r="H132" s="62"/>
      <c r="I132" s="62"/>
      <c r="J132" s="62"/>
      <c r="K132" s="62"/>
      <c r="L132" s="62"/>
      <c r="M132" s="62"/>
      <c r="N132" s="62"/>
    </row>
    <row r="133" spans="1:14" x14ac:dyDescent="0.25">
      <c r="A133" s="55"/>
      <c r="B133" s="68"/>
      <c r="C133" s="68"/>
      <c r="D133" s="62" t="str">
        <f>IF(ISBLANK(A133),"",VLOOKUP(A133,'Справочник услуг'!C:D,2,FALSE))</f>
        <v/>
      </c>
      <c r="E133" s="62"/>
      <c r="F133" s="62"/>
      <c r="G133" s="62"/>
      <c r="H133" s="62"/>
      <c r="I133" s="62"/>
      <c r="J133" s="62"/>
      <c r="K133" s="62"/>
      <c r="L133" s="62"/>
      <c r="M133" s="62"/>
      <c r="N133" s="62"/>
    </row>
    <row r="134" spans="1:14" x14ac:dyDescent="0.25">
      <c r="A134" s="55"/>
      <c r="B134" s="68"/>
      <c r="C134" s="68"/>
      <c r="D134" s="62" t="str">
        <f>IF(ISBLANK(A134),"",VLOOKUP(A134,'Справочник услуг'!C:D,2,FALSE))</f>
        <v/>
      </c>
      <c r="E134" s="62"/>
      <c r="F134" s="62"/>
      <c r="G134" s="62"/>
      <c r="H134" s="62"/>
      <c r="I134" s="62"/>
      <c r="J134" s="62"/>
      <c r="K134" s="62"/>
      <c r="L134" s="62"/>
      <c r="M134" s="62"/>
      <c r="N134" s="62"/>
    </row>
    <row r="135" spans="1:14" x14ac:dyDescent="0.25">
      <c r="A135" s="55"/>
      <c r="B135" s="68"/>
      <c r="C135" s="68"/>
      <c r="D135" s="62" t="str">
        <f>IF(ISBLANK(A135),"",VLOOKUP(A135,'Справочник услуг'!C:D,2,FALSE))</f>
        <v/>
      </c>
      <c r="E135" s="62"/>
      <c r="F135" s="62"/>
      <c r="G135" s="62"/>
      <c r="H135" s="62"/>
      <c r="I135" s="62"/>
      <c r="J135" s="62"/>
      <c r="K135" s="62"/>
      <c r="L135" s="62"/>
      <c r="M135" s="62"/>
      <c r="N135" s="62"/>
    </row>
    <row r="136" spans="1:14" x14ac:dyDescent="0.25">
      <c r="A136" s="55"/>
      <c r="B136" s="68"/>
      <c r="C136" s="68"/>
      <c r="D136" s="62" t="str">
        <f>IF(ISBLANK(A136),"",VLOOKUP(A136,'Справочник услуг'!C:D,2,FALSE))</f>
        <v/>
      </c>
      <c r="E136" s="62"/>
      <c r="F136" s="62"/>
      <c r="G136" s="62"/>
      <c r="H136" s="62"/>
      <c r="I136" s="62"/>
      <c r="J136" s="62"/>
      <c r="K136" s="62"/>
      <c r="L136" s="62"/>
      <c r="M136" s="62"/>
      <c r="N136" s="62"/>
    </row>
    <row r="137" spans="1:14" x14ac:dyDescent="0.25">
      <c r="A137" s="55"/>
      <c r="B137" s="68"/>
      <c r="C137" s="68"/>
      <c r="D137" s="62" t="str">
        <f>IF(ISBLANK(A137),"",VLOOKUP(A137,'Справочник услуг'!C:D,2,FALSE))</f>
        <v/>
      </c>
      <c r="E137" s="62"/>
      <c r="F137" s="62"/>
      <c r="G137" s="62"/>
      <c r="H137" s="62"/>
      <c r="I137" s="62"/>
      <c r="J137" s="62"/>
      <c r="K137" s="62"/>
      <c r="L137" s="62"/>
      <c r="M137" s="62"/>
      <c r="N137" s="62"/>
    </row>
    <row r="138" spans="1:14" x14ac:dyDescent="0.25">
      <c r="A138" s="55"/>
      <c r="B138" s="68"/>
      <c r="C138" s="68"/>
      <c r="D138" s="62" t="str">
        <f>IF(ISBLANK(A138),"",VLOOKUP(A138,'Справочник услуг'!C:D,2,FALSE))</f>
        <v/>
      </c>
      <c r="E138" s="62"/>
      <c r="F138" s="62"/>
      <c r="G138" s="62"/>
      <c r="H138" s="62"/>
      <c r="I138" s="62"/>
      <c r="J138" s="62"/>
      <c r="K138" s="62"/>
      <c r="L138" s="62"/>
      <c r="M138" s="62"/>
      <c r="N138" s="62"/>
    </row>
    <row r="139" spans="1:14" x14ac:dyDescent="0.25">
      <c r="A139" s="55"/>
      <c r="B139" s="68"/>
      <c r="C139" s="68"/>
      <c r="D139" s="62" t="str">
        <f>IF(ISBLANK(A139),"",VLOOKUP(A139,'Справочник услуг'!C:D,2,FALSE))</f>
        <v/>
      </c>
      <c r="E139" s="62"/>
      <c r="F139" s="62"/>
      <c r="G139" s="62"/>
      <c r="H139" s="62"/>
      <c r="I139" s="62"/>
      <c r="J139" s="62"/>
      <c r="K139" s="62"/>
      <c r="L139" s="62"/>
      <c r="M139" s="62"/>
      <c r="N139" s="62"/>
    </row>
    <row r="140" spans="1:14" x14ac:dyDescent="0.25">
      <c r="A140" s="55"/>
      <c r="B140" s="68"/>
      <c r="C140" s="68"/>
      <c r="D140" s="62" t="str">
        <f>IF(ISBLANK(A140),"",VLOOKUP(A140,'Справочник услуг'!C:D,2,FALSE))</f>
        <v/>
      </c>
      <c r="E140" s="62"/>
      <c r="F140" s="62"/>
      <c r="G140" s="62"/>
      <c r="H140" s="62"/>
      <c r="I140" s="62"/>
      <c r="J140" s="62"/>
      <c r="K140" s="62"/>
      <c r="L140" s="62"/>
      <c r="M140" s="62"/>
      <c r="N140" s="62"/>
    </row>
    <row r="141" spans="1:14" x14ac:dyDescent="0.25">
      <c r="A141" s="55"/>
      <c r="B141" s="68"/>
      <c r="C141" s="68"/>
      <c r="D141" s="62" t="str">
        <f>IF(ISBLANK(A141),"",VLOOKUP(A141,'Справочник услуг'!C:D,2,FALSE))</f>
        <v/>
      </c>
      <c r="E141" s="62"/>
      <c r="F141" s="62"/>
      <c r="G141" s="62"/>
      <c r="H141" s="62"/>
      <c r="I141" s="62"/>
      <c r="J141" s="62"/>
      <c r="K141" s="62"/>
      <c r="L141" s="62"/>
      <c r="M141" s="62"/>
      <c r="N141" s="62"/>
    </row>
    <row r="142" spans="1:14" x14ac:dyDescent="0.25">
      <c r="A142" s="55"/>
      <c r="B142" s="68"/>
      <c r="C142" s="68"/>
      <c r="D142" s="62" t="str">
        <f>IF(ISBLANK(A142),"",VLOOKUP(A142,'Справочник услуг'!C:D,2,FALSE))</f>
        <v/>
      </c>
      <c r="E142" s="62"/>
      <c r="F142" s="62"/>
      <c r="G142" s="62"/>
      <c r="H142" s="62"/>
      <c r="I142" s="62"/>
      <c r="J142" s="62"/>
      <c r="K142" s="62"/>
      <c r="L142" s="62"/>
      <c r="M142" s="62"/>
      <c r="N142" s="62"/>
    </row>
    <row r="143" spans="1:14" x14ac:dyDescent="0.25">
      <c r="A143" s="55"/>
      <c r="B143" s="68"/>
      <c r="C143" s="68"/>
      <c r="D143" s="62" t="str">
        <f>IF(ISBLANK(A143),"",VLOOKUP(A143,'Справочник услуг'!C:D,2,FALSE))</f>
        <v/>
      </c>
      <c r="E143" s="62"/>
      <c r="F143" s="62"/>
      <c r="G143" s="62"/>
      <c r="H143" s="62"/>
      <c r="I143" s="62"/>
      <c r="J143" s="62"/>
      <c r="K143" s="62"/>
      <c r="L143" s="62"/>
      <c r="M143" s="62"/>
      <c r="N143" s="62"/>
    </row>
    <row r="144" spans="1:14" x14ac:dyDescent="0.25">
      <c r="A144" s="55"/>
      <c r="B144" s="68"/>
      <c r="C144" s="68"/>
      <c r="D144" s="62" t="str">
        <f>IF(ISBLANK(A144),"",VLOOKUP(A144,'Справочник услуг'!C:D,2,FALSE))</f>
        <v/>
      </c>
      <c r="E144" s="62"/>
      <c r="F144" s="62"/>
      <c r="G144" s="62"/>
      <c r="H144" s="62"/>
      <c r="I144" s="62"/>
      <c r="J144" s="62"/>
      <c r="K144" s="62"/>
      <c r="L144" s="62"/>
      <c r="M144" s="62"/>
      <c r="N144" s="62"/>
    </row>
    <row r="145" spans="1:14" x14ac:dyDescent="0.25">
      <c r="A145" s="55"/>
      <c r="B145" s="68"/>
      <c r="C145" s="68"/>
      <c r="D145" s="62" t="str">
        <f>IF(ISBLANK(A145),"",VLOOKUP(A145,'Справочник услуг'!C:D,2,FALSE))</f>
        <v/>
      </c>
      <c r="E145" s="62"/>
      <c r="F145" s="62"/>
      <c r="G145" s="62"/>
      <c r="H145" s="62"/>
      <c r="I145" s="62"/>
      <c r="J145" s="62"/>
      <c r="K145" s="62"/>
      <c r="L145" s="62"/>
      <c r="M145" s="62"/>
      <c r="N145" s="62"/>
    </row>
    <row r="146" spans="1:14" x14ac:dyDescent="0.25">
      <c r="A146" s="55"/>
      <c r="B146" s="68"/>
      <c r="C146" s="68"/>
      <c r="D146" s="62" t="str">
        <f>IF(ISBLANK(A146),"",VLOOKUP(A146,'Справочник услуг'!C:D,2,FALSE))</f>
        <v/>
      </c>
      <c r="E146" s="62"/>
      <c r="F146" s="62"/>
      <c r="G146" s="62"/>
      <c r="H146" s="62"/>
      <c r="I146" s="62"/>
      <c r="J146" s="62"/>
      <c r="K146" s="62"/>
      <c r="L146" s="62"/>
      <c r="M146" s="62"/>
      <c r="N146" s="62"/>
    </row>
    <row r="147" spans="1:14" x14ac:dyDescent="0.25">
      <c r="A147" s="55"/>
      <c r="B147" s="68"/>
      <c r="C147" s="68"/>
      <c r="D147" s="62" t="str">
        <f>IF(ISBLANK(A147),"",VLOOKUP(A147,'Справочник услуг'!C:D,2,FALSE))</f>
        <v/>
      </c>
      <c r="E147" s="62"/>
      <c r="F147" s="62"/>
      <c r="G147" s="62"/>
      <c r="H147" s="62"/>
      <c r="I147" s="62"/>
      <c r="J147" s="62"/>
      <c r="K147" s="62"/>
      <c r="L147" s="62"/>
      <c r="M147" s="62"/>
      <c r="N147" s="62"/>
    </row>
    <row r="148" spans="1:14" x14ac:dyDescent="0.25">
      <c r="A148" s="55"/>
      <c r="B148" s="68"/>
      <c r="C148" s="68"/>
      <c r="D148" s="62" t="str">
        <f>IF(ISBLANK(A148),"",VLOOKUP(A148,'Справочник услуг'!C:D,2,FALSE))</f>
        <v/>
      </c>
      <c r="E148" s="62"/>
      <c r="F148" s="62"/>
      <c r="G148" s="62"/>
      <c r="H148" s="62"/>
      <c r="I148" s="62"/>
      <c r="J148" s="62"/>
      <c r="K148" s="62"/>
      <c r="L148" s="62"/>
      <c r="M148" s="62"/>
      <c r="N148" s="62"/>
    </row>
    <row r="149" spans="1:14" x14ac:dyDescent="0.25">
      <c r="A149" s="55"/>
      <c r="B149" s="68"/>
      <c r="C149" s="68"/>
      <c r="D149" s="62" t="str">
        <f>IF(ISBLANK(A149),"",VLOOKUP(A149,'Справочник услуг'!C:D,2,FALSE))</f>
        <v/>
      </c>
      <c r="E149" s="62"/>
      <c r="F149" s="62"/>
      <c r="G149" s="62"/>
      <c r="H149" s="62"/>
      <c r="I149" s="62"/>
      <c r="J149" s="62"/>
      <c r="K149" s="62"/>
      <c r="L149" s="62"/>
      <c r="M149" s="62"/>
      <c r="N149" s="62"/>
    </row>
    <row r="150" spans="1:14" x14ac:dyDescent="0.25">
      <c r="A150" s="55"/>
      <c r="B150" s="68"/>
      <c r="C150" s="68"/>
      <c r="D150" s="62" t="str">
        <f>IF(ISBLANK(A150),"",VLOOKUP(A150,'Справочник услуг'!C:D,2,FALSE))</f>
        <v/>
      </c>
      <c r="E150" s="62"/>
      <c r="F150" s="62"/>
      <c r="G150" s="62"/>
      <c r="H150" s="62"/>
      <c r="I150" s="62"/>
      <c r="J150" s="62"/>
      <c r="K150" s="62"/>
      <c r="L150" s="62"/>
      <c r="M150" s="62"/>
      <c r="N150" s="62"/>
    </row>
    <row r="151" spans="1:14" x14ac:dyDescent="0.25">
      <c r="A151" s="55"/>
      <c r="B151" s="68"/>
      <c r="C151" s="68"/>
      <c r="D151" s="62" t="str">
        <f>IF(ISBLANK(A151),"",VLOOKUP(A151,'Справочник услуг'!C:D,2,FALSE))</f>
        <v/>
      </c>
      <c r="E151" s="62"/>
      <c r="F151" s="62"/>
      <c r="G151" s="62"/>
      <c r="H151" s="62"/>
      <c r="I151" s="62"/>
      <c r="J151" s="62"/>
      <c r="K151" s="62"/>
      <c r="L151" s="62"/>
      <c r="M151" s="62"/>
      <c r="N151" s="62"/>
    </row>
    <row r="152" spans="1:14" x14ac:dyDescent="0.25">
      <c r="A152" s="55"/>
      <c r="B152" s="68"/>
      <c r="C152" s="68"/>
      <c r="D152" s="62" t="str">
        <f>IF(ISBLANK(A152),"",VLOOKUP(A152,'Справочник услуг'!C:D,2,FALSE))</f>
        <v/>
      </c>
      <c r="E152" s="62"/>
      <c r="F152" s="62"/>
      <c r="G152" s="62"/>
      <c r="H152" s="62"/>
      <c r="I152" s="62"/>
      <c r="J152" s="62"/>
      <c r="K152" s="62"/>
      <c r="L152" s="62"/>
      <c r="M152" s="62"/>
      <c r="N152" s="62"/>
    </row>
    <row r="153" spans="1:14" x14ac:dyDescent="0.25">
      <c r="A153" s="55"/>
      <c r="B153" s="68"/>
      <c r="C153" s="68"/>
      <c r="D153" s="62" t="str">
        <f>IF(ISBLANK(A153),"",VLOOKUP(A153,'Справочник услуг'!C:D,2,FALSE))</f>
        <v/>
      </c>
      <c r="E153" s="62"/>
      <c r="F153" s="62"/>
      <c r="G153" s="62"/>
      <c r="H153" s="62"/>
      <c r="I153" s="62"/>
      <c r="J153" s="62"/>
      <c r="K153" s="62"/>
      <c r="L153" s="62"/>
      <c r="M153" s="62"/>
      <c r="N153" s="62"/>
    </row>
    <row r="154" spans="1:14" x14ac:dyDescent="0.25">
      <c r="A154" s="55"/>
      <c r="B154" s="68"/>
      <c r="C154" s="68"/>
      <c r="D154" s="62" t="str">
        <f>IF(ISBLANK(A154),"",VLOOKUP(A154,'Справочник услуг'!C:D,2,FALSE))</f>
        <v/>
      </c>
      <c r="E154" s="62"/>
      <c r="F154" s="62"/>
      <c r="G154" s="62"/>
      <c r="H154" s="62"/>
      <c r="I154" s="62"/>
      <c r="J154" s="62"/>
      <c r="K154" s="62"/>
      <c r="L154" s="62"/>
      <c r="M154" s="62"/>
      <c r="N154" s="62"/>
    </row>
    <row r="155" spans="1:14" x14ac:dyDescent="0.25">
      <c r="A155" s="55"/>
      <c r="B155" s="68"/>
      <c r="C155" s="68"/>
      <c r="D155" s="62" t="str">
        <f>IF(ISBLANK(A155),"",VLOOKUP(A155,'Справочник услуг'!C:D,2,FALSE))</f>
        <v/>
      </c>
      <c r="E155" s="62"/>
      <c r="F155" s="62"/>
      <c r="G155" s="62"/>
      <c r="H155" s="62"/>
      <c r="I155" s="62"/>
      <c r="J155" s="62"/>
      <c r="K155" s="62"/>
      <c r="L155" s="62"/>
      <c r="M155" s="62"/>
      <c r="N155" s="62"/>
    </row>
    <row r="156" spans="1:14" x14ac:dyDescent="0.25">
      <c r="A156" s="55"/>
      <c r="B156" s="68"/>
      <c r="C156" s="68"/>
      <c r="D156" s="62" t="str">
        <f>IF(ISBLANK(A156),"",VLOOKUP(A156,'Справочник услуг'!C:D,2,FALSE))</f>
        <v/>
      </c>
      <c r="E156" s="62"/>
      <c r="F156" s="62"/>
      <c r="G156" s="62"/>
      <c r="H156" s="62"/>
      <c r="I156" s="62"/>
      <c r="J156" s="62"/>
      <c r="K156" s="62"/>
      <c r="L156" s="62"/>
      <c r="M156" s="62"/>
      <c r="N156" s="62"/>
    </row>
    <row r="157" spans="1:14" x14ac:dyDescent="0.25">
      <c r="A157" s="55"/>
      <c r="B157" s="68"/>
      <c r="C157" s="68"/>
      <c r="D157" s="62" t="str">
        <f>IF(ISBLANK(A157),"",VLOOKUP(A157,'Справочник услуг'!C:D,2,FALSE))</f>
        <v/>
      </c>
      <c r="E157" s="62"/>
      <c r="F157" s="62"/>
      <c r="G157" s="62"/>
      <c r="H157" s="62"/>
      <c r="I157" s="62"/>
      <c r="J157" s="62"/>
      <c r="K157" s="62"/>
      <c r="L157" s="62"/>
      <c r="M157" s="62"/>
      <c r="N157" s="62"/>
    </row>
    <row r="158" spans="1:14" x14ac:dyDescent="0.25">
      <c r="A158" s="55"/>
      <c r="B158" s="68"/>
      <c r="C158" s="68"/>
      <c r="D158" s="62" t="str">
        <f>IF(ISBLANK(A158),"",VLOOKUP(A158,'Справочник услуг'!C:D,2,FALSE))</f>
        <v/>
      </c>
      <c r="E158" s="62"/>
      <c r="F158" s="62"/>
      <c r="G158" s="62"/>
      <c r="H158" s="62"/>
      <c r="I158" s="62"/>
      <c r="J158" s="62"/>
      <c r="K158" s="62"/>
      <c r="L158" s="62"/>
      <c r="M158" s="62"/>
      <c r="N158" s="62"/>
    </row>
    <row r="159" spans="1:14" x14ac:dyDescent="0.25">
      <c r="A159" s="55"/>
      <c r="B159" s="68"/>
      <c r="C159" s="68"/>
      <c r="D159" s="62" t="str">
        <f>IF(ISBLANK(A159),"",VLOOKUP(A159,'Справочник услуг'!C:D,2,FALSE))</f>
        <v/>
      </c>
      <c r="E159" s="62"/>
      <c r="F159" s="62"/>
      <c r="G159" s="62"/>
      <c r="H159" s="62"/>
      <c r="I159" s="62"/>
      <c r="J159" s="62"/>
      <c r="K159" s="62"/>
      <c r="L159" s="62"/>
      <c r="M159" s="62"/>
      <c r="N159" s="62"/>
    </row>
    <row r="160" spans="1:14" x14ac:dyDescent="0.25">
      <c r="A160" s="55"/>
      <c r="B160" s="68"/>
      <c r="C160" s="68"/>
      <c r="D160" s="62" t="str">
        <f>IF(ISBLANK(A160),"",VLOOKUP(A160,'Справочник услуг'!C:D,2,FALSE))</f>
        <v/>
      </c>
      <c r="E160" s="62"/>
      <c r="F160" s="62"/>
      <c r="G160" s="62"/>
      <c r="H160" s="62"/>
      <c r="I160" s="62"/>
      <c r="J160" s="62"/>
      <c r="K160" s="62"/>
      <c r="L160" s="62"/>
      <c r="M160" s="62"/>
      <c r="N160" s="62"/>
    </row>
    <row r="161" spans="1:14" x14ac:dyDescent="0.25">
      <c r="A161" s="55"/>
      <c r="B161" s="68"/>
      <c r="C161" s="68"/>
      <c r="D161" s="62" t="str">
        <f>IF(ISBLANK(A161),"",VLOOKUP(A161,'Справочник услуг'!C:D,2,FALSE))</f>
        <v/>
      </c>
      <c r="E161" s="62"/>
      <c r="F161" s="62"/>
      <c r="G161" s="62"/>
      <c r="H161" s="62"/>
      <c r="I161" s="62"/>
      <c r="J161" s="62"/>
      <c r="K161" s="62"/>
      <c r="L161" s="62"/>
      <c r="M161" s="62"/>
      <c r="N161" s="62"/>
    </row>
    <row r="162" spans="1:14" x14ac:dyDescent="0.25">
      <c r="A162" s="55"/>
      <c r="B162" s="68"/>
      <c r="C162" s="68"/>
      <c r="D162" s="62" t="str">
        <f>IF(ISBLANK(A162),"",VLOOKUP(A162,'Справочник услуг'!C:D,2,FALSE))</f>
        <v/>
      </c>
      <c r="E162" s="62"/>
      <c r="F162" s="62"/>
      <c r="G162" s="62"/>
      <c r="H162" s="62"/>
      <c r="I162" s="62"/>
      <c r="J162" s="62"/>
      <c r="K162" s="62"/>
      <c r="L162" s="62"/>
      <c r="M162" s="62"/>
      <c r="N162" s="62"/>
    </row>
    <row r="163" spans="1:14" x14ac:dyDescent="0.25">
      <c r="A163" s="55"/>
      <c r="B163" s="68"/>
      <c r="C163" s="68"/>
      <c r="D163" s="62" t="str">
        <f>IF(ISBLANK(A163),"",VLOOKUP(A163,'Справочник услуг'!C:D,2,FALSE))</f>
        <v/>
      </c>
      <c r="E163" s="62"/>
      <c r="F163" s="62"/>
      <c r="G163" s="62"/>
      <c r="H163" s="62"/>
      <c r="I163" s="62"/>
      <c r="J163" s="62"/>
      <c r="K163" s="62"/>
      <c r="L163" s="62"/>
      <c r="M163" s="62"/>
      <c r="N163" s="62"/>
    </row>
    <row r="164" spans="1:14" x14ac:dyDescent="0.25">
      <c r="A164" s="55"/>
      <c r="B164" s="68"/>
      <c r="C164" s="68"/>
      <c r="D164" s="62" t="str">
        <f>IF(ISBLANK(A164),"",VLOOKUP(A164,'Справочник услуг'!C:D,2,FALSE))</f>
        <v/>
      </c>
      <c r="E164" s="62"/>
      <c r="F164" s="62"/>
      <c r="G164" s="62"/>
      <c r="H164" s="62"/>
      <c r="I164" s="62"/>
      <c r="J164" s="62"/>
      <c r="K164" s="62"/>
      <c r="L164" s="62"/>
      <c r="M164" s="62"/>
      <c r="N164" s="62"/>
    </row>
    <row r="165" spans="1:14" x14ac:dyDescent="0.25">
      <c r="A165" s="55"/>
      <c r="B165" s="68"/>
      <c r="C165" s="68"/>
      <c r="D165" s="62" t="str">
        <f>IF(ISBLANK(A165),"",VLOOKUP(A165,'Справочник услуг'!C:D,2,FALSE))</f>
        <v/>
      </c>
      <c r="E165" s="62"/>
      <c r="F165" s="62"/>
      <c r="G165" s="62"/>
      <c r="H165" s="62"/>
      <c r="I165" s="62"/>
      <c r="J165" s="62"/>
      <c r="K165" s="62"/>
      <c r="L165" s="62"/>
      <c r="M165" s="62"/>
      <c r="N165" s="62"/>
    </row>
    <row r="166" spans="1:14" x14ac:dyDescent="0.25">
      <c r="A166" s="55"/>
      <c r="B166" s="68"/>
      <c r="C166" s="68"/>
      <c r="D166" s="62" t="str">
        <f>IF(ISBLANK(A166),"",VLOOKUP(A166,'Справочник услуг'!C:D,2,FALSE))</f>
        <v/>
      </c>
      <c r="E166" s="62"/>
      <c r="F166" s="62"/>
      <c r="G166" s="62"/>
      <c r="H166" s="62"/>
      <c r="I166" s="62"/>
      <c r="J166" s="62"/>
      <c r="K166" s="62"/>
      <c r="L166" s="62"/>
      <c r="M166" s="62"/>
      <c r="N166" s="62"/>
    </row>
    <row r="167" spans="1:14" x14ac:dyDescent="0.25">
      <c r="A167" s="55"/>
      <c r="B167" s="68"/>
      <c r="C167" s="68"/>
      <c r="D167" s="62" t="str">
        <f>IF(ISBLANK(A167),"",VLOOKUP(A167,'Справочник услуг'!C:D,2,FALSE))</f>
        <v/>
      </c>
      <c r="E167" s="62"/>
      <c r="F167" s="62"/>
      <c r="G167" s="62"/>
      <c r="H167" s="62"/>
      <c r="I167" s="62"/>
      <c r="J167" s="62"/>
      <c r="K167" s="62"/>
      <c r="L167" s="62"/>
      <c r="M167" s="62"/>
      <c r="N167" s="62"/>
    </row>
    <row r="168" spans="1:14" x14ac:dyDescent="0.25">
      <c r="A168" s="55"/>
      <c r="B168" s="68"/>
      <c r="C168" s="68"/>
      <c r="D168" s="62" t="str">
        <f>IF(ISBLANK(A168),"",VLOOKUP(A168,'Справочник услуг'!C:D,2,FALSE))</f>
        <v/>
      </c>
      <c r="E168" s="62"/>
      <c r="F168" s="62"/>
      <c r="G168" s="62"/>
      <c r="H168" s="62"/>
      <c r="I168" s="62"/>
      <c r="J168" s="62"/>
      <c r="K168" s="62"/>
      <c r="L168" s="62"/>
      <c r="M168" s="62"/>
      <c r="N168" s="62"/>
    </row>
    <row r="169" spans="1:14" x14ac:dyDescent="0.25">
      <c r="A169" s="55"/>
      <c r="B169" s="68"/>
      <c r="C169" s="68"/>
      <c r="D169" s="62" t="str">
        <f>IF(ISBLANK(A169),"",VLOOKUP(A169,'Справочник услуг'!C:D,2,FALSE))</f>
        <v/>
      </c>
      <c r="E169" s="62"/>
      <c r="F169" s="62"/>
      <c r="G169" s="62"/>
      <c r="H169" s="62"/>
      <c r="I169" s="62"/>
      <c r="J169" s="62"/>
      <c r="K169" s="62"/>
      <c r="L169" s="62"/>
      <c r="M169" s="62"/>
      <c r="N169" s="62"/>
    </row>
    <row r="170" spans="1:14" x14ac:dyDescent="0.25">
      <c r="A170" s="55"/>
      <c r="B170" s="68"/>
      <c r="C170" s="68"/>
      <c r="D170" s="62" t="str">
        <f>IF(ISBLANK(A170),"",VLOOKUP(A170,'Справочник услуг'!C:D,2,FALSE))</f>
        <v/>
      </c>
      <c r="E170" s="62"/>
      <c r="F170" s="62"/>
      <c r="G170" s="62"/>
      <c r="H170" s="62"/>
      <c r="I170" s="62"/>
      <c r="J170" s="62"/>
      <c r="K170" s="62"/>
      <c r="L170" s="62"/>
      <c r="M170" s="62"/>
      <c r="N170" s="62"/>
    </row>
    <row r="171" spans="1:14" x14ac:dyDescent="0.25">
      <c r="A171" s="55"/>
      <c r="B171" s="68"/>
      <c r="C171" s="68"/>
      <c r="D171" s="62" t="str">
        <f>IF(ISBLANK(A171),"",VLOOKUP(A171,'Справочник услуг'!C:D,2,FALSE))</f>
        <v/>
      </c>
      <c r="E171" s="62"/>
      <c r="F171" s="62"/>
      <c r="G171" s="62"/>
      <c r="H171" s="62"/>
      <c r="I171" s="62"/>
      <c r="J171" s="62"/>
      <c r="K171" s="62"/>
      <c r="L171" s="62"/>
      <c r="M171" s="62"/>
      <c r="N171" s="62"/>
    </row>
    <row r="172" spans="1:14" x14ac:dyDescent="0.25">
      <c r="A172" s="55"/>
      <c r="B172" s="68"/>
      <c r="C172" s="68"/>
      <c r="D172" s="62" t="str">
        <f>IF(ISBLANK(A172),"",VLOOKUP(A172,'Справочник услуг'!C:D,2,FALSE))</f>
        <v/>
      </c>
      <c r="E172" s="62"/>
      <c r="F172" s="62"/>
      <c r="G172" s="62"/>
      <c r="H172" s="62"/>
      <c r="I172" s="62"/>
      <c r="J172" s="62"/>
      <c r="K172" s="62"/>
      <c r="L172" s="62"/>
      <c r="M172" s="62"/>
      <c r="N172" s="62"/>
    </row>
    <row r="173" spans="1:14" x14ac:dyDescent="0.25">
      <c r="A173" s="55"/>
      <c r="B173" s="68"/>
      <c r="C173" s="68"/>
      <c r="D173" s="62" t="str">
        <f>IF(ISBLANK(A173),"",VLOOKUP(A173,'Справочник услуг'!C:D,2,FALSE))</f>
        <v/>
      </c>
      <c r="E173" s="62"/>
      <c r="F173" s="62"/>
      <c r="G173" s="62"/>
      <c r="H173" s="62"/>
      <c r="I173" s="62"/>
      <c r="J173" s="62"/>
      <c r="K173" s="62"/>
      <c r="L173" s="62"/>
      <c r="M173" s="62"/>
      <c r="N173" s="62"/>
    </row>
    <row r="174" spans="1:14" x14ac:dyDescent="0.25">
      <c r="A174" s="55"/>
      <c r="B174" s="68"/>
      <c r="C174" s="68"/>
      <c r="D174" s="62" t="str">
        <f>IF(ISBLANK(A174),"",VLOOKUP(A174,'Справочник услуг'!C:D,2,FALSE))</f>
        <v/>
      </c>
      <c r="E174" s="62"/>
      <c r="F174" s="62"/>
      <c r="G174" s="62"/>
      <c r="H174" s="62"/>
      <c r="I174" s="62"/>
      <c r="J174" s="62"/>
      <c r="K174" s="62"/>
      <c r="L174" s="62"/>
      <c r="M174" s="62"/>
      <c r="N174" s="62"/>
    </row>
    <row r="175" spans="1:14" x14ac:dyDescent="0.25">
      <c r="A175" s="55"/>
      <c r="B175" s="68"/>
      <c r="C175" s="68"/>
      <c r="D175" s="62" t="str">
        <f>IF(ISBLANK(A175),"",VLOOKUP(A175,'Справочник услуг'!C:D,2,FALSE))</f>
        <v/>
      </c>
      <c r="E175" s="62"/>
      <c r="F175" s="62"/>
      <c r="G175" s="62"/>
      <c r="H175" s="62"/>
      <c r="I175" s="62"/>
      <c r="J175" s="62"/>
      <c r="K175" s="62"/>
      <c r="L175" s="62"/>
      <c r="M175" s="62"/>
      <c r="N175" s="62"/>
    </row>
    <row r="176" spans="1:14" x14ac:dyDescent="0.25">
      <c r="A176" s="55"/>
      <c r="B176" s="68"/>
      <c r="C176" s="68"/>
      <c r="D176" s="62" t="str">
        <f>IF(ISBLANK(A176),"",VLOOKUP(A176,'Справочник услуг'!C:D,2,FALSE))</f>
        <v/>
      </c>
      <c r="E176" s="62"/>
      <c r="F176" s="62"/>
      <c r="G176" s="62"/>
      <c r="H176" s="62"/>
      <c r="I176" s="62"/>
      <c r="J176" s="62"/>
      <c r="K176" s="62"/>
      <c r="L176" s="62"/>
      <c r="M176" s="62"/>
      <c r="N176" s="62"/>
    </row>
    <row r="177" spans="1:14" x14ac:dyDescent="0.25">
      <c r="A177" s="55"/>
      <c r="B177" s="68"/>
      <c r="C177" s="68"/>
      <c r="D177" s="62" t="str">
        <f>IF(ISBLANK(A177),"",VLOOKUP(A177,'Справочник услуг'!C:D,2,FALSE))</f>
        <v/>
      </c>
      <c r="E177" s="62"/>
      <c r="F177" s="62"/>
      <c r="G177" s="62"/>
      <c r="H177" s="62"/>
      <c r="I177" s="62"/>
      <c r="J177" s="62"/>
      <c r="K177" s="62"/>
      <c r="L177" s="62"/>
      <c r="M177" s="62"/>
      <c r="N177" s="62"/>
    </row>
    <row r="178" spans="1:14" x14ac:dyDescent="0.25">
      <c r="A178" s="55"/>
      <c r="B178" s="68"/>
      <c r="C178" s="68"/>
      <c r="D178" s="62" t="str">
        <f>IF(ISBLANK(A178),"",VLOOKUP(A178,'Справочник услуг'!C:D,2,FALSE))</f>
        <v/>
      </c>
      <c r="E178" s="62"/>
      <c r="F178" s="62"/>
      <c r="G178" s="62"/>
      <c r="H178" s="62"/>
      <c r="I178" s="62"/>
      <c r="J178" s="62"/>
      <c r="K178" s="62"/>
      <c r="L178" s="62"/>
      <c r="M178" s="62"/>
      <c r="N178" s="62"/>
    </row>
    <row r="179" spans="1:14" x14ac:dyDescent="0.25">
      <c r="A179" s="55"/>
      <c r="B179" s="68"/>
      <c r="C179" s="68"/>
      <c r="D179" s="62" t="str">
        <f>IF(ISBLANK(A179),"",VLOOKUP(A179,'Справочник услуг'!C:D,2,FALSE))</f>
        <v/>
      </c>
      <c r="E179" s="62"/>
      <c r="F179" s="62"/>
      <c r="G179" s="62"/>
      <c r="H179" s="62"/>
      <c r="I179" s="62"/>
      <c r="J179" s="62"/>
      <c r="K179" s="62"/>
      <c r="L179" s="62"/>
      <c r="M179" s="62"/>
      <c r="N179" s="62"/>
    </row>
    <row r="180" spans="1:14" x14ac:dyDescent="0.25">
      <c r="A180" s="55"/>
      <c r="B180" s="68"/>
      <c r="C180" s="68"/>
      <c r="D180" s="62" t="str">
        <f>IF(ISBLANK(A180),"",VLOOKUP(A180,'Справочник услуг'!C:D,2,FALSE))</f>
        <v/>
      </c>
      <c r="E180" s="62"/>
      <c r="F180" s="62"/>
      <c r="G180" s="62"/>
      <c r="H180" s="62"/>
      <c r="I180" s="62"/>
      <c r="J180" s="62"/>
      <c r="K180" s="62"/>
      <c r="L180" s="62"/>
      <c r="M180" s="62"/>
      <c r="N180" s="62"/>
    </row>
    <row r="181" spans="1:14" x14ac:dyDescent="0.25">
      <c r="A181" s="55"/>
      <c r="B181" s="68"/>
      <c r="C181" s="68"/>
      <c r="D181" s="62" t="str">
        <f>IF(ISBLANK(A181),"",VLOOKUP(A181,'Справочник услуг'!C:D,2,FALSE))</f>
        <v/>
      </c>
      <c r="E181" s="62"/>
      <c r="F181" s="62"/>
      <c r="G181" s="62"/>
      <c r="H181" s="62"/>
      <c r="I181" s="62"/>
      <c r="J181" s="62"/>
      <c r="K181" s="62"/>
      <c r="L181" s="62"/>
      <c r="M181" s="62"/>
      <c r="N181" s="62"/>
    </row>
    <row r="182" spans="1:14" x14ac:dyDescent="0.25">
      <c r="A182" s="55"/>
      <c r="B182" s="68"/>
      <c r="C182" s="68"/>
      <c r="D182" s="62" t="str">
        <f>IF(ISBLANK(A182),"",VLOOKUP(A182,'Справочник услуг'!C:D,2,FALSE))</f>
        <v/>
      </c>
      <c r="E182" s="62"/>
      <c r="F182" s="62"/>
      <c r="G182" s="62"/>
      <c r="H182" s="62"/>
      <c r="I182" s="62"/>
      <c r="J182" s="62"/>
      <c r="K182" s="62"/>
      <c r="L182" s="62"/>
      <c r="M182" s="62"/>
      <c r="N182" s="62"/>
    </row>
    <row r="183" spans="1:14" x14ac:dyDescent="0.25">
      <c r="A183" s="55"/>
      <c r="B183" s="68"/>
      <c r="C183" s="68"/>
      <c r="D183" s="62" t="str">
        <f>IF(ISBLANK(A183),"",VLOOKUP(A183,'Справочник услуг'!C:D,2,FALSE))</f>
        <v/>
      </c>
      <c r="E183" s="62"/>
      <c r="F183" s="62"/>
      <c r="G183" s="62"/>
      <c r="H183" s="62"/>
      <c r="I183" s="62"/>
      <c r="J183" s="62"/>
      <c r="K183" s="62"/>
      <c r="L183" s="62"/>
      <c r="M183" s="62"/>
      <c r="N183" s="62"/>
    </row>
    <row r="184" spans="1:14" x14ac:dyDescent="0.25">
      <c r="A184" s="55"/>
      <c r="B184" s="68"/>
      <c r="C184" s="68"/>
      <c r="D184" s="62" t="str">
        <f>IF(ISBLANK(A184),"",VLOOKUP(A184,'Справочник услуг'!C:D,2,FALSE))</f>
        <v/>
      </c>
      <c r="E184" s="62"/>
      <c r="F184" s="62"/>
      <c r="G184" s="62"/>
      <c r="H184" s="62"/>
      <c r="I184" s="62"/>
      <c r="J184" s="62"/>
      <c r="K184" s="62"/>
      <c r="L184" s="62"/>
      <c r="M184" s="62"/>
      <c r="N184" s="62"/>
    </row>
    <row r="185" spans="1:14" x14ac:dyDescent="0.25">
      <c r="A185" s="55"/>
      <c r="B185" s="68"/>
      <c r="C185" s="68"/>
      <c r="D185" s="62" t="str">
        <f>IF(ISBLANK(A185),"",VLOOKUP(A185,'Справочник услуг'!C:D,2,FALSE))</f>
        <v/>
      </c>
      <c r="E185" s="62"/>
      <c r="F185" s="62"/>
      <c r="G185" s="62"/>
      <c r="H185" s="62"/>
      <c r="I185" s="62"/>
      <c r="J185" s="62"/>
      <c r="K185" s="62"/>
      <c r="L185" s="62"/>
      <c r="M185" s="62"/>
      <c r="N185" s="62"/>
    </row>
    <row r="186" spans="1:14" x14ac:dyDescent="0.25">
      <c r="A186" s="55"/>
      <c r="B186" s="68"/>
      <c r="C186" s="68"/>
      <c r="D186" s="62" t="str">
        <f>IF(ISBLANK(A186),"",VLOOKUP(A186,'Справочник услуг'!C:D,2,FALSE))</f>
        <v/>
      </c>
      <c r="E186" s="62"/>
      <c r="F186" s="62"/>
      <c r="G186" s="62"/>
      <c r="H186" s="62"/>
      <c r="I186" s="62"/>
      <c r="J186" s="62"/>
      <c r="K186" s="62"/>
      <c r="L186" s="62"/>
      <c r="M186" s="62"/>
      <c r="N186" s="62"/>
    </row>
    <row r="187" spans="1:14" x14ac:dyDescent="0.25">
      <c r="A187" s="55"/>
      <c r="B187" s="68"/>
      <c r="C187" s="68"/>
      <c r="D187" s="62" t="str">
        <f>IF(ISBLANK(A187),"",VLOOKUP(A187,'Справочник услуг'!C:D,2,FALSE))</f>
        <v/>
      </c>
      <c r="E187" s="62"/>
      <c r="F187" s="62"/>
      <c r="G187" s="62"/>
      <c r="H187" s="62"/>
      <c r="I187" s="62"/>
      <c r="J187" s="62"/>
      <c r="K187" s="62"/>
      <c r="L187" s="62"/>
      <c r="M187" s="62"/>
      <c r="N187" s="62"/>
    </row>
    <row r="188" spans="1:14" x14ac:dyDescent="0.25">
      <c r="A188" s="55"/>
      <c r="B188" s="68"/>
      <c r="C188" s="68"/>
      <c r="D188" s="62" t="str">
        <f>IF(ISBLANK(A188),"",VLOOKUP(A188,'Справочник услуг'!C:D,2,FALSE))</f>
        <v/>
      </c>
      <c r="E188" s="62"/>
      <c r="F188" s="62"/>
      <c r="G188" s="62"/>
      <c r="H188" s="62"/>
      <c r="I188" s="62"/>
      <c r="J188" s="62"/>
      <c r="K188" s="62"/>
      <c r="L188" s="62"/>
      <c r="M188" s="62"/>
      <c r="N188" s="62"/>
    </row>
    <row r="189" spans="1:14" x14ac:dyDescent="0.25">
      <c r="A189" s="55"/>
      <c r="B189" s="68"/>
      <c r="C189" s="68"/>
      <c r="D189" s="62" t="str">
        <f>IF(ISBLANK(A189),"",VLOOKUP(A189,'Справочник услуг'!C:D,2,FALSE))</f>
        <v/>
      </c>
      <c r="E189" s="62"/>
      <c r="F189" s="62"/>
      <c r="G189" s="62"/>
      <c r="H189" s="62"/>
      <c r="I189" s="62"/>
      <c r="J189" s="62"/>
      <c r="K189" s="62"/>
      <c r="L189" s="62"/>
      <c r="M189" s="62"/>
      <c r="N189" s="62"/>
    </row>
    <row r="190" spans="1:14" x14ac:dyDescent="0.25">
      <c r="A190" s="55"/>
      <c r="B190" s="68"/>
      <c r="C190" s="68"/>
      <c r="D190" s="62" t="str">
        <f>IF(ISBLANK(A190),"",VLOOKUP(A190,'Справочник услуг'!C:D,2,FALSE))</f>
        <v/>
      </c>
      <c r="E190" s="62"/>
      <c r="F190" s="62"/>
      <c r="G190" s="62"/>
      <c r="H190" s="62"/>
      <c r="I190" s="62"/>
      <c r="J190" s="62"/>
      <c r="K190" s="62"/>
      <c r="L190" s="62"/>
      <c r="M190" s="62"/>
      <c r="N190" s="62"/>
    </row>
    <row r="191" spans="1:14" x14ac:dyDescent="0.25">
      <c r="A191" s="55"/>
      <c r="B191" s="68"/>
      <c r="C191" s="68"/>
      <c r="D191" s="62" t="str">
        <f>IF(ISBLANK(A191),"",VLOOKUP(A191,'Справочник услуг'!C:D,2,FALSE))</f>
        <v/>
      </c>
      <c r="E191" s="62"/>
      <c r="F191" s="62"/>
      <c r="G191" s="62"/>
      <c r="H191" s="62"/>
      <c r="I191" s="62"/>
      <c r="J191" s="62"/>
      <c r="K191" s="62"/>
      <c r="L191" s="62"/>
      <c r="M191" s="62"/>
      <c r="N191" s="62"/>
    </row>
    <row r="192" spans="1:14" x14ac:dyDescent="0.25">
      <c r="A192" s="55"/>
      <c r="B192" s="68"/>
      <c r="C192" s="68"/>
      <c r="D192" s="62" t="str">
        <f>IF(ISBLANK(A192),"",VLOOKUP(A192,'Справочник услуг'!C:D,2,FALSE))</f>
        <v/>
      </c>
      <c r="E192" s="62"/>
      <c r="F192" s="62"/>
      <c r="G192" s="62"/>
      <c r="H192" s="62"/>
      <c r="I192" s="62"/>
      <c r="J192" s="62"/>
      <c r="K192" s="62"/>
      <c r="L192" s="62"/>
      <c r="M192" s="62"/>
      <c r="N192" s="62"/>
    </row>
    <row r="193" spans="1:14" x14ac:dyDescent="0.25">
      <c r="A193" s="55"/>
      <c r="B193" s="68"/>
      <c r="C193" s="68"/>
      <c r="D193" s="62" t="str">
        <f>IF(ISBLANK(A193),"",VLOOKUP(A193,'Справочник услуг'!C:D,2,FALSE))</f>
        <v/>
      </c>
      <c r="E193" s="62"/>
      <c r="F193" s="62"/>
      <c r="G193" s="62"/>
      <c r="H193" s="62"/>
      <c r="I193" s="62"/>
      <c r="J193" s="62"/>
      <c r="K193" s="62"/>
      <c r="L193" s="62"/>
      <c r="M193" s="62"/>
      <c r="N193" s="62"/>
    </row>
    <row r="194" spans="1:14" x14ac:dyDescent="0.25">
      <c r="A194" s="55"/>
      <c r="B194" s="68"/>
      <c r="C194" s="68"/>
      <c r="D194" s="62" t="str">
        <f>IF(ISBLANK(A194),"",VLOOKUP(A194,'Справочник услуг'!C:D,2,FALSE))</f>
        <v/>
      </c>
      <c r="E194" s="62"/>
      <c r="F194" s="62"/>
      <c r="G194" s="62"/>
      <c r="H194" s="62"/>
      <c r="I194" s="62"/>
      <c r="J194" s="62"/>
      <c r="K194" s="62"/>
      <c r="L194" s="62"/>
      <c r="M194" s="62"/>
      <c r="N194" s="62"/>
    </row>
    <row r="195" spans="1:14" x14ac:dyDescent="0.25">
      <c r="A195" s="55"/>
      <c r="B195" s="68"/>
      <c r="C195" s="68"/>
      <c r="D195" s="62" t="str">
        <f>IF(ISBLANK(A195),"",VLOOKUP(A195,'Справочник услуг'!C:D,2,FALSE))</f>
        <v/>
      </c>
      <c r="E195" s="62"/>
      <c r="F195" s="62"/>
      <c r="G195" s="62"/>
      <c r="H195" s="62"/>
      <c r="I195" s="62"/>
      <c r="J195" s="62"/>
      <c r="K195" s="62"/>
      <c r="L195" s="62"/>
      <c r="M195" s="62"/>
      <c r="N195" s="62"/>
    </row>
    <row r="196" spans="1:14" x14ac:dyDescent="0.25">
      <c r="A196" s="55"/>
      <c r="B196" s="68"/>
      <c r="C196" s="68"/>
      <c r="D196" s="62" t="str">
        <f>IF(ISBLANK(A196),"",VLOOKUP(A196,'Справочник услуг'!C:D,2,FALSE))</f>
        <v/>
      </c>
      <c r="E196" s="62"/>
      <c r="F196" s="62"/>
      <c r="G196" s="62"/>
      <c r="H196" s="62"/>
      <c r="I196" s="62"/>
      <c r="J196" s="62"/>
      <c r="K196" s="62"/>
      <c r="L196" s="62"/>
      <c r="M196" s="62"/>
      <c r="N196" s="62"/>
    </row>
    <row r="197" spans="1:14" x14ac:dyDescent="0.25">
      <c r="A197" s="55"/>
      <c r="B197" s="68"/>
      <c r="C197" s="68"/>
      <c r="D197" s="62" t="str">
        <f>IF(ISBLANK(A197),"",VLOOKUP(A197,'Справочник услуг'!C:D,2,FALSE))</f>
        <v/>
      </c>
      <c r="E197" s="62"/>
      <c r="F197" s="62"/>
      <c r="G197" s="62"/>
      <c r="H197" s="62"/>
      <c r="I197" s="62"/>
      <c r="J197" s="62"/>
      <c r="K197" s="62"/>
      <c r="L197" s="62"/>
      <c r="M197" s="62"/>
      <c r="N197" s="62"/>
    </row>
    <row r="198" spans="1:14" x14ac:dyDescent="0.25">
      <c r="A198" s="55"/>
      <c r="B198" s="68"/>
      <c r="C198" s="68"/>
      <c r="D198" s="62" t="str">
        <f>IF(ISBLANK(A198),"",VLOOKUP(A198,'Справочник услуг'!C:D,2,FALSE))</f>
        <v/>
      </c>
      <c r="E198" s="62"/>
      <c r="F198" s="62"/>
      <c r="G198" s="62"/>
      <c r="H198" s="62"/>
      <c r="I198" s="62"/>
      <c r="J198" s="62"/>
      <c r="K198" s="62"/>
      <c r="L198" s="62"/>
      <c r="M198" s="62"/>
      <c r="N198" s="62"/>
    </row>
    <row r="199" spans="1:14" x14ac:dyDescent="0.25">
      <c r="A199" s="55"/>
      <c r="B199" s="68"/>
      <c r="C199" s="68"/>
      <c r="D199" s="62" t="str">
        <f>IF(ISBLANK(A199),"",VLOOKUP(A199,'Справочник услуг'!C:D,2,FALSE))</f>
        <v/>
      </c>
      <c r="E199" s="62"/>
      <c r="F199" s="62"/>
      <c r="G199" s="62"/>
      <c r="H199" s="62"/>
      <c r="I199" s="62"/>
      <c r="J199" s="62"/>
      <c r="K199" s="62"/>
      <c r="L199" s="62"/>
      <c r="M199" s="62"/>
      <c r="N199" s="62"/>
    </row>
    <row r="200" spans="1:14" x14ac:dyDescent="0.25">
      <c r="A200" s="55"/>
      <c r="B200" s="68"/>
      <c r="C200" s="68"/>
      <c r="D200" s="62" t="str">
        <f>IF(ISBLANK(A200),"",VLOOKUP(A200,'Справочник услуг'!C:D,2,FALSE))</f>
        <v/>
      </c>
      <c r="E200" s="62"/>
      <c r="F200" s="62"/>
      <c r="G200" s="62"/>
      <c r="H200" s="62"/>
      <c r="I200" s="62"/>
      <c r="J200" s="62"/>
      <c r="K200" s="62"/>
      <c r="L200" s="62"/>
      <c r="M200" s="62"/>
      <c r="N200" s="62"/>
    </row>
    <row r="201" spans="1:14" x14ac:dyDescent="0.25">
      <c r="A201" s="55"/>
      <c r="B201" s="68"/>
      <c r="C201" s="68"/>
      <c r="D201" s="62" t="str">
        <f>IF(ISBLANK(A201),"",VLOOKUP(A201,'Справочник услуг'!C:D,2,FALSE))</f>
        <v/>
      </c>
      <c r="E201" s="62"/>
      <c r="F201" s="62"/>
      <c r="G201" s="62"/>
      <c r="H201" s="62"/>
      <c r="I201" s="62"/>
      <c r="J201" s="62"/>
      <c r="K201" s="62"/>
      <c r="L201" s="62"/>
      <c r="M201" s="62"/>
      <c r="N201" s="62"/>
    </row>
    <row r="202" spans="1:14" x14ac:dyDescent="0.25">
      <c r="A202" s="55"/>
      <c r="B202" s="68"/>
      <c r="C202" s="68"/>
      <c r="D202" s="62" t="str">
        <f>IF(ISBLANK(A202),"",VLOOKUP(A202,'Справочник услуг'!C:D,2,FALSE))</f>
        <v/>
      </c>
      <c r="E202" s="62"/>
      <c r="F202" s="62"/>
      <c r="G202" s="62"/>
      <c r="H202" s="62"/>
      <c r="I202" s="62"/>
      <c r="J202" s="62"/>
      <c r="K202" s="62"/>
      <c r="L202" s="62"/>
      <c r="M202" s="62"/>
      <c r="N202" s="62"/>
    </row>
    <row r="203" spans="1:14" x14ac:dyDescent="0.25">
      <c r="A203" s="55"/>
      <c r="B203" s="68"/>
      <c r="C203" s="68"/>
      <c r="D203" s="62" t="str">
        <f>IF(ISBLANK(A203),"",VLOOKUP(A203,'Справочник услуг'!C:D,2,FALSE))</f>
        <v/>
      </c>
      <c r="E203" s="62"/>
      <c r="F203" s="62"/>
      <c r="G203" s="62"/>
      <c r="H203" s="62"/>
      <c r="I203" s="62"/>
      <c r="J203" s="62"/>
      <c r="K203" s="62"/>
      <c r="L203" s="62"/>
      <c r="M203" s="62"/>
      <c r="N203" s="62"/>
    </row>
    <row r="204" spans="1:14" x14ac:dyDescent="0.25">
      <c r="A204" s="55"/>
      <c r="B204" s="68"/>
      <c r="C204" s="68"/>
      <c r="D204" s="62" t="str">
        <f>IF(ISBLANK(A204),"",VLOOKUP(A204,'Справочник услуг'!C:D,2,FALSE))</f>
        <v/>
      </c>
      <c r="E204" s="62"/>
      <c r="F204" s="62"/>
      <c r="G204" s="62"/>
      <c r="H204" s="62"/>
      <c r="I204" s="62"/>
      <c r="J204" s="62"/>
      <c r="K204" s="62"/>
      <c r="L204" s="62"/>
      <c r="M204" s="62"/>
      <c r="N204" s="62"/>
    </row>
    <row r="205" spans="1:14" x14ac:dyDescent="0.25">
      <c r="A205" s="55"/>
      <c r="B205" s="68"/>
      <c r="C205" s="68"/>
      <c r="D205" s="62" t="str">
        <f>IF(ISBLANK(A205),"",VLOOKUP(A205,'Справочник услуг'!C:D,2,FALSE))</f>
        <v/>
      </c>
      <c r="E205" s="62"/>
      <c r="F205" s="62"/>
      <c r="G205" s="62"/>
      <c r="H205" s="62"/>
      <c r="I205" s="62"/>
      <c r="J205" s="62"/>
      <c r="K205" s="62"/>
      <c r="L205" s="62"/>
      <c r="M205" s="62"/>
      <c r="N205" s="62"/>
    </row>
    <row r="206" spans="1:14" x14ac:dyDescent="0.25">
      <c r="A206" s="55"/>
      <c r="B206" s="68"/>
      <c r="C206" s="68"/>
      <c r="D206" s="62" t="str">
        <f>IF(ISBLANK(A206),"",VLOOKUP(A206,'Справочник услуг'!C:D,2,FALSE))</f>
        <v/>
      </c>
      <c r="E206" s="62"/>
      <c r="F206" s="62"/>
      <c r="G206" s="62"/>
      <c r="H206" s="62"/>
      <c r="I206" s="62"/>
      <c r="J206" s="62"/>
      <c r="K206" s="62"/>
      <c r="L206" s="62"/>
      <c r="M206" s="62"/>
      <c r="N206" s="62"/>
    </row>
    <row r="207" spans="1:14" x14ac:dyDescent="0.25">
      <c r="A207" s="55"/>
      <c r="B207" s="68"/>
      <c r="C207" s="68"/>
      <c r="D207" s="62" t="str">
        <f>IF(ISBLANK(A207),"",VLOOKUP(A207,'Справочник услуг'!C:D,2,FALSE))</f>
        <v/>
      </c>
      <c r="E207" s="62"/>
      <c r="F207" s="62"/>
      <c r="G207" s="62"/>
      <c r="H207" s="62"/>
      <c r="I207" s="62"/>
      <c r="J207" s="62"/>
      <c r="K207" s="62"/>
      <c r="L207" s="62"/>
      <c r="M207" s="62"/>
      <c r="N207" s="62"/>
    </row>
    <row r="208" spans="1:14" x14ac:dyDescent="0.25">
      <c r="A208" s="55"/>
      <c r="B208" s="68"/>
      <c r="C208" s="68"/>
      <c r="D208" s="62" t="str">
        <f>IF(ISBLANK(A208),"",VLOOKUP(A208,'Справочник услуг'!C:D,2,FALSE))</f>
        <v/>
      </c>
      <c r="E208" s="62"/>
      <c r="F208" s="62"/>
      <c r="G208" s="62"/>
      <c r="H208" s="62"/>
      <c r="I208" s="62"/>
      <c r="J208" s="62"/>
      <c r="K208" s="62"/>
      <c r="L208" s="62"/>
      <c r="M208" s="62"/>
      <c r="N208" s="62"/>
    </row>
    <row r="209" spans="1:14" x14ac:dyDescent="0.25">
      <c r="A209" s="55"/>
      <c r="B209" s="68"/>
      <c r="C209" s="68"/>
      <c r="D209" s="62" t="str">
        <f>IF(ISBLANK(A209),"",VLOOKUP(A209,'Справочник услуг'!C:D,2,FALSE))</f>
        <v/>
      </c>
      <c r="E209" s="62"/>
      <c r="F209" s="62"/>
      <c r="G209" s="62"/>
      <c r="H209" s="62"/>
      <c r="I209" s="62"/>
      <c r="J209" s="62"/>
      <c r="K209" s="62"/>
      <c r="L209" s="62"/>
      <c r="M209" s="62"/>
      <c r="N209" s="62"/>
    </row>
    <row r="210" spans="1:14" x14ac:dyDescent="0.25">
      <c r="A210" s="55"/>
      <c r="B210" s="68"/>
      <c r="C210" s="68"/>
      <c r="D210" s="62" t="str">
        <f>IF(ISBLANK(A210),"",VLOOKUP(A210,'Справочник услуг'!C:D,2,FALSE))</f>
        <v/>
      </c>
      <c r="E210" s="62"/>
      <c r="F210" s="62"/>
      <c r="G210" s="62"/>
      <c r="H210" s="62"/>
      <c r="I210" s="62"/>
      <c r="J210" s="62"/>
      <c r="K210" s="62"/>
      <c r="L210" s="62"/>
      <c r="M210" s="62"/>
      <c r="N210" s="62"/>
    </row>
    <row r="211" spans="1:14" x14ac:dyDescent="0.25">
      <c r="A211" s="55"/>
      <c r="B211" s="68"/>
      <c r="C211" s="68"/>
      <c r="D211" s="62" t="str">
        <f>IF(ISBLANK(A211),"",VLOOKUP(A211,'Справочник услуг'!C:D,2,FALSE))</f>
        <v/>
      </c>
      <c r="E211" s="62"/>
      <c r="F211" s="62"/>
      <c r="G211" s="62"/>
      <c r="H211" s="62"/>
      <c r="I211" s="62"/>
      <c r="J211" s="62"/>
      <c r="K211" s="62"/>
      <c r="L211" s="62"/>
      <c r="M211" s="62"/>
      <c r="N211" s="62"/>
    </row>
    <row r="212" spans="1:14" x14ac:dyDescent="0.25">
      <c r="A212" s="55"/>
      <c r="B212" s="68"/>
      <c r="C212" s="68"/>
      <c r="D212" s="62" t="str">
        <f>IF(ISBLANK(A212),"",VLOOKUP(A212,'Справочник услуг'!C:D,2,FALSE))</f>
        <v/>
      </c>
      <c r="E212" s="62"/>
      <c r="F212" s="62"/>
      <c r="G212" s="62"/>
      <c r="H212" s="62"/>
      <c r="I212" s="62"/>
      <c r="J212" s="62"/>
      <c r="K212" s="62"/>
      <c r="L212" s="62"/>
      <c r="M212" s="62"/>
      <c r="N212" s="62"/>
    </row>
    <row r="213" spans="1:14" x14ac:dyDescent="0.25">
      <c r="A213" s="55"/>
      <c r="B213" s="68"/>
      <c r="C213" s="68"/>
      <c r="D213" s="62" t="str">
        <f>IF(ISBLANK(A213),"",VLOOKUP(A213,'Справочник услуг'!C:D,2,FALSE))</f>
        <v/>
      </c>
      <c r="E213" s="62"/>
      <c r="F213" s="62"/>
      <c r="G213" s="62"/>
      <c r="H213" s="62"/>
      <c r="I213" s="62"/>
      <c r="J213" s="62"/>
      <c r="K213" s="62"/>
      <c r="L213" s="62"/>
      <c r="M213" s="62"/>
      <c r="N213" s="62"/>
    </row>
    <row r="214" spans="1:14" x14ac:dyDescent="0.25">
      <c r="A214" s="55"/>
      <c r="B214" s="68"/>
      <c r="C214" s="68"/>
      <c r="D214" s="62" t="str">
        <f>IF(ISBLANK(A214),"",VLOOKUP(A214,'Справочник услуг'!C:D,2,FALSE))</f>
        <v/>
      </c>
      <c r="E214" s="62"/>
      <c r="F214" s="62"/>
      <c r="G214" s="62"/>
      <c r="H214" s="62"/>
      <c r="I214" s="62"/>
      <c r="J214" s="62"/>
      <c r="K214" s="62"/>
      <c r="L214" s="62"/>
      <c r="M214" s="62"/>
      <c r="N214" s="62"/>
    </row>
    <row r="215" spans="1:14" x14ac:dyDescent="0.25">
      <c r="A215" s="55"/>
      <c r="B215" s="68"/>
      <c r="C215" s="68"/>
      <c r="D215" s="62" t="str">
        <f>IF(ISBLANK(A215),"",VLOOKUP(A215,'Справочник услуг'!C:D,2,FALSE))</f>
        <v/>
      </c>
      <c r="E215" s="62"/>
      <c r="F215" s="62"/>
      <c r="G215" s="62"/>
      <c r="H215" s="62"/>
      <c r="I215" s="62"/>
      <c r="J215" s="62"/>
      <c r="K215" s="62"/>
      <c r="L215" s="62"/>
      <c r="M215" s="62"/>
      <c r="N215" s="62"/>
    </row>
    <row r="216" spans="1:14" x14ac:dyDescent="0.25">
      <c r="A216" s="55"/>
      <c r="B216" s="68"/>
      <c r="C216" s="68"/>
      <c r="D216" s="62" t="str">
        <f>IF(ISBLANK(A216),"",VLOOKUP(A216,'Справочник услуг'!C:D,2,FALSE))</f>
        <v/>
      </c>
      <c r="E216" s="62"/>
      <c r="F216" s="62"/>
      <c r="G216" s="62"/>
      <c r="H216" s="62"/>
      <c r="I216" s="62"/>
      <c r="J216" s="62"/>
      <c r="K216" s="62"/>
      <c r="L216" s="62"/>
      <c r="M216" s="62"/>
      <c r="N216" s="62"/>
    </row>
    <row r="217" spans="1:14" x14ac:dyDescent="0.25">
      <c r="A217" s="55"/>
      <c r="B217" s="68"/>
      <c r="C217" s="68"/>
      <c r="D217" s="62" t="str">
        <f>IF(ISBLANK(A217),"",VLOOKUP(A217,'Справочник услуг'!C:D,2,FALSE))</f>
        <v/>
      </c>
      <c r="E217" s="62"/>
      <c r="F217" s="62"/>
      <c r="G217" s="62"/>
      <c r="H217" s="62"/>
      <c r="I217" s="62"/>
      <c r="J217" s="62"/>
      <c r="K217" s="62"/>
      <c r="L217" s="62"/>
      <c r="M217" s="62"/>
      <c r="N217" s="62"/>
    </row>
    <row r="218" spans="1:14" x14ac:dyDescent="0.25">
      <c r="A218" s="55"/>
      <c r="B218" s="68"/>
      <c r="C218" s="68"/>
      <c r="D218" s="62" t="str">
        <f>IF(ISBLANK(A218),"",VLOOKUP(A218,'Справочник услуг'!C:D,2,FALSE))</f>
        <v/>
      </c>
      <c r="E218" s="62"/>
      <c r="F218" s="62"/>
      <c r="G218" s="62"/>
      <c r="H218" s="62"/>
      <c r="I218" s="62"/>
      <c r="J218" s="62"/>
      <c r="K218" s="62"/>
      <c r="L218" s="62"/>
      <c r="M218" s="62"/>
      <c r="N218" s="62"/>
    </row>
    <row r="219" spans="1:14" x14ac:dyDescent="0.25">
      <c r="A219" s="55"/>
      <c r="B219" s="68"/>
      <c r="C219" s="68"/>
      <c r="D219" s="62" t="str">
        <f>IF(ISBLANK(A219),"",VLOOKUP(A219,'Справочник услуг'!C:D,2,FALSE))</f>
        <v/>
      </c>
      <c r="E219" s="62"/>
      <c r="F219" s="62"/>
      <c r="G219" s="62"/>
      <c r="H219" s="62"/>
      <c r="I219" s="62"/>
      <c r="J219" s="62"/>
      <c r="K219" s="62"/>
      <c r="L219" s="62"/>
      <c r="M219" s="62"/>
      <c r="N219" s="62"/>
    </row>
    <row r="220" spans="1:14" x14ac:dyDescent="0.25">
      <c r="A220" s="55"/>
      <c r="B220" s="68"/>
      <c r="C220" s="68"/>
      <c r="D220" s="62" t="str">
        <f>IF(ISBLANK(A220),"",VLOOKUP(A220,'Справочник услуг'!C:D,2,FALSE))</f>
        <v/>
      </c>
      <c r="E220" s="62"/>
      <c r="F220" s="62"/>
      <c r="G220" s="62"/>
      <c r="H220" s="62"/>
      <c r="I220" s="62"/>
      <c r="J220" s="62"/>
      <c r="K220" s="62"/>
      <c r="L220" s="62"/>
      <c r="M220" s="62"/>
      <c r="N220" s="62"/>
    </row>
    <row r="221" spans="1:14" x14ac:dyDescent="0.25">
      <c r="A221" s="55"/>
      <c r="B221" s="68"/>
      <c r="C221" s="68"/>
      <c r="D221" s="62" t="str">
        <f>IF(ISBLANK(A221),"",VLOOKUP(A221,'Справочник услуг'!C:D,2,FALSE))</f>
        <v/>
      </c>
      <c r="E221" s="62"/>
      <c r="F221" s="62"/>
      <c r="G221" s="62"/>
      <c r="H221" s="62"/>
      <c r="I221" s="62"/>
      <c r="J221" s="62"/>
      <c r="K221" s="62"/>
      <c r="L221" s="62"/>
      <c r="M221" s="62"/>
      <c r="N221" s="62"/>
    </row>
    <row r="222" spans="1:14" x14ac:dyDescent="0.25">
      <c r="A222" s="55"/>
      <c r="B222" s="68"/>
      <c r="C222" s="68"/>
      <c r="D222" s="62" t="str">
        <f>IF(ISBLANK(A222),"",VLOOKUP(A222,'Справочник услуг'!C:D,2,FALSE))</f>
        <v/>
      </c>
      <c r="E222" s="62"/>
      <c r="F222" s="62"/>
      <c r="G222" s="62"/>
      <c r="H222" s="62"/>
      <c r="I222" s="62"/>
      <c r="J222" s="62"/>
      <c r="K222" s="62"/>
      <c r="L222" s="62"/>
      <c r="M222" s="62"/>
      <c r="N222" s="62"/>
    </row>
    <row r="223" spans="1:14" x14ac:dyDescent="0.25">
      <c r="A223" s="55"/>
      <c r="B223" s="68"/>
      <c r="C223" s="68"/>
      <c r="D223" s="62" t="str">
        <f>IF(ISBLANK(A223),"",VLOOKUP(A223,'Справочник услуг'!C:D,2,FALSE))</f>
        <v/>
      </c>
      <c r="E223" s="62"/>
      <c r="F223" s="62"/>
      <c r="G223" s="62"/>
      <c r="H223" s="62"/>
      <c r="I223" s="62"/>
      <c r="J223" s="62"/>
      <c r="K223" s="62"/>
      <c r="L223" s="62"/>
      <c r="M223" s="62"/>
      <c r="N223" s="62"/>
    </row>
    <row r="224" spans="1:14" x14ac:dyDescent="0.25">
      <c r="A224" s="55"/>
      <c r="B224" s="68"/>
      <c r="C224" s="68"/>
      <c r="D224" s="62" t="str">
        <f>IF(ISBLANK(A224),"",VLOOKUP(A224,'Справочник услуг'!C:D,2,FALSE))</f>
        <v/>
      </c>
      <c r="E224" s="62"/>
      <c r="F224" s="62"/>
      <c r="G224" s="62"/>
      <c r="H224" s="62"/>
      <c r="I224" s="62"/>
      <c r="J224" s="62"/>
      <c r="K224" s="62"/>
      <c r="L224" s="62"/>
      <c r="M224" s="62"/>
      <c r="N224" s="62"/>
    </row>
    <row r="225" spans="1:14" x14ac:dyDescent="0.25">
      <c r="A225" s="55"/>
      <c r="B225" s="68"/>
      <c r="C225" s="68"/>
      <c r="D225" s="62" t="str">
        <f>IF(ISBLANK(A225),"",VLOOKUP(A225,'Справочник услуг'!C:D,2,FALSE))</f>
        <v/>
      </c>
      <c r="E225" s="62"/>
      <c r="F225" s="62"/>
      <c r="G225" s="62"/>
      <c r="H225" s="62"/>
      <c r="I225" s="62"/>
      <c r="J225" s="62"/>
      <c r="K225" s="62"/>
      <c r="L225" s="62"/>
      <c r="M225" s="62"/>
      <c r="N225" s="62"/>
    </row>
    <row r="226" spans="1:14" x14ac:dyDescent="0.25">
      <c r="A226" s="55"/>
      <c r="B226" s="68"/>
      <c r="C226" s="68"/>
      <c r="D226" s="62" t="str">
        <f>IF(ISBLANK(A226),"",VLOOKUP(A226,'Справочник услуг'!C:D,2,FALSE))</f>
        <v/>
      </c>
      <c r="E226" s="62"/>
      <c r="F226" s="62"/>
      <c r="G226" s="62"/>
      <c r="H226" s="62"/>
      <c r="I226" s="62"/>
      <c r="J226" s="62"/>
      <c r="K226" s="62"/>
      <c r="L226" s="62"/>
      <c r="M226" s="62"/>
      <c r="N226" s="62"/>
    </row>
    <row r="227" spans="1:14" x14ac:dyDescent="0.25">
      <c r="A227" s="55"/>
      <c r="B227" s="68"/>
      <c r="C227" s="68"/>
      <c r="D227" s="62" t="str">
        <f>IF(ISBLANK(A227),"",VLOOKUP(A227,'Справочник услуг'!C:D,2,FALSE))</f>
        <v/>
      </c>
      <c r="E227" s="62"/>
      <c r="F227" s="62"/>
      <c r="G227" s="62"/>
      <c r="H227" s="62"/>
      <c r="I227" s="62"/>
      <c r="J227" s="62"/>
      <c r="K227" s="62"/>
      <c r="L227" s="62"/>
      <c r="M227" s="62"/>
      <c r="N227" s="62"/>
    </row>
    <row r="228" spans="1:14" x14ac:dyDescent="0.25">
      <c r="A228" s="55"/>
      <c r="B228" s="68"/>
      <c r="C228" s="68"/>
      <c r="D228" s="62" t="str">
        <f>IF(ISBLANK(A228),"",VLOOKUP(A228,'Справочник услуг'!C:D,2,FALSE))</f>
        <v/>
      </c>
      <c r="E228" s="62"/>
      <c r="F228" s="62"/>
      <c r="G228" s="62"/>
      <c r="H228" s="62"/>
      <c r="I228" s="62"/>
      <c r="J228" s="62"/>
      <c r="K228" s="62"/>
      <c r="L228" s="62"/>
      <c r="M228" s="62"/>
      <c r="N228" s="62"/>
    </row>
    <row r="229" spans="1:14" x14ac:dyDescent="0.25">
      <c r="A229" s="55"/>
      <c r="B229" s="68"/>
      <c r="C229" s="68"/>
      <c r="D229" s="62" t="str">
        <f>IF(ISBLANK(A229),"",VLOOKUP(A229,'Справочник услуг'!C:D,2,FALSE))</f>
        <v/>
      </c>
      <c r="E229" s="62"/>
      <c r="F229" s="62"/>
      <c r="G229" s="62"/>
      <c r="H229" s="62"/>
      <c r="I229" s="62"/>
      <c r="J229" s="62"/>
      <c r="K229" s="62"/>
      <c r="L229" s="62"/>
      <c r="M229" s="62"/>
      <c r="N229" s="62"/>
    </row>
    <row r="230" spans="1:14" x14ac:dyDescent="0.25">
      <c r="A230" s="55"/>
      <c r="B230" s="68"/>
      <c r="C230" s="68"/>
      <c r="D230" s="62" t="str">
        <f>IF(ISBLANK(A230),"",VLOOKUP(A230,'Справочник услуг'!C:D,2,FALSE))</f>
        <v/>
      </c>
      <c r="E230" s="62"/>
      <c r="F230" s="62"/>
      <c r="G230" s="62"/>
      <c r="H230" s="62"/>
      <c r="I230" s="62"/>
      <c r="J230" s="62"/>
      <c r="K230" s="62"/>
      <c r="L230" s="62"/>
      <c r="M230" s="62"/>
      <c r="N230" s="62"/>
    </row>
    <row r="231" spans="1:14" x14ac:dyDescent="0.25">
      <c r="A231" s="55"/>
      <c r="B231" s="68"/>
      <c r="C231" s="68"/>
      <c r="D231" s="62" t="str">
        <f>IF(ISBLANK(A231),"",VLOOKUP(A231,'Справочник услуг'!C:D,2,FALSE))</f>
        <v/>
      </c>
      <c r="E231" s="62"/>
      <c r="F231" s="62"/>
      <c r="G231" s="62"/>
      <c r="H231" s="62"/>
      <c r="I231" s="62"/>
      <c r="J231" s="62"/>
      <c r="K231" s="62"/>
      <c r="L231" s="62"/>
      <c r="M231" s="62"/>
      <c r="N231" s="62"/>
    </row>
    <row r="232" spans="1:14" x14ac:dyDescent="0.25">
      <c r="A232" s="55"/>
      <c r="B232" s="68"/>
      <c r="C232" s="68"/>
      <c r="D232" s="62" t="str">
        <f>IF(ISBLANK(A232),"",VLOOKUP(A232,'Справочник услуг'!C:D,2,FALSE))</f>
        <v/>
      </c>
      <c r="E232" s="62"/>
      <c r="F232" s="62"/>
      <c r="G232" s="62"/>
      <c r="H232" s="62"/>
      <c r="I232" s="62"/>
      <c r="J232" s="62"/>
      <c r="K232" s="62"/>
      <c r="L232" s="62"/>
      <c r="M232" s="62"/>
      <c r="N232" s="62"/>
    </row>
    <row r="233" spans="1:14" x14ac:dyDescent="0.25">
      <c r="A233" s="55"/>
      <c r="B233" s="68"/>
      <c r="C233" s="68"/>
      <c r="D233" s="62" t="str">
        <f>IF(ISBLANK(A233),"",VLOOKUP(A233,'Справочник услуг'!C:D,2,FALSE))</f>
        <v/>
      </c>
      <c r="E233" s="62"/>
      <c r="F233" s="62"/>
      <c r="G233" s="62"/>
      <c r="H233" s="62"/>
      <c r="I233" s="62"/>
      <c r="J233" s="62"/>
      <c r="K233" s="62"/>
      <c r="L233" s="62"/>
      <c r="M233" s="62"/>
      <c r="N233" s="62"/>
    </row>
    <row r="234" spans="1:14" x14ac:dyDescent="0.25">
      <c r="A234" s="55"/>
      <c r="B234" s="68"/>
      <c r="C234" s="68"/>
      <c r="D234" s="62" t="str">
        <f>IF(ISBLANK(A234),"",VLOOKUP(A234,'Справочник услуг'!C:D,2,FALSE))</f>
        <v/>
      </c>
      <c r="E234" s="62"/>
      <c r="F234" s="62"/>
      <c r="G234" s="62"/>
      <c r="H234" s="62"/>
      <c r="I234" s="62"/>
      <c r="J234" s="62"/>
      <c r="K234" s="62"/>
      <c r="L234" s="62"/>
      <c r="M234" s="62"/>
      <c r="N234" s="62"/>
    </row>
    <row r="235" spans="1:14" x14ac:dyDescent="0.25">
      <c r="A235" s="55"/>
      <c r="B235" s="68"/>
      <c r="C235" s="68"/>
      <c r="D235" s="62" t="str">
        <f>IF(ISBLANK(A235),"",VLOOKUP(A235,'Справочник услуг'!C:D,2,FALSE))</f>
        <v/>
      </c>
      <c r="E235" s="62"/>
      <c r="F235" s="62"/>
      <c r="G235" s="62"/>
      <c r="H235" s="62"/>
      <c r="I235" s="62"/>
      <c r="J235" s="62"/>
      <c r="K235" s="62"/>
      <c r="L235" s="62"/>
      <c r="M235" s="62"/>
      <c r="N235" s="62"/>
    </row>
    <row r="236" spans="1:14" x14ac:dyDescent="0.25">
      <c r="A236" s="55"/>
      <c r="B236" s="68"/>
      <c r="C236" s="68"/>
      <c r="D236" s="62" t="str">
        <f>IF(ISBLANK(A236),"",VLOOKUP(A236,'Справочник услуг'!C:D,2,FALSE))</f>
        <v/>
      </c>
      <c r="E236" s="62"/>
      <c r="F236" s="62"/>
      <c r="G236" s="62"/>
      <c r="H236" s="62"/>
      <c r="I236" s="62"/>
      <c r="J236" s="62"/>
      <c r="K236" s="62"/>
      <c r="L236" s="62"/>
      <c r="M236" s="62"/>
      <c r="N236" s="62"/>
    </row>
    <row r="237" spans="1:14" x14ac:dyDescent="0.25">
      <c r="A237" s="55"/>
      <c r="B237" s="68"/>
      <c r="C237" s="68"/>
      <c r="D237" s="62" t="str">
        <f>IF(ISBLANK(A237),"",VLOOKUP(A237,'Справочник услуг'!C:D,2,FALSE))</f>
        <v/>
      </c>
      <c r="E237" s="62"/>
      <c r="F237" s="62"/>
      <c r="G237" s="62"/>
      <c r="H237" s="62"/>
      <c r="I237" s="62"/>
      <c r="J237" s="62"/>
      <c r="K237" s="62"/>
      <c r="L237" s="62"/>
      <c r="M237" s="62"/>
      <c r="N237" s="62"/>
    </row>
    <row r="238" spans="1:14" x14ac:dyDescent="0.25">
      <c r="A238" s="55"/>
      <c r="B238" s="68"/>
      <c r="C238" s="68"/>
      <c r="D238" s="62" t="str">
        <f>IF(ISBLANK(A238),"",VLOOKUP(A238,'Справочник услуг'!C:D,2,FALSE))</f>
        <v/>
      </c>
      <c r="E238" s="62"/>
      <c r="F238" s="62"/>
      <c r="G238" s="62"/>
      <c r="H238" s="62"/>
      <c r="I238" s="62"/>
      <c r="J238" s="62"/>
      <c r="K238" s="62"/>
      <c r="L238" s="62"/>
      <c r="M238" s="62"/>
      <c r="N238" s="62"/>
    </row>
    <row r="239" spans="1:14" x14ac:dyDescent="0.25">
      <c r="A239" s="55"/>
      <c r="B239" s="68"/>
      <c r="C239" s="68"/>
      <c r="D239" s="62" t="str">
        <f>IF(ISBLANK(A239),"",VLOOKUP(A239,'Справочник услуг'!C:D,2,FALSE))</f>
        <v/>
      </c>
      <c r="E239" s="62"/>
      <c r="F239" s="62"/>
      <c r="G239" s="62"/>
      <c r="H239" s="62"/>
      <c r="I239" s="62"/>
      <c r="J239" s="62"/>
      <c r="K239" s="62"/>
      <c r="L239" s="62"/>
      <c r="M239" s="62"/>
      <c r="N239" s="62"/>
    </row>
    <row r="240" spans="1:14" x14ac:dyDescent="0.25">
      <c r="A240" s="55"/>
      <c r="B240" s="68"/>
      <c r="C240" s="68"/>
      <c r="D240" s="62" t="str">
        <f>IF(ISBLANK(A240),"",VLOOKUP(A240,'Справочник услуг'!C:D,2,FALSE))</f>
        <v/>
      </c>
      <c r="E240" s="62"/>
      <c r="F240" s="62"/>
      <c r="G240" s="62"/>
      <c r="H240" s="62"/>
      <c r="I240" s="62"/>
      <c r="J240" s="62"/>
      <c r="K240" s="62"/>
      <c r="L240" s="62"/>
      <c r="M240" s="62"/>
      <c r="N240" s="62"/>
    </row>
    <row r="241" spans="1:14" x14ac:dyDescent="0.25">
      <c r="A241" s="55"/>
      <c r="B241" s="68"/>
      <c r="C241" s="68"/>
      <c r="D241" s="62" t="str">
        <f>IF(ISBLANK(A241),"",VLOOKUP(A241,'Справочник услуг'!C:D,2,FALSE))</f>
        <v/>
      </c>
      <c r="E241" s="62"/>
      <c r="F241" s="62"/>
      <c r="G241" s="62"/>
      <c r="H241" s="62"/>
      <c r="I241" s="62"/>
      <c r="J241" s="62"/>
      <c r="K241" s="62"/>
      <c r="L241" s="62"/>
      <c r="M241" s="62"/>
      <c r="N241" s="62"/>
    </row>
    <row r="242" spans="1:14" x14ac:dyDescent="0.25">
      <c r="A242" s="55"/>
      <c r="B242" s="68"/>
      <c r="C242" s="68"/>
      <c r="D242" s="62" t="str">
        <f>IF(ISBLANK(A242),"",VLOOKUP(A242,'Справочник услуг'!C:D,2,FALSE))</f>
        <v/>
      </c>
      <c r="E242" s="62"/>
      <c r="F242" s="62"/>
      <c r="G242" s="62"/>
      <c r="H242" s="62"/>
      <c r="I242" s="62"/>
      <c r="J242" s="62"/>
      <c r="K242" s="62"/>
      <c r="L242" s="62"/>
      <c r="M242" s="62"/>
      <c r="N242" s="62"/>
    </row>
    <row r="243" spans="1:14" x14ac:dyDescent="0.25">
      <c r="A243" s="55"/>
      <c r="B243" s="68"/>
      <c r="C243" s="68"/>
      <c r="D243" s="62" t="str">
        <f>IF(ISBLANK(A243),"",VLOOKUP(A243,'Справочник услуг'!C:D,2,FALSE))</f>
        <v/>
      </c>
      <c r="E243" s="62"/>
      <c r="F243" s="62"/>
      <c r="G243" s="62"/>
      <c r="H243" s="62"/>
      <c r="I243" s="62"/>
      <c r="J243" s="62"/>
      <c r="K243" s="62"/>
      <c r="L243" s="62"/>
      <c r="M243" s="62"/>
      <c r="N243" s="62"/>
    </row>
    <row r="244" spans="1:14" x14ac:dyDescent="0.25">
      <c r="A244" s="55"/>
      <c r="B244" s="68"/>
      <c r="C244" s="68"/>
      <c r="D244" s="62" t="str">
        <f>IF(ISBLANK(A244),"",VLOOKUP(A244,'Справочник услуг'!C:D,2,FALSE))</f>
        <v/>
      </c>
      <c r="E244" s="62"/>
      <c r="F244" s="62"/>
      <c r="G244" s="62"/>
      <c r="H244" s="62"/>
      <c r="I244" s="62"/>
      <c r="J244" s="62"/>
      <c r="K244" s="62"/>
      <c r="L244" s="62"/>
      <c r="M244" s="62"/>
      <c r="N244" s="62"/>
    </row>
    <row r="245" spans="1:14" x14ac:dyDescent="0.25">
      <c r="A245" s="55"/>
      <c r="B245" s="68"/>
      <c r="C245" s="68"/>
      <c r="D245" s="62" t="str">
        <f>IF(ISBLANK(A245),"",VLOOKUP(A245,'Справочник услуг'!C:D,2,FALSE))</f>
        <v/>
      </c>
      <c r="E245" s="62"/>
      <c r="F245" s="62"/>
      <c r="G245" s="62"/>
      <c r="H245" s="62"/>
      <c r="I245" s="62"/>
      <c r="J245" s="62"/>
      <c r="K245" s="62"/>
      <c r="L245" s="62"/>
      <c r="M245" s="62"/>
      <c r="N245" s="62"/>
    </row>
    <row r="246" spans="1:14" x14ac:dyDescent="0.25">
      <c r="A246" s="55"/>
      <c r="B246" s="68"/>
      <c r="C246" s="68"/>
      <c r="D246" s="62" t="str">
        <f>IF(ISBLANK(A246),"",VLOOKUP(A246,'Справочник услуг'!C:D,2,FALSE))</f>
        <v/>
      </c>
      <c r="E246" s="62"/>
      <c r="F246" s="62"/>
      <c r="G246" s="62"/>
      <c r="H246" s="62"/>
      <c r="I246" s="62"/>
      <c r="J246" s="62"/>
      <c r="K246" s="62"/>
      <c r="L246" s="62"/>
      <c r="M246" s="62"/>
      <c r="N246" s="62"/>
    </row>
    <row r="247" spans="1:14" x14ac:dyDescent="0.25">
      <c r="A247" s="55"/>
      <c r="B247" s="68"/>
      <c r="C247" s="68"/>
      <c r="D247" s="62" t="str">
        <f>IF(ISBLANK(A247),"",VLOOKUP(A247,'Справочник услуг'!C:D,2,FALSE))</f>
        <v/>
      </c>
      <c r="E247" s="62"/>
      <c r="F247" s="62"/>
      <c r="G247" s="62"/>
      <c r="H247" s="62"/>
      <c r="I247" s="62"/>
      <c r="J247" s="62"/>
      <c r="K247" s="62"/>
      <c r="L247" s="62"/>
      <c r="M247" s="62"/>
      <c r="N247" s="62"/>
    </row>
    <row r="248" spans="1:14" x14ac:dyDescent="0.25">
      <c r="A248" s="55"/>
      <c r="B248" s="68"/>
      <c r="C248" s="68"/>
      <c r="D248" s="62" t="str">
        <f>IF(ISBLANK(A248),"",VLOOKUP(A248,'Справочник услуг'!C:D,2,FALSE))</f>
        <v/>
      </c>
      <c r="E248" s="62"/>
      <c r="F248" s="62"/>
      <c r="G248" s="62"/>
      <c r="H248" s="62"/>
      <c r="I248" s="62"/>
      <c r="J248" s="62"/>
      <c r="K248" s="62"/>
      <c r="L248" s="62"/>
      <c r="M248" s="62"/>
      <c r="N248" s="62"/>
    </row>
    <row r="249" spans="1:14" x14ac:dyDescent="0.25">
      <c r="A249" s="55"/>
      <c r="B249" s="68"/>
      <c r="C249" s="68"/>
      <c r="D249" s="62" t="str">
        <f>IF(ISBLANK(A249),"",VLOOKUP(A249,'Справочник услуг'!C:D,2,FALSE))</f>
        <v/>
      </c>
      <c r="E249" s="62"/>
      <c r="F249" s="62"/>
      <c r="G249" s="62"/>
      <c r="H249" s="62"/>
      <c r="I249" s="62"/>
      <c r="J249" s="62"/>
      <c r="K249" s="62"/>
      <c r="L249" s="62"/>
      <c r="M249" s="62"/>
      <c r="N249" s="62"/>
    </row>
    <row r="250" spans="1:14" x14ac:dyDescent="0.25">
      <c r="A250" s="55"/>
      <c r="B250" s="68"/>
      <c r="C250" s="68"/>
      <c r="D250" s="62" t="str">
        <f>IF(ISBLANK(A250),"",VLOOKUP(A250,'Справочник услуг'!C:D,2,FALSE))</f>
        <v/>
      </c>
      <c r="E250" s="62"/>
      <c r="F250" s="62"/>
      <c r="G250" s="62"/>
      <c r="H250" s="62"/>
      <c r="I250" s="62"/>
      <c r="J250" s="62"/>
      <c r="K250" s="62"/>
      <c r="L250" s="62"/>
      <c r="M250" s="62"/>
      <c r="N250" s="62"/>
    </row>
    <row r="251" spans="1:14" x14ac:dyDescent="0.25">
      <c r="A251" s="55"/>
      <c r="B251" s="68"/>
      <c r="C251" s="68"/>
      <c r="D251" s="62" t="str">
        <f>IF(ISBLANK(A251),"",VLOOKUP(A251,'Справочник услуг'!C:D,2,FALSE))</f>
        <v/>
      </c>
      <c r="E251" s="62"/>
      <c r="F251" s="62"/>
      <c r="G251" s="62"/>
      <c r="H251" s="62"/>
      <c r="I251" s="62"/>
      <c r="J251" s="62"/>
      <c r="K251" s="62"/>
      <c r="L251" s="62"/>
      <c r="M251" s="62"/>
      <c r="N251" s="62"/>
    </row>
    <row r="252" spans="1:14" x14ac:dyDescent="0.25">
      <c r="A252" s="55"/>
      <c r="B252" s="68"/>
      <c r="C252" s="68"/>
      <c r="D252" s="62" t="str">
        <f>IF(ISBLANK(A252),"",VLOOKUP(A252,'Справочник услуг'!C:D,2,FALSE))</f>
        <v/>
      </c>
      <c r="E252" s="62"/>
      <c r="F252" s="62"/>
      <c r="G252" s="62"/>
      <c r="H252" s="62"/>
      <c r="I252" s="62"/>
      <c r="J252" s="62"/>
      <c r="K252" s="62"/>
      <c r="L252" s="62"/>
      <c r="M252" s="62"/>
      <c r="N252" s="62"/>
    </row>
    <row r="253" spans="1:14" x14ac:dyDescent="0.25">
      <c r="A253" s="55"/>
      <c r="B253" s="68"/>
      <c r="C253" s="68"/>
      <c r="D253" s="62" t="str">
        <f>IF(ISBLANK(A253),"",VLOOKUP(A253,'Справочник услуг'!C:D,2,FALSE))</f>
        <v/>
      </c>
      <c r="E253" s="62"/>
      <c r="F253" s="62"/>
      <c r="G253" s="62"/>
      <c r="H253" s="62"/>
      <c r="I253" s="62"/>
      <c r="J253" s="62"/>
      <c r="K253" s="62"/>
      <c r="L253" s="62"/>
      <c r="M253" s="62"/>
      <c r="N253" s="62"/>
    </row>
    <row r="254" spans="1:14" x14ac:dyDescent="0.25">
      <c r="A254" s="55"/>
      <c r="B254" s="68"/>
      <c r="C254" s="68"/>
      <c r="D254" s="62" t="str">
        <f>IF(ISBLANK(A254),"",VLOOKUP(A254,'Справочник услуг'!C:D,2,FALSE))</f>
        <v/>
      </c>
      <c r="E254" s="62"/>
      <c r="F254" s="62"/>
      <c r="G254" s="62"/>
      <c r="H254" s="62"/>
      <c r="I254" s="62"/>
      <c r="J254" s="62"/>
      <c r="K254" s="62"/>
      <c r="L254" s="62"/>
      <c r="M254" s="62"/>
      <c r="N254" s="62"/>
    </row>
    <row r="255" spans="1:14" x14ac:dyDescent="0.25">
      <c r="A255" s="55"/>
      <c r="B255" s="68"/>
      <c r="C255" s="68"/>
      <c r="D255" s="62" t="str">
        <f>IF(ISBLANK(A255),"",VLOOKUP(A255,'Справочник услуг'!C:D,2,FALSE))</f>
        <v/>
      </c>
      <c r="E255" s="62"/>
      <c r="F255" s="62"/>
      <c r="G255" s="62"/>
      <c r="H255" s="62"/>
      <c r="I255" s="62"/>
      <c r="J255" s="62"/>
      <c r="K255" s="62"/>
      <c r="L255" s="62"/>
      <c r="M255" s="62"/>
      <c r="N255" s="62"/>
    </row>
    <row r="256" spans="1:14" x14ac:dyDescent="0.25">
      <c r="A256" s="55"/>
      <c r="B256" s="68"/>
      <c r="C256" s="68"/>
      <c r="D256" s="62" t="str">
        <f>IF(ISBLANK(A256),"",VLOOKUP(A256,'Справочник услуг'!C:D,2,FALSE))</f>
        <v/>
      </c>
      <c r="E256" s="62"/>
      <c r="F256" s="62"/>
      <c r="G256" s="62"/>
      <c r="H256" s="62"/>
      <c r="I256" s="62"/>
      <c r="J256" s="62"/>
      <c r="K256" s="62"/>
      <c r="L256" s="62"/>
      <c r="M256" s="62"/>
      <c r="N256" s="62"/>
    </row>
    <row r="257" spans="1:14" x14ac:dyDescent="0.25">
      <c r="A257" s="55"/>
      <c r="B257" s="68"/>
      <c r="C257" s="68"/>
      <c r="D257" s="62" t="str">
        <f>IF(ISBLANK(A257),"",VLOOKUP(A257,'Справочник услуг'!C:D,2,FALSE))</f>
        <v/>
      </c>
      <c r="E257" s="62"/>
      <c r="F257" s="62"/>
      <c r="G257" s="62"/>
      <c r="H257" s="62"/>
      <c r="I257" s="62"/>
      <c r="J257" s="62"/>
      <c r="K257" s="62"/>
      <c r="L257" s="62"/>
      <c r="M257" s="62"/>
      <c r="N257" s="62"/>
    </row>
    <row r="258" spans="1:14" x14ac:dyDescent="0.25">
      <c r="A258" s="55"/>
      <c r="B258" s="68"/>
      <c r="C258" s="68"/>
      <c r="D258" s="62" t="str">
        <f>IF(ISBLANK(A258),"",VLOOKUP(A258,'Справочник услуг'!C:D,2,FALSE))</f>
        <v/>
      </c>
      <c r="E258" s="62"/>
      <c r="F258" s="62"/>
      <c r="G258" s="62"/>
      <c r="H258" s="62"/>
      <c r="I258" s="62"/>
      <c r="J258" s="62"/>
      <c r="K258" s="62"/>
      <c r="L258" s="62"/>
      <c r="M258" s="62"/>
      <c r="N258" s="62"/>
    </row>
    <row r="259" spans="1:14" x14ac:dyDescent="0.25">
      <c r="A259" s="55"/>
      <c r="B259" s="68"/>
      <c r="C259" s="68"/>
      <c r="D259" s="62" t="str">
        <f>IF(ISBLANK(A259),"",VLOOKUP(A259,'Справочник услуг'!C:D,2,FALSE))</f>
        <v/>
      </c>
      <c r="E259" s="62"/>
      <c r="F259" s="62"/>
      <c r="G259" s="62"/>
      <c r="H259" s="62"/>
      <c r="I259" s="62"/>
      <c r="J259" s="62"/>
      <c r="K259" s="62"/>
      <c r="L259" s="62"/>
      <c r="M259" s="62"/>
      <c r="N259" s="62"/>
    </row>
    <row r="260" spans="1:14" x14ac:dyDescent="0.25">
      <c r="A260" s="55"/>
      <c r="B260" s="68"/>
      <c r="C260" s="68"/>
      <c r="D260" s="62" t="str">
        <f>IF(ISBLANK(A260),"",VLOOKUP(A260,'Справочник услуг'!C:D,2,FALSE))</f>
        <v/>
      </c>
      <c r="E260" s="62"/>
      <c r="F260" s="62"/>
      <c r="G260" s="62"/>
      <c r="H260" s="62"/>
      <c r="I260" s="62"/>
      <c r="J260" s="62"/>
      <c r="K260" s="62"/>
      <c r="L260" s="62"/>
      <c r="M260" s="62"/>
      <c r="N260" s="62"/>
    </row>
    <row r="261" spans="1:14" x14ac:dyDescent="0.25">
      <c r="A261" s="55"/>
      <c r="B261" s="68"/>
      <c r="C261" s="68"/>
      <c r="D261" s="62" t="str">
        <f>IF(ISBLANK(A261),"",VLOOKUP(A261,'Справочник услуг'!C:D,2,FALSE))</f>
        <v/>
      </c>
      <c r="E261" s="62"/>
      <c r="F261" s="62"/>
      <c r="G261" s="62"/>
      <c r="H261" s="62"/>
      <c r="I261" s="62"/>
      <c r="J261" s="62"/>
      <c r="K261" s="62"/>
      <c r="L261" s="62"/>
      <c r="M261" s="62"/>
      <c r="N261" s="62"/>
    </row>
    <row r="262" spans="1:14" x14ac:dyDescent="0.25">
      <c r="A262" s="55"/>
      <c r="B262" s="68"/>
      <c r="C262" s="68"/>
      <c r="D262" s="62" t="str">
        <f>IF(ISBLANK(A262),"",VLOOKUP(A262,'Справочник услуг'!C:D,2,FALSE))</f>
        <v/>
      </c>
      <c r="E262" s="62"/>
      <c r="F262" s="62"/>
      <c r="G262" s="62"/>
      <c r="H262" s="62"/>
      <c r="I262" s="62"/>
      <c r="J262" s="62"/>
      <c r="K262" s="62"/>
      <c r="L262" s="62"/>
      <c r="M262" s="62"/>
      <c r="N262" s="62"/>
    </row>
    <row r="263" spans="1:14" x14ac:dyDescent="0.25">
      <c r="A263" s="55"/>
      <c r="B263" s="68"/>
      <c r="C263" s="68"/>
      <c r="D263" s="62" t="str">
        <f>IF(ISBLANK(A263),"",VLOOKUP(A263,'Справочник услуг'!C:D,2,FALSE))</f>
        <v/>
      </c>
      <c r="E263" s="62"/>
      <c r="F263" s="62"/>
      <c r="G263" s="62"/>
      <c r="H263" s="62"/>
      <c r="I263" s="62"/>
      <c r="J263" s="62"/>
      <c r="K263" s="62"/>
      <c r="L263" s="62"/>
      <c r="M263" s="62"/>
      <c r="N263" s="62"/>
    </row>
    <row r="264" spans="1:14" x14ac:dyDescent="0.25">
      <c r="A264" s="55"/>
      <c r="B264" s="68"/>
      <c r="C264" s="68"/>
      <c r="D264" s="62" t="str">
        <f>IF(ISBLANK(A264),"",VLOOKUP(A264,'Справочник услуг'!C:D,2,FALSE))</f>
        <v/>
      </c>
      <c r="E264" s="62"/>
      <c r="F264" s="62"/>
      <c r="G264" s="62"/>
      <c r="H264" s="62"/>
      <c r="I264" s="62"/>
      <c r="J264" s="62"/>
      <c r="K264" s="62"/>
      <c r="L264" s="62"/>
      <c r="M264" s="62"/>
      <c r="N264" s="62"/>
    </row>
    <row r="265" spans="1:14" x14ac:dyDescent="0.25">
      <c r="A265" s="55"/>
      <c r="B265" s="68"/>
      <c r="C265" s="68"/>
      <c r="D265" s="62" t="str">
        <f>IF(ISBLANK(A265),"",VLOOKUP(A265,'Справочник услуг'!C:D,2,FALSE))</f>
        <v/>
      </c>
      <c r="E265" s="62"/>
      <c r="F265" s="62"/>
      <c r="G265" s="62"/>
      <c r="H265" s="62"/>
      <c r="I265" s="62"/>
      <c r="J265" s="62"/>
      <c r="K265" s="62"/>
      <c r="L265" s="62"/>
      <c r="M265" s="62"/>
      <c r="N265" s="62"/>
    </row>
    <row r="266" spans="1:14" x14ac:dyDescent="0.25">
      <c r="A266" s="55"/>
      <c r="B266" s="68"/>
      <c r="C266" s="68"/>
      <c r="D266" s="62" t="str">
        <f>IF(ISBLANK(A266),"",VLOOKUP(A266,'Справочник услуг'!C:D,2,FALSE))</f>
        <v/>
      </c>
      <c r="E266" s="62"/>
      <c r="F266" s="62"/>
      <c r="G266" s="62"/>
      <c r="H266" s="62"/>
      <c r="I266" s="62"/>
      <c r="J266" s="62"/>
      <c r="K266" s="62"/>
      <c r="L266" s="62"/>
      <c r="M266" s="62"/>
      <c r="N266" s="62"/>
    </row>
    <row r="267" spans="1:14" x14ac:dyDescent="0.25">
      <c r="A267" s="55"/>
      <c r="B267" s="68"/>
      <c r="C267" s="68"/>
      <c r="D267" s="62" t="str">
        <f>IF(ISBLANK(A267),"",VLOOKUP(A267,'Справочник услуг'!C:D,2,FALSE))</f>
        <v/>
      </c>
      <c r="E267" s="62"/>
      <c r="F267" s="62"/>
      <c r="G267" s="62"/>
      <c r="H267" s="62"/>
      <c r="I267" s="62"/>
      <c r="J267" s="62"/>
      <c r="K267" s="62"/>
      <c r="L267" s="62"/>
      <c r="M267" s="62"/>
      <c r="N267" s="62"/>
    </row>
    <row r="268" spans="1:14" x14ac:dyDescent="0.25">
      <c r="A268" s="55"/>
      <c r="B268" s="68"/>
      <c r="C268" s="68"/>
      <c r="D268" s="62" t="str">
        <f>IF(ISBLANK(A268),"",VLOOKUP(A268,'Справочник услуг'!C:D,2,FALSE))</f>
        <v/>
      </c>
      <c r="E268" s="62"/>
      <c r="F268" s="62"/>
      <c r="G268" s="62"/>
      <c r="H268" s="62"/>
      <c r="I268" s="62"/>
      <c r="J268" s="62"/>
      <c r="K268" s="62"/>
      <c r="L268" s="62"/>
      <c r="M268" s="62"/>
      <c r="N268" s="62"/>
    </row>
    <row r="269" spans="1:14" x14ac:dyDescent="0.25">
      <c r="A269" s="55"/>
      <c r="B269" s="68"/>
      <c r="C269" s="68"/>
      <c r="D269" s="62" t="str">
        <f>IF(ISBLANK(A269),"",VLOOKUP(A269,'Справочник услуг'!C:D,2,FALSE))</f>
        <v/>
      </c>
      <c r="E269" s="62"/>
      <c r="F269" s="62"/>
      <c r="G269" s="62"/>
      <c r="H269" s="62"/>
      <c r="I269" s="62"/>
      <c r="J269" s="62"/>
      <c r="K269" s="62"/>
      <c r="L269" s="62"/>
      <c r="M269" s="62"/>
      <c r="N269" s="62"/>
    </row>
    <row r="270" spans="1:14" x14ac:dyDescent="0.25">
      <c r="A270" s="55"/>
      <c r="B270" s="68"/>
      <c r="C270" s="68"/>
      <c r="D270" s="62" t="str">
        <f>IF(ISBLANK(A270),"",VLOOKUP(A270,'Справочник услуг'!C:D,2,FALSE))</f>
        <v/>
      </c>
      <c r="E270" s="62"/>
      <c r="F270" s="62"/>
      <c r="G270" s="62"/>
      <c r="H270" s="62"/>
      <c r="I270" s="62"/>
      <c r="J270" s="62"/>
      <c r="K270" s="62"/>
      <c r="L270" s="62"/>
      <c r="M270" s="62"/>
      <c r="N270" s="62"/>
    </row>
    <row r="271" spans="1:14" x14ac:dyDescent="0.25">
      <c r="A271" s="55"/>
      <c r="B271" s="68"/>
      <c r="C271" s="68"/>
      <c r="D271" s="62" t="str">
        <f>IF(ISBLANK(A271),"",VLOOKUP(A271,'Справочник услуг'!C:D,2,FALSE))</f>
        <v/>
      </c>
      <c r="E271" s="62"/>
      <c r="F271" s="62"/>
      <c r="G271" s="62"/>
      <c r="H271" s="62"/>
      <c r="I271" s="62"/>
      <c r="J271" s="62"/>
      <c r="K271" s="62"/>
      <c r="L271" s="62"/>
      <c r="M271" s="62"/>
      <c r="N271" s="62"/>
    </row>
    <row r="272" spans="1:14" x14ac:dyDescent="0.25">
      <c r="A272" s="55"/>
      <c r="B272" s="68"/>
      <c r="C272" s="68"/>
      <c r="D272" s="62" t="str">
        <f>IF(ISBLANK(A272),"",VLOOKUP(A272,'Справочник услуг'!C:D,2,FALSE))</f>
        <v/>
      </c>
      <c r="E272" s="62"/>
      <c r="F272" s="62"/>
      <c r="G272" s="62"/>
      <c r="H272" s="62"/>
      <c r="I272" s="62"/>
      <c r="J272" s="62"/>
      <c r="K272" s="62"/>
      <c r="L272" s="62"/>
      <c r="M272" s="62"/>
      <c r="N272" s="62"/>
    </row>
    <row r="273" spans="1:14" x14ac:dyDescent="0.25">
      <c r="A273" s="55"/>
      <c r="B273" s="68"/>
      <c r="C273" s="68"/>
      <c r="D273" s="62" t="str">
        <f>IF(ISBLANK(A273),"",VLOOKUP(A273,'Справочник услуг'!C:D,2,FALSE))</f>
        <v/>
      </c>
      <c r="E273" s="62"/>
      <c r="F273" s="62"/>
      <c r="G273" s="62"/>
      <c r="H273" s="62"/>
      <c r="I273" s="62"/>
      <c r="J273" s="62"/>
      <c r="K273" s="62"/>
      <c r="L273" s="62"/>
      <c r="M273" s="62"/>
      <c r="N273" s="62"/>
    </row>
    <row r="274" spans="1:14" x14ac:dyDescent="0.25">
      <c r="A274" s="55"/>
      <c r="B274" s="68"/>
      <c r="C274" s="68"/>
      <c r="D274" s="62" t="str">
        <f>IF(ISBLANK(A274),"",VLOOKUP(A274,'Справочник услуг'!C:D,2,FALSE))</f>
        <v/>
      </c>
      <c r="E274" s="62"/>
      <c r="F274" s="62"/>
      <c r="G274" s="62"/>
      <c r="H274" s="62"/>
      <c r="I274" s="62"/>
      <c r="J274" s="62"/>
      <c r="K274" s="62"/>
      <c r="L274" s="62"/>
      <c r="M274" s="62"/>
      <c r="N274" s="62"/>
    </row>
    <row r="275" spans="1:14" x14ac:dyDescent="0.25">
      <c r="A275" s="55"/>
      <c r="B275" s="68"/>
      <c r="C275" s="68"/>
      <c r="D275" s="62" t="str">
        <f>IF(ISBLANK(A275),"",VLOOKUP(A275,'Справочник услуг'!C:D,2,FALSE))</f>
        <v/>
      </c>
      <c r="E275" s="62"/>
      <c r="F275" s="62"/>
      <c r="G275" s="62"/>
      <c r="H275" s="62"/>
      <c r="I275" s="62"/>
      <c r="J275" s="62"/>
      <c r="K275" s="62"/>
      <c r="L275" s="62"/>
      <c r="M275" s="62"/>
      <c r="N275" s="62"/>
    </row>
    <row r="276" spans="1:14" x14ac:dyDescent="0.25">
      <c r="A276" s="55"/>
      <c r="B276" s="68"/>
      <c r="C276" s="68"/>
      <c r="D276" s="62" t="str">
        <f>IF(ISBLANK(A276),"",VLOOKUP(A276,'Справочник услуг'!C:D,2,FALSE))</f>
        <v/>
      </c>
      <c r="E276" s="62"/>
      <c r="F276" s="62"/>
      <c r="G276" s="62"/>
      <c r="H276" s="62"/>
      <c r="I276" s="62"/>
      <c r="J276" s="62"/>
      <c r="K276" s="62"/>
      <c r="L276" s="62"/>
      <c r="M276" s="62"/>
      <c r="N276" s="62"/>
    </row>
    <row r="277" spans="1:14" x14ac:dyDescent="0.25">
      <c r="A277" s="55"/>
      <c r="B277" s="68"/>
      <c r="C277" s="68"/>
      <c r="D277" s="62" t="str">
        <f>IF(ISBLANK(A277),"",VLOOKUP(A277,'Справочник услуг'!C:D,2,FALSE))</f>
        <v/>
      </c>
      <c r="E277" s="62"/>
      <c r="F277" s="62"/>
      <c r="G277" s="62"/>
      <c r="H277" s="62"/>
      <c r="I277" s="62"/>
      <c r="J277" s="62"/>
      <c r="K277" s="62"/>
      <c r="L277" s="62"/>
      <c r="M277" s="62"/>
      <c r="N277" s="62"/>
    </row>
    <row r="278" spans="1:14" x14ac:dyDescent="0.25">
      <c r="A278" s="55"/>
      <c r="B278" s="68"/>
      <c r="C278" s="68"/>
      <c r="D278" s="62" t="str">
        <f>IF(ISBLANK(A278),"",VLOOKUP(A278,'Справочник услуг'!C:D,2,FALSE))</f>
        <v/>
      </c>
      <c r="E278" s="62"/>
      <c r="F278" s="62"/>
      <c r="G278" s="62"/>
      <c r="H278" s="62"/>
      <c r="I278" s="62"/>
      <c r="J278" s="62"/>
      <c r="K278" s="62"/>
      <c r="L278" s="62"/>
      <c r="M278" s="62"/>
      <c r="N278" s="62"/>
    </row>
    <row r="279" spans="1:14" x14ac:dyDescent="0.25">
      <c r="A279" s="55"/>
      <c r="B279" s="68"/>
      <c r="C279" s="68"/>
      <c r="D279" s="62" t="str">
        <f>IF(ISBLANK(A279),"",VLOOKUP(A279,'Справочник услуг'!C:D,2,FALSE))</f>
        <v/>
      </c>
      <c r="E279" s="62"/>
      <c r="F279" s="62"/>
      <c r="G279" s="62"/>
      <c r="H279" s="62"/>
      <c r="I279" s="62"/>
      <c r="J279" s="62"/>
      <c r="K279" s="62"/>
      <c r="L279" s="62"/>
      <c r="M279" s="62"/>
      <c r="N279" s="62"/>
    </row>
    <row r="280" spans="1:14" x14ac:dyDescent="0.25">
      <c r="A280" s="55"/>
      <c r="B280" s="68"/>
      <c r="C280" s="68"/>
      <c r="D280" s="62" t="str">
        <f>IF(ISBLANK(A280),"",VLOOKUP(A280,'Справочник услуг'!C:D,2,FALSE))</f>
        <v/>
      </c>
      <c r="E280" s="62"/>
      <c r="F280" s="62"/>
      <c r="G280" s="62"/>
      <c r="H280" s="62"/>
      <c r="I280" s="62"/>
      <c r="J280" s="62"/>
      <c r="K280" s="62"/>
      <c r="L280" s="62"/>
      <c r="M280" s="62"/>
      <c r="N280" s="62"/>
    </row>
    <row r="281" spans="1:14" x14ac:dyDescent="0.25">
      <c r="A281" s="55"/>
      <c r="B281" s="68"/>
      <c r="C281" s="68"/>
      <c r="D281" s="62" t="str">
        <f>IF(ISBLANK(A281),"",VLOOKUP(A281,'Справочник услуг'!C:D,2,FALSE))</f>
        <v/>
      </c>
      <c r="E281" s="62"/>
      <c r="F281" s="62"/>
      <c r="G281" s="62"/>
      <c r="H281" s="62"/>
      <c r="I281" s="62"/>
      <c r="J281" s="62"/>
      <c r="K281" s="62"/>
      <c r="L281" s="62"/>
      <c r="M281" s="62"/>
      <c r="N281" s="62"/>
    </row>
    <row r="282" spans="1:14" x14ac:dyDescent="0.25">
      <c r="A282" s="55"/>
      <c r="B282" s="68"/>
      <c r="C282" s="68"/>
      <c r="D282" s="62" t="str">
        <f>IF(ISBLANK(A282),"",VLOOKUP(A282,'Справочник услуг'!C:D,2,FALSE))</f>
        <v/>
      </c>
      <c r="E282" s="62"/>
      <c r="F282" s="62"/>
      <c r="G282" s="62"/>
      <c r="H282" s="62"/>
      <c r="I282" s="62"/>
      <c r="J282" s="62"/>
      <c r="K282" s="62"/>
      <c r="L282" s="62"/>
      <c r="M282" s="62"/>
      <c r="N282" s="62"/>
    </row>
    <row r="283" spans="1:14" x14ac:dyDescent="0.25">
      <c r="A283" s="55"/>
      <c r="B283" s="68"/>
      <c r="C283" s="68"/>
      <c r="D283" s="62" t="str">
        <f>IF(ISBLANK(A283),"",VLOOKUP(A283,'Справочник услуг'!C:D,2,FALSE))</f>
        <v/>
      </c>
      <c r="E283" s="62"/>
      <c r="F283" s="62"/>
      <c r="G283" s="62"/>
      <c r="H283" s="62"/>
      <c r="I283" s="62"/>
      <c r="J283" s="62"/>
      <c r="K283" s="62"/>
      <c r="L283" s="62"/>
      <c r="M283" s="62"/>
      <c r="N283" s="62"/>
    </row>
    <row r="284" spans="1:14" x14ac:dyDescent="0.25">
      <c r="A284" s="55"/>
      <c r="B284" s="68"/>
      <c r="C284" s="68"/>
      <c r="D284" s="62" t="str">
        <f>IF(ISBLANK(A284),"",VLOOKUP(A284,'Справочник услуг'!C:D,2,FALSE))</f>
        <v/>
      </c>
      <c r="E284" s="62"/>
      <c r="F284" s="62"/>
      <c r="G284" s="62"/>
      <c r="H284" s="62"/>
      <c r="I284" s="62"/>
      <c r="J284" s="62"/>
      <c r="K284" s="62"/>
      <c r="L284" s="62"/>
      <c r="M284" s="62"/>
      <c r="N284" s="62"/>
    </row>
    <row r="285" spans="1:14" x14ac:dyDescent="0.25">
      <c r="A285" s="55"/>
      <c r="B285" s="68"/>
      <c r="C285" s="68"/>
      <c r="D285" s="62" t="str">
        <f>IF(ISBLANK(A285),"",VLOOKUP(A285,'Справочник услуг'!C:D,2,FALSE))</f>
        <v/>
      </c>
      <c r="E285" s="62"/>
      <c r="F285" s="62"/>
      <c r="G285" s="62"/>
      <c r="H285" s="62"/>
      <c r="I285" s="62"/>
      <c r="J285" s="62"/>
      <c r="K285" s="62"/>
      <c r="L285" s="62"/>
      <c r="M285" s="62"/>
      <c r="N285" s="62"/>
    </row>
    <row r="286" spans="1:14" x14ac:dyDescent="0.25">
      <c r="A286" s="55"/>
      <c r="B286" s="68"/>
      <c r="C286" s="68"/>
      <c r="D286" s="62" t="str">
        <f>IF(ISBLANK(A286),"",VLOOKUP(A286,'Справочник услуг'!C:D,2,FALSE))</f>
        <v/>
      </c>
      <c r="E286" s="62"/>
      <c r="F286" s="62"/>
      <c r="G286" s="62"/>
      <c r="H286" s="62"/>
      <c r="I286" s="62"/>
      <c r="J286" s="62"/>
      <c r="K286" s="62"/>
      <c r="L286" s="62"/>
      <c r="M286" s="62"/>
      <c r="N286" s="62"/>
    </row>
    <row r="287" spans="1:14" x14ac:dyDescent="0.25">
      <c r="A287" s="55"/>
      <c r="B287" s="68"/>
      <c r="C287" s="68"/>
      <c r="D287" s="62" t="str">
        <f>IF(ISBLANK(A287),"",VLOOKUP(A287,'Справочник услуг'!C:D,2,FALSE))</f>
        <v/>
      </c>
      <c r="E287" s="62"/>
      <c r="F287" s="62"/>
      <c r="G287" s="62"/>
      <c r="H287" s="62"/>
      <c r="I287" s="62"/>
      <c r="J287" s="62"/>
      <c r="K287" s="62"/>
      <c r="L287" s="62"/>
      <c r="M287" s="62"/>
      <c r="N287" s="62"/>
    </row>
    <row r="288" spans="1:14" x14ac:dyDescent="0.25">
      <c r="A288" s="55"/>
      <c r="B288" s="68"/>
      <c r="C288" s="68"/>
      <c r="D288" s="62" t="str">
        <f>IF(ISBLANK(A288),"",VLOOKUP(A288,'Справочник услуг'!C:D,2,FALSE))</f>
        <v/>
      </c>
      <c r="E288" s="62"/>
      <c r="F288" s="62"/>
      <c r="G288" s="62"/>
      <c r="H288" s="62"/>
      <c r="I288" s="62"/>
      <c r="J288" s="62"/>
      <c r="K288" s="62"/>
      <c r="L288" s="62"/>
      <c r="M288" s="62"/>
      <c r="N288" s="62"/>
    </row>
    <row r="289" spans="1:14" x14ac:dyDescent="0.25">
      <c r="A289" s="55"/>
      <c r="B289" s="68"/>
      <c r="C289" s="68"/>
      <c r="D289" s="62" t="str">
        <f>IF(ISBLANK(A289),"",VLOOKUP(A289,'Справочник услуг'!C:D,2,FALSE))</f>
        <v/>
      </c>
      <c r="E289" s="62"/>
      <c r="F289" s="62"/>
      <c r="G289" s="62"/>
      <c r="H289" s="62"/>
      <c r="I289" s="62"/>
      <c r="J289" s="62"/>
      <c r="K289" s="62"/>
      <c r="L289" s="62"/>
      <c r="M289" s="62"/>
      <c r="N289" s="62"/>
    </row>
    <row r="290" spans="1:14" x14ac:dyDescent="0.25">
      <c r="A290" s="55"/>
      <c r="B290" s="68"/>
      <c r="C290" s="68"/>
      <c r="D290" s="62" t="str">
        <f>IF(ISBLANK(A290),"",VLOOKUP(A290,'Справочник услуг'!C:D,2,FALSE))</f>
        <v/>
      </c>
      <c r="E290" s="62"/>
      <c r="F290" s="62"/>
      <c r="G290" s="62"/>
      <c r="H290" s="62"/>
      <c r="I290" s="62"/>
      <c r="J290" s="62"/>
      <c r="K290" s="62"/>
      <c r="L290" s="62"/>
      <c r="M290" s="62"/>
      <c r="N290" s="62"/>
    </row>
    <row r="291" spans="1:14" x14ac:dyDescent="0.25">
      <c r="A291" s="55"/>
      <c r="B291" s="68"/>
      <c r="C291" s="68"/>
      <c r="D291" s="62" t="str">
        <f>IF(ISBLANK(A291),"",VLOOKUP(A291,'Справочник услуг'!C:D,2,FALSE))</f>
        <v/>
      </c>
      <c r="E291" s="62"/>
      <c r="F291" s="62"/>
      <c r="G291" s="62"/>
      <c r="H291" s="62"/>
      <c r="I291" s="62"/>
      <c r="J291" s="62"/>
      <c r="K291" s="62"/>
      <c r="L291" s="62"/>
      <c r="M291" s="62"/>
      <c r="N291" s="62"/>
    </row>
    <row r="292" spans="1:14" x14ac:dyDescent="0.25">
      <c r="A292" s="55"/>
      <c r="B292" s="68"/>
      <c r="C292" s="68"/>
      <c r="D292" s="62" t="str">
        <f>IF(ISBLANK(A292),"",VLOOKUP(A292,'Справочник услуг'!C:D,2,FALSE))</f>
        <v/>
      </c>
      <c r="E292" s="62"/>
      <c r="F292" s="62"/>
      <c r="G292" s="62"/>
      <c r="H292" s="62"/>
      <c r="I292" s="62"/>
      <c r="J292" s="62"/>
      <c r="K292" s="62"/>
      <c r="L292" s="62"/>
      <c r="M292" s="62"/>
      <c r="N292" s="62"/>
    </row>
    <row r="293" spans="1:14" x14ac:dyDescent="0.25">
      <c r="A293" s="55"/>
      <c r="B293" s="68"/>
      <c r="C293" s="68"/>
      <c r="D293" s="62" t="str">
        <f>IF(ISBLANK(A293),"",VLOOKUP(A293,'Справочник услуг'!C:D,2,FALSE))</f>
        <v/>
      </c>
      <c r="E293" s="62"/>
      <c r="F293" s="62"/>
      <c r="G293" s="62"/>
      <c r="H293" s="62"/>
      <c r="I293" s="62"/>
      <c r="J293" s="62"/>
      <c r="K293" s="62"/>
      <c r="L293" s="62"/>
      <c r="M293" s="62"/>
      <c r="N293" s="62"/>
    </row>
    <row r="294" spans="1:14" x14ac:dyDescent="0.25">
      <c r="A294" s="55"/>
      <c r="B294" s="68"/>
      <c r="C294" s="68"/>
      <c r="D294" s="62" t="str">
        <f>IF(ISBLANK(A294),"",VLOOKUP(A294,'Справочник услуг'!C:D,2,FALSE))</f>
        <v/>
      </c>
      <c r="E294" s="62"/>
      <c r="F294" s="62"/>
      <c r="G294" s="62"/>
      <c r="H294" s="62"/>
      <c r="I294" s="62"/>
      <c r="J294" s="62"/>
      <c r="K294" s="62"/>
      <c r="L294" s="62"/>
      <c r="M294" s="62"/>
      <c r="N294" s="62"/>
    </row>
    <row r="295" spans="1:14" x14ac:dyDescent="0.25">
      <c r="A295" s="55"/>
      <c r="B295" s="68"/>
      <c r="C295" s="68"/>
      <c r="D295" s="62" t="str">
        <f>IF(ISBLANK(A295),"",VLOOKUP(A295,'Справочник услуг'!C:D,2,FALSE))</f>
        <v/>
      </c>
      <c r="E295" s="62"/>
      <c r="F295" s="62"/>
      <c r="G295" s="62"/>
      <c r="H295" s="62"/>
      <c r="I295" s="62"/>
      <c r="J295" s="62"/>
      <c r="K295" s="62"/>
      <c r="L295" s="62"/>
      <c r="M295" s="62"/>
      <c r="N295" s="62"/>
    </row>
    <row r="296" spans="1:14" x14ac:dyDescent="0.25">
      <c r="A296" s="55"/>
      <c r="B296" s="68"/>
      <c r="C296" s="68"/>
      <c r="D296" s="62" t="str">
        <f>IF(ISBLANK(A296),"",VLOOKUP(A296,'Справочник услуг'!C:D,2,FALSE))</f>
        <v/>
      </c>
      <c r="E296" s="62"/>
      <c r="F296" s="62"/>
      <c r="G296" s="62"/>
      <c r="H296" s="62"/>
      <c r="I296" s="62"/>
      <c r="J296" s="62"/>
      <c r="K296" s="62"/>
      <c r="L296" s="62"/>
      <c r="M296" s="62"/>
      <c r="N296" s="62"/>
    </row>
    <row r="297" spans="1:14" x14ac:dyDescent="0.25">
      <c r="A297" s="55"/>
      <c r="B297" s="68"/>
      <c r="C297" s="68"/>
      <c r="D297" s="62" t="str">
        <f>IF(ISBLANK(A297),"",VLOOKUP(A297,'Справочник услуг'!C:D,2,FALSE))</f>
        <v/>
      </c>
      <c r="E297" s="62"/>
      <c r="F297" s="62"/>
      <c r="G297" s="62"/>
      <c r="H297" s="62"/>
      <c r="I297" s="62"/>
      <c r="J297" s="62"/>
      <c r="K297" s="62"/>
      <c r="L297" s="62"/>
      <c r="M297" s="62"/>
      <c r="N297" s="62"/>
    </row>
    <row r="298" spans="1:14" x14ac:dyDescent="0.25">
      <c r="A298" s="55"/>
      <c r="B298" s="68"/>
      <c r="C298" s="68"/>
      <c r="D298" s="62" t="str">
        <f>IF(ISBLANK(A298),"",VLOOKUP(A298,'Справочник услуг'!C:D,2,FALSE))</f>
        <v/>
      </c>
      <c r="E298" s="62"/>
      <c r="F298" s="62"/>
      <c r="G298" s="62"/>
      <c r="H298" s="62"/>
      <c r="I298" s="62"/>
      <c r="J298" s="62"/>
      <c r="K298" s="62"/>
      <c r="L298" s="62"/>
      <c r="M298" s="62"/>
      <c r="N298" s="62"/>
    </row>
    <row r="299" spans="1:14" x14ac:dyDescent="0.25">
      <c r="A299" s="55"/>
      <c r="B299" s="68"/>
      <c r="C299" s="68"/>
      <c r="D299" s="62" t="str">
        <f>IF(ISBLANK(A299),"",VLOOKUP(A299,'Справочник услуг'!C:D,2,FALSE))</f>
        <v/>
      </c>
      <c r="E299" s="62"/>
      <c r="F299" s="62"/>
      <c r="G299" s="62"/>
      <c r="H299" s="62"/>
      <c r="I299" s="62"/>
      <c r="J299" s="62"/>
      <c r="K299" s="62"/>
      <c r="L299" s="62"/>
      <c r="M299" s="62"/>
      <c r="N299" s="62"/>
    </row>
    <row r="300" spans="1:14" x14ac:dyDescent="0.25">
      <c r="A300" s="55"/>
      <c r="B300" s="68"/>
      <c r="C300" s="68"/>
      <c r="D300" s="62" t="str">
        <f>IF(ISBLANK(A300),"",VLOOKUP(A300,'Справочник услуг'!C:D,2,FALSE))</f>
        <v/>
      </c>
      <c r="E300" s="62"/>
      <c r="F300" s="62"/>
      <c r="G300" s="62"/>
      <c r="H300" s="62"/>
      <c r="I300" s="62"/>
      <c r="J300" s="62"/>
      <c r="K300" s="62"/>
      <c r="L300" s="62"/>
      <c r="M300" s="62"/>
      <c r="N300" s="62"/>
    </row>
    <row r="301" spans="1:14" x14ac:dyDescent="0.25">
      <c r="A301" s="55"/>
      <c r="B301" s="68"/>
      <c r="C301" s="68"/>
      <c r="D301" s="62" t="str">
        <f>IF(ISBLANK(A301),"",VLOOKUP(A301,'Справочник услуг'!C:D,2,FALSE))</f>
        <v/>
      </c>
      <c r="E301" s="62"/>
      <c r="F301" s="62"/>
      <c r="G301" s="62"/>
      <c r="H301" s="62"/>
      <c r="I301" s="62"/>
      <c r="J301" s="62"/>
      <c r="K301" s="62"/>
      <c r="L301" s="62"/>
      <c r="M301" s="62"/>
      <c r="N301" s="62"/>
    </row>
    <row r="302" spans="1:14" x14ac:dyDescent="0.25">
      <c r="A302" s="55"/>
      <c r="B302" s="68"/>
      <c r="C302" s="68"/>
      <c r="D302" s="62" t="str">
        <f>IF(ISBLANK(A302),"",VLOOKUP(A302,'Справочник услуг'!C:D,2,FALSE))</f>
        <v/>
      </c>
      <c r="E302" s="62"/>
      <c r="F302" s="62"/>
      <c r="G302" s="62"/>
      <c r="H302" s="62"/>
      <c r="I302" s="62"/>
      <c r="J302" s="62"/>
      <c r="K302" s="62"/>
      <c r="L302" s="62"/>
      <c r="M302" s="62"/>
      <c r="N302" s="62"/>
    </row>
    <row r="303" spans="1:14" x14ac:dyDescent="0.25">
      <c r="A303" s="55"/>
      <c r="B303" s="68"/>
      <c r="C303" s="68"/>
      <c r="D303" s="62" t="str">
        <f>IF(ISBLANK(A303),"",VLOOKUP(A303,'Справочник услуг'!C:D,2,FALSE))</f>
        <v/>
      </c>
      <c r="E303" s="62"/>
      <c r="F303" s="62"/>
      <c r="G303" s="62"/>
      <c r="H303" s="62"/>
      <c r="I303" s="62"/>
      <c r="J303" s="62"/>
      <c r="K303" s="62"/>
      <c r="L303" s="62"/>
      <c r="M303" s="62"/>
      <c r="N303" s="62"/>
    </row>
    <row r="304" spans="1:14" x14ac:dyDescent="0.25">
      <c r="A304" s="55"/>
      <c r="B304" s="68"/>
      <c r="C304" s="68"/>
      <c r="D304" s="62" t="str">
        <f>IF(ISBLANK(A304),"",VLOOKUP(A304,'Справочник услуг'!C:D,2,FALSE))</f>
        <v/>
      </c>
      <c r="E304" s="62"/>
      <c r="F304" s="62"/>
      <c r="G304" s="62"/>
      <c r="H304" s="62"/>
      <c r="I304" s="62"/>
      <c r="J304" s="62"/>
      <c r="K304" s="62"/>
      <c r="L304" s="62"/>
      <c r="M304" s="62"/>
      <c r="N304" s="62"/>
    </row>
    <row r="305" spans="1:14" x14ac:dyDescent="0.25">
      <c r="A305" s="55"/>
      <c r="B305" s="68"/>
      <c r="C305" s="68"/>
      <c r="D305" s="62" t="str">
        <f>IF(ISBLANK(A305),"",VLOOKUP(A305,'Справочник услуг'!C:D,2,FALSE))</f>
        <v/>
      </c>
      <c r="E305" s="62"/>
      <c r="F305" s="62"/>
      <c r="G305" s="62"/>
      <c r="H305" s="62"/>
      <c r="I305" s="62"/>
      <c r="J305" s="62"/>
      <c r="K305" s="62"/>
      <c r="L305" s="62"/>
      <c r="M305" s="62"/>
      <c r="N305" s="62"/>
    </row>
    <row r="306" spans="1:14" x14ac:dyDescent="0.25">
      <c r="A306" s="55"/>
      <c r="B306" s="68"/>
      <c r="C306" s="68"/>
      <c r="D306" s="62" t="str">
        <f>IF(ISBLANK(A306),"",VLOOKUP(A306,'Справочник услуг'!C:D,2,FALSE))</f>
        <v/>
      </c>
      <c r="E306" s="62"/>
      <c r="F306" s="62"/>
      <c r="G306" s="62"/>
      <c r="H306" s="62"/>
      <c r="I306" s="62"/>
      <c r="J306" s="62"/>
      <c r="K306" s="62"/>
      <c r="L306" s="62"/>
      <c r="M306" s="62"/>
      <c r="N306" s="62"/>
    </row>
    <row r="307" spans="1:14" x14ac:dyDescent="0.25">
      <c r="A307" s="55"/>
      <c r="B307" s="68"/>
      <c r="C307" s="68"/>
      <c r="D307" s="62" t="str">
        <f>IF(ISBLANK(A307),"",VLOOKUP(A307,'Справочник услуг'!C:D,2,FALSE))</f>
        <v/>
      </c>
      <c r="E307" s="62"/>
      <c r="F307" s="62"/>
      <c r="G307" s="62"/>
      <c r="H307" s="62"/>
      <c r="I307" s="62"/>
      <c r="J307" s="62"/>
      <c r="K307" s="62"/>
      <c r="L307" s="62"/>
      <c r="M307" s="62"/>
      <c r="N307" s="62"/>
    </row>
    <row r="308" spans="1:14" x14ac:dyDescent="0.25">
      <c r="A308" s="55"/>
      <c r="B308" s="68"/>
      <c r="C308" s="68"/>
      <c r="D308" s="62" t="str">
        <f>IF(ISBLANK(A308),"",VLOOKUP(A308,'Справочник услуг'!C:D,2,FALSE))</f>
        <v/>
      </c>
      <c r="E308" s="62"/>
      <c r="F308" s="62"/>
      <c r="G308" s="62"/>
      <c r="H308" s="62"/>
      <c r="I308" s="62"/>
      <c r="J308" s="62"/>
      <c r="K308" s="62"/>
      <c r="L308" s="62"/>
      <c r="M308" s="62"/>
      <c r="N308" s="62"/>
    </row>
    <row r="309" spans="1:14" x14ac:dyDescent="0.25">
      <c r="A309" s="55"/>
      <c r="B309" s="68"/>
      <c r="C309" s="68"/>
      <c r="D309" s="62" t="str">
        <f>IF(ISBLANK(A309),"",VLOOKUP(A309,'Справочник услуг'!C:D,2,FALSE))</f>
        <v/>
      </c>
      <c r="E309" s="62"/>
      <c r="F309" s="62"/>
      <c r="G309" s="62"/>
      <c r="H309" s="62"/>
      <c r="I309" s="62"/>
      <c r="J309" s="62"/>
      <c r="K309" s="62"/>
      <c r="L309" s="62"/>
      <c r="M309" s="62"/>
      <c r="N309" s="62"/>
    </row>
    <row r="310" spans="1:14" x14ac:dyDescent="0.25">
      <c r="A310" s="55"/>
      <c r="B310" s="68"/>
      <c r="C310" s="68"/>
      <c r="D310" s="62" t="str">
        <f>IF(ISBLANK(A310),"",VLOOKUP(A310,'Справочник услуг'!C:D,2,FALSE))</f>
        <v/>
      </c>
      <c r="E310" s="62"/>
      <c r="F310" s="62"/>
      <c r="G310" s="62"/>
      <c r="H310" s="62"/>
      <c r="I310" s="62"/>
      <c r="J310" s="62"/>
      <c r="K310" s="62"/>
      <c r="L310" s="62"/>
      <c r="M310" s="62"/>
      <c r="N310" s="62"/>
    </row>
    <row r="311" spans="1:14" x14ac:dyDescent="0.25">
      <c r="A311" s="55"/>
      <c r="B311" s="68"/>
      <c r="C311" s="68"/>
      <c r="D311" s="62" t="str">
        <f>IF(ISBLANK(A311),"",VLOOKUP(A311,'Справочник услуг'!C:D,2,FALSE))</f>
        <v/>
      </c>
      <c r="E311" s="62"/>
      <c r="F311" s="62"/>
      <c r="G311" s="62"/>
      <c r="H311" s="62"/>
      <c r="I311" s="62"/>
      <c r="J311" s="62"/>
      <c r="K311" s="62"/>
      <c r="L311" s="62"/>
      <c r="M311" s="62"/>
      <c r="N311" s="62"/>
    </row>
    <row r="312" spans="1:14" x14ac:dyDescent="0.25">
      <c r="A312" s="55"/>
      <c r="B312" s="68"/>
      <c r="C312" s="68"/>
      <c r="D312" s="62" t="str">
        <f>IF(ISBLANK(A312),"",VLOOKUP(A312,'Справочник услуг'!C:D,2,FALSE))</f>
        <v/>
      </c>
      <c r="E312" s="62"/>
      <c r="F312" s="62"/>
      <c r="G312" s="62"/>
      <c r="H312" s="62"/>
      <c r="I312" s="62"/>
      <c r="J312" s="62"/>
      <c r="K312" s="62"/>
      <c r="L312" s="62"/>
      <c r="M312" s="62"/>
      <c r="N312" s="62"/>
    </row>
    <row r="313" spans="1:14" x14ac:dyDescent="0.25">
      <c r="A313" s="55"/>
      <c r="B313" s="68"/>
      <c r="C313" s="68"/>
      <c r="D313" s="62" t="str">
        <f>IF(ISBLANK(A313),"",VLOOKUP(A313,'Справочник услуг'!C:D,2,FALSE))</f>
        <v/>
      </c>
      <c r="E313" s="62"/>
      <c r="F313" s="62"/>
      <c r="G313" s="62"/>
      <c r="H313" s="62"/>
      <c r="I313" s="62"/>
      <c r="J313" s="62"/>
      <c r="K313" s="62"/>
      <c r="L313" s="62"/>
      <c r="M313" s="62"/>
      <c r="N313" s="62"/>
    </row>
    <row r="314" spans="1:14" x14ac:dyDescent="0.25">
      <c r="A314" s="55"/>
      <c r="B314" s="68"/>
      <c r="C314" s="68"/>
      <c r="D314" s="62" t="str">
        <f>IF(ISBLANK(A314),"",VLOOKUP(A314,'Справочник услуг'!C:D,2,FALSE))</f>
        <v/>
      </c>
      <c r="E314" s="62"/>
      <c r="F314" s="62"/>
      <c r="G314" s="62"/>
      <c r="H314" s="62"/>
      <c r="I314" s="62"/>
      <c r="J314" s="62"/>
      <c r="K314" s="62"/>
      <c r="L314" s="62"/>
      <c r="M314" s="62"/>
      <c r="N314" s="62"/>
    </row>
    <row r="315" spans="1:14" x14ac:dyDescent="0.25">
      <c r="A315" s="55"/>
      <c r="B315" s="68"/>
      <c r="C315" s="68"/>
      <c r="D315" s="62" t="str">
        <f>IF(ISBLANK(A315),"",VLOOKUP(A315,'Справочник услуг'!C:D,2,FALSE))</f>
        <v/>
      </c>
      <c r="E315" s="62"/>
      <c r="F315" s="62"/>
      <c r="G315" s="62"/>
      <c r="H315" s="62"/>
      <c r="I315" s="62"/>
      <c r="J315" s="62"/>
      <c r="K315" s="62"/>
      <c r="L315" s="62"/>
      <c r="M315" s="62"/>
      <c r="N315" s="62"/>
    </row>
    <row r="316" spans="1:14" x14ac:dyDescent="0.25">
      <c r="A316" s="55"/>
      <c r="B316" s="68"/>
      <c r="C316" s="68"/>
      <c r="D316" s="62" t="str">
        <f>IF(ISBLANK(A316),"",VLOOKUP(A316,'Справочник услуг'!C:D,2,FALSE))</f>
        <v/>
      </c>
      <c r="E316" s="62"/>
      <c r="F316" s="62"/>
      <c r="G316" s="62"/>
      <c r="H316" s="62"/>
      <c r="I316" s="62"/>
      <c r="J316" s="62"/>
      <c r="K316" s="62"/>
      <c r="L316" s="62"/>
      <c r="M316" s="62"/>
      <c r="N316" s="62"/>
    </row>
    <row r="317" spans="1:14" x14ac:dyDescent="0.25">
      <c r="A317" s="55"/>
      <c r="B317" s="68"/>
      <c r="C317" s="68"/>
      <c r="D317" s="62" t="str">
        <f>IF(ISBLANK(A317),"",VLOOKUP(A317,'Справочник услуг'!C:D,2,FALSE))</f>
        <v/>
      </c>
      <c r="E317" s="62"/>
      <c r="F317" s="62"/>
      <c r="G317" s="62"/>
      <c r="H317" s="62"/>
      <c r="I317" s="62"/>
      <c r="J317" s="62"/>
      <c r="K317" s="62"/>
      <c r="L317" s="62"/>
      <c r="M317" s="62"/>
      <c r="N317" s="62"/>
    </row>
    <row r="318" spans="1:14" x14ac:dyDescent="0.25">
      <c r="A318" s="55"/>
      <c r="B318" s="68"/>
      <c r="C318" s="68"/>
      <c r="D318" s="62" t="str">
        <f>IF(ISBLANK(A318),"",VLOOKUP(A318,'Справочник услуг'!C:D,2,FALSE))</f>
        <v/>
      </c>
      <c r="E318" s="62"/>
      <c r="F318" s="62"/>
      <c r="G318" s="62"/>
      <c r="H318" s="62"/>
      <c r="I318" s="62"/>
      <c r="J318" s="62"/>
      <c r="K318" s="62"/>
      <c r="L318" s="62"/>
      <c r="M318" s="62"/>
      <c r="N318" s="62"/>
    </row>
    <row r="319" spans="1:14" x14ac:dyDescent="0.25">
      <c r="A319" s="55"/>
      <c r="B319" s="68"/>
      <c r="C319" s="68"/>
      <c r="D319" s="62" t="str">
        <f>IF(ISBLANK(A319),"",VLOOKUP(A319,'Справочник услуг'!C:D,2,FALSE))</f>
        <v/>
      </c>
      <c r="E319" s="62"/>
      <c r="F319" s="62"/>
      <c r="G319" s="62"/>
      <c r="H319" s="62"/>
      <c r="I319" s="62"/>
      <c r="J319" s="62"/>
      <c r="K319" s="62"/>
      <c r="L319" s="62"/>
      <c r="M319" s="62"/>
      <c r="N319" s="62"/>
    </row>
    <row r="320" spans="1:14" x14ac:dyDescent="0.25">
      <c r="A320" s="55"/>
      <c r="B320" s="68"/>
      <c r="C320" s="68"/>
      <c r="D320" s="62" t="str">
        <f>IF(ISBLANK(A320),"",VLOOKUP(A320,'Справочник услуг'!C:D,2,FALSE))</f>
        <v/>
      </c>
      <c r="E320" s="62"/>
      <c r="F320" s="62"/>
      <c r="G320" s="62"/>
      <c r="H320" s="62"/>
      <c r="I320" s="62"/>
      <c r="J320" s="62"/>
      <c r="K320" s="62"/>
      <c r="L320" s="62"/>
      <c r="M320" s="62"/>
      <c r="N320" s="62"/>
    </row>
    <row r="321" spans="1:14" x14ac:dyDescent="0.25">
      <c r="A321" s="55"/>
      <c r="B321" s="68"/>
      <c r="C321" s="68"/>
      <c r="D321" s="62" t="str">
        <f>IF(ISBLANK(A321),"",VLOOKUP(A321,'Справочник услуг'!C:D,2,FALSE))</f>
        <v/>
      </c>
      <c r="E321" s="62"/>
      <c r="F321" s="62"/>
      <c r="G321" s="62"/>
      <c r="H321" s="62"/>
      <c r="I321" s="62"/>
      <c r="J321" s="62"/>
      <c r="K321" s="62"/>
      <c r="L321" s="62"/>
      <c r="M321" s="62"/>
      <c r="N321" s="62"/>
    </row>
    <row r="322" spans="1:14" x14ac:dyDescent="0.25">
      <c r="A322" s="55"/>
      <c r="B322" s="68"/>
      <c r="C322" s="68"/>
      <c r="D322" s="62" t="str">
        <f>IF(ISBLANK(A322),"",VLOOKUP(A322,'Справочник услуг'!C:D,2,FALSE))</f>
        <v/>
      </c>
      <c r="E322" s="62"/>
      <c r="F322" s="62"/>
      <c r="G322" s="62"/>
      <c r="H322" s="62"/>
      <c r="I322" s="62"/>
      <c r="J322" s="62"/>
      <c r="K322" s="62"/>
      <c r="L322" s="62"/>
      <c r="M322" s="62"/>
      <c r="N322" s="62"/>
    </row>
    <row r="323" spans="1:14" x14ac:dyDescent="0.25">
      <c r="A323" s="55"/>
      <c r="B323" s="68"/>
      <c r="C323" s="68"/>
      <c r="D323" s="62" t="str">
        <f>IF(ISBLANK(A323),"",VLOOKUP(A323,'Справочник услуг'!C:D,2,FALSE))</f>
        <v/>
      </c>
      <c r="E323" s="62"/>
      <c r="F323" s="62"/>
      <c r="G323" s="62"/>
      <c r="H323" s="62"/>
      <c r="I323" s="62"/>
      <c r="J323" s="62"/>
      <c r="K323" s="62"/>
      <c r="L323" s="62"/>
      <c r="M323" s="62"/>
      <c r="N323" s="62"/>
    </row>
    <row r="324" spans="1:14" x14ac:dyDescent="0.25">
      <c r="A324" s="55"/>
      <c r="B324" s="68"/>
      <c r="C324" s="68"/>
      <c r="D324" s="62" t="str">
        <f>IF(ISBLANK(A324),"",VLOOKUP(A324,'Справочник услуг'!C:D,2,FALSE))</f>
        <v/>
      </c>
      <c r="E324" s="62"/>
      <c r="F324" s="62"/>
      <c r="G324" s="62"/>
      <c r="H324" s="62"/>
      <c r="I324" s="62"/>
      <c r="J324" s="62"/>
      <c r="K324" s="62"/>
      <c r="L324" s="62"/>
      <c r="M324" s="62"/>
      <c r="N324" s="62"/>
    </row>
    <row r="325" spans="1:14" x14ac:dyDescent="0.25">
      <c r="A325" s="55"/>
      <c r="B325" s="68"/>
      <c r="C325" s="68"/>
      <c r="D325" s="62" t="str">
        <f>IF(ISBLANK(A325),"",VLOOKUP(A325,'Справочник услуг'!C:D,2,FALSE))</f>
        <v/>
      </c>
      <c r="E325" s="62"/>
      <c r="F325" s="62"/>
      <c r="G325" s="62"/>
      <c r="H325" s="62"/>
      <c r="I325" s="62"/>
      <c r="J325" s="62"/>
      <c r="K325" s="62"/>
      <c r="L325" s="62"/>
      <c r="M325" s="62"/>
      <c r="N325" s="62"/>
    </row>
    <row r="326" spans="1:14" x14ac:dyDescent="0.25">
      <c r="A326" s="55"/>
      <c r="B326" s="68"/>
      <c r="C326" s="68"/>
      <c r="D326" s="62" t="str">
        <f>IF(ISBLANK(A326),"",VLOOKUP(A326,'Справочник услуг'!C:D,2,FALSE))</f>
        <v/>
      </c>
      <c r="E326" s="62"/>
      <c r="F326" s="62"/>
      <c r="G326" s="62"/>
      <c r="H326" s="62"/>
      <c r="I326" s="62"/>
      <c r="J326" s="62"/>
      <c r="K326" s="62"/>
      <c r="L326" s="62"/>
      <c r="M326" s="62"/>
      <c r="N326" s="62"/>
    </row>
    <row r="327" spans="1:14" x14ac:dyDescent="0.25">
      <c r="A327" s="55"/>
      <c r="B327" s="68"/>
      <c r="C327" s="68"/>
      <c r="D327" s="62" t="str">
        <f>IF(ISBLANK(A327),"",VLOOKUP(A327,'Справочник услуг'!C:D,2,FALSE))</f>
        <v/>
      </c>
      <c r="E327" s="62"/>
      <c r="F327" s="62"/>
      <c r="G327" s="62"/>
      <c r="H327" s="62"/>
      <c r="I327" s="62"/>
      <c r="J327" s="62"/>
      <c r="K327" s="62"/>
      <c r="L327" s="62"/>
      <c r="M327" s="62"/>
      <c r="N327" s="62"/>
    </row>
    <row r="328" spans="1:14" x14ac:dyDescent="0.25">
      <c r="A328" s="55"/>
      <c r="B328" s="68"/>
      <c r="C328" s="68"/>
      <c r="D328" s="62" t="str">
        <f>IF(ISBLANK(A328),"",VLOOKUP(A328,'Справочник услуг'!C:D,2,FALSE))</f>
        <v/>
      </c>
      <c r="E328" s="62"/>
      <c r="F328" s="62"/>
      <c r="G328" s="62"/>
      <c r="H328" s="62"/>
      <c r="I328" s="62"/>
      <c r="J328" s="62"/>
      <c r="K328" s="62"/>
      <c r="L328" s="62"/>
      <c r="M328" s="62"/>
      <c r="N328" s="62"/>
    </row>
    <row r="329" spans="1:14" x14ac:dyDescent="0.25">
      <c r="A329" s="55"/>
      <c r="B329" s="68"/>
      <c r="C329" s="68"/>
      <c r="D329" s="62" t="str">
        <f>IF(ISBLANK(A329),"",VLOOKUP(A329,'Справочник услуг'!C:D,2,FALSE))</f>
        <v/>
      </c>
      <c r="E329" s="62"/>
      <c r="F329" s="62"/>
      <c r="G329" s="62"/>
      <c r="H329" s="62"/>
      <c r="I329" s="62"/>
      <c r="J329" s="62"/>
      <c r="K329" s="62"/>
      <c r="L329" s="62"/>
      <c r="M329" s="62"/>
      <c r="N329" s="62"/>
    </row>
    <row r="330" spans="1:14" x14ac:dyDescent="0.25">
      <c r="A330" s="55"/>
      <c r="B330" s="68"/>
      <c r="C330" s="68"/>
      <c r="D330" s="62" t="str">
        <f>IF(ISBLANK(A330),"",VLOOKUP(A330,'Справочник услуг'!C:D,2,FALSE))</f>
        <v/>
      </c>
      <c r="E330" s="62"/>
      <c r="F330" s="62"/>
      <c r="G330" s="62"/>
      <c r="H330" s="62"/>
      <c r="I330" s="62"/>
      <c r="J330" s="62"/>
      <c r="K330" s="62"/>
      <c r="L330" s="62"/>
      <c r="M330" s="62"/>
      <c r="N330" s="62"/>
    </row>
    <row r="331" spans="1:14" x14ac:dyDescent="0.25">
      <c r="A331" s="55"/>
      <c r="B331" s="68"/>
      <c r="C331" s="68"/>
      <c r="D331" s="62" t="str">
        <f>IF(ISBLANK(A331),"",VLOOKUP(A331,'Справочник услуг'!C:D,2,FALSE))</f>
        <v/>
      </c>
      <c r="E331" s="62"/>
      <c r="F331" s="62"/>
      <c r="G331" s="62"/>
      <c r="H331" s="62"/>
      <c r="I331" s="62"/>
      <c r="J331" s="62"/>
      <c r="K331" s="62"/>
      <c r="L331" s="62"/>
      <c r="M331" s="62"/>
      <c r="N331" s="62"/>
    </row>
    <row r="332" spans="1:14" x14ac:dyDescent="0.25">
      <c r="A332" s="55"/>
      <c r="B332" s="68"/>
      <c r="C332" s="68"/>
      <c r="D332" s="62" t="str">
        <f>IF(ISBLANK(A332),"",VLOOKUP(A332,'Справочник услуг'!C:D,2,FALSE))</f>
        <v/>
      </c>
      <c r="E332" s="62"/>
      <c r="F332" s="62"/>
      <c r="G332" s="62"/>
      <c r="H332" s="62"/>
      <c r="I332" s="62"/>
      <c r="J332" s="62"/>
      <c r="K332" s="62"/>
      <c r="L332" s="62"/>
      <c r="M332" s="62"/>
      <c r="N332" s="62"/>
    </row>
    <row r="333" spans="1:14" x14ac:dyDescent="0.25">
      <c r="A333" s="55"/>
      <c r="B333" s="68"/>
      <c r="C333" s="68"/>
      <c r="D333" s="62" t="str">
        <f>IF(ISBLANK(A333),"",VLOOKUP(A333,'Справочник услуг'!C:D,2,FALSE))</f>
        <v/>
      </c>
      <c r="E333" s="62"/>
      <c r="F333" s="62"/>
      <c r="G333" s="62"/>
      <c r="H333" s="62"/>
      <c r="I333" s="62"/>
      <c r="J333" s="62"/>
      <c r="K333" s="62"/>
      <c r="L333" s="62"/>
      <c r="M333" s="62"/>
      <c r="N333" s="62"/>
    </row>
    <row r="334" spans="1:14" x14ac:dyDescent="0.25">
      <c r="A334" s="55"/>
      <c r="B334" s="68"/>
      <c r="C334" s="68"/>
      <c r="D334" s="62" t="str">
        <f>IF(ISBLANK(A334),"",VLOOKUP(A334,'Справочник услуг'!C:D,2,FALSE))</f>
        <v/>
      </c>
      <c r="E334" s="62"/>
      <c r="F334" s="62"/>
      <c r="G334" s="62"/>
      <c r="H334" s="62"/>
      <c r="I334" s="62"/>
      <c r="J334" s="62"/>
      <c r="K334" s="62"/>
      <c r="L334" s="62"/>
      <c r="M334" s="62"/>
      <c r="N334" s="62"/>
    </row>
    <row r="335" spans="1:14" x14ac:dyDescent="0.25">
      <c r="A335" s="55"/>
      <c r="B335" s="68"/>
      <c r="C335" s="68"/>
      <c r="D335" s="62" t="str">
        <f>IF(ISBLANK(A335),"",VLOOKUP(A335,'Справочник услуг'!C:D,2,FALSE))</f>
        <v/>
      </c>
      <c r="E335" s="62"/>
      <c r="F335" s="62"/>
      <c r="G335" s="62"/>
      <c r="H335" s="62"/>
      <c r="I335" s="62"/>
      <c r="J335" s="62"/>
      <c r="K335" s="62"/>
      <c r="L335" s="62"/>
      <c r="M335" s="62"/>
      <c r="N335" s="62"/>
    </row>
    <row r="336" spans="1:14" x14ac:dyDescent="0.25">
      <c r="A336" s="55"/>
      <c r="B336" s="68"/>
      <c r="C336" s="68"/>
      <c r="D336" s="62" t="str">
        <f>IF(ISBLANK(A336),"",VLOOKUP(A336,'Справочник услуг'!C:D,2,FALSE))</f>
        <v/>
      </c>
      <c r="E336" s="62"/>
      <c r="F336" s="62"/>
      <c r="G336" s="62"/>
      <c r="H336" s="62"/>
      <c r="I336" s="62"/>
      <c r="J336" s="62"/>
      <c r="K336" s="62"/>
      <c r="L336" s="62"/>
      <c r="M336" s="62"/>
      <c r="N336" s="62"/>
    </row>
    <row r="337" spans="1:14" x14ac:dyDescent="0.25">
      <c r="A337" s="55"/>
      <c r="B337" s="68"/>
      <c r="C337" s="68"/>
      <c r="D337" s="62" t="str">
        <f>IF(ISBLANK(A337),"",VLOOKUP(A337,'Справочник услуг'!C:D,2,FALSE))</f>
        <v/>
      </c>
      <c r="E337" s="62"/>
      <c r="F337" s="62"/>
      <c r="G337" s="62"/>
      <c r="H337" s="62"/>
      <c r="I337" s="62"/>
      <c r="J337" s="62"/>
      <c r="K337" s="62"/>
      <c r="L337" s="62"/>
      <c r="M337" s="62"/>
      <c r="N337" s="62"/>
    </row>
    <row r="338" spans="1:14" x14ac:dyDescent="0.25">
      <c r="A338" s="55"/>
      <c r="B338" s="68"/>
      <c r="C338" s="68"/>
      <c r="D338" s="62" t="str">
        <f>IF(ISBLANK(A338),"",VLOOKUP(A338,'Справочник услуг'!C:D,2,FALSE))</f>
        <v/>
      </c>
      <c r="E338" s="62"/>
      <c r="F338" s="62"/>
      <c r="G338" s="62"/>
      <c r="H338" s="62"/>
      <c r="I338" s="62"/>
      <c r="J338" s="62"/>
      <c r="K338" s="62"/>
      <c r="L338" s="62"/>
      <c r="M338" s="62"/>
      <c r="N338" s="62"/>
    </row>
    <row r="339" spans="1:14" x14ac:dyDescent="0.25">
      <c r="A339" s="55"/>
      <c r="B339" s="68"/>
      <c r="C339" s="68"/>
      <c r="D339" s="62" t="str">
        <f>IF(ISBLANK(A339),"",VLOOKUP(A339,'Справочник услуг'!C:D,2,FALSE))</f>
        <v/>
      </c>
      <c r="E339" s="62"/>
      <c r="F339" s="62"/>
      <c r="G339" s="62"/>
      <c r="H339" s="62"/>
      <c r="I339" s="62"/>
      <c r="J339" s="62"/>
      <c r="K339" s="62"/>
      <c r="L339" s="62"/>
      <c r="M339" s="62"/>
      <c r="N339" s="62"/>
    </row>
    <row r="340" spans="1:14" x14ac:dyDescent="0.25">
      <c r="A340" s="55"/>
      <c r="B340" s="68"/>
      <c r="C340" s="68"/>
      <c r="D340" s="62" t="str">
        <f>IF(ISBLANK(A340),"",VLOOKUP(A340,'Справочник услуг'!C:D,2,FALSE))</f>
        <v/>
      </c>
      <c r="E340" s="62"/>
      <c r="F340" s="62"/>
      <c r="G340" s="62"/>
      <c r="H340" s="62"/>
      <c r="I340" s="62"/>
      <c r="J340" s="62"/>
      <c r="K340" s="62"/>
      <c r="L340" s="62"/>
      <c r="M340" s="62"/>
      <c r="N340" s="62"/>
    </row>
    <row r="341" spans="1:14" x14ac:dyDescent="0.25">
      <c r="A341" s="55"/>
      <c r="B341" s="68"/>
      <c r="C341" s="68"/>
      <c r="D341" s="62" t="str">
        <f>IF(ISBLANK(A341),"",VLOOKUP(A341,'Справочник услуг'!C:D,2,FALSE))</f>
        <v/>
      </c>
      <c r="E341" s="62"/>
      <c r="F341" s="62"/>
      <c r="G341" s="62"/>
      <c r="H341" s="62"/>
      <c r="I341" s="62"/>
      <c r="J341" s="62"/>
      <c r="K341" s="62"/>
      <c r="L341" s="62"/>
      <c r="M341" s="62"/>
      <c r="N341" s="62"/>
    </row>
    <row r="342" spans="1:14" x14ac:dyDescent="0.25">
      <c r="A342" s="55"/>
      <c r="B342" s="68"/>
      <c r="C342" s="68"/>
      <c r="D342" s="62" t="str">
        <f>IF(ISBLANK(A342),"",VLOOKUP(A342,'Справочник услуг'!C:D,2,FALSE))</f>
        <v/>
      </c>
      <c r="E342" s="62"/>
      <c r="F342" s="62"/>
      <c r="G342" s="62"/>
      <c r="H342" s="62"/>
      <c r="I342" s="62"/>
      <c r="J342" s="62"/>
      <c r="K342" s="62"/>
      <c r="L342" s="62"/>
      <c r="M342" s="62"/>
      <c r="N342" s="62"/>
    </row>
    <row r="343" spans="1:14" x14ac:dyDescent="0.25">
      <c r="A343" s="55"/>
      <c r="B343" s="68"/>
      <c r="C343" s="68"/>
      <c r="D343" s="62" t="str">
        <f>IF(ISBLANK(A343),"",VLOOKUP(A343,'Справочник услуг'!C:D,2,FALSE))</f>
        <v/>
      </c>
      <c r="E343" s="62"/>
      <c r="F343" s="62"/>
      <c r="G343" s="62"/>
      <c r="H343" s="62"/>
      <c r="I343" s="62"/>
      <c r="J343" s="62"/>
      <c r="K343" s="62"/>
      <c r="L343" s="62"/>
      <c r="M343" s="62"/>
      <c r="N343" s="62"/>
    </row>
    <row r="344" spans="1:14" x14ac:dyDescent="0.25">
      <c r="A344" s="55"/>
      <c r="B344" s="68"/>
      <c r="C344" s="68"/>
      <c r="D344" s="62" t="str">
        <f>IF(ISBLANK(A344),"",VLOOKUP(A344,'Справочник услуг'!C:D,2,FALSE))</f>
        <v/>
      </c>
      <c r="E344" s="62"/>
      <c r="F344" s="62"/>
      <c r="G344" s="62"/>
      <c r="H344" s="62"/>
      <c r="I344" s="62"/>
      <c r="J344" s="62"/>
      <c r="K344" s="62"/>
      <c r="L344" s="62"/>
      <c r="M344" s="62"/>
      <c r="N344" s="62"/>
    </row>
    <row r="345" spans="1:14" x14ac:dyDescent="0.25">
      <c r="A345" s="55"/>
      <c r="B345" s="68"/>
      <c r="C345" s="68"/>
      <c r="D345" s="62" t="str">
        <f>IF(ISBLANK(A345),"",VLOOKUP(A345,'Справочник услуг'!C:D,2,FALSE))</f>
        <v/>
      </c>
      <c r="E345" s="62"/>
      <c r="F345" s="62"/>
      <c r="G345" s="62"/>
      <c r="H345" s="62"/>
      <c r="I345" s="62"/>
      <c r="J345" s="62"/>
      <c r="K345" s="62"/>
      <c r="L345" s="62"/>
      <c r="M345" s="62"/>
      <c r="N345" s="62"/>
    </row>
    <row r="346" spans="1:14" x14ac:dyDescent="0.25">
      <c r="A346" s="55"/>
      <c r="B346" s="68"/>
      <c r="C346" s="68"/>
      <c r="D346" s="62" t="str">
        <f>IF(ISBLANK(A346),"",VLOOKUP(A346,'Справочник услуг'!C:D,2,FALSE))</f>
        <v/>
      </c>
      <c r="E346" s="62"/>
      <c r="F346" s="62"/>
      <c r="G346" s="62"/>
      <c r="H346" s="62"/>
      <c r="I346" s="62"/>
      <c r="J346" s="62"/>
      <c r="K346" s="62"/>
      <c r="L346" s="62"/>
      <c r="M346" s="62"/>
      <c r="N346" s="62"/>
    </row>
    <row r="347" spans="1:14" x14ac:dyDescent="0.25">
      <c r="A347" s="55"/>
      <c r="B347" s="68"/>
      <c r="C347" s="68"/>
      <c r="D347" s="62" t="str">
        <f>IF(ISBLANK(A347),"",VLOOKUP(A347,'Справочник услуг'!C:D,2,FALSE))</f>
        <v/>
      </c>
      <c r="E347" s="62"/>
      <c r="F347" s="62"/>
      <c r="G347" s="62"/>
      <c r="H347" s="62"/>
      <c r="I347" s="62"/>
      <c r="J347" s="62"/>
      <c r="K347" s="62"/>
      <c r="L347" s="62"/>
      <c r="M347" s="62"/>
      <c r="N347" s="62"/>
    </row>
    <row r="348" spans="1:14" x14ac:dyDescent="0.25">
      <c r="A348" s="55"/>
      <c r="B348" s="68"/>
      <c r="C348" s="68"/>
      <c r="D348" s="62" t="str">
        <f>IF(ISBLANK(A348),"",VLOOKUP(A348,'Справочник услуг'!C:D,2,FALSE))</f>
        <v/>
      </c>
      <c r="E348" s="62"/>
      <c r="F348" s="62"/>
      <c r="G348" s="62"/>
      <c r="H348" s="62"/>
      <c r="I348" s="62"/>
      <c r="J348" s="62"/>
      <c r="K348" s="62"/>
      <c r="L348" s="62"/>
      <c r="M348" s="62"/>
      <c r="N348" s="62"/>
    </row>
    <row r="349" spans="1:14" x14ac:dyDescent="0.25">
      <c r="A349" s="55"/>
      <c r="B349" s="68"/>
      <c r="C349" s="68"/>
      <c r="D349" s="62" t="str">
        <f>IF(ISBLANK(A349),"",VLOOKUP(A349,'Справочник услуг'!C:D,2,FALSE))</f>
        <v/>
      </c>
      <c r="E349" s="62"/>
      <c r="F349" s="62"/>
      <c r="G349" s="62"/>
      <c r="H349" s="62"/>
      <c r="I349" s="62"/>
      <c r="J349" s="62"/>
      <c r="K349" s="62"/>
      <c r="L349" s="62"/>
      <c r="M349" s="62"/>
      <c r="N349" s="62"/>
    </row>
    <row r="350" spans="1:14" x14ac:dyDescent="0.25">
      <c r="A350" s="55"/>
      <c r="B350" s="68"/>
      <c r="C350" s="68"/>
      <c r="D350" s="62" t="str">
        <f>IF(ISBLANK(A350),"",VLOOKUP(A350,'Справочник услуг'!C:D,2,FALSE))</f>
        <v/>
      </c>
      <c r="E350" s="62"/>
      <c r="F350" s="62"/>
      <c r="G350" s="62"/>
      <c r="H350" s="62"/>
      <c r="I350" s="62"/>
      <c r="J350" s="62"/>
      <c r="K350" s="62"/>
      <c r="L350" s="62"/>
      <c r="M350" s="62"/>
      <c r="N350" s="62"/>
    </row>
    <row r="351" spans="1:14" x14ac:dyDescent="0.25">
      <c r="A351" s="55"/>
      <c r="B351" s="68"/>
      <c r="C351" s="68"/>
      <c r="D351" s="62" t="str">
        <f>IF(ISBLANK(A351),"",VLOOKUP(A351,'Справочник услуг'!C:D,2,FALSE))</f>
        <v/>
      </c>
      <c r="E351" s="62"/>
      <c r="F351" s="62"/>
      <c r="G351" s="62"/>
      <c r="H351" s="62"/>
      <c r="I351" s="62"/>
      <c r="J351" s="62"/>
      <c r="K351" s="62"/>
      <c r="L351" s="62"/>
      <c r="M351" s="62"/>
      <c r="N351" s="62"/>
    </row>
    <row r="352" spans="1:14" x14ac:dyDescent="0.25">
      <c r="A352" s="55"/>
      <c r="B352" s="68"/>
      <c r="C352" s="68"/>
      <c r="D352" s="62" t="str">
        <f>IF(ISBLANK(A352),"",VLOOKUP(A352,'Справочник услуг'!C:D,2,FALSE))</f>
        <v/>
      </c>
      <c r="E352" s="62"/>
      <c r="F352" s="62"/>
      <c r="G352" s="62"/>
      <c r="H352" s="62"/>
      <c r="I352" s="62"/>
      <c r="J352" s="62"/>
      <c r="K352" s="62"/>
      <c r="L352" s="62"/>
      <c r="M352" s="62"/>
      <c r="N352" s="62"/>
    </row>
    <row r="353" spans="1:14" x14ac:dyDescent="0.25">
      <c r="A353" s="55"/>
      <c r="B353" s="68"/>
      <c r="C353" s="68"/>
      <c r="D353" s="62" t="str">
        <f>IF(ISBLANK(A353),"",VLOOKUP(A353,'Справочник услуг'!C:D,2,FALSE))</f>
        <v/>
      </c>
      <c r="E353" s="62"/>
      <c r="F353" s="62"/>
      <c r="G353" s="62"/>
      <c r="H353" s="62"/>
      <c r="I353" s="62"/>
      <c r="J353" s="62"/>
      <c r="K353" s="62"/>
      <c r="L353" s="62"/>
      <c r="M353" s="62"/>
      <c r="N353" s="62"/>
    </row>
    <row r="354" spans="1:14" x14ac:dyDescent="0.25">
      <c r="A354" s="55"/>
      <c r="B354" s="68"/>
      <c r="C354" s="68"/>
      <c r="D354" s="62" t="str">
        <f>IF(ISBLANK(A354),"",VLOOKUP(A354,'Справочник услуг'!C:D,2,FALSE))</f>
        <v/>
      </c>
      <c r="E354" s="62"/>
      <c r="F354" s="62"/>
      <c r="G354" s="62"/>
      <c r="H354" s="62"/>
      <c r="I354" s="62"/>
      <c r="J354" s="62"/>
      <c r="K354" s="62"/>
      <c r="L354" s="62"/>
      <c r="M354" s="62"/>
      <c r="N354" s="62"/>
    </row>
    <row r="355" spans="1:14" x14ac:dyDescent="0.25">
      <c r="A355" s="55"/>
      <c r="B355" s="68"/>
      <c r="C355" s="68"/>
      <c r="D355" s="62" t="str">
        <f>IF(ISBLANK(A355),"",VLOOKUP(A355,'Справочник услуг'!C:D,2,FALSE))</f>
        <v/>
      </c>
      <c r="E355" s="62"/>
      <c r="F355" s="62"/>
      <c r="G355" s="62"/>
      <c r="H355" s="62"/>
      <c r="I355" s="62"/>
      <c r="J355" s="62"/>
      <c r="K355" s="62"/>
      <c r="L355" s="62"/>
      <c r="M355" s="62"/>
      <c r="N355" s="62"/>
    </row>
    <row r="356" spans="1:14" x14ac:dyDescent="0.25">
      <c r="A356" s="55"/>
      <c r="B356" s="68"/>
      <c r="C356" s="68"/>
      <c r="D356" s="62" t="str">
        <f>IF(ISBLANK(A356),"",VLOOKUP(A356,'Справочник услуг'!C:D,2,FALSE))</f>
        <v/>
      </c>
      <c r="E356" s="62"/>
      <c r="F356" s="62"/>
      <c r="G356" s="62"/>
      <c r="H356" s="62"/>
      <c r="I356" s="62"/>
      <c r="J356" s="62"/>
      <c r="K356" s="62"/>
      <c r="L356" s="62"/>
      <c r="M356" s="62"/>
      <c r="N356" s="62"/>
    </row>
    <row r="357" spans="1:14" x14ac:dyDescent="0.25">
      <c r="A357" s="55"/>
      <c r="B357" s="68"/>
      <c r="C357" s="68"/>
      <c r="D357" s="62" t="str">
        <f>IF(ISBLANK(A357),"",VLOOKUP(A357,'Справочник услуг'!C:D,2,FALSE))</f>
        <v/>
      </c>
      <c r="E357" s="62"/>
      <c r="F357" s="62"/>
      <c r="G357" s="62"/>
      <c r="H357" s="62"/>
      <c r="I357" s="62"/>
      <c r="J357" s="62"/>
      <c r="K357" s="62"/>
      <c r="L357" s="62"/>
      <c r="M357" s="62"/>
      <c r="N357" s="62"/>
    </row>
    <row r="358" spans="1:14" x14ac:dyDescent="0.25">
      <c r="A358" s="55"/>
      <c r="B358" s="68"/>
      <c r="C358" s="68"/>
      <c r="D358" s="62" t="str">
        <f>IF(ISBLANK(A358),"",VLOOKUP(A358,'Справочник услуг'!C:D,2,FALSE))</f>
        <v/>
      </c>
      <c r="E358" s="62"/>
      <c r="F358" s="62"/>
      <c r="G358" s="62"/>
      <c r="H358" s="62"/>
      <c r="I358" s="62"/>
      <c r="J358" s="62"/>
      <c r="K358" s="62"/>
      <c r="L358" s="62"/>
      <c r="M358" s="62"/>
      <c r="N358" s="62"/>
    </row>
    <row r="359" spans="1:14" x14ac:dyDescent="0.25">
      <c r="A359" s="55"/>
      <c r="B359" s="68"/>
      <c r="C359" s="68"/>
      <c r="D359" s="62" t="str">
        <f>IF(ISBLANK(A359),"",VLOOKUP(A359,'Справочник услуг'!C:D,2,FALSE))</f>
        <v/>
      </c>
      <c r="E359" s="62"/>
      <c r="F359" s="62"/>
      <c r="G359" s="62"/>
      <c r="H359" s="62"/>
      <c r="I359" s="62"/>
      <c r="J359" s="62"/>
      <c r="K359" s="62"/>
      <c r="L359" s="62"/>
      <c r="M359" s="62"/>
      <c r="N359" s="62"/>
    </row>
    <row r="360" spans="1:14" x14ac:dyDescent="0.25">
      <c r="A360" s="55"/>
      <c r="B360" s="68"/>
      <c r="C360" s="68"/>
      <c r="D360" s="62" t="str">
        <f>IF(ISBLANK(A360),"",VLOOKUP(A360,'Справочник услуг'!C:D,2,FALSE))</f>
        <v/>
      </c>
      <c r="E360" s="62"/>
      <c r="F360" s="62"/>
      <c r="G360" s="62"/>
      <c r="H360" s="62"/>
      <c r="I360" s="62"/>
      <c r="J360" s="62"/>
      <c r="K360" s="62"/>
      <c r="L360" s="62"/>
      <c r="M360" s="62"/>
      <c r="N360" s="62"/>
    </row>
    <row r="361" spans="1:14" x14ac:dyDescent="0.25">
      <c r="A361" s="55"/>
      <c r="B361" s="68"/>
      <c r="C361" s="68"/>
      <c r="D361" s="62" t="str">
        <f>IF(ISBLANK(A361),"",VLOOKUP(A361,'Справочник услуг'!C:D,2,FALSE))</f>
        <v/>
      </c>
      <c r="E361" s="62"/>
      <c r="F361" s="62"/>
      <c r="G361" s="62"/>
      <c r="H361" s="62"/>
      <c r="I361" s="62"/>
      <c r="J361" s="62"/>
      <c r="K361" s="62"/>
      <c r="L361" s="62"/>
      <c r="M361" s="62"/>
      <c r="N361" s="62"/>
    </row>
    <row r="362" spans="1:14" x14ac:dyDescent="0.25">
      <c r="A362" s="55"/>
      <c r="B362" s="68"/>
      <c r="C362" s="68"/>
      <c r="D362" s="62" t="str">
        <f>IF(ISBLANK(A362),"",VLOOKUP(A362,'Справочник услуг'!C:D,2,FALSE))</f>
        <v/>
      </c>
      <c r="E362" s="62"/>
      <c r="F362" s="62"/>
      <c r="G362" s="62"/>
      <c r="H362" s="62"/>
      <c r="I362" s="62"/>
      <c r="J362" s="62"/>
      <c r="K362" s="62"/>
      <c r="L362" s="62"/>
      <c r="M362" s="62"/>
      <c r="N362" s="62"/>
    </row>
    <row r="363" spans="1:14" x14ac:dyDescent="0.25">
      <c r="A363" s="55"/>
      <c r="B363" s="68"/>
      <c r="C363" s="68"/>
      <c r="D363" s="62" t="str">
        <f>IF(ISBLANK(A363),"",VLOOKUP(A363,'Справочник услуг'!C:D,2,FALSE))</f>
        <v/>
      </c>
      <c r="E363" s="62"/>
      <c r="F363" s="62"/>
      <c r="G363" s="62"/>
      <c r="H363" s="62"/>
      <c r="I363" s="62"/>
      <c r="J363" s="62"/>
      <c r="K363" s="62"/>
      <c r="L363" s="62"/>
      <c r="M363" s="62"/>
      <c r="N363" s="62"/>
    </row>
    <row r="364" spans="1:14" x14ac:dyDescent="0.25">
      <c r="A364" s="55"/>
      <c r="B364" s="68"/>
      <c r="C364" s="68"/>
      <c r="D364" s="62" t="str">
        <f>IF(ISBLANK(A364),"",VLOOKUP(A364,'Справочник услуг'!C:D,2,FALSE))</f>
        <v/>
      </c>
      <c r="E364" s="62"/>
      <c r="F364" s="62"/>
      <c r="G364" s="62"/>
      <c r="H364" s="62"/>
      <c r="I364" s="62"/>
      <c r="J364" s="62"/>
      <c r="K364" s="62"/>
      <c r="L364" s="62"/>
      <c r="M364" s="62"/>
      <c r="N364" s="62"/>
    </row>
    <row r="365" spans="1:14" x14ac:dyDescent="0.25">
      <c r="A365" s="55"/>
      <c r="B365" s="68"/>
      <c r="C365" s="68"/>
      <c r="D365" s="62" t="str">
        <f>IF(ISBLANK(A365),"",VLOOKUP(A365,'Справочник услуг'!C:D,2,FALSE))</f>
        <v/>
      </c>
      <c r="E365" s="62"/>
      <c r="F365" s="62"/>
      <c r="G365" s="62"/>
      <c r="H365" s="62"/>
      <c r="I365" s="62"/>
      <c r="J365" s="62"/>
      <c r="K365" s="62"/>
      <c r="L365" s="62"/>
      <c r="M365" s="62"/>
      <c r="N365" s="62"/>
    </row>
    <row r="366" spans="1:14" x14ac:dyDescent="0.25">
      <c r="A366" s="55"/>
      <c r="B366" s="68"/>
      <c r="C366" s="68"/>
      <c r="D366" s="62" t="str">
        <f>IF(ISBLANK(A366),"",VLOOKUP(A366,'Справочник услуг'!C:D,2,FALSE))</f>
        <v/>
      </c>
      <c r="E366" s="62"/>
      <c r="F366" s="62"/>
      <c r="G366" s="62"/>
      <c r="H366" s="62"/>
      <c r="I366" s="62"/>
      <c r="J366" s="62"/>
      <c r="K366" s="62"/>
      <c r="L366" s="62"/>
      <c r="M366" s="62"/>
      <c r="N366" s="62"/>
    </row>
    <row r="367" spans="1:14" x14ac:dyDescent="0.25">
      <c r="A367" s="55"/>
      <c r="B367" s="68"/>
      <c r="C367" s="68"/>
      <c r="D367" s="62" t="str">
        <f>IF(ISBLANK(A367),"",VLOOKUP(A367,'Справочник услуг'!C:D,2,FALSE))</f>
        <v/>
      </c>
      <c r="E367" s="62"/>
      <c r="F367" s="62"/>
      <c r="G367" s="62"/>
      <c r="H367" s="62"/>
      <c r="I367" s="62"/>
      <c r="J367" s="62"/>
      <c r="K367" s="62"/>
      <c r="L367" s="62"/>
      <c r="M367" s="62"/>
      <c r="N367" s="62"/>
    </row>
    <row r="368" spans="1:14" x14ac:dyDescent="0.25">
      <c r="A368" s="55"/>
      <c r="B368" s="68"/>
      <c r="C368" s="68"/>
      <c r="D368" s="62" t="str">
        <f>IF(ISBLANK(A368),"",VLOOKUP(A368,'Справочник услуг'!C:D,2,FALSE))</f>
        <v/>
      </c>
      <c r="E368" s="62"/>
      <c r="F368" s="62"/>
      <c r="G368" s="62"/>
      <c r="H368" s="62"/>
      <c r="I368" s="62"/>
      <c r="J368" s="62"/>
      <c r="K368" s="62"/>
      <c r="L368" s="62"/>
      <c r="M368" s="62"/>
      <c r="N368" s="62"/>
    </row>
    <row r="369" spans="1:14" x14ac:dyDescent="0.25">
      <c r="A369" s="55"/>
      <c r="B369" s="68"/>
      <c r="C369" s="68"/>
      <c r="D369" s="62" t="str">
        <f>IF(ISBLANK(A369),"",VLOOKUP(A369,'Справочник услуг'!C:D,2,FALSE))</f>
        <v/>
      </c>
      <c r="E369" s="62"/>
      <c r="F369" s="62"/>
      <c r="G369" s="62"/>
      <c r="H369" s="62"/>
      <c r="I369" s="62"/>
      <c r="J369" s="62"/>
      <c r="K369" s="62"/>
      <c r="L369" s="62"/>
      <c r="M369" s="62"/>
      <c r="N369" s="62"/>
    </row>
    <row r="370" spans="1:14" x14ac:dyDescent="0.25">
      <c r="A370" s="55"/>
      <c r="B370" s="68"/>
      <c r="C370" s="68"/>
      <c r="D370" s="62" t="str">
        <f>IF(ISBLANK(A370),"",VLOOKUP(A370,'Справочник услуг'!C:D,2,FALSE))</f>
        <v/>
      </c>
      <c r="E370" s="62"/>
      <c r="F370" s="62"/>
      <c r="G370" s="62"/>
      <c r="H370" s="62"/>
      <c r="I370" s="62"/>
      <c r="J370" s="62"/>
      <c r="K370" s="62"/>
      <c r="L370" s="62"/>
      <c r="M370" s="62"/>
      <c r="N370" s="62"/>
    </row>
    <row r="371" spans="1:14" x14ac:dyDescent="0.25">
      <c r="A371" s="55"/>
      <c r="B371" s="68"/>
      <c r="C371" s="68"/>
      <c r="D371" s="62" t="str">
        <f>IF(ISBLANK(A371),"",VLOOKUP(A371,'Справочник услуг'!C:D,2,FALSE))</f>
        <v/>
      </c>
      <c r="E371" s="62"/>
      <c r="F371" s="62"/>
      <c r="G371" s="62"/>
      <c r="H371" s="62"/>
      <c r="I371" s="62"/>
      <c r="J371" s="62"/>
      <c r="K371" s="62"/>
      <c r="L371" s="62"/>
      <c r="M371" s="62"/>
      <c r="N371" s="62"/>
    </row>
    <row r="372" spans="1:14" x14ac:dyDescent="0.25">
      <c r="A372" s="55"/>
      <c r="B372" s="68"/>
      <c r="C372" s="68"/>
      <c r="D372" s="62" t="str">
        <f>IF(ISBLANK(A372),"",VLOOKUP(A372,'Справочник услуг'!C:D,2,FALSE))</f>
        <v/>
      </c>
      <c r="E372" s="62"/>
      <c r="F372" s="62"/>
      <c r="G372" s="62"/>
      <c r="H372" s="62"/>
      <c r="I372" s="62"/>
      <c r="J372" s="62"/>
      <c r="K372" s="62"/>
      <c r="L372" s="62"/>
      <c r="M372" s="62"/>
      <c r="N372" s="62"/>
    </row>
    <row r="373" spans="1:14" x14ac:dyDescent="0.25">
      <c r="A373" s="55"/>
      <c r="B373" s="68"/>
      <c r="C373" s="68"/>
      <c r="D373" s="62" t="str">
        <f>IF(ISBLANK(A373),"",VLOOKUP(A373,'Справочник услуг'!C:D,2,FALSE))</f>
        <v/>
      </c>
      <c r="E373" s="62"/>
      <c r="F373" s="62"/>
      <c r="G373" s="62"/>
      <c r="H373" s="62"/>
      <c r="I373" s="62"/>
      <c r="J373" s="62"/>
      <c r="K373" s="62"/>
      <c r="L373" s="62"/>
      <c r="M373" s="62"/>
      <c r="N373" s="62"/>
    </row>
    <row r="374" spans="1:14" x14ac:dyDescent="0.25">
      <c r="A374" s="55"/>
      <c r="B374" s="68"/>
      <c r="C374" s="68"/>
      <c r="D374" s="62" t="str">
        <f>IF(ISBLANK(A374),"",VLOOKUP(A374,'Справочник услуг'!C:D,2,FALSE))</f>
        <v/>
      </c>
      <c r="E374" s="62"/>
      <c r="F374" s="62"/>
      <c r="G374" s="62"/>
      <c r="H374" s="62"/>
      <c r="I374" s="62"/>
      <c r="J374" s="62"/>
      <c r="K374" s="62"/>
      <c r="L374" s="62"/>
      <c r="M374" s="62"/>
      <c r="N374" s="62"/>
    </row>
    <row r="375" spans="1:14" x14ac:dyDescent="0.25">
      <c r="A375" s="55"/>
      <c r="B375" s="68"/>
      <c r="C375" s="68"/>
      <c r="D375" s="62" t="str">
        <f>IF(ISBLANK(A375),"",VLOOKUP(A375,'Справочник услуг'!C:D,2,FALSE))</f>
        <v/>
      </c>
      <c r="E375" s="62"/>
      <c r="F375" s="62"/>
      <c r="G375" s="62"/>
      <c r="H375" s="62"/>
      <c r="I375" s="62"/>
      <c r="J375" s="62"/>
      <c r="K375" s="62"/>
      <c r="L375" s="62"/>
      <c r="M375" s="62"/>
      <c r="N375" s="62"/>
    </row>
    <row r="376" spans="1:14" x14ac:dyDescent="0.25">
      <c r="A376" s="55"/>
      <c r="B376" s="68"/>
      <c r="C376" s="68"/>
      <c r="D376" s="62" t="str">
        <f>IF(ISBLANK(A376),"",VLOOKUP(A376,'Справочник услуг'!C:D,2,FALSE))</f>
        <v/>
      </c>
      <c r="E376" s="62"/>
      <c r="F376" s="62"/>
      <c r="G376" s="62"/>
      <c r="H376" s="62"/>
      <c r="I376" s="62"/>
      <c r="J376" s="62"/>
      <c r="K376" s="62"/>
      <c r="L376" s="62"/>
      <c r="M376" s="62"/>
      <c r="N376" s="62"/>
    </row>
    <row r="377" spans="1:14" x14ac:dyDescent="0.25">
      <c r="A377" s="55"/>
      <c r="B377" s="68"/>
      <c r="C377" s="68"/>
      <c r="D377" s="62" t="str">
        <f>IF(ISBLANK(A377),"",VLOOKUP(A377,'Справочник услуг'!C:D,2,FALSE))</f>
        <v/>
      </c>
      <c r="E377" s="62"/>
      <c r="F377" s="62"/>
      <c r="G377" s="62"/>
      <c r="H377" s="62"/>
      <c r="I377" s="62"/>
      <c r="J377" s="62"/>
      <c r="K377" s="62"/>
      <c r="L377" s="62"/>
      <c r="M377" s="62"/>
      <c r="N377" s="62"/>
    </row>
    <row r="378" spans="1:14" x14ac:dyDescent="0.25">
      <c r="A378" s="55"/>
      <c r="B378" s="68"/>
      <c r="C378" s="68"/>
      <c r="D378" s="62" t="str">
        <f>IF(ISBLANK(A378),"",VLOOKUP(A378,'Справочник услуг'!C:D,2,FALSE))</f>
        <v/>
      </c>
      <c r="E378" s="62"/>
      <c r="F378" s="62"/>
      <c r="G378" s="62"/>
      <c r="H378" s="62"/>
      <c r="I378" s="62"/>
      <c r="J378" s="62"/>
      <c r="K378" s="62"/>
      <c r="L378" s="62"/>
      <c r="M378" s="62"/>
      <c r="N378" s="62"/>
    </row>
    <row r="379" spans="1:14" x14ac:dyDescent="0.25">
      <c r="A379" s="55"/>
      <c r="B379" s="68"/>
      <c r="C379" s="68"/>
      <c r="D379" s="62" t="str">
        <f>IF(ISBLANK(A379),"",VLOOKUP(A379,'Справочник услуг'!C:D,2,FALSE))</f>
        <v/>
      </c>
      <c r="E379" s="62"/>
      <c r="F379" s="62"/>
      <c r="G379" s="62"/>
      <c r="H379" s="62"/>
      <c r="I379" s="62"/>
      <c r="J379" s="62"/>
      <c r="K379" s="62"/>
      <c r="L379" s="62"/>
      <c r="M379" s="62"/>
      <c r="N379" s="62"/>
    </row>
    <row r="380" spans="1:14" x14ac:dyDescent="0.25">
      <c r="A380" s="55"/>
      <c r="B380" s="68"/>
      <c r="C380" s="68"/>
      <c r="D380" s="62" t="str">
        <f>IF(ISBLANK(A380),"",VLOOKUP(A380,'Справочник услуг'!C:D,2,FALSE))</f>
        <v/>
      </c>
      <c r="E380" s="62"/>
      <c r="F380" s="62"/>
      <c r="G380" s="62"/>
      <c r="H380" s="62"/>
      <c r="I380" s="62"/>
      <c r="J380" s="62"/>
      <c r="K380" s="62"/>
      <c r="L380" s="62"/>
      <c r="M380" s="62"/>
      <c r="N380" s="62"/>
    </row>
    <row r="381" spans="1:14" x14ac:dyDescent="0.25">
      <c r="A381" s="55"/>
      <c r="B381" s="68"/>
      <c r="C381" s="68"/>
      <c r="D381" s="62" t="str">
        <f>IF(ISBLANK(A381),"",VLOOKUP(A381,'Справочник услуг'!C:D,2,FALSE))</f>
        <v/>
      </c>
      <c r="E381" s="62"/>
      <c r="F381" s="62"/>
      <c r="G381" s="62"/>
      <c r="H381" s="62"/>
      <c r="I381" s="62"/>
      <c r="J381" s="62"/>
      <c r="K381" s="62"/>
      <c r="L381" s="62"/>
      <c r="M381" s="62"/>
      <c r="N381" s="62"/>
    </row>
    <row r="382" spans="1:14" x14ac:dyDescent="0.25">
      <c r="A382" s="55"/>
      <c r="B382" s="68"/>
      <c r="C382" s="68"/>
      <c r="D382" s="62" t="str">
        <f>IF(ISBLANK(A382),"",VLOOKUP(A382,'Справочник услуг'!C:D,2,FALSE))</f>
        <v/>
      </c>
      <c r="E382" s="62"/>
      <c r="F382" s="62"/>
      <c r="G382" s="62"/>
      <c r="H382" s="62"/>
      <c r="I382" s="62"/>
      <c r="J382" s="62"/>
      <c r="K382" s="62"/>
      <c r="L382" s="62"/>
      <c r="M382" s="62"/>
      <c r="N382" s="62"/>
    </row>
    <row r="383" spans="1:14" x14ac:dyDescent="0.25">
      <c r="A383" s="55"/>
      <c r="B383" s="68"/>
      <c r="C383" s="68"/>
      <c r="D383" s="62" t="str">
        <f>IF(ISBLANK(A383),"",VLOOKUP(A383,'Справочник услуг'!C:D,2,FALSE))</f>
        <v/>
      </c>
      <c r="E383" s="62"/>
      <c r="F383" s="62"/>
      <c r="G383" s="62"/>
      <c r="H383" s="62"/>
      <c r="I383" s="62"/>
      <c r="J383" s="62"/>
      <c r="K383" s="62"/>
      <c r="L383" s="62"/>
      <c r="M383" s="62"/>
      <c r="N383" s="62"/>
    </row>
    <row r="384" spans="1:14" x14ac:dyDescent="0.25">
      <c r="A384" s="55"/>
      <c r="B384" s="68"/>
      <c r="C384" s="68"/>
      <c r="D384" s="62" t="str">
        <f>IF(ISBLANK(A384),"",VLOOKUP(A384,'Справочник услуг'!C:D,2,FALSE))</f>
        <v/>
      </c>
      <c r="E384" s="62"/>
      <c r="F384" s="62"/>
      <c r="G384" s="62"/>
      <c r="H384" s="62"/>
      <c r="I384" s="62"/>
      <c r="J384" s="62"/>
      <c r="K384" s="62"/>
      <c r="L384" s="62"/>
      <c r="M384" s="62"/>
      <c r="N384" s="62"/>
    </row>
    <row r="385" spans="1:14" x14ac:dyDescent="0.25">
      <c r="A385" s="55"/>
      <c r="B385" s="68"/>
      <c r="C385" s="68"/>
      <c r="D385" s="62" t="str">
        <f>IF(ISBLANK(A385),"",VLOOKUP(A385,'Справочник услуг'!C:D,2,FALSE))</f>
        <v/>
      </c>
      <c r="E385" s="62"/>
      <c r="F385" s="62"/>
      <c r="G385" s="62"/>
      <c r="H385" s="62"/>
      <c r="I385" s="62"/>
      <c r="J385" s="62"/>
      <c r="K385" s="62"/>
      <c r="L385" s="62"/>
      <c r="M385" s="62"/>
      <c r="N385" s="62"/>
    </row>
    <row r="386" spans="1:14" x14ac:dyDescent="0.25">
      <c r="A386" s="55"/>
      <c r="B386" s="68"/>
      <c r="C386" s="68"/>
      <c r="D386" s="62" t="str">
        <f>IF(ISBLANK(A386),"",VLOOKUP(A386,'Справочник услуг'!C:D,2,FALSE))</f>
        <v/>
      </c>
      <c r="E386" s="62"/>
      <c r="F386" s="62"/>
      <c r="G386" s="62"/>
      <c r="H386" s="62"/>
      <c r="I386" s="62"/>
      <c r="J386" s="62"/>
      <c r="K386" s="62"/>
      <c r="L386" s="62"/>
      <c r="M386" s="62"/>
      <c r="N386" s="62"/>
    </row>
    <row r="387" spans="1:14" x14ac:dyDescent="0.25">
      <c r="A387" s="55"/>
      <c r="B387" s="68"/>
      <c r="C387" s="68"/>
      <c r="D387" s="62" t="str">
        <f>IF(ISBLANK(A387),"",VLOOKUP(A387,'Справочник услуг'!C:D,2,FALSE))</f>
        <v/>
      </c>
      <c r="E387" s="62"/>
      <c r="F387" s="62"/>
      <c r="G387" s="62"/>
      <c r="H387" s="62"/>
      <c r="I387" s="62"/>
      <c r="J387" s="62"/>
      <c r="K387" s="62"/>
      <c r="L387" s="62"/>
      <c r="M387" s="62"/>
      <c r="N387" s="62"/>
    </row>
    <row r="388" spans="1:14" x14ac:dyDescent="0.25">
      <c r="A388" s="55"/>
      <c r="B388" s="68"/>
      <c r="C388" s="68"/>
      <c r="D388" s="62" t="str">
        <f>IF(ISBLANK(A388),"",VLOOKUP(A388,'Справочник услуг'!C:D,2,FALSE))</f>
        <v/>
      </c>
      <c r="E388" s="62"/>
      <c r="F388" s="62"/>
      <c r="G388" s="62"/>
      <c r="H388" s="62"/>
      <c r="I388" s="62"/>
      <c r="J388" s="62"/>
      <c r="K388" s="62"/>
      <c r="L388" s="62"/>
      <c r="M388" s="62"/>
      <c r="N388" s="62"/>
    </row>
    <row r="389" spans="1:14" x14ac:dyDescent="0.25">
      <c r="A389" s="55"/>
      <c r="B389" s="68"/>
      <c r="C389" s="68"/>
      <c r="D389" s="62" t="str">
        <f>IF(ISBLANK(A389),"",VLOOKUP(A389,'Справочник услуг'!C:D,2,FALSE))</f>
        <v/>
      </c>
      <c r="E389" s="62"/>
      <c r="F389" s="62"/>
      <c r="G389" s="62"/>
      <c r="H389" s="62"/>
      <c r="I389" s="62"/>
      <c r="J389" s="62"/>
      <c r="K389" s="62"/>
      <c r="L389" s="62"/>
      <c r="M389" s="62"/>
      <c r="N389" s="62"/>
    </row>
    <row r="390" spans="1:14" x14ac:dyDescent="0.25">
      <c r="A390" s="55"/>
      <c r="B390" s="68"/>
      <c r="C390" s="68"/>
      <c r="D390" s="62" t="str">
        <f>IF(ISBLANK(A390),"",VLOOKUP(A390,'Справочник услуг'!C:D,2,FALSE))</f>
        <v/>
      </c>
      <c r="E390" s="62"/>
      <c r="F390" s="62"/>
      <c r="G390" s="62"/>
      <c r="H390" s="62"/>
      <c r="I390" s="62"/>
      <c r="J390" s="62"/>
      <c r="K390" s="62"/>
      <c r="L390" s="62"/>
      <c r="M390" s="62"/>
      <c r="N390" s="62"/>
    </row>
    <row r="391" spans="1:14" x14ac:dyDescent="0.25">
      <c r="A391" s="55"/>
      <c r="B391" s="68"/>
      <c r="C391" s="68"/>
      <c r="D391" s="62" t="str">
        <f>IF(ISBLANK(A391),"",VLOOKUP(A391,'Справочник услуг'!C:D,2,FALSE))</f>
        <v/>
      </c>
      <c r="E391" s="62"/>
      <c r="F391" s="62"/>
      <c r="G391" s="62"/>
      <c r="H391" s="62"/>
      <c r="I391" s="62"/>
      <c r="J391" s="62"/>
      <c r="K391" s="62"/>
      <c r="L391" s="62"/>
      <c r="M391" s="62"/>
      <c r="N391" s="62"/>
    </row>
    <row r="392" spans="1:14" x14ac:dyDescent="0.25">
      <c r="A392" s="55"/>
      <c r="B392" s="68"/>
      <c r="C392" s="68"/>
      <c r="D392" s="62" t="str">
        <f>IF(ISBLANK(A392),"",VLOOKUP(A392,'Справочник услуг'!C:D,2,FALSE))</f>
        <v/>
      </c>
      <c r="E392" s="62"/>
      <c r="F392" s="62"/>
      <c r="G392" s="62"/>
      <c r="H392" s="62"/>
      <c r="I392" s="62"/>
      <c r="J392" s="62"/>
      <c r="K392" s="62"/>
      <c r="L392" s="62"/>
      <c r="M392" s="62"/>
      <c r="N392" s="62"/>
    </row>
    <row r="393" spans="1:14" x14ac:dyDescent="0.25">
      <c r="A393" s="55"/>
      <c r="B393" s="68"/>
      <c r="C393" s="68"/>
      <c r="D393" s="62" t="str">
        <f>IF(ISBLANK(A393),"",VLOOKUP(A393,'Справочник услуг'!C:D,2,FALSE))</f>
        <v/>
      </c>
      <c r="E393" s="62"/>
      <c r="F393" s="62"/>
      <c r="G393" s="62"/>
      <c r="H393" s="62"/>
      <c r="I393" s="62"/>
      <c r="J393" s="62"/>
      <c r="K393" s="62"/>
      <c r="L393" s="62"/>
      <c r="M393" s="62"/>
      <c r="N393" s="62"/>
    </row>
    <row r="394" spans="1:14" x14ac:dyDescent="0.25">
      <c r="A394" s="55"/>
      <c r="B394" s="68"/>
      <c r="C394" s="68"/>
      <c r="D394" s="62" t="str">
        <f>IF(ISBLANK(A394),"",VLOOKUP(A394,'Справочник услуг'!C:D,2,FALSE))</f>
        <v/>
      </c>
      <c r="E394" s="62"/>
      <c r="F394" s="62"/>
      <c r="G394" s="62"/>
      <c r="H394" s="62"/>
      <c r="I394" s="62"/>
      <c r="J394" s="62"/>
      <c r="K394" s="62"/>
      <c r="L394" s="62"/>
      <c r="M394" s="62"/>
      <c r="N394" s="62"/>
    </row>
    <row r="395" spans="1:14" x14ac:dyDescent="0.25">
      <c r="A395" s="55"/>
      <c r="B395" s="68"/>
      <c r="C395" s="68"/>
      <c r="D395" s="62" t="str">
        <f>IF(ISBLANK(A395),"",VLOOKUP(A395,'Справочник услуг'!C:D,2,FALSE))</f>
        <v/>
      </c>
      <c r="E395" s="62"/>
      <c r="F395" s="62"/>
      <c r="G395" s="62"/>
      <c r="H395" s="62"/>
      <c r="I395" s="62"/>
      <c r="J395" s="62"/>
      <c r="K395" s="62"/>
      <c r="L395" s="62"/>
      <c r="M395" s="62"/>
      <c r="N395" s="62"/>
    </row>
    <row r="396" spans="1:14" x14ac:dyDescent="0.25">
      <c r="A396" s="55"/>
      <c r="B396" s="68"/>
      <c r="C396" s="68"/>
      <c r="D396" s="62" t="str">
        <f>IF(ISBLANK(A396),"",VLOOKUP(A396,'Справочник услуг'!C:D,2,FALSE))</f>
        <v/>
      </c>
      <c r="E396" s="62"/>
      <c r="F396" s="62"/>
      <c r="G396" s="62"/>
      <c r="H396" s="62"/>
      <c r="I396" s="62"/>
      <c r="J396" s="62"/>
      <c r="K396" s="62"/>
      <c r="L396" s="62"/>
      <c r="M396" s="62"/>
      <c r="N396" s="62"/>
    </row>
    <row r="397" spans="1:14" x14ac:dyDescent="0.25">
      <c r="A397" s="55"/>
      <c r="B397" s="68"/>
      <c r="C397" s="68"/>
      <c r="D397" s="62" t="str">
        <f>IF(ISBLANK(A397),"",VLOOKUP(A397,'Справочник услуг'!C:D,2,FALSE))</f>
        <v/>
      </c>
      <c r="E397" s="62"/>
      <c r="F397" s="62"/>
      <c r="G397" s="62"/>
      <c r="H397" s="62"/>
      <c r="I397" s="62"/>
      <c r="J397" s="62"/>
      <c r="K397" s="62"/>
      <c r="L397" s="62"/>
      <c r="M397" s="62"/>
      <c r="N397" s="62"/>
    </row>
    <row r="398" spans="1:14" x14ac:dyDescent="0.25">
      <c r="A398" s="55"/>
      <c r="B398" s="68"/>
      <c r="C398" s="68"/>
      <c r="D398" s="62" t="str">
        <f>IF(ISBLANK(A398),"",VLOOKUP(A398,'Справочник услуг'!C:D,2,FALSE))</f>
        <v/>
      </c>
      <c r="E398" s="62"/>
      <c r="F398" s="62"/>
      <c r="G398" s="62"/>
      <c r="H398" s="62"/>
      <c r="I398" s="62"/>
      <c r="J398" s="62"/>
      <c r="K398" s="62"/>
      <c r="L398" s="62"/>
      <c r="M398" s="62"/>
      <c r="N398" s="62"/>
    </row>
    <row r="399" spans="1:14" x14ac:dyDescent="0.25">
      <c r="A399" s="55"/>
      <c r="B399" s="68"/>
      <c r="C399" s="68"/>
      <c r="D399" s="62" t="str">
        <f>IF(ISBLANK(A399),"",VLOOKUP(A399,'Справочник услуг'!C:D,2,FALSE))</f>
        <v/>
      </c>
      <c r="E399" s="62"/>
      <c r="F399" s="62"/>
      <c r="G399" s="62"/>
      <c r="H399" s="62"/>
      <c r="I399" s="62"/>
      <c r="J399" s="62"/>
      <c r="K399" s="62"/>
      <c r="L399" s="62"/>
      <c r="M399" s="62"/>
      <c r="N399" s="62"/>
    </row>
    <row r="400" spans="1:14" x14ac:dyDescent="0.25">
      <c r="A400" s="55"/>
      <c r="B400" s="68"/>
      <c r="C400" s="68"/>
      <c r="D400" s="62" t="str">
        <f>IF(ISBLANK(A400),"",VLOOKUP(A400,'Справочник услуг'!C:D,2,FALSE))</f>
        <v/>
      </c>
      <c r="E400" s="62"/>
      <c r="F400" s="62"/>
      <c r="G400" s="62"/>
      <c r="H400" s="62"/>
      <c r="I400" s="62"/>
      <c r="J400" s="62"/>
      <c r="K400" s="62"/>
      <c r="L400" s="62"/>
      <c r="M400" s="62"/>
      <c r="N400" s="62"/>
    </row>
    <row r="401" spans="1:14" x14ac:dyDescent="0.25">
      <c r="A401" s="55"/>
      <c r="B401" s="68"/>
      <c r="C401" s="68"/>
      <c r="D401" s="62" t="str">
        <f>IF(ISBLANK(A401),"",VLOOKUP(A401,'Справочник услуг'!C:D,2,FALSE))</f>
        <v/>
      </c>
      <c r="E401" s="62"/>
      <c r="F401" s="62"/>
      <c r="G401" s="62"/>
      <c r="H401" s="62"/>
      <c r="I401" s="62"/>
      <c r="J401" s="62"/>
      <c r="K401" s="62"/>
      <c r="L401" s="62"/>
      <c r="M401" s="62"/>
      <c r="N401" s="62"/>
    </row>
    <row r="402" spans="1:14" x14ac:dyDescent="0.25">
      <c r="A402" s="55"/>
      <c r="B402" s="68"/>
      <c r="C402" s="68"/>
      <c r="D402" s="62" t="str">
        <f>IF(ISBLANK(A402),"",VLOOKUP(A402,'Справочник услуг'!C:D,2,FALSE))</f>
        <v/>
      </c>
      <c r="E402" s="62"/>
      <c r="F402" s="62"/>
      <c r="G402" s="62"/>
      <c r="H402" s="62"/>
      <c r="I402" s="62"/>
      <c r="J402" s="62"/>
      <c r="K402" s="62"/>
      <c r="L402" s="62"/>
      <c r="M402" s="62"/>
      <c r="N402" s="62"/>
    </row>
    <row r="403" spans="1:14" x14ac:dyDescent="0.25">
      <c r="A403" s="55"/>
      <c r="B403" s="68"/>
      <c r="C403" s="68"/>
      <c r="D403" s="62" t="str">
        <f>IF(ISBLANK(A403),"",VLOOKUP(A403,'Справочник услуг'!C:D,2,FALSE))</f>
        <v/>
      </c>
      <c r="E403" s="62"/>
      <c r="F403" s="62"/>
      <c r="G403" s="62"/>
      <c r="H403" s="62"/>
      <c r="I403" s="62"/>
      <c r="J403" s="62"/>
      <c r="K403" s="62"/>
      <c r="L403" s="62"/>
      <c r="M403" s="62"/>
      <c r="N403" s="62"/>
    </row>
    <row r="404" spans="1:14" x14ac:dyDescent="0.25">
      <c r="A404" s="55"/>
      <c r="B404" s="68"/>
      <c r="C404" s="68"/>
      <c r="D404" s="62" t="str">
        <f>IF(ISBLANK(A404),"",VLOOKUP(A404,'Справочник услуг'!C:D,2,FALSE))</f>
        <v/>
      </c>
      <c r="E404" s="62"/>
      <c r="F404" s="62"/>
      <c r="G404" s="62"/>
      <c r="H404" s="62"/>
      <c r="I404" s="62"/>
      <c r="J404" s="62"/>
      <c r="K404" s="62"/>
      <c r="L404" s="62"/>
      <c r="M404" s="62"/>
      <c r="N404" s="62"/>
    </row>
    <row r="405" spans="1:14" x14ac:dyDescent="0.25">
      <c r="A405" s="55"/>
      <c r="B405" s="68"/>
      <c r="C405" s="68"/>
      <c r="D405" s="62" t="str">
        <f>IF(ISBLANK(A405),"",VLOOKUP(A405,'Справочник услуг'!C:D,2,FALSE))</f>
        <v/>
      </c>
      <c r="E405" s="62"/>
      <c r="F405" s="62"/>
      <c r="G405" s="62"/>
      <c r="H405" s="62"/>
      <c r="I405" s="62"/>
      <c r="J405" s="62"/>
      <c r="K405" s="62"/>
      <c r="L405" s="62"/>
      <c r="M405" s="62"/>
      <c r="N405" s="62"/>
    </row>
    <row r="406" spans="1:14" x14ac:dyDescent="0.25">
      <c r="A406" s="55"/>
      <c r="B406" s="68"/>
      <c r="C406" s="68"/>
      <c r="D406" s="62" t="str">
        <f>IF(ISBLANK(A406),"",VLOOKUP(A406,'Справочник услуг'!C:D,2,FALSE))</f>
        <v/>
      </c>
      <c r="E406" s="62"/>
      <c r="F406" s="62"/>
      <c r="G406" s="62"/>
      <c r="H406" s="62"/>
      <c r="I406" s="62"/>
      <c r="J406" s="62"/>
      <c r="K406" s="62"/>
      <c r="L406" s="62"/>
      <c r="M406" s="62"/>
      <c r="N406" s="62"/>
    </row>
    <row r="407" spans="1:14" x14ac:dyDescent="0.25">
      <c r="A407" s="55"/>
      <c r="B407" s="68"/>
      <c r="C407" s="68"/>
      <c r="D407" s="62" t="str">
        <f>IF(ISBLANK(A407),"",VLOOKUP(A407,'Справочник услуг'!C:D,2,FALSE))</f>
        <v/>
      </c>
      <c r="E407" s="62"/>
      <c r="F407" s="62"/>
      <c r="G407" s="62"/>
      <c r="H407" s="62"/>
      <c r="I407" s="62"/>
      <c r="J407" s="62"/>
      <c r="K407" s="62"/>
      <c r="L407" s="62"/>
      <c r="M407" s="62"/>
      <c r="N407" s="62"/>
    </row>
    <row r="408" spans="1:14" x14ac:dyDescent="0.25">
      <c r="A408" s="55"/>
      <c r="B408" s="68"/>
      <c r="C408" s="68"/>
      <c r="D408" s="62" t="str">
        <f>IF(ISBLANK(A408),"",VLOOKUP(A408,'Справочник услуг'!C:D,2,FALSE))</f>
        <v/>
      </c>
      <c r="E408" s="62"/>
      <c r="F408" s="62"/>
      <c r="G408" s="62"/>
      <c r="H408" s="62"/>
      <c r="I408" s="62"/>
      <c r="J408" s="62"/>
      <c r="K408" s="62"/>
      <c r="L408" s="62"/>
      <c r="M408" s="62"/>
      <c r="N408" s="62"/>
    </row>
    <row r="409" spans="1:14" x14ac:dyDescent="0.25">
      <c r="A409" s="55"/>
      <c r="B409" s="68"/>
      <c r="C409" s="68"/>
      <c r="D409" s="62" t="str">
        <f>IF(ISBLANK(A409),"",VLOOKUP(A409,'Справочник услуг'!C:D,2,FALSE))</f>
        <v/>
      </c>
      <c r="E409" s="62"/>
      <c r="F409" s="62"/>
      <c r="G409" s="62"/>
      <c r="H409" s="62"/>
      <c r="I409" s="62"/>
      <c r="J409" s="62"/>
      <c r="K409" s="62"/>
      <c r="L409" s="62"/>
      <c r="M409" s="62"/>
      <c r="N409" s="62"/>
    </row>
    <row r="410" spans="1:14" x14ac:dyDescent="0.25">
      <c r="A410" s="55"/>
      <c r="B410" s="68"/>
      <c r="C410" s="68"/>
      <c r="D410" s="62" t="str">
        <f>IF(ISBLANK(A410),"",VLOOKUP(A410,'Справочник услуг'!C:D,2,FALSE))</f>
        <v/>
      </c>
      <c r="E410" s="62"/>
      <c r="F410" s="62"/>
      <c r="G410" s="62"/>
      <c r="H410" s="62"/>
      <c r="I410" s="62"/>
      <c r="J410" s="62"/>
      <c r="K410" s="62"/>
      <c r="L410" s="62"/>
      <c r="M410" s="62"/>
      <c r="N410" s="62"/>
    </row>
    <row r="411" spans="1:14" x14ac:dyDescent="0.25">
      <c r="A411" s="55"/>
      <c r="B411" s="68"/>
      <c r="C411" s="68"/>
      <c r="D411" s="62" t="str">
        <f>IF(ISBLANK(A411),"",VLOOKUP(A411,'Справочник услуг'!C:D,2,FALSE))</f>
        <v/>
      </c>
      <c r="E411" s="62"/>
      <c r="F411" s="62"/>
      <c r="G411" s="62"/>
      <c r="H411" s="62"/>
      <c r="I411" s="62"/>
      <c r="J411" s="62"/>
      <c r="K411" s="62"/>
      <c r="L411" s="62"/>
      <c r="M411" s="62"/>
      <c r="N411" s="62"/>
    </row>
    <row r="412" spans="1:14" x14ac:dyDescent="0.25">
      <c r="A412" s="55"/>
      <c r="B412" s="68"/>
      <c r="C412" s="68"/>
      <c r="D412" s="62" t="str">
        <f>IF(ISBLANK(A412),"",VLOOKUP(A412,'Справочник услуг'!C:D,2,FALSE))</f>
        <v/>
      </c>
      <c r="E412" s="62"/>
      <c r="F412" s="62"/>
      <c r="G412" s="62"/>
      <c r="H412" s="62"/>
      <c r="I412" s="62"/>
      <c r="J412" s="62"/>
      <c r="K412" s="62"/>
      <c r="L412" s="62"/>
      <c r="M412" s="62"/>
      <c r="N412" s="62"/>
    </row>
    <row r="413" spans="1:14" x14ac:dyDescent="0.25">
      <c r="A413" s="55"/>
      <c r="B413" s="68"/>
      <c r="C413" s="68"/>
      <c r="D413" s="62" t="str">
        <f>IF(ISBLANK(A413),"",VLOOKUP(A413,'Справочник услуг'!C:D,2,FALSE))</f>
        <v/>
      </c>
      <c r="E413" s="62"/>
      <c r="F413" s="62"/>
      <c r="G413" s="62"/>
      <c r="H413" s="62"/>
      <c r="I413" s="62"/>
      <c r="J413" s="62"/>
      <c r="K413" s="62"/>
      <c r="L413" s="62"/>
      <c r="M413" s="62"/>
      <c r="N413" s="62"/>
    </row>
    <row r="414" spans="1:14" x14ac:dyDescent="0.25">
      <c r="A414" s="55"/>
      <c r="B414" s="68"/>
      <c r="C414" s="68"/>
      <c r="D414" s="62" t="str">
        <f>IF(ISBLANK(A414),"",VLOOKUP(A414,'Справочник услуг'!C:D,2,FALSE))</f>
        <v/>
      </c>
      <c r="E414" s="62"/>
      <c r="F414" s="62"/>
      <c r="G414" s="62"/>
      <c r="H414" s="62"/>
      <c r="I414" s="62"/>
      <c r="J414" s="62"/>
      <c r="K414" s="62"/>
      <c r="L414" s="62"/>
      <c r="M414" s="62"/>
      <c r="N414" s="62"/>
    </row>
    <row r="415" spans="1:14" x14ac:dyDescent="0.25">
      <c r="A415" s="55"/>
      <c r="B415" s="68"/>
      <c r="C415" s="68"/>
      <c r="D415" s="62" t="str">
        <f>IF(ISBLANK(A415),"",VLOOKUP(A415,'Справочник услуг'!C:D,2,FALSE))</f>
        <v/>
      </c>
      <c r="E415" s="62"/>
      <c r="F415" s="62"/>
      <c r="G415" s="62"/>
      <c r="H415" s="62"/>
      <c r="I415" s="62"/>
      <c r="J415" s="62"/>
      <c r="K415" s="62"/>
      <c r="L415" s="62"/>
      <c r="M415" s="62"/>
      <c r="N415" s="62"/>
    </row>
    <row r="416" spans="1:14" x14ac:dyDescent="0.25">
      <c r="A416" s="55"/>
      <c r="B416" s="68"/>
      <c r="C416" s="68"/>
      <c r="D416" s="62" t="str">
        <f>IF(ISBLANK(A416),"",VLOOKUP(A416,'Справочник услуг'!C:D,2,FALSE))</f>
        <v/>
      </c>
      <c r="E416" s="62"/>
      <c r="F416" s="62"/>
      <c r="G416" s="62"/>
      <c r="H416" s="62"/>
      <c r="I416" s="62"/>
      <c r="J416" s="62"/>
      <c r="K416" s="62"/>
      <c r="L416" s="62"/>
      <c r="M416" s="62"/>
      <c r="N416" s="62"/>
    </row>
    <row r="417" spans="1:14" x14ac:dyDescent="0.25">
      <c r="A417" s="55"/>
      <c r="B417" s="68"/>
      <c r="C417" s="68"/>
      <c r="D417" s="62" t="str">
        <f>IF(ISBLANK(A417),"",VLOOKUP(A417,'Справочник услуг'!C:D,2,FALSE))</f>
        <v/>
      </c>
      <c r="E417" s="62"/>
      <c r="F417" s="62"/>
      <c r="G417" s="62"/>
      <c r="H417" s="62"/>
      <c r="I417" s="62"/>
      <c r="J417" s="62"/>
      <c r="K417" s="62"/>
      <c r="L417" s="62"/>
      <c r="M417" s="62"/>
      <c r="N417" s="62"/>
    </row>
    <row r="418" spans="1:14" x14ac:dyDescent="0.25">
      <c r="A418" s="55"/>
      <c r="B418" s="68"/>
      <c r="C418" s="68"/>
      <c r="D418" s="62" t="str">
        <f>IF(ISBLANK(A418),"",VLOOKUP(A418,'Справочник услуг'!C:D,2,FALSE))</f>
        <v/>
      </c>
      <c r="E418" s="62"/>
      <c r="F418" s="62"/>
      <c r="G418" s="62"/>
      <c r="H418" s="62"/>
      <c r="I418" s="62"/>
      <c r="J418" s="62"/>
      <c r="K418" s="62"/>
      <c r="L418" s="62"/>
      <c r="M418" s="62"/>
      <c r="N418" s="62"/>
    </row>
    <row r="419" spans="1:14" x14ac:dyDescent="0.25">
      <c r="A419" s="55"/>
      <c r="B419" s="68"/>
      <c r="C419" s="68"/>
      <c r="D419" s="62" t="str">
        <f>IF(ISBLANK(A419),"",VLOOKUP(A419,'Справочник услуг'!C:D,2,FALSE))</f>
        <v/>
      </c>
      <c r="E419" s="62"/>
      <c r="F419" s="62"/>
      <c r="G419" s="62"/>
      <c r="H419" s="62"/>
      <c r="I419" s="62"/>
      <c r="J419" s="62"/>
      <c r="K419" s="62"/>
      <c r="L419" s="62"/>
      <c r="M419" s="62"/>
      <c r="N419" s="62"/>
    </row>
    <row r="420" spans="1:14" x14ac:dyDescent="0.25">
      <c r="A420" s="55"/>
      <c r="B420" s="68"/>
      <c r="C420" s="68"/>
      <c r="D420" s="62" t="str">
        <f>IF(ISBLANK(A420),"",VLOOKUP(A420,'Справочник услуг'!C:D,2,FALSE))</f>
        <v/>
      </c>
      <c r="E420" s="62"/>
      <c r="F420" s="62"/>
      <c r="G420" s="62"/>
      <c r="H420" s="62"/>
      <c r="I420" s="62"/>
      <c r="J420" s="62"/>
      <c r="K420" s="62"/>
      <c r="L420" s="62"/>
      <c r="M420" s="62"/>
      <c r="N420" s="62"/>
    </row>
    <row r="421" spans="1:14" x14ac:dyDescent="0.25">
      <c r="A421" s="55"/>
      <c r="B421" s="68"/>
      <c r="C421" s="68"/>
      <c r="D421" s="62" t="str">
        <f>IF(ISBLANK(A421),"",VLOOKUP(A421,'Справочник услуг'!C:D,2,FALSE))</f>
        <v/>
      </c>
      <c r="E421" s="62"/>
      <c r="F421" s="62"/>
      <c r="G421" s="62"/>
      <c r="H421" s="62"/>
      <c r="I421" s="62"/>
      <c r="J421" s="62"/>
      <c r="K421" s="62"/>
      <c r="L421" s="62"/>
      <c r="M421" s="62"/>
      <c r="N421" s="62"/>
    </row>
    <row r="422" spans="1:14" x14ac:dyDescent="0.25">
      <c r="A422" s="55"/>
      <c r="B422" s="68"/>
      <c r="C422" s="68"/>
      <c r="D422" s="62" t="str">
        <f>IF(ISBLANK(A422),"",VLOOKUP(A422,'Справочник услуг'!C:D,2,FALSE))</f>
        <v/>
      </c>
      <c r="E422" s="62"/>
      <c r="F422" s="62"/>
      <c r="G422" s="62"/>
      <c r="H422" s="62"/>
      <c r="I422" s="62"/>
      <c r="J422" s="62"/>
      <c r="K422" s="62"/>
      <c r="L422" s="62"/>
      <c r="M422" s="62"/>
      <c r="N422" s="62"/>
    </row>
    <row r="423" spans="1:14" x14ac:dyDescent="0.25">
      <c r="A423" s="55"/>
      <c r="B423" s="68"/>
      <c r="C423" s="68"/>
      <c r="D423" s="62" t="str">
        <f>IF(ISBLANK(A423),"",VLOOKUP(A423,'Справочник услуг'!C:D,2,FALSE))</f>
        <v/>
      </c>
      <c r="E423" s="62"/>
      <c r="F423" s="62"/>
      <c r="G423" s="62"/>
      <c r="H423" s="62"/>
      <c r="I423" s="62"/>
      <c r="J423" s="62"/>
      <c r="K423" s="62"/>
      <c r="L423" s="62"/>
      <c r="M423" s="62"/>
      <c r="N423" s="62"/>
    </row>
    <row r="424" spans="1:14" x14ac:dyDescent="0.25">
      <c r="A424" s="55"/>
      <c r="B424" s="68"/>
      <c r="C424" s="68"/>
      <c r="D424" s="62" t="str">
        <f>IF(ISBLANK(A424),"",VLOOKUP(A424,'Справочник услуг'!C:D,2,FALSE))</f>
        <v/>
      </c>
      <c r="E424" s="62"/>
      <c r="F424" s="62"/>
      <c r="G424" s="62"/>
      <c r="H424" s="62"/>
      <c r="I424" s="62"/>
      <c r="J424" s="62"/>
      <c r="K424" s="62"/>
      <c r="L424" s="62"/>
      <c r="M424" s="62"/>
      <c r="N424" s="62"/>
    </row>
    <row r="425" spans="1:14" x14ac:dyDescent="0.25">
      <c r="A425" s="55"/>
      <c r="B425" s="68"/>
      <c r="C425" s="68"/>
      <c r="D425" s="62" t="str">
        <f>IF(ISBLANK(A425),"",VLOOKUP(A425,'Справочник услуг'!C:D,2,FALSE))</f>
        <v/>
      </c>
      <c r="E425" s="62"/>
      <c r="F425" s="62"/>
      <c r="G425" s="62"/>
      <c r="H425" s="62"/>
      <c r="I425" s="62"/>
      <c r="J425" s="62"/>
      <c r="K425" s="62"/>
      <c r="L425" s="62"/>
      <c r="M425" s="62"/>
      <c r="N425" s="62"/>
    </row>
    <row r="426" spans="1:14" x14ac:dyDescent="0.25">
      <c r="A426" s="55"/>
      <c r="B426" s="68"/>
      <c r="C426" s="68"/>
      <c r="D426" s="62" t="str">
        <f>IF(ISBLANK(A426),"",VLOOKUP(A426,'Справочник услуг'!C:D,2,FALSE))</f>
        <v/>
      </c>
      <c r="E426" s="62"/>
      <c r="F426" s="62"/>
      <c r="G426" s="62"/>
      <c r="H426" s="62"/>
      <c r="I426" s="62"/>
      <c r="J426" s="62"/>
      <c r="K426" s="62"/>
      <c r="L426" s="62"/>
      <c r="M426" s="62"/>
      <c r="N426" s="62"/>
    </row>
    <row r="427" spans="1:14" x14ac:dyDescent="0.25">
      <c r="A427" s="55"/>
      <c r="B427" s="68"/>
      <c r="C427" s="68"/>
      <c r="D427" s="62" t="str">
        <f>IF(ISBLANK(A427),"",VLOOKUP(A427,'Справочник услуг'!C:D,2,FALSE))</f>
        <v/>
      </c>
      <c r="E427" s="62"/>
      <c r="F427" s="62"/>
      <c r="G427" s="62"/>
      <c r="H427" s="62"/>
      <c r="I427" s="62"/>
      <c r="J427" s="62"/>
      <c r="K427" s="62"/>
      <c r="L427" s="62"/>
      <c r="M427" s="62"/>
      <c r="N427" s="62"/>
    </row>
    <row r="428" spans="1:14" x14ac:dyDescent="0.25">
      <c r="A428" s="55"/>
      <c r="B428" s="68"/>
      <c r="C428" s="68"/>
      <c r="D428" s="62" t="str">
        <f>IF(ISBLANK(A428),"",VLOOKUP(A428,'Справочник услуг'!C:D,2,FALSE))</f>
        <v/>
      </c>
      <c r="E428" s="62"/>
      <c r="F428" s="62"/>
      <c r="G428" s="62"/>
      <c r="H428" s="62"/>
      <c r="I428" s="62"/>
      <c r="J428" s="62"/>
      <c r="K428" s="62"/>
      <c r="L428" s="62"/>
      <c r="M428" s="62"/>
      <c r="N428" s="62"/>
    </row>
    <row r="429" spans="1:14" x14ac:dyDescent="0.25">
      <c r="A429" s="55"/>
      <c r="B429" s="68"/>
      <c r="C429" s="68"/>
      <c r="D429" s="62" t="str">
        <f>IF(ISBLANK(A429),"",VLOOKUP(A429,'Справочник услуг'!C:D,2,FALSE))</f>
        <v/>
      </c>
      <c r="E429" s="62"/>
      <c r="F429" s="62"/>
      <c r="G429" s="62"/>
      <c r="H429" s="62"/>
      <c r="I429" s="62"/>
      <c r="J429" s="62"/>
      <c r="K429" s="62"/>
      <c r="L429" s="62"/>
      <c r="M429" s="62"/>
      <c r="N429" s="62"/>
    </row>
    <row r="430" spans="1:14" x14ac:dyDescent="0.25">
      <c r="A430" s="55"/>
      <c r="B430" s="68"/>
      <c r="C430" s="68"/>
      <c r="D430" s="62" t="str">
        <f>IF(ISBLANK(A430),"",VLOOKUP(A430,'Справочник услуг'!C:D,2,FALSE))</f>
        <v/>
      </c>
      <c r="E430" s="62"/>
      <c r="F430" s="62"/>
      <c r="G430" s="62"/>
      <c r="H430" s="62"/>
      <c r="I430" s="62"/>
      <c r="J430" s="62"/>
      <c r="K430" s="62"/>
      <c r="L430" s="62"/>
      <c r="M430" s="62"/>
      <c r="N430" s="62"/>
    </row>
    <row r="431" spans="1:14" x14ac:dyDescent="0.25">
      <c r="A431" s="55"/>
      <c r="B431" s="68"/>
      <c r="C431" s="68"/>
      <c r="D431" s="62" t="str">
        <f>IF(ISBLANK(A431),"",VLOOKUP(A431,'Справочник услуг'!C:D,2,FALSE))</f>
        <v/>
      </c>
      <c r="E431" s="62"/>
      <c r="F431" s="62"/>
      <c r="G431" s="62"/>
      <c r="H431" s="62"/>
      <c r="I431" s="62"/>
      <c r="J431" s="62"/>
      <c r="K431" s="62"/>
      <c r="L431" s="62"/>
      <c r="M431" s="62"/>
      <c r="N431" s="62"/>
    </row>
    <row r="432" spans="1:14" x14ac:dyDescent="0.25">
      <c r="A432" s="55"/>
      <c r="B432" s="68"/>
      <c r="C432" s="68"/>
      <c r="D432" s="62" t="str">
        <f>IF(ISBLANK(A432),"",VLOOKUP(A432,'Справочник услуг'!C:D,2,FALSE))</f>
        <v/>
      </c>
      <c r="E432" s="62"/>
      <c r="F432" s="62"/>
      <c r="G432" s="62"/>
      <c r="H432" s="62"/>
      <c r="I432" s="62"/>
      <c r="J432" s="62"/>
      <c r="K432" s="62"/>
      <c r="L432" s="62"/>
      <c r="M432" s="62"/>
      <c r="N432" s="62"/>
    </row>
    <row r="433" spans="1:14" x14ac:dyDescent="0.25">
      <c r="A433" s="55"/>
      <c r="B433" s="68"/>
      <c r="C433" s="68"/>
      <c r="D433" s="62" t="str">
        <f>IF(ISBLANK(A433),"",VLOOKUP(A433,'Справочник услуг'!C:D,2,FALSE))</f>
        <v/>
      </c>
      <c r="E433" s="62"/>
      <c r="F433" s="62"/>
      <c r="G433" s="62"/>
      <c r="H433" s="62"/>
      <c r="I433" s="62"/>
      <c r="J433" s="62"/>
      <c r="K433" s="62"/>
      <c r="L433" s="62"/>
      <c r="M433" s="62"/>
      <c r="N433" s="62"/>
    </row>
    <row r="434" spans="1:14" x14ac:dyDescent="0.25">
      <c r="A434" s="55"/>
      <c r="B434" s="68"/>
      <c r="C434" s="68"/>
      <c r="D434" s="62" t="str">
        <f>IF(ISBLANK(A434),"",VLOOKUP(A434,'Справочник услуг'!C:D,2,FALSE))</f>
        <v/>
      </c>
      <c r="E434" s="62"/>
      <c r="F434" s="62"/>
      <c r="G434" s="62"/>
      <c r="H434" s="62"/>
      <c r="I434" s="62"/>
      <c r="J434" s="62"/>
      <c r="K434" s="62"/>
      <c r="L434" s="62"/>
      <c r="M434" s="62"/>
      <c r="N434" s="62"/>
    </row>
    <row r="435" spans="1:14" x14ac:dyDescent="0.25">
      <c r="A435" s="55"/>
      <c r="B435" s="68"/>
      <c r="C435" s="68"/>
      <c r="D435" s="62" t="str">
        <f>IF(ISBLANK(A435),"",VLOOKUP(A435,'Справочник услуг'!C:D,2,FALSE))</f>
        <v/>
      </c>
      <c r="E435" s="62"/>
      <c r="F435" s="62"/>
      <c r="G435" s="62"/>
      <c r="H435" s="62"/>
      <c r="I435" s="62"/>
      <c r="J435" s="62"/>
      <c r="K435" s="62"/>
      <c r="L435" s="62"/>
      <c r="M435" s="62"/>
      <c r="N435" s="62"/>
    </row>
    <row r="436" spans="1:14" x14ac:dyDescent="0.25">
      <c r="A436" s="55"/>
      <c r="B436" s="68"/>
      <c r="C436" s="68"/>
      <c r="D436" s="62" t="str">
        <f>IF(ISBLANK(A436),"",VLOOKUP(A436,'Справочник услуг'!C:D,2,FALSE))</f>
        <v/>
      </c>
      <c r="E436" s="62"/>
      <c r="F436" s="62"/>
      <c r="G436" s="62"/>
      <c r="H436" s="62"/>
      <c r="I436" s="62"/>
      <c r="J436" s="62"/>
      <c r="K436" s="62"/>
      <c r="L436" s="62"/>
      <c r="M436" s="62"/>
      <c r="N436" s="62"/>
    </row>
    <row r="437" spans="1:14" x14ac:dyDescent="0.25">
      <c r="A437" s="55"/>
      <c r="B437" s="68"/>
      <c r="C437" s="68"/>
      <c r="D437" s="62" t="str">
        <f>IF(ISBLANK(A437),"",VLOOKUP(A437,'Справочник услуг'!C:D,2,FALSE))</f>
        <v/>
      </c>
      <c r="E437" s="62"/>
      <c r="F437" s="62"/>
      <c r="G437" s="62"/>
      <c r="H437" s="62"/>
      <c r="I437" s="62"/>
      <c r="J437" s="62"/>
      <c r="K437" s="62"/>
      <c r="L437" s="62"/>
      <c r="M437" s="62"/>
      <c r="N437" s="62"/>
    </row>
    <row r="438" spans="1:14" x14ac:dyDescent="0.25">
      <c r="A438" s="55"/>
      <c r="B438" s="68"/>
      <c r="C438" s="68"/>
      <c r="D438" s="62" t="str">
        <f>IF(ISBLANK(A438),"",VLOOKUP(A438,'Справочник услуг'!C:D,2,FALSE))</f>
        <v/>
      </c>
      <c r="E438" s="62"/>
      <c r="F438" s="62"/>
      <c r="G438" s="62"/>
      <c r="H438" s="62"/>
      <c r="I438" s="62"/>
      <c r="J438" s="62"/>
      <c r="K438" s="62"/>
      <c r="L438" s="62"/>
      <c r="M438" s="62"/>
      <c r="N438" s="62"/>
    </row>
    <row r="439" spans="1:14" x14ac:dyDescent="0.25">
      <c r="A439" s="55"/>
      <c r="B439" s="68"/>
      <c r="C439" s="68"/>
      <c r="D439" s="62" t="str">
        <f>IF(ISBLANK(A439),"",VLOOKUP(A439,'Справочник услуг'!C:D,2,FALSE))</f>
        <v/>
      </c>
      <c r="E439" s="62"/>
      <c r="F439" s="62"/>
      <c r="G439" s="62"/>
      <c r="H439" s="62"/>
      <c r="I439" s="62"/>
      <c r="J439" s="62"/>
      <c r="K439" s="62"/>
      <c r="L439" s="62"/>
      <c r="M439" s="62"/>
      <c r="N439" s="62"/>
    </row>
    <row r="440" spans="1:14" x14ac:dyDescent="0.25">
      <c r="A440" s="55"/>
      <c r="B440" s="68"/>
      <c r="C440" s="68"/>
      <c r="D440" s="62" t="str">
        <f>IF(ISBLANK(A440),"",VLOOKUP(A440,'Справочник услуг'!C:D,2,FALSE))</f>
        <v/>
      </c>
      <c r="E440" s="62"/>
      <c r="F440" s="62"/>
      <c r="G440" s="62"/>
      <c r="H440" s="62"/>
      <c r="I440" s="62"/>
      <c r="J440" s="62"/>
      <c r="K440" s="62"/>
      <c r="L440" s="62"/>
      <c r="M440" s="62"/>
      <c r="N440" s="62"/>
    </row>
    <row r="441" spans="1:14" x14ac:dyDescent="0.25">
      <c r="A441" s="55"/>
      <c r="B441" s="68"/>
      <c r="C441" s="68"/>
      <c r="D441" s="62" t="str">
        <f>IF(ISBLANK(A441),"",VLOOKUP(A441,'Справочник услуг'!C:D,2,FALSE))</f>
        <v/>
      </c>
      <c r="E441" s="62"/>
      <c r="F441" s="62"/>
      <c r="G441" s="62"/>
      <c r="H441" s="62"/>
      <c r="I441" s="62"/>
      <c r="J441" s="62"/>
      <c r="K441" s="62"/>
      <c r="L441" s="62"/>
      <c r="M441" s="62"/>
      <c r="N441" s="62"/>
    </row>
    <row r="442" spans="1:14" x14ac:dyDescent="0.25">
      <c r="A442" s="55"/>
      <c r="B442" s="68"/>
      <c r="C442" s="68"/>
      <c r="D442" s="62" t="str">
        <f>IF(ISBLANK(A442),"",VLOOKUP(A442,'Справочник услуг'!C:D,2,FALSE))</f>
        <v/>
      </c>
      <c r="E442" s="62"/>
      <c r="F442" s="62"/>
      <c r="G442" s="62"/>
      <c r="H442" s="62"/>
      <c r="I442" s="62"/>
      <c r="J442" s="62"/>
      <c r="K442" s="62"/>
      <c r="L442" s="62"/>
      <c r="M442" s="62"/>
      <c r="N442" s="62"/>
    </row>
    <row r="443" spans="1:14" x14ac:dyDescent="0.25">
      <c r="A443" s="55"/>
      <c r="B443" s="68"/>
      <c r="C443" s="68"/>
      <c r="D443" s="62" t="str">
        <f>IF(ISBLANK(A443),"",VLOOKUP(A443,'Справочник услуг'!C:D,2,FALSE))</f>
        <v/>
      </c>
      <c r="E443" s="62"/>
      <c r="F443" s="62"/>
      <c r="G443" s="62"/>
      <c r="H443" s="62"/>
      <c r="I443" s="62"/>
      <c r="J443" s="62"/>
      <c r="K443" s="62"/>
      <c r="L443" s="62"/>
      <c r="M443" s="62"/>
      <c r="N443" s="62"/>
    </row>
    <row r="444" spans="1:14" x14ac:dyDescent="0.25">
      <c r="A444" s="55"/>
      <c r="B444" s="68"/>
      <c r="C444" s="68"/>
      <c r="D444" s="62" t="str">
        <f>IF(ISBLANK(A444),"",VLOOKUP(A444,'Справочник услуг'!C:D,2,FALSE))</f>
        <v/>
      </c>
      <c r="E444" s="62"/>
      <c r="F444" s="62"/>
      <c r="G444" s="62"/>
      <c r="H444" s="62"/>
      <c r="I444" s="62"/>
      <c r="J444" s="62"/>
      <c r="K444" s="62"/>
      <c r="L444" s="62"/>
      <c r="M444" s="62"/>
      <c r="N444" s="62"/>
    </row>
    <row r="445" spans="1:14" x14ac:dyDescent="0.25">
      <c r="A445" s="55"/>
      <c r="B445" s="68"/>
      <c r="C445" s="68"/>
      <c r="D445" s="62" t="str">
        <f>IF(ISBLANK(A445),"",VLOOKUP(A445,'Справочник услуг'!C:D,2,FALSE))</f>
        <v/>
      </c>
      <c r="E445" s="62"/>
      <c r="F445" s="62"/>
      <c r="G445" s="62"/>
      <c r="H445" s="62"/>
      <c r="I445" s="62"/>
      <c r="J445" s="62"/>
      <c r="K445" s="62"/>
      <c r="L445" s="62"/>
      <c r="M445" s="62"/>
      <c r="N445" s="62"/>
    </row>
    <row r="446" spans="1:14" x14ac:dyDescent="0.25">
      <c r="A446" s="55"/>
      <c r="B446" s="68"/>
      <c r="C446" s="68"/>
      <c r="D446" s="62" t="str">
        <f>IF(ISBLANK(A446),"",VLOOKUP(A446,'Справочник услуг'!C:D,2,FALSE))</f>
        <v/>
      </c>
      <c r="E446" s="62"/>
      <c r="F446" s="62"/>
      <c r="G446" s="62"/>
      <c r="H446" s="62"/>
      <c r="I446" s="62"/>
      <c r="J446" s="62"/>
      <c r="K446" s="62"/>
      <c r="L446" s="62"/>
      <c r="M446" s="62"/>
      <c r="N446" s="62"/>
    </row>
    <row r="447" spans="1:14" x14ac:dyDescent="0.25">
      <c r="A447" s="55"/>
      <c r="B447" s="68"/>
      <c r="C447" s="68"/>
      <c r="D447" s="62" t="str">
        <f>IF(ISBLANK(A447),"",VLOOKUP(A447,'Справочник услуг'!C:D,2,FALSE))</f>
        <v/>
      </c>
      <c r="E447" s="62"/>
      <c r="F447" s="62"/>
      <c r="G447" s="62"/>
      <c r="H447" s="62"/>
      <c r="I447" s="62"/>
      <c r="J447" s="62"/>
      <c r="K447" s="62"/>
      <c r="L447" s="62"/>
      <c r="M447" s="62"/>
      <c r="N447" s="62"/>
    </row>
    <row r="448" spans="1:14" x14ac:dyDescent="0.25">
      <c r="A448" s="55"/>
      <c r="B448" s="68"/>
      <c r="C448" s="68"/>
      <c r="D448" s="62" t="str">
        <f>IF(ISBLANK(A448),"",VLOOKUP(A448,'Справочник услуг'!C:D,2,FALSE))</f>
        <v/>
      </c>
      <c r="E448" s="62"/>
      <c r="F448" s="62"/>
      <c r="G448" s="62"/>
      <c r="H448" s="62"/>
      <c r="I448" s="62"/>
      <c r="J448" s="62"/>
      <c r="K448" s="62"/>
      <c r="L448" s="62"/>
      <c r="M448" s="62"/>
      <c r="N448" s="62"/>
    </row>
    <row r="449" spans="1:14" x14ac:dyDescent="0.25">
      <c r="A449" s="55"/>
      <c r="B449" s="68"/>
      <c r="C449" s="68"/>
      <c r="D449" s="62" t="str">
        <f>IF(ISBLANK(A449),"",VLOOKUP(A449,'Справочник услуг'!C:D,2,FALSE))</f>
        <v/>
      </c>
      <c r="E449" s="62"/>
      <c r="F449" s="62"/>
      <c r="G449" s="62"/>
      <c r="H449" s="62"/>
      <c r="I449" s="62"/>
      <c r="J449" s="62"/>
      <c r="K449" s="62"/>
      <c r="L449" s="62"/>
      <c r="M449" s="62"/>
      <c r="N449" s="62"/>
    </row>
    <row r="450" spans="1:14" x14ac:dyDescent="0.25">
      <c r="A450" s="55"/>
      <c r="B450" s="68"/>
      <c r="C450" s="68"/>
      <c r="D450" s="62" t="str">
        <f>IF(ISBLANK(A450),"",VLOOKUP(A450,'Справочник услуг'!C:D,2,FALSE))</f>
        <v/>
      </c>
      <c r="E450" s="62"/>
      <c r="F450" s="62"/>
      <c r="G450" s="62"/>
      <c r="H450" s="62"/>
      <c r="I450" s="62"/>
      <c r="J450" s="62"/>
      <c r="K450" s="62"/>
      <c r="L450" s="62"/>
      <c r="M450" s="62"/>
      <c r="N450" s="62"/>
    </row>
    <row r="451" spans="1:14" x14ac:dyDescent="0.25">
      <c r="A451" s="55"/>
      <c r="B451" s="68"/>
      <c r="C451" s="68"/>
      <c r="D451" s="62" t="str">
        <f>IF(ISBLANK(A451),"",VLOOKUP(A451,'Справочник услуг'!C:D,2,FALSE))</f>
        <v/>
      </c>
      <c r="E451" s="62"/>
      <c r="F451" s="62"/>
      <c r="G451" s="62"/>
      <c r="H451" s="62"/>
      <c r="I451" s="62"/>
      <c r="J451" s="62"/>
      <c r="K451" s="62"/>
      <c r="L451" s="62"/>
      <c r="M451" s="62"/>
      <c r="N451" s="62"/>
    </row>
    <row r="452" spans="1:14" x14ac:dyDescent="0.25">
      <c r="A452" s="55"/>
      <c r="B452" s="68"/>
      <c r="C452" s="68"/>
      <c r="D452" s="62" t="str">
        <f>IF(ISBLANK(A452),"",VLOOKUP(A452,'Справочник услуг'!C:D,2,FALSE))</f>
        <v/>
      </c>
      <c r="E452" s="62"/>
      <c r="F452" s="62"/>
      <c r="G452" s="62"/>
      <c r="H452" s="62"/>
      <c r="I452" s="62"/>
      <c r="J452" s="62"/>
      <c r="K452" s="62"/>
      <c r="L452" s="62"/>
      <c r="M452" s="62"/>
      <c r="N452" s="62"/>
    </row>
    <row r="453" spans="1:14" x14ac:dyDescent="0.25">
      <c r="A453" s="55"/>
      <c r="B453" s="68"/>
      <c r="C453" s="68"/>
      <c r="D453" s="62" t="str">
        <f>IF(ISBLANK(A453),"",VLOOKUP(A453,'Справочник услуг'!C:D,2,FALSE))</f>
        <v/>
      </c>
      <c r="E453" s="62"/>
      <c r="F453" s="62"/>
      <c r="G453" s="62"/>
      <c r="H453" s="62"/>
      <c r="I453" s="62"/>
      <c r="J453" s="62"/>
      <c r="K453" s="62"/>
      <c r="L453" s="62"/>
      <c r="M453" s="62"/>
      <c r="N453" s="62"/>
    </row>
    <row r="454" spans="1:14" x14ac:dyDescent="0.25">
      <c r="A454" s="55"/>
      <c r="B454" s="68"/>
      <c r="C454" s="68"/>
      <c r="D454" s="62" t="str">
        <f>IF(ISBLANK(A454),"",VLOOKUP(A454,'Справочник услуг'!C:D,2,FALSE))</f>
        <v/>
      </c>
      <c r="E454" s="62"/>
      <c r="F454" s="62"/>
      <c r="G454" s="62"/>
      <c r="H454" s="62"/>
      <c r="I454" s="62"/>
      <c r="J454" s="62"/>
      <c r="K454" s="62"/>
      <c r="L454" s="62"/>
      <c r="M454" s="62"/>
      <c r="N454" s="62"/>
    </row>
    <row r="455" spans="1:14" x14ac:dyDescent="0.25">
      <c r="A455" s="55"/>
      <c r="B455" s="68"/>
      <c r="C455" s="68"/>
      <c r="D455" s="62" t="str">
        <f>IF(ISBLANK(A455),"",VLOOKUP(A455,'Справочник услуг'!C:D,2,FALSE))</f>
        <v/>
      </c>
      <c r="E455" s="62"/>
      <c r="F455" s="62"/>
      <c r="G455" s="62"/>
      <c r="H455" s="62"/>
      <c r="I455" s="62"/>
      <c r="J455" s="62"/>
      <c r="K455" s="62"/>
      <c r="L455" s="62"/>
      <c r="M455" s="62"/>
      <c r="N455" s="62"/>
    </row>
    <row r="456" spans="1:14" x14ac:dyDescent="0.25">
      <c r="A456" s="55"/>
      <c r="B456" s="68"/>
      <c r="C456" s="68"/>
      <c r="D456" s="62" t="str">
        <f>IF(ISBLANK(A456),"",VLOOKUP(A456,'Справочник услуг'!C:D,2,FALSE))</f>
        <v/>
      </c>
      <c r="E456" s="62"/>
      <c r="F456" s="62"/>
      <c r="G456" s="62"/>
      <c r="H456" s="62"/>
      <c r="I456" s="62"/>
      <c r="J456" s="62"/>
      <c r="K456" s="62"/>
      <c r="L456" s="62"/>
      <c r="M456" s="62"/>
      <c r="N456" s="62"/>
    </row>
    <row r="457" spans="1:14" x14ac:dyDescent="0.25">
      <c r="A457" s="55"/>
      <c r="B457" s="68"/>
      <c r="C457" s="68"/>
      <c r="D457" s="62" t="str">
        <f>IF(ISBLANK(A457),"",VLOOKUP(A457,'Справочник услуг'!C:D,2,FALSE))</f>
        <v/>
      </c>
      <c r="E457" s="62"/>
      <c r="F457" s="62"/>
      <c r="G457" s="62"/>
      <c r="H457" s="62"/>
      <c r="I457" s="62"/>
      <c r="J457" s="62"/>
      <c r="K457" s="62"/>
      <c r="L457" s="62"/>
      <c r="M457" s="62"/>
      <c r="N457" s="62"/>
    </row>
    <row r="458" spans="1:14" x14ac:dyDescent="0.25">
      <c r="A458" s="55"/>
      <c r="B458" s="68"/>
      <c r="C458" s="68"/>
      <c r="D458" s="62" t="str">
        <f>IF(ISBLANK(A458),"",VLOOKUP(A458,'Справочник услуг'!C:D,2,FALSE))</f>
        <v/>
      </c>
      <c r="E458" s="62"/>
      <c r="F458" s="62"/>
      <c r="G458" s="62"/>
      <c r="H458" s="62"/>
      <c r="I458" s="62"/>
      <c r="J458" s="62"/>
      <c r="K458" s="62"/>
      <c r="L458" s="62"/>
      <c r="M458" s="62"/>
      <c r="N458" s="62"/>
    </row>
    <row r="459" spans="1:14" x14ac:dyDescent="0.25">
      <c r="A459" s="55"/>
      <c r="B459" s="68"/>
      <c r="C459" s="68"/>
      <c r="D459" s="62" t="str">
        <f>IF(ISBLANK(A459),"",VLOOKUP(A459,'Справочник услуг'!C:D,2,FALSE))</f>
        <v/>
      </c>
      <c r="E459" s="62"/>
      <c r="F459" s="62"/>
      <c r="G459" s="62"/>
      <c r="H459" s="62"/>
      <c r="I459" s="62"/>
      <c r="J459" s="62"/>
      <c r="K459" s="62"/>
      <c r="L459" s="62"/>
      <c r="M459" s="62"/>
      <c r="N459" s="62"/>
    </row>
    <row r="460" spans="1:14" x14ac:dyDescent="0.25">
      <c r="A460" s="55"/>
      <c r="B460" s="68"/>
      <c r="C460" s="68"/>
      <c r="D460" s="62" t="str">
        <f>IF(ISBLANK(A460),"",VLOOKUP(A460,'Справочник услуг'!C:D,2,FALSE))</f>
        <v/>
      </c>
      <c r="E460" s="62"/>
      <c r="F460" s="62"/>
      <c r="G460" s="62"/>
      <c r="H460" s="62"/>
      <c r="I460" s="62"/>
      <c r="J460" s="62"/>
      <c r="K460" s="62"/>
      <c r="L460" s="62"/>
      <c r="M460" s="62"/>
      <c r="N460" s="62"/>
    </row>
    <row r="461" spans="1:14" x14ac:dyDescent="0.25">
      <c r="A461" s="55"/>
      <c r="B461" s="68"/>
      <c r="C461" s="68"/>
      <c r="D461" s="62" t="str">
        <f>IF(ISBLANK(A461),"",VLOOKUP(A461,'Справочник услуг'!C:D,2,FALSE))</f>
        <v/>
      </c>
      <c r="E461" s="62"/>
      <c r="F461" s="62"/>
      <c r="G461" s="62"/>
      <c r="H461" s="62"/>
      <c r="I461" s="62"/>
      <c r="J461" s="62"/>
      <c r="K461" s="62"/>
      <c r="L461" s="62"/>
      <c r="M461" s="62"/>
      <c r="N461" s="62"/>
    </row>
    <row r="462" spans="1:14" x14ac:dyDescent="0.25">
      <c r="A462" s="55"/>
      <c r="B462" s="68"/>
      <c r="C462" s="68"/>
      <c r="D462" s="62" t="str">
        <f>IF(ISBLANK(A462),"",VLOOKUP(A462,'Справочник услуг'!C:D,2,FALSE))</f>
        <v/>
      </c>
      <c r="E462" s="62"/>
      <c r="F462" s="62"/>
      <c r="G462" s="62"/>
      <c r="H462" s="62"/>
      <c r="I462" s="62"/>
      <c r="J462" s="62"/>
      <c r="K462" s="62"/>
      <c r="L462" s="62"/>
      <c r="M462" s="62"/>
      <c r="N462" s="62"/>
    </row>
    <row r="463" spans="1:14" x14ac:dyDescent="0.25">
      <c r="A463" s="55"/>
      <c r="B463" s="68"/>
      <c r="C463" s="68"/>
      <c r="D463" s="62" t="str">
        <f>IF(ISBLANK(A463),"",VLOOKUP(A463,'Справочник услуг'!C:D,2,FALSE))</f>
        <v/>
      </c>
      <c r="E463" s="62"/>
      <c r="F463" s="62"/>
      <c r="G463" s="62"/>
      <c r="H463" s="62"/>
      <c r="I463" s="62"/>
      <c r="J463" s="62"/>
      <c r="K463" s="62"/>
      <c r="L463" s="62"/>
      <c r="M463" s="62"/>
      <c r="N463" s="62"/>
    </row>
    <row r="464" spans="1:14" x14ac:dyDescent="0.25">
      <c r="A464" s="55"/>
      <c r="B464" s="68"/>
      <c r="C464" s="68"/>
      <c r="D464" s="62" t="str">
        <f>IF(ISBLANK(A464),"",VLOOKUP(A464,'Справочник услуг'!C:D,2,FALSE))</f>
        <v/>
      </c>
      <c r="E464" s="62"/>
      <c r="F464" s="62"/>
      <c r="G464" s="62"/>
      <c r="H464" s="62"/>
      <c r="I464" s="62"/>
      <c r="J464" s="62"/>
      <c r="K464" s="62"/>
      <c r="L464" s="62"/>
      <c r="M464" s="62"/>
      <c r="N464" s="62"/>
    </row>
    <row r="465" spans="1:14" x14ac:dyDescent="0.25">
      <c r="A465" s="55"/>
      <c r="B465" s="68"/>
      <c r="C465" s="68"/>
      <c r="D465" s="62" t="str">
        <f>IF(ISBLANK(A465),"",VLOOKUP(A465,'Справочник услуг'!C:D,2,FALSE))</f>
        <v/>
      </c>
      <c r="E465" s="62"/>
      <c r="F465" s="62"/>
      <c r="G465" s="62"/>
      <c r="H465" s="62"/>
      <c r="I465" s="62"/>
      <c r="J465" s="62"/>
      <c r="K465" s="62"/>
      <c r="L465" s="62"/>
      <c r="M465" s="62"/>
      <c r="N465" s="62"/>
    </row>
    <row r="466" spans="1:14" x14ac:dyDescent="0.25">
      <c r="A466" s="55"/>
      <c r="B466" s="68"/>
      <c r="C466" s="68"/>
      <c r="D466" s="62" t="str">
        <f>IF(ISBLANK(A466),"",VLOOKUP(A466,'Справочник услуг'!C:D,2,FALSE))</f>
        <v/>
      </c>
      <c r="E466" s="62"/>
      <c r="F466" s="62"/>
      <c r="G466" s="62"/>
      <c r="H466" s="62"/>
      <c r="I466" s="62"/>
      <c r="J466" s="62"/>
      <c r="K466" s="62"/>
      <c r="L466" s="62"/>
      <c r="M466" s="62"/>
      <c r="N466" s="62"/>
    </row>
    <row r="467" spans="1:14" x14ac:dyDescent="0.25">
      <c r="A467" s="55"/>
      <c r="B467" s="68"/>
      <c r="C467" s="68"/>
      <c r="D467" s="62" t="str">
        <f>IF(ISBLANK(A467),"",VLOOKUP(A467,'Справочник услуг'!C:D,2,FALSE))</f>
        <v/>
      </c>
      <c r="E467" s="62"/>
      <c r="F467" s="62"/>
      <c r="G467" s="62"/>
      <c r="H467" s="62"/>
      <c r="I467" s="62"/>
      <c r="J467" s="62"/>
      <c r="K467" s="62"/>
      <c r="L467" s="62"/>
      <c r="M467" s="62"/>
      <c r="N467" s="62"/>
    </row>
    <row r="468" spans="1:14" x14ac:dyDescent="0.25">
      <c r="A468" s="55"/>
      <c r="B468" s="68"/>
      <c r="C468" s="68"/>
      <c r="D468" s="62" t="str">
        <f>IF(ISBLANK(A468),"",VLOOKUP(A468,'Справочник услуг'!C:D,2,FALSE))</f>
        <v/>
      </c>
      <c r="E468" s="62"/>
      <c r="F468" s="62"/>
      <c r="G468" s="62"/>
      <c r="H468" s="62"/>
      <c r="I468" s="62"/>
      <c r="J468" s="62"/>
      <c r="K468" s="62"/>
      <c r="L468" s="62"/>
      <c r="M468" s="62"/>
      <c r="N468" s="62"/>
    </row>
    <row r="469" spans="1:14" x14ac:dyDescent="0.25">
      <c r="A469" s="55"/>
      <c r="B469" s="68"/>
      <c r="C469" s="68"/>
      <c r="D469" s="62" t="str">
        <f>IF(ISBLANK(A469),"",VLOOKUP(A469,'Справочник услуг'!C:D,2,FALSE))</f>
        <v/>
      </c>
      <c r="E469" s="62"/>
      <c r="F469" s="62"/>
      <c r="G469" s="62"/>
      <c r="H469" s="62"/>
      <c r="I469" s="62"/>
      <c r="J469" s="62"/>
      <c r="K469" s="62"/>
      <c r="L469" s="62"/>
      <c r="M469" s="62"/>
      <c r="N469" s="62"/>
    </row>
    <row r="470" spans="1:14" x14ac:dyDescent="0.25">
      <c r="A470" s="55"/>
      <c r="B470" s="68"/>
      <c r="C470" s="68"/>
      <c r="D470" s="62" t="str">
        <f>IF(ISBLANK(A470),"",VLOOKUP(A470,'Справочник услуг'!C:D,2,FALSE))</f>
        <v/>
      </c>
      <c r="E470" s="62"/>
      <c r="F470" s="62"/>
      <c r="G470" s="62"/>
      <c r="H470" s="62"/>
      <c r="I470" s="62"/>
      <c r="J470" s="62"/>
      <c r="K470" s="62"/>
      <c r="L470" s="62"/>
      <c r="M470" s="62"/>
      <c r="N470" s="62"/>
    </row>
    <row r="471" spans="1:14" x14ac:dyDescent="0.25">
      <c r="A471" s="55"/>
      <c r="B471" s="68"/>
      <c r="C471" s="68"/>
      <c r="D471" s="62" t="str">
        <f>IF(ISBLANK(A471),"",VLOOKUP(A471,'Справочник услуг'!C:D,2,FALSE))</f>
        <v/>
      </c>
      <c r="E471" s="62"/>
      <c r="F471" s="62"/>
      <c r="G471" s="62"/>
      <c r="H471" s="62"/>
      <c r="I471" s="62"/>
      <c r="J471" s="62"/>
      <c r="K471" s="62"/>
      <c r="L471" s="62"/>
      <c r="M471" s="62"/>
      <c r="N471" s="62"/>
    </row>
    <row r="472" spans="1:14" x14ac:dyDescent="0.25">
      <c r="A472" s="55"/>
      <c r="B472" s="68"/>
      <c r="C472" s="68"/>
      <c r="D472" s="62" t="str">
        <f>IF(ISBLANK(A472),"",VLOOKUP(A472,'Справочник услуг'!C:D,2,FALSE))</f>
        <v/>
      </c>
      <c r="E472" s="62"/>
      <c r="F472" s="62"/>
      <c r="G472" s="62"/>
      <c r="H472" s="62"/>
      <c r="I472" s="62"/>
      <c r="J472" s="62"/>
      <c r="K472" s="62"/>
      <c r="L472" s="62"/>
      <c r="M472" s="62"/>
      <c r="N472" s="62"/>
    </row>
    <row r="473" spans="1:14" x14ac:dyDescent="0.25">
      <c r="A473" s="55"/>
      <c r="B473" s="68"/>
      <c r="C473" s="68"/>
      <c r="D473" s="62" t="str">
        <f>IF(ISBLANK(A473),"",VLOOKUP(A473,'Справочник услуг'!C:D,2,FALSE))</f>
        <v/>
      </c>
      <c r="E473" s="62"/>
      <c r="F473" s="62"/>
      <c r="G473" s="62"/>
      <c r="H473" s="62"/>
      <c r="I473" s="62"/>
      <c r="J473" s="62"/>
      <c r="K473" s="62"/>
      <c r="L473" s="62"/>
      <c r="M473" s="62"/>
      <c r="N473" s="62"/>
    </row>
    <row r="474" spans="1:14" x14ac:dyDescent="0.25">
      <c r="A474" s="55"/>
      <c r="B474" s="68"/>
      <c r="C474" s="68"/>
      <c r="D474" s="62" t="str">
        <f>IF(ISBLANK(A474),"",VLOOKUP(A474,'Справочник услуг'!C:D,2,FALSE))</f>
        <v/>
      </c>
      <c r="E474" s="62"/>
      <c r="F474" s="62"/>
      <c r="G474" s="62"/>
      <c r="H474" s="62"/>
      <c r="I474" s="62"/>
      <c r="J474" s="62"/>
      <c r="K474" s="62"/>
      <c r="L474" s="62"/>
      <c r="M474" s="62"/>
      <c r="N474" s="62"/>
    </row>
    <row r="475" spans="1:14" x14ac:dyDescent="0.25">
      <c r="A475" s="55"/>
      <c r="B475" s="68"/>
      <c r="C475" s="68"/>
      <c r="D475" s="62" t="str">
        <f>IF(ISBLANK(A475),"",VLOOKUP(A475,'Справочник услуг'!C:D,2,FALSE))</f>
        <v/>
      </c>
      <c r="E475" s="62"/>
      <c r="F475" s="62"/>
      <c r="G475" s="62"/>
      <c r="H475" s="62"/>
      <c r="I475" s="62"/>
      <c r="J475" s="62"/>
      <c r="K475" s="62"/>
      <c r="L475" s="62"/>
      <c r="M475" s="62"/>
      <c r="N475" s="62"/>
    </row>
    <row r="476" spans="1:14" x14ac:dyDescent="0.25">
      <c r="A476" s="55"/>
      <c r="B476" s="68"/>
      <c r="C476" s="68"/>
      <c r="D476" s="62" t="str">
        <f>IF(ISBLANK(A476),"",VLOOKUP(A476,'Справочник услуг'!C:D,2,FALSE))</f>
        <v/>
      </c>
      <c r="E476" s="62"/>
      <c r="F476" s="62"/>
      <c r="G476" s="62"/>
      <c r="H476" s="62"/>
      <c r="I476" s="62"/>
      <c r="J476" s="62"/>
      <c r="K476" s="62"/>
      <c r="L476" s="62"/>
      <c r="M476" s="62"/>
      <c r="N476" s="62"/>
    </row>
    <row r="477" spans="1:14" x14ac:dyDescent="0.25">
      <c r="A477" s="55"/>
      <c r="B477" s="68"/>
      <c r="C477" s="68"/>
      <c r="D477" s="62" t="str">
        <f>IF(ISBLANK(A477),"",VLOOKUP(A477,'Справочник услуг'!C:D,2,FALSE))</f>
        <v/>
      </c>
      <c r="E477" s="62"/>
      <c r="F477" s="62"/>
      <c r="G477" s="62"/>
      <c r="H477" s="62"/>
      <c r="I477" s="62"/>
      <c r="J477" s="62"/>
      <c r="K477" s="62"/>
      <c r="L477" s="62"/>
      <c r="M477" s="62"/>
      <c r="N477" s="62"/>
    </row>
    <row r="478" spans="1:14" x14ac:dyDescent="0.25">
      <c r="A478" s="55"/>
      <c r="B478" s="68"/>
      <c r="C478" s="68"/>
      <c r="D478" s="62" t="str">
        <f>IF(ISBLANK(A478),"",VLOOKUP(A478,'Справочник услуг'!C:D,2,FALSE))</f>
        <v/>
      </c>
      <c r="E478" s="62"/>
      <c r="F478" s="62"/>
      <c r="G478" s="62"/>
      <c r="H478" s="62"/>
      <c r="I478" s="62"/>
      <c r="J478" s="62"/>
      <c r="K478" s="62"/>
      <c r="L478" s="62"/>
      <c r="M478" s="62"/>
      <c r="N478" s="62"/>
    </row>
    <row r="479" spans="1:14" x14ac:dyDescent="0.25">
      <c r="A479" s="55"/>
      <c r="B479" s="68"/>
      <c r="C479" s="68"/>
      <c r="D479" s="62" t="str">
        <f>IF(ISBLANK(A479),"",VLOOKUP(A479,'Справочник услуг'!C:D,2,FALSE))</f>
        <v/>
      </c>
      <c r="E479" s="62"/>
      <c r="F479" s="62"/>
      <c r="G479" s="62"/>
      <c r="H479" s="62"/>
      <c r="I479" s="62"/>
      <c r="J479" s="62"/>
      <c r="K479" s="62"/>
      <c r="L479" s="62"/>
      <c r="M479" s="62"/>
      <c r="N479" s="62"/>
    </row>
    <row r="480" spans="1:14" x14ac:dyDescent="0.25">
      <c r="A480" s="55"/>
      <c r="B480" s="68"/>
      <c r="C480" s="68"/>
      <c r="D480" s="62" t="str">
        <f>IF(ISBLANK(A480),"",VLOOKUP(A480,'Справочник услуг'!C:D,2,FALSE))</f>
        <v/>
      </c>
      <c r="E480" s="62"/>
      <c r="F480" s="62"/>
      <c r="G480" s="62"/>
      <c r="H480" s="62"/>
      <c r="I480" s="62"/>
      <c r="J480" s="62"/>
      <c r="K480" s="62"/>
      <c r="L480" s="62"/>
      <c r="M480" s="62"/>
      <c r="N480" s="62"/>
    </row>
    <row r="481" spans="1:14" x14ac:dyDescent="0.25">
      <c r="A481" s="55"/>
      <c r="B481" s="68"/>
      <c r="C481" s="68"/>
      <c r="D481" s="62" t="str">
        <f>IF(ISBLANK(A481),"",VLOOKUP(A481,'Справочник услуг'!C:D,2,FALSE))</f>
        <v/>
      </c>
      <c r="E481" s="62"/>
      <c r="F481" s="62"/>
      <c r="G481" s="62"/>
      <c r="H481" s="62"/>
      <c r="I481" s="62"/>
      <c r="J481" s="62"/>
      <c r="K481" s="62"/>
      <c r="L481" s="62"/>
      <c r="M481" s="62"/>
      <c r="N481" s="62"/>
    </row>
    <row r="482" spans="1:14" x14ac:dyDescent="0.25">
      <c r="A482" s="55"/>
      <c r="B482" s="68"/>
      <c r="C482" s="68"/>
      <c r="D482" s="62" t="str">
        <f>IF(ISBLANK(A482),"",VLOOKUP(A482,'Справочник услуг'!C:D,2,FALSE))</f>
        <v/>
      </c>
      <c r="E482" s="62"/>
      <c r="F482" s="62"/>
      <c r="G482" s="62"/>
      <c r="H482" s="62"/>
      <c r="I482" s="62"/>
      <c r="J482" s="62"/>
      <c r="K482" s="62"/>
      <c r="L482" s="62"/>
      <c r="M482" s="62"/>
      <c r="N482" s="62"/>
    </row>
    <row r="483" spans="1:14" x14ac:dyDescent="0.25">
      <c r="A483" s="55"/>
      <c r="B483" s="68"/>
      <c r="C483" s="68"/>
      <c r="D483" s="62" t="str">
        <f>IF(ISBLANK(A483),"",VLOOKUP(A483,'Справочник услуг'!C:D,2,FALSE))</f>
        <v/>
      </c>
      <c r="E483" s="62"/>
      <c r="F483" s="62"/>
      <c r="G483" s="62"/>
      <c r="H483" s="62"/>
      <c r="I483" s="62"/>
      <c r="J483" s="62"/>
      <c r="K483" s="62"/>
      <c r="L483" s="62"/>
      <c r="M483" s="62"/>
      <c r="N483" s="62"/>
    </row>
    <row r="484" spans="1:14" x14ac:dyDescent="0.25">
      <c r="A484" s="55"/>
      <c r="B484" s="68"/>
      <c r="C484" s="68"/>
      <c r="D484" s="62" t="str">
        <f>IF(ISBLANK(A484),"",VLOOKUP(A484,'Справочник услуг'!C:D,2,FALSE))</f>
        <v/>
      </c>
      <c r="E484" s="62"/>
      <c r="F484" s="62"/>
      <c r="G484" s="62"/>
      <c r="H484" s="62"/>
      <c r="I484" s="62"/>
      <c r="J484" s="62"/>
      <c r="K484" s="62"/>
      <c r="L484" s="62"/>
      <c r="M484" s="62"/>
      <c r="N484" s="62"/>
    </row>
    <row r="485" spans="1:14" x14ac:dyDescent="0.25">
      <c r="A485" s="55"/>
      <c r="B485" s="68"/>
      <c r="C485" s="68"/>
      <c r="D485" s="62" t="str">
        <f>IF(ISBLANK(A485),"",VLOOKUP(A485,'Справочник услуг'!C:D,2,FALSE))</f>
        <v/>
      </c>
      <c r="E485" s="62"/>
      <c r="F485" s="62"/>
      <c r="G485" s="62"/>
      <c r="H485" s="62"/>
      <c r="I485" s="62"/>
      <c r="J485" s="62"/>
      <c r="K485" s="62"/>
      <c r="L485" s="62"/>
      <c r="M485" s="62"/>
      <c r="N485" s="62"/>
    </row>
    <row r="486" spans="1:14" x14ac:dyDescent="0.25">
      <c r="A486" s="55"/>
      <c r="B486" s="68"/>
      <c r="C486" s="68"/>
      <c r="D486" s="62" t="str">
        <f>IF(ISBLANK(A486),"",VLOOKUP(A486,'Справочник услуг'!C:D,2,FALSE))</f>
        <v/>
      </c>
      <c r="E486" s="62"/>
      <c r="F486" s="62"/>
      <c r="G486" s="62"/>
      <c r="H486" s="62"/>
      <c r="I486" s="62"/>
      <c r="J486" s="62"/>
      <c r="K486" s="62"/>
      <c r="L486" s="62"/>
      <c r="M486" s="62"/>
      <c r="N486" s="62"/>
    </row>
    <row r="487" spans="1:14" x14ac:dyDescent="0.25">
      <c r="A487" s="55"/>
      <c r="B487" s="68"/>
      <c r="C487" s="68"/>
      <c r="D487" s="62" t="str">
        <f>IF(ISBLANK(A487),"",VLOOKUP(A487,'Справочник услуг'!C:D,2,FALSE))</f>
        <v/>
      </c>
      <c r="E487" s="62"/>
      <c r="F487" s="62"/>
      <c r="G487" s="62"/>
      <c r="H487" s="62"/>
      <c r="I487" s="62"/>
      <c r="J487" s="62"/>
      <c r="K487" s="62"/>
      <c r="L487" s="62"/>
      <c r="M487" s="62"/>
      <c r="N487" s="62"/>
    </row>
    <row r="488" spans="1:14" x14ac:dyDescent="0.25">
      <c r="A488" s="55"/>
      <c r="B488" s="68"/>
      <c r="C488" s="68"/>
      <c r="D488" s="62" t="str">
        <f>IF(ISBLANK(A488),"",VLOOKUP(A488,'Справочник услуг'!C:D,2,FALSE))</f>
        <v/>
      </c>
      <c r="E488" s="62"/>
      <c r="F488" s="62"/>
      <c r="G488" s="62"/>
      <c r="H488" s="62"/>
      <c r="I488" s="62"/>
      <c r="J488" s="62"/>
      <c r="K488" s="62"/>
      <c r="L488" s="62"/>
      <c r="M488" s="62"/>
      <c r="N488" s="62"/>
    </row>
    <row r="489" spans="1:14" x14ac:dyDescent="0.25">
      <c r="A489" s="55"/>
      <c r="B489" s="68"/>
      <c r="C489" s="68"/>
      <c r="D489" s="62" t="str">
        <f>IF(ISBLANK(A489),"",VLOOKUP(A489,'Справочник услуг'!C:D,2,FALSE))</f>
        <v/>
      </c>
      <c r="E489" s="62"/>
      <c r="F489" s="62"/>
      <c r="G489" s="62"/>
      <c r="H489" s="62"/>
      <c r="I489" s="62"/>
      <c r="J489" s="62"/>
      <c r="K489" s="62"/>
      <c r="L489" s="62"/>
      <c r="M489" s="62"/>
      <c r="N489" s="62"/>
    </row>
    <row r="490" spans="1:14" x14ac:dyDescent="0.25">
      <c r="A490" s="55"/>
      <c r="B490" s="68"/>
      <c r="C490" s="68"/>
      <c r="D490" s="62" t="str">
        <f>IF(ISBLANK(A490),"",VLOOKUP(A490,'Справочник услуг'!C:D,2,FALSE))</f>
        <v/>
      </c>
      <c r="E490" s="62"/>
      <c r="F490" s="62"/>
      <c r="G490" s="62"/>
      <c r="H490" s="62"/>
      <c r="I490" s="62"/>
      <c r="J490" s="62"/>
      <c r="K490" s="62"/>
      <c r="L490" s="62"/>
      <c r="M490" s="62"/>
      <c r="N490" s="62"/>
    </row>
    <row r="491" spans="1:14" x14ac:dyDescent="0.25">
      <c r="A491" s="55"/>
      <c r="B491" s="68"/>
      <c r="C491" s="68"/>
      <c r="D491" s="62" t="str">
        <f>IF(ISBLANK(A491),"",VLOOKUP(A491,'Справочник услуг'!C:D,2,FALSE))</f>
        <v/>
      </c>
      <c r="E491" s="62"/>
      <c r="F491" s="62"/>
      <c r="G491" s="62"/>
      <c r="H491" s="62"/>
      <c r="I491" s="62"/>
      <c r="J491" s="62"/>
      <c r="K491" s="62"/>
      <c r="L491" s="62"/>
      <c r="M491" s="62"/>
      <c r="N491" s="62"/>
    </row>
    <row r="492" spans="1:14" x14ac:dyDescent="0.25">
      <c r="A492" s="55"/>
      <c r="B492" s="68"/>
      <c r="C492" s="68"/>
      <c r="D492" s="62" t="str">
        <f>IF(ISBLANK(A492),"",VLOOKUP(A492,'Справочник услуг'!C:D,2,FALSE))</f>
        <v/>
      </c>
      <c r="E492" s="62"/>
      <c r="F492" s="62"/>
      <c r="G492" s="62"/>
      <c r="H492" s="62"/>
      <c r="I492" s="62"/>
      <c r="J492" s="62"/>
      <c r="K492" s="62"/>
      <c r="L492" s="62"/>
      <c r="M492" s="62"/>
      <c r="N492" s="62"/>
    </row>
    <row r="493" spans="1:14" x14ac:dyDescent="0.25">
      <c r="A493" s="55"/>
      <c r="B493" s="68"/>
      <c r="C493" s="68"/>
      <c r="D493" s="62" t="str">
        <f>IF(ISBLANK(A493),"",VLOOKUP(A493,'Справочник услуг'!C:D,2,FALSE))</f>
        <v/>
      </c>
      <c r="E493" s="62"/>
      <c r="F493" s="62"/>
      <c r="G493" s="62"/>
      <c r="H493" s="62"/>
      <c r="I493" s="62"/>
      <c r="J493" s="62"/>
      <c r="K493" s="62"/>
      <c r="L493" s="62"/>
      <c r="M493" s="62"/>
      <c r="N493" s="62"/>
    </row>
    <row r="494" spans="1:14" x14ac:dyDescent="0.25">
      <c r="A494" s="55"/>
      <c r="B494" s="68"/>
      <c r="C494" s="68"/>
      <c r="D494" s="62" t="str">
        <f>IF(ISBLANK(A494),"",VLOOKUP(A494,'Справочник услуг'!C:D,2,FALSE))</f>
        <v/>
      </c>
      <c r="E494" s="62"/>
      <c r="F494" s="62"/>
      <c r="G494" s="62"/>
      <c r="H494" s="62"/>
      <c r="I494" s="62"/>
      <c r="J494" s="62"/>
      <c r="K494" s="62"/>
      <c r="L494" s="62"/>
      <c r="M494" s="62"/>
      <c r="N494" s="62"/>
    </row>
    <row r="495" spans="1:14" x14ac:dyDescent="0.25">
      <c r="A495" s="55"/>
      <c r="B495" s="68"/>
      <c r="C495" s="68"/>
      <c r="D495" s="62" t="str">
        <f>IF(ISBLANK(A495),"",VLOOKUP(A495,'Справочник услуг'!C:D,2,FALSE))</f>
        <v/>
      </c>
      <c r="E495" s="62"/>
      <c r="F495" s="62"/>
      <c r="G495" s="62"/>
      <c r="H495" s="62"/>
      <c r="I495" s="62"/>
      <c r="J495" s="62"/>
      <c r="K495" s="62"/>
      <c r="L495" s="62"/>
      <c r="M495" s="62"/>
      <c r="N495" s="62"/>
    </row>
    <row r="496" spans="1:14" x14ac:dyDescent="0.25">
      <c r="A496" s="55"/>
      <c r="B496" s="68"/>
      <c r="C496" s="68"/>
      <c r="D496" s="62" t="str">
        <f>IF(ISBLANK(A496),"",VLOOKUP(A496,'Справочник услуг'!C:D,2,FALSE))</f>
        <v/>
      </c>
      <c r="E496" s="62"/>
      <c r="F496" s="62"/>
      <c r="G496" s="62"/>
      <c r="H496" s="62"/>
      <c r="I496" s="62"/>
      <c r="J496" s="62"/>
      <c r="K496" s="62"/>
      <c r="L496" s="62"/>
      <c r="M496" s="62"/>
      <c r="N496" s="62"/>
    </row>
    <row r="497" spans="1:14" x14ac:dyDescent="0.25">
      <c r="A497" s="55"/>
      <c r="B497" s="68"/>
      <c r="C497" s="68"/>
      <c r="D497" s="62" t="str">
        <f>IF(ISBLANK(A497),"",VLOOKUP(A497,'Справочник услуг'!C:D,2,FALSE))</f>
        <v/>
      </c>
      <c r="E497" s="62"/>
      <c r="F497" s="62"/>
      <c r="G497" s="62"/>
      <c r="H497" s="62"/>
      <c r="I497" s="62"/>
      <c r="J497" s="62"/>
      <c r="K497" s="62"/>
      <c r="L497" s="62"/>
      <c r="M497" s="62"/>
      <c r="N497" s="62"/>
    </row>
    <row r="498" spans="1:14" x14ac:dyDescent="0.25">
      <c r="A498" s="55"/>
      <c r="B498" s="68"/>
      <c r="C498" s="68"/>
      <c r="D498" s="62" t="str">
        <f>IF(ISBLANK(A498),"",VLOOKUP(A498,'Справочник услуг'!C:D,2,FALSE))</f>
        <v/>
      </c>
      <c r="E498" s="62"/>
      <c r="F498" s="62"/>
      <c r="G498" s="62"/>
      <c r="H498" s="62"/>
      <c r="I498" s="62"/>
      <c r="J498" s="62"/>
      <c r="K498" s="62"/>
      <c r="L498" s="62"/>
      <c r="M498" s="62"/>
      <c r="N498" s="62"/>
    </row>
    <row r="499" spans="1:14" x14ac:dyDescent="0.25">
      <c r="A499" s="55"/>
      <c r="B499" s="68"/>
      <c r="C499" s="68"/>
      <c r="D499" s="62" t="str">
        <f>IF(ISBLANK(A499),"",VLOOKUP(A499,'Справочник услуг'!C:D,2,FALSE))</f>
        <v/>
      </c>
      <c r="E499" s="62"/>
      <c r="F499" s="62"/>
      <c r="G499" s="62"/>
      <c r="H499" s="62"/>
      <c r="I499" s="62"/>
      <c r="J499" s="62"/>
      <c r="K499" s="62"/>
      <c r="L499" s="62"/>
      <c r="M499" s="62"/>
      <c r="N499" s="62"/>
    </row>
    <row r="500" spans="1:14" x14ac:dyDescent="0.25">
      <c r="A500" s="55"/>
      <c r="B500" s="68"/>
      <c r="C500" s="68"/>
      <c r="D500" s="62" t="str">
        <f>IF(ISBLANK(A500),"",VLOOKUP(A500,'Справочник услуг'!C:D,2,FALSE))</f>
        <v/>
      </c>
      <c r="E500" s="62"/>
      <c r="F500" s="62"/>
      <c r="G500" s="62"/>
      <c r="H500" s="62"/>
      <c r="I500" s="62"/>
      <c r="J500" s="62"/>
      <c r="K500" s="62"/>
      <c r="L500" s="62"/>
      <c r="M500" s="62"/>
      <c r="N500" s="62"/>
    </row>
    <row r="501" spans="1:14" x14ac:dyDescent="0.25">
      <c r="A501" s="55"/>
      <c r="B501" s="68"/>
      <c r="C501" s="68"/>
      <c r="D501" s="62" t="str">
        <f>IF(ISBLANK(A501),"",VLOOKUP(A501,'Справочник услуг'!C:D,2,FALSE))</f>
        <v/>
      </c>
      <c r="E501" s="62"/>
      <c r="F501" s="62"/>
      <c r="G501" s="62"/>
      <c r="H501" s="62"/>
      <c r="I501" s="62"/>
      <c r="J501" s="62"/>
      <c r="K501" s="62"/>
      <c r="L501" s="62"/>
      <c r="M501" s="62"/>
      <c r="N501" s="62"/>
    </row>
    <row r="502" spans="1:14" x14ac:dyDescent="0.25">
      <c r="A502" s="55"/>
      <c r="B502" s="68"/>
      <c r="C502" s="68"/>
      <c r="D502" s="62" t="str">
        <f>IF(ISBLANK(A502),"",VLOOKUP(A502,'Справочник услуг'!C:D,2,FALSE))</f>
        <v/>
      </c>
      <c r="E502" s="62"/>
      <c r="F502" s="62"/>
      <c r="G502" s="62"/>
      <c r="H502" s="62"/>
      <c r="I502" s="62"/>
      <c r="J502" s="62"/>
      <c r="K502" s="62"/>
      <c r="L502" s="62"/>
      <c r="M502" s="62"/>
      <c r="N502" s="62"/>
    </row>
    <row r="503" spans="1:14" x14ac:dyDescent="0.25">
      <c r="A503" s="55"/>
      <c r="B503" s="68"/>
      <c r="C503" s="68"/>
      <c r="D503" s="62" t="str">
        <f>IF(ISBLANK(A503),"",VLOOKUP(A503,'Справочник услуг'!C:D,2,FALSE))</f>
        <v/>
      </c>
      <c r="E503" s="62"/>
      <c r="F503" s="62"/>
      <c r="G503" s="62"/>
      <c r="H503" s="62"/>
      <c r="I503" s="62"/>
      <c r="J503" s="62"/>
      <c r="K503" s="62"/>
      <c r="L503" s="62"/>
      <c r="M503" s="62"/>
      <c r="N503" s="62"/>
    </row>
    <row r="504" spans="1:14" x14ac:dyDescent="0.25">
      <c r="A504" s="55"/>
      <c r="B504" s="68"/>
      <c r="C504" s="68"/>
      <c r="D504" s="62" t="str">
        <f>IF(ISBLANK(A504),"",VLOOKUP(A504,'Справочник услуг'!C:D,2,FALSE))</f>
        <v/>
      </c>
      <c r="E504" s="62"/>
      <c r="F504" s="62"/>
      <c r="G504" s="62"/>
      <c r="H504" s="62"/>
      <c r="I504" s="62"/>
      <c r="J504" s="62"/>
      <c r="K504" s="62"/>
      <c r="L504" s="62"/>
      <c r="M504" s="62"/>
      <c r="N504" s="62"/>
    </row>
    <row r="505" spans="1:14" x14ac:dyDescent="0.25">
      <c r="A505" s="55"/>
      <c r="B505" s="68"/>
      <c r="C505" s="68"/>
      <c r="D505" s="62" t="str">
        <f>IF(ISBLANK(A505),"",VLOOKUP(A505,'Справочник услуг'!C:D,2,FALSE))</f>
        <v/>
      </c>
      <c r="E505" s="62"/>
      <c r="F505" s="62"/>
      <c r="G505" s="62"/>
      <c r="H505" s="62"/>
      <c r="I505" s="62"/>
      <c r="J505" s="62"/>
      <c r="K505" s="62"/>
      <c r="L505" s="62"/>
      <c r="M505" s="62"/>
      <c r="N505" s="62"/>
    </row>
    <row r="506" spans="1:14" x14ac:dyDescent="0.25">
      <c r="A506" s="55"/>
      <c r="B506" s="68"/>
      <c r="C506" s="68"/>
      <c r="D506" s="62" t="str">
        <f>IF(ISBLANK(A506),"",VLOOKUP(A506,'Справочник услуг'!C:D,2,FALSE))</f>
        <v/>
      </c>
      <c r="E506" s="62"/>
      <c r="F506" s="62"/>
      <c r="G506" s="62"/>
      <c r="H506" s="62"/>
      <c r="I506" s="62"/>
      <c r="J506" s="62"/>
      <c r="K506" s="62"/>
      <c r="L506" s="62"/>
      <c r="M506" s="62"/>
      <c r="N506" s="62"/>
    </row>
    <row r="507" spans="1:14" x14ac:dyDescent="0.25">
      <c r="A507" s="55"/>
      <c r="B507" s="68"/>
      <c r="C507" s="68"/>
      <c r="D507" s="62" t="str">
        <f>IF(ISBLANK(A507),"",VLOOKUP(A507,'Справочник услуг'!C:D,2,FALSE))</f>
        <v/>
      </c>
      <c r="E507" s="62"/>
      <c r="F507" s="62"/>
      <c r="G507" s="62"/>
      <c r="H507" s="62"/>
      <c r="I507" s="62"/>
      <c r="J507" s="62"/>
      <c r="K507" s="62"/>
      <c r="L507" s="62"/>
      <c r="M507" s="62"/>
      <c r="N507" s="62"/>
    </row>
    <row r="508" spans="1:14" x14ac:dyDescent="0.25">
      <c r="A508" s="55"/>
      <c r="B508" s="68"/>
      <c r="C508" s="68"/>
      <c r="D508" s="62" t="str">
        <f>IF(ISBLANK(A508),"",VLOOKUP(A508,'Справочник услуг'!C:D,2,FALSE))</f>
        <v/>
      </c>
      <c r="E508" s="62"/>
      <c r="F508" s="62"/>
      <c r="G508" s="62"/>
      <c r="H508" s="62"/>
      <c r="I508" s="62"/>
      <c r="J508" s="62"/>
      <c r="K508" s="62"/>
      <c r="L508" s="62"/>
      <c r="M508" s="62"/>
      <c r="N508" s="62"/>
    </row>
    <row r="509" spans="1:14" x14ac:dyDescent="0.25">
      <c r="A509" s="55"/>
      <c r="B509" s="68"/>
      <c r="C509" s="68"/>
      <c r="D509" s="62" t="str">
        <f>IF(ISBLANK(A509),"",VLOOKUP(A509,'Справочник услуг'!C:D,2,FALSE))</f>
        <v/>
      </c>
      <c r="E509" s="62"/>
      <c r="F509" s="62"/>
      <c r="G509" s="62"/>
      <c r="H509" s="62"/>
      <c r="I509" s="62"/>
      <c r="J509" s="62"/>
      <c r="K509" s="62"/>
      <c r="L509" s="62"/>
      <c r="M509" s="62"/>
      <c r="N509" s="62"/>
    </row>
    <row r="510" spans="1:14" x14ac:dyDescent="0.25">
      <c r="A510" s="55"/>
      <c r="B510" s="68"/>
      <c r="C510" s="68"/>
      <c r="D510" s="62" t="str">
        <f>IF(ISBLANK(A510),"",VLOOKUP(A510,'Справочник услуг'!C:D,2,FALSE))</f>
        <v/>
      </c>
      <c r="E510" s="62"/>
      <c r="F510" s="62"/>
      <c r="G510" s="62"/>
      <c r="H510" s="62"/>
      <c r="I510" s="62"/>
      <c r="J510" s="62"/>
      <c r="K510" s="62"/>
      <c r="L510" s="62"/>
      <c r="M510" s="62"/>
      <c r="N510" s="62"/>
    </row>
    <row r="511" spans="1:14" x14ac:dyDescent="0.25">
      <c r="A511" s="55"/>
      <c r="B511" s="68"/>
      <c r="C511" s="68"/>
      <c r="D511" s="62" t="str">
        <f>IF(ISBLANK(A511),"",VLOOKUP(A511,'Справочник услуг'!C:D,2,FALSE))</f>
        <v/>
      </c>
      <c r="E511" s="62"/>
      <c r="F511" s="62"/>
      <c r="G511" s="62"/>
      <c r="H511" s="62"/>
      <c r="I511" s="62"/>
      <c r="J511" s="62"/>
      <c r="K511" s="62"/>
      <c r="L511" s="62"/>
      <c r="M511" s="62"/>
      <c r="N511" s="62"/>
    </row>
    <row r="512" spans="1:14" x14ac:dyDescent="0.25">
      <c r="A512" s="55"/>
      <c r="B512" s="68"/>
      <c r="C512" s="68"/>
      <c r="D512" s="62" t="str">
        <f>IF(ISBLANK(A512),"",VLOOKUP(A512,'Справочник услуг'!C:D,2,FALSE))</f>
        <v/>
      </c>
      <c r="E512" s="62"/>
      <c r="F512" s="62"/>
      <c r="G512" s="62"/>
      <c r="H512" s="62"/>
      <c r="I512" s="62"/>
      <c r="J512" s="62"/>
      <c r="K512" s="62"/>
      <c r="L512" s="62"/>
      <c r="M512" s="62"/>
      <c r="N512" s="62"/>
    </row>
    <row r="513" spans="1:14" x14ac:dyDescent="0.25">
      <c r="A513" s="55"/>
      <c r="B513" s="68"/>
      <c r="C513" s="68"/>
      <c r="D513" s="62" t="str">
        <f>IF(ISBLANK(A513),"",VLOOKUP(A513,'Справочник услуг'!C:D,2,FALSE))</f>
        <v/>
      </c>
      <c r="E513" s="62"/>
      <c r="F513" s="62"/>
      <c r="G513" s="62"/>
      <c r="H513" s="62"/>
      <c r="I513" s="62"/>
      <c r="J513" s="62"/>
      <c r="K513" s="62"/>
      <c r="L513" s="62"/>
      <c r="M513" s="62"/>
      <c r="N513" s="62"/>
    </row>
    <row r="514" spans="1:14" x14ac:dyDescent="0.25">
      <c r="A514" s="55"/>
      <c r="B514" s="68"/>
      <c r="C514" s="68"/>
      <c r="D514" s="62" t="str">
        <f>IF(ISBLANK(A514),"",VLOOKUP(A514,'Справочник услуг'!C:D,2,FALSE))</f>
        <v/>
      </c>
      <c r="E514" s="62"/>
      <c r="F514" s="62"/>
      <c r="G514" s="62"/>
      <c r="H514" s="62"/>
      <c r="I514" s="62"/>
      <c r="J514" s="62"/>
      <c r="K514" s="62"/>
      <c r="L514" s="62"/>
      <c r="M514" s="62"/>
      <c r="N514" s="62"/>
    </row>
    <row r="515" spans="1:14" x14ac:dyDescent="0.25">
      <c r="A515" s="55"/>
      <c r="B515" s="68"/>
      <c r="C515" s="68"/>
      <c r="D515" s="62" t="str">
        <f>IF(ISBLANK(A515),"",VLOOKUP(A515,'Справочник услуг'!C:D,2,FALSE))</f>
        <v/>
      </c>
      <c r="E515" s="62"/>
      <c r="F515" s="62"/>
      <c r="G515" s="62"/>
      <c r="H515" s="62"/>
      <c r="I515" s="62"/>
      <c r="J515" s="62"/>
      <c r="K515" s="62"/>
      <c r="L515" s="62"/>
      <c r="M515" s="62"/>
      <c r="N515" s="62"/>
    </row>
    <row r="516" spans="1:14" x14ac:dyDescent="0.25">
      <c r="A516" s="55"/>
      <c r="B516" s="68"/>
      <c r="C516" s="68"/>
      <c r="D516" s="62" t="str">
        <f>IF(ISBLANK(A516),"",VLOOKUP(A516,'Справочник услуг'!C:D,2,FALSE))</f>
        <v/>
      </c>
      <c r="E516" s="62"/>
      <c r="F516" s="62"/>
      <c r="G516" s="62"/>
      <c r="H516" s="62"/>
      <c r="I516" s="62"/>
      <c r="J516" s="62"/>
      <c r="K516" s="62"/>
      <c r="L516" s="62"/>
      <c r="M516" s="62"/>
      <c r="N516" s="62"/>
    </row>
    <row r="517" spans="1:14" x14ac:dyDescent="0.25">
      <c r="A517" s="55"/>
      <c r="B517" s="68"/>
      <c r="C517" s="68"/>
      <c r="D517" s="62" t="str">
        <f>IF(ISBLANK(A517),"",VLOOKUP(A517,'Справочник услуг'!C:D,2,FALSE))</f>
        <v/>
      </c>
      <c r="E517" s="62"/>
      <c r="F517" s="62"/>
      <c r="G517" s="62"/>
      <c r="H517" s="62"/>
      <c r="I517" s="62"/>
      <c r="J517" s="62"/>
      <c r="K517" s="62"/>
      <c r="L517" s="62"/>
      <c r="M517" s="62"/>
      <c r="N517" s="62"/>
    </row>
    <row r="518" spans="1:14" x14ac:dyDescent="0.25">
      <c r="A518" s="55"/>
      <c r="B518" s="68"/>
      <c r="C518" s="68"/>
      <c r="D518" s="62" t="str">
        <f>IF(ISBLANK(A518),"",VLOOKUP(A518,'Справочник услуг'!C:D,2,FALSE))</f>
        <v/>
      </c>
      <c r="E518" s="62"/>
      <c r="F518" s="62"/>
      <c r="G518" s="62"/>
      <c r="H518" s="62"/>
      <c r="I518" s="62"/>
      <c r="J518" s="62"/>
      <c r="K518" s="62"/>
      <c r="L518" s="62"/>
      <c r="M518" s="62"/>
      <c r="N518" s="62"/>
    </row>
    <row r="519" spans="1:14" x14ac:dyDescent="0.25">
      <c r="A519" s="55"/>
      <c r="B519" s="68"/>
      <c r="C519" s="68"/>
      <c r="D519" s="62" t="str">
        <f>IF(ISBLANK(A519),"",VLOOKUP(A519,'Справочник услуг'!C:D,2,FALSE))</f>
        <v/>
      </c>
      <c r="E519" s="62"/>
      <c r="F519" s="62"/>
      <c r="G519" s="62"/>
      <c r="H519" s="62"/>
      <c r="I519" s="62"/>
      <c r="J519" s="62"/>
      <c r="K519" s="62"/>
      <c r="L519" s="62"/>
      <c r="M519" s="62"/>
      <c r="N519" s="62"/>
    </row>
    <row r="520" spans="1:14" x14ac:dyDescent="0.25">
      <c r="A520" s="55"/>
      <c r="B520" s="68"/>
      <c r="C520" s="68"/>
      <c r="D520" s="62" t="str">
        <f>IF(ISBLANK(A520),"",VLOOKUP(A520,'Справочник услуг'!C:D,2,FALSE))</f>
        <v/>
      </c>
      <c r="E520" s="62"/>
      <c r="F520" s="62"/>
      <c r="G520" s="62"/>
      <c r="H520" s="62"/>
      <c r="I520" s="62"/>
      <c r="J520" s="62"/>
      <c r="K520" s="62"/>
      <c r="L520" s="62"/>
      <c r="M520" s="62"/>
      <c r="N520" s="62"/>
    </row>
    <row r="521" spans="1:14" x14ac:dyDescent="0.25">
      <c r="A521" s="55"/>
      <c r="B521" s="68"/>
      <c r="C521" s="68"/>
      <c r="D521" s="62" t="str">
        <f>IF(ISBLANK(A521),"",VLOOKUP(A521,'Справочник услуг'!C:D,2,FALSE))</f>
        <v/>
      </c>
      <c r="E521" s="62"/>
      <c r="F521" s="62"/>
      <c r="G521" s="62"/>
      <c r="H521" s="62"/>
      <c r="I521" s="62"/>
      <c r="J521" s="62"/>
      <c r="K521" s="62"/>
      <c r="L521" s="62"/>
      <c r="M521" s="62"/>
      <c r="N521" s="62"/>
    </row>
    <row r="522" spans="1:14" x14ac:dyDescent="0.25">
      <c r="A522" s="55"/>
      <c r="B522" s="68"/>
      <c r="C522" s="68"/>
      <c r="D522" s="62" t="str">
        <f>IF(ISBLANK(A522),"",VLOOKUP(A522,'Справочник услуг'!C:D,2,FALSE))</f>
        <v/>
      </c>
      <c r="E522" s="62"/>
      <c r="F522" s="62"/>
      <c r="G522" s="62"/>
      <c r="H522" s="62"/>
      <c r="I522" s="62"/>
      <c r="J522" s="62"/>
      <c r="K522" s="62"/>
      <c r="L522" s="62"/>
      <c r="M522" s="62"/>
      <c r="N522" s="62"/>
    </row>
    <row r="523" spans="1:14" x14ac:dyDescent="0.25">
      <c r="A523" s="55"/>
      <c r="B523" s="68"/>
      <c r="C523" s="68"/>
      <c r="D523" s="62" t="str">
        <f>IF(ISBLANK(A523),"",VLOOKUP(A523,'Справочник услуг'!C:D,2,FALSE))</f>
        <v/>
      </c>
      <c r="E523" s="62"/>
      <c r="F523" s="62"/>
      <c r="G523" s="62"/>
      <c r="H523" s="62"/>
      <c r="I523" s="62"/>
      <c r="J523" s="62"/>
      <c r="K523" s="62"/>
      <c r="L523" s="62"/>
      <c r="M523" s="62"/>
      <c r="N523" s="62"/>
    </row>
    <row r="524" spans="1:14" x14ac:dyDescent="0.25">
      <c r="A524" s="55"/>
      <c r="B524" s="68"/>
      <c r="C524" s="68"/>
      <c r="D524" s="62" t="str">
        <f>IF(ISBLANK(A524),"",VLOOKUP(A524,'Справочник услуг'!C:D,2,FALSE))</f>
        <v/>
      </c>
      <c r="E524" s="62"/>
      <c r="F524" s="62"/>
      <c r="G524" s="62"/>
      <c r="H524" s="62"/>
      <c r="I524" s="62"/>
      <c r="J524" s="62"/>
      <c r="K524" s="62"/>
      <c r="L524" s="62"/>
      <c r="M524" s="62"/>
      <c r="N524" s="62"/>
    </row>
    <row r="525" spans="1:14" x14ac:dyDescent="0.25">
      <c r="A525" s="55"/>
      <c r="B525" s="68"/>
      <c r="C525" s="68"/>
      <c r="D525" s="62" t="str">
        <f>IF(ISBLANK(A525),"",VLOOKUP(A525,'Справочник услуг'!C:D,2,FALSE))</f>
        <v/>
      </c>
      <c r="E525" s="62"/>
      <c r="F525" s="62"/>
      <c r="G525" s="62"/>
      <c r="H525" s="62"/>
      <c r="I525" s="62"/>
      <c r="J525" s="62"/>
      <c r="K525" s="62"/>
      <c r="L525" s="62"/>
      <c r="M525" s="62"/>
      <c r="N525" s="62"/>
    </row>
    <row r="526" spans="1:14" x14ac:dyDescent="0.25">
      <c r="A526" s="55"/>
      <c r="B526" s="68"/>
      <c r="C526" s="68"/>
      <c r="D526" s="62" t="str">
        <f>IF(ISBLANK(A526),"",VLOOKUP(A526,'Справочник услуг'!C:D,2,FALSE))</f>
        <v/>
      </c>
      <c r="E526" s="62"/>
      <c r="F526" s="62"/>
      <c r="G526" s="62"/>
      <c r="H526" s="62"/>
      <c r="I526" s="62"/>
      <c r="J526" s="62"/>
      <c r="K526" s="62"/>
      <c r="L526" s="62"/>
      <c r="M526" s="62"/>
      <c r="N526" s="62"/>
    </row>
    <row r="527" spans="1:14" x14ac:dyDescent="0.25">
      <c r="A527" s="55"/>
      <c r="B527" s="68"/>
      <c r="C527" s="68"/>
      <c r="D527" s="62" t="str">
        <f>IF(ISBLANK(A527),"",VLOOKUP(A527,'Справочник услуг'!C:D,2,FALSE))</f>
        <v/>
      </c>
      <c r="E527" s="62"/>
      <c r="F527" s="62"/>
      <c r="G527" s="62"/>
      <c r="H527" s="62"/>
      <c r="I527" s="62"/>
      <c r="J527" s="62"/>
      <c r="K527" s="62"/>
      <c r="L527" s="62"/>
      <c r="M527" s="62"/>
      <c r="N527" s="62"/>
    </row>
    <row r="528" spans="1:14" x14ac:dyDescent="0.25">
      <c r="A528" s="55"/>
      <c r="B528" s="68"/>
      <c r="C528" s="68"/>
      <c r="D528" s="62" t="str">
        <f>IF(ISBLANK(A528),"",VLOOKUP(A528,'Справочник услуг'!C:D,2,FALSE))</f>
        <v/>
      </c>
      <c r="E528" s="62"/>
      <c r="F528" s="62"/>
      <c r="G528" s="62"/>
      <c r="H528" s="62"/>
      <c r="I528" s="62"/>
      <c r="J528" s="62"/>
      <c r="K528" s="62"/>
      <c r="L528" s="62"/>
      <c r="M528" s="62"/>
      <c r="N528" s="62"/>
    </row>
    <row r="529" spans="1:14" x14ac:dyDescent="0.25">
      <c r="A529" s="55"/>
      <c r="B529" s="68"/>
      <c r="C529" s="68"/>
      <c r="D529" s="62" t="str">
        <f>IF(ISBLANK(A529),"",VLOOKUP(A529,'Справочник услуг'!C:D,2,FALSE))</f>
        <v/>
      </c>
      <c r="E529" s="62"/>
      <c r="F529" s="62"/>
      <c r="G529" s="62"/>
      <c r="H529" s="62"/>
      <c r="I529" s="62"/>
      <c r="J529" s="62"/>
      <c r="K529" s="62"/>
      <c r="L529" s="62"/>
      <c r="M529" s="62"/>
      <c r="N529" s="62"/>
    </row>
    <row r="530" spans="1:14" x14ac:dyDescent="0.25">
      <c r="A530" s="55"/>
      <c r="B530" s="68"/>
      <c r="C530" s="68"/>
      <c r="D530" s="62" t="str">
        <f>IF(ISBLANK(A530),"",VLOOKUP(A530,'Справочник услуг'!C:D,2,FALSE))</f>
        <v/>
      </c>
      <c r="E530" s="62"/>
      <c r="F530" s="62"/>
      <c r="G530" s="62"/>
      <c r="H530" s="62"/>
      <c r="I530" s="62"/>
      <c r="J530" s="62"/>
      <c r="K530" s="62"/>
      <c r="L530" s="62"/>
      <c r="M530" s="62"/>
      <c r="N530" s="62"/>
    </row>
    <row r="531" spans="1:14" x14ac:dyDescent="0.25">
      <c r="A531" s="55"/>
      <c r="B531" s="68"/>
      <c r="C531" s="68"/>
      <c r="D531" s="62" t="str">
        <f>IF(ISBLANK(A531),"",VLOOKUP(A531,'Справочник услуг'!C:D,2,FALSE))</f>
        <v/>
      </c>
      <c r="E531" s="62"/>
      <c r="F531" s="62"/>
      <c r="G531" s="62"/>
      <c r="H531" s="62"/>
      <c r="I531" s="62"/>
      <c r="J531" s="62"/>
      <c r="K531" s="62"/>
      <c r="L531" s="62"/>
      <c r="M531" s="62"/>
      <c r="N531" s="62"/>
    </row>
    <row r="532" spans="1:14" x14ac:dyDescent="0.25">
      <c r="A532" s="55"/>
      <c r="B532" s="68"/>
      <c r="C532" s="68"/>
      <c r="D532" s="62" t="str">
        <f>IF(ISBLANK(A532),"",VLOOKUP(A532,'Справочник услуг'!C:D,2,FALSE))</f>
        <v/>
      </c>
      <c r="E532" s="62"/>
      <c r="F532" s="62"/>
      <c r="G532" s="62"/>
      <c r="H532" s="62"/>
      <c r="I532" s="62"/>
      <c r="J532" s="62"/>
      <c r="K532" s="62"/>
      <c r="L532" s="62"/>
      <c r="M532" s="62"/>
      <c r="N532" s="62"/>
    </row>
    <row r="533" spans="1:14" x14ac:dyDescent="0.25">
      <c r="A533" s="55"/>
      <c r="B533" s="68"/>
      <c r="C533" s="68"/>
      <c r="D533" s="62" t="str">
        <f>IF(ISBLANK(A533),"",VLOOKUP(A533,'Справочник услуг'!C:D,2,FALSE))</f>
        <v/>
      </c>
      <c r="E533" s="62"/>
      <c r="F533" s="62"/>
      <c r="G533" s="62"/>
      <c r="H533" s="62"/>
      <c r="I533" s="62"/>
      <c r="J533" s="62"/>
      <c r="K533" s="62"/>
      <c r="L533" s="62"/>
      <c r="M533" s="62"/>
      <c r="N533" s="62"/>
    </row>
    <row r="534" spans="1:14" x14ac:dyDescent="0.25">
      <c r="A534" s="55"/>
      <c r="B534" s="68"/>
      <c r="C534" s="68"/>
      <c r="D534" s="62" t="str">
        <f>IF(ISBLANK(A534),"",VLOOKUP(A534,'Справочник услуг'!C:D,2,FALSE))</f>
        <v/>
      </c>
      <c r="E534" s="62"/>
      <c r="F534" s="62"/>
      <c r="G534" s="62"/>
      <c r="H534" s="62"/>
      <c r="I534" s="62"/>
      <c r="J534" s="62"/>
      <c r="K534" s="62"/>
      <c r="L534" s="62"/>
      <c r="M534" s="62"/>
      <c r="N534" s="62"/>
    </row>
    <row r="535" spans="1:14" x14ac:dyDescent="0.25">
      <c r="A535" s="55"/>
      <c r="B535" s="68"/>
      <c r="C535" s="68"/>
      <c r="D535" s="62" t="str">
        <f>IF(ISBLANK(A535),"",VLOOKUP(A535,'Справочник услуг'!C:D,2,FALSE))</f>
        <v/>
      </c>
      <c r="E535" s="62"/>
      <c r="F535" s="62"/>
      <c r="G535" s="62"/>
      <c r="H535" s="62"/>
      <c r="I535" s="62"/>
      <c r="J535" s="62"/>
      <c r="K535" s="62"/>
      <c r="L535" s="62"/>
      <c r="M535" s="62"/>
      <c r="N535" s="62"/>
    </row>
    <row r="536" spans="1:14" x14ac:dyDescent="0.25">
      <c r="A536" s="55"/>
      <c r="B536" s="68"/>
      <c r="C536" s="68"/>
      <c r="D536" s="62" t="str">
        <f>IF(ISBLANK(A536),"",VLOOKUP(A536,'Справочник услуг'!C:D,2,FALSE))</f>
        <v/>
      </c>
      <c r="E536" s="62"/>
      <c r="F536" s="62"/>
      <c r="G536" s="62"/>
      <c r="H536" s="62"/>
      <c r="I536" s="62"/>
      <c r="J536" s="62"/>
      <c r="K536" s="62"/>
      <c r="L536" s="62"/>
      <c r="M536" s="62"/>
      <c r="N536" s="62"/>
    </row>
    <row r="537" spans="1:14" x14ac:dyDescent="0.25">
      <c r="A537" s="55"/>
      <c r="B537" s="68"/>
      <c r="C537" s="68"/>
      <c r="D537" s="62" t="str">
        <f>IF(ISBLANK(A537),"",VLOOKUP(A537,'Справочник услуг'!C:D,2,FALSE))</f>
        <v/>
      </c>
      <c r="E537" s="62"/>
      <c r="F537" s="62"/>
      <c r="G537" s="62"/>
      <c r="H537" s="62"/>
      <c r="I537" s="62"/>
      <c r="J537" s="62"/>
      <c r="K537" s="62"/>
      <c r="L537" s="62"/>
      <c r="M537" s="62"/>
      <c r="N537" s="62"/>
    </row>
    <row r="538" spans="1:14" x14ac:dyDescent="0.25">
      <c r="A538" s="55"/>
      <c r="B538" s="68"/>
      <c r="C538" s="68"/>
      <c r="D538" s="62" t="str">
        <f>IF(ISBLANK(A538),"",VLOOKUP(A538,'Справочник услуг'!C:D,2,FALSE))</f>
        <v/>
      </c>
      <c r="E538" s="62"/>
      <c r="F538" s="62"/>
      <c r="G538" s="62"/>
      <c r="H538" s="62"/>
      <c r="I538" s="62"/>
      <c r="J538" s="62"/>
      <c r="K538" s="62"/>
      <c r="L538" s="62"/>
      <c r="M538" s="62"/>
      <c r="N538" s="62"/>
    </row>
    <row r="539" spans="1:14" x14ac:dyDescent="0.25">
      <c r="A539" s="55"/>
      <c r="B539" s="68"/>
      <c r="C539" s="68"/>
      <c r="D539" s="62" t="str">
        <f>IF(ISBLANK(A539),"",VLOOKUP(A539,'Справочник услуг'!C:D,2,FALSE))</f>
        <v/>
      </c>
      <c r="E539" s="62"/>
      <c r="F539" s="62"/>
      <c r="G539" s="62"/>
      <c r="H539" s="62"/>
      <c r="I539" s="62"/>
      <c r="J539" s="62"/>
      <c r="K539" s="62"/>
      <c r="L539" s="62"/>
      <c r="M539" s="62"/>
      <c r="N539" s="62"/>
    </row>
    <row r="540" spans="1:14" x14ac:dyDescent="0.25">
      <c r="A540" s="55"/>
      <c r="B540" s="68"/>
      <c r="C540" s="68"/>
      <c r="D540" s="62" t="str">
        <f>IF(ISBLANK(A540),"",VLOOKUP(A540,'Справочник услуг'!C:D,2,FALSE))</f>
        <v/>
      </c>
      <c r="E540" s="62"/>
      <c r="F540" s="62"/>
      <c r="G540" s="62"/>
      <c r="H540" s="62"/>
      <c r="I540" s="62"/>
      <c r="J540" s="62"/>
      <c r="K540" s="62"/>
      <c r="L540" s="62"/>
      <c r="M540" s="62"/>
      <c r="N540" s="62"/>
    </row>
    <row r="541" spans="1:14" x14ac:dyDescent="0.25">
      <c r="A541" s="55"/>
      <c r="B541" s="68"/>
      <c r="C541" s="68"/>
      <c r="D541" s="62" t="str">
        <f>IF(ISBLANK(A541),"",VLOOKUP(A541,'Справочник услуг'!C:D,2,FALSE))</f>
        <v/>
      </c>
      <c r="E541" s="62"/>
      <c r="F541" s="62"/>
      <c r="G541" s="62"/>
      <c r="H541" s="62"/>
      <c r="I541" s="62"/>
      <c r="J541" s="62"/>
      <c r="K541" s="62"/>
      <c r="L541" s="62"/>
      <c r="M541" s="62"/>
      <c r="N541" s="62"/>
    </row>
    <row r="542" spans="1:14" x14ac:dyDescent="0.25">
      <c r="A542" s="55"/>
      <c r="B542" s="68"/>
      <c r="C542" s="68"/>
      <c r="D542" s="62" t="str">
        <f>IF(ISBLANK(A542),"",VLOOKUP(A542,'Справочник услуг'!C:D,2,FALSE))</f>
        <v/>
      </c>
      <c r="E542" s="62"/>
      <c r="F542" s="62"/>
      <c r="G542" s="62"/>
      <c r="H542" s="62"/>
      <c r="I542" s="62"/>
      <c r="J542" s="62"/>
      <c r="K542" s="62"/>
      <c r="L542" s="62"/>
      <c r="M542" s="62"/>
      <c r="N542" s="62"/>
    </row>
  </sheetData>
  <phoneticPr fontId="14"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2"/>
  <sheetViews>
    <sheetView workbookViewId="0">
      <selection activeCell="B6" sqref="B6"/>
    </sheetView>
  </sheetViews>
  <sheetFormatPr defaultColWidth="8.85546875" defaultRowHeight="15" x14ac:dyDescent="0.25"/>
  <cols>
    <col min="1" max="1" width="15.7109375" style="69" customWidth="1"/>
    <col min="2" max="3" width="13.7109375" style="70" customWidth="1"/>
    <col min="4" max="4" width="70.7109375" style="63" customWidth="1"/>
    <col min="5" max="14" width="8.7109375" style="63" customWidth="1"/>
    <col min="15" max="15" width="15.7109375" style="119" customWidth="1"/>
    <col min="16" max="16" width="30.7109375" style="119" customWidth="1"/>
    <col min="17" max="16384" width="8.85546875" style="63"/>
  </cols>
  <sheetData>
    <row r="1" spans="1:16" ht="18.75" x14ac:dyDescent="0.25">
      <c r="A1" s="60" t="s">
        <v>11778</v>
      </c>
      <c r="B1" s="61"/>
      <c r="C1" s="61"/>
      <c r="D1" s="62"/>
      <c r="E1" s="62"/>
      <c r="F1" s="62"/>
      <c r="G1" s="62"/>
      <c r="H1" s="62"/>
      <c r="I1" s="62"/>
      <c r="J1" s="62"/>
      <c r="K1" s="62"/>
      <c r="L1" s="62"/>
      <c r="M1" s="62"/>
      <c r="N1" s="62"/>
      <c r="O1" s="120"/>
      <c r="P1" s="120"/>
    </row>
    <row r="2" spans="1:16" ht="18.75" x14ac:dyDescent="0.25">
      <c r="A2" s="60" t="s">
        <v>11784</v>
      </c>
      <c r="B2" s="61"/>
      <c r="C2" s="61"/>
      <c r="D2" s="62"/>
      <c r="E2" s="62"/>
      <c r="F2" s="62"/>
      <c r="G2" s="62"/>
      <c r="H2" s="62"/>
      <c r="I2" s="62"/>
      <c r="J2" s="62"/>
      <c r="K2" s="62"/>
      <c r="L2" s="62"/>
      <c r="M2" s="62"/>
      <c r="N2" s="62"/>
      <c r="O2" s="121" t="s">
        <v>27766</v>
      </c>
      <c r="P2" s="120"/>
    </row>
    <row r="3" spans="1:16" ht="66.75" customHeight="1" x14ac:dyDescent="0.25">
      <c r="A3" s="64" t="s">
        <v>197</v>
      </c>
      <c r="B3" s="65" t="s">
        <v>11779</v>
      </c>
      <c r="C3" s="66" t="s">
        <v>11780</v>
      </c>
      <c r="D3" s="67" t="s">
        <v>198</v>
      </c>
      <c r="E3" s="62"/>
      <c r="F3" s="62"/>
      <c r="G3" s="62"/>
      <c r="H3" s="62"/>
      <c r="I3" s="62"/>
      <c r="J3" s="62"/>
      <c r="K3" s="62"/>
      <c r="L3" s="62"/>
      <c r="M3" s="62"/>
      <c r="N3" s="62"/>
      <c r="O3" s="122" t="s">
        <v>27767</v>
      </c>
      <c r="P3" s="122" t="s">
        <v>27768</v>
      </c>
    </row>
    <row r="4" spans="1:16" customFormat="1" ht="15.75" thickBot="1" x14ac:dyDescent="0.3">
      <c r="A4" s="186" t="s">
        <v>4097</v>
      </c>
      <c r="B4" s="194">
        <v>0.95</v>
      </c>
      <c r="C4" s="220">
        <v>2</v>
      </c>
      <c r="D4" s="195" t="str">
        <f>IF(ISBLANK(A4),"",VLOOKUP(A4,'[1]Справочник услуг'!C$1:D$65536,2,FALSE))</f>
        <v>Наложение повязки при операциях на органе зрения</v>
      </c>
      <c r="E4" s="9"/>
      <c r="F4" s="9"/>
      <c r="G4" s="9"/>
      <c r="H4" s="9"/>
      <c r="I4" s="9"/>
      <c r="J4" s="9"/>
      <c r="K4" s="9"/>
      <c r="L4" s="9"/>
      <c r="M4" s="9"/>
      <c r="N4" s="9"/>
    </row>
    <row r="5" spans="1:16" customFormat="1" ht="15.75" thickBot="1" x14ac:dyDescent="0.3">
      <c r="A5" s="186" t="s">
        <v>9598</v>
      </c>
      <c r="B5" s="194">
        <v>0.95</v>
      </c>
      <c r="C5" s="187">
        <v>1</v>
      </c>
      <c r="D5" s="195" t="str">
        <f>IF(ISBLANK(A5),"",VLOOKUP(A5,'[1]Справочник услуг'!C$1:D$65536,2,FALSE))</f>
        <v>Процедуры сестринского ухода при подготовке пациента к операции</v>
      </c>
      <c r="E5" s="9"/>
      <c r="F5" s="9"/>
      <c r="G5" s="9"/>
      <c r="H5" s="9"/>
      <c r="I5" s="9"/>
      <c r="J5" s="9"/>
      <c r="K5" s="9"/>
      <c r="L5" s="9"/>
      <c r="M5" s="9"/>
      <c r="N5" s="9"/>
    </row>
    <row r="6" spans="1:16" x14ac:dyDescent="0.25">
      <c r="A6" s="55"/>
      <c r="B6" s="68"/>
      <c r="C6" s="68"/>
      <c r="D6" s="62" t="str">
        <f>IF(ISBLANK(A6),"",VLOOKUP(A6,'Справочник услуг'!C:D,2,FALSE))</f>
        <v/>
      </c>
      <c r="E6" s="62"/>
      <c r="F6" s="62"/>
      <c r="G6" s="62"/>
      <c r="H6" s="62"/>
      <c r="I6" s="62"/>
      <c r="J6" s="62"/>
      <c r="K6" s="62"/>
      <c r="L6" s="62"/>
      <c r="M6" s="62"/>
      <c r="N6" s="62"/>
    </row>
    <row r="7" spans="1:16" x14ac:dyDescent="0.25">
      <c r="A7" s="55"/>
      <c r="B7" s="68"/>
      <c r="C7" s="68"/>
      <c r="D7" s="62" t="str">
        <f>IF(ISBLANK(A7),"",VLOOKUP(A7,'Справочник услуг'!C:D,2,FALSE))</f>
        <v/>
      </c>
      <c r="E7" s="62"/>
      <c r="F7" s="62"/>
      <c r="G7" s="62"/>
      <c r="H7" s="62"/>
      <c r="I7" s="62"/>
      <c r="J7" s="62"/>
      <c r="K7" s="62"/>
      <c r="L7" s="62"/>
      <c r="M7" s="62"/>
      <c r="N7" s="62"/>
    </row>
    <row r="8" spans="1:16" x14ac:dyDescent="0.25">
      <c r="A8" s="55"/>
      <c r="B8" s="68"/>
      <c r="C8" s="68"/>
      <c r="D8" s="62" t="str">
        <f>IF(ISBLANK(A8),"",VLOOKUP(A8,'Справочник услуг'!C:D,2,FALSE))</f>
        <v/>
      </c>
      <c r="E8" s="62"/>
      <c r="F8" s="62"/>
      <c r="G8" s="62"/>
      <c r="H8" s="62"/>
      <c r="I8" s="62"/>
      <c r="J8" s="62"/>
      <c r="K8" s="62"/>
      <c r="L8" s="62"/>
      <c r="M8" s="62"/>
      <c r="N8" s="62"/>
    </row>
    <row r="9" spans="1:16" x14ac:dyDescent="0.25">
      <c r="A9" s="55"/>
      <c r="B9" s="68"/>
      <c r="C9" s="68"/>
      <c r="D9" s="62" t="str">
        <f>IF(ISBLANK(A9),"",VLOOKUP(A9,'Справочник услуг'!C:D,2,FALSE))</f>
        <v/>
      </c>
      <c r="E9" s="62"/>
      <c r="F9" s="62"/>
      <c r="G9" s="62"/>
      <c r="H9" s="62"/>
      <c r="I9" s="62"/>
      <c r="J9" s="62"/>
      <c r="K9" s="62"/>
      <c r="L9" s="62"/>
      <c r="M9" s="62"/>
      <c r="N9" s="62"/>
    </row>
    <row r="10" spans="1:16" x14ac:dyDescent="0.25">
      <c r="A10" s="55"/>
      <c r="B10" s="68"/>
      <c r="C10" s="68"/>
      <c r="D10" s="62" t="str">
        <f>IF(ISBLANK(A10),"",VLOOKUP(A10,'Справочник услуг'!C:D,2,FALSE))</f>
        <v/>
      </c>
      <c r="E10" s="62"/>
      <c r="F10" s="62"/>
      <c r="G10" s="62"/>
      <c r="H10" s="62"/>
      <c r="I10" s="62"/>
      <c r="J10" s="62"/>
      <c r="K10" s="62"/>
      <c r="L10" s="62"/>
      <c r="M10" s="62"/>
      <c r="N10" s="62"/>
    </row>
    <row r="11" spans="1:16" x14ac:dyDescent="0.25">
      <c r="A11" s="55"/>
      <c r="B11" s="68"/>
      <c r="C11" s="68"/>
      <c r="D11" s="62" t="str">
        <f>IF(ISBLANK(A11),"",VLOOKUP(A11,'Справочник услуг'!C:D,2,FALSE))</f>
        <v/>
      </c>
      <c r="E11" s="62"/>
      <c r="F11" s="62"/>
      <c r="G11" s="62"/>
      <c r="H11" s="62"/>
      <c r="I11" s="62"/>
      <c r="J11" s="62"/>
      <c r="K11" s="62"/>
      <c r="L11" s="62"/>
      <c r="M11" s="62"/>
      <c r="N11" s="62"/>
    </row>
    <row r="12" spans="1:16" x14ac:dyDescent="0.25">
      <c r="A12" s="55"/>
      <c r="B12" s="68"/>
      <c r="C12" s="68"/>
      <c r="D12" s="62" t="str">
        <f>IF(ISBLANK(A12),"",VLOOKUP(A12,'Справочник услуг'!C:D,2,FALSE))</f>
        <v/>
      </c>
      <c r="E12" s="62"/>
      <c r="F12" s="62"/>
      <c r="G12" s="62"/>
      <c r="H12" s="62"/>
      <c r="I12" s="62"/>
      <c r="J12" s="62"/>
      <c r="K12" s="62"/>
      <c r="L12" s="62"/>
      <c r="M12" s="62"/>
      <c r="N12" s="62"/>
    </row>
    <row r="13" spans="1:16" x14ac:dyDescent="0.25">
      <c r="A13" s="55"/>
      <c r="B13" s="68"/>
      <c r="C13" s="68"/>
      <c r="D13" s="62" t="str">
        <f>IF(ISBLANK(A13),"",VLOOKUP(A13,'Справочник услуг'!C:D,2,FALSE))</f>
        <v/>
      </c>
      <c r="E13" s="62"/>
      <c r="F13" s="62"/>
      <c r="G13" s="62"/>
      <c r="H13" s="62"/>
      <c r="I13" s="62"/>
      <c r="J13" s="62"/>
      <c r="K13" s="62"/>
      <c r="L13" s="62"/>
      <c r="M13" s="62"/>
      <c r="N13" s="62"/>
    </row>
    <row r="14" spans="1:16" x14ac:dyDescent="0.25">
      <c r="A14" s="55"/>
      <c r="B14" s="68"/>
      <c r="C14" s="68"/>
      <c r="D14" s="62" t="str">
        <f>IF(ISBLANK(A14),"",VLOOKUP(A14,'Справочник услуг'!C:D,2,FALSE))</f>
        <v/>
      </c>
      <c r="E14" s="62"/>
      <c r="F14" s="62"/>
      <c r="G14" s="62"/>
      <c r="H14" s="62"/>
      <c r="I14" s="62"/>
      <c r="J14" s="62"/>
      <c r="K14" s="62"/>
      <c r="L14" s="62"/>
      <c r="M14" s="62"/>
      <c r="N14" s="62"/>
    </row>
    <row r="15" spans="1:16" x14ac:dyDescent="0.25">
      <c r="A15" s="55"/>
      <c r="B15" s="68"/>
      <c r="C15" s="68"/>
      <c r="D15" s="62" t="str">
        <f>IF(ISBLANK(A15),"",VLOOKUP(A15,'Справочник услуг'!C:D,2,FALSE))</f>
        <v/>
      </c>
      <c r="E15" s="62"/>
      <c r="F15" s="62"/>
      <c r="G15" s="62"/>
      <c r="H15" s="62"/>
      <c r="I15" s="62"/>
      <c r="J15" s="62"/>
      <c r="K15" s="62"/>
      <c r="L15" s="62"/>
      <c r="M15" s="62"/>
      <c r="N15" s="62"/>
    </row>
    <row r="16" spans="1:16" x14ac:dyDescent="0.25">
      <c r="A16" s="55"/>
      <c r="B16" s="68"/>
      <c r="C16" s="68"/>
      <c r="D16" s="62" t="str">
        <f>IF(ISBLANK(A16),"",VLOOKUP(A16,'Справочник услуг'!C:D,2,FALSE))</f>
        <v/>
      </c>
      <c r="E16" s="62"/>
      <c r="F16" s="62"/>
      <c r="G16" s="62"/>
      <c r="H16" s="62"/>
      <c r="I16" s="62"/>
      <c r="J16" s="62"/>
      <c r="K16" s="62"/>
      <c r="L16" s="62"/>
      <c r="M16" s="62"/>
      <c r="N16" s="62"/>
    </row>
    <row r="17" spans="1:14" x14ac:dyDescent="0.25">
      <c r="A17" s="55"/>
      <c r="B17" s="68"/>
      <c r="C17" s="68"/>
      <c r="D17" s="62" t="str">
        <f>IF(ISBLANK(A17),"",VLOOKUP(A17,'Справочник услуг'!C:D,2,FALSE))</f>
        <v/>
      </c>
      <c r="E17" s="62"/>
      <c r="F17" s="62"/>
      <c r="G17" s="62"/>
      <c r="H17" s="62"/>
      <c r="I17" s="62"/>
      <c r="J17" s="62"/>
      <c r="K17" s="62"/>
      <c r="L17" s="62"/>
      <c r="M17" s="62"/>
      <c r="N17" s="62"/>
    </row>
    <row r="18" spans="1:14" x14ac:dyDescent="0.25">
      <c r="A18" s="55"/>
      <c r="B18" s="68"/>
      <c r="C18" s="68"/>
      <c r="D18" s="62" t="str">
        <f>IF(ISBLANK(A18),"",VLOOKUP(A18,'Справочник услуг'!C:D,2,FALSE))</f>
        <v/>
      </c>
      <c r="E18" s="62"/>
      <c r="F18" s="62"/>
      <c r="G18" s="62"/>
      <c r="H18" s="62"/>
      <c r="I18" s="62"/>
      <c r="J18" s="62"/>
      <c r="K18" s="62"/>
      <c r="L18" s="62"/>
      <c r="M18" s="62"/>
      <c r="N18" s="62"/>
    </row>
    <row r="19" spans="1:14" x14ac:dyDescent="0.25">
      <c r="A19" s="55"/>
      <c r="B19" s="68"/>
      <c r="C19" s="68"/>
      <c r="D19" s="62" t="str">
        <f>IF(ISBLANK(A19),"",VLOOKUP(A19,'Справочник услуг'!C:D,2,FALSE))</f>
        <v/>
      </c>
      <c r="E19" s="62"/>
      <c r="F19" s="62"/>
      <c r="G19" s="62"/>
      <c r="H19" s="62"/>
      <c r="I19" s="62"/>
      <c r="J19" s="62"/>
      <c r="K19" s="62"/>
      <c r="L19" s="62"/>
      <c r="M19" s="62"/>
      <c r="N19" s="62"/>
    </row>
    <row r="20" spans="1:14" x14ac:dyDescent="0.25">
      <c r="A20" s="55"/>
      <c r="B20" s="68"/>
      <c r="C20" s="68"/>
      <c r="D20" s="62" t="str">
        <f>IF(ISBLANK(A20),"",VLOOKUP(A20,'Справочник услуг'!C:D,2,FALSE))</f>
        <v/>
      </c>
      <c r="E20" s="62"/>
      <c r="F20" s="62"/>
      <c r="G20" s="62"/>
      <c r="H20" s="62"/>
      <c r="I20" s="62"/>
      <c r="J20" s="62"/>
      <c r="K20" s="62"/>
      <c r="L20" s="62"/>
      <c r="M20" s="62"/>
      <c r="N20" s="62"/>
    </row>
    <row r="21" spans="1:14" x14ac:dyDescent="0.25">
      <c r="A21" s="55"/>
      <c r="B21" s="68"/>
      <c r="C21" s="68"/>
      <c r="D21" s="62" t="str">
        <f>IF(ISBLANK(A21),"",VLOOKUP(A21,'Справочник услуг'!C:D,2,FALSE))</f>
        <v/>
      </c>
      <c r="E21" s="62"/>
      <c r="F21" s="62"/>
      <c r="G21" s="62"/>
      <c r="H21" s="62"/>
      <c r="I21" s="62"/>
      <c r="J21" s="62"/>
      <c r="K21" s="62"/>
      <c r="L21" s="62"/>
      <c r="M21" s="62"/>
      <c r="N21" s="62"/>
    </row>
    <row r="22" spans="1:14" x14ac:dyDescent="0.25">
      <c r="A22" s="55"/>
      <c r="B22" s="68"/>
      <c r="C22" s="68"/>
      <c r="D22" s="62" t="str">
        <f>IF(ISBLANK(A22),"",VLOOKUP(A22,'Справочник услуг'!C:D,2,FALSE))</f>
        <v/>
      </c>
      <c r="E22" s="62"/>
      <c r="F22" s="62"/>
      <c r="G22" s="62"/>
      <c r="H22" s="62"/>
      <c r="I22" s="62"/>
      <c r="J22" s="62"/>
      <c r="K22" s="62"/>
      <c r="L22" s="62"/>
      <c r="M22" s="62"/>
      <c r="N22" s="62"/>
    </row>
    <row r="23" spans="1:14" x14ac:dyDescent="0.25">
      <c r="A23" s="55"/>
      <c r="B23" s="68"/>
      <c r="C23" s="68"/>
      <c r="D23" s="62" t="str">
        <f>IF(ISBLANK(A23),"",VLOOKUP(A23,'Справочник услуг'!C:D,2,FALSE))</f>
        <v/>
      </c>
      <c r="E23" s="62"/>
      <c r="F23" s="62"/>
      <c r="G23" s="62"/>
      <c r="H23" s="62"/>
      <c r="I23" s="62"/>
      <c r="J23" s="62"/>
      <c r="K23" s="62"/>
      <c r="L23" s="62"/>
      <c r="M23" s="62"/>
      <c r="N23" s="62"/>
    </row>
    <row r="24" spans="1:14" x14ac:dyDescent="0.25">
      <c r="A24" s="55"/>
      <c r="B24" s="68"/>
      <c r="C24" s="68"/>
      <c r="D24" s="62" t="str">
        <f>IF(ISBLANK(A24),"",VLOOKUP(A24,'Справочник услуг'!C:D,2,FALSE))</f>
        <v/>
      </c>
      <c r="E24" s="62"/>
      <c r="F24" s="62"/>
      <c r="G24" s="62"/>
      <c r="H24" s="62"/>
      <c r="I24" s="62"/>
      <c r="J24" s="62"/>
      <c r="K24" s="62"/>
      <c r="L24" s="62"/>
      <c r="M24" s="62"/>
      <c r="N24" s="62"/>
    </row>
    <row r="25" spans="1:14" x14ac:dyDescent="0.25">
      <c r="A25" s="55"/>
      <c r="B25" s="68"/>
      <c r="C25" s="68"/>
      <c r="D25" s="62" t="str">
        <f>IF(ISBLANK(A25),"",VLOOKUP(A25,'Справочник услуг'!C:D,2,FALSE))</f>
        <v/>
      </c>
      <c r="E25" s="62"/>
      <c r="F25" s="62"/>
      <c r="G25" s="62"/>
      <c r="H25" s="62"/>
      <c r="I25" s="62"/>
      <c r="J25" s="62"/>
      <c r="K25" s="62"/>
      <c r="L25" s="62"/>
      <c r="M25" s="62"/>
      <c r="N25" s="62"/>
    </row>
    <row r="26" spans="1:14" x14ac:dyDescent="0.25">
      <c r="A26" s="55"/>
      <c r="B26" s="68"/>
      <c r="C26" s="68"/>
      <c r="D26" s="62" t="str">
        <f>IF(ISBLANK(A26),"",VLOOKUP(A26,'Справочник услуг'!C:D,2,FALSE))</f>
        <v/>
      </c>
      <c r="E26" s="62"/>
      <c r="F26" s="62"/>
      <c r="G26" s="62"/>
      <c r="H26" s="62"/>
      <c r="I26" s="62"/>
      <c r="J26" s="62"/>
      <c r="K26" s="62"/>
      <c r="L26" s="62"/>
      <c r="M26" s="62"/>
      <c r="N26" s="62"/>
    </row>
    <row r="27" spans="1:14" x14ac:dyDescent="0.25">
      <c r="A27" s="55"/>
      <c r="B27" s="68"/>
      <c r="C27" s="68"/>
      <c r="D27" s="62" t="str">
        <f>IF(ISBLANK(A27),"",VLOOKUP(A27,'Справочник услуг'!C:D,2,FALSE))</f>
        <v/>
      </c>
      <c r="E27" s="62"/>
      <c r="F27" s="62"/>
      <c r="G27" s="62"/>
      <c r="H27" s="62"/>
      <c r="I27" s="62"/>
      <c r="J27" s="62"/>
      <c r="K27" s="62"/>
      <c r="L27" s="62"/>
      <c r="M27" s="62"/>
      <c r="N27" s="62"/>
    </row>
    <row r="28" spans="1:14" x14ac:dyDescent="0.25">
      <c r="A28" s="55"/>
      <c r="B28" s="68"/>
      <c r="C28" s="68"/>
      <c r="D28" s="62" t="str">
        <f>IF(ISBLANK(A28),"",VLOOKUP(A28,'Справочник услуг'!C:D,2,FALSE))</f>
        <v/>
      </c>
      <c r="E28" s="62"/>
      <c r="F28" s="62"/>
      <c r="G28" s="62"/>
      <c r="H28" s="62"/>
      <c r="I28" s="62"/>
      <c r="J28" s="62"/>
      <c r="K28" s="62"/>
      <c r="L28" s="62"/>
      <c r="M28" s="62"/>
      <c r="N28" s="62"/>
    </row>
    <row r="29" spans="1:14" x14ac:dyDescent="0.25">
      <c r="A29" s="55"/>
      <c r="B29" s="68"/>
      <c r="C29" s="68"/>
      <c r="D29" s="62" t="str">
        <f>IF(ISBLANK(A29),"",VLOOKUP(A29,'Справочник услуг'!C:D,2,FALSE))</f>
        <v/>
      </c>
      <c r="E29" s="62"/>
      <c r="F29" s="62"/>
      <c r="G29" s="62"/>
      <c r="H29" s="62"/>
      <c r="I29" s="62"/>
      <c r="J29" s="62"/>
      <c r="K29" s="62"/>
      <c r="L29" s="62"/>
      <c r="M29" s="62"/>
      <c r="N29" s="62"/>
    </row>
    <row r="30" spans="1:14" x14ac:dyDescent="0.25">
      <c r="A30" s="55"/>
      <c r="B30" s="68"/>
      <c r="C30" s="68"/>
      <c r="D30" s="62" t="str">
        <f>IF(ISBLANK(A30),"",VLOOKUP(A30,'Справочник услуг'!C:D,2,FALSE))</f>
        <v/>
      </c>
      <c r="E30" s="62"/>
      <c r="F30" s="62"/>
      <c r="G30" s="62"/>
      <c r="H30" s="62"/>
      <c r="I30" s="62"/>
      <c r="J30" s="62"/>
      <c r="K30" s="62"/>
      <c r="L30" s="62"/>
      <c r="M30" s="62"/>
      <c r="N30" s="62"/>
    </row>
    <row r="31" spans="1:14" x14ac:dyDescent="0.25">
      <c r="A31" s="55"/>
      <c r="B31" s="68"/>
      <c r="C31" s="68"/>
      <c r="D31" s="62" t="str">
        <f>IF(ISBLANK(A31),"",VLOOKUP(A31,'Справочник услуг'!C:D,2,FALSE))</f>
        <v/>
      </c>
      <c r="E31" s="62"/>
      <c r="F31" s="62"/>
      <c r="G31" s="62"/>
      <c r="H31" s="62"/>
      <c r="I31" s="62"/>
      <c r="J31" s="62"/>
      <c r="K31" s="62"/>
      <c r="L31" s="62"/>
      <c r="M31" s="62"/>
      <c r="N31" s="62"/>
    </row>
    <row r="32" spans="1:14" x14ac:dyDescent="0.25">
      <c r="A32" s="55"/>
      <c r="B32" s="68"/>
      <c r="C32" s="68"/>
      <c r="D32" s="62" t="str">
        <f>IF(ISBLANK(A32),"",VLOOKUP(A32,'Справочник услуг'!C:D,2,FALSE))</f>
        <v/>
      </c>
      <c r="E32" s="62"/>
      <c r="F32" s="62"/>
      <c r="G32" s="62"/>
      <c r="H32" s="62"/>
      <c r="I32" s="62"/>
      <c r="J32" s="62"/>
      <c r="K32" s="62"/>
      <c r="L32" s="62"/>
      <c r="M32" s="62"/>
      <c r="N32" s="62"/>
    </row>
    <row r="33" spans="1:14" x14ac:dyDescent="0.25">
      <c r="A33" s="55"/>
      <c r="B33" s="68"/>
      <c r="C33" s="68"/>
      <c r="D33" s="62" t="str">
        <f>IF(ISBLANK(A33),"",VLOOKUP(A33,'Справочник услуг'!C:D,2,FALSE))</f>
        <v/>
      </c>
      <c r="E33" s="62"/>
      <c r="F33" s="62"/>
      <c r="G33" s="62"/>
      <c r="H33" s="62"/>
      <c r="I33" s="62"/>
      <c r="J33" s="62"/>
      <c r="K33" s="62"/>
      <c r="L33" s="62"/>
      <c r="M33" s="62"/>
      <c r="N33" s="62"/>
    </row>
    <row r="34" spans="1:14" x14ac:dyDescent="0.25">
      <c r="A34" s="55"/>
      <c r="B34" s="68"/>
      <c r="C34" s="68"/>
      <c r="D34" s="62" t="str">
        <f>IF(ISBLANK(A34),"",VLOOKUP(A34,'Справочник услуг'!C:D,2,FALSE))</f>
        <v/>
      </c>
      <c r="E34" s="62"/>
      <c r="F34" s="62"/>
      <c r="G34" s="62"/>
      <c r="H34" s="62"/>
      <c r="I34" s="62"/>
      <c r="J34" s="62"/>
      <c r="K34" s="62"/>
      <c r="L34" s="62"/>
      <c r="M34" s="62"/>
      <c r="N34" s="62"/>
    </row>
    <row r="35" spans="1:14" x14ac:dyDescent="0.25">
      <c r="A35" s="55"/>
      <c r="B35" s="68"/>
      <c r="C35" s="68"/>
      <c r="D35" s="62" t="str">
        <f>IF(ISBLANK(A35),"",VLOOKUP(A35,'Справочник услуг'!C:D,2,FALSE))</f>
        <v/>
      </c>
      <c r="E35" s="62"/>
      <c r="F35" s="62"/>
      <c r="G35" s="62"/>
      <c r="H35" s="62"/>
      <c r="I35" s="62"/>
      <c r="J35" s="62"/>
      <c r="K35" s="62"/>
      <c r="L35" s="62"/>
      <c r="M35" s="62"/>
      <c r="N35" s="62"/>
    </row>
    <row r="36" spans="1:14" x14ac:dyDescent="0.25">
      <c r="A36" s="55"/>
      <c r="B36" s="68"/>
      <c r="C36" s="68"/>
      <c r="D36" s="62" t="str">
        <f>IF(ISBLANK(A36),"",VLOOKUP(A36,'Справочник услуг'!C:D,2,FALSE))</f>
        <v/>
      </c>
      <c r="E36" s="62"/>
      <c r="F36" s="62"/>
      <c r="G36" s="62"/>
      <c r="H36" s="62"/>
      <c r="I36" s="62"/>
      <c r="J36" s="62"/>
      <c r="K36" s="62"/>
      <c r="L36" s="62"/>
      <c r="M36" s="62"/>
      <c r="N36" s="62"/>
    </row>
    <row r="37" spans="1:14" x14ac:dyDescent="0.25">
      <c r="A37" s="55"/>
      <c r="B37" s="68"/>
      <c r="C37" s="68"/>
      <c r="D37" s="62" t="str">
        <f>IF(ISBLANK(A37),"",VLOOKUP(A37,'Справочник услуг'!C:D,2,FALSE))</f>
        <v/>
      </c>
      <c r="E37" s="62"/>
      <c r="F37" s="62"/>
      <c r="G37" s="62"/>
      <c r="H37" s="62"/>
      <c r="I37" s="62"/>
      <c r="J37" s="62"/>
      <c r="K37" s="62"/>
      <c r="L37" s="62"/>
      <c r="M37" s="62"/>
      <c r="N37" s="62"/>
    </row>
    <row r="38" spans="1:14" x14ac:dyDescent="0.25">
      <c r="A38" s="55"/>
      <c r="B38" s="68"/>
      <c r="C38" s="68"/>
      <c r="D38" s="62" t="str">
        <f>IF(ISBLANK(A38),"",VLOOKUP(A38,'Справочник услуг'!C:D,2,FALSE))</f>
        <v/>
      </c>
      <c r="E38" s="62"/>
      <c r="F38" s="62"/>
      <c r="G38" s="62"/>
      <c r="H38" s="62"/>
      <c r="I38" s="62"/>
      <c r="J38" s="62"/>
      <c r="K38" s="62"/>
      <c r="L38" s="62"/>
      <c r="M38" s="62"/>
      <c r="N38" s="62"/>
    </row>
    <row r="39" spans="1:14" x14ac:dyDescent="0.25">
      <c r="A39" s="55"/>
      <c r="B39" s="68"/>
      <c r="C39" s="68"/>
      <c r="D39" s="62" t="str">
        <f>IF(ISBLANK(A39),"",VLOOKUP(A39,'Справочник услуг'!C:D,2,FALSE))</f>
        <v/>
      </c>
      <c r="E39" s="62"/>
      <c r="F39" s="62"/>
      <c r="G39" s="62"/>
      <c r="H39" s="62"/>
      <c r="I39" s="62"/>
      <c r="J39" s="62"/>
      <c r="K39" s="62"/>
      <c r="L39" s="62"/>
      <c r="M39" s="62"/>
      <c r="N39" s="62"/>
    </row>
    <row r="40" spans="1:14" x14ac:dyDescent="0.25">
      <c r="A40" s="55"/>
      <c r="B40" s="68"/>
      <c r="C40" s="68"/>
      <c r="D40" s="62" t="str">
        <f>IF(ISBLANK(A40),"",VLOOKUP(A40,'Справочник услуг'!C:D,2,FALSE))</f>
        <v/>
      </c>
      <c r="E40" s="62"/>
      <c r="F40" s="62"/>
      <c r="G40" s="62"/>
      <c r="H40" s="62"/>
      <c r="I40" s="62"/>
      <c r="J40" s="62"/>
      <c r="K40" s="62"/>
      <c r="L40" s="62"/>
      <c r="M40" s="62"/>
      <c r="N40" s="62"/>
    </row>
    <row r="41" spans="1:14" x14ac:dyDescent="0.25">
      <c r="A41" s="55"/>
      <c r="B41" s="68"/>
      <c r="C41" s="68"/>
      <c r="D41" s="62" t="str">
        <f>IF(ISBLANK(A41),"",VLOOKUP(A41,'Справочник услуг'!C:D,2,FALSE))</f>
        <v/>
      </c>
      <c r="E41" s="62"/>
      <c r="F41" s="62"/>
      <c r="G41" s="62"/>
      <c r="H41" s="62"/>
      <c r="I41" s="62"/>
      <c r="J41" s="62"/>
      <c r="K41" s="62"/>
      <c r="L41" s="62"/>
      <c r="M41" s="62"/>
      <c r="N41" s="62"/>
    </row>
    <row r="42" spans="1:14" x14ac:dyDescent="0.25">
      <c r="A42" s="55"/>
      <c r="B42" s="68"/>
      <c r="C42" s="68"/>
      <c r="D42" s="62" t="str">
        <f>IF(ISBLANK(A42),"",VLOOKUP(A42,'Справочник услуг'!C:D,2,FALSE))</f>
        <v/>
      </c>
      <c r="E42" s="62"/>
      <c r="F42" s="62"/>
      <c r="G42" s="62"/>
      <c r="H42" s="62"/>
      <c r="I42" s="62"/>
      <c r="J42" s="62"/>
      <c r="K42" s="62"/>
      <c r="L42" s="62"/>
      <c r="M42" s="62"/>
      <c r="N42" s="62"/>
    </row>
    <row r="43" spans="1:14" x14ac:dyDescent="0.25">
      <c r="A43" s="55"/>
      <c r="B43" s="68"/>
      <c r="C43" s="68"/>
      <c r="D43" s="62" t="str">
        <f>IF(ISBLANK(A43),"",VLOOKUP(A43,'Справочник услуг'!C:D,2,FALSE))</f>
        <v/>
      </c>
      <c r="E43" s="62"/>
      <c r="F43" s="62"/>
      <c r="G43" s="62"/>
      <c r="H43" s="62"/>
      <c r="I43" s="62"/>
      <c r="J43" s="62"/>
      <c r="K43" s="62"/>
      <c r="L43" s="62"/>
      <c r="M43" s="62"/>
      <c r="N43" s="62"/>
    </row>
    <row r="44" spans="1:14" x14ac:dyDescent="0.25">
      <c r="A44" s="55"/>
      <c r="B44" s="68"/>
      <c r="C44" s="68"/>
      <c r="D44" s="62" t="str">
        <f>IF(ISBLANK(A44),"",VLOOKUP(A44,'Справочник услуг'!C:D,2,FALSE))</f>
        <v/>
      </c>
      <c r="E44" s="62"/>
      <c r="F44" s="62"/>
      <c r="G44" s="62"/>
      <c r="H44" s="62"/>
      <c r="I44" s="62"/>
      <c r="J44" s="62"/>
      <c r="K44" s="62"/>
      <c r="L44" s="62"/>
      <c r="M44" s="62"/>
      <c r="N44" s="62"/>
    </row>
    <row r="45" spans="1:14" x14ac:dyDescent="0.25">
      <c r="A45" s="55"/>
      <c r="B45" s="68"/>
      <c r="C45" s="68"/>
      <c r="D45" s="62" t="str">
        <f>IF(ISBLANK(A45),"",VLOOKUP(A45,'Справочник услуг'!C:D,2,FALSE))</f>
        <v/>
      </c>
      <c r="E45" s="62"/>
      <c r="F45" s="62"/>
      <c r="G45" s="62"/>
      <c r="H45" s="62"/>
      <c r="I45" s="62"/>
      <c r="J45" s="62"/>
      <c r="K45" s="62"/>
      <c r="L45" s="62"/>
      <c r="M45" s="62"/>
      <c r="N45" s="62"/>
    </row>
    <row r="46" spans="1:14" x14ac:dyDescent="0.25">
      <c r="A46" s="55"/>
      <c r="B46" s="68"/>
      <c r="C46" s="68"/>
      <c r="D46" s="62" t="str">
        <f>IF(ISBLANK(A46),"",VLOOKUP(A46,'Справочник услуг'!C:D,2,FALSE))</f>
        <v/>
      </c>
      <c r="E46" s="62"/>
      <c r="F46" s="62"/>
      <c r="G46" s="62"/>
      <c r="H46" s="62"/>
      <c r="I46" s="62"/>
      <c r="J46" s="62"/>
      <c r="K46" s="62"/>
      <c r="L46" s="62"/>
      <c r="M46" s="62"/>
      <c r="N46" s="62"/>
    </row>
    <row r="47" spans="1:14" x14ac:dyDescent="0.25">
      <c r="A47" s="55"/>
      <c r="B47" s="68"/>
      <c r="C47" s="68"/>
      <c r="D47" s="62" t="str">
        <f>IF(ISBLANK(A47),"",VLOOKUP(A47,'Справочник услуг'!C:D,2,FALSE))</f>
        <v/>
      </c>
      <c r="E47" s="62"/>
      <c r="F47" s="62"/>
      <c r="G47" s="62"/>
      <c r="H47" s="62"/>
      <c r="I47" s="62"/>
      <c r="J47" s="62"/>
      <c r="K47" s="62"/>
      <c r="L47" s="62"/>
      <c r="M47" s="62"/>
      <c r="N47" s="62"/>
    </row>
    <row r="48" spans="1:14" x14ac:dyDescent="0.25">
      <c r="A48" s="55"/>
      <c r="B48" s="68"/>
      <c r="C48" s="68"/>
      <c r="D48" s="62" t="str">
        <f>IF(ISBLANK(A48),"",VLOOKUP(A48,'Справочник услуг'!C:D,2,FALSE))</f>
        <v/>
      </c>
      <c r="E48" s="62"/>
      <c r="F48" s="62"/>
      <c r="G48" s="62"/>
      <c r="H48" s="62"/>
      <c r="I48" s="62"/>
      <c r="J48" s="62"/>
      <c r="K48" s="62"/>
      <c r="L48" s="62"/>
      <c r="M48" s="62"/>
      <c r="N48" s="62"/>
    </row>
    <row r="49" spans="1:14" x14ac:dyDescent="0.25">
      <c r="A49" s="55"/>
      <c r="B49" s="68"/>
      <c r="C49" s="68"/>
      <c r="D49" s="62" t="str">
        <f>IF(ISBLANK(A49),"",VLOOKUP(A49,'Справочник услуг'!C:D,2,FALSE))</f>
        <v/>
      </c>
      <c r="E49" s="62"/>
      <c r="F49" s="62"/>
      <c r="G49" s="62"/>
      <c r="H49" s="62"/>
      <c r="I49" s="62"/>
      <c r="J49" s="62"/>
      <c r="K49" s="62"/>
      <c r="L49" s="62"/>
      <c r="M49" s="62"/>
      <c r="N49" s="62"/>
    </row>
    <row r="50" spans="1:14" x14ac:dyDescent="0.25">
      <c r="A50" s="55"/>
      <c r="B50" s="68"/>
      <c r="C50" s="68"/>
      <c r="D50" s="62" t="str">
        <f>IF(ISBLANK(A50),"",VLOOKUP(A50,'Справочник услуг'!C:D,2,FALSE))</f>
        <v/>
      </c>
      <c r="E50" s="62"/>
      <c r="F50" s="62"/>
      <c r="G50" s="62"/>
      <c r="H50" s="62"/>
      <c r="I50" s="62"/>
      <c r="J50" s="62"/>
      <c r="K50" s="62"/>
      <c r="L50" s="62"/>
      <c r="M50" s="62"/>
      <c r="N50" s="62"/>
    </row>
    <row r="51" spans="1:14" x14ac:dyDescent="0.25">
      <c r="A51" s="55"/>
      <c r="B51" s="68"/>
      <c r="C51" s="68"/>
      <c r="D51" s="62" t="str">
        <f>IF(ISBLANK(A51),"",VLOOKUP(A51,'Справочник услуг'!C:D,2,FALSE))</f>
        <v/>
      </c>
      <c r="E51" s="62"/>
      <c r="F51" s="62"/>
      <c r="G51" s="62"/>
      <c r="H51" s="62"/>
      <c r="I51" s="62"/>
      <c r="J51" s="62"/>
      <c r="K51" s="62"/>
      <c r="L51" s="62"/>
      <c r="M51" s="62"/>
      <c r="N51" s="62"/>
    </row>
    <row r="52" spans="1:14" x14ac:dyDescent="0.25">
      <c r="A52" s="55"/>
      <c r="B52" s="68"/>
      <c r="C52" s="68"/>
      <c r="D52" s="62" t="str">
        <f>IF(ISBLANK(A52),"",VLOOKUP(A52,'Справочник услуг'!C:D,2,FALSE))</f>
        <v/>
      </c>
      <c r="E52" s="62"/>
      <c r="F52" s="62"/>
      <c r="G52" s="62"/>
      <c r="H52" s="62"/>
      <c r="I52" s="62"/>
      <c r="J52" s="62"/>
      <c r="K52" s="62"/>
      <c r="L52" s="62"/>
      <c r="M52" s="62"/>
      <c r="N52" s="62"/>
    </row>
    <row r="53" spans="1:14" x14ac:dyDescent="0.25">
      <c r="A53" s="55"/>
      <c r="B53" s="68"/>
      <c r="C53" s="68"/>
      <c r="D53" s="62" t="str">
        <f>IF(ISBLANK(A53),"",VLOOKUP(A53,'Справочник услуг'!C:D,2,FALSE))</f>
        <v/>
      </c>
      <c r="E53" s="62"/>
      <c r="F53" s="62"/>
      <c r="G53" s="62"/>
      <c r="H53" s="62"/>
      <c r="I53" s="62"/>
      <c r="J53" s="62"/>
      <c r="K53" s="62"/>
      <c r="L53" s="62"/>
      <c r="M53" s="62"/>
      <c r="N53" s="62"/>
    </row>
    <row r="54" spans="1:14" x14ac:dyDescent="0.25">
      <c r="A54" s="55"/>
      <c r="B54" s="68"/>
      <c r="C54" s="68"/>
      <c r="D54" s="62" t="str">
        <f>IF(ISBLANK(A54),"",VLOOKUP(A54,'Справочник услуг'!C:D,2,FALSE))</f>
        <v/>
      </c>
      <c r="E54" s="62"/>
      <c r="F54" s="62"/>
      <c r="G54" s="62"/>
      <c r="H54" s="62"/>
      <c r="I54" s="62"/>
      <c r="J54" s="62"/>
      <c r="K54" s="62"/>
      <c r="L54" s="62"/>
      <c r="M54" s="62"/>
      <c r="N54" s="62"/>
    </row>
    <row r="55" spans="1:14" x14ac:dyDescent="0.25">
      <c r="A55" s="55"/>
      <c r="B55" s="68"/>
      <c r="C55" s="68"/>
      <c r="D55" s="62" t="str">
        <f>IF(ISBLANK(A55),"",VLOOKUP(A55,'Справочник услуг'!C:D,2,FALSE))</f>
        <v/>
      </c>
      <c r="E55" s="62"/>
      <c r="F55" s="62"/>
      <c r="G55" s="62"/>
      <c r="H55" s="62"/>
      <c r="I55" s="62"/>
      <c r="J55" s="62"/>
      <c r="K55" s="62"/>
      <c r="L55" s="62"/>
      <c r="M55" s="62"/>
      <c r="N55" s="62"/>
    </row>
    <row r="56" spans="1:14" x14ac:dyDescent="0.25">
      <c r="A56" s="55"/>
      <c r="B56" s="68"/>
      <c r="C56" s="68"/>
      <c r="D56" s="62" t="str">
        <f>IF(ISBLANK(A56),"",VLOOKUP(A56,'Справочник услуг'!C:D,2,FALSE))</f>
        <v/>
      </c>
      <c r="E56" s="62"/>
      <c r="F56" s="62"/>
      <c r="G56" s="62"/>
      <c r="H56" s="62"/>
      <c r="I56" s="62"/>
      <c r="J56" s="62"/>
      <c r="K56" s="62"/>
      <c r="L56" s="62"/>
      <c r="M56" s="62"/>
      <c r="N56" s="62"/>
    </row>
    <row r="57" spans="1:14" x14ac:dyDescent="0.25">
      <c r="A57" s="55"/>
      <c r="B57" s="68"/>
      <c r="C57" s="68"/>
      <c r="D57" s="62" t="str">
        <f>IF(ISBLANK(A57),"",VLOOKUP(A57,'Справочник услуг'!C:D,2,FALSE))</f>
        <v/>
      </c>
      <c r="E57" s="62"/>
      <c r="F57" s="62"/>
      <c r="G57" s="62"/>
      <c r="H57" s="62"/>
      <c r="I57" s="62"/>
      <c r="J57" s="62"/>
      <c r="K57" s="62"/>
      <c r="L57" s="62"/>
      <c r="M57" s="62"/>
      <c r="N57" s="62"/>
    </row>
    <row r="58" spans="1:14" x14ac:dyDescent="0.25">
      <c r="A58" s="55"/>
      <c r="B58" s="68"/>
      <c r="C58" s="68"/>
      <c r="D58" s="62" t="str">
        <f>IF(ISBLANK(A58),"",VLOOKUP(A58,'Справочник услуг'!C:D,2,FALSE))</f>
        <v/>
      </c>
      <c r="E58" s="62"/>
      <c r="F58" s="62"/>
      <c r="G58" s="62"/>
      <c r="H58" s="62"/>
      <c r="I58" s="62"/>
      <c r="J58" s="62"/>
      <c r="K58" s="62"/>
      <c r="L58" s="62"/>
      <c r="M58" s="62"/>
      <c r="N58" s="62"/>
    </row>
    <row r="59" spans="1:14" x14ac:dyDescent="0.25">
      <c r="A59" s="55"/>
      <c r="B59" s="68"/>
      <c r="C59" s="68"/>
      <c r="D59" s="62" t="str">
        <f>IF(ISBLANK(A59),"",VLOOKUP(A59,'Справочник услуг'!C:D,2,FALSE))</f>
        <v/>
      </c>
      <c r="E59" s="62"/>
      <c r="F59" s="62"/>
      <c r="G59" s="62"/>
      <c r="H59" s="62"/>
      <c r="I59" s="62"/>
      <c r="J59" s="62"/>
      <c r="K59" s="62"/>
      <c r="L59" s="62"/>
      <c r="M59" s="62"/>
      <c r="N59" s="62"/>
    </row>
    <row r="60" spans="1:14" x14ac:dyDescent="0.25">
      <c r="A60" s="55"/>
      <c r="B60" s="68"/>
      <c r="C60" s="68"/>
      <c r="D60" s="62" t="str">
        <f>IF(ISBLANK(A60),"",VLOOKUP(A60,'Справочник услуг'!C:D,2,FALSE))</f>
        <v/>
      </c>
      <c r="E60" s="62"/>
      <c r="F60" s="62"/>
      <c r="G60" s="62"/>
      <c r="H60" s="62"/>
      <c r="I60" s="62"/>
      <c r="J60" s="62"/>
      <c r="K60" s="62"/>
      <c r="L60" s="62"/>
      <c r="M60" s="62"/>
      <c r="N60" s="62"/>
    </row>
    <row r="61" spans="1:14" x14ac:dyDescent="0.25">
      <c r="A61" s="55"/>
      <c r="B61" s="68"/>
      <c r="C61" s="68"/>
      <c r="D61" s="62" t="str">
        <f>IF(ISBLANK(A61),"",VLOOKUP(A61,'Справочник услуг'!C:D,2,FALSE))</f>
        <v/>
      </c>
      <c r="E61" s="62"/>
      <c r="F61" s="62"/>
      <c r="G61" s="62"/>
      <c r="H61" s="62"/>
      <c r="I61" s="62"/>
      <c r="J61" s="62"/>
      <c r="K61" s="62"/>
      <c r="L61" s="62"/>
      <c r="M61" s="62"/>
      <c r="N61" s="62"/>
    </row>
    <row r="62" spans="1:14" x14ac:dyDescent="0.25">
      <c r="A62" s="55"/>
      <c r="B62" s="68"/>
      <c r="C62" s="68"/>
      <c r="D62" s="62" t="str">
        <f>IF(ISBLANK(A62),"",VLOOKUP(A62,'Справочник услуг'!C:D,2,FALSE))</f>
        <v/>
      </c>
      <c r="E62" s="62"/>
      <c r="F62" s="62"/>
      <c r="G62" s="62"/>
      <c r="H62" s="62"/>
      <c r="I62" s="62"/>
      <c r="J62" s="62"/>
      <c r="K62" s="62"/>
      <c r="L62" s="62"/>
      <c r="M62" s="62"/>
      <c r="N62" s="62"/>
    </row>
    <row r="63" spans="1:14" x14ac:dyDescent="0.25">
      <c r="A63" s="55"/>
      <c r="B63" s="68"/>
      <c r="C63" s="68"/>
      <c r="D63" s="62" t="str">
        <f>IF(ISBLANK(A63),"",VLOOKUP(A63,'Справочник услуг'!C:D,2,FALSE))</f>
        <v/>
      </c>
      <c r="E63" s="62"/>
      <c r="F63" s="62"/>
      <c r="G63" s="62"/>
      <c r="H63" s="62"/>
      <c r="I63" s="62"/>
      <c r="J63" s="62"/>
      <c r="K63" s="62"/>
      <c r="L63" s="62"/>
      <c r="M63" s="62"/>
      <c r="N63" s="62"/>
    </row>
    <row r="64" spans="1:14" x14ac:dyDescent="0.25">
      <c r="A64" s="55"/>
      <c r="B64" s="68"/>
      <c r="C64" s="68"/>
      <c r="D64" s="62" t="str">
        <f>IF(ISBLANK(A64),"",VLOOKUP(A64,'Справочник услуг'!C:D,2,FALSE))</f>
        <v/>
      </c>
      <c r="E64" s="62"/>
      <c r="F64" s="62"/>
      <c r="G64" s="62"/>
      <c r="H64" s="62"/>
      <c r="I64" s="62"/>
      <c r="J64" s="62"/>
      <c r="K64" s="62"/>
      <c r="L64" s="62"/>
      <c r="M64" s="62"/>
      <c r="N64" s="62"/>
    </row>
    <row r="65" spans="1:14" x14ac:dyDescent="0.25">
      <c r="A65" s="55"/>
      <c r="B65" s="68"/>
      <c r="C65" s="68"/>
      <c r="D65" s="62" t="str">
        <f>IF(ISBLANK(A65),"",VLOOKUP(A65,'Справочник услуг'!C:D,2,FALSE))</f>
        <v/>
      </c>
      <c r="E65" s="62"/>
      <c r="F65" s="62"/>
      <c r="G65" s="62"/>
      <c r="H65" s="62"/>
      <c r="I65" s="62"/>
      <c r="J65" s="62"/>
      <c r="K65" s="62"/>
      <c r="L65" s="62"/>
      <c r="M65" s="62"/>
      <c r="N65" s="62"/>
    </row>
    <row r="66" spans="1:14" x14ac:dyDescent="0.25">
      <c r="A66" s="55"/>
      <c r="B66" s="68"/>
      <c r="C66" s="68"/>
      <c r="D66" s="62" t="str">
        <f>IF(ISBLANK(A66),"",VLOOKUP(A66,'Справочник услуг'!C:D,2,FALSE))</f>
        <v/>
      </c>
      <c r="E66" s="62"/>
      <c r="F66" s="62"/>
      <c r="G66" s="62"/>
      <c r="H66" s="62"/>
      <c r="I66" s="62"/>
      <c r="J66" s="62"/>
      <c r="K66" s="62"/>
      <c r="L66" s="62"/>
      <c r="M66" s="62"/>
      <c r="N66" s="62"/>
    </row>
    <row r="67" spans="1:14" x14ac:dyDescent="0.25">
      <c r="A67" s="55"/>
      <c r="B67" s="68"/>
      <c r="C67" s="68"/>
      <c r="D67" s="62" t="str">
        <f>IF(ISBLANK(A67),"",VLOOKUP(A67,'Справочник услуг'!C:D,2,FALSE))</f>
        <v/>
      </c>
      <c r="E67" s="62"/>
      <c r="F67" s="62"/>
      <c r="G67" s="62"/>
      <c r="H67" s="62"/>
      <c r="I67" s="62"/>
      <c r="J67" s="62"/>
      <c r="K67" s="62"/>
      <c r="L67" s="62"/>
      <c r="M67" s="62"/>
      <c r="N67" s="62"/>
    </row>
    <row r="68" spans="1:14" x14ac:dyDescent="0.25">
      <c r="A68" s="55"/>
      <c r="B68" s="68"/>
      <c r="C68" s="68"/>
      <c r="D68" s="62" t="str">
        <f>IF(ISBLANK(A68),"",VLOOKUP(A68,'Справочник услуг'!C:D,2,FALSE))</f>
        <v/>
      </c>
      <c r="E68" s="62"/>
      <c r="F68" s="62"/>
      <c r="G68" s="62"/>
      <c r="H68" s="62"/>
      <c r="I68" s="62"/>
      <c r="J68" s="62"/>
      <c r="K68" s="62"/>
      <c r="L68" s="62"/>
      <c r="M68" s="62"/>
      <c r="N68" s="62"/>
    </row>
    <row r="69" spans="1:14" x14ac:dyDescent="0.25">
      <c r="A69" s="55"/>
      <c r="B69" s="68"/>
      <c r="C69" s="68"/>
      <c r="D69" s="62" t="str">
        <f>IF(ISBLANK(A69),"",VLOOKUP(A69,'Справочник услуг'!C:D,2,FALSE))</f>
        <v/>
      </c>
      <c r="E69" s="62"/>
      <c r="F69" s="62"/>
      <c r="G69" s="62"/>
      <c r="H69" s="62"/>
      <c r="I69" s="62"/>
      <c r="J69" s="62"/>
      <c r="K69" s="62"/>
      <c r="L69" s="62"/>
      <c r="M69" s="62"/>
      <c r="N69" s="62"/>
    </row>
    <row r="70" spans="1:14" x14ac:dyDescent="0.25">
      <c r="A70" s="55"/>
      <c r="B70" s="68"/>
      <c r="C70" s="68"/>
      <c r="D70" s="62" t="str">
        <f>IF(ISBLANK(A70),"",VLOOKUP(A70,'Справочник услуг'!C:D,2,FALSE))</f>
        <v/>
      </c>
      <c r="E70" s="62"/>
      <c r="F70" s="62"/>
      <c r="G70" s="62"/>
      <c r="H70" s="62"/>
      <c r="I70" s="62"/>
      <c r="J70" s="62"/>
      <c r="K70" s="62"/>
      <c r="L70" s="62"/>
      <c r="M70" s="62"/>
      <c r="N70" s="62"/>
    </row>
    <row r="71" spans="1:14" x14ac:dyDescent="0.25">
      <c r="A71" s="55"/>
      <c r="B71" s="68"/>
      <c r="C71" s="68"/>
      <c r="D71" s="62" t="str">
        <f>IF(ISBLANK(A71),"",VLOOKUP(A71,'Справочник услуг'!C:D,2,FALSE))</f>
        <v/>
      </c>
      <c r="E71" s="62"/>
      <c r="F71" s="62"/>
      <c r="G71" s="62"/>
      <c r="H71" s="62"/>
      <c r="I71" s="62"/>
      <c r="J71" s="62"/>
      <c r="K71" s="62"/>
      <c r="L71" s="62"/>
      <c r="M71" s="62"/>
      <c r="N71" s="62"/>
    </row>
    <row r="72" spans="1:14" x14ac:dyDescent="0.25">
      <c r="A72" s="55"/>
      <c r="B72" s="68"/>
      <c r="C72" s="68"/>
      <c r="D72" s="62" t="str">
        <f>IF(ISBLANK(A72),"",VLOOKUP(A72,'Справочник услуг'!C:D,2,FALSE))</f>
        <v/>
      </c>
      <c r="E72" s="62"/>
      <c r="F72" s="62"/>
      <c r="G72" s="62"/>
      <c r="H72" s="62"/>
      <c r="I72" s="62"/>
      <c r="J72" s="62"/>
      <c r="K72" s="62"/>
      <c r="L72" s="62"/>
      <c r="M72" s="62"/>
      <c r="N72" s="62"/>
    </row>
    <row r="73" spans="1:14" x14ac:dyDescent="0.25">
      <c r="A73" s="55"/>
      <c r="B73" s="68"/>
      <c r="C73" s="68"/>
      <c r="D73" s="62" t="str">
        <f>IF(ISBLANK(A73),"",VLOOKUP(A73,'Справочник услуг'!C:D,2,FALSE))</f>
        <v/>
      </c>
      <c r="E73" s="62"/>
      <c r="F73" s="62"/>
      <c r="G73" s="62"/>
      <c r="H73" s="62"/>
      <c r="I73" s="62"/>
      <c r="J73" s="62"/>
      <c r="K73" s="62"/>
      <c r="L73" s="62"/>
      <c r="M73" s="62"/>
      <c r="N73" s="62"/>
    </row>
    <row r="74" spans="1:14" x14ac:dyDescent="0.25">
      <c r="A74" s="55"/>
      <c r="B74" s="68"/>
      <c r="C74" s="68"/>
      <c r="D74" s="62" t="str">
        <f>IF(ISBLANK(A74),"",VLOOKUP(A74,'Справочник услуг'!C:D,2,FALSE))</f>
        <v/>
      </c>
      <c r="E74" s="62"/>
      <c r="F74" s="62"/>
      <c r="G74" s="62"/>
      <c r="H74" s="62"/>
      <c r="I74" s="62"/>
      <c r="J74" s="62"/>
      <c r="K74" s="62"/>
      <c r="L74" s="62"/>
      <c r="M74" s="62"/>
      <c r="N74" s="62"/>
    </row>
    <row r="75" spans="1:14" x14ac:dyDescent="0.25">
      <c r="A75" s="55"/>
      <c r="B75" s="68"/>
      <c r="C75" s="68"/>
      <c r="D75" s="62" t="str">
        <f>IF(ISBLANK(A75),"",VLOOKUP(A75,'Справочник услуг'!C:D,2,FALSE))</f>
        <v/>
      </c>
      <c r="E75" s="62"/>
      <c r="F75" s="62"/>
      <c r="G75" s="62"/>
      <c r="H75" s="62"/>
      <c r="I75" s="62"/>
      <c r="J75" s="62"/>
      <c r="K75" s="62"/>
      <c r="L75" s="62"/>
      <c r="M75" s="62"/>
      <c r="N75" s="62"/>
    </row>
    <row r="76" spans="1:14" x14ac:dyDescent="0.25">
      <c r="A76" s="55"/>
      <c r="B76" s="68"/>
      <c r="C76" s="68"/>
      <c r="D76" s="62" t="str">
        <f>IF(ISBLANK(A76),"",VLOOKUP(A76,'Справочник услуг'!C:D,2,FALSE))</f>
        <v/>
      </c>
      <c r="E76" s="62"/>
      <c r="F76" s="62"/>
      <c r="G76" s="62"/>
      <c r="H76" s="62"/>
      <c r="I76" s="62"/>
      <c r="J76" s="62"/>
      <c r="K76" s="62"/>
      <c r="L76" s="62"/>
      <c r="M76" s="62"/>
      <c r="N76" s="62"/>
    </row>
    <row r="77" spans="1:14" x14ac:dyDescent="0.25">
      <c r="A77" s="55"/>
      <c r="B77" s="68"/>
      <c r="C77" s="68"/>
      <c r="D77" s="62" t="str">
        <f>IF(ISBLANK(A77),"",VLOOKUP(A77,'Справочник услуг'!C:D,2,FALSE))</f>
        <v/>
      </c>
      <c r="E77" s="62"/>
      <c r="F77" s="62"/>
      <c r="G77" s="62"/>
      <c r="H77" s="62"/>
      <c r="I77" s="62"/>
      <c r="J77" s="62"/>
      <c r="K77" s="62"/>
      <c r="L77" s="62"/>
      <c r="M77" s="62"/>
      <c r="N77" s="62"/>
    </row>
    <row r="78" spans="1:14" x14ac:dyDescent="0.25">
      <c r="A78" s="55"/>
      <c r="B78" s="68"/>
      <c r="C78" s="68"/>
      <c r="D78" s="62" t="str">
        <f>IF(ISBLANK(A78),"",VLOOKUP(A78,'Справочник услуг'!C:D,2,FALSE))</f>
        <v/>
      </c>
      <c r="E78" s="62"/>
      <c r="F78" s="62"/>
      <c r="G78" s="62"/>
      <c r="H78" s="62"/>
      <c r="I78" s="62"/>
      <c r="J78" s="62"/>
      <c r="K78" s="62"/>
      <c r="L78" s="62"/>
      <c r="M78" s="62"/>
      <c r="N78" s="62"/>
    </row>
    <row r="79" spans="1:14" x14ac:dyDescent="0.25">
      <c r="A79" s="55"/>
      <c r="B79" s="68"/>
      <c r="C79" s="68"/>
      <c r="D79" s="62" t="str">
        <f>IF(ISBLANK(A79),"",VLOOKUP(A79,'Справочник услуг'!C:D,2,FALSE))</f>
        <v/>
      </c>
      <c r="E79" s="62"/>
      <c r="F79" s="62"/>
      <c r="G79" s="62"/>
      <c r="H79" s="62"/>
      <c r="I79" s="62"/>
      <c r="J79" s="62"/>
      <c r="K79" s="62"/>
      <c r="L79" s="62"/>
      <c r="M79" s="62"/>
      <c r="N79" s="62"/>
    </row>
    <row r="80" spans="1:14" x14ac:dyDescent="0.25">
      <c r="A80" s="55"/>
      <c r="B80" s="68"/>
      <c r="C80" s="68"/>
      <c r="D80" s="62" t="str">
        <f>IF(ISBLANK(A80),"",VLOOKUP(A80,'Справочник услуг'!C:D,2,FALSE))</f>
        <v/>
      </c>
      <c r="E80" s="62"/>
      <c r="F80" s="62"/>
      <c r="G80" s="62"/>
      <c r="H80" s="62"/>
      <c r="I80" s="62"/>
      <c r="J80" s="62"/>
      <c r="K80" s="62"/>
      <c r="L80" s="62"/>
      <c r="M80" s="62"/>
      <c r="N80" s="62"/>
    </row>
    <row r="81" spans="1:14" x14ac:dyDescent="0.25">
      <c r="A81" s="55"/>
      <c r="B81" s="68"/>
      <c r="C81" s="68"/>
      <c r="D81" s="62" t="str">
        <f>IF(ISBLANK(A81),"",VLOOKUP(A81,'Справочник услуг'!C:D,2,FALSE))</f>
        <v/>
      </c>
      <c r="E81" s="62"/>
      <c r="F81" s="62"/>
      <c r="G81" s="62"/>
      <c r="H81" s="62"/>
      <c r="I81" s="62"/>
      <c r="J81" s="62"/>
      <c r="K81" s="62"/>
      <c r="L81" s="62"/>
      <c r="M81" s="62"/>
      <c r="N81" s="62"/>
    </row>
    <row r="82" spans="1:14" x14ac:dyDescent="0.25">
      <c r="A82" s="55"/>
      <c r="B82" s="68"/>
      <c r="C82" s="68"/>
      <c r="D82" s="62" t="str">
        <f>IF(ISBLANK(A82),"",VLOOKUP(A82,'Справочник услуг'!C:D,2,FALSE))</f>
        <v/>
      </c>
      <c r="E82" s="62"/>
      <c r="F82" s="62"/>
      <c r="G82" s="62"/>
      <c r="H82" s="62"/>
      <c r="I82" s="62"/>
      <c r="J82" s="62"/>
      <c r="K82" s="62"/>
      <c r="L82" s="62"/>
      <c r="M82" s="62"/>
      <c r="N82" s="62"/>
    </row>
    <row r="83" spans="1:14" x14ac:dyDescent="0.25">
      <c r="A83" s="55"/>
      <c r="B83" s="68"/>
      <c r="C83" s="68"/>
      <c r="D83" s="62" t="str">
        <f>IF(ISBLANK(A83),"",VLOOKUP(A83,'Справочник услуг'!C:D,2,FALSE))</f>
        <v/>
      </c>
      <c r="E83" s="62"/>
      <c r="F83" s="62"/>
      <c r="G83" s="62"/>
      <c r="H83" s="62"/>
      <c r="I83" s="62"/>
      <c r="J83" s="62"/>
      <c r="K83" s="62"/>
      <c r="L83" s="62"/>
      <c r="M83" s="62"/>
      <c r="N83" s="62"/>
    </row>
    <row r="84" spans="1:14" x14ac:dyDescent="0.25">
      <c r="A84" s="55"/>
      <c r="B84" s="68"/>
      <c r="C84" s="68"/>
      <c r="D84" s="62" t="str">
        <f>IF(ISBLANK(A84),"",VLOOKUP(A84,'Справочник услуг'!C:D,2,FALSE))</f>
        <v/>
      </c>
      <c r="E84" s="62"/>
      <c r="F84" s="62"/>
      <c r="G84" s="62"/>
      <c r="H84" s="62"/>
      <c r="I84" s="62"/>
      <c r="J84" s="62"/>
      <c r="K84" s="62"/>
      <c r="L84" s="62"/>
      <c r="M84" s="62"/>
      <c r="N84" s="62"/>
    </row>
    <row r="85" spans="1:14" x14ac:dyDescent="0.25">
      <c r="A85" s="55"/>
      <c r="B85" s="68"/>
      <c r="C85" s="68"/>
      <c r="D85" s="62" t="str">
        <f>IF(ISBLANK(A85),"",VLOOKUP(A85,'Справочник услуг'!C:D,2,FALSE))</f>
        <v/>
      </c>
      <c r="E85" s="62"/>
      <c r="F85" s="62"/>
      <c r="G85" s="62"/>
      <c r="H85" s="62"/>
      <c r="I85" s="62"/>
      <c r="J85" s="62"/>
      <c r="K85" s="62"/>
      <c r="L85" s="62"/>
      <c r="M85" s="62"/>
      <c r="N85" s="62"/>
    </row>
    <row r="86" spans="1:14" x14ac:dyDescent="0.25">
      <c r="A86" s="55"/>
      <c r="B86" s="68"/>
      <c r="C86" s="68"/>
      <c r="D86" s="62" t="str">
        <f>IF(ISBLANK(A86),"",VLOOKUP(A86,'Справочник услуг'!C:D,2,FALSE))</f>
        <v/>
      </c>
      <c r="E86" s="62"/>
      <c r="F86" s="62"/>
      <c r="G86" s="62"/>
      <c r="H86" s="62"/>
      <c r="I86" s="62"/>
      <c r="J86" s="62"/>
      <c r="K86" s="62"/>
      <c r="L86" s="62"/>
      <c r="M86" s="62"/>
      <c r="N86" s="62"/>
    </row>
    <row r="87" spans="1:14" x14ac:dyDescent="0.25">
      <c r="A87" s="55"/>
      <c r="B87" s="68"/>
      <c r="C87" s="68"/>
      <c r="D87" s="62" t="str">
        <f>IF(ISBLANK(A87),"",VLOOKUP(A87,'Справочник услуг'!C:D,2,FALSE))</f>
        <v/>
      </c>
      <c r="E87" s="62"/>
      <c r="F87" s="62"/>
      <c r="G87" s="62"/>
      <c r="H87" s="62"/>
      <c r="I87" s="62"/>
      <c r="J87" s="62"/>
      <c r="K87" s="62"/>
      <c r="L87" s="62"/>
      <c r="M87" s="62"/>
      <c r="N87" s="62"/>
    </row>
    <row r="88" spans="1:14" x14ac:dyDescent="0.25">
      <c r="A88" s="55"/>
      <c r="B88" s="68"/>
      <c r="C88" s="68"/>
      <c r="D88" s="62" t="str">
        <f>IF(ISBLANK(A88),"",VLOOKUP(A88,'Справочник услуг'!C:D,2,FALSE))</f>
        <v/>
      </c>
      <c r="E88" s="62"/>
      <c r="F88" s="62"/>
      <c r="G88" s="62"/>
      <c r="H88" s="62"/>
      <c r="I88" s="62"/>
      <c r="J88" s="62"/>
      <c r="K88" s="62"/>
      <c r="L88" s="62"/>
      <c r="M88" s="62"/>
      <c r="N88" s="62"/>
    </row>
    <row r="89" spans="1:14" x14ac:dyDescent="0.25">
      <c r="A89" s="55"/>
      <c r="B89" s="68"/>
      <c r="C89" s="68"/>
      <c r="D89" s="62" t="str">
        <f>IF(ISBLANK(A89),"",VLOOKUP(A89,'Справочник услуг'!C:D,2,FALSE))</f>
        <v/>
      </c>
      <c r="E89" s="62"/>
      <c r="F89" s="62"/>
      <c r="G89" s="62"/>
      <c r="H89" s="62"/>
      <c r="I89" s="62"/>
      <c r="J89" s="62"/>
      <c r="K89" s="62"/>
      <c r="L89" s="62"/>
      <c r="M89" s="62"/>
      <c r="N89" s="62"/>
    </row>
    <row r="90" spans="1:14" x14ac:dyDescent="0.25">
      <c r="A90" s="55"/>
      <c r="B90" s="68"/>
      <c r="C90" s="68"/>
      <c r="D90" s="62" t="str">
        <f>IF(ISBLANK(A90),"",VLOOKUP(A90,'Справочник услуг'!C:D,2,FALSE))</f>
        <v/>
      </c>
      <c r="E90" s="62"/>
      <c r="F90" s="62"/>
      <c r="G90" s="62"/>
      <c r="H90" s="62"/>
      <c r="I90" s="62"/>
      <c r="J90" s="62"/>
      <c r="K90" s="62"/>
      <c r="L90" s="62"/>
      <c r="M90" s="62"/>
      <c r="N90" s="62"/>
    </row>
    <row r="91" spans="1:14" x14ac:dyDescent="0.25">
      <c r="A91" s="55"/>
      <c r="B91" s="68"/>
      <c r="C91" s="68"/>
      <c r="D91" s="62" t="str">
        <f>IF(ISBLANK(A91),"",VLOOKUP(A91,'Справочник услуг'!C:D,2,FALSE))</f>
        <v/>
      </c>
      <c r="E91" s="62"/>
      <c r="F91" s="62"/>
      <c r="G91" s="62"/>
      <c r="H91" s="62"/>
      <c r="I91" s="62"/>
      <c r="J91" s="62"/>
      <c r="K91" s="62"/>
      <c r="L91" s="62"/>
      <c r="M91" s="62"/>
      <c r="N91" s="62"/>
    </row>
    <row r="92" spans="1:14" x14ac:dyDescent="0.25">
      <c r="A92" s="55"/>
      <c r="B92" s="68"/>
      <c r="C92" s="68"/>
      <c r="D92" s="62" t="str">
        <f>IF(ISBLANK(A92),"",VLOOKUP(A92,'Справочник услуг'!C:D,2,FALSE))</f>
        <v/>
      </c>
      <c r="E92" s="62"/>
      <c r="F92" s="62"/>
      <c r="G92" s="62"/>
      <c r="H92" s="62"/>
      <c r="I92" s="62"/>
      <c r="J92" s="62"/>
      <c r="K92" s="62"/>
      <c r="L92" s="62"/>
      <c r="M92" s="62"/>
      <c r="N92" s="62"/>
    </row>
    <row r="93" spans="1:14" x14ac:dyDescent="0.25">
      <c r="A93" s="55"/>
      <c r="B93" s="68"/>
      <c r="C93" s="68"/>
      <c r="D93" s="62" t="str">
        <f>IF(ISBLANK(A93),"",VLOOKUP(A93,'Справочник услуг'!C:D,2,FALSE))</f>
        <v/>
      </c>
      <c r="E93" s="62"/>
      <c r="F93" s="62"/>
      <c r="G93" s="62"/>
      <c r="H93" s="62"/>
      <c r="I93" s="62"/>
      <c r="J93" s="62"/>
      <c r="K93" s="62"/>
      <c r="L93" s="62"/>
      <c r="M93" s="62"/>
      <c r="N93" s="62"/>
    </row>
    <row r="94" spans="1:14" x14ac:dyDescent="0.25">
      <c r="A94" s="55"/>
      <c r="B94" s="68"/>
      <c r="C94" s="68"/>
      <c r="D94" s="62" t="str">
        <f>IF(ISBLANK(A94),"",VLOOKUP(A94,'Справочник услуг'!C:D,2,FALSE))</f>
        <v/>
      </c>
      <c r="E94" s="62"/>
      <c r="F94" s="62"/>
      <c r="G94" s="62"/>
      <c r="H94" s="62"/>
      <c r="I94" s="62"/>
      <c r="J94" s="62"/>
      <c r="K94" s="62"/>
      <c r="L94" s="62"/>
      <c r="M94" s="62"/>
      <c r="N94" s="62"/>
    </row>
    <row r="95" spans="1:14" x14ac:dyDescent="0.25">
      <c r="A95" s="55"/>
      <c r="B95" s="68"/>
      <c r="C95" s="68"/>
      <c r="D95" s="62" t="str">
        <f>IF(ISBLANK(A95),"",VLOOKUP(A95,'Справочник услуг'!C:D,2,FALSE))</f>
        <v/>
      </c>
      <c r="E95" s="62"/>
      <c r="F95" s="62"/>
      <c r="G95" s="62"/>
      <c r="H95" s="62"/>
      <c r="I95" s="62"/>
      <c r="J95" s="62"/>
      <c r="K95" s="62"/>
      <c r="L95" s="62"/>
      <c r="M95" s="62"/>
      <c r="N95" s="62"/>
    </row>
    <row r="96" spans="1:14" x14ac:dyDescent="0.25">
      <c r="A96" s="55"/>
      <c r="B96" s="68"/>
      <c r="C96" s="68"/>
      <c r="D96" s="62" t="str">
        <f>IF(ISBLANK(A96),"",VLOOKUP(A96,'Справочник услуг'!C:D,2,FALSE))</f>
        <v/>
      </c>
      <c r="E96" s="62"/>
      <c r="F96" s="62"/>
      <c r="G96" s="62"/>
      <c r="H96" s="62"/>
      <c r="I96" s="62"/>
      <c r="J96" s="62"/>
      <c r="K96" s="62"/>
      <c r="L96" s="62"/>
      <c r="M96" s="62"/>
      <c r="N96" s="62"/>
    </row>
    <row r="97" spans="1:14" x14ac:dyDescent="0.25">
      <c r="A97" s="55"/>
      <c r="B97" s="68"/>
      <c r="C97" s="68"/>
      <c r="D97" s="62" t="str">
        <f>IF(ISBLANK(A97),"",VLOOKUP(A97,'Справочник услуг'!C:D,2,FALSE))</f>
        <v/>
      </c>
      <c r="E97" s="62"/>
      <c r="F97" s="62"/>
      <c r="G97" s="62"/>
      <c r="H97" s="62"/>
      <c r="I97" s="62"/>
      <c r="J97" s="62"/>
      <c r="K97" s="62"/>
      <c r="L97" s="62"/>
      <c r="M97" s="62"/>
      <c r="N97" s="62"/>
    </row>
    <row r="98" spans="1:14" x14ac:dyDescent="0.25">
      <c r="A98" s="55"/>
      <c r="B98" s="68"/>
      <c r="C98" s="68"/>
      <c r="D98" s="62" t="str">
        <f>IF(ISBLANK(A98),"",VLOOKUP(A98,'Справочник услуг'!C:D,2,FALSE))</f>
        <v/>
      </c>
      <c r="E98" s="62"/>
      <c r="F98" s="62"/>
      <c r="G98" s="62"/>
      <c r="H98" s="62"/>
      <c r="I98" s="62"/>
      <c r="J98" s="62"/>
      <c r="K98" s="62"/>
      <c r="L98" s="62"/>
      <c r="M98" s="62"/>
      <c r="N98" s="62"/>
    </row>
    <row r="99" spans="1:14" x14ac:dyDescent="0.25">
      <c r="A99" s="55"/>
      <c r="B99" s="68"/>
      <c r="C99" s="68"/>
      <c r="D99" s="62" t="str">
        <f>IF(ISBLANK(A99),"",VLOOKUP(A99,'Справочник услуг'!C:D,2,FALSE))</f>
        <v/>
      </c>
      <c r="E99" s="62"/>
      <c r="F99" s="62"/>
      <c r="G99" s="62"/>
      <c r="H99" s="62"/>
      <c r="I99" s="62"/>
      <c r="J99" s="62"/>
      <c r="K99" s="62"/>
      <c r="L99" s="62"/>
      <c r="M99" s="62"/>
      <c r="N99" s="62"/>
    </row>
    <row r="100" spans="1:14" x14ac:dyDescent="0.25">
      <c r="A100" s="55"/>
      <c r="B100" s="68"/>
      <c r="C100" s="68"/>
      <c r="D100" s="62" t="str">
        <f>IF(ISBLANK(A100),"",VLOOKUP(A100,'Справочник услуг'!C:D,2,FALSE))</f>
        <v/>
      </c>
      <c r="E100" s="62"/>
      <c r="F100" s="62"/>
      <c r="G100" s="62"/>
      <c r="H100" s="62"/>
      <c r="I100" s="62"/>
      <c r="J100" s="62"/>
      <c r="K100" s="62"/>
      <c r="L100" s="62"/>
      <c r="M100" s="62"/>
      <c r="N100" s="62"/>
    </row>
    <row r="101" spans="1:14" x14ac:dyDescent="0.25">
      <c r="A101" s="55"/>
      <c r="B101" s="68"/>
      <c r="C101" s="68"/>
      <c r="D101" s="62" t="str">
        <f>IF(ISBLANK(A101),"",VLOOKUP(A101,'Справочник услуг'!C:D,2,FALSE))</f>
        <v/>
      </c>
      <c r="E101" s="62"/>
      <c r="F101" s="62"/>
      <c r="G101" s="62"/>
      <c r="H101" s="62"/>
      <c r="I101" s="62"/>
      <c r="J101" s="62"/>
      <c r="K101" s="62"/>
      <c r="L101" s="62"/>
      <c r="M101" s="62"/>
      <c r="N101" s="62"/>
    </row>
    <row r="102" spans="1:14" x14ac:dyDescent="0.25">
      <c r="A102" s="55"/>
      <c r="B102" s="68"/>
      <c r="C102" s="68"/>
      <c r="D102" s="62" t="str">
        <f>IF(ISBLANK(A102),"",VLOOKUP(A102,'Справочник услуг'!C:D,2,FALSE))</f>
        <v/>
      </c>
      <c r="E102" s="62"/>
      <c r="F102" s="62"/>
      <c r="G102" s="62"/>
      <c r="H102" s="62"/>
      <c r="I102" s="62"/>
      <c r="J102" s="62"/>
      <c r="K102" s="62"/>
      <c r="L102" s="62"/>
      <c r="M102" s="62"/>
      <c r="N102" s="62"/>
    </row>
    <row r="103" spans="1:14" x14ac:dyDescent="0.25">
      <c r="A103" s="55"/>
      <c r="B103" s="68"/>
      <c r="C103" s="68"/>
      <c r="D103" s="62" t="str">
        <f>IF(ISBLANK(A103),"",VLOOKUP(A103,'Справочник услуг'!C:D,2,FALSE))</f>
        <v/>
      </c>
      <c r="E103" s="62"/>
      <c r="F103" s="62"/>
      <c r="G103" s="62"/>
      <c r="H103" s="62"/>
      <c r="I103" s="62"/>
      <c r="J103" s="62"/>
      <c r="K103" s="62"/>
      <c r="L103" s="62"/>
      <c r="M103" s="62"/>
      <c r="N103" s="62"/>
    </row>
    <row r="104" spans="1:14" x14ac:dyDescent="0.25">
      <c r="A104" s="55"/>
      <c r="B104" s="68"/>
      <c r="C104" s="68"/>
      <c r="D104" s="62" t="str">
        <f>IF(ISBLANK(A104),"",VLOOKUP(A104,'Справочник услуг'!C:D,2,FALSE))</f>
        <v/>
      </c>
      <c r="E104" s="62"/>
      <c r="F104" s="62"/>
      <c r="G104" s="62"/>
      <c r="H104" s="62"/>
      <c r="I104" s="62"/>
      <c r="J104" s="62"/>
      <c r="K104" s="62"/>
      <c r="L104" s="62"/>
      <c r="M104" s="62"/>
      <c r="N104" s="62"/>
    </row>
    <row r="105" spans="1:14" x14ac:dyDescent="0.25">
      <c r="A105" s="55"/>
      <c r="B105" s="68"/>
      <c r="C105" s="68"/>
      <c r="D105" s="62" t="str">
        <f>IF(ISBLANK(A105),"",VLOOKUP(A105,'Справочник услуг'!C:D,2,FALSE))</f>
        <v/>
      </c>
      <c r="E105" s="62"/>
      <c r="F105" s="62"/>
      <c r="G105" s="62"/>
      <c r="H105" s="62"/>
      <c r="I105" s="62"/>
      <c r="J105" s="62"/>
      <c r="K105" s="62"/>
      <c r="L105" s="62"/>
      <c r="M105" s="62"/>
      <c r="N105" s="62"/>
    </row>
    <row r="106" spans="1:14" x14ac:dyDescent="0.25">
      <c r="A106" s="55"/>
      <c r="B106" s="68"/>
      <c r="C106" s="68"/>
      <c r="D106" s="62" t="str">
        <f>IF(ISBLANK(A106),"",VLOOKUP(A106,'Справочник услуг'!C:D,2,FALSE))</f>
        <v/>
      </c>
      <c r="E106" s="62"/>
      <c r="F106" s="62"/>
      <c r="G106" s="62"/>
      <c r="H106" s="62"/>
      <c r="I106" s="62"/>
      <c r="J106" s="62"/>
      <c r="K106" s="62"/>
      <c r="L106" s="62"/>
      <c r="M106" s="62"/>
      <c r="N106" s="62"/>
    </row>
    <row r="107" spans="1:14" x14ac:dyDescent="0.25">
      <c r="A107" s="55"/>
      <c r="B107" s="68"/>
      <c r="C107" s="68"/>
      <c r="D107" s="62" t="str">
        <f>IF(ISBLANK(A107),"",VLOOKUP(A107,'Справочник услуг'!C:D,2,FALSE))</f>
        <v/>
      </c>
      <c r="E107" s="62"/>
      <c r="F107" s="62"/>
      <c r="G107" s="62"/>
      <c r="H107" s="62"/>
      <c r="I107" s="62"/>
      <c r="J107" s="62"/>
      <c r="K107" s="62"/>
      <c r="L107" s="62"/>
      <c r="M107" s="62"/>
      <c r="N107" s="62"/>
    </row>
    <row r="108" spans="1:14" x14ac:dyDescent="0.25">
      <c r="A108" s="55"/>
      <c r="B108" s="68"/>
      <c r="C108" s="68"/>
      <c r="D108" s="62" t="str">
        <f>IF(ISBLANK(A108),"",VLOOKUP(A108,'Справочник услуг'!C:D,2,FALSE))</f>
        <v/>
      </c>
      <c r="E108" s="62"/>
      <c r="F108" s="62"/>
      <c r="G108" s="62"/>
      <c r="H108" s="62"/>
      <c r="I108" s="62"/>
      <c r="J108" s="62"/>
      <c r="K108" s="62"/>
      <c r="L108" s="62"/>
      <c r="M108" s="62"/>
      <c r="N108" s="62"/>
    </row>
    <row r="109" spans="1:14" x14ac:dyDescent="0.25">
      <c r="A109" s="55"/>
      <c r="B109" s="68"/>
      <c r="C109" s="68"/>
      <c r="D109" s="62" t="str">
        <f>IF(ISBLANK(A109),"",VLOOKUP(A109,'Справочник услуг'!C:D,2,FALSE))</f>
        <v/>
      </c>
      <c r="E109" s="62"/>
      <c r="F109" s="62"/>
      <c r="G109" s="62"/>
      <c r="H109" s="62"/>
      <c r="I109" s="62"/>
      <c r="J109" s="62"/>
      <c r="K109" s="62"/>
      <c r="L109" s="62"/>
      <c r="M109" s="62"/>
      <c r="N109" s="62"/>
    </row>
    <row r="110" spans="1:14" x14ac:dyDescent="0.25">
      <c r="A110" s="55"/>
      <c r="B110" s="68"/>
      <c r="C110" s="68"/>
      <c r="D110" s="62" t="str">
        <f>IF(ISBLANK(A110),"",VLOOKUP(A110,'Справочник услуг'!C:D,2,FALSE))</f>
        <v/>
      </c>
      <c r="E110" s="62"/>
      <c r="F110" s="62"/>
      <c r="G110" s="62"/>
      <c r="H110" s="62"/>
      <c r="I110" s="62"/>
      <c r="J110" s="62"/>
      <c r="K110" s="62"/>
      <c r="L110" s="62"/>
      <c r="M110" s="62"/>
      <c r="N110" s="62"/>
    </row>
    <row r="111" spans="1:14" x14ac:dyDescent="0.25">
      <c r="A111" s="55"/>
      <c r="B111" s="68"/>
      <c r="C111" s="68"/>
      <c r="D111" s="62" t="str">
        <f>IF(ISBLANK(A111),"",VLOOKUP(A111,'Справочник услуг'!C:D,2,FALSE))</f>
        <v/>
      </c>
      <c r="E111" s="62"/>
      <c r="F111" s="62"/>
      <c r="G111" s="62"/>
      <c r="H111" s="62"/>
      <c r="I111" s="62"/>
      <c r="J111" s="62"/>
      <c r="K111" s="62"/>
      <c r="L111" s="62"/>
      <c r="M111" s="62"/>
      <c r="N111" s="62"/>
    </row>
    <row r="112" spans="1:14" x14ac:dyDescent="0.25">
      <c r="A112" s="55"/>
      <c r="B112" s="68"/>
      <c r="C112" s="68"/>
      <c r="D112" s="62" t="str">
        <f>IF(ISBLANK(A112),"",VLOOKUP(A112,'Справочник услуг'!C:D,2,FALSE))</f>
        <v/>
      </c>
      <c r="E112" s="62"/>
      <c r="F112" s="62"/>
      <c r="G112" s="62"/>
      <c r="H112" s="62"/>
      <c r="I112" s="62"/>
      <c r="J112" s="62"/>
      <c r="K112" s="62"/>
      <c r="L112" s="62"/>
      <c r="M112" s="62"/>
      <c r="N112" s="62"/>
    </row>
    <row r="113" spans="1:14" x14ac:dyDescent="0.25">
      <c r="A113" s="55"/>
      <c r="B113" s="68"/>
      <c r="C113" s="68"/>
      <c r="D113" s="62" t="str">
        <f>IF(ISBLANK(A113),"",VLOOKUP(A113,'Справочник услуг'!C:D,2,FALSE))</f>
        <v/>
      </c>
      <c r="E113" s="62"/>
      <c r="F113" s="62"/>
      <c r="G113" s="62"/>
      <c r="H113" s="62"/>
      <c r="I113" s="62"/>
      <c r="J113" s="62"/>
      <c r="K113" s="62"/>
      <c r="L113" s="62"/>
      <c r="M113" s="62"/>
      <c r="N113" s="62"/>
    </row>
    <row r="114" spans="1:14" x14ac:dyDescent="0.25">
      <c r="A114" s="55"/>
      <c r="B114" s="68"/>
      <c r="C114" s="68"/>
      <c r="D114" s="62" t="str">
        <f>IF(ISBLANK(A114),"",VLOOKUP(A114,'Справочник услуг'!C:D,2,FALSE))</f>
        <v/>
      </c>
      <c r="E114" s="62"/>
      <c r="F114" s="62"/>
      <c r="G114" s="62"/>
      <c r="H114" s="62"/>
      <c r="I114" s="62"/>
      <c r="J114" s="62"/>
      <c r="K114" s="62"/>
      <c r="L114" s="62"/>
      <c r="M114" s="62"/>
      <c r="N114" s="62"/>
    </row>
    <row r="115" spans="1:14" x14ac:dyDescent="0.25">
      <c r="A115" s="55"/>
      <c r="B115" s="68"/>
      <c r="C115" s="68"/>
      <c r="D115" s="62" t="str">
        <f>IF(ISBLANK(A115),"",VLOOKUP(A115,'Справочник услуг'!C:D,2,FALSE))</f>
        <v/>
      </c>
      <c r="E115" s="62"/>
      <c r="F115" s="62"/>
      <c r="G115" s="62"/>
      <c r="H115" s="62"/>
      <c r="I115" s="62"/>
      <c r="J115" s="62"/>
      <c r="K115" s="62"/>
      <c r="L115" s="62"/>
      <c r="M115" s="62"/>
      <c r="N115" s="62"/>
    </row>
    <row r="116" spans="1:14" x14ac:dyDescent="0.25">
      <c r="A116" s="55"/>
      <c r="B116" s="68"/>
      <c r="C116" s="68"/>
      <c r="D116" s="62" t="str">
        <f>IF(ISBLANK(A116),"",VLOOKUP(A116,'Справочник услуг'!C:D,2,FALSE))</f>
        <v/>
      </c>
      <c r="E116" s="62"/>
      <c r="F116" s="62"/>
      <c r="G116" s="62"/>
      <c r="H116" s="62"/>
      <c r="I116" s="62"/>
      <c r="J116" s="62"/>
      <c r="K116" s="62"/>
      <c r="L116" s="62"/>
      <c r="M116" s="62"/>
      <c r="N116" s="62"/>
    </row>
    <row r="117" spans="1:14" x14ac:dyDescent="0.25">
      <c r="A117" s="55"/>
      <c r="B117" s="68"/>
      <c r="C117" s="68"/>
      <c r="D117" s="62" t="str">
        <f>IF(ISBLANK(A117),"",VLOOKUP(A117,'Справочник услуг'!C:D,2,FALSE))</f>
        <v/>
      </c>
      <c r="E117" s="62"/>
      <c r="F117" s="62"/>
      <c r="G117" s="62"/>
      <c r="H117" s="62"/>
      <c r="I117" s="62"/>
      <c r="J117" s="62"/>
      <c r="K117" s="62"/>
      <c r="L117" s="62"/>
      <c r="M117" s="62"/>
      <c r="N117" s="62"/>
    </row>
    <row r="118" spans="1:14" x14ac:dyDescent="0.25">
      <c r="A118" s="55"/>
      <c r="B118" s="68"/>
      <c r="C118" s="68"/>
      <c r="D118" s="62" t="str">
        <f>IF(ISBLANK(A118),"",VLOOKUP(A118,'Справочник услуг'!C:D,2,FALSE))</f>
        <v/>
      </c>
      <c r="E118" s="62"/>
      <c r="F118" s="62"/>
      <c r="G118" s="62"/>
      <c r="H118" s="62"/>
      <c r="I118" s="62"/>
      <c r="J118" s="62"/>
      <c r="K118" s="62"/>
      <c r="L118" s="62"/>
      <c r="M118" s="62"/>
      <c r="N118" s="62"/>
    </row>
    <row r="119" spans="1:14" x14ac:dyDescent="0.25">
      <c r="A119" s="55"/>
      <c r="B119" s="68"/>
      <c r="C119" s="68"/>
      <c r="D119" s="62" t="str">
        <f>IF(ISBLANK(A119),"",VLOOKUP(A119,'Справочник услуг'!C:D,2,FALSE))</f>
        <v/>
      </c>
      <c r="E119" s="62"/>
      <c r="F119" s="62"/>
      <c r="G119" s="62"/>
      <c r="H119" s="62"/>
      <c r="I119" s="62"/>
      <c r="J119" s="62"/>
      <c r="K119" s="62"/>
      <c r="L119" s="62"/>
      <c r="M119" s="62"/>
      <c r="N119" s="62"/>
    </row>
    <row r="120" spans="1:14" x14ac:dyDescent="0.25">
      <c r="A120" s="55"/>
      <c r="B120" s="68"/>
      <c r="C120" s="68"/>
      <c r="D120" s="62" t="str">
        <f>IF(ISBLANK(A120),"",VLOOKUP(A120,'Справочник услуг'!C:D,2,FALSE))</f>
        <v/>
      </c>
      <c r="E120" s="62"/>
      <c r="F120" s="62"/>
      <c r="G120" s="62"/>
      <c r="H120" s="62"/>
      <c r="I120" s="62"/>
      <c r="J120" s="62"/>
      <c r="K120" s="62"/>
      <c r="L120" s="62"/>
      <c r="M120" s="62"/>
      <c r="N120" s="62"/>
    </row>
    <row r="121" spans="1:14" x14ac:dyDescent="0.25">
      <c r="A121" s="55"/>
      <c r="B121" s="68"/>
      <c r="C121" s="68"/>
      <c r="D121" s="62" t="str">
        <f>IF(ISBLANK(A121),"",VLOOKUP(A121,'Справочник услуг'!C:D,2,FALSE))</f>
        <v/>
      </c>
      <c r="E121" s="62"/>
      <c r="F121" s="62"/>
      <c r="G121" s="62"/>
      <c r="H121" s="62"/>
      <c r="I121" s="62"/>
      <c r="J121" s="62"/>
      <c r="K121" s="62"/>
      <c r="L121" s="62"/>
      <c r="M121" s="62"/>
      <c r="N121" s="62"/>
    </row>
    <row r="122" spans="1:14" x14ac:dyDescent="0.25">
      <c r="A122" s="55"/>
      <c r="B122" s="68"/>
      <c r="C122" s="68"/>
      <c r="D122" s="62" t="str">
        <f>IF(ISBLANK(A122),"",VLOOKUP(A122,'Справочник услуг'!C:D,2,FALSE))</f>
        <v/>
      </c>
      <c r="E122" s="62"/>
      <c r="F122" s="62"/>
      <c r="G122" s="62"/>
      <c r="H122" s="62"/>
      <c r="I122" s="62"/>
      <c r="J122" s="62"/>
      <c r="K122" s="62"/>
      <c r="L122" s="62"/>
      <c r="M122" s="62"/>
      <c r="N122" s="62"/>
    </row>
    <row r="123" spans="1:14" x14ac:dyDescent="0.25">
      <c r="A123" s="55"/>
      <c r="B123" s="68"/>
      <c r="C123" s="68"/>
      <c r="D123" s="62" t="str">
        <f>IF(ISBLANK(A123),"",VLOOKUP(A123,'Справочник услуг'!C:D,2,FALSE))</f>
        <v/>
      </c>
      <c r="E123" s="62"/>
      <c r="F123" s="62"/>
      <c r="G123" s="62"/>
      <c r="H123" s="62"/>
      <c r="I123" s="62"/>
      <c r="J123" s="62"/>
      <c r="K123" s="62"/>
      <c r="L123" s="62"/>
      <c r="M123" s="62"/>
      <c r="N123" s="62"/>
    </row>
    <row r="124" spans="1:14" x14ac:dyDescent="0.25">
      <c r="A124" s="55"/>
      <c r="B124" s="68"/>
      <c r="C124" s="68"/>
      <c r="D124" s="62" t="str">
        <f>IF(ISBLANK(A124),"",VLOOKUP(A124,'Справочник услуг'!C:D,2,FALSE))</f>
        <v/>
      </c>
      <c r="E124" s="62"/>
      <c r="F124" s="62"/>
      <c r="G124" s="62"/>
      <c r="H124" s="62"/>
      <c r="I124" s="62"/>
      <c r="J124" s="62"/>
      <c r="K124" s="62"/>
      <c r="L124" s="62"/>
      <c r="M124" s="62"/>
      <c r="N124" s="62"/>
    </row>
    <row r="125" spans="1:14" x14ac:dyDescent="0.25">
      <c r="A125" s="55"/>
      <c r="B125" s="68"/>
      <c r="C125" s="68"/>
      <c r="D125" s="62" t="str">
        <f>IF(ISBLANK(A125),"",VLOOKUP(A125,'Справочник услуг'!C:D,2,FALSE))</f>
        <v/>
      </c>
      <c r="E125" s="62"/>
      <c r="F125" s="62"/>
      <c r="G125" s="62"/>
      <c r="H125" s="62"/>
      <c r="I125" s="62"/>
      <c r="J125" s="62"/>
      <c r="K125" s="62"/>
      <c r="L125" s="62"/>
      <c r="M125" s="62"/>
      <c r="N125" s="62"/>
    </row>
    <row r="126" spans="1:14" x14ac:dyDescent="0.25">
      <c r="A126" s="55"/>
      <c r="B126" s="68"/>
      <c r="C126" s="68"/>
      <c r="D126" s="62" t="str">
        <f>IF(ISBLANK(A126),"",VLOOKUP(A126,'Справочник услуг'!C:D,2,FALSE))</f>
        <v/>
      </c>
      <c r="E126" s="62"/>
      <c r="F126" s="62"/>
      <c r="G126" s="62"/>
      <c r="H126" s="62"/>
      <c r="I126" s="62"/>
      <c r="J126" s="62"/>
      <c r="K126" s="62"/>
      <c r="L126" s="62"/>
      <c r="M126" s="62"/>
      <c r="N126" s="62"/>
    </row>
    <row r="127" spans="1:14" x14ac:dyDescent="0.25">
      <c r="A127" s="55"/>
      <c r="B127" s="68"/>
      <c r="C127" s="68"/>
      <c r="D127" s="62" t="str">
        <f>IF(ISBLANK(A127),"",VLOOKUP(A127,'Справочник услуг'!C:D,2,FALSE))</f>
        <v/>
      </c>
      <c r="E127" s="62"/>
      <c r="F127" s="62"/>
      <c r="G127" s="62"/>
      <c r="H127" s="62"/>
      <c r="I127" s="62"/>
      <c r="J127" s="62"/>
      <c r="K127" s="62"/>
      <c r="L127" s="62"/>
      <c r="M127" s="62"/>
      <c r="N127" s="62"/>
    </row>
    <row r="128" spans="1:14" x14ac:dyDescent="0.25">
      <c r="A128" s="55"/>
      <c r="B128" s="68"/>
      <c r="C128" s="68"/>
      <c r="D128" s="62" t="str">
        <f>IF(ISBLANK(A128),"",VLOOKUP(A128,'Справочник услуг'!C:D,2,FALSE))</f>
        <v/>
      </c>
      <c r="E128" s="62"/>
      <c r="F128" s="62"/>
      <c r="G128" s="62"/>
      <c r="H128" s="62"/>
      <c r="I128" s="62"/>
      <c r="J128" s="62"/>
      <c r="K128" s="62"/>
      <c r="L128" s="62"/>
      <c r="M128" s="62"/>
      <c r="N128" s="62"/>
    </row>
    <row r="129" spans="1:14" x14ac:dyDescent="0.25">
      <c r="A129" s="55"/>
      <c r="B129" s="68"/>
      <c r="C129" s="68"/>
      <c r="D129" s="62" t="str">
        <f>IF(ISBLANK(A129),"",VLOOKUP(A129,'Справочник услуг'!C:D,2,FALSE))</f>
        <v/>
      </c>
      <c r="E129" s="62"/>
      <c r="F129" s="62"/>
      <c r="G129" s="62"/>
      <c r="H129" s="62"/>
      <c r="I129" s="62"/>
      <c r="J129" s="62"/>
      <c r="K129" s="62"/>
      <c r="L129" s="62"/>
      <c r="M129" s="62"/>
      <c r="N129" s="62"/>
    </row>
    <row r="130" spans="1:14" x14ac:dyDescent="0.25">
      <c r="A130" s="55"/>
      <c r="B130" s="68"/>
      <c r="C130" s="68"/>
      <c r="D130" s="62" t="str">
        <f>IF(ISBLANK(A130),"",VLOOKUP(A130,'Справочник услуг'!C:D,2,FALSE))</f>
        <v/>
      </c>
      <c r="E130" s="62"/>
      <c r="F130" s="62"/>
      <c r="G130" s="62"/>
      <c r="H130" s="62"/>
      <c r="I130" s="62"/>
      <c r="J130" s="62"/>
      <c r="K130" s="62"/>
      <c r="L130" s="62"/>
      <c r="M130" s="62"/>
      <c r="N130" s="62"/>
    </row>
    <row r="131" spans="1:14" x14ac:dyDescent="0.25">
      <c r="A131" s="55"/>
      <c r="B131" s="68"/>
      <c r="C131" s="68"/>
      <c r="D131" s="62" t="str">
        <f>IF(ISBLANK(A131),"",VLOOKUP(A131,'Справочник услуг'!C:D,2,FALSE))</f>
        <v/>
      </c>
      <c r="E131" s="62"/>
      <c r="F131" s="62"/>
      <c r="G131" s="62"/>
      <c r="H131" s="62"/>
      <c r="I131" s="62"/>
      <c r="J131" s="62"/>
      <c r="K131" s="62"/>
      <c r="L131" s="62"/>
      <c r="M131" s="62"/>
      <c r="N131" s="62"/>
    </row>
    <row r="132" spans="1:14" x14ac:dyDescent="0.25">
      <c r="A132" s="55"/>
      <c r="B132" s="68"/>
      <c r="C132" s="68"/>
      <c r="D132" s="62" t="str">
        <f>IF(ISBLANK(A132),"",VLOOKUP(A132,'Справочник услуг'!C:D,2,FALSE))</f>
        <v/>
      </c>
      <c r="E132" s="62"/>
      <c r="F132" s="62"/>
      <c r="G132" s="62"/>
      <c r="H132" s="62"/>
      <c r="I132" s="62"/>
      <c r="J132" s="62"/>
      <c r="K132" s="62"/>
      <c r="L132" s="62"/>
      <c r="M132" s="62"/>
      <c r="N132" s="62"/>
    </row>
    <row r="133" spans="1:14" x14ac:dyDescent="0.25">
      <c r="A133" s="55"/>
      <c r="B133" s="68"/>
      <c r="C133" s="68"/>
      <c r="D133" s="62" t="str">
        <f>IF(ISBLANK(A133),"",VLOOKUP(A133,'Справочник услуг'!C:D,2,FALSE))</f>
        <v/>
      </c>
      <c r="E133" s="62"/>
      <c r="F133" s="62"/>
      <c r="G133" s="62"/>
      <c r="H133" s="62"/>
      <c r="I133" s="62"/>
      <c r="J133" s="62"/>
      <c r="K133" s="62"/>
      <c r="L133" s="62"/>
      <c r="M133" s="62"/>
      <c r="N133" s="62"/>
    </row>
    <row r="134" spans="1:14" x14ac:dyDescent="0.25">
      <c r="A134" s="55"/>
      <c r="B134" s="68"/>
      <c r="C134" s="68"/>
      <c r="D134" s="62" t="str">
        <f>IF(ISBLANK(A134),"",VLOOKUP(A134,'Справочник услуг'!C:D,2,FALSE))</f>
        <v/>
      </c>
      <c r="E134" s="62"/>
      <c r="F134" s="62"/>
      <c r="G134" s="62"/>
      <c r="H134" s="62"/>
      <c r="I134" s="62"/>
      <c r="J134" s="62"/>
      <c r="K134" s="62"/>
      <c r="L134" s="62"/>
      <c r="M134" s="62"/>
      <c r="N134" s="62"/>
    </row>
    <row r="135" spans="1:14" x14ac:dyDescent="0.25">
      <c r="A135" s="55"/>
      <c r="B135" s="68"/>
      <c r="C135" s="68"/>
      <c r="D135" s="62" t="str">
        <f>IF(ISBLANK(A135),"",VLOOKUP(A135,'Справочник услуг'!C:D,2,FALSE))</f>
        <v/>
      </c>
      <c r="E135" s="62"/>
      <c r="F135" s="62"/>
      <c r="G135" s="62"/>
      <c r="H135" s="62"/>
      <c r="I135" s="62"/>
      <c r="J135" s="62"/>
      <c r="K135" s="62"/>
      <c r="L135" s="62"/>
      <c r="M135" s="62"/>
      <c r="N135" s="62"/>
    </row>
    <row r="136" spans="1:14" x14ac:dyDescent="0.25">
      <c r="A136" s="55"/>
      <c r="B136" s="68"/>
      <c r="C136" s="68"/>
      <c r="D136" s="62" t="str">
        <f>IF(ISBLANK(A136),"",VLOOKUP(A136,'Справочник услуг'!C:D,2,FALSE))</f>
        <v/>
      </c>
      <c r="E136" s="62"/>
      <c r="F136" s="62"/>
      <c r="G136" s="62"/>
      <c r="H136" s="62"/>
      <c r="I136" s="62"/>
      <c r="J136" s="62"/>
      <c r="K136" s="62"/>
      <c r="L136" s="62"/>
      <c r="M136" s="62"/>
      <c r="N136" s="62"/>
    </row>
    <row r="137" spans="1:14" x14ac:dyDescent="0.25">
      <c r="A137" s="55"/>
      <c r="B137" s="68"/>
      <c r="C137" s="68"/>
      <c r="D137" s="62" t="str">
        <f>IF(ISBLANK(A137),"",VLOOKUP(A137,'Справочник услуг'!C:D,2,FALSE))</f>
        <v/>
      </c>
      <c r="E137" s="62"/>
      <c r="F137" s="62"/>
      <c r="G137" s="62"/>
      <c r="H137" s="62"/>
      <c r="I137" s="62"/>
      <c r="J137" s="62"/>
      <c r="K137" s="62"/>
      <c r="L137" s="62"/>
      <c r="M137" s="62"/>
      <c r="N137" s="62"/>
    </row>
    <row r="138" spans="1:14" x14ac:dyDescent="0.25">
      <c r="A138" s="55"/>
      <c r="B138" s="68"/>
      <c r="C138" s="68"/>
      <c r="D138" s="62" t="str">
        <f>IF(ISBLANK(A138),"",VLOOKUP(A138,'Справочник услуг'!C:D,2,FALSE))</f>
        <v/>
      </c>
      <c r="E138" s="62"/>
      <c r="F138" s="62"/>
      <c r="G138" s="62"/>
      <c r="H138" s="62"/>
      <c r="I138" s="62"/>
      <c r="J138" s="62"/>
      <c r="K138" s="62"/>
      <c r="L138" s="62"/>
      <c r="M138" s="62"/>
      <c r="N138" s="62"/>
    </row>
    <row r="139" spans="1:14" x14ac:dyDescent="0.25">
      <c r="A139" s="55"/>
      <c r="B139" s="68"/>
      <c r="C139" s="68"/>
      <c r="D139" s="62" t="str">
        <f>IF(ISBLANK(A139),"",VLOOKUP(A139,'Справочник услуг'!C:D,2,FALSE))</f>
        <v/>
      </c>
      <c r="E139" s="62"/>
      <c r="F139" s="62"/>
      <c r="G139" s="62"/>
      <c r="H139" s="62"/>
      <c r="I139" s="62"/>
      <c r="J139" s="62"/>
      <c r="K139" s="62"/>
      <c r="L139" s="62"/>
      <c r="M139" s="62"/>
      <c r="N139" s="62"/>
    </row>
    <row r="140" spans="1:14" x14ac:dyDescent="0.25">
      <c r="A140" s="55"/>
      <c r="B140" s="68"/>
      <c r="C140" s="68"/>
      <c r="D140" s="62" t="str">
        <f>IF(ISBLANK(A140),"",VLOOKUP(A140,'Справочник услуг'!C:D,2,FALSE))</f>
        <v/>
      </c>
      <c r="E140" s="62"/>
      <c r="F140" s="62"/>
      <c r="G140" s="62"/>
      <c r="H140" s="62"/>
      <c r="I140" s="62"/>
      <c r="J140" s="62"/>
      <c r="K140" s="62"/>
      <c r="L140" s="62"/>
      <c r="M140" s="62"/>
      <c r="N140" s="62"/>
    </row>
    <row r="141" spans="1:14" x14ac:dyDescent="0.25">
      <c r="A141" s="55"/>
      <c r="B141" s="68"/>
      <c r="C141" s="68"/>
      <c r="D141" s="62" t="str">
        <f>IF(ISBLANK(A141),"",VLOOKUP(A141,'Справочник услуг'!C:D,2,FALSE))</f>
        <v/>
      </c>
      <c r="E141" s="62"/>
      <c r="F141" s="62"/>
      <c r="G141" s="62"/>
      <c r="H141" s="62"/>
      <c r="I141" s="62"/>
      <c r="J141" s="62"/>
      <c r="K141" s="62"/>
      <c r="L141" s="62"/>
      <c r="M141" s="62"/>
      <c r="N141" s="62"/>
    </row>
    <row r="142" spans="1:14" x14ac:dyDescent="0.25">
      <c r="A142" s="55"/>
      <c r="B142" s="68"/>
      <c r="C142" s="68"/>
      <c r="D142" s="62" t="str">
        <f>IF(ISBLANK(A142),"",VLOOKUP(A142,'Справочник услуг'!C:D,2,FALSE))</f>
        <v/>
      </c>
      <c r="E142" s="62"/>
      <c r="F142" s="62"/>
      <c r="G142" s="62"/>
      <c r="H142" s="62"/>
      <c r="I142" s="62"/>
      <c r="J142" s="62"/>
      <c r="K142" s="62"/>
      <c r="L142" s="62"/>
      <c r="M142" s="62"/>
      <c r="N142" s="62"/>
    </row>
    <row r="143" spans="1:14" x14ac:dyDescent="0.25">
      <c r="A143" s="55"/>
      <c r="B143" s="68"/>
      <c r="C143" s="68"/>
      <c r="D143" s="62" t="str">
        <f>IF(ISBLANK(A143),"",VLOOKUP(A143,'Справочник услуг'!C:D,2,FALSE))</f>
        <v/>
      </c>
      <c r="E143" s="62"/>
      <c r="F143" s="62"/>
      <c r="G143" s="62"/>
      <c r="H143" s="62"/>
      <c r="I143" s="62"/>
      <c r="J143" s="62"/>
      <c r="K143" s="62"/>
      <c r="L143" s="62"/>
      <c r="M143" s="62"/>
      <c r="N143" s="62"/>
    </row>
    <row r="144" spans="1:14" x14ac:dyDescent="0.25">
      <c r="A144" s="55"/>
      <c r="B144" s="68"/>
      <c r="C144" s="68"/>
      <c r="D144" s="62" t="str">
        <f>IF(ISBLANK(A144),"",VLOOKUP(A144,'Справочник услуг'!C:D,2,FALSE))</f>
        <v/>
      </c>
      <c r="E144" s="62"/>
      <c r="F144" s="62"/>
      <c r="G144" s="62"/>
      <c r="H144" s="62"/>
      <c r="I144" s="62"/>
      <c r="J144" s="62"/>
      <c r="K144" s="62"/>
      <c r="L144" s="62"/>
      <c r="M144" s="62"/>
      <c r="N144" s="62"/>
    </row>
    <row r="145" spans="1:14" x14ac:dyDescent="0.25">
      <c r="A145" s="55"/>
      <c r="B145" s="68"/>
      <c r="C145" s="68"/>
      <c r="D145" s="62" t="str">
        <f>IF(ISBLANK(A145),"",VLOOKUP(A145,'Справочник услуг'!C:D,2,FALSE))</f>
        <v/>
      </c>
      <c r="E145" s="62"/>
      <c r="F145" s="62"/>
      <c r="G145" s="62"/>
      <c r="H145" s="62"/>
      <c r="I145" s="62"/>
      <c r="J145" s="62"/>
      <c r="K145" s="62"/>
      <c r="L145" s="62"/>
      <c r="M145" s="62"/>
      <c r="N145" s="62"/>
    </row>
    <row r="146" spans="1:14" x14ac:dyDescent="0.25">
      <c r="A146" s="55"/>
      <c r="B146" s="68"/>
      <c r="C146" s="68"/>
      <c r="D146" s="62" t="str">
        <f>IF(ISBLANK(A146),"",VLOOKUP(A146,'Справочник услуг'!C:D,2,FALSE))</f>
        <v/>
      </c>
      <c r="E146" s="62"/>
      <c r="F146" s="62"/>
      <c r="G146" s="62"/>
      <c r="H146" s="62"/>
      <c r="I146" s="62"/>
      <c r="J146" s="62"/>
      <c r="K146" s="62"/>
      <c r="L146" s="62"/>
      <c r="M146" s="62"/>
      <c r="N146" s="62"/>
    </row>
    <row r="147" spans="1:14" x14ac:dyDescent="0.25">
      <c r="A147" s="55"/>
      <c r="B147" s="68"/>
      <c r="C147" s="68"/>
      <c r="D147" s="62" t="str">
        <f>IF(ISBLANK(A147),"",VLOOKUP(A147,'Справочник услуг'!C:D,2,FALSE))</f>
        <v/>
      </c>
      <c r="E147" s="62"/>
      <c r="F147" s="62"/>
      <c r="G147" s="62"/>
      <c r="H147" s="62"/>
      <c r="I147" s="62"/>
      <c r="J147" s="62"/>
      <c r="K147" s="62"/>
      <c r="L147" s="62"/>
      <c r="M147" s="62"/>
      <c r="N147" s="62"/>
    </row>
    <row r="148" spans="1:14" x14ac:dyDescent="0.25">
      <c r="A148" s="55"/>
      <c r="B148" s="68"/>
      <c r="C148" s="68"/>
      <c r="D148" s="62" t="str">
        <f>IF(ISBLANK(A148),"",VLOOKUP(A148,'Справочник услуг'!C:D,2,FALSE))</f>
        <v/>
      </c>
      <c r="E148" s="62"/>
      <c r="F148" s="62"/>
      <c r="G148" s="62"/>
      <c r="H148" s="62"/>
      <c r="I148" s="62"/>
      <c r="J148" s="62"/>
      <c r="K148" s="62"/>
      <c r="L148" s="62"/>
      <c r="M148" s="62"/>
      <c r="N148" s="62"/>
    </row>
    <row r="149" spans="1:14" x14ac:dyDescent="0.25">
      <c r="A149" s="55"/>
      <c r="B149" s="68"/>
      <c r="C149" s="68"/>
      <c r="D149" s="62" t="str">
        <f>IF(ISBLANK(A149),"",VLOOKUP(A149,'Справочник услуг'!C:D,2,FALSE))</f>
        <v/>
      </c>
      <c r="E149" s="62"/>
      <c r="F149" s="62"/>
      <c r="G149" s="62"/>
      <c r="H149" s="62"/>
      <c r="I149" s="62"/>
      <c r="J149" s="62"/>
      <c r="K149" s="62"/>
      <c r="L149" s="62"/>
      <c r="M149" s="62"/>
      <c r="N149" s="62"/>
    </row>
    <row r="150" spans="1:14" x14ac:dyDescent="0.25">
      <c r="A150" s="55"/>
      <c r="B150" s="68"/>
      <c r="C150" s="68"/>
      <c r="D150" s="62" t="str">
        <f>IF(ISBLANK(A150),"",VLOOKUP(A150,'Справочник услуг'!C:D,2,FALSE))</f>
        <v/>
      </c>
      <c r="E150" s="62"/>
      <c r="F150" s="62"/>
      <c r="G150" s="62"/>
      <c r="H150" s="62"/>
      <c r="I150" s="62"/>
      <c r="J150" s="62"/>
      <c r="K150" s="62"/>
      <c r="L150" s="62"/>
      <c r="M150" s="62"/>
      <c r="N150" s="62"/>
    </row>
    <row r="151" spans="1:14" x14ac:dyDescent="0.25">
      <c r="A151" s="55"/>
      <c r="B151" s="68"/>
      <c r="C151" s="68"/>
      <c r="D151" s="62" t="str">
        <f>IF(ISBLANK(A151),"",VLOOKUP(A151,'Справочник услуг'!C:D,2,FALSE))</f>
        <v/>
      </c>
      <c r="E151" s="62"/>
      <c r="F151" s="62"/>
      <c r="G151" s="62"/>
      <c r="H151" s="62"/>
      <c r="I151" s="62"/>
      <c r="J151" s="62"/>
      <c r="K151" s="62"/>
      <c r="L151" s="62"/>
      <c r="M151" s="62"/>
      <c r="N151" s="62"/>
    </row>
    <row r="152" spans="1:14" x14ac:dyDescent="0.25">
      <c r="A152" s="55"/>
      <c r="B152" s="68"/>
      <c r="C152" s="68"/>
      <c r="D152" s="62" t="str">
        <f>IF(ISBLANK(A152),"",VLOOKUP(A152,'Справочник услуг'!C:D,2,FALSE))</f>
        <v/>
      </c>
      <c r="E152" s="62"/>
      <c r="F152" s="62"/>
      <c r="G152" s="62"/>
      <c r="H152" s="62"/>
      <c r="I152" s="62"/>
      <c r="J152" s="62"/>
      <c r="K152" s="62"/>
      <c r="L152" s="62"/>
      <c r="M152" s="62"/>
      <c r="N152" s="62"/>
    </row>
    <row r="153" spans="1:14" x14ac:dyDescent="0.25">
      <c r="A153" s="55"/>
      <c r="B153" s="68"/>
      <c r="C153" s="68"/>
      <c r="D153" s="62" t="str">
        <f>IF(ISBLANK(A153),"",VLOOKUP(A153,'Справочник услуг'!C:D,2,FALSE))</f>
        <v/>
      </c>
      <c r="E153" s="62"/>
      <c r="F153" s="62"/>
      <c r="G153" s="62"/>
      <c r="H153" s="62"/>
      <c r="I153" s="62"/>
      <c r="J153" s="62"/>
      <c r="K153" s="62"/>
      <c r="L153" s="62"/>
      <c r="M153" s="62"/>
      <c r="N153" s="62"/>
    </row>
    <row r="154" spans="1:14" x14ac:dyDescent="0.25">
      <c r="A154" s="55"/>
      <c r="B154" s="68"/>
      <c r="C154" s="68"/>
      <c r="D154" s="62" t="str">
        <f>IF(ISBLANK(A154),"",VLOOKUP(A154,'Справочник услуг'!C:D,2,FALSE))</f>
        <v/>
      </c>
      <c r="E154" s="62"/>
      <c r="F154" s="62"/>
      <c r="G154" s="62"/>
      <c r="H154" s="62"/>
      <c r="I154" s="62"/>
      <c r="J154" s="62"/>
      <c r="K154" s="62"/>
      <c r="L154" s="62"/>
      <c r="M154" s="62"/>
      <c r="N154" s="62"/>
    </row>
    <row r="155" spans="1:14" x14ac:dyDescent="0.25">
      <c r="A155" s="55"/>
      <c r="B155" s="68"/>
      <c r="C155" s="68"/>
      <c r="D155" s="62" t="str">
        <f>IF(ISBLANK(A155),"",VLOOKUP(A155,'Справочник услуг'!C:D,2,FALSE))</f>
        <v/>
      </c>
      <c r="E155" s="62"/>
      <c r="F155" s="62"/>
      <c r="G155" s="62"/>
      <c r="H155" s="62"/>
      <c r="I155" s="62"/>
      <c r="J155" s="62"/>
      <c r="K155" s="62"/>
      <c r="L155" s="62"/>
      <c r="M155" s="62"/>
      <c r="N155" s="62"/>
    </row>
    <row r="156" spans="1:14" x14ac:dyDescent="0.25">
      <c r="A156" s="55"/>
      <c r="B156" s="68"/>
      <c r="C156" s="68"/>
      <c r="D156" s="62" t="str">
        <f>IF(ISBLANK(A156),"",VLOOKUP(A156,'Справочник услуг'!C:D,2,FALSE))</f>
        <v/>
      </c>
      <c r="E156" s="62"/>
      <c r="F156" s="62"/>
      <c r="G156" s="62"/>
      <c r="H156" s="62"/>
      <c r="I156" s="62"/>
      <c r="J156" s="62"/>
      <c r="K156" s="62"/>
      <c r="L156" s="62"/>
      <c r="M156" s="62"/>
      <c r="N156" s="62"/>
    </row>
    <row r="157" spans="1:14" x14ac:dyDescent="0.25">
      <c r="A157" s="55"/>
      <c r="B157" s="68"/>
      <c r="C157" s="68"/>
      <c r="D157" s="62" t="str">
        <f>IF(ISBLANK(A157),"",VLOOKUP(A157,'Справочник услуг'!C:D,2,FALSE))</f>
        <v/>
      </c>
      <c r="E157" s="62"/>
      <c r="F157" s="62"/>
      <c r="G157" s="62"/>
      <c r="H157" s="62"/>
      <c r="I157" s="62"/>
      <c r="J157" s="62"/>
      <c r="K157" s="62"/>
      <c r="L157" s="62"/>
      <c r="M157" s="62"/>
      <c r="N157" s="62"/>
    </row>
    <row r="158" spans="1:14" x14ac:dyDescent="0.25">
      <c r="A158" s="55"/>
      <c r="B158" s="68"/>
      <c r="C158" s="68"/>
      <c r="D158" s="62" t="str">
        <f>IF(ISBLANK(A158),"",VLOOKUP(A158,'Справочник услуг'!C:D,2,FALSE))</f>
        <v/>
      </c>
      <c r="E158" s="62"/>
      <c r="F158" s="62"/>
      <c r="G158" s="62"/>
      <c r="H158" s="62"/>
      <c r="I158" s="62"/>
      <c r="J158" s="62"/>
      <c r="K158" s="62"/>
      <c r="L158" s="62"/>
      <c r="M158" s="62"/>
      <c r="N158" s="62"/>
    </row>
    <row r="159" spans="1:14" x14ac:dyDescent="0.25">
      <c r="A159" s="55"/>
      <c r="B159" s="68"/>
      <c r="C159" s="68"/>
      <c r="D159" s="62" t="str">
        <f>IF(ISBLANK(A159),"",VLOOKUP(A159,'Справочник услуг'!C:D,2,FALSE))</f>
        <v/>
      </c>
      <c r="E159" s="62"/>
      <c r="F159" s="62"/>
      <c r="G159" s="62"/>
      <c r="H159" s="62"/>
      <c r="I159" s="62"/>
      <c r="J159" s="62"/>
      <c r="K159" s="62"/>
      <c r="L159" s="62"/>
      <c r="M159" s="62"/>
      <c r="N159" s="62"/>
    </row>
    <row r="160" spans="1:14" x14ac:dyDescent="0.25">
      <c r="A160" s="55"/>
      <c r="B160" s="68"/>
      <c r="C160" s="68"/>
      <c r="D160" s="62" t="str">
        <f>IF(ISBLANK(A160),"",VLOOKUP(A160,'Справочник услуг'!C:D,2,FALSE))</f>
        <v/>
      </c>
      <c r="E160" s="62"/>
      <c r="F160" s="62"/>
      <c r="G160" s="62"/>
      <c r="H160" s="62"/>
      <c r="I160" s="62"/>
      <c r="J160" s="62"/>
      <c r="K160" s="62"/>
      <c r="L160" s="62"/>
      <c r="M160" s="62"/>
      <c r="N160" s="62"/>
    </row>
    <row r="161" spans="1:14" x14ac:dyDescent="0.25">
      <c r="A161" s="55"/>
      <c r="B161" s="68"/>
      <c r="C161" s="68"/>
      <c r="D161" s="62" t="str">
        <f>IF(ISBLANK(A161),"",VLOOKUP(A161,'Справочник услуг'!C:D,2,FALSE))</f>
        <v/>
      </c>
      <c r="E161" s="62"/>
      <c r="F161" s="62"/>
      <c r="G161" s="62"/>
      <c r="H161" s="62"/>
      <c r="I161" s="62"/>
      <c r="J161" s="62"/>
      <c r="K161" s="62"/>
      <c r="L161" s="62"/>
      <c r="M161" s="62"/>
      <c r="N161" s="62"/>
    </row>
    <row r="162" spans="1:14" x14ac:dyDescent="0.25">
      <c r="A162" s="55"/>
      <c r="B162" s="68"/>
      <c r="C162" s="68"/>
      <c r="D162" s="62" t="str">
        <f>IF(ISBLANK(A162),"",VLOOKUP(A162,'Справочник услуг'!C:D,2,FALSE))</f>
        <v/>
      </c>
      <c r="E162" s="62"/>
      <c r="F162" s="62"/>
      <c r="G162" s="62"/>
      <c r="H162" s="62"/>
      <c r="I162" s="62"/>
      <c r="J162" s="62"/>
      <c r="K162" s="62"/>
      <c r="L162" s="62"/>
      <c r="M162" s="62"/>
      <c r="N162" s="62"/>
    </row>
    <row r="163" spans="1:14" x14ac:dyDescent="0.25">
      <c r="A163" s="55"/>
      <c r="B163" s="68"/>
      <c r="C163" s="68"/>
      <c r="D163" s="62" t="str">
        <f>IF(ISBLANK(A163),"",VLOOKUP(A163,'Справочник услуг'!C:D,2,FALSE))</f>
        <v/>
      </c>
      <c r="E163" s="62"/>
      <c r="F163" s="62"/>
      <c r="G163" s="62"/>
      <c r="H163" s="62"/>
      <c r="I163" s="62"/>
      <c r="J163" s="62"/>
      <c r="K163" s="62"/>
      <c r="L163" s="62"/>
      <c r="M163" s="62"/>
      <c r="N163" s="62"/>
    </row>
    <row r="164" spans="1:14" x14ac:dyDescent="0.25">
      <c r="A164" s="55"/>
      <c r="B164" s="68"/>
      <c r="C164" s="68"/>
      <c r="D164" s="62" t="str">
        <f>IF(ISBLANK(A164),"",VLOOKUP(A164,'Справочник услуг'!C:D,2,FALSE))</f>
        <v/>
      </c>
      <c r="E164" s="62"/>
      <c r="F164" s="62"/>
      <c r="G164" s="62"/>
      <c r="H164" s="62"/>
      <c r="I164" s="62"/>
      <c r="J164" s="62"/>
      <c r="K164" s="62"/>
      <c r="L164" s="62"/>
      <c r="M164" s="62"/>
      <c r="N164" s="62"/>
    </row>
    <row r="165" spans="1:14" x14ac:dyDescent="0.25">
      <c r="A165" s="55"/>
      <c r="B165" s="68"/>
      <c r="C165" s="68"/>
      <c r="D165" s="62" t="str">
        <f>IF(ISBLANK(A165),"",VLOOKUP(A165,'Справочник услуг'!C:D,2,FALSE))</f>
        <v/>
      </c>
      <c r="E165" s="62"/>
      <c r="F165" s="62"/>
      <c r="G165" s="62"/>
      <c r="H165" s="62"/>
      <c r="I165" s="62"/>
      <c r="J165" s="62"/>
      <c r="K165" s="62"/>
      <c r="L165" s="62"/>
      <c r="M165" s="62"/>
      <c r="N165" s="62"/>
    </row>
    <row r="166" spans="1:14" x14ac:dyDescent="0.25">
      <c r="A166" s="55"/>
      <c r="B166" s="68"/>
      <c r="C166" s="68"/>
      <c r="D166" s="62" t="str">
        <f>IF(ISBLANK(A166),"",VLOOKUP(A166,'Справочник услуг'!C:D,2,FALSE))</f>
        <v/>
      </c>
      <c r="E166" s="62"/>
      <c r="F166" s="62"/>
      <c r="G166" s="62"/>
      <c r="H166" s="62"/>
      <c r="I166" s="62"/>
      <c r="J166" s="62"/>
      <c r="K166" s="62"/>
      <c r="L166" s="62"/>
      <c r="M166" s="62"/>
      <c r="N166" s="62"/>
    </row>
    <row r="167" spans="1:14" x14ac:dyDescent="0.25">
      <c r="A167" s="55"/>
      <c r="B167" s="68"/>
      <c r="C167" s="68"/>
      <c r="D167" s="62" t="str">
        <f>IF(ISBLANK(A167),"",VLOOKUP(A167,'Справочник услуг'!C:D,2,FALSE))</f>
        <v/>
      </c>
      <c r="E167" s="62"/>
      <c r="F167" s="62"/>
      <c r="G167" s="62"/>
      <c r="H167" s="62"/>
      <c r="I167" s="62"/>
      <c r="J167" s="62"/>
      <c r="K167" s="62"/>
      <c r="L167" s="62"/>
      <c r="M167" s="62"/>
      <c r="N167" s="62"/>
    </row>
    <row r="168" spans="1:14" x14ac:dyDescent="0.25">
      <c r="A168" s="55"/>
      <c r="B168" s="68"/>
      <c r="C168" s="68"/>
      <c r="D168" s="62" t="str">
        <f>IF(ISBLANK(A168),"",VLOOKUP(A168,'Справочник услуг'!C:D,2,FALSE))</f>
        <v/>
      </c>
      <c r="E168" s="62"/>
      <c r="F168" s="62"/>
      <c r="G168" s="62"/>
      <c r="H168" s="62"/>
      <c r="I168" s="62"/>
      <c r="J168" s="62"/>
      <c r="K168" s="62"/>
      <c r="L168" s="62"/>
      <c r="M168" s="62"/>
      <c r="N168" s="62"/>
    </row>
    <row r="169" spans="1:14" x14ac:dyDescent="0.25">
      <c r="A169" s="55"/>
      <c r="B169" s="68"/>
      <c r="C169" s="68"/>
      <c r="D169" s="62" t="str">
        <f>IF(ISBLANK(A169),"",VLOOKUP(A169,'Справочник услуг'!C:D,2,FALSE))</f>
        <v/>
      </c>
      <c r="E169" s="62"/>
      <c r="F169" s="62"/>
      <c r="G169" s="62"/>
      <c r="H169" s="62"/>
      <c r="I169" s="62"/>
      <c r="J169" s="62"/>
      <c r="K169" s="62"/>
      <c r="L169" s="62"/>
      <c r="M169" s="62"/>
      <c r="N169" s="62"/>
    </row>
    <row r="170" spans="1:14" x14ac:dyDescent="0.25">
      <c r="A170" s="55"/>
      <c r="B170" s="68"/>
      <c r="C170" s="68"/>
      <c r="D170" s="62" t="str">
        <f>IF(ISBLANK(A170),"",VLOOKUP(A170,'Справочник услуг'!C:D,2,FALSE))</f>
        <v/>
      </c>
      <c r="E170" s="62"/>
      <c r="F170" s="62"/>
      <c r="G170" s="62"/>
      <c r="H170" s="62"/>
      <c r="I170" s="62"/>
      <c r="J170" s="62"/>
      <c r="K170" s="62"/>
      <c r="L170" s="62"/>
      <c r="M170" s="62"/>
      <c r="N170" s="62"/>
    </row>
    <row r="171" spans="1:14" x14ac:dyDescent="0.25">
      <c r="A171" s="55"/>
      <c r="B171" s="68"/>
      <c r="C171" s="68"/>
      <c r="D171" s="62" t="str">
        <f>IF(ISBLANK(A171),"",VLOOKUP(A171,'Справочник услуг'!C:D,2,FALSE))</f>
        <v/>
      </c>
      <c r="E171" s="62"/>
      <c r="F171" s="62"/>
      <c r="G171" s="62"/>
      <c r="H171" s="62"/>
      <c r="I171" s="62"/>
      <c r="J171" s="62"/>
      <c r="K171" s="62"/>
      <c r="L171" s="62"/>
      <c r="M171" s="62"/>
      <c r="N171" s="62"/>
    </row>
    <row r="172" spans="1:14" x14ac:dyDescent="0.25">
      <c r="A172" s="55"/>
      <c r="B172" s="68"/>
      <c r="C172" s="68"/>
      <c r="D172" s="62" t="str">
        <f>IF(ISBLANK(A172),"",VLOOKUP(A172,'Справочник услуг'!C:D,2,FALSE))</f>
        <v/>
      </c>
      <c r="E172" s="62"/>
      <c r="F172" s="62"/>
      <c r="G172" s="62"/>
      <c r="H172" s="62"/>
      <c r="I172" s="62"/>
      <c r="J172" s="62"/>
      <c r="K172" s="62"/>
      <c r="L172" s="62"/>
      <c r="M172" s="62"/>
      <c r="N172" s="62"/>
    </row>
    <row r="173" spans="1:14" x14ac:dyDescent="0.25">
      <c r="A173" s="55"/>
      <c r="B173" s="68"/>
      <c r="C173" s="68"/>
      <c r="D173" s="62" t="str">
        <f>IF(ISBLANK(A173),"",VLOOKUP(A173,'Справочник услуг'!C:D,2,FALSE))</f>
        <v/>
      </c>
      <c r="E173" s="62"/>
      <c r="F173" s="62"/>
      <c r="G173" s="62"/>
      <c r="H173" s="62"/>
      <c r="I173" s="62"/>
      <c r="J173" s="62"/>
      <c r="K173" s="62"/>
      <c r="L173" s="62"/>
      <c r="M173" s="62"/>
      <c r="N173" s="62"/>
    </row>
    <row r="174" spans="1:14" x14ac:dyDescent="0.25">
      <c r="A174" s="55"/>
      <c r="B174" s="68"/>
      <c r="C174" s="68"/>
      <c r="D174" s="62" t="str">
        <f>IF(ISBLANK(A174),"",VLOOKUP(A174,'Справочник услуг'!C:D,2,FALSE))</f>
        <v/>
      </c>
      <c r="E174" s="62"/>
      <c r="F174" s="62"/>
      <c r="G174" s="62"/>
      <c r="H174" s="62"/>
      <c r="I174" s="62"/>
      <c r="J174" s="62"/>
      <c r="K174" s="62"/>
      <c r="L174" s="62"/>
      <c r="M174" s="62"/>
      <c r="N174" s="62"/>
    </row>
    <row r="175" spans="1:14" x14ac:dyDescent="0.25">
      <c r="A175" s="55"/>
      <c r="B175" s="68"/>
      <c r="C175" s="68"/>
      <c r="D175" s="62" t="str">
        <f>IF(ISBLANK(A175),"",VLOOKUP(A175,'Справочник услуг'!C:D,2,FALSE))</f>
        <v/>
      </c>
      <c r="E175" s="62"/>
      <c r="F175" s="62"/>
      <c r="G175" s="62"/>
      <c r="H175" s="62"/>
      <c r="I175" s="62"/>
      <c r="J175" s="62"/>
      <c r="K175" s="62"/>
      <c r="L175" s="62"/>
      <c r="M175" s="62"/>
      <c r="N175" s="62"/>
    </row>
    <row r="176" spans="1:14" x14ac:dyDescent="0.25">
      <c r="A176" s="55"/>
      <c r="B176" s="68"/>
      <c r="C176" s="68"/>
      <c r="D176" s="62" t="str">
        <f>IF(ISBLANK(A176),"",VLOOKUP(A176,'Справочник услуг'!C:D,2,FALSE))</f>
        <v/>
      </c>
      <c r="E176" s="62"/>
      <c r="F176" s="62"/>
      <c r="G176" s="62"/>
      <c r="H176" s="62"/>
      <c r="I176" s="62"/>
      <c r="J176" s="62"/>
      <c r="K176" s="62"/>
      <c r="L176" s="62"/>
      <c r="M176" s="62"/>
      <c r="N176" s="62"/>
    </row>
    <row r="177" spans="1:14" x14ac:dyDescent="0.25">
      <c r="A177" s="55"/>
      <c r="B177" s="68"/>
      <c r="C177" s="68"/>
      <c r="D177" s="62" t="str">
        <f>IF(ISBLANK(A177),"",VLOOKUP(A177,'Справочник услуг'!C:D,2,FALSE))</f>
        <v/>
      </c>
      <c r="E177" s="62"/>
      <c r="F177" s="62"/>
      <c r="G177" s="62"/>
      <c r="H177" s="62"/>
      <c r="I177" s="62"/>
      <c r="J177" s="62"/>
      <c r="K177" s="62"/>
      <c r="L177" s="62"/>
      <c r="M177" s="62"/>
      <c r="N177" s="62"/>
    </row>
    <row r="178" spans="1:14" x14ac:dyDescent="0.25">
      <c r="A178" s="55"/>
      <c r="B178" s="68"/>
      <c r="C178" s="68"/>
      <c r="D178" s="62" t="str">
        <f>IF(ISBLANK(A178),"",VLOOKUP(A178,'Справочник услуг'!C:D,2,FALSE))</f>
        <v/>
      </c>
      <c r="E178" s="62"/>
      <c r="F178" s="62"/>
      <c r="G178" s="62"/>
      <c r="H178" s="62"/>
      <c r="I178" s="62"/>
      <c r="J178" s="62"/>
      <c r="K178" s="62"/>
      <c r="L178" s="62"/>
      <c r="M178" s="62"/>
      <c r="N178" s="62"/>
    </row>
    <row r="179" spans="1:14" x14ac:dyDescent="0.25">
      <c r="A179" s="55"/>
      <c r="B179" s="68"/>
      <c r="C179" s="68"/>
      <c r="D179" s="62" t="str">
        <f>IF(ISBLANK(A179),"",VLOOKUP(A179,'Справочник услуг'!C:D,2,FALSE))</f>
        <v/>
      </c>
      <c r="E179" s="62"/>
      <c r="F179" s="62"/>
      <c r="G179" s="62"/>
      <c r="H179" s="62"/>
      <c r="I179" s="62"/>
      <c r="J179" s="62"/>
      <c r="K179" s="62"/>
      <c r="L179" s="62"/>
      <c r="M179" s="62"/>
      <c r="N179" s="62"/>
    </row>
    <row r="180" spans="1:14" x14ac:dyDescent="0.25">
      <c r="A180" s="55"/>
      <c r="B180" s="68"/>
      <c r="C180" s="68"/>
      <c r="D180" s="62" t="str">
        <f>IF(ISBLANK(A180),"",VLOOKUP(A180,'Справочник услуг'!C:D,2,FALSE))</f>
        <v/>
      </c>
      <c r="E180" s="62"/>
      <c r="F180" s="62"/>
      <c r="G180" s="62"/>
      <c r="H180" s="62"/>
      <c r="I180" s="62"/>
      <c r="J180" s="62"/>
      <c r="K180" s="62"/>
      <c r="L180" s="62"/>
      <c r="M180" s="62"/>
      <c r="N180" s="62"/>
    </row>
    <row r="181" spans="1:14" x14ac:dyDescent="0.25">
      <c r="A181" s="55"/>
      <c r="B181" s="68"/>
      <c r="C181" s="68"/>
      <c r="D181" s="62" t="str">
        <f>IF(ISBLANK(A181),"",VLOOKUP(A181,'Справочник услуг'!C:D,2,FALSE))</f>
        <v/>
      </c>
      <c r="E181" s="62"/>
      <c r="F181" s="62"/>
      <c r="G181" s="62"/>
      <c r="H181" s="62"/>
      <c r="I181" s="62"/>
      <c r="J181" s="62"/>
      <c r="K181" s="62"/>
      <c r="L181" s="62"/>
      <c r="M181" s="62"/>
      <c r="N181" s="62"/>
    </row>
    <row r="182" spans="1:14" x14ac:dyDescent="0.25">
      <c r="A182" s="55"/>
      <c r="B182" s="68"/>
      <c r="C182" s="68"/>
      <c r="D182" s="62" t="str">
        <f>IF(ISBLANK(A182),"",VLOOKUP(A182,'Справочник услуг'!C:D,2,FALSE))</f>
        <v/>
      </c>
      <c r="E182" s="62"/>
      <c r="F182" s="62"/>
      <c r="G182" s="62"/>
      <c r="H182" s="62"/>
      <c r="I182" s="62"/>
      <c r="J182" s="62"/>
      <c r="K182" s="62"/>
      <c r="L182" s="62"/>
      <c r="M182" s="62"/>
      <c r="N182" s="62"/>
    </row>
    <row r="183" spans="1:14" x14ac:dyDescent="0.25">
      <c r="A183" s="55"/>
      <c r="B183" s="68"/>
      <c r="C183" s="68"/>
      <c r="D183" s="62" t="str">
        <f>IF(ISBLANK(A183),"",VLOOKUP(A183,'Справочник услуг'!C:D,2,FALSE))</f>
        <v/>
      </c>
      <c r="E183" s="62"/>
      <c r="F183" s="62"/>
      <c r="G183" s="62"/>
      <c r="H183" s="62"/>
      <c r="I183" s="62"/>
      <c r="J183" s="62"/>
      <c r="K183" s="62"/>
      <c r="L183" s="62"/>
      <c r="M183" s="62"/>
      <c r="N183" s="62"/>
    </row>
    <row r="184" spans="1:14" x14ac:dyDescent="0.25">
      <c r="A184" s="55"/>
      <c r="B184" s="68"/>
      <c r="C184" s="68"/>
      <c r="D184" s="62" t="str">
        <f>IF(ISBLANK(A184),"",VLOOKUP(A184,'Справочник услуг'!C:D,2,FALSE))</f>
        <v/>
      </c>
      <c r="E184" s="62"/>
      <c r="F184" s="62"/>
      <c r="G184" s="62"/>
      <c r="H184" s="62"/>
      <c r="I184" s="62"/>
      <c r="J184" s="62"/>
      <c r="K184" s="62"/>
      <c r="L184" s="62"/>
      <c r="M184" s="62"/>
      <c r="N184" s="62"/>
    </row>
    <row r="185" spans="1:14" x14ac:dyDescent="0.25">
      <c r="A185" s="55"/>
      <c r="B185" s="68"/>
      <c r="C185" s="68"/>
      <c r="D185" s="62" t="str">
        <f>IF(ISBLANK(A185),"",VLOOKUP(A185,'Справочник услуг'!C:D,2,FALSE))</f>
        <v/>
      </c>
      <c r="E185" s="62"/>
      <c r="F185" s="62"/>
      <c r="G185" s="62"/>
      <c r="H185" s="62"/>
      <c r="I185" s="62"/>
      <c r="J185" s="62"/>
      <c r="K185" s="62"/>
      <c r="L185" s="62"/>
      <c r="M185" s="62"/>
      <c r="N185" s="62"/>
    </row>
    <row r="186" spans="1:14" x14ac:dyDescent="0.25">
      <c r="A186" s="55"/>
      <c r="B186" s="68"/>
      <c r="C186" s="68"/>
      <c r="D186" s="62" t="str">
        <f>IF(ISBLANK(A186),"",VLOOKUP(A186,'Справочник услуг'!C:D,2,FALSE))</f>
        <v/>
      </c>
      <c r="E186" s="62"/>
      <c r="F186" s="62"/>
      <c r="G186" s="62"/>
      <c r="H186" s="62"/>
      <c r="I186" s="62"/>
      <c r="J186" s="62"/>
      <c r="K186" s="62"/>
      <c r="L186" s="62"/>
      <c r="M186" s="62"/>
      <c r="N186" s="62"/>
    </row>
    <row r="187" spans="1:14" x14ac:dyDescent="0.25">
      <c r="A187" s="55"/>
      <c r="B187" s="68"/>
      <c r="C187" s="68"/>
      <c r="D187" s="62" t="str">
        <f>IF(ISBLANK(A187),"",VLOOKUP(A187,'Справочник услуг'!C:D,2,FALSE))</f>
        <v/>
      </c>
      <c r="E187" s="62"/>
      <c r="F187" s="62"/>
      <c r="G187" s="62"/>
      <c r="H187" s="62"/>
      <c r="I187" s="62"/>
      <c r="J187" s="62"/>
      <c r="K187" s="62"/>
      <c r="L187" s="62"/>
      <c r="M187" s="62"/>
      <c r="N187" s="62"/>
    </row>
    <row r="188" spans="1:14" x14ac:dyDescent="0.25">
      <c r="A188" s="55"/>
      <c r="B188" s="68"/>
      <c r="C188" s="68"/>
      <c r="D188" s="62" t="str">
        <f>IF(ISBLANK(A188),"",VLOOKUP(A188,'Справочник услуг'!C:D,2,FALSE))</f>
        <v/>
      </c>
      <c r="E188" s="62"/>
      <c r="F188" s="62"/>
      <c r="G188" s="62"/>
      <c r="H188" s="62"/>
      <c r="I188" s="62"/>
      <c r="J188" s="62"/>
      <c r="K188" s="62"/>
      <c r="L188" s="62"/>
      <c r="M188" s="62"/>
      <c r="N188" s="62"/>
    </row>
    <row r="189" spans="1:14" x14ac:dyDescent="0.25">
      <c r="A189" s="55"/>
      <c r="B189" s="68"/>
      <c r="C189" s="68"/>
      <c r="D189" s="62" t="str">
        <f>IF(ISBLANK(A189),"",VLOOKUP(A189,'Справочник услуг'!C:D,2,FALSE))</f>
        <v/>
      </c>
      <c r="E189" s="62"/>
      <c r="F189" s="62"/>
      <c r="G189" s="62"/>
      <c r="H189" s="62"/>
      <c r="I189" s="62"/>
      <c r="J189" s="62"/>
      <c r="K189" s="62"/>
      <c r="L189" s="62"/>
      <c r="M189" s="62"/>
      <c r="N189" s="62"/>
    </row>
    <row r="190" spans="1:14" x14ac:dyDescent="0.25">
      <c r="A190" s="55"/>
      <c r="B190" s="68"/>
      <c r="C190" s="68"/>
      <c r="D190" s="62" t="str">
        <f>IF(ISBLANK(A190),"",VLOOKUP(A190,'Справочник услуг'!C:D,2,FALSE))</f>
        <v/>
      </c>
      <c r="E190" s="62"/>
      <c r="F190" s="62"/>
      <c r="G190" s="62"/>
      <c r="H190" s="62"/>
      <c r="I190" s="62"/>
      <c r="J190" s="62"/>
      <c r="K190" s="62"/>
      <c r="L190" s="62"/>
      <c r="M190" s="62"/>
      <c r="N190" s="62"/>
    </row>
    <row r="191" spans="1:14" x14ac:dyDescent="0.25">
      <c r="A191" s="55"/>
      <c r="B191" s="68"/>
      <c r="C191" s="68"/>
      <c r="D191" s="62" t="str">
        <f>IF(ISBLANK(A191),"",VLOOKUP(A191,'Справочник услуг'!C:D,2,FALSE))</f>
        <v/>
      </c>
      <c r="E191" s="62"/>
      <c r="F191" s="62"/>
      <c r="G191" s="62"/>
      <c r="H191" s="62"/>
      <c r="I191" s="62"/>
      <c r="J191" s="62"/>
      <c r="K191" s="62"/>
      <c r="L191" s="62"/>
      <c r="M191" s="62"/>
      <c r="N191" s="62"/>
    </row>
    <row r="192" spans="1:14" x14ac:dyDescent="0.25">
      <c r="A192" s="55"/>
      <c r="B192" s="68"/>
      <c r="C192" s="68"/>
      <c r="D192" s="62" t="str">
        <f>IF(ISBLANK(A192),"",VLOOKUP(A192,'Справочник услуг'!C:D,2,FALSE))</f>
        <v/>
      </c>
      <c r="E192" s="62"/>
      <c r="F192" s="62"/>
      <c r="G192" s="62"/>
      <c r="H192" s="62"/>
      <c r="I192" s="62"/>
      <c r="J192" s="62"/>
      <c r="K192" s="62"/>
      <c r="L192" s="62"/>
      <c r="M192" s="62"/>
      <c r="N192" s="62"/>
    </row>
    <row r="193" spans="1:14" x14ac:dyDescent="0.25">
      <c r="A193" s="55"/>
      <c r="B193" s="68"/>
      <c r="C193" s="68"/>
      <c r="D193" s="62" t="str">
        <f>IF(ISBLANK(A193),"",VLOOKUP(A193,'Справочник услуг'!C:D,2,FALSE))</f>
        <v/>
      </c>
      <c r="E193" s="62"/>
      <c r="F193" s="62"/>
      <c r="G193" s="62"/>
      <c r="H193" s="62"/>
      <c r="I193" s="62"/>
      <c r="J193" s="62"/>
      <c r="K193" s="62"/>
      <c r="L193" s="62"/>
      <c r="M193" s="62"/>
      <c r="N193" s="62"/>
    </row>
    <row r="194" spans="1:14" x14ac:dyDescent="0.25">
      <c r="A194" s="55"/>
      <c r="B194" s="68"/>
      <c r="C194" s="68"/>
      <c r="D194" s="62" t="str">
        <f>IF(ISBLANK(A194),"",VLOOKUP(A194,'Справочник услуг'!C:D,2,FALSE))</f>
        <v/>
      </c>
      <c r="E194" s="62"/>
      <c r="F194" s="62"/>
      <c r="G194" s="62"/>
      <c r="H194" s="62"/>
      <c r="I194" s="62"/>
      <c r="J194" s="62"/>
      <c r="K194" s="62"/>
      <c r="L194" s="62"/>
      <c r="M194" s="62"/>
      <c r="N194" s="62"/>
    </row>
    <row r="195" spans="1:14" x14ac:dyDescent="0.25">
      <c r="A195" s="55"/>
      <c r="B195" s="68"/>
      <c r="C195" s="68"/>
      <c r="D195" s="62" t="str">
        <f>IF(ISBLANK(A195),"",VLOOKUP(A195,'Справочник услуг'!C:D,2,FALSE))</f>
        <v/>
      </c>
      <c r="E195" s="62"/>
      <c r="F195" s="62"/>
      <c r="G195" s="62"/>
      <c r="H195" s="62"/>
      <c r="I195" s="62"/>
      <c r="J195" s="62"/>
      <c r="K195" s="62"/>
      <c r="L195" s="62"/>
      <c r="M195" s="62"/>
      <c r="N195" s="62"/>
    </row>
    <row r="196" spans="1:14" x14ac:dyDescent="0.25">
      <c r="A196" s="55"/>
      <c r="B196" s="68"/>
      <c r="C196" s="68"/>
      <c r="D196" s="62" t="str">
        <f>IF(ISBLANK(A196),"",VLOOKUP(A196,'Справочник услуг'!C:D,2,FALSE))</f>
        <v/>
      </c>
      <c r="E196" s="62"/>
      <c r="F196" s="62"/>
      <c r="G196" s="62"/>
      <c r="H196" s="62"/>
      <c r="I196" s="62"/>
      <c r="J196" s="62"/>
      <c r="K196" s="62"/>
      <c r="L196" s="62"/>
      <c r="M196" s="62"/>
      <c r="N196" s="62"/>
    </row>
    <row r="197" spans="1:14" x14ac:dyDescent="0.25">
      <c r="A197" s="55"/>
      <c r="B197" s="68"/>
      <c r="C197" s="68"/>
      <c r="D197" s="62" t="str">
        <f>IF(ISBLANK(A197),"",VLOOKUP(A197,'Справочник услуг'!C:D,2,FALSE))</f>
        <v/>
      </c>
      <c r="E197" s="62"/>
      <c r="F197" s="62"/>
      <c r="G197" s="62"/>
      <c r="H197" s="62"/>
      <c r="I197" s="62"/>
      <c r="J197" s="62"/>
      <c r="K197" s="62"/>
      <c r="L197" s="62"/>
      <c r="M197" s="62"/>
      <c r="N197" s="62"/>
    </row>
    <row r="198" spans="1:14" x14ac:dyDescent="0.25">
      <c r="A198" s="55"/>
      <c r="B198" s="68"/>
      <c r="C198" s="68"/>
      <c r="D198" s="62" t="str">
        <f>IF(ISBLANK(A198),"",VLOOKUP(A198,'Справочник услуг'!C:D,2,FALSE))</f>
        <v/>
      </c>
      <c r="E198" s="62"/>
      <c r="F198" s="62"/>
      <c r="G198" s="62"/>
      <c r="H198" s="62"/>
      <c r="I198" s="62"/>
      <c r="J198" s="62"/>
      <c r="K198" s="62"/>
      <c r="L198" s="62"/>
      <c r="M198" s="62"/>
      <c r="N198" s="62"/>
    </row>
    <row r="199" spans="1:14" x14ac:dyDescent="0.25">
      <c r="A199" s="55"/>
      <c r="B199" s="68"/>
      <c r="C199" s="68"/>
      <c r="D199" s="62" t="str">
        <f>IF(ISBLANK(A199),"",VLOOKUP(A199,'Справочник услуг'!C:D,2,FALSE))</f>
        <v/>
      </c>
      <c r="E199" s="62"/>
      <c r="F199" s="62"/>
      <c r="G199" s="62"/>
      <c r="H199" s="62"/>
      <c r="I199" s="62"/>
      <c r="J199" s="62"/>
      <c r="K199" s="62"/>
      <c r="L199" s="62"/>
      <c r="M199" s="62"/>
      <c r="N199" s="62"/>
    </row>
    <row r="200" spans="1:14" x14ac:dyDescent="0.25">
      <c r="A200" s="55"/>
      <c r="B200" s="68"/>
      <c r="C200" s="68"/>
      <c r="D200" s="62" t="str">
        <f>IF(ISBLANK(A200),"",VLOOKUP(A200,'Справочник услуг'!C:D,2,FALSE))</f>
        <v/>
      </c>
      <c r="E200" s="62"/>
      <c r="F200" s="62"/>
      <c r="G200" s="62"/>
      <c r="H200" s="62"/>
      <c r="I200" s="62"/>
      <c r="J200" s="62"/>
      <c r="K200" s="62"/>
      <c r="L200" s="62"/>
      <c r="M200" s="62"/>
      <c r="N200" s="62"/>
    </row>
    <row r="201" spans="1:14" x14ac:dyDescent="0.25">
      <c r="A201" s="55"/>
      <c r="B201" s="68"/>
      <c r="C201" s="68"/>
      <c r="D201" s="62" t="str">
        <f>IF(ISBLANK(A201),"",VLOOKUP(A201,'Справочник услуг'!C:D,2,FALSE))</f>
        <v/>
      </c>
      <c r="E201" s="62"/>
      <c r="F201" s="62"/>
      <c r="G201" s="62"/>
      <c r="H201" s="62"/>
      <c r="I201" s="62"/>
      <c r="J201" s="62"/>
      <c r="K201" s="62"/>
      <c r="L201" s="62"/>
      <c r="M201" s="62"/>
      <c r="N201" s="62"/>
    </row>
    <row r="202" spans="1:14" x14ac:dyDescent="0.25">
      <c r="A202" s="55"/>
      <c r="B202" s="68"/>
      <c r="C202" s="68"/>
      <c r="D202" s="62" t="str">
        <f>IF(ISBLANK(A202),"",VLOOKUP(A202,'Справочник услуг'!C:D,2,FALSE))</f>
        <v/>
      </c>
      <c r="E202" s="62"/>
      <c r="F202" s="62"/>
      <c r="G202" s="62"/>
      <c r="H202" s="62"/>
      <c r="I202" s="62"/>
      <c r="J202" s="62"/>
      <c r="K202" s="62"/>
      <c r="L202" s="62"/>
      <c r="M202" s="62"/>
      <c r="N202" s="62"/>
    </row>
    <row r="203" spans="1:14" x14ac:dyDescent="0.25">
      <c r="A203" s="55"/>
      <c r="B203" s="68"/>
      <c r="C203" s="68"/>
      <c r="D203" s="62" t="str">
        <f>IF(ISBLANK(A203),"",VLOOKUP(A203,'Справочник услуг'!C:D,2,FALSE))</f>
        <v/>
      </c>
      <c r="E203" s="62"/>
      <c r="F203" s="62"/>
      <c r="G203" s="62"/>
      <c r="H203" s="62"/>
      <c r="I203" s="62"/>
      <c r="J203" s="62"/>
      <c r="K203" s="62"/>
      <c r="L203" s="62"/>
      <c r="M203" s="62"/>
      <c r="N203" s="62"/>
    </row>
    <row r="204" spans="1:14" x14ac:dyDescent="0.25">
      <c r="A204" s="55"/>
      <c r="B204" s="68"/>
      <c r="C204" s="68"/>
      <c r="D204" s="62" t="str">
        <f>IF(ISBLANK(A204),"",VLOOKUP(A204,'Справочник услуг'!C:D,2,FALSE))</f>
        <v/>
      </c>
      <c r="E204" s="62"/>
      <c r="F204" s="62"/>
      <c r="G204" s="62"/>
      <c r="H204" s="62"/>
      <c r="I204" s="62"/>
      <c r="J204" s="62"/>
      <c r="K204" s="62"/>
      <c r="L204" s="62"/>
      <c r="M204" s="62"/>
      <c r="N204" s="62"/>
    </row>
    <row r="205" spans="1:14" x14ac:dyDescent="0.25">
      <c r="A205" s="55"/>
      <c r="B205" s="68"/>
      <c r="C205" s="68"/>
      <c r="D205" s="62" t="str">
        <f>IF(ISBLANK(A205),"",VLOOKUP(A205,'Справочник услуг'!C:D,2,FALSE))</f>
        <v/>
      </c>
      <c r="E205" s="62"/>
      <c r="F205" s="62"/>
      <c r="G205" s="62"/>
      <c r="H205" s="62"/>
      <c r="I205" s="62"/>
      <c r="J205" s="62"/>
      <c r="K205" s="62"/>
      <c r="L205" s="62"/>
      <c r="M205" s="62"/>
      <c r="N205" s="62"/>
    </row>
    <row r="206" spans="1:14" x14ac:dyDescent="0.25">
      <c r="A206" s="55"/>
      <c r="B206" s="68"/>
      <c r="C206" s="68"/>
      <c r="D206" s="62" t="str">
        <f>IF(ISBLANK(A206),"",VLOOKUP(A206,'Справочник услуг'!C:D,2,FALSE))</f>
        <v/>
      </c>
      <c r="E206" s="62"/>
      <c r="F206" s="62"/>
      <c r="G206" s="62"/>
      <c r="H206" s="62"/>
      <c r="I206" s="62"/>
      <c r="J206" s="62"/>
      <c r="K206" s="62"/>
      <c r="L206" s="62"/>
      <c r="M206" s="62"/>
      <c r="N206" s="62"/>
    </row>
    <row r="207" spans="1:14" x14ac:dyDescent="0.25">
      <c r="A207" s="55"/>
      <c r="B207" s="68"/>
      <c r="C207" s="68"/>
      <c r="D207" s="62" t="str">
        <f>IF(ISBLANK(A207),"",VLOOKUP(A207,'Справочник услуг'!C:D,2,FALSE))</f>
        <v/>
      </c>
      <c r="E207" s="62"/>
      <c r="F207" s="62"/>
      <c r="G207" s="62"/>
      <c r="H207" s="62"/>
      <c r="I207" s="62"/>
      <c r="J207" s="62"/>
      <c r="K207" s="62"/>
      <c r="L207" s="62"/>
      <c r="M207" s="62"/>
      <c r="N207" s="62"/>
    </row>
    <row r="208" spans="1:14" x14ac:dyDescent="0.25">
      <c r="A208" s="55"/>
      <c r="B208" s="68"/>
      <c r="C208" s="68"/>
      <c r="D208" s="62" t="str">
        <f>IF(ISBLANK(A208),"",VLOOKUP(A208,'Справочник услуг'!C:D,2,FALSE))</f>
        <v/>
      </c>
      <c r="E208" s="62"/>
      <c r="F208" s="62"/>
      <c r="G208" s="62"/>
      <c r="H208" s="62"/>
      <c r="I208" s="62"/>
      <c r="J208" s="62"/>
      <c r="K208" s="62"/>
      <c r="L208" s="62"/>
      <c r="M208" s="62"/>
      <c r="N208" s="62"/>
    </row>
    <row r="209" spans="1:14" x14ac:dyDescent="0.25">
      <c r="A209" s="55"/>
      <c r="B209" s="68"/>
      <c r="C209" s="68"/>
      <c r="D209" s="62" t="str">
        <f>IF(ISBLANK(A209),"",VLOOKUP(A209,'Справочник услуг'!C:D,2,FALSE))</f>
        <v/>
      </c>
      <c r="E209" s="62"/>
      <c r="F209" s="62"/>
      <c r="G209" s="62"/>
      <c r="H209" s="62"/>
      <c r="I209" s="62"/>
      <c r="J209" s="62"/>
      <c r="K209" s="62"/>
      <c r="L209" s="62"/>
      <c r="M209" s="62"/>
      <c r="N209" s="62"/>
    </row>
    <row r="210" spans="1:14" x14ac:dyDescent="0.25">
      <c r="A210" s="55"/>
      <c r="B210" s="68"/>
      <c r="C210" s="68"/>
      <c r="D210" s="62" t="str">
        <f>IF(ISBLANK(A210),"",VLOOKUP(A210,'Справочник услуг'!C:D,2,FALSE))</f>
        <v/>
      </c>
      <c r="E210" s="62"/>
      <c r="F210" s="62"/>
      <c r="G210" s="62"/>
      <c r="H210" s="62"/>
      <c r="I210" s="62"/>
      <c r="J210" s="62"/>
      <c r="K210" s="62"/>
      <c r="L210" s="62"/>
      <c r="M210" s="62"/>
      <c r="N210" s="62"/>
    </row>
    <row r="211" spans="1:14" x14ac:dyDescent="0.25">
      <c r="A211" s="55"/>
      <c r="B211" s="68"/>
      <c r="C211" s="68"/>
      <c r="D211" s="62" t="str">
        <f>IF(ISBLANK(A211),"",VLOOKUP(A211,'Справочник услуг'!C:D,2,FALSE))</f>
        <v/>
      </c>
      <c r="E211" s="62"/>
      <c r="F211" s="62"/>
      <c r="G211" s="62"/>
      <c r="H211" s="62"/>
      <c r="I211" s="62"/>
      <c r="J211" s="62"/>
      <c r="K211" s="62"/>
      <c r="L211" s="62"/>
      <c r="M211" s="62"/>
      <c r="N211" s="62"/>
    </row>
    <row r="212" spans="1:14" x14ac:dyDescent="0.25">
      <c r="A212" s="55"/>
      <c r="B212" s="68"/>
      <c r="C212" s="68"/>
      <c r="D212" s="62" t="str">
        <f>IF(ISBLANK(A212),"",VLOOKUP(A212,'Справочник услуг'!C:D,2,FALSE))</f>
        <v/>
      </c>
      <c r="E212" s="62"/>
      <c r="F212" s="62"/>
      <c r="G212" s="62"/>
      <c r="H212" s="62"/>
      <c r="I212" s="62"/>
      <c r="J212" s="62"/>
      <c r="K212" s="62"/>
      <c r="L212" s="62"/>
      <c r="M212" s="62"/>
      <c r="N212" s="62"/>
    </row>
    <row r="213" spans="1:14" x14ac:dyDescent="0.25">
      <c r="A213" s="55"/>
      <c r="B213" s="68"/>
      <c r="C213" s="68"/>
      <c r="D213" s="62" t="str">
        <f>IF(ISBLANK(A213),"",VLOOKUP(A213,'Справочник услуг'!C:D,2,FALSE))</f>
        <v/>
      </c>
      <c r="E213" s="62"/>
      <c r="F213" s="62"/>
      <c r="G213" s="62"/>
      <c r="H213" s="62"/>
      <c r="I213" s="62"/>
      <c r="J213" s="62"/>
      <c r="K213" s="62"/>
      <c r="L213" s="62"/>
      <c r="M213" s="62"/>
      <c r="N213" s="62"/>
    </row>
    <row r="214" spans="1:14" x14ac:dyDescent="0.25">
      <c r="A214" s="55"/>
      <c r="B214" s="68"/>
      <c r="C214" s="68"/>
      <c r="D214" s="62" t="str">
        <f>IF(ISBLANK(A214),"",VLOOKUP(A214,'Справочник услуг'!C:D,2,FALSE))</f>
        <v/>
      </c>
      <c r="E214" s="62"/>
      <c r="F214" s="62"/>
      <c r="G214" s="62"/>
      <c r="H214" s="62"/>
      <c r="I214" s="62"/>
      <c r="J214" s="62"/>
      <c r="K214" s="62"/>
      <c r="L214" s="62"/>
      <c r="M214" s="62"/>
      <c r="N214" s="62"/>
    </row>
    <row r="215" spans="1:14" x14ac:dyDescent="0.25">
      <c r="A215" s="55"/>
      <c r="B215" s="68"/>
      <c r="C215" s="68"/>
      <c r="D215" s="62" t="str">
        <f>IF(ISBLANK(A215),"",VLOOKUP(A215,'Справочник услуг'!C:D,2,FALSE))</f>
        <v/>
      </c>
      <c r="E215" s="62"/>
      <c r="F215" s="62"/>
      <c r="G215" s="62"/>
      <c r="H215" s="62"/>
      <c r="I215" s="62"/>
      <c r="J215" s="62"/>
      <c r="K215" s="62"/>
      <c r="L215" s="62"/>
      <c r="M215" s="62"/>
      <c r="N215" s="62"/>
    </row>
    <row r="216" spans="1:14" x14ac:dyDescent="0.25">
      <c r="A216" s="55"/>
      <c r="B216" s="68"/>
      <c r="C216" s="68"/>
      <c r="D216" s="62" t="str">
        <f>IF(ISBLANK(A216),"",VLOOKUP(A216,'Справочник услуг'!C:D,2,FALSE))</f>
        <v/>
      </c>
      <c r="E216" s="62"/>
      <c r="F216" s="62"/>
      <c r="G216" s="62"/>
      <c r="H216" s="62"/>
      <c r="I216" s="62"/>
      <c r="J216" s="62"/>
      <c r="K216" s="62"/>
      <c r="L216" s="62"/>
      <c r="M216" s="62"/>
      <c r="N216" s="62"/>
    </row>
    <row r="217" spans="1:14" x14ac:dyDescent="0.25">
      <c r="A217" s="55"/>
      <c r="B217" s="68"/>
      <c r="C217" s="68"/>
      <c r="D217" s="62" t="str">
        <f>IF(ISBLANK(A217),"",VLOOKUP(A217,'Справочник услуг'!C:D,2,FALSE))</f>
        <v/>
      </c>
      <c r="E217" s="62"/>
      <c r="F217" s="62"/>
      <c r="G217" s="62"/>
      <c r="H217" s="62"/>
      <c r="I217" s="62"/>
      <c r="J217" s="62"/>
      <c r="K217" s="62"/>
      <c r="L217" s="62"/>
      <c r="M217" s="62"/>
      <c r="N217" s="62"/>
    </row>
    <row r="218" spans="1:14" x14ac:dyDescent="0.25">
      <c r="A218" s="55"/>
      <c r="B218" s="68"/>
      <c r="C218" s="68"/>
      <c r="D218" s="62" t="str">
        <f>IF(ISBLANK(A218),"",VLOOKUP(A218,'Справочник услуг'!C:D,2,FALSE))</f>
        <v/>
      </c>
      <c r="E218" s="62"/>
      <c r="F218" s="62"/>
      <c r="G218" s="62"/>
      <c r="H218" s="62"/>
      <c r="I218" s="62"/>
      <c r="J218" s="62"/>
      <c r="K218" s="62"/>
      <c r="L218" s="62"/>
      <c r="M218" s="62"/>
      <c r="N218" s="62"/>
    </row>
    <row r="219" spans="1:14" x14ac:dyDescent="0.25">
      <c r="A219" s="55"/>
      <c r="B219" s="68"/>
      <c r="C219" s="68"/>
      <c r="D219" s="62" t="str">
        <f>IF(ISBLANK(A219),"",VLOOKUP(A219,'Справочник услуг'!C:D,2,FALSE))</f>
        <v/>
      </c>
      <c r="E219" s="62"/>
      <c r="F219" s="62"/>
      <c r="G219" s="62"/>
      <c r="H219" s="62"/>
      <c r="I219" s="62"/>
      <c r="J219" s="62"/>
      <c r="K219" s="62"/>
      <c r="L219" s="62"/>
      <c r="M219" s="62"/>
      <c r="N219" s="62"/>
    </row>
    <row r="220" spans="1:14" x14ac:dyDescent="0.25">
      <c r="A220" s="55"/>
      <c r="B220" s="68"/>
      <c r="C220" s="68"/>
      <c r="D220" s="62" t="str">
        <f>IF(ISBLANK(A220),"",VLOOKUP(A220,'Справочник услуг'!C:D,2,FALSE))</f>
        <v/>
      </c>
      <c r="E220" s="62"/>
      <c r="F220" s="62"/>
      <c r="G220" s="62"/>
      <c r="H220" s="62"/>
      <c r="I220" s="62"/>
      <c r="J220" s="62"/>
      <c r="K220" s="62"/>
      <c r="L220" s="62"/>
      <c r="M220" s="62"/>
      <c r="N220" s="62"/>
    </row>
    <row r="221" spans="1:14" x14ac:dyDescent="0.25">
      <c r="A221" s="55"/>
      <c r="B221" s="68"/>
      <c r="C221" s="68"/>
      <c r="D221" s="62" t="str">
        <f>IF(ISBLANK(A221),"",VLOOKUP(A221,'Справочник услуг'!C:D,2,FALSE))</f>
        <v/>
      </c>
      <c r="E221" s="62"/>
      <c r="F221" s="62"/>
      <c r="G221" s="62"/>
      <c r="H221" s="62"/>
      <c r="I221" s="62"/>
      <c r="J221" s="62"/>
      <c r="K221" s="62"/>
      <c r="L221" s="62"/>
      <c r="M221" s="62"/>
      <c r="N221" s="62"/>
    </row>
    <row r="222" spans="1:14" x14ac:dyDescent="0.25">
      <c r="A222" s="55"/>
      <c r="B222" s="68"/>
      <c r="C222" s="68"/>
      <c r="D222" s="62" t="str">
        <f>IF(ISBLANK(A222),"",VLOOKUP(A222,'Справочник услуг'!C:D,2,FALSE))</f>
        <v/>
      </c>
      <c r="E222" s="62"/>
      <c r="F222" s="62"/>
      <c r="G222" s="62"/>
      <c r="H222" s="62"/>
      <c r="I222" s="62"/>
      <c r="J222" s="62"/>
      <c r="K222" s="62"/>
      <c r="L222" s="62"/>
      <c r="M222" s="62"/>
      <c r="N222" s="62"/>
    </row>
    <row r="223" spans="1:14" x14ac:dyDescent="0.25">
      <c r="A223" s="55"/>
      <c r="B223" s="68"/>
      <c r="C223" s="68"/>
      <c r="D223" s="62" t="str">
        <f>IF(ISBLANK(A223),"",VLOOKUP(A223,'Справочник услуг'!C:D,2,FALSE))</f>
        <v/>
      </c>
      <c r="E223" s="62"/>
      <c r="F223" s="62"/>
      <c r="G223" s="62"/>
      <c r="H223" s="62"/>
      <c r="I223" s="62"/>
      <c r="J223" s="62"/>
      <c r="K223" s="62"/>
      <c r="L223" s="62"/>
      <c r="M223" s="62"/>
      <c r="N223" s="62"/>
    </row>
    <row r="224" spans="1:14" x14ac:dyDescent="0.25">
      <c r="A224" s="55"/>
      <c r="B224" s="68"/>
      <c r="C224" s="68"/>
      <c r="D224" s="62" t="str">
        <f>IF(ISBLANK(A224),"",VLOOKUP(A224,'Справочник услуг'!C:D,2,FALSE))</f>
        <v/>
      </c>
      <c r="E224" s="62"/>
      <c r="F224" s="62"/>
      <c r="G224" s="62"/>
      <c r="H224" s="62"/>
      <c r="I224" s="62"/>
      <c r="J224" s="62"/>
      <c r="K224" s="62"/>
      <c r="L224" s="62"/>
      <c r="M224" s="62"/>
      <c r="N224" s="62"/>
    </row>
    <row r="225" spans="1:14" x14ac:dyDescent="0.25">
      <c r="A225" s="55"/>
      <c r="B225" s="68"/>
      <c r="C225" s="68"/>
      <c r="D225" s="62" t="str">
        <f>IF(ISBLANK(A225),"",VLOOKUP(A225,'Справочник услуг'!C:D,2,FALSE))</f>
        <v/>
      </c>
      <c r="E225" s="62"/>
      <c r="F225" s="62"/>
      <c r="G225" s="62"/>
      <c r="H225" s="62"/>
      <c r="I225" s="62"/>
      <c r="J225" s="62"/>
      <c r="K225" s="62"/>
      <c r="L225" s="62"/>
      <c r="M225" s="62"/>
      <c r="N225" s="62"/>
    </row>
    <row r="226" spans="1:14" x14ac:dyDescent="0.25">
      <c r="A226" s="55"/>
      <c r="B226" s="68"/>
      <c r="C226" s="68"/>
      <c r="D226" s="62" t="str">
        <f>IF(ISBLANK(A226),"",VLOOKUP(A226,'Справочник услуг'!C:D,2,FALSE))</f>
        <v/>
      </c>
      <c r="E226" s="62"/>
      <c r="F226" s="62"/>
      <c r="G226" s="62"/>
      <c r="H226" s="62"/>
      <c r="I226" s="62"/>
      <c r="J226" s="62"/>
      <c r="K226" s="62"/>
      <c r="L226" s="62"/>
      <c r="M226" s="62"/>
      <c r="N226" s="62"/>
    </row>
    <row r="227" spans="1:14" x14ac:dyDescent="0.25">
      <c r="A227" s="55"/>
      <c r="B227" s="68"/>
      <c r="C227" s="68"/>
      <c r="D227" s="62" t="str">
        <f>IF(ISBLANK(A227),"",VLOOKUP(A227,'Справочник услуг'!C:D,2,FALSE))</f>
        <v/>
      </c>
      <c r="E227" s="62"/>
      <c r="F227" s="62"/>
      <c r="G227" s="62"/>
      <c r="H227" s="62"/>
      <c r="I227" s="62"/>
      <c r="J227" s="62"/>
      <c r="K227" s="62"/>
      <c r="L227" s="62"/>
      <c r="M227" s="62"/>
      <c r="N227" s="62"/>
    </row>
    <row r="228" spans="1:14" x14ac:dyDescent="0.25">
      <c r="A228" s="55"/>
      <c r="B228" s="68"/>
      <c r="C228" s="68"/>
      <c r="D228" s="62" t="str">
        <f>IF(ISBLANK(A228),"",VLOOKUP(A228,'Справочник услуг'!C:D,2,FALSE))</f>
        <v/>
      </c>
      <c r="E228" s="62"/>
      <c r="F228" s="62"/>
      <c r="G228" s="62"/>
      <c r="H228" s="62"/>
      <c r="I228" s="62"/>
      <c r="J228" s="62"/>
      <c r="K228" s="62"/>
      <c r="L228" s="62"/>
      <c r="M228" s="62"/>
      <c r="N228" s="62"/>
    </row>
    <row r="229" spans="1:14" x14ac:dyDescent="0.25">
      <c r="A229" s="55"/>
      <c r="B229" s="68"/>
      <c r="C229" s="68"/>
      <c r="D229" s="62" t="str">
        <f>IF(ISBLANK(A229),"",VLOOKUP(A229,'Справочник услуг'!C:D,2,FALSE))</f>
        <v/>
      </c>
      <c r="E229" s="62"/>
      <c r="F229" s="62"/>
      <c r="G229" s="62"/>
      <c r="H229" s="62"/>
      <c r="I229" s="62"/>
      <c r="J229" s="62"/>
      <c r="K229" s="62"/>
      <c r="L229" s="62"/>
      <c r="M229" s="62"/>
      <c r="N229" s="62"/>
    </row>
    <row r="230" spans="1:14" x14ac:dyDescent="0.25">
      <c r="A230" s="55"/>
      <c r="B230" s="68"/>
      <c r="C230" s="68"/>
      <c r="D230" s="62" t="str">
        <f>IF(ISBLANK(A230),"",VLOOKUP(A230,'Справочник услуг'!C:D,2,FALSE))</f>
        <v/>
      </c>
      <c r="E230" s="62"/>
      <c r="F230" s="62"/>
      <c r="G230" s="62"/>
      <c r="H230" s="62"/>
      <c r="I230" s="62"/>
      <c r="J230" s="62"/>
      <c r="K230" s="62"/>
      <c r="L230" s="62"/>
      <c r="M230" s="62"/>
      <c r="N230" s="62"/>
    </row>
    <row r="231" spans="1:14" x14ac:dyDescent="0.25">
      <c r="A231" s="55"/>
      <c r="B231" s="68"/>
      <c r="C231" s="68"/>
      <c r="D231" s="62" t="str">
        <f>IF(ISBLANK(A231),"",VLOOKUP(A231,'Справочник услуг'!C:D,2,FALSE))</f>
        <v/>
      </c>
      <c r="E231" s="62"/>
      <c r="F231" s="62"/>
      <c r="G231" s="62"/>
      <c r="H231" s="62"/>
      <c r="I231" s="62"/>
      <c r="J231" s="62"/>
      <c r="K231" s="62"/>
      <c r="L231" s="62"/>
      <c r="M231" s="62"/>
      <c r="N231" s="62"/>
    </row>
    <row r="232" spans="1:14" x14ac:dyDescent="0.25">
      <c r="A232" s="55"/>
      <c r="B232" s="68"/>
      <c r="C232" s="68"/>
      <c r="D232" s="62" t="str">
        <f>IF(ISBLANK(A232),"",VLOOKUP(A232,'Справочник услуг'!C:D,2,FALSE))</f>
        <v/>
      </c>
      <c r="E232" s="62"/>
      <c r="F232" s="62"/>
      <c r="G232" s="62"/>
      <c r="H232" s="62"/>
      <c r="I232" s="62"/>
      <c r="J232" s="62"/>
      <c r="K232" s="62"/>
      <c r="L232" s="62"/>
      <c r="M232" s="62"/>
      <c r="N232" s="62"/>
    </row>
    <row r="233" spans="1:14" x14ac:dyDescent="0.25">
      <c r="A233" s="55"/>
      <c r="B233" s="68"/>
      <c r="C233" s="68"/>
      <c r="D233" s="62" t="str">
        <f>IF(ISBLANK(A233),"",VLOOKUP(A233,'Справочник услуг'!C:D,2,FALSE))</f>
        <v/>
      </c>
      <c r="E233" s="62"/>
      <c r="F233" s="62"/>
      <c r="G233" s="62"/>
      <c r="H233" s="62"/>
      <c r="I233" s="62"/>
      <c r="J233" s="62"/>
      <c r="K233" s="62"/>
      <c r="L233" s="62"/>
      <c r="M233" s="62"/>
      <c r="N233" s="62"/>
    </row>
    <row r="234" spans="1:14" x14ac:dyDescent="0.25">
      <c r="A234" s="55"/>
      <c r="B234" s="68"/>
      <c r="C234" s="68"/>
      <c r="D234" s="62" t="str">
        <f>IF(ISBLANK(A234),"",VLOOKUP(A234,'Справочник услуг'!C:D,2,FALSE))</f>
        <v/>
      </c>
      <c r="E234" s="62"/>
      <c r="F234" s="62"/>
      <c r="G234" s="62"/>
      <c r="H234" s="62"/>
      <c r="I234" s="62"/>
      <c r="J234" s="62"/>
      <c r="K234" s="62"/>
      <c r="L234" s="62"/>
      <c r="M234" s="62"/>
      <c r="N234" s="62"/>
    </row>
    <row r="235" spans="1:14" x14ac:dyDescent="0.25">
      <c r="A235" s="55"/>
      <c r="B235" s="68"/>
      <c r="C235" s="68"/>
      <c r="D235" s="62" t="str">
        <f>IF(ISBLANK(A235),"",VLOOKUP(A235,'Справочник услуг'!C:D,2,FALSE))</f>
        <v/>
      </c>
      <c r="E235" s="62"/>
      <c r="F235" s="62"/>
      <c r="G235" s="62"/>
      <c r="H235" s="62"/>
      <c r="I235" s="62"/>
      <c r="J235" s="62"/>
      <c r="K235" s="62"/>
      <c r="L235" s="62"/>
      <c r="M235" s="62"/>
      <c r="N235" s="62"/>
    </row>
    <row r="236" spans="1:14" x14ac:dyDescent="0.25">
      <c r="A236" s="55"/>
      <c r="B236" s="68"/>
      <c r="C236" s="68"/>
      <c r="D236" s="62" t="str">
        <f>IF(ISBLANK(A236),"",VLOOKUP(A236,'Справочник услуг'!C:D,2,FALSE))</f>
        <v/>
      </c>
      <c r="E236" s="62"/>
      <c r="F236" s="62"/>
      <c r="G236" s="62"/>
      <c r="H236" s="62"/>
      <c r="I236" s="62"/>
      <c r="J236" s="62"/>
      <c r="K236" s="62"/>
      <c r="L236" s="62"/>
      <c r="M236" s="62"/>
      <c r="N236" s="62"/>
    </row>
    <row r="237" spans="1:14" x14ac:dyDescent="0.25">
      <c r="A237" s="55"/>
      <c r="B237" s="68"/>
      <c r="C237" s="68"/>
      <c r="D237" s="62" t="str">
        <f>IF(ISBLANK(A237),"",VLOOKUP(A237,'Справочник услуг'!C:D,2,FALSE))</f>
        <v/>
      </c>
      <c r="E237" s="62"/>
      <c r="F237" s="62"/>
      <c r="G237" s="62"/>
      <c r="H237" s="62"/>
      <c r="I237" s="62"/>
      <c r="J237" s="62"/>
      <c r="K237" s="62"/>
      <c r="L237" s="62"/>
      <c r="M237" s="62"/>
      <c r="N237" s="62"/>
    </row>
    <row r="238" spans="1:14" x14ac:dyDescent="0.25">
      <c r="A238" s="55"/>
      <c r="B238" s="68"/>
      <c r="C238" s="68"/>
      <c r="D238" s="62" t="str">
        <f>IF(ISBLANK(A238),"",VLOOKUP(A238,'Справочник услуг'!C:D,2,FALSE))</f>
        <v/>
      </c>
      <c r="E238" s="62"/>
      <c r="F238" s="62"/>
      <c r="G238" s="62"/>
      <c r="H238" s="62"/>
      <c r="I238" s="62"/>
      <c r="J238" s="62"/>
      <c r="K238" s="62"/>
      <c r="L238" s="62"/>
      <c r="M238" s="62"/>
      <c r="N238" s="62"/>
    </row>
    <row r="239" spans="1:14" x14ac:dyDescent="0.25">
      <c r="A239" s="55"/>
      <c r="B239" s="68"/>
      <c r="C239" s="68"/>
      <c r="D239" s="62" t="str">
        <f>IF(ISBLANK(A239),"",VLOOKUP(A239,'Справочник услуг'!C:D,2,FALSE))</f>
        <v/>
      </c>
      <c r="E239" s="62"/>
      <c r="F239" s="62"/>
      <c r="G239" s="62"/>
      <c r="H239" s="62"/>
      <c r="I239" s="62"/>
      <c r="J239" s="62"/>
      <c r="K239" s="62"/>
      <c r="L239" s="62"/>
      <c r="M239" s="62"/>
      <c r="N239" s="62"/>
    </row>
    <row r="240" spans="1:14" x14ac:dyDescent="0.25">
      <c r="A240" s="55"/>
      <c r="B240" s="68"/>
      <c r="C240" s="68"/>
      <c r="D240" s="62" t="str">
        <f>IF(ISBLANK(A240),"",VLOOKUP(A240,'Справочник услуг'!C:D,2,FALSE))</f>
        <v/>
      </c>
      <c r="E240" s="62"/>
      <c r="F240" s="62"/>
      <c r="G240" s="62"/>
      <c r="H240" s="62"/>
      <c r="I240" s="62"/>
      <c r="J240" s="62"/>
      <c r="K240" s="62"/>
      <c r="L240" s="62"/>
      <c r="M240" s="62"/>
      <c r="N240" s="62"/>
    </row>
    <row r="241" spans="1:14" x14ac:dyDescent="0.25">
      <c r="A241" s="55"/>
      <c r="B241" s="68"/>
      <c r="C241" s="68"/>
      <c r="D241" s="62" t="str">
        <f>IF(ISBLANK(A241),"",VLOOKUP(A241,'Справочник услуг'!C:D,2,FALSE))</f>
        <v/>
      </c>
      <c r="E241" s="62"/>
      <c r="F241" s="62"/>
      <c r="G241" s="62"/>
      <c r="H241" s="62"/>
      <c r="I241" s="62"/>
      <c r="J241" s="62"/>
      <c r="K241" s="62"/>
      <c r="L241" s="62"/>
      <c r="M241" s="62"/>
      <c r="N241" s="62"/>
    </row>
    <row r="242" spans="1:14" x14ac:dyDescent="0.25">
      <c r="A242" s="55"/>
      <c r="B242" s="68"/>
      <c r="C242" s="68"/>
      <c r="D242" s="62" t="str">
        <f>IF(ISBLANK(A242),"",VLOOKUP(A242,'Справочник услуг'!C:D,2,FALSE))</f>
        <v/>
      </c>
      <c r="E242" s="62"/>
      <c r="F242" s="62"/>
      <c r="G242" s="62"/>
      <c r="H242" s="62"/>
      <c r="I242" s="62"/>
      <c r="J242" s="62"/>
      <c r="K242" s="62"/>
      <c r="L242" s="62"/>
      <c r="M242" s="62"/>
      <c r="N242" s="62"/>
    </row>
    <row r="243" spans="1:14" x14ac:dyDescent="0.25">
      <c r="A243" s="55"/>
      <c r="B243" s="68"/>
      <c r="C243" s="68"/>
      <c r="D243" s="62" t="str">
        <f>IF(ISBLANK(A243),"",VLOOKUP(A243,'Справочник услуг'!C:D,2,FALSE))</f>
        <v/>
      </c>
      <c r="E243" s="62"/>
      <c r="F243" s="62"/>
      <c r="G243" s="62"/>
      <c r="H243" s="62"/>
      <c r="I243" s="62"/>
      <c r="J243" s="62"/>
      <c r="K243" s="62"/>
      <c r="L243" s="62"/>
      <c r="M243" s="62"/>
      <c r="N243" s="62"/>
    </row>
    <row r="244" spans="1:14" x14ac:dyDescent="0.25">
      <c r="A244" s="55"/>
      <c r="B244" s="68"/>
      <c r="C244" s="68"/>
      <c r="D244" s="62" t="str">
        <f>IF(ISBLANK(A244),"",VLOOKUP(A244,'Справочник услуг'!C:D,2,FALSE))</f>
        <v/>
      </c>
      <c r="E244" s="62"/>
      <c r="F244" s="62"/>
      <c r="G244" s="62"/>
      <c r="H244" s="62"/>
      <c r="I244" s="62"/>
      <c r="J244" s="62"/>
      <c r="K244" s="62"/>
      <c r="L244" s="62"/>
      <c r="M244" s="62"/>
      <c r="N244" s="62"/>
    </row>
    <row r="245" spans="1:14" x14ac:dyDescent="0.25">
      <c r="A245" s="55"/>
      <c r="B245" s="68"/>
      <c r="C245" s="68"/>
      <c r="D245" s="62" t="str">
        <f>IF(ISBLANK(A245),"",VLOOKUP(A245,'Справочник услуг'!C:D,2,FALSE))</f>
        <v/>
      </c>
      <c r="E245" s="62"/>
      <c r="F245" s="62"/>
      <c r="G245" s="62"/>
      <c r="H245" s="62"/>
      <c r="I245" s="62"/>
      <c r="J245" s="62"/>
      <c r="K245" s="62"/>
      <c r="L245" s="62"/>
      <c r="M245" s="62"/>
      <c r="N245" s="62"/>
    </row>
    <row r="246" spans="1:14" x14ac:dyDescent="0.25">
      <c r="A246" s="55"/>
      <c r="B246" s="68"/>
      <c r="C246" s="68"/>
      <c r="D246" s="62" t="str">
        <f>IF(ISBLANK(A246),"",VLOOKUP(A246,'Справочник услуг'!C:D,2,FALSE))</f>
        <v/>
      </c>
      <c r="E246" s="62"/>
      <c r="F246" s="62"/>
      <c r="G246" s="62"/>
      <c r="H246" s="62"/>
      <c r="I246" s="62"/>
      <c r="J246" s="62"/>
      <c r="K246" s="62"/>
      <c r="L246" s="62"/>
      <c r="M246" s="62"/>
      <c r="N246" s="62"/>
    </row>
    <row r="247" spans="1:14" x14ac:dyDescent="0.25">
      <c r="A247" s="55"/>
      <c r="B247" s="68"/>
      <c r="C247" s="68"/>
      <c r="D247" s="62" t="str">
        <f>IF(ISBLANK(A247),"",VLOOKUP(A247,'Справочник услуг'!C:D,2,FALSE))</f>
        <v/>
      </c>
      <c r="E247" s="62"/>
      <c r="F247" s="62"/>
      <c r="G247" s="62"/>
      <c r="H247" s="62"/>
      <c r="I247" s="62"/>
      <c r="J247" s="62"/>
      <c r="K247" s="62"/>
      <c r="L247" s="62"/>
      <c r="M247" s="62"/>
      <c r="N247" s="62"/>
    </row>
    <row r="248" spans="1:14" x14ac:dyDescent="0.25">
      <c r="A248" s="55"/>
      <c r="B248" s="68"/>
      <c r="C248" s="68"/>
      <c r="D248" s="62" t="str">
        <f>IF(ISBLANK(A248),"",VLOOKUP(A248,'Справочник услуг'!C:D,2,FALSE))</f>
        <v/>
      </c>
      <c r="E248" s="62"/>
      <c r="F248" s="62"/>
      <c r="G248" s="62"/>
      <c r="H248" s="62"/>
      <c r="I248" s="62"/>
      <c r="J248" s="62"/>
      <c r="K248" s="62"/>
      <c r="L248" s="62"/>
      <c r="M248" s="62"/>
      <c r="N248" s="62"/>
    </row>
    <row r="249" spans="1:14" x14ac:dyDescent="0.25">
      <c r="A249" s="55"/>
      <c r="B249" s="68"/>
      <c r="C249" s="68"/>
      <c r="D249" s="62" t="str">
        <f>IF(ISBLANK(A249),"",VLOOKUP(A249,'Справочник услуг'!C:D,2,FALSE))</f>
        <v/>
      </c>
      <c r="E249" s="62"/>
      <c r="F249" s="62"/>
      <c r="G249" s="62"/>
      <c r="H249" s="62"/>
      <c r="I249" s="62"/>
      <c r="J249" s="62"/>
      <c r="K249" s="62"/>
      <c r="L249" s="62"/>
      <c r="M249" s="62"/>
      <c r="N249" s="62"/>
    </row>
    <row r="250" spans="1:14" x14ac:dyDescent="0.25">
      <c r="A250" s="55"/>
      <c r="B250" s="68"/>
      <c r="C250" s="68"/>
      <c r="D250" s="62" t="str">
        <f>IF(ISBLANK(A250),"",VLOOKUP(A250,'Справочник услуг'!C:D,2,FALSE))</f>
        <v/>
      </c>
      <c r="E250" s="62"/>
      <c r="F250" s="62"/>
      <c r="G250" s="62"/>
      <c r="H250" s="62"/>
      <c r="I250" s="62"/>
      <c r="J250" s="62"/>
      <c r="K250" s="62"/>
      <c r="L250" s="62"/>
      <c r="M250" s="62"/>
      <c r="N250" s="62"/>
    </row>
    <row r="251" spans="1:14" x14ac:dyDescent="0.25">
      <c r="A251" s="55"/>
      <c r="B251" s="68"/>
      <c r="C251" s="68"/>
      <c r="D251" s="62" t="str">
        <f>IF(ISBLANK(A251),"",VLOOKUP(A251,'Справочник услуг'!C:D,2,FALSE))</f>
        <v/>
      </c>
      <c r="E251" s="62"/>
      <c r="F251" s="62"/>
      <c r="G251" s="62"/>
      <c r="H251" s="62"/>
      <c r="I251" s="62"/>
      <c r="J251" s="62"/>
      <c r="K251" s="62"/>
      <c r="L251" s="62"/>
      <c r="M251" s="62"/>
      <c r="N251" s="62"/>
    </row>
    <row r="252" spans="1:14" x14ac:dyDescent="0.25">
      <c r="A252" s="55"/>
      <c r="B252" s="68"/>
      <c r="C252" s="68"/>
      <c r="D252" s="62" t="str">
        <f>IF(ISBLANK(A252),"",VLOOKUP(A252,'Справочник услуг'!C:D,2,FALSE))</f>
        <v/>
      </c>
      <c r="E252" s="62"/>
      <c r="F252" s="62"/>
      <c r="G252" s="62"/>
      <c r="H252" s="62"/>
      <c r="I252" s="62"/>
      <c r="J252" s="62"/>
      <c r="K252" s="62"/>
      <c r="L252" s="62"/>
      <c r="M252" s="62"/>
      <c r="N252" s="62"/>
    </row>
    <row r="253" spans="1:14" x14ac:dyDescent="0.25">
      <c r="A253" s="55"/>
      <c r="B253" s="68"/>
      <c r="C253" s="68"/>
      <c r="D253" s="62" t="str">
        <f>IF(ISBLANK(A253),"",VLOOKUP(A253,'Справочник услуг'!C:D,2,FALSE))</f>
        <v/>
      </c>
      <c r="E253" s="62"/>
      <c r="F253" s="62"/>
      <c r="G253" s="62"/>
      <c r="H253" s="62"/>
      <c r="I253" s="62"/>
      <c r="J253" s="62"/>
      <c r="K253" s="62"/>
      <c r="L253" s="62"/>
      <c r="M253" s="62"/>
      <c r="N253" s="62"/>
    </row>
    <row r="254" spans="1:14" x14ac:dyDescent="0.25">
      <c r="A254" s="55"/>
      <c r="B254" s="68"/>
      <c r="C254" s="68"/>
      <c r="D254" s="62" t="str">
        <f>IF(ISBLANK(A254),"",VLOOKUP(A254,'Справочник услуг'!C:D,2,FALSE))</f>
        <v/>
      </c>
      <c r="E254" s="62"/>
      <c r="F254" s="62"/>
      <c r="G254" s="62"/>
      <c r="H254" s="62"/>
      <c r="I254" s="62"/>
      <c r="J254" s="62"/>
      <c r="K254" s="62"/>
      <c r="L254" s="62"/>
      <c r="M254" s="62"/>
      <c r="N254" s="62"/>
    </row>
    <row r="255" spans="1:14" x14ac:dyDescent="0.25">
      <c r="A255" s="55"/>
      <c r="B255" s="68"/>
      <c r="C255" s="68"/>
      <c r="D255" s="62" t="str">
        <f>IF(ISBLANK(A255),"",VLOOKUP(A255,'Справочник услуг'!C:D,2,FALSE))</f>
        <v/>
      </c>
      <c r="E255" s="62"/>
      <c r="F255" s="62"/>
      <c r="G255" s="62"/>
      <c r="H255" s="62"/>
      <c r="I255" s="62"/>
      <c r="J255" s="62"/>
      <c r="K255" s="62"/>
      <c r="L255" s="62"/>
      <c r="M255" s="62"/>
      <c r="N255" s="62"/>
    </row>
    <row r="256" spans="1:14" x14ac:dyDescent="0.25">
      <c r="A256" s="55"/>
      <c r="B256" s="68"/>
      <c r="C256" s="68"/>
      <c r="D256" s="62" t="str">
        <f>IF(ISBLANK(A256),"",VLOOKUP(A256,'Справочник услуг'!C:D,2,FALSE))</f>
        <v/>
      </c>
      <c r="E256" s="62"/>
      <c r="F256" s="62"/>
      <c r="G256" s="62"/>
      <c r="H256" s="62"/>
      <c r="I256" s="62"/>
      <c r="J256" s="62"/>
      <c r="K256" s="62"/>
      <c r="L256" s="62"/>
      <c r="M256" s="62"/>
      <c r="N256" s="62"/>
    </row>
    <row r="257" spans="1:14" x14ac:dyDescent="0.25">
      <c r="A257" s="55"/>
      <c r="B257" s="68"/>
      <c r="C257" s="68"/>
      <c r="D257" s="62" t="str">
        <f>IF(ISBLANK(A257),"",VLOOKUP(A257,'Справочник услуг'!C:D,2,FALSE))</f>
        <v/>
      </c>
      <c r="E257" s="62"/>
      <c r="F257" s="62"/>
      <c r="G257" s="62"/>
      <c r="H257" s="62"/>
      <c r="I257" s="62"/>
      <c r="J257" s="62"/>
      <c r="K257" s="62"/>
      <c r="L257" s="62"/>
      <c r="M257" s="62"/>
      <c r="N257" s="62"/>
    </row>
    <row r="258" spans="1:14" x14ac:dyDescent="0.25">
      <c r="A258" s="55"/>
      <c r="B258" s="68"/>
      <c r="C258" s="68"/>
      <c r="D258" s="62" t="str">
        <f>IF(ISBLANK(A258),"",VLOOKUP(A258,'Справочник услуг'!C:D,2,FALSE))</f>
        <v/>
      </c>
      <c r="E258" s="62"/>
      <c r="F258" s="62"/>
      <c r="G258" s="62"/>
      <c r="H258" s="62"/>
      <c r="I258" s="62"/>
      <c r="J258" s="62"/>
      <c r="K258" s="62"/>
      <c r="L258" s="62"/>
      <c r="M258" s="62"/>
      <c r="N258" s="62"/>
    </row>
    <row r="259" spans="1:14" x14ac:dyDescent="0.25">
      <c r="A259" s="55"/>
      <c r="B259" s="68"/>
      <c r="C259" s="68"/>
      <c r="D259" s="62" t="str">
        <f>IF(ISBLANK(A259),"",VLOOKUP(A259,'Справочник услуг'!C:D,2,FALSE))</f>
        <v/>
      </c>
      <c r="E259" s="62"/>
      <c r="F259" s="62"/>
      <c r="G259" s="62"/>
      <c r="H259" s="62"/>
      <c r="I259" s="62"/>
      <c r="J259" s="62"/>
      <c r="K259" s="62"/>
      <c r="L259" s="62"/>
      <c r="M259" s="62"/>
      <c r="N259" s="62"/>
    </row>
    <row r="260" spans="1:14" x14ac:dyDescent="0.25">
      <c r="A260" s="55"/>
      <c r="B260" s="68"/>
      <c r="C260" s="68"/>
      <c r="D260" s="62" t="str">
        <f>IF(ISBLANK(A260),"",VLOOKUP(A260,'Справочник услуг'!C:D,2,FALSE))</f>
        <v/>
      </c>
      <c r="E260" s="62"/>
      <c r="F260" s="62"/>
      <c r="G260" s="62"/>
      <c r="H260" s="62"/>
      <c r="I260" s="62"/>
      <c r="J260" s="62"/>
      <c r="K260" s="62"/>
      <c r="L260" s="62"/>
      <c r="M260" s="62"/>
      <c r="N260" s="62"/>
    </row>
    <row r="261" spans="1:14" x14ac:dyDescent="0.25">
      <c r="A261" s="55"/>
      <c r="B261" s="68"/>
      <c r="C261" s="68"/>
      <c r="D261" s="62" t="str">
        <f>IF(ISBLANK(A261),"",VLOOKUP(A261,'Справочник услуг'!C:D,2,FALSE))</f>
        <v/>
      </c>
      <c r="E261" s="62"/>
      <c r="F261" s="62"/>
      <c r="G261" s="62"/>
      <c r="H261" s="62"/>
      <c r="I261" s="62"/>
      <c r="J261" s="62"/>
      <c r="K261" s="62"/>
      <c r="L261" s="62"/>
      <c r="M261" s="62"/>
      <c r="N261" s="62"/>
    </row>
    <row r="262" spans="1:14" x14ac:dyDescent="0.25">
      <c r="A262" s="55"/>
      <c r="B262" s="68"/>
      <c r="C262" s="68"/>
      <c r="D262" s="62" t="str">
        <f>IF(ISBLANK(A262),"",VLOOKUP(A262,'Справочник услуг'!C:D,2,FALSE))</f>
        <v/>
      </c>
      <c r="E262" s="62"/>
      <c r="F262" s="62"/>
      <c r="G262" s="62"/>
      <c r="H262" s="62"/>
      <c r="I262" s="62"/>
      <c r="J262" s="62"/>
      <c r="K262" s="62"/>
      <c r="L262" s="62"/>
      <c r="M262" s="62"/>
      <c r="N262" s="62"/>
    </row>
    <row r="263" spans="1:14" x14ac:dyDescent="0.25">
      <c r="A263" s="55"/>
      <c r="B263" s="68"/>
      <c r="C263" s="68"/>
      <c r="D263" s="62" t="str">
        <f>IF(ISBLANK(A263),"",VLOOKUP(A263,'Справочник услуг'!C:D,2,FALSE))</f>
        <v/>
      </c>
      <c r="E263" s="62"/>
      <c r="F263" s="62"/>
      <c r="G263" s="62"/>
      <c r="H263" s="62"/>
      <c r="I263" s="62"/>
      <c r="J263" s="62"/>
      <c r="K263" s="62"/>
      <c r="L263" s="62"/>
      <c r="M263" s="62"/>
      <c r="N263" s="62"/>
    </row>
    <row r="264" spans="1:14" x14ac:dyDescent="0.25">
      <c r="A264" s="55"/>
      <c r="B264" s="68"/>
      <c r="C264" s="68"/>
      <c r="D264" s="62" t="str">
        <f>IF(ISBLANK(A264),"",VLOOKUP(A264,'Справочник услуг'!C:D,2,FALSE))</f>
        <v/>
      </c>
      <c r="E264" s="62"/>
      <c r="F264" s="62"/>
      <c r="G264" s="62"/>
      <c r="H264" s="62"/>
      <c r="I264" s="62"/>
      <c r="J264" s="62"/>
      <c r="K264" s="62"/>
      <c r="L264" s="62"/>
      <c r="M264" s="62"/>
      <c r="N264" s="62"/>
    </row>
    <row r="265" spans="1:14" x14ac:dyDescent="0.25">
      <c r="A265" s="55"/>
      <c r="B265" s="68"/>
      <c r="C265" s="68"/>
      <c r="D265" s="62" t="str">
        <f>IF(ISBLANK(A265),"",VLOOKUP(A265,'Справочник услуг'!C:D,2,FALSE))</f>
        <v/>
      </c>
      <c r="E265" s="62"/>
      <c r="F265" s="62"/>
      <c r="G265" s="62"/>
      <c r="H265" s="62"/>
      <c r="I265" s="62"/>
      <c r="J265" s="62"/>
      <c r="K265" s="62"/>
      <c r="L265" s="62"/>
      <c r="M265" s="62"/>
      <c r="N265" s="62"/>
    </row>
    <row r="266" spans="1:14" x14ac:dyDescent="0.25">
      <c r="A266" s="55"/>
      <c r="B266" s="68"/>
      <c r="C266" s="68"/>
      <c r="D266" s="62" t="str">
        <f>IF(ISBLANK(A266),"",VLOOKUP(A266,'Справочник услуг'!C:D,2,FALSE))</f>
        <v/>
      </c>
      <c r="E266" s="62"/>
      <c r="F266" s="62"/>
      <c r="G266" s="62"/>
      <c r="H266" s="62"/>
      <c r="I266" s="62"/>
      <c r="J266" s="62"/>
      <c r="K266" s="62"/>
      <c r="L266" s="62"/>
      <c r="M266" s="62"/>
      <c r="N266" s="62"/>
    </row>
    <row r="267" spans="1:14" x14ac:dyDescent="0.25">
      <c r="A267" s="55"/>
      <c r="B267" s="68"/>
      <c r="C267" s="68"/>
      <c r="D267" s="62" t="str">
        <f>IF(ISBLANK(A267),"",VLOOKUP(A267,'Справочник услуг'!C:D,2,FALSE))</f>
        <v/>
      </c>
      <c r="E267" s="62"/>
      <c r="F267" s="62"/>
      <c r="G267" s="62"/>
      <c r="H267" s="62"/>
      <c r="I267" s="62"/>
      <c r="J267" s="62"/>
      <c r="K267" s="62"/>
      <c r="L267" s="62"/>
      <c r="M267" s="62"/>
      <c r="N267" s="62"/>
    </row>
    <row r="268" spans="1:14" x14ac:dyDescent="0.25">
      <c r="A268" s="55"/>
      <c r="B268" s="68"/>
      <c r="C268" s="68"/>
      <c r="D268" s="62" t="str">
        <f>IF(ISBLANK(A268),"",VLOOKUP(A268,'Справочник услуг'!C:D,2,FALSE))</f>
        <v/>
      </c>
      <c r="E268" s="62"/>
      <c r="F268" s="62"/>
      <c r="G268" s="62"/>
      <c r="H268" s="62"/>
      <c r="I268" s="62"/>
      <c r="J268" s="62"/>
      <c r="K268" s="62"/>
      <c r="L268" s="62"/>
      <c r="M268" s="62"/>
      <c r="N268" s="62"/>
    </row>
    <row r="269" spans="1:14" x14ac:dyDescent="0.25">
      <c r="A269" s="55"/>
      <c r="B269" s="68"/>
      <c r="C269" s="68"/>
      <c r="D269" s="62" t="str">
        <f>IF(ISBLANK(A269),"",VLOOKUP(A269,'Справочник услуг'!C:D,2,FALSE))</f>
        <v/>
      </c>
      <c r="E269" s="62"/>
      <c r="F269" s="62"/>
      <c r="G269" s="62"/>
      <c r="H269" s="62"/>
      <c r="I269" s="62"/>
      <c r="J269" s="62"/>
      <c r="K269" s="62"/>
      <c r="L269" s="62"/>
      <c r="M269" s="62"/>
      <c r="N269" s="62"/>
    </row>
    <row r="270" spans="1:14" x14ac:dyDescent="0.25">
      <c r="A270" s="55"/>
      <c r="B270" s="68"/>
      <c r="C270" s="68"/>
      <c r="D270" s="62" t="str">
        <f>IF(ISBLANK(A270),"",VLOOKUP(A270,'Справочник услуг'!C:D,2,FALSE))</f>
        <v/>
      </c>
      <c r="E270" s="62"/>
      <c r="F270" s="62"/>
      <c r="G270" s="62"/>
      <c r="H270" s="62"/>
      <c r="I270" s="62"/>
      <c r="J270" s="62"/>
      <c r="K270" s="62"/>
      <c r="L270" s="62"/>
      <c r="M270" s="62"/>
      <c r="N270" s="62"/>
    </row>
    <row r="271" spans="1:14" x14ac:dyDescent="0.25">
      <c r="A271" s="55"/>
      <c r="B271" s="68"/>
      <c r="C271" s="68"/>
      <c r="D271" s="62" t="str">
        <f>IF(ISBLANK(A271),"",VLOOKUP(A271,'Справочник услуг'!C:D,2,FALSE))</f>
        <v/>
      </c>
      <c r="E271" s="62"/>
      <c r="F271" s="62"/>
      <c r="G271" s="62"/>
      <c r="H271" s="62"/>
      <c r="I271" s="62"/>
      <c r="J271" s="62"/>
      <c r="K271" s="62"/>
      <c r="L271" s="62"/>
      <c r="M271" s="62"/>
      <c r="N271" s="62"/>
    </row>
    <row r="272" spans="1:14" x14ac:dyDescent="0.25">
      <c r="A272" s="55"/>
      <c r="B272" s="68"/>
      <c r="C272" s="68"/>
      <c r="D272" s="62" t="str">
        <f>IF(ISBLANK(A272),"",VLOOKUP(A272,'Справочник услуг'!C:D,2,FALSE))</f>
        <v/>
      </c>
      <c r="E272" s="62"/>
      <c r="F272" s="62"/>
      <c r="G272" s="62"/>
      <c r="H272" s="62"/>
      <c r="I272" s="62"/>
      <c r="J272" s="62"/>
      <c r="K272" s="62"/>
      <c r="L272" s="62"/>
      <c r="M272" s="62"/>
      <c r="N272" s="62"/>
    </row>
    <row r="273" spans="1:14" x14ac:dyDescent="0.25">
      <c r="A273" s="55"/>
      <c r="B273" s="68"/>
      <c r="C273" s="68"/>
      <c r="D273" s="62" t="str">
        <f>IF(ISBLANK(A273),"",VLOOKUP(A273,'Справочник услуг'!C:D,2,FALSE))</f>
        <v/>
      </c>
      <c r="E273" s="62"/>
      <c r="F273" s="62"/>
      <c r="G273" s="62"/>
      <c r="H273" s="62"/>
      <c r="I273" s="62"/>
      <c r="J273" s="62"/>
      <c r="K273" s="62"/>
      <c r="L273" s="62"/>
      <c r="M273" s="62"/>
      <c r="N273" s="62"/>
    </row>
    <row r="274" spans="1:14" x14ac:dyDescent="0.25">
      <c r="A274" s="55"/>
      <c r="B274" s="68"/>
      <c r="C274" s="68"/>
      <c r="D274" s="62" t="str">
        <f>IF(ISBLANK(A274),"",VLOOKUP(A274,'Справочник услуг'!C:D,2,FALSE))</f>
        <v/>
      </c>
      <c r="E274" s="62"/>
      <c r="F274" s="62"/>
      <c r="G274" s="62"/>
      <c r="H274" s="62"/>
      <c r="I274" s="62"/>
      <c r="J274" s="62"/>
      <c r="K274" s="62"/>
      <c r="L274" s="62"/>
      <c r="M274" s="62"/>
      <c r="N274" s="62"/>
    </row>
    <row r="275" spans="1:14" x14ac:dyDescent="0.25">
      <c r="A275" s="55"/>
      <c r="B275" s="68"/>
      <c r="C275" s="68"/>
      <c r="D275" s="62" t="str">
        <f>IF(ISBLANK(A275),"",VLOOKUP(A275,'Справочник услуг'!C:D,2,FALSE))</f>
        <v/>
      </c>
      <c r="E275" s="62"/>
      <c r="F275" s="62"/>
      <c r="G275" s="62"/>
      <c r="H275" s="62"/>
      <c r="I275" s="62"/>
      <c r="J275" s="62"/>
      <c r="K275" s="62"/>
      <c r="L275" s="62"/>
      <c r="M275" s="62"/>
      <c r="N275" s="62"/>
    </row>
    <row r="276" spans="1:14" x14ac:dyDescent="0.25">
      <c r="A276" s="55"/>
      <c r="B276" s="68"/>
      <c r="C276" s="68"/>
      <c r="D276" s="62" t="str">
        <f>IF(ISBLANK(A276),"",VLOOKUP(A276,'Справочник услуг'!C:D,2,FALSE))</f>
        <v/>
      </c>
      <c r="E276" s="62"/>
      <c r="F276" s="62"/>
      <c r="G276" s="62"/>
      <c r="H276" s="62"/>
      <c r="I276" s="62"/>
      <c r="J276" s="62"/>
      <c r="K276" s="62"/>
      <c r="L276" s="62"/>
      <c r="M276" s="62"/>
      <c r="N276" s="62"/>
    </row>
    <row r="277" spans="1:14" x14ac:dyDescent="0.25">
      <c r="A277" s="55"/>
      <c r="B277" s="68"/>
      <c r="C277" s="68"/>
      <c r="D277" s="62" t="str">
        <f>IF(ISBLANK(A277),"",VLOOKUP(A277,'Справочник услуг'!C:D,2,FALSE))</f>
        <v/>
      </c>
      <c r="E277" s="62"/>
      <c r="F277" s="62"/>
      <c r="G277" s="62"/>
      <c r="H277" s="62"/>
      <c r="I277" s="62"/>
      <c r="J277" s="62"/>
      <c r="K277" s="62"/>
      <c r="L277" s="62"/>
      <c r="M277" s="62"/>
      <c r="N277" s="62"/>
    </row>
    <row r="278" spans="1:14" x14ac:dyDescent="0.25">
      <c r="A278" s="55"/>
      <c r="B278" s="68"/>
      <c r="C278" s="68"/>
      <c r="D278" s="62" t="str">
        <f>IF(ISBLANK(A278),"",VLOOKUP(A278,'Справочник услуг'!C:D,2,FALSE))</f>
        <v/>
      </c>
      <c r="E278" s="62"/>
      <c r="F278" s="62"/>
      <c r="G278" s="62"/>
      <c r="H278" s="62"/>
      <c r="I278" s="62"/>
      <c r="J278" s="62"/>
      <c r="K278" s="62"/>
      <c r="L278" s="62"/>
      <c r="M278" s="62"/>
      <c r="N278" s="62"/>
    </row>
    <row r="279" spans="1:14" x14ac:dyDescent="0.25">
      <c r="A279" s="55"/>
      <c r="B279" s="68"/>
      <c r="C279" s="68"/>
      <c r="D279" s="62" t="str">
        <f>IF(ISBLANK(A279),"",VLOOKUP(A279,'Справочник услуг'!C:D,2,FALSE))</f>
        <v/>
      </c>
      <c r="E279" s="62"/>
      <c r="F279" s="62"/>
      <c r="G279" s="62"/>
      <c r="H279" s="62"/>
      <c r="I279" s="62"/>
      <c r="J279" s="62"/>
      <c r="K279" s="62"/>
      <c r="L279" s="62"/>
      <c r="M279" s="62"/>
      <c r="N279" s="62"/>
    </row>
    <row r="280" spans="1:14" x14ac:dyDescent="0.25">
      <c r="A280" s="55"/>
      <c r="B280" s="68"/>
      <c r="C280" s="68"/>
      <c r="D280" s="62" t="str">
        <f>IF(ISBLANK(A280),"",VLOOKUP(A280,'Справочник услуг'!C:D,2,FALSE))</f>
        <v/>
      </c>
      <c r="E280" s="62"/>
      <c r="F280" s="62"/>
      <c r="G280" s="62"/>
      <c r="H280" s="62"/>
      <c r="I280" s="62"/>
      <c r="J280" s="62"/>
      <c r="K280" s="62"/>
      <c r="L280" s="62"/>
      <c r="M280" s="62"/>
      <c r="N280" s="62"/>
    </row>
    <row r="281" spans="1:14" x14ac:dyDescent="0.25">
      <c r="A281" s="55"/>
      <c r="B281" s="68"/>
      <c r="C281" s="68"/>
      <c r="D281" s="62" t="str">
        <f>IF(ISBLANK(A281),"",VLOOKUP(A281,'Справочник услуг'!C:D,2,FALSE))</f>
        <v/>
      </c>
      <c r="E281" s="62"/>
      <c r="F281" s="62"/>
      <c r="G281" s="62"/>
      <c r="H281" s="62"/>
      <c r="I281" s="62"/>
      <c r="J281" s="62"/>
      <c r="K281" s="62"/>
      <c r="L281" s="62"/>
      <c r="M281" s="62"/>
      <c r="N281" s="62"/>
    </row>
    <row r="282" spans="1:14" x14ac:dyDescent="0.25">
      <c r="A282" s="55"/>
      <c r="B282" s="68"/>
      <c r="C282" s="68"/>
      <c r="D282" s="62" t="str">
        <f>IF(ISBLANK(A282),"",VLOOKUP(A282,'Справочник услуг'!C:D,2,FALSE))</f>
        <v/>
      </c>
      <c r="E282" s="62"/>
      <c r="F282" s="62"/>
      <c r="G282" s="62"/>
      <c r="H282" s="62"/>
      <c r="I282" s="62"/>
      <c r="J282" s="62"/>
      <c r="K282" s="62"/>
      <c r="L282" s="62"/>
      <c r="M282" s="62"/>
      <c r="N282" s="62"/>
    </row>
    <row r="283" spans="1:14" x14ac:dyDescent="0.25">
      <c r="A283" s="55"/>
      <c r="B283" s="68"/>
      <c r="C283" s="68"/>
      <c r="D283" s="62" t="str">
        <f>IF(ISBLANK(A283),"",VLOOKUP(A283,'Справочник услуг'!C:D,2,FALSE))</f>
        <v/>
      </c>
      <c r="E283" s="62"/>
      <c r="F283" s="62"/>
      <c r="G283" s="62"/>
      <c r="H283" s="62"/>
      <c r="I283" s="62"/>
      <c r="J283" s="62"/>
      <c r="K283" s="62"/>
      <c r="L283" s="62"/>
      <c r="M283" s="62"/>
      <c r="N283" s="62"/>
    </row>
    <row r="284" spans="1:14" x14ac:dyDescent="0.25">
      <c r="A284" s="55"/>
      <c r="B284" s="68"/>
      <c r="C284" s="68"/>
      <c r="D284" s="62" t="str">
        <f>IF(ISBLANK(A284),"",VLOOKUP(A284,'Справочник услуг'!C:D,2,FALSE))</f>
        <v/>
      </c>
      <c r="E284" s="62"/>
      <c r="F284" s="62"/>
      <c r="G284" s="62"/>
      <c r="H284" s="62"/>
      <c r="I284" s="62"/>
      <c r="J284" s="62"/>
      <c r="K284" s="62"/>
      <c r="L284" s="62"/>
      <c r="M284" s="62"/>
      <c r="N284" s="62"/>
    </row>
    <row r="285" spans="1:14" x14ac:dyDescent="0.25">
      <c r="A285" s="55"/>
      <c r="B285" s="68"/>
      <c r="C285" s="68"/>
      <c r="D285" s="62" t="str">
        <f>IF(ISBLANK(A285),"",VLOOKUP(A285,'Справочник услуг'!C:D,2,FALSE))</f>
        <v/>
      </c>
      <c r="E285" s="62"/>
      <c r="F285" s="62"/>
      <c r="G285" s="62"/>
      <c r="H285" s="62"/>
      <c r="I285" s="62"/>
      <c r="J285" s="62"/>
      <c r="K285" s="62"/>
      <c r="L285" s="62"/>
      <c r="M285" s="62"/>
      <c r="N285" s="62"/>
    </row>
    <row r="286" spans="1:14" x14ac:dyDescent="0.25">
      <c r="A286" s="55"/>
      <c r="B286" s="68"/>
      <c r="C286" s="68"/>
      <c r="D286" s="62" t="str">
        <f>IF(ISBLANK(A286),"",VLOOKUP(A286,'Справочник услуг'!C:D,2,FALSE))</f>
        <v/>
      </c>
      <c r="E286" s="62"/>
      <c r="F286" s="62"/>
      <c r="G286" s="62"/>
      <c r="H286" s="62"/>
      <c r="I286" s="62"/>
      <c r="J286" s="62"/>
      <c r="K286" s="62"/>
      <c r="L286" s="62"/>
      <c r="M286" s="62"/>
      <c r="N286" s="62"/>
    </row>
    <row r="287" spans="1:14" x14ac:dyDescent="0.25">
      <c r="A287" s="55"/>
      <c r="B287" s="68"/>
      <c r="C287" s="68"/>
      <c r="D287" s="62" t="str">
        <f>IF(ISBLANK(A287),"",VLOOKUP(A287,'Справочник услуг'!C:D,2,FALSE))</f>
        <v/>
      </c>
      <c r="E287" s="62"/>
      <c r="F287" s="62"/>
      <c r="G287" s="62"/>
      <c r="H287" s="62"/>
      <c r="I287" s="62"/>
      <c r="J287" s="62"/>
      <c r="K287" s="62"/>
      <c r="L287" s="62"/>
      <c r="M287" s="62"/>
      <c r="N287" s="62"/>
    </row>
    <row r="288" spans="1:14" x14ac:dyDescent="0.25">
      <c r="A288" s="55"/>
      <c r="B288" s="68"/>
      <c r="C288" s="68"/>
      <c r="D288" s="62" t="str">
        <f>IF(ISBLANK(A288),"",VLOOKUP(A288,'Справочник услуг'!C:D,2,FALSE))</f>
        <v/>
      </c>
      <c r="E288" s="62"/>
      <c r="F288" s="62"/>
      <c r="G288" s="62"/>
      <c r="H288" s="62"/>
      <c r="I288" s="62"/>
      <c r="J288" s="62"/>
      <c r="K288" s="62"/>
      <c r="L288" s="62"/>
      <c r="M288" s="62"/>
      <c r="N288" s="62"/>
    </row>
    <row r="289" spans="1:14" x14ac:dyDescent="0.25">
      <c r="A289" s="55"/>
      <c r="B289" s="68"/>
      <c r="C289" s="68"/>
      <c r="D289" s="62" t="str">
        <f>IF(ISBLANK(A289),"",VLOOKUP(A289,'Справочник услуг'!C:D,2,FALSE))</f>
        <v/>
      </c>
      <c r="E289" s="62"/>
      <c r="F289" s="62"/>
      <c r="G289" s="62"/>
      <c r="H289" s="62"/>
      <c r="I289" s="62"/>
      <c r="J289" s="62"/>
      <c r="K289" s="62"/>
      <c r="L289" s="62"/>
      <c r="M289" s="62"/>
      <c r="N289" s="62"/>
    </row>
    <row r="290" spans="1:14" x14ac:dyDescent="0.25">
      <c r="A290" s="55"/>
      <c r="B290" s="68"/>
      <c r="C290" s="68"/>
      <c r="D290" s="62" t="str">
        <f>IF(ISBLANK(A290),"",VLOOKUP(A290,'Справочник услуг'!C:D,2,FALSE))</f>
        <v/>
      </c>
      <c r="E290" s="62"/>
      <c r="F290" s="62"/>
      <c r="G290" s="62"/>
      <c r="H290" s="62"/>
      <c r="I290" s="62"/>
      <c r="J290" s="62"/>
      <c r="K290" s="62"/>
      <c r="L290" s="62"/>
      <c r="M290" s="62"/>
      <c r="N290" s="62"/>
    </row>
    <row r="291" spans="1:14" x14ac:dyDescent="0.25">
      <c r="A291" s="55"/>
      <c r="B291" s="68"/>
      <c r="C291" s="68"/>
      <c r="D291" s="62" t="str">
        <f>IF(ISBLANK(A291),"",VLOOKUP(A291,'Справочник услуг'!C:D,2,FALSE))</f>
        <v/>
      </c>
      <c r="E291" s="62"/>
      <c r="F291" s="62"/>
      <c r="G291" s="62"/>
      <c r="H291" s="62"/>
      <c r="I291" s="62"/>
      <c r="J291" s="62"/>
      <c r="K291" s="62"/>
      <c r="L291" s="62"/>
      <c r="M291" s="62"/>
      <c r="N291" s="62"/>
    </row>
    <row r="292" spans="1:14" x14ac:dyDescent="0.25">
      <c r="A292" s="55"/>
      <c r="B292" s="68"/>
      <c r="C292" s="68"/>
      <c r="D292" s="62" t="str">
        <f>IF(ISBLANK(A292),"",VLOOKUP(A292,'Справочник услуг'!C:D,2,FALSE))</f>
        <v/>
      </c>
      <c r="E292" s="62"/>
      <c r="F292" s="62"/>
      <c r="G292" s="62"/>
      <c r="H292" s="62"/>
      <c r="I292" s="62"/>
      <c r="J292" s="62"/>
      <c r="K292" s="62"/>
      <c r="L292" s="62"/>
      <c r="M292" s="62"/>
      <c r="N292" s="62"/>
    </row>
    <row r="293" spans="1:14" x14ac:dyDescent="0.25">
      <c r="A293" s="55"/>
      <c r="B293" s="68"/>
      <c r="C293" s="68"/>
      <c r="D293" s="62" t="str">
        <f>IF(ISBLANK(A293),"",VLOOKUP(A293,'Справочник услуг'!C:D,2,FALSE))</f>
        <v/>
      </c>
      <c r="E293" s="62"/>
      <c r="F293" s="62"/>
      <c r="G293" s="62"/>
      <c r="H293" s="62"/>
      <c r="I293" s="62"/>
      <c r="J293" s="62"/>
      <c r="K293" s="62"/>
      <c r="L293" s="62"/>
      <c r="M293" s="62"/>
      <c r="N293" s="62"/>
    </row>
    <row r="294" spans="1:14" x14ac:dyDescent="0.25">
      <c r="A294" s="55"/>
      <c r="B294" s="68"/>
      <c r="C294" s="68"/>
      <c r="D294" s="62" t="str">
        <f>IF(ISBLANK(A294),"",VLOOKUP(A294,'Справочник услуг'!C:D,2,FALSE))</f>
        <v/>
      </c>
      <c r="E294" s="62"/>
      <c r="F294" s="62"/>
      <c r="G294" s="62"/>
      <c r="H294" s="62"/>
      <c r="I294" s="62"/>
      <c r="J294" s="62"/>
      <c r="K294" s="62"/>
      <c r="L294" s="62"/>
      <c r="M294" s="62"/>
      <c r="N294" s="62"/>
    </row>
    <row r="295" spans="1:14" x14ac:dyDescent="0.25">
      <c r="A295" s="55"/>
      <c r="B295" s="68"/>
      <c r="C295" s="68"/>
      <c r="D295" s="62" t="str">
        <f>IF(ISBLANK(A295),"",VLOOKUP(A295,'Справочник услуг'!C:D,2,FALSE))</f>
        <v/>
      </c>
      <c r="E295" s="62"/>
      <c r="F295" s="62"/>
      <c r="G295" s="62"/>
      <c r="H295" s="62"/>
      <c r="I295" s="62"/>
      <c r="J295" s="62"/>
      <c r="K295" s="62"/>
      <c r="L295" s="62"/>
      <c r="M295" s="62"/>
      <c r="N295" s="62"/>
    </row>
    <row r="296" spans="1:14" x14ac:dyDescent="0.25">
      <c r="A296" s="55"/>
      <c r="B296" s="68"/>
      <c r="C296" s="68"/>
      <c r="D296" s="62" t="str">
        <f>IF(ISBLANK(A296),"",VLOOKUP(A296,'Справочник услуг'!C:D,2,FALSE))</f>
        <v/>
      </c>
      <c r="E296" s="62"/>
      <c r="F296" s="62"/>
      <c r="G296" s="62"/>
      <c r="H296" s="62"/>
      <c r="I296" s="62"/>
      <c r="J296" s="62"/>
      <c r="K296" s="62"/>
      <c r="L296" s="62"/>
      <c r="M296" s="62"/>
      <c r="N296" s="62"/>
    </row>
    <row r="297" spans="1:14" x14ac:dyDescent="0.25">
      <c r="A297" s="55"/>
      <c r="B297" s="68"/>
      <c r="C297" s="68"/>
      <c r="D297" s="62" t="str">
        <f>IF(ISBLANK(A297),"",VLOOKUP(A297,'Справочник услуг'!C:D,2,FALSE))</f>
        <v/>
      </c>
      <c r="E297" s="62"/>
      <c r="F297" s="62"/>
      <c r="G297" s="62"/>
      <c r="H297" s="62"/>
      <c r="I297" s="62"/>
      <c r="J297" s="62"/>
      <c r="K297" s="62"/>
      <c r="L297" s="62"/>
      <c r="M297" s="62"/>
      <c r="N297" s="62"/>
    </row>
    <row r="298" spans="1:14" x14ac:dyDescent="0.25">
      <c r="A298" s="55"/>
      <c r="B298" s="68"/>
      <c r="C298" s="68"/>
      <c r="D298" s="62" t="str">
        <f>IF(ISBLANK(A298),"",VLOOKUP(A298,'Справочник услуг'!C:D,2,FALSE))</f>
        <v/>
      </c>
      <c r="E298" s="62"/>
      <c r="F298" s="62"/>
      <c r="G298" s="62"/>
      <c r="H298" s="62"/>
      <c r="I298" s="62"/>
      <c r="J298" s="62"/>
      <c r="K298" s="62"/>
      <c r="L298" s="62"/>
      <c r="M298" s="62"/>
      <c r="N298" s="62"/>
    </row>
    <row r="299" spans="1:14" x14ac:dyDescent="0.25">
      <c r="A299" s="55"/>
      <c r="B299" s="68"/>
      <c r="C299" s="68"/>
      <c r="D299" s="62" t="str">
        <f>IF(ISBLANK(A299),"",VLOOKUP(A299,'Справочник услуг'!C:D,2,FALSE))</f>
        <v/>
      </c>
      <c r="E299" s="62"/>
      <c r="F299" s="62"/>
      <c r="G299" s="62"/>
      <c r="H299" s="62"/>
      <c r="I299" s="62"/>
      <c r="J299" s="62"/>
      <c r="K299" s="62"/>
      <c r="L299" s="62"/>
      <c r="M299" s="62"/>
      <c r="N299" s="62"/>
    </row>
    <row r="300" spans="1:14" x14ac:dyDescent="0.25">
      <c r="A300" s="55"/>
      <c r="B300" s="68"/>
      <c r="C300" s="68"/>
      <c r="D300" s="62" t="str">
        <f>IF(ISBLANK(A300),"",VLOOKUP(A300,'Справочник услуг'!C:D,2,FALSE))</f>
        <v/>
      </c>
      <c r="E300" s="62"/>
      <c r="F300" s="62"/>
      <c r="G300" s="62"/>
      <c r="H300" s="62"/>
      <c r="I300" s="62"/>
      <c r="J300" s="62"/>
      <c r="K300" s="62"/>
      <c r="L300" s="62"/>
      <c r="M300" s="62"/>
      <c r="N300" s="62"/>
    </row>
    <row r="301" spans="1:14" x14ac:dyDescent="0.25">
      <c r="A301" s="55"/>
      <c r="B301" s="68"/>
      <c r="C301" s="68"/>
      <c r="D301" s="62" t="str">
        <f>IF(ISBLANK(A301),"",VLOOKUP(A301,'Справочник услуг'!C:D,2,FALSE))</f>
        <v/>
      </c>
      <c r="E301" s="62"/>
      <c r="F301" s="62"/>
      <c r="G301" s="62"/>
      <c r="H301" s="62"/>
      <c r="I301" s="62"/>
      <c r="J301" s="62"/>
      <c r="K301" s="62"/>
      <c r="L301" s="62"/>
      <c r="M301" s="62"/>
      <c r="N301" s="62"/>
    </row>
    <row r="302" spans="1:14" x14ac:dyDescent="0.25">
      <c r="A302" s="55"/>
      <c r="B302" s="68"/>
      <c r="C302" s="68"/>
      <c r="D302" s="62" t="str">
        <f>IF(ISBLANK(A302),"",VLOOKUP(A302,'Справочник услуг'!C:D,2,FALSE))</f>
        <v/>
      </c>
      <c r="E302" s="62"/>
      <c r="F302" s="62"/>
      <c r="G302" s="62"/>
      <c r="H302" s="62"/>
      <c r="I302" s="62"/>
      <c r="J302" s="62"/>
      <c r="K302" s="62"/>
      <c r="L302" s="62"/>
      <c r="M302" s="62"/>
      <c r="N302" s="62"/>
    </row>
    <row r="303" spans="1:14" x14ac:dyDescent="0.25">
      <c r="A303" s="55"/>
      <c r="B303" s="68"/>
      <c r="C303" s="68"/>
      <c r="D303" s="62" t="str">
        <f>IF(ISBLANK(A303),"",VLOOKUP(A303,'Справочник услуг'!C:D,2,FALSE))</f>
        <v/>
      </c>
      <c r="E303" s="62"/>
      <c r="F303" s="62"/>
      <c r="G303" s="62"/>
      <c r="H303" s="62"/>
      <c r="I303" s="62"/>
      <c r="J303" s="62"/>
      <c r="K303" s="62"/>
      <c r="L303" s="62"/>
      <c r="M303" s="62"/>
      <c r="N303" s="62"/>
    </row>
    <row r="304" spans="1:14" x14ac:dyDescent="0.25">
      <c r="A304" s="55"/>
      <c r="B304" s="68"/>
      <c r="C304" s="68"/>
      <c r="D304" s="62" t="str">
        <f>IF(ISBLANK(A304),"",VLOOKUP(A304,'Справочник услуг'!C:D,2,FALSE))</f>
        <v/>
      </c>
      <c r="E304" s="62"/>
      <c r="F304" s="62"/>
      <c r="G304" s="62"/>
      <c r="H304" s="62"/>
      <c r="I304" s="62"/>
      <c r="J304" s="62"/>
      <c r="K304" s="62"/>
      <c r="L304" s="62"/>
      <c r="M304" s="62"/>
      <c r="N304" s="62"/>
    </row>
    <row r="305" spans="1:14" x14ac:dyDescent="0.25">
      <c r="A305" s="55"/>
      <c r="B305" s="68"/>
      <c r="C305" s="68"/>
      <c r="D305" s="62" t="str">
        <f>IF(ISBLANK(A305),"",VLOOKUP(A305,'Справочник услуг'!C:D,2,FALSE))</f>
        <v/>
      </c>
      <c r="E305" s="62"/>
      <c r="F305" s="62"/>
      <c r="G305" s="62"/>
      <c r="H305" s="62"/>
      <c r="I305" s="62"/>
      <c r="J305" s="62"/>
      <c r="K305" s="62"/>
      <c r="L305" s="62"/>
      <c r="M305" s="62"/>
      <c r="N305" s="62"/>
    </row>
    <row r="306" spans="1:14" x14ac:dyDescent="0.25">
      <c r="A306" s="55"/>
      <c r="B306" s="68"/>
      <c r="C306" s="68"/>
      <c r="D306" s="62" t="str">
        <f>IF(ISBLANK(A306),"",VLOOKUP(A306,'Справочник услуг'!C:D,2,FALSE))</f>
        <v/>
      </c>
      <c r="E306" s="62"/>
      <c r="F306" s="62"/>
      <c r="G306" s="62"/>
      <c r="H306" s="62"/>
      <c r="I306" s="62"/>
      <c r="J306" s="62"/>
      <c r="K306" s="62"/>
      <c r="L306" s="62"/>
      <c r="M306" s="62"/>
      <c r="N306" s="62"/>
    </row>
    <row r="307" spans="1:14" x14ac:dyDescent="0.25">
      <c r="A307" s="55"/>
      <c r="B307" s="68"/>
      <c r="C307" s="68"/>
      <c r="D307" s="62" t="str">
        <f>IF(ISBLANK(A307),"",VLOOKUP(A307,'Справочник услуг'!C:D,2,FALSE))</f>
        <v/>
      </c>
      <c r="E307" s="62"/>
      <c r="F307" s="62"/>
      <c r="G307" s="62"/>
      <c r="H307" s="62"/>
      <c r="I307" s="62"/>
      <c r="J307" s="62"/>
      <c r="K307" s="62"/>
      <c r="L307" s="62"/>
      <c r="M307" s="62"/>
      <c r="N307" s="62"/>
    </row>
    <row r="308" spans="1:14" x14ac:dyDescent="0.25">
      <c r="A308" s="55"/>
      <c r="B308" s="68"/>
      <c r="C308" s="68"/>
      <c r="D308" s="62" t="str">
        <f>IF(ISBLANK(A308),"",VLOOKUP(A308,'Справочник услуг'!C:D,2,FALSE))</f>
        <v/>
      </c>
      <c r="E308" s="62"/>
      <c r="F308" s="62"/>
      <c r="G308" s="62"/>
      <c r="H308" s="62"/>
      <c r="I308" s="62"/>
      <c r="J308" s="62"/>
      <c r="K308" s="62"/>
      <c r="L308" s="62"/>
      <c r="M308" s="62"/>
      <c r="N308" s="62"/>
    </row>
    <row r="309" spans="1:14" x14ac:dyDescent="0.25">
      <c r="A309" s="55"/>
      <c r="B309" s="68"/>
      <c r="C309" s="68"/>
      <c r="D309" s="62" t="str">
        <f>IF(ISBLANK(A309),"",VLOOKUP(A309,'Справочник услуг'!C:D,2,FALSE))</f>
        <v/>
      </c>
      <c r="E309" s="62"/>
      <c r="F309" s="62"/>
      <c r="G309" s="62"/>
      <c r="H309" s="62"/>
      <c r="I309" s="62"/>
      <c r="J309" s="62"/>
      <c r="K309" s="62"/>
      <c r="L309" s="62"/>
      <c r="M309" s="62"/>
      <c r="N309" s="62"/>
    </row>
    <row r="310" spans="1:14" x14ac:dyDescent="0.25">
      <c r="A310" s="55"/>
      <c r="B310" s="68"/>
      <c r="C310" s="68"/>
      <c r="D310" s="62" t="str">
        <f>IF(ISBLANK(A310),"",VLOOKUP(A310,'Справочник услуг'!C:D,2,FALSE))</f>
        <v/>
      </c>
      <c r="E310" s="62"/>
      <c r="F310" s="62"/>
      <c r="G310" s="62"/>
      <c r="H310" s="62"/>
      <c r="I310" s="62"/>
      <c r="J310" s="62"/>
      <c r="K310" s="62"/>
      <c r="L310" s="62"/>
      <c r="M310" s="62"/>
      <c r="N310" s="62"/>
    </row>
    <row r="311" spans="1:14" x14ac:dyDescent="0.25">
      <c r="A311" s="55"/>
      <c r="B311" s="68"/>
      <c r="C311" s="68"/>
      <c r="D311" s="62" t="str">
        <f>IF(ISBLANK(A311),"",VLOOKUP(A311,'Справочник услуг'!C:D,2,FALSE))</f>
        <v/>
      </c>
      <c r="E311" s="62"/>
      <c r="F311" s="62"/>
      <c r="G311" s="62"/>
      <c r="H311" s="62"/>
      <c r="I311" s="62"/>
      <c r="J311" s="62"/>
      <c r="K311" s="62"/>
      <c r="L311" s="62"/>
      <c r="M311" s="62"/>
      <c r="N311" s="62"/>
    </row>
    <row r="312" spans="1:14" x14ac:dyDescent="0.25">
      <c r="A312" s="55"/>
      <c r="B312" s="68"/>
      <c r="C312" s="68"/>
      <c r="D312" s="62" t="str">
        <f>IF(ISBLANK(A312),"",VLOOKUP(A312,'Справочник услуг'!C:D,2,FALSE))</f>
        <v/>
      </c>
      <c r="E312" s="62"/>
      <c r="F312" s="62"/>
      <c r="G312" s="62"/>
      <c r="H312" s="62"/>
      <c r="I312" s="62"/>
      <c r="J312" s="62"/>
      <c r="K312" s="62"/>
      <c r="L312" s="62"/>
      <c r="M312" s="62"/>
      <c r="N312" s="62"/>
    </row>
    <row r="313" spans="1:14" x14ac:dyDescent="0.25">
      <c r="A313" s="55"/>
      <c r="B313" s="68"/>
      <c r="C313" s="68"/>
      <c r="D313" s="62" t="str">
        <f>IF(ISBLANK(A313),"",VLOOKUP(A313,'Справочник услуг'!C:D,2,FALSE))</f>
        <v/>
      </c>
      <c r="E313" s="62"/>
      <c r="F313" s="62"/>
      <c r="G313" s="62"/>
      <c r="H313" s="62"/>
      <c r="I313" s="62"/>
      <c r="J313" s="62"/>
      <c r="K313" s="62"/>
      <c r="L313" s="62"/>
      <c r="M313" s="62"/>
      <c r="N313" s="62"/>
    </row>
    <row r="314" spans="1:14" x14ac:dyDescent="0.25">
      <c r="A314" s="55"/>
      <c r="B314" s="68"/>
      <c r="C314" s="68"/>
      <c r="D314" s="62" t="str">
        <f>IF(ISBLANK(A314),"",VLOOKUP(A314,'Справочник услуг'!C:D,2,FALSE))</f>
        <v/>
      </c>
      <c r="E314" s="62"/>
      <c r="F314" s="62"/>
      <c r="G314" s="62"/>
      <c r="H314" s="62"/>
      <c r="I314" s="62"/>
      <c r="J314" s="62"/>
      <c r="K314" s="62"/>
      <c r="L314" s="62"/>
      <c r="M314" s="62"/>
      <c r="N314" s="62"/>
    </row>
    <row r="315" spans="1:14" x14ac:dyDescent="0.25">
      <c r="A315" s="55"/>
      <c r="B315" s="68"/>
      <c r="C315" s="68"/>
      <c r="D315" s="62" t="str">
        <f>IF(ISBLANK(A315),"",VLOOKUP(A315,'Справочник услуг'!C:D,2,FALSE))</f>
        <v/>
      </c>
      <c r="E315" s="62"/>
      <c r="F315" s="62"/>
      <c r="G315" s="62"/>
      <c r="H315" s="62"/>
      <c r="I315" s="62"/>
      <c r="J315" s="62"/>
      <c r="K315" s="62"/>
      <c r="L315" s="62"/>
      <c r="M315" s="62"/>
      <c r="N315" s="62"/>
    </row>
    <row r="316" spans="1:14" x14ac:dyDescent="0.25">
      <c r="A316" s="55"/>
      <c r="B316" s="68"/>
      <c r="C316" s="68"/>
      <c r="D316" s="62" t="str">
        <f>IF(ISBLANK(A316),"",VLOOKUP(A316,'Справочник услуг'!C:D,2,FALSE))</f>
        <v/>
      </c>
      <c r="E316" s="62"/>
      <c r="F316" s="62"/>
      <c r="G316" s="62"/>
      <c r="H316" s="62"/>
      <c r="I316" s="62"/>
      <c r="J316" s="62"/>
      <c r="K316" s="62"/>
      <c r="L316" s="62"/>
      <c r="M316" s="62"/>
      <c r="N316" s="62"/>
    </row>
    <row r="317" spans="1:14" x14ac:dyDescent="0.25">
      <c r="A317" s="55"/>
      <c r="B317" s="68"/>
      <c r="C317" s="68"/>
      <c r="D317" s="62" t="str">
        <f>IF(ISBLANK(A317),"",VLOOKUP(A317,'Справочник услуг'!C:D,2,FALSE))</f>
        <v/>
      </c>
      <c r="E317" s="62"/>
      <c r="F317" s="62"/>
      <c r="G317" s="62"/>
      <c r="H317" s="62"/>
      <c r="I317" s="62"/>
      <c r="J317" s="62"/>
      <c r="K317" s="62"/>
      <c r="L317" s="62"/>
      <c r="M317" s="62"/>
      <c r="N317" s="62"/>
    </row>
    <row r="318" spans="1:14" x14ac:dyDescent="0.25">
      <c r="A318" s="55"/>
      <c r="B318" s="68"/>
      <c r="C318" s="68"/>
      <c r="D318" s="62" t="str">
        <f>IF(ISBLANK(A318),"",VLOOKUP(A318,'Справочник услуг'!C:D,2,FALSE))</f>
        <v/>
      </c>
      <c r="E318" s="62"/>
      <c r="F318" s="62"/>
      <c r="G318" s="62"/>
      <c r="H318" s="62"/>
      <c r="I318" s="62"/>
      <c r="J318" s="62"/>
      <c r="K318" s="62"/>
      <c r="L318" s="62"/>
      <c r="M318" s="62"/>
      <c r="N318" s="62"/>
    </row>
    <row r="319" spans="1:14" x14ac:dyDescent="0.25">
      <c r="A319" s="55"/>
      <c r="B319" s="68"/>
      <c r="C319" s="68"/>
      <c r="D319" s="62" t="str">
        <f>IF(ISBLANK(A319),"",VLOOKUP(A319,'Справочник услуг'!C:D,2,FALSE))</f>
        <v/>
      </c>
      <c r="E319" s="62"/>
      <c r="F319" s="62"/>
      <c r="G319" s="62"/>
      <c r="H319" s="62"/>
      <c r="I319" s="62"/>
      <c r="J319" s="62"/>
      <c r="K319" s="62"/>
      <c r="L319" s="62"/>
      <c r="M319" s="62"/>
      <c r="N319" s="62"/>
    </row>
    <row r="320" spans="1:14" x14ac:dyDescent="0.25">
      <c r="A320" s="55"/>
      <c r="B320" s="68"/>
      <c r="C320" s="68"/>
      <c r="D320" s="62" t="str">
        <f>IF(ISBLANK(A320),"",VLOOKUP(A320,'Справочник услуг'!C:D,2,FALSE))</f>
        <v/>
      </c>
      <c r="E320" s="62"/>
      <c r="F320" s="62"/>
      <c r="G320" s="62"/>
      <c r="H320" s="62"/>
      <c r="I320" s="62"/>
      <c r="J320" s="62"/>
      <c r="K320" s="62"/>
      <c r="L320" s="62"/>
      <c r="M320" s="62"/>
      <c r="N320" s="62"/>
    </row>
    <row r="321" spans="1:14" x14ac:dyDescent="0.25">
      <c r="A321" s="55"/>
      <c r="B321" s="68"/>
      <c r="C321" s="68"/>
      <c r="D321" s="62" t="str">
        <f>IF(ISBLANK(A321),"",VLOOKUP(A321,'Справочник услуг'!C:D,2,FALSE))</f>
        <v/>
      </c>
      <c r="E321" s="62"/>
      <c r="F321" s="62"/>
      <c r="G321" s="62"/>
      <c r="H321" s="62"/>
      <c r="I321" s="62"/>
      <c r="J321" s="62"/>
      <c r="K321" s="62"/>
      <c r="L321" s="62"/>
      <c r="M321" s="62"/>
      <c r="N321" s="62"/>
    </row>
    <row r="322" spans="1:14" x14ac:dyDescent="0.25">
      <c r="A322" s="55"/>
      <c r="B322" s="68"/>
      <c r="C322" s="68"/>
      <c r="D322" s="62" t="str">
        <f>IF(ISBLANK(A322),"",VLOOKUP(A322,'Справочник услуг'!C:D,2,FALSE))</f>
        <v/>
      </c>
      <c r="E322" s="62"/>
      <c r="F322" s="62"/>
      <c r="G322" s="62"/>
      <c r="H322" s="62"/>
      <c r="I322" s="62"/>
      <c r="J322" s="62"/>
      <c r="K322" s="62"/>
      <c r="L322" s="62"/>
      <c r="M322" s="62"/>
      <c r="N322" s="62"/>
    </row>
    <row r="323" spans="1:14" x14ac:dyDescent="0.25">
      <c r="A323" s="55"/>
      <c r="B323" s="68"/>
      <c r="C323" s="68"/>
      <c r="D323" s="62" t="str">
        <f>IF(ISBLANK(A323),"",VLOOKUP(A323,'Справочник услуг'!C:D,2,FALSE))</f>
        <v/>
      </c>
      <c r="E323" s="62"/>
      <c r="F323" s="62"/>
      <c r="G323" s="62"/>
      <c r="H323" s="62"/>
      <c r="I323" s="62"/>
      <c r="J323" s="62"/>
      <c r="K323" s="62"/>
      <c r="L323" s="62"/>
      <c r="M323" s="62"/>
      <c r="N323" s="62"/>
    </row>
    <row r="324" spans="1:14" x14ac:dyDescent="0.25">
      <c r="A324" s="55"/>
      <c r="B324" s="68"/>
      <c r="C324" s="68"/>
      <c r="D324" s="62" t="str">
        <f>IF(ISBLANK(A324),"",VLOOKUP(A324,'Справочник услуг'!C:D,2,FALSE))</f>
        <v/>
      </c>
      <c r="E324" s="62"/>
      <c r="F324" s="62"/>
      <c r="G324" s="62"/>
      <c r="H324" s="62"/>
      <c r="I324" s="62"/>
      <c r="J324" s="62"/>
      <c r="K324" s="62"/>
      <c r="L324" s="62"/>
      <c r="M324" s="62"/>
      <c r="N324" s="62"/>
    </row>
    <row r="325" spans="1:14" x14ac:dyDescent="0.25">
      <c r="A325" s="55"/>
      <c r="B325" s="68"/>
      <c r="C325" s="68"/>
      <c r="D325" s="62" t="str">
        <f>IF(ISBLANK(A325),"",VLOOKUP(A325,'Справочник услуг'!C:D,2,FALSE))</f>
        <v/>
      </c>
      <c r="E325" s="62"/>
      <c r="F325" s="62"/>
      <c r="G325" s="62"/>
      <c r="H325" s="62"/>
      <c r="I325" s="62"/>
      <c r="J325" s="62"/>
      <c r="K325" s="62"/>
      <c r="L325" s="62"/>
      <c r="M325" s="62"/>
      <c r="N325" s="62"/>
    </row>
    <row r="326" spans="1:14" x14ac:dyDescent="0.25">
      <c r="A326" s="55"/>
      <c r="B326" s="68"/>
      <c r="C326" s="68"/>
      <c r="D326" s="62" t="str">
        <f>IF(ISBLANK(A326),"",VLOOKUP(A326,'Справочник услуг'!C:D,2,FALSE))</f>
        <v/>
      </c>
      <c r="E326" s="62"/>
      <c r="F326" s="62"/>
      <c r="G326" s="62"/>
      <c r="H326" s="62"/>
      <c r="I326" s="62"/>
      <c r="J326" s="62"/>
      <c r="K326" s="62"/>
      <c r="L326" s="62"/>
      <c r="M326" s="62"/>
      <c r="N326" s="62"/>
    </row>
    <row r="327" spans="1:14" x14ac:dyDescent="0.25">
      <c r="A327" s="55"/>
      <c r="B327" s="68"/>
      <c r="C327" s="68"/>
      <c r="D327" s="62" t="str">
        <f>IF(ISBLANK(A327),"",VLOOKUP(A327,'Справочник услуг'!C:D,2,FALSE))</f>
        <v/>
      </c>
      <c r="E327" s="62"/>
      <c r="F327" s="62"/>
      <c r="G327" s="62"/>
      <c r="H327" s="62"/>
      <c r="I327" s="62"/>
      <c r="J327" s="62"/>
      <c r="K327" s="62"/>
      <c r="L327" s="62"/>
      <c r="M327" s="62"/>
      <c r="N327" s="62"/>
    </row>
    <row r="328" spans="1:14" x14ac:dyDescent="0.25">
      <c r="A328" s="55"/>
      <c r="B328" s="68"/>
      <c r="C328" s="68"/>
      <c r="D328" s="62" t="str">
        <f>IF(ISBLANK(A328),"",VLOOKUP(A328,'Справочник услуг'!C:D,2,FALSE))</f>
        <v/>
      </c>
      <c r="E328" s="62"/>
      <c r="F328" s="62"/>
      <c r="G328" s="62"/>
      <c r="H328" s="62"/>
      <c r="I328" s="62"/>
      <c r="J328" s="62"/>
      <c r="K328" s="62"/>
      <c r="L328" s="62"/>
      <c r="M328" s="62"/>
      <c r="N328" s="62"/>
    </row>
    <row r="329" spans="1:14" x14ac:dyDescent="0.25">
      <c r="A329" s="55"/>
      <c r="B329" s="68"/>
      <c r="C329" s="68"/>
      <c r="D329" s="62" t="str">
        <f>IF(ISBLANK(A329),"",VLOOKUP(A329,'Справочник услуг'!C:D,2,FALSE))</f>
        <v/>
      </c>
      <c r="E329" s="62"/>
      <c r="F329" s="62"/>
      <c r="G329" s="62"/>
      <c r="H329" s="62"/>
      <c r="I329" s="62"/>
      <c r="J329" s="62"/>
      <c r="K329" s="62"/>
      <c r="L329" s="62"/>
      <c r="M329" s="62"/>
      <c r="N329" s="62"/>
    </row>
    <row r="330" spans="1:14" x14ac:dyDescent="0.25">
      <c r="A330" s="55"/>
      <c r="B330" s="68"/>
      <c r="C330" s="68"/>
      <c r="D330" s="62" t="str">
        <f>IF(ISBLANK(A330),"",VLOOKUP(A330,'Справочник услуг'!C:D,2,FALSE))</f>
        <v/>
      </c>
      <c r="E330" s="62"/>
      <c r="F330" s="62"/>
      <c r="G330" s="62"/>
      <c r="H330" s="62"/>
      <c r="I330" s="62"/>
      <c r="J330" s="62"/>
      <c r="K330" s="62"/>
      <c r="L330" s="62"/>
      <c r="M330" s="62"/>
      <c r="N330" s="62"/>
    </row>
    <row r="331" spans="1:14" x14ac:dyDescent="0.25">
      <c r="A331" s="55"/>
      <c r="B331" s="68"/>
      <c r="C331" s="68"/>
      <c r="D331" s="62" t="str">
        <f>IF(ISBLANK(A331),"",VLOOKUP(A331,'Справочник услуг'!C:D,2,FALSE))</f>
        <v/>
      </c>
      <c r="E331" s="62"/>
      <c r="F331" s="62"/>
      <c r="G331" s="62"/>
      <c r="H331" s="62"/>
      <c r="I331" s="62"/>
      <c r="J331" s="62"/>
      <c r="K331" s="62"/>
      <c r="L331" s="62"/>
      <c r="M331" s="62"/>
      <c r="N331" s="62"/>
    </row>
    <row r="332" spans="1:14" x14ac:dyDescent="0.25">
      <c r="A332" s="55"/>
      <c r="B332" s="68"/>
      <c r="C332" s="68"/>
      <c r="D332" s="62" t="str">
        <f>IF(ISBLANK(A332),"",VLOOKUP(A332,'Справочник услуг'!C:D,2,FALSE))</f>
        <v/>
      </c>
      <c r="E332" s="62"/>
      <c r="F332" s="62"/>
      <c r="G332" s="62"/>
      <c r="H332" s="62"/>
      <c r="I332" s="62"/>
      <c r="J332" s="62"/>
      <c r="K332" s="62"/>
      <c r="L332" s="62"/>
      <c r="M332" s="62"/>
      <c r="N332" s="62"/>
    </row>
    <row r="333" spans="1:14" x14ac:dyDescent="0.25">
      <c r="A333" s="55"/>
      <c r="B333" s="68"/>
      <c r="C333" s="68"/>
      <c r="D333" s="62" t="str">
        <f>IF(ISBLANK(A333),"",VLOOKUP(A333,'Справочник услуг'!C:D,2,FALSE))</f>
        <v/>
      </c>
      <c r="E333" s="62"/>
      <c r="F333" s="62"/>
      <c r="G333" s="62"/>
      <c r="H333" s="62"/>
      <c r="I333" s="62"/>
      <c r="J333" s="62"/>
      <c r="K333" s="62"/>
      <c r="L333" s="62"/>
      <c r="M333" s="62"/>
      <c r="N333" s="62"/>
    </row>
    <row r="334" spans="1:14" x14ac:dyDescent="0.25">
      <c r="A334" s="55"/>
      <c r="B334" s="68"/>
      <c r="C334" s="68"/>
      <c r="D334" s="62" t="str">
        <f>IF(ISBLANK(A334),"",VLOOKUP(A334,'Справочник услуг'!C:D,2,FALSE))</f>
        <v/>
      </c>
      <c r="E334" s="62"/>
      <c r="F334" s="62"/>
      <c r="G334" s="62"/>
      <c r="H334" s="62"/>
      <c r="I334" s="62"/>
      <c r="J334" s="62"/>
      <c r="K334" s="62"/>
      <c r="L334" s="62"/>
      <c r="M334" s="62"/>
      <c r="N334" s="62"/>
    </row>
    <row r="335" spans="1:14" x14ac:dyDescent="0.25">
      <c r="A335" s="55"/>
      <c r="B335" s="68"/>
      <c r="C335" s="68"/>
      <c r="D335" s="62" t="str">
        <f>IF(ISBLANK(A335),"",VLOOKUP(A335,'Справочник услуг'!C:D,2,FALSE))</f>
        <v/>
      </c>
      <c r="E335" s="62"/>
      <c r="F335" s="62"/>
      <c r="G335" s="62"/>
      <c r="H335" s="62"/>
      <c r="I335" s="62"/>
      <c r="J335" s="62"/>
      <c r="K335" s="62"/>
      <c r="L335" s="62"/>
      <c r="M335" s="62"/>
      <c r="N335" s="62"/>
    </row>
    <row r="336" spans="1:14" x14ac:dyDescent="0.25">
      <c r="A336" s="55"/>
      <c r="B336" s="68"/>
      <c r="C336" s="68"/>
      <c r="D336" s="62" t="str">
        <f>IF(ISBLANK(A336),"",VLOOKUP(A336,'Справочник услуг'!C:D,2,FALSE))</f>
        <v/>
      </c>
      <c r="E336" s="62"/>
      <c r="F336" s="62"/>
      <c r="G336" s="62"/>
      <c r="H336" s="62"/>
      <c r="I336" s="62"/>
      <c r="J336" s="62"/>
      <c r="K336" s="62"/>
      <c r="L336" s="62"/>
      <c r="M336" s="62"/>
      <c r="N336" s="62"/>
    </row>
    <row r="337" spans="1:14" x14ac:dyDescent="0.25">
      <c r="A337" s="55"/>
      <c r="B337" s="68"/>
      <c r="C337" s="68"/>
      <c r="D337" s="62" t="str">
        <f>IF(ISBLANK(A337),"",VLOOKUP(A337,'Справочник услуг'!C:D,2,FALSE))</f>
        <v/>
      </c>
      <c r="E337" s="62"/>
      <c r="F337" s="62"/>
      <c r="G337" s="62"/>
      <c r="H337" s="62"/>
      <c r="I337" s="62"/>
      <c r="J337" s="62"/>
      <c r="K337" s="62"/>
      <c r="L337" s="62"/>
      <c r="M337" s="62"/>
      <c r="N337" s="62"/>
    </row>
    <row r="338" spans="1:14" x14ac:dyDescent="0.25">
      <c r="A338" s="55"/>
      <c r="B338" s="68"/>
      <c r="C338" s="68"/>
      <c r="D338" s="62" t="str">
        <f>IF(ISBLANK(A338),"",VLOOKUP(A338,'Справочник услуг'!C:D,2,FALSE))</f>
        <v/>
      </c>
      <c r="E338" s="62"/>
      <c r="F338" s="62"/>
      <c r="G338" s="62"/>
      <c r="H338" s="62"/>
      <c r="I338" s="62"/>
      <c r="J338" s="62"/>
      <c r="K338" s="62"/>
      <c r="L338" s="62"/>
      <c r="M338" s="62"/>
      <c r="N338" s="62"/>
    </row>
    <row r="339" spans="1:14" x14ac:dyDescent="0.25">
      <c r="A339" s="55"/>
      <c r="B339" s="68"/>
      <c r="C339" s="68"/>
      <c r="D339" s="62" t="str">
        <f>IF(ISBLANK(A339),"",VLOOKUP(A339,'Справочник услуг'!C:D,2,FALSE))</f>
        <v/>
      </c>
      <c r="E339" s="62"/>
      <c r="F339" s="62"/>
      <c r="G339" s="62"/>
      <c r="H339" s="62"/>
      <c r="I339" s="62"/>
      <c r="J339" s="62"/>
      <c r="K339" s="62"/>
      <c r="L339" s="62"/>
      <c r="M339" s="62"/>
      <c r="N339" s="62"/>
    </row>
    <row r="340" spans="1:14" x14ac:dyDescent="0.25">
      <c r="A340" s="55"/>
      <c r="B340" s="68"/>
      <c r="C340" s="68"/>
      <c r="D340" s="62" t="str">
        <f>IF(ISBLANK(A340),"",VLOOKUP(A340,'Справочник услуг'!C:D,2,FALSE))</f>
        <v/>
      </c>
      <c r="E340" s="62"/>
      <c r="F340" s="62"/>
      <c r="G340" s="62"/>
      <c r="H340" s="62"/>
      <c r="I340" s="62"/>
      <c r="J340" s="62"/>
      <c r="K340" s="62"/>
      <c r="L340" s="62"/>
      <c r="M340" s="62"/>
      <c r="N340" s="62"/>
    </row>
    <row r="341" spans="1:14" x14ac:dyDescent="0.25">
      <c r="A341" s="55"/>
      <c r="B341" s="68"/>
      <c r="C341" s="68"/>
      <c r="D341" s="62" t="str">
        <f>IF(ISBLANK(A341),"",VLOOKUP(A341,'Справочник услуг'!C:D,2,FALSE))</f>
        <v/>
      </c>
      <c r="E341" s="62"/>
      <c r="F341" s="62"/>
      <c r="G341" s="62"/>
      <c r="H341" s="62"/>
      <c r="I341" s="62"/>
      <c r="J341" s="62"/>
      <c r="K341" s="62"/>
      <c r="L341" s="62"/>
      <c r="M341" s="62"/>
      <c r="N341" s="62"/>
    </row>
    <row r="342" spans="1:14" x14ac:dyDescent="0.25">
      <c r="A342" s="55"/>
      <c r="B342" s="68"/>
      <c r="C342" s="68"/>
      <c r="D342" s="62" t="str">
        <f>IF(ISBLANK(A342),"",VLOOKUP(A342,'Справочник услуг'!C:D,2,FALSE))</f>
        <v/>
      </c>
      <c r="E342" s="62"/>
      <c r="F342" s="62"/>
      <c r="G342" s="62"/>
      <c r="H342" s="62"/>
      <c r="I342" s="62"/>
      <c r="J342" s="62"/>
      <c r="K342" s="62"/>
      <c r="L342" s="62"/>
      <c r="M342" s="62"/>
      <c r="N342" s="62"/>
    </row>
    <row r="343" spans="1:14" x14ac:dyDescent="0.25">
      <c r="A343" s="55"/>
      <c r="B343" s="68"/>
      <c r="C343" s="68"/>
      <c r="D343" s="62" t="str">
        <f>IF(ISBLANK(A343),"",VLOOKUP(A343,'Справочник услуг'!C:D,2,FALSE))</f>
        <v/>
      </c>
      <c r="E343" s="62"/>
      <c r="F343" s="62"/>
      <c r="G343" s="62"/>
      <c r="H343" s="62"/>
      <c r="I343" s="62"/>
      <c r="J343" s="62"/>
      <c r="K343" s="62"/>
      <c r="L343" s="62"/>
      <c r="M343" s="62"/>
      <c r="N343" s="62"/>
    </row>
    <row r="344" spans="1:14" x14ac:dyDescent="0.25">
      <c r="A344" s="55"/>
      <c r="B344" s="68"/>
      <c r="C344" s="68"/>
      <c r="D344" s="62" t="str">
        <f>IF(ISBLANK(A344),"",VLOOKUP(A344,'Справочник услуг'!C:D,2,FALSE))</f>
        <v/>
      </c>
      <c r="E344" s="62"/>
      <c r="F344" s="62"/>
      <c r="G344" s="62"/>
      <c r="H344" s="62"/>
      <c r="I344" s="62"/>
      <c r="J344" s="62"/>
      <c r="K344" s="62"/>
      <c r="L344" s="62"/>
      <c r="M344" s="62"/>
      <c r="N344" s="62"/>
    </row>
    <row r="345" spans="1:14" x14ac:dyDescent="0.25">
      <c r="A345" s="55"/>
      <c r="B345" s="68"/>
      <c r="C345" s="68"/>
      <c r="D345" s="62" t="str">
        <f>IF(ISBLANK(A345),"",VLOOKUP(A345,'Справочник услуг'!C:D,2,FALSE))</f>
        <v/>
      </c>
      <c r="E345" s="62"/>
      <c r="F345" s="62"/>
      <c r="G345" s="62"/>
      <c r="H345" s="62"/>
      <c r="I345" s="62"/>
      <c r="J345" s="62"/>
      <c r="K345" s="62"/>
      <c r="L345" s="62"/>
      <c r="M345" s="62"/>
      <c r="N345" s="62"/>
    </row>
    <row r="346" spans="1:14" x14ac:dyDescent="0.25">
      <c r="A346" s="55"/>
      <c r="B346" s="68"/>
      <c r="C346" s="68"/>
      <c r="D346" s="62" t="str">
        <f>IF(ISBLANK(A346),"",VLOOKUP(A346,'Справочник услуг'!C:D,2,FALSE))</f>
        <v/>
      </c>
      <c r="E346" s="62"/>
      <c r="F346" s="62"/>
      <c r="G346" s="62"/>
      <c r="H346" s="62"/>
      <c r="I346" s="62"/>
      <c r="J346" s="62"/>
      <c r="K346" s="62"/>
      <c r="L346" s="62"/>
      <c r="M346" s="62"/>
      <c r="N346" s="62"/>
    </row>
    <row r="347" spans="1:14" x14ac:dyDescent="0.25">
      <c r="A347" s="55"/>
      <c r="B347" s="68"/>
      <c r="C347" s="68"/>
      <c r="D347" s="62" t="str">
        <f>IF(ISBLANK(A347),"",VLOOKUP(A347,'Справочник услуг'!C:D,2,FALSE))</f>
        <v/>
      </c>
      <c r="E347" s="62"/>
      <c r="F347" s="62"/>
      <c r="G347" s="62"/>
      <c r="H347" s="62"/>
      <c r="I347" s="62"/>
      <c r="J347" s="62"/>
      <c r="K347" s="62"/>
      <c r="L347" s="62"/>
      <c r="M347" s="62"/>
      <c r="N347" s="62"/>
    </row>
    <row r="348" spans="1:14" x14ac:dyDescent="0.25">
      <c r="A348" s="55"/>
      <c r="B348" s="68"/>
      <c r="C348" s="68"/>
      <c r="D348" s="62" t="str">
        <f>IF(ISBLANK(A348),"",VLOOKUP(A348,'Справочник услуг'!C:D,2,FALSE))</f>
        <v/>
      </c>
      <c r="E348" s="62"/>
      <c r="F348" s="62"/>
      <c r="G348" s="62"/>
      <c r="H348" s="62"/>
      <c r="I348" s="62"/>
      <c r="J348" s="62"/>
      <c r="K348" s="62"/>
      <c r="L348" s="62"/>
      <c r="M348" s="62"/>
      <c r="N348" s="62"/>
    </row>
    <row r="349" spans="1:14" x14ac:dyDescent="0.25">
      <c r="A349" s="55"/>
      <c r="B349" s="68"/>
      <c r="C349" s="68"/>
      <c r="D349" s="62" t="str">
        <f>IF(ISBLANK(A349),"",VLOOKUP(A349,'Справочник услуг'!C:D,2,FALSE))</f>
        <v/>
      </c>
      <c r="E349" s="62"/>
      <c r="F349" s="62"/>
      <c r="G349" s="62"/>
      <c r="H349" s="62"/>
      <c r="I349" s="62"/>
      <c r="J349" s="62"/>
      <c r="K349" s="62"/>
      <c r="L349" s="62"/>
      <c r="M349" s="62"/>
      <c r="N349" s="62"/>
    </row>
    <row r="350" spans="1:14" x14ac:dyDescent="0.25">
      <c r="A350" s="55"/>
      <c r="B350" s="68"/>
      <c r="C350" s="68"/>
      <c r="D350" s="62" t="str">
        <f>IF(ISBLANK(A350),"",VLOOKUP(A350,'Справочник услуг'!C:D,2,FALSE))</f>
        <v/>
      </c>
      <c r="E350" s="62"/>
      <c r="F350" s="62"/>
      <c r="G350" s="62"/>
      <c r="H350" s="62"/>
      <c r="I350" s="62"/>
      <c r="J350" s="62"/>
      <c r="K350" s="62"/>
      <c r="L350" s="62"/>
      <c r="M350" s="62"/>
      <c r="N350" s="62"/>
    </row>
    <row r="351" spans="1:14" x14ac:dyDescent="0.25">
      <c r="A351" s="55"/>
      <c r="B351" s="68"/>
      <c r="C351" s="68"/>
      <c r="D351" s="62" t="str">
        <f>IF(ISBLANK(A351),"",VLOOKUP(A351,'Справочник услуг'!C:D,2,FALSE))</f>
        <v/>
      </c>
      <c r="E351" s="62"/>
      <c r="F351" s="62"/>
      <c r="G351" s="62"/>
      <c r="H351" s="62"/>
      <c r="I351" s="62"/>
      <c r="J351" s="62"/>
      <c r="K351" s="62"/>
      <c r="L351" s="62"/>
      <c r="M351" s="62"/>
      <c r="N351" s="62"/>
    </row>
    <row r="352" spans="1:14" x14ac:dyDescent="0.25">
      <c r="A352" s="55"/>
      <c r="B352" s="68"/>
      <c r="C352" s="68"/>
      <c r="D352" s="62" t="str">
        <f>IF(ISBLANK(A352),"",VLOOKUP(A352,'Справочник услуг'!C:D,2,FALSE))</f>
        <v/>
      </c>
      <c r="E352" s="62"/>
      <c r="F352" s="62"/>
      <c r="G352" s="62"/>
      <c r="H352" s="62"/>
      <c r="I352" s="62"/>
      <c r="J352" s="62"/>
      <c r="K352" s="62"/>
      <c r="L352" s="62"/>
      <c r="M352" s="62"/>
      <c r="N352" s="62"/>
    </row>
    <row r="353" spans="1:14" x14ac:dyDescent="0.25">
      <c r="A353" s="55"/>
      <c r="B353" s="68"/>
      <c r="C353" s="68"/>
      <c r="D353" s="62" t="str">
        <f>IF(ISBLANK(A353),"",VLOOKUP(A353,'Справочник услуг'!C:D,2,FALSE))</f>
        <v/>
      </c>
      <c r="E353" s="62"/>
      <c r="F353" s="62"/>
      <c r="G353" s="62"/>
      <c r="H353" s="62"/>
      <c r="I353" s="62"/>
      <c r="J353" s="62"/>
      <c r="K353" s="62"/>
      <c r="L353" s="62"/>
      <c r="M353" s="62"/>
      <c r="N353" s="62"/>
    </row>
    <row r="354" spans="1:14" x14ac:dyDescent="0.25">
      <c r="A354" s="55"/>
      <c r="B354" s="68"/>
      <c r="C354" s="68"/>
      <c r="D354" s="62" t="str">
        <f>IF(ISBLANK(A354),"",VLOOKUP(A354,'Справочник услуг'!C:D,2,FALSE))</f>
        <v/>
      </c>
      <c r="E354" s="62"/>
      <c r="F354" s="62"/>
      <c r="G354" s="62"/>
      <c r="H354" s="62"/>
      <c r="I354" s="62"/>
      <c r="J354" s="62"/>
      <c r="K354" s="62"/>
      <c r="L354" s="62"/>
      <c r="M354" s="62"/>
      <c r="N354" s="62"/>
    </row>
    <row r="355" spans="1:14" x14ac:dyDescent="0.25">
      <c r="A355" s="55"/>
      <c r="B355" s="68"/>
      <c r="C355" s="68"/>
      <c r="D355" s="62" t="str">
        <f>IF(ISBLANK(A355),"",VLOOKUP(A355,'Справочник услуг'!C:D,2,FALSE))</f>
        <v/>
      </c>
      <c r="E355" s="62"/>
      <c r="F355" s="62"/>
      <c r="G355" s="62"/>
      <c r="H355" s="62"/>
      <c r="I355" s="62"/>
      <c r="J355" s="62"/>
      <c r="K355" s="62"/>
      <c r="L355" s="62"/>
      <c r="M355" s="62"/>
      <c r="N355" s="62"/>
    </row>
    <row r="356" spans="1:14" x14ac:dyDescent="0.25">
      <c r="A356" s="55"/>
      <c r="B356" s="68"/>
      <c r="C356" s="68"/>
      <c r="D356" s="62" t="str">
        <f>IF(ISBLANK(A356),"",VLOOKUP(A356,'Справочник услуг'!C:D,2,FALSE))</f>
        <v/>
      </c>
      <c r="E356" s="62"/>
      <c r="F356" s="62"/>
      <c r="G356" s="62"/>
      <c r="H356" s="62"/>
      <c r="I356" s="62"/>
      <c r="J356" s="62"/>
      <c r="K356" s="62"/>
      <c r="L356" s="62"/>
      <c r="M356" s="62"/>
      <c r="N356" s="62"/>
    </row>
    <row r="357" spans="1:14" x14ac:dyDescent="0.25">
      <c r="A357" s="55"/>
      <c r="B357" s="68"/>
      <c r="C357" s="68"/>
      <c r="D357" s="62" t="str">
        <f>IF(ISBLANK(A357),"",VLOOKUP(A357,'Справочник услуг'!C:D,2,FALSE))</f>
        <v/>
      </c>
      <c r="E357" s="62"/>
      <c r="F357" s="62"/>
      <c r="G357" s="62"/>
      <c r="H357" s="62"/>
      <c r="I357" s="62"/>
      <c r="J357" s="62"/>
      <c r="K357" s="62"/>
      <c r="L357" s="62"/>
      <c r="M357" s="62"/>
      <c r="N357" s="62"/>
    </row>
    <row r="358" spans="1:14" x14ac:dyDescent="0.25">
      <c r="A358" s="55"/>
      <c r="B358" s="68"/>
      <c r="C358" s="68"/>
      <c r="D358" s="62" t="str">
        <f>IF(ISBLANK(A358),"",VLOOKUP(A358,'Справочник услуг'!C:D,2,FALSE))</f>
        <v/>
      </c>
      <c r="E358" s="62"/>
      <c r="F358" s="62"/>
      <c r="G358" s="62"/>
      <c r="H358" s="62"/>
      <c r="I358" s="62"/>
      <c r="J358" s="62"/>
      <c r="K358" s="62"/>
      <c r="L358" s="62"/>
      <c r="M358" s="62"/>
      <c r="N358" s="62"/>
    </row>
    <row r="359" spans="1:14" x14ac:dyDescent="0.25">
      <c r="A359" s="55"/>
      <c r="B359" s="68"/>
      <c r="C359" s="68"/>
      <c r="D359" s="62" t="str">
        <f>IF(ISBLANK(A359),"",VLOOKUP(A359,'Справочник услуг'!C:D,2,FALSE))</f>
        <v/>
      </c>
      <c r="E359" s="62"/>
      <c r="F359" s="62"/>
      <c r="G359" s="62"/>
      <c r="H359" s="62"/>
      <c r="I359" s="62"/>
      <c r="J359" s="62"/>
      <c r="K359" s="62"/>
      <c r="L359" s="62"/>
      <c r="M359" s="62"/>
      <c r="N359" s="62"/>
    </row>
    <row r="360" spans="1:14" x14ac:dyDescent="0.25">
      <c r="A360" s="55"/>
      <c r="B360" s="68"/>
      <c r="C360" s="68"/>
      <c r="D360" s="62" t="str">
        <f>IF(ISBLANK(A360),"",VLOOKUP(A360,'Справочник услуг'!C:D,2,FALSE))</f>
        <v/>
      </c>
      <c r="E360" s="62"/>
      <c r="F360" s="62"/>
      <c r="G360" s="62"/>
      <c r="H360" s="62"/>
      <c r="I360" s="62"/>
      <c r="J360" s="62"/>
      <c r="K360" s="62"/>
      <c r="L360" s="62"/>
      <c r="M360" s="62"/>
      <c r="N360" s="62"/>
    </row>
    <row r="361" spans="1:14" x14ac:dyDescent="0.25">
      <c r="A361" s="55"/>
      <c r="B361" s="68"/>
      <c r="C361" s="68"/>
      <c r="D361" s="62" t="str">
        <f>IF(ISBLANK(A361),"",VLOOKUP(A361,'Справочник услуг'!C:D,2,FALSE))</f>
        <v/>
      </c>
      <c r="E361" s="62"/>
      <c r="F361" s="62"/>
      <c r="G361" s="62"/>
      <c r="H361" s="62"/>
      <c r="I361" s="62"/>
      <c r="J361" s="62"/>
      <c r="K361" s="62"/>
      <c r="L361" s="62"/>
      <c r="M361" s="62"/>
      <c r="N361" s="62"/>
    </row>
    <row r="362" spans="1:14" x14ac:dyDescent="0.25">
      <c r="A362" s="55"/>
      <c r="B362" s="68"/>
      <c r="C362" s="68"/>
      <c r="D362" s="62" t="str">
        <f>IF(ISBLANK(A362),"",VLOOKUP(A362,'Справочник услуг'!C:D,2,FALSE))</f>
        <v/>
      </c>
      <c r="E362" s="62"/>
      <c r="F362" s="62"/>
      <c r="G362" s="62"/>
      <c r="H362" s="62"/>
      <c r="I362" s="62"/>
      <c r="J362" s="62"/>
      <c r="K362" s="62"/>
      <c r="L362" s="62"/>
      <c r="M362" s="62"/>
      <c r="N362" s="62"/>
    </row>
    <row r="363" spans="1:14" x14ac:dyDescent="0.25">
      <c r="A363" s="55"/>
      <c r="B363" s="68"/>
      <c r="C363" s="68"/>
      <c r="D363" s="62" t="str">
        <f>IF(ISBLANK(A363),"",VLOOKUP(A363,'Справочник услуг'!C:D,2,FALSE))</f>
        <v/>
      </c>
      <c r="E363" s="62"/>
      <c r="F363" s="62"/>
      <c r="G363" s="62"/>
      <c r="H363" s="62"/>
      <c r="I363" s="62"/>
      <c r="J363" s="62"/>
      <c r="K363" s="62"/>
      <c r="L363" s="62"/>
      <c r="M363" s="62"/>
      <c r="N363" s="62"/>
    </row>
    <row r="364" spans="1:14" x14ac:dyDescent="0.25">
      <c r="A364" s="55"/>
      <c r="B364" s="68"/>
      <c r="C364" s="68"/>
      <c r="D364" s="62" t="str">
        <f>IF(ISBLANK(A364),"",VLOOKUP(A364,'Справочник услуг'!C:D,2,FALSE))</f>
        <v/>
      </c>
      <c r="E364" s="62"/>
      <c r="F364" s="62"/>
      <c r="G364" s="62"/>
      <c r="H364" s="62"/>
      <c r="I364" s="62"/>
      <c r="J364" s="62"/>
      <c r="K364" s="62"/>
      <c r="L364" s="62"/>
      <c r="M364" s="62"/>
      <c r="N364" s="62"/>
    </row>
    <row r="365" spans="1:14" x14ac:dyDescent="0.25">
      <c r="A365" s="55"/>
      <c r="B365" s="68"/>
      <c r="C365" s="68"/>
      <c r="D365" s="62" t="str">
        <f>IF(ISBLANK(A365),"",VLOOKUP(A365,'Справочник услуг'!C:D,2,FALSE))</f>
        <v/>
      </c>
      <c r="E365" s="62"/>
      <c r="F365" s="62"/>
      <c r="G365" s="62"/>
      <c r="H365" s="62"/>
      <c r="I365" s="62"/>
      <c r="J365" s="62"/>
      <c r="K365" s="62"/>
      <c r="L365" s="62"/>
      <c r="M365" s="62"/>
      <c r="N365" s="62"/>
    </row>
    <row r="366" spans="1:14" x14ac:dyDescent="0.25">
      <c r="A366" s="55"/>
      <c r="B366" s="68"/>
      <c r="C366" s="68"/>
      <c r="D366" s="62" t="str">
        <f>IF(ISBLANK(A366),"",VLOOKUP(A366,'Справочник услуг'!C:D,2,FALSE))</f>
        <v/>
      </c>
      <c r="E366" s="62"/>
      <c r="F366" s="62"/>
      <c r="G366" s="62"/>
      <c r="H366" s="62"/>
      <c r="I366" s="62"/>
      <c r="J366" s="62"/>
      <c r="K366" s="62"/>
      <c r="L366" s="62"/>
      <c r="M366" s="62"/>
      <c r="N366" s="62"/>
    </row>
    <row r="367" spans="1:14" x14ac:dyDescent="0.25">
      <c r="A367" s="55"/>
      <c r="B367" s="68"/>
      <c r="C367" s="68"/>
      <c r="D367" s="62" t="str">
        <f>IF(ISBLANK(A367),"",VLOOKUP(A367,'Справочник услуг'!C:D,2,FALSE))</f>
        <v/>
      </c>
      <c r="E367" s="62"/>
      <c r="F367" s="62"/>
      <c r="G367" s="62"/>
      <c r="H367" s="62"/>
      <c r="I367" s="62"/>
      <c r="J367" s="62"/>
      <c r="K367" s="62"/>
      <c r="L367" s="62"/>
      <c r="M367" s="62"/>
      <c r="N367" s="62"/>
    </row>
    <row r="368" spans="1:14" x14ac:dyDescent="0.25">
      <c r="A368" s="55"/>
      <c r="B368" s="68"/>
      <c r="C368" s="68"/>
      <c r="D368" s="62" t="str">
        <f>IF(ISBLANK(A368),"",VLOOKUP(A368,'Справочник услуг'!C:D,2,FALSE))</f>
        <v/>
      </c>
      <c r="E368" s="62"/>
      <c r="F368" s="62"/>
      <c r="G368" s="62"/>
      <c r="H368" s="62"/>
      <c r="I368" s="62"/>
      <c r="J368" s="62"/>
      <c r="K368" s="62"/>
      <c r="L368" s="62"/>
      <c r="M368" s="62"/>
      <c r="N368" s="62"/>
    </row>
    <row r="369" spans="1:14" x14ac:dyDescent="0.25">
      <c r="A369" s="55"/>
      <c r="B369" s="68"/>
      <c r="C369" s="68"/>
      <c r="D369" s="62" t="str">
        <f>IF(ISBLANK(A369),"",VLOOKUP(A369,'Справочник услуг'!C:D,2,FALSE))</f>
        <v/>
      </c>
      <c r="E369" s="62"/>
      <c r="F369" s="62"/>
      <c r="G369" s="62"/>
      <c r="H369" s="62"/>
      <c r="I369" s="62"/>
      <c r="J369" s="62"/>
      <c r="K369" s="62"/>
      <c r="L369" s="62"/>
      <c r="M369" s="62"/>
      <c r="N369" s="62"/>
    </row>
    <row r="370" spans="1:14" x14ac:dyDescent="0.25">
      <c r="A370" s="55"/>
      <c r="B370" s="68"/>
      <c r="C370" s="68"/>
      <c r="D370" s="62" t="str">
        <f>IF(ISBLANK(A370),"",VLOOKUP(A370,'Справочник услуг'!C:D,2,FALSE))</f>
        <v/>
      </c>
      <c r="E370" s="62"/>
      <c r="F370" s="62"/>
      <c r="G370" s="62"/>
      <c r="H370" s="62"/>
      <c r="I370" s="62"/>
      <c r="J370" s="62"/>
      <c r="K370" s="62"/>
      <c r="L370" s="62"/>
      <c r="M370" s="62"/>
      <c r="N370" s="62"/>
    </row>
    <row r="371" spans="1:14" x14ac:dyDescent="0.25">
      <c r="A371" s="55"/>
      <c r="B371" s="68"/>
      <c r="C371" s="68"/>
      <c r="D371" s="62" t="str">
        <f>IF(ISBLANK(A371),"",VLOOKUP(A371,'Справочник услуг'!C:D,2,FALSE))</f>
        <v/>
      </c>
      <c r="E371" s="62"/>
      <c r="F371" s="62"/>
      <c r="G371" s="62"/>
      <c r="H371" s="62"/>
      <c r="I371" s="62"/>
      <c r="J371" s="62"/>
      <c r="K371" s="62"/>
      <c r="L371" s="62"/>
      <c r="M371" s="62"/>
      <c r="N371" s="62"/>
    </row>
    <row r="372" spans="1:14" x14ac:dyDescent="0.25">
      <c r="A372" s="55"/>
      <c r="B372" s="68"/>
      <c r="C372" s="68"/>
      <c r="D372" s="62" t="str">
        <f>IF(ISBLANK(A372),"",VLOOKUP(A372,'Справочник услуг'!C:D,2,FALSE))</f>
        <v/>
      </c>
      <c r="E372" s="62"/>
      <c r="F372" s="62"/>
      <c r="G372" s="62"/>
      <c r="H372" s="62"/>
      <c r="I372" s="62"/>
      <c r="J372" s="62"/>
      <c r="K372" s="62"/>
      <c r="L372" s="62"/>
      <c r="M372" s="62"/>
      <c r="N372" s="62"/>
    </row>
    <row r="373" spans="1:14" x14ac:dyDescent="0.25">
      <c r="A373" s="55"/>
      <c r="B373" s="68"/>
      <c r="C373" s="68"/>
      <c r="D373" s="62" t="str">
        <f>IF(ISBLANK(A373),"",VLOOKUP(A373,'Справочник услуг'!C:D,2,FALSE))</f>
        <v/>
      </c>
      <c r="E373" s="62"/>
      <c r="F373" s="62"/>
      <c r="G373" s="62"/>
      <c r="H373" s="62"/>
      <c r="I373" s="62"/>
      <c r="J373" s="62"/>
      <c r="K373" s="62"/>
      <c r="L373" s="62"/>
      <c r="M373" s="62"/>
      <c r="N373" s="62"/>
    </row>
    <row r="374" spans="1:14" x14ac:dyDescent="0.25">
      <c r="A374" s="55"/>
      <c r="B374" s="68"/>
      <c r="C374" s="68"/>
      <c r="D374" s="62" t="str">
        <f>IF(ISBLANK(A374),"",VLOOKUP(A374,'Справочник услуг'!C:D,2,FALSE))</f>
        <v/>
      </c>
      <c r="E374" s="62"/>
      <c r="F374" s="62"/>
      <c r="G374" s="62"/>
      <c r="H374" s="62"/>
      <c r="I374" s="62"/>
      <c r="J374" s="62"/>
      <c r="K374" s="62"/>
      <c r="L374" s="62"/>
      <c r="M374" s="62"/>
      <c r="N374" s="62"/>
    </row>
    <row r="375" spans="1:14" x14ac:dyDescent="0.25">
      <c r="A375" s="55"/>
      <c r="B375" s="68"/>
      <c r="C375" s="68"/>
      <c r="D375" s="62" t="str">
        <f>IF(ISBLANK(A375),"",VLOOKUP(A375,'Справочник услуг'!C:D,2,FALSE))</f>
        <v/>
      </c>
      <c r="E375" s="62"/>
      <c r="F375" s="62"/>
      <c r="G375" s="62"/>
      <c r="H375" s="62"/>
      <c r="I375" s="62"/>
      <c r="J375" s="62"/>
      <c r="K375" s="62"/>
      <c r="L375" s="62"/>
      <c r="M375" s="62"/>
      <c r="N375" s="62"/>
    </row>
    <row r="376" spans="1:14" x14ac:dyDescent="0.25">
      <c r="A376" s="55"/>
      <c r="B376" s="68"/>
      <c r="C376" s="68"/>
      <c r="D376" s="62" t="str">
        <f>IF(ISBLANK(A376),"",VLOOKUP(A376,'Справочник услуг'!C:D,2,FALSE))</f>
        <v/>
      </c>
      <c r="E376" s="62"/>
      <c r="F376" s="62"/>
      <c r="G376" s="62"/>
      <c r="H376" s="62"/>
      <c r="I376" s="62"/>
      <c r="J376" s="62"/>
      <c r="K376" s="62"/>
      <c r="L376" s="62"/>
      <c r="M376" s="62"/>
      <c r="N376" s="62"/>
    </row>
    <row r="377" spans="1:14" x14ac:dyDescent="0.25">
      <c r="A377" s="55"/>
      <c r="B377" s="68"/>
      <c r="C377" s="68"/>
      <c r="D377" s="62" t="str">
        <f>IF(ISBLANK(A377),"",VLOOKUP(A377,'Справочник услуг'!C:D,2,FALSE))</f>
        <v/>
      </c>
      <c r="E377" s="62"/>
      <c r="F377" s="62"/>
      <c r="G377" s="62"/>
      <c r="H377" s="62"/>
      <c r="I377" s="62"/>
      <c r="J377" s="62"/>
      <c r="K377" s="62"/>
      <c r="L377" s="62"/>
      <c r="M377" s="62"/>
      <c r="N377" s="62"/>
    </row>
    <row r="378" spans="1:14" x14ac:dyDescent="0.25">
      <c r="A378" s="55"/>
      <c r="B378" s="68"/>
      <c r="C378" s="68"/>
      <c r="D378" s="62" t="str">
        <f>IF(ISBLANK(A378),"",VLOOKUP(A378,'Справочник услуг'!C:D,2,FALSE))</f>
        <v/>
      </c>
      <c r="E378" s="62"/>
      <c r="F378" s="62"/>
      <c r="G378" s="62"/>
      <c r="H378" s="62"/>
      <c r="I378" s="62"/>
      <c r="J378" s="62"/>
      <c r="K378" s="62"/>
      <c r="L378" s="62"/>
      <c r="M378" s="62"/>
      <c r="N378" s="62"/>
    </row>
    <row r="379" spans="1:14" x14ac:dyDescent="0.25">
      <c r="A379" s="55"/>
      <c r="B379" s="68"/>
      <c r="C379" s="68"/>
      <c r="D379" s="62" t="str">
        <f>IF(ISBLANK(A379),"",VLOOKUP(A379,'Справочник услуг'!C:D,2,FALSE))</f>
        <v/>
      </c>
      <c r="E379" s="62"/>
      <c r="F379" s="62"/>
      <c r="G379" s="62"/>
      <c r="H379" s="62"/>
      <c r="I379" s="62"/>
      <c r="J379" s="62"/>
      <c r="K379" s="62"/>
      <c r="L379" s="62"/>
      <c r="M379" s="62"/>
      <c r="N379" s="62"/>
    </row>
    <row r="380" spans="1:14" x14ac:dyDescent="0.25">
      <c r="A380" s="55"/>
      <c r="B380" s="68"/>
      <c r="C380" s="68"/>
      <c r="D380" s="62" t="str">
        <f>IF(ISBLANK(A380),"",VLOOKUP(A380,'Справочник услуг'!C:D,2,FALSE))</f>
        <v/>
      </c>
      <c r="E380" s="62"/>
      <c r="F380" s="62"/>
      <c r="G380" s="62"/>
      <c r="H380" s="62"/>
      <c r="I380" s="62"/>
      <c r="J380" s="62"/>
      <c r="K380" s="62"/>
      <c r="L380" s="62"/>
      <c r="M380" s="62"/>
      <c r="N380" s="62"/>
    </row>
    <row r="381" spans="1:14" x14ac:dyDescent="0.25">
      <c r="A381" s="55"/>
      <c r="B381" s="68"/>
      <c r="C381" s="68"/>
      <c r="D381" s="62" t="str">
        <f>IF(ISBLANK(A381),"",VLOOKUP(A381,'Справочник услуг'!C:D,2,FALSE))</f>
        <v/>
      </c>
      <c r="E381" s="62"/>
      <c r="F381" s="62"/>
      <c r="G381" s="62"/>
      <c r="H381" s="62"/>
      <c r="I381" s="62"/>
      <c r="J381" s="62"/>
      <c r="K381" s="62"/>
      <c r="L381" s="62"/>
      <c r="M381" s="62"/>
      <c r="N381" s="62"/>
    </row>
    <row r="382" spans="1:14" x14ac:dyDescent="0.25">
      <c r="A382" s="55"/>
      <c r="B382" s="68"/>
      <c r="C382" s="68"/>
      <c r="D382" s="62" t="str">
        <f>IF(ISBLANK(A382),"",VLOOKUP(A382,'Справочник услуг'!C:D,2,FALSE))</f>
        <v/>
      </c>
      <c r="E382" s="62"/>
      <c r="F382" s="62"/>
      <c r="G382" s="62"/>
      <c r="H382" s="62"/>
      <c r="I382" s="62"/>
      <c r="J382" s="62"/>
      <c r="K382" s="62"/>
      <c r="L382" s="62"/>
      <c r="M382" s="62"/>
      <c r="N382" s="62"/>
    </row>
    <row r="383" spans="1:14" x14ac:dyDescent="0.25">
      <c r="A383" s="55"/>
      <c r="B383" s="68"/>
      <c r="C383" s="68"/>
      <c r="D383" s="62" t="str">
        <f>IF(ISBLANK(A383),"",VLOOKUP(A383,'Справочник услуг'!C:D,2,FALSE))</f>
        <v/>
      </c>
      <c r="E383" s="62"/>
      <c r="F383" s="62"/>
      <c r="G383" s="62"/>
      <c r="H383" s="62"/>
      <c r="I383" s="62"/>
      <c r="J383" s="62"/>
      <c r="K383" s="62"/>
      <c r="L383" s="62"/>
      <c r="M383" s="62"/>
      <c r="N383" s="62"/>
    </row>
    <row r="384" spans="1:14" x14ac:dyDescent="0.25">
      <c r="A384" s="55"/>
      <c r="B384" s="68"/>
      <c r="C384" s="68"/>
      <c r="D384" s="62" t="str">
        <f>IF(ISBLANK(A384),"",VLOOKUP(A384,'Справочник услуг'!C:D,2,FALSE))</f>
        <v/>
      </c>
      <c r="E384" s="62"/>
      <c r="F384" s="62"/>
      <c r="G384" s="62"/>
      <c r="H384" s="62"/>
      <c r="I384" s="62"/>
      <c r="J384" s="62"/>
      <c r="K384" s="62"/>
      <c r="L384" s="62"/>
      <c r="M384" s="62"/>
      <c r="N384" s="62"/>
    </row>
    <row r="385" spans="1:14" x14ac:dyDescent="0.25">
      <c r="A385" s="55"/>
      <c r="B385" s="68"/>
      <c r="C385" s="68"/>
      <c r="D385" s="62" t="str">
        <f>IF(ISBLANK(A385),"",VLOOKUP(A385,'Справочник услуг'!C:D,2,FALSE))</f>
        <v/>
      </c>
      <c r="E385" s="62"/>
      <c r="F385" s="62"/>
      <c r="G385" s="62"/>
      <c r="H385" s="62"/>
      <c r="I385" s="62"/>
      <c r="J385" s="62"/>
      <c r="K385" s="62"/>
      <c r="L385" s="62"/>
      <c r="M385" s="62"/>
      <c r="N385" s="62"/>
    </row>
    <row r="386" spans="1:14" x14ac:dyDescent="0.25">
      <c r="A386" s="55"/>
      <c r="B386" s="68"/>
      <c r="C386" s="68"/>
      <c r="D386" s="62" t="str">
        <f>IF(ISBLANK(A386),"",VLOOKUP(A386,'Справочник услуг'!C:D,2,FALSE))</f>
        <v/>
      </c>
      <c r="E386" s="62"/>
      <c r="F386" s="62"/>
      <c r="G386" s="62"/>
      <c r="H386" s="62"/>
      <c r="I386" s="62"/>
      <c r="J386" s="62"/>
      <c r="K386" s="62"/>
      <c r="L386" s="62"/>
      <c r="M386" s="62"/>
      <c r="N386" s="62"/>
    </row>
    <row r="387" spans="1:14" x14ac:dyDescent="0.25">
      <c r="A387" s="55"/>
      <c r="B387" s="68"/>
      <c r="C387" s="68"/>
      <c r="D387" s="62" t="str">
        <f>IF(ISBLANK(A387),"",VLOOKUP(A387,'Справочник услуг'!C:D,2,FALSE))</f>
        <v/>
      </c>
      <c r="E387" s="62"/>
      <c r="F387" s="62"/>
      <c r="G387" s="62"/>
      <c r="H387" s="62"/>
      <c r="I387" s="62"/>
      <c r="J387" s="62"/>
      <c r="K387" s="62"/>
      <c r="L387" s="62"/>
      <c r="M387" s="62"/>
      <c r="N387" s="62"/>
    </row>
    <row r="388" spans="1:14" x14ac:dyDescent="0.25">
      <c r="A388" s="55"/>
      <c r="B388" s="68"/>
      <c r="C388" s="68"/>
      <c r="D388" s="62" t="str">
        <f>IF(ISBLANK(A388),"",VLOOKUP(A388,'Справочник услуг'!C:D,2,FALSE))</f>
        <v/>
      </c>
      <c r="E388" s="62"/>
      <c r="F388" s="62"/>
      <c r="G388" s="62"/>
      <c r="H388" s="62"/>
      <c r="I388" s="62"/>
      <c r="J388" s="62"/>
      <c r="K388" s="62"/>
      <c r="L388" s="62"/>
      <c r="M388" s="62"/>
      <c r="N388" s="62"/>
    </row>
    <row r="389" spans="1:14" x14ac:dyDescent="0.25">
      <c r="A389" s="55"/>
      <c r="B389" s="68"/>
      <c r="C389" s="68"/>
      <c r="D389" s="62" t="str">
        <f>IF(ISBLANK(A389),"",VLOOKUP(A389,'Справочник услуг'!C:D,2,FALSE))</f>
        <v/>
      </c>
      <c r="E389" s="62"/>
      <c r="F389" s="62"/>
      <c r="G389" s="62"/>
      <c r="H389" s="62"/>
      <c r="I389" s="62"/>
      <c r="J389" s="62"/>
      <c r="K389" s="62"/>
      <c r="L389" s="62"/>
      <c r="M389" s="62"/>
      <c r="N389" s="62"/>
    </row>
    <row r="390" spans="1:14" x14ac:dyDescent="0.25">
      <c r="A390" s="55"/>
      <c r="B390" s="68"/>
      <c r="C390" s="68"/>
      <c r="D390" s="62" t="str">
        <f>IF(ISBLANK(A390),"",VLOOKUP(A390,'Справочник услуг'!C:D,2,FALSE))</f>
        <v/>
      </c>
      <c r="E390" s="62"/>
      <c r="F390" s="62"/>
      <c r="G390" s="62"/>
      <c r="H390" s="62"/>
      <c r="I390" s="62"/>
      <c r="J390" s="62"/>
      <c r="K390" s="62"/>
      <c r="L390" s="62"/>
      <c r="M390" s="62"/>
      <c r="N390" s="62"/>
    </row>
    <row r="391" spans="1:14" x14ac:dyDescent="0.25">
      <c r="A391" s="55"/>
      <c r="B391" s="68"/>
      <c r="C391" s="68"/>
      <c r="D391" s="62" t="str">
        <f>IF(ISBLANK(A391),"",VLOOKUP(A391,'Справочник услуг'!C:D,2,FALSE))</f>
        <v/>
      </c>
      <c r="E391" s="62"/>
      <c r="F391" s="62"/>
      <c r="G391" s="62"/>
      <c r="H391" s="62"/>
      <c r="I391" s="62"/>
      <c r="J391" s="62"/>
      <c r="K391" s="62"/>
      <c r="L391" s="62"/>
      <c r="M391" s="62"/>
      <c r="N391" s="62"/>
    </row>
    <row r="392" spans="1:14" x14ac:dyDescent="0.25">
      <c r="A392" s="55"/>
      <c r="B392" s="68"/>
      <c r="C392" s="68"/>
      <c r="D392" s="62" t="str">
        <f>IF(ISBLANK(A392),"",VLOOKUP(A392,'Справочник услуг'!C:D,2,FALSE))</f>
        <v/>
      </c>
      <c r="E392" s="62"/>
      <c r="F392" s="62"/>
      <c r="G392" s="62"/>
      <c r="H392" s="62"/>
      <c r="I392" s="62"/>
      <c r="J392" s="62"/>
      <c r="K392" s="62"/>
      <c r="L392" s="62"/>
      <c r="M392" s="62"/>
      <c r="N392" s="62"/>
    </row>
    <row r="393" spans="1:14" x14ac:dyDescent="0.25">
      <c r="A393" s="55"/>
      <c r="B393" s="68"/>
      <c r="C393" s="68"/>
      <c r="D393" s="62" t="str">
        <f>IF(ISBLANK(A393),"",VLOOKUP(A393,'Справочник услуг'!C:D,2,FALSE))</f>
        <v/>
      </c>
      <c r="E393" s="62"/>
      <c r="F393" s="62"/>
      <c r="G393" s="62"/>
      <c r="H393" s="62"/>
      <c r="I393" s="62"/>
      <c r="J393" s="62"/>
      <c r="K393" s="62"/>
      <c r="L393" s="62"/>
      <c r="M393" s="62"/>
      <c r="N393" s="62"/>
    </row>
    <row r="394" spans="1:14" x14ac:dyDescent="0.25">
      <c r="A394" s="55"/>
      <c r="B394" s="68"/>
      <c r="C394" s="68"/>
      <c r="D394" s="62" t="str">
        <f>IF(ISBLANK(A394),"",VLOOKUP(A394,'Справочник услуг'!C:D,2,FALSE))</f>
        <v/>
      </c>
      <c r="E394" s="62"/>
      <c r="F394" s="62"/>
      <c r="G394" s="62"/>
      <c r="H394" s="62"/>
      <c r="I394" s="62"/>
      <c r="J394" s="62"/>
      <c r="K394" s="62"/>
      <c r="L394" s="62"/>
      <c r="M394" s="62"/>
      <c r="N394" s="62"/>
    </row>
    <row r="395" spans="1:14" x14ac:dyDescent="0.25">
      <c r="A395" s="55"/>
      <c r="B395" s="68"/>
      <c r="C395" s="68"/>
      <c r="D395" s="62" t="str">
        <f>IF(ISBLANK(A395),"",VLOOKUP(A395,'Справочник услуг'!C:D,2,FALSE))</f>
        <v/>
      </c>
      <c r="E395" s="62"/>
      <c r="F395" s="62"/>
      <c r="G395" s="62"/>
      <c r="H395" s="62"/>
      <c r="I395" s="62"/>
      <c r="J395" s="62"/>
      <c r="K395" s="62"/>
      <c r="L395" s="62"/>
      <c r="M395" s="62"/>
      <c r="N395" s="62"/>
    </row>
    <row r="396" spans="1:14" x14ac:dyDescent="0.25">
      <c r="A396" s="55"/>
      <c r="B396" s="68"/>
      <c r="C396" s="68"/>
      <c r="D396" s="62" t="str">
        <f>IF(ISBLANK(A396),"",VLOOKUP(A396,'Справочник услуг'!C:D,2,FALSE))</f>
        <v/>
      </c>
      <c r="E396" s="62"/>
      <c r="F396" s="62"/>
      <c r="G396" s="62"/>
      <c r="H396" s="62"/>
      <c r="I396" s="62"/>
      <c r="J396" s="62"/>
      <c r="K396" s="62"/>
      <c r="L396" s="62"/>
      <c r="M396" s="62"/>
      <c r="N396" s="62"/>
    </row>
    <row r="397" spans="1:14" x14ac:dyDescent="0.25">
      <c r="A397" s="55"/>
      <c r="B397" s="68"/>
      <c r="C397" s="68"/>
      <c r="D397" s="62" t="str">
        <f>IF(ISBLANK(A397),"",VLOOKUP(A397,'Справочник услуг'!C:D,2,FALSE))</f>
        <v/>
      </c>
      <c r="E397" s="62"/>
      <c r="F397" s="62"/>
      <c r="G397" s="62"/>
      <c r="H397" s="62"/>
      <c r="I397" s="62"/>
      <c r="J397" s="62"/>
      <c r="K397" s="62"/>
      <c r="L397" s="62"/>
      <c r="M397" s="62"/>
      <c r="N397" s="62"/>
    </row>
    <row r="398" spans="1:14" x14ac:dyDescent="0.25">
      <c r="A398" s="55"/>
      <c r="B398" s="68"/>
      <c r="C398" s="68"/>
      <c r="D398" s="62" t="str">
        <f>IF(ISBLANK(A398),"",VLOOKUP(A398,'Справочник услуг'!C:D,2,FALSE))</f>
        <v/>
      </c>
      <c r="E398" s="62"/>
      <c r="F398" s="62"/>
      <c r="G398" s="62"/>
      <c r="H398" s="62"/>
      <c r="I398" s="62"/>
      <c r="J398" s="62"/>
      <c r="K398" s="62"/>
      <c r="L398" s="62"/>
      <c r="M398" s="62"/>
      <c r="N398" s="62"/>
    </row>
    <row r="399" spans="1:14" x14ac:dyDescent="0.25">
      <c r="A399" s="55"/>
      <c r="B399" s="68"/>
      <c r="C399" s="68"/>
      <c r="D399" s="62" t="str">
        <f>IF(ISBLANK(A399),"",VLOOKUP(A399,'Справочник услуг'!C:D,2,FALSE))</f>
        <v/>
      </c>
      <c r="E399" s="62"/>
      <c r="F399" s="62"/>
      <c r="G399" s="62"/>
      <c r="H399" s="62"/>
      <c r="I399" s="62"/>
      <c r="J399" s="62"/>
      <c r="K399" s="62"/>
      <c r="L399" s="62"/>
      <c r="M399" s="62"/>
      <c r="N399" s="62"/>
    </row>
    <row r="400" spans="1:14" x14ac:dyDescent="0.25">
      <c r="A400" s="55"/>
      <c r="B400" s="68"/>
      <c r="C400" s="68"/>
      <c r="D400" s="62" t="str">
        <f>IF(ISBLANK(A400),"",VLOOKUP(A400,'Справочник услуг'!C:D,2,FALSE))</f>
        <v/>
      </c>
      <c r="E400" s="62"/>
      <c r="F400" s="62"/>
      <c r="G400" s="62"/>
      <c r="H400" s="62"/>
      <c r="I400" s="62"/>
      <c r="J400" s="62"/>
      <c r="K400" s="62"/>
      <c r="L400" s="62"/>
      <c r="M400" s="62"/>
      <c r="N400" s="62"/>
    </row>
    <row r="401" spans="1:14" x14ac:dyDescent="0.25">
      <c r="A401" s="55"/>
      <c r="B401" s="68"/>
      <c r="C401" s="68"/>
      <c r="D401" s="62" t="str">
        <f>IF(ISBLANK(A401),"",VLOOKUP(A401,'Справочник услуг'!C:D,2,FALSE))</f>
        <v/>
      </c>
      <c r="E401" s="62"/>
      <c r="F401" s="62"/>
      <c r="G401" s="62"/>
      <c r="H401" s="62"/>
      <c r="I401" s="62"/>
      <c r="J401" s="62"/>
      <c r="K401" s="62"/>
      <c r="L401" s="62"/>
      <c r="M401" s="62"/>
      <c r="N401" s="62"/>
    </row>
    <row r="402" spans="1:14" x14ac:dyDescent="0.25">
      <c r="A402" s="55"/>
      <c r="B402" s="68"/>
      <c r="C402" s="68"/>
      <c r="D402" s="62" t="str">
        <f>IF(ISBLANK(A402),"",VLOOKUP(A402,'Справочник услуг'!C:D,2,FALSE))</f>
        <v/>
      </c>
      <c r="E402" s="62"/>
      <c r="F402" s="62"/>
      <c r="G402" s="62"/>
      <c r="H402" s="62"/>
      <c r="I402" s="62"/>
      <c r="J402" s="62"/>
      <c r="K402" s="62"/>
      <c r="L402" s="62"/>
      <c r="M402" s="62"/>
      <c r="N402" s="62"/>
    </row>
    <row r="403" spans="1:14" x14ac:dyDescent="0.25">
      <c r="A403" s="55"/>
      <c r="B403" s="68"/>
      <c r="C403" s="68"/>
      <c r="D403" s="62" t="str">
        <f>IF(ISBLANK(A403),"",VLOOKUP(A403,'Справочник услуг'!C:D,2,FALSE))</f>
        <v/>
      </c>
      <c r="E403" s="62"/>
      <c r="F403" s="62"/>
      <c r="G403" s="62"/>
      <c r="H403" s="62"/>
      <c r="I403" s="62"/>
      <c r="J403" s="62"/>
      <c r="K403" s="62"/>
      <c r="L403" s="62"/>
      <c r="M403" s="62"/>
      <c r="N403" s="62"/>
    </row>
    <row r="404" spans="1:14" x14ac:dyDescent="0.25">
      <c r="A404" s="55"/>
      <c r="B404" s="68"/>
      <c r="C404" s="68"/>
      <c r="D404" s="62" t="str">
        <f>IF(ISBLANK(A404),"",VLOOKUP(A404,'Справочник услуг'!C:D,2,FALSE))</f>
        <v/>
      </c>
      <c r="E404" s="62"/>
      <c r="F404" s="62"/>
      <c r="G404" s="62"/>
      <c r="H404" s="62"/>
      <c r="I404" s="62"/>
      <c r="J404" s="62"/>
      <c r="K404" s="62"/>
      <c r="L404" s="62"/>
      <c r="M404" s="62"/>
      <c r="N404" s="62"/>
    </row>
    <row r="405" spans="1:14" x14ac:dyDescent="0.25">
      <c r="A405" s="55"/>
      <c r="B405" s="68"/>
      <c r="C405" s="68"/>
      <c r="D405" s="62" t="str">
        <f>IF(ISBLANK(A405),"",VLOOKUP(A405,'Справочник услуг'!C:D,2,FALSE))</f>
        <v/>
      </c>
      <c r="E405" s="62"/>
      <c r="F405" s="62"/>
      <c r="G405" s="62"/>
      <c r="H405" s="62"/>
      <c r="I405" s="62"/>
      <c r="J405" s="62"/>
      <c r="K405" s="62"/>
      <c r="L405" s="62"/>
      <c r="M405" s="62"/>
      <c r="N405" s="62"/>
    </row>
    <row r="406" spans="1:14" x14ac:dyDescent="0.25">
      <c r="A406" s="55"/>
      <c r="B406" s="68"/>
      <c r="C406" s="68"/>
      <c r="D406" s="62" t="str">
        <f>IF(ISBLANK(A406),"",VLOOKUP(A406,'Справочник услуг'!C:D,2,FALSE))</f>
        <v/>
      </c>
      <c r="E406" s="62"/>
      <c r="F406" s="62"/>
      <c r="G406" s="62"/>
      <c r="H406" s="62"/>
      <c r="I406" s="62"/>
      <c r="J406" s="62"/>
      <c r="K406" s="62"/>
      <c r="L406" s="62"/>
      <c r="M406" s="62"/>
      <c r="N406" s="62"/>
    </row>
    <row r="407" spans="1:14" x14ac:dyDescent="0.25">
      <c r="A407" s="55"/>
      <c r="B407" s="68"/>
      <c r="C407" s="68"/>
      <c r="D407" s="62" t="str">
        <f>IF(ISBLANK(A407),"",VLOOKUP(A407,'Справочник услуг'!C:D,2,FALSE))</f>
        <v/>
      </c>
      <c r="E407" s="62"/>
      <c r="F407" s="62"/>
      <c r="G407" s="62"/>
      <c r="H407" s="62"/>
      <c r="I407" s="62"/>
      <c r="J407" s="62"/>
      <c r="K407" s="62"/>
      <c r="L407" s="62"/>
      <c r="M407" s="62"/>
      <c r="N407" s="62"/>
    </row>
    <row r="408" spans="1:14" x14ac:dyDescent="0.25">
      <c r="A408" s="55"/>
      <c r="B408" s="68"/>
      <c r="C408" s="68"/>
      <c r="D408" s="62" t="str">
        <f>IF(ISBLANK(A408),"",VLOOKUP(A408,'Справочник услуг'!C:D,2,FALSE))</f>
        <v/>
      </c>
      <c r="E408" s="62"/>
      <c r="F408" s="62"/>
      <c r="G408" s="62"/>
      <c r="H408" s="62"/>
      <c r="I408" s="62"/>
      <c r="J408" s="62"/>
      <c r="K408" s="62"/>
      <c r="L408" s="62"/>
      <c r="M408" s="62"/>
      <c r="N408" s="62"/>
    </row>
    <row r="409" spans="1:14" x14ac:dyDescent="0.25">
      <c r="A409" s="55"/>
      <c r="B409" s="68"/>
      <c r="C409" s="68"/>
      <c r="D409" s="62" t="str">
        <f>IF(ISBLANK(A409),"",VLOOKUP(A409,'Справочник услуг'!C:D,2,FALSE))</f>
        <v/>
      </c>
      <c r="E409" s="62"/>
      <c r="F409" s="62"/>
      <c r="G409" s="62"/>
      <c r="H409" s="62"/>
      <c r="I409" s="62"/>
      <c r="J409" s="62"/>
      <c r="K409" s="62"/>
      <c r="L409" s="62"/>
      <c r="M409" s="62"/>
      <c r="N409" s="62"/>
    </row>
    <row r="410" spans="1:14" x14ac:dyDescent="0.25">
      <c r="A410" s="55"/>
      <c r="B410" s="68"/>
      <c r="C410" s="68"/>
      <c r="D410" s="62" t="str">
        <f>IF(ISBLANK(A410),"",VLOOKUP(A410,'Справочник услуг'!C:D,2,FALSE))</f>
        <v/>
      </c>
      <c r="E410" s="62"/>
      <c r="F410" s="62"/>
      <c r="G410" s="62"/>
      <c r="H410" s="62"/>
      <c r="I410" s="62"/>
      <c r="J410" s="62"/>
      <c r="K410" s="62"/>
      <c r="L410" s="62"/>
      <c r="M410" s="62"/>
      <c r="N410" s="62"/>
    </row>
    <row r="411" spans="1:14" x14ac:dyDescent="0.25">
      <c r="A411" s="55"/>
      <c r="B411" s="68"/>
      <c r="C411" s="68"/>
      <c r="D411" s="62" t="str">
        <f>IF(ISBLANK(A411),"",VLOOKUP(A411,'Справочник услуг'!C:D,2,FALSE))</f>
        <v/>
      </c>
      <c r="E411" s="62"/>
      <c r="F411" s="62"/>
      <c r="G411" s="62"/>
      <c r="H411" s="62"/>
      <c r="I411" s="62"/>
      <c r="J411" s="62"/>
      <c r="K411" s="62"/>
      <c r="L411" s="62"/>
      <c r="M411" s="62"/>
      <c r="N411" s="62"/>
    </row>
    <row r="412" spans="1:14" x14ac:dyDescent="0.25">
      <c r="A412" s="55"/>
      <c r="B412" s="68"/>
      <c r="C412" s="68"/>
      <c r="D412" s="62" t="str">
        <f>IF(ISBLANK(A412),"",VLOOKUP(A412,'Справочник услуг'!C:D,2,FALSE))</f>
        <v/>
      </c>
      <c r="E412" s="62"/>
      <c r="F412" s="62"/>
      <c r="G412" s="62"/>
      <c r="H412" s="62"/>
      <c r="I412" s="62"/>
      <c r="J412" s="62"/>
      <c r="K412" s="62"/>
      <c r="L412" s="62"/>
      <c r="M412" s="62"/>
      <c r="N412" s="62"/>
    </row>
    <row r="413" spans="1:14" x14ac:dyDescent="0.25">
      <c r="A413" s="55"/>
      <c r="B413" s="68"/>
      <c r="C413" s="68"/>
      <c r="D413" s="62" t="str">
        <f>IF(ISBLANK(A413),"",VLOOKUP(A413,'Справочник услуг'!C:D,2,FALSE))</f>
        <v/>
      </c>
      <c r="E413" s="62"/>
      <c r="F413" s="62"/>
      <c r="G413" s="62"/>
      <c r="H413" s="62"/>
      <c r="I413" s="62"/>
      <c r="J413" s="62"/>
      <c r="K413" s="62"/>
      <c r="L413" s="62"/>
      <c r="M413" s="62"/>
      <c r="N413" s="62"/>
    </row>
    <row r="414" spans="1:14" x14ac:dyDescent="0.25">
      <c r="A414" s="55"/>
      <c r="B414" s="68"/>
      <c r="C414" s="68"/>
      <c r="D414" s="62" t="str">
        <f>IF(ISBLANK(A414),"",VLOOKUP(A414,'Справочник услуг'!C:D,2,FALSE))</f>
        <v/>
      </c>
      <c r="E414" s="62"/>
      <c r="F414" s="62"/>
      <c r="G414" s="62"/>
      <c r="H414" s="62"/>
      <c r="I414" s="62"/>
      <c r="J414" s="62"/>
      <c r="K414" s="62"/>
      <c r="L414" s="62"/>
      <c r="M414" s="62"/>
      <c r="N414" s="62"/>
    </row>
    <row r="415" spans="1:14" x14ac:dyDescent="0.25">
      <c r="A415" s="55"/>
      <c r="B415" s="68"/>
      <c r="C415" s="68"/>
      <c r="D415" s="62" t="str">
        <f>IF(ISBLANK(A415),"",VLOOKUP(A415,'Справочник услуг'!C:D,2,FALSE))</f>
        <v/>
      </c>
      <c r="E415" s="62"/>
      <c r="F415" s="62"/>
      <c r="G415" s="62"/>
      <c r="H415" s="62"/>
      <c r="I415" s="62"/>
      <c r="J415" s="62"/>
      <c r="K415" s="62"/>
      <c r="L415" s="62"/>
      <c r="M415" s="62"/>
      <c r="N415" s="62"/>
    </row>
    <row r="416" spans="1:14" x14ac:dyDescent="0.25">
      <c r="A416" s="55"/>
      <c r="B416" s="68"/>
      <c r="C416" s="68"/>
      <c r="D416" s="62" t="str">
        <f>IF(ISBLANK(A416),"",VLOOKUP(A416,'Справочник услуг'!C:D,2,FALSE))</f>
        <v/>
      </c>
      <c r="E416" s="62"/>
      <c r="F416" s="62"/>
      <c r="G416" s="62"/>
      <c r="H416" s="62"/>
      <c r="I416" s="62"/>
      <c r="J416" s="62"/>
      <c r="K416" s="62"/>
      <c r="L416" s="62"/>
      <c r="M416" s="62"/>
      <c r="N416" s="62"/>
    </row>
    <row r="417" spans="1:14" x14ac:dyDescent="0.25">
      <c r="A417" s="55"/>
      <c r="B417" s="68"/>
      <c r="C417" s="68"/>
      <c r="D417" s="62" t="str">
        <f>IF(ISBLANK(A417),"",VLOOKUP(A417,'Справочник услуг'!C:D,2,FALSE))</f>
        <v/>
      </c>
      <c r="E417" s="62"/>
      <c r="F417" s="62"/>
      <c r="G417" s="62"/>
      <c r="H417" s="62"/>
      <c r="I417" s="62"/>
      <c r="J417" s="62"/>
      <c r="K417" s="62"/>
      <c r="L417" s="62"/>
      <c r="M417" s="62"/>
      <c r="N417" s="62"/>
    </row>
    <row r="418" spans="1:14" x14ac:dyDescent="0.25">
      <c r="A418" s="55"/>
      <c r="B418" s="68"/>
      <c r="C418" s="68"/>
      <c r="D418" s="62" t="str">
        <f>IF(ISBLANK(A418),"",VLOOKUP(A418,'Справочник услуг'!C:D,2,FALSE))</f>
        <v/>
      </c>
      <c r="E418" s="62"/>
      <c r="F418" s="62"/>
      <c r="G418" s="62"/>
      <c r="H418" s="62"/>
      <c r="I418" s="62"/>
      <c r="J418" s="62"/>
      <c r="K418" s="62"/>
      <c r="L418" s="62"/>
      <c r="M418" s="62"/>
      <c r="N418" s="62"/>
    </row>
    <row r="419" spans="1:14" x14ac:dyDescent="0.25">
      <c r="A419" s="55"/>
      <c r="B419" s="68"/>
      <c r="C419" s="68"/>
      <c r="D419" s="62" t="str">
        <f>IF(ISBLANK(A419),"",VLOOKUP(A419,'Справочник услуг'!C:D,2,FALSE))</f>
        <v/>
      </c>
      <c r="E419" s="62"/>
      <c r="F419" s="62"/>
      <c r="G419" s="62"/>
      <c r="H419" s="62"/>
      <c r="I419" s="62"/>
      <c r="J419" s="62"/>
      <c r="K419" s="62"/>
      <c r="L419" s="62"/>
      <c r="M419" s="62"/>
      <c r="N419" s="62"/>
    </row>
    <row r="420" spans="1:14" x14ac:dyDescent="0.25">
      <c r="A420" s="55"/>
      <c r="B420" s="68"/>
      <c r="C420" s="68"/>
      <c r="D420" s="62" t="str">
        <f>IF(ISBLANK(A420),"",VLOOKUP(A420,'Справочник услуг'!C:D,2,FALSE))</f>
        <v/>
      </c>
      <c r="E420" s="62"/>
      <c r="F420" s="62"/>
      <c r="G420" s="62"/>
      <c r="H420" s="62"/>
      <c r="I420" s="62"/>
      <c r="J420" s="62"/>
      <c r="K420" s="62"/>
      <c r="L420" s="62"/>
      <c r="M420" s="62"/>
      <c r="N420" s="62"/>
    </row>
    <row r="421" spans="1:14" x14ac:dyDescent="0.25">
      <c r="A421" s="55"/>
      <c r="B421" s="68"/>
      <c r="C421" s="68"/>
      <c r="D421" s="62" t="str">
        <f>IF(ISBLANK(A421),"",VLOOKUP(A421,'Справочник услуг'!C:D,2,FALSE))</f>
        <v/>
      </c>
      <c r="E421" s="62"/>
      <c r="F421" s="62"/>
      <c r="G421" s="62"/>
      <c r="H421" s="62"/>
      <c r="I421" s="62"/>
      <c r="J421" s="62"/>
      <c r="K421" s="62"/>
      <c r="L421" s="62"/>
      <c r="M421" s="62"/>
      <c r="N421" s="62"/>
    </row>
    <row r="422" spans="1:14" x14ac:dyDescent="0.25">
      <c r="A422" s="55"/>
      <c r="B422" s="68"/>
      <c r="C422" s="68"/>
      <c r="D422" s="62" t="str">
        <f>IF(ISBLANK(A422),"",VLOOKUP(A422,'Справочник услуг'!C:D,2,FALSE))</f>
        <v/>
      </c>
      <c r="E422" s="62"/>
      <c r="F422" s="62"/>
      <c r="G422" s="62"/>
      <c r="H422" s="62"/>
      <c r="I422" s="62"/>
      <c r="J422" s="62"/>
      <c r="K422" s="62"/>
      <c r="L422" s="62"/>
      <c r="M422" s="62"/>
      <c r="N422" s="62"/>
    </row>
    <row r="423" spans="1:14" x14ac:dyDescent="0.25">
      <c r="A423" s="55"/>
      <c r="B423" s="68"/>
      <c r="C423" s="68"/>
      <c r="D423" s="62" t="str">
        <f>IF(ISBLANK(A423),"",VLOOKUP(A423,'Справочник услуг'!C:D,2,FALSE))</f>
        <v/>
      </c>
      <c r="E423" s="62"/>
      <c r="F423" s="62"/>
      <c r="G423" s="62"/>
      <c r="H423" s="62"/>
      <c r="I423" s="62"/>
      <c r="J423" s="62"/>
      <c r="K423" s="62"/>
      <c r="L423" s="62"/>
      <c r="M423" s="62"/>
      <c r="N423" s="62"/>
    </row>
    <row r="424" spans="1:14" x14ac:dyDescent="0.25">
      <c r="A424" s="55"/>
      <c r="B424" s="68"/>
      <c r="C424" s="68"/>
      <c r="D424" s="62" t="str">
        <f>IF(ISBLANK(A424),"",VLOOKUP(A424,'Справочник услуг'!C:D,2,FALSE))</f>
        <v/>
      </c>
      <c r="E424" s="62"/>
      <c r="F424" s="62"/>
      <c r="G424" s="62"/>
      <c r="H424" s="62"/>
      <c r="I424" s="62"/>
      <c r="J424" s="62"/>
      <c r="K424" s="62"/>
      <c r="L424" s="62"/>
      <c r="M424" s="62"/>
      <c r="N424" s="62"/>
    </row>
    <row r="425" spans="1:14" x14ac:dyDescent="0.25">
      <c r="A425" s="55"/>
      <c r="B425" s="68"/>
      <c r="C425" s="68"/>
      <c r="D425" s="62" t="str">
        <f>IF(ISBLANK(A425),"",VLOOKUP(A425,'Справочник услуг'!C:D,2,FALSE))</f>
        <v/>
      </c>
      <c r="E425" s="62"/>
      <c r="F425" s="62"/>
      <c r="G425" s="62"/>
      <c r="H425" s="62"/>
      <c r="I425" s="62"/>
      <c r="J425" s="62"/>
      <c r="K425" s="62"/>
      <c r="L425" s="62"/>
      <c r="M425" s="62"/>
      <c r="N425" s="62"/>
    </row>
    <row r="426" spans="1:14" x14ac:dyDescent="0.25">
      <c r="A426" s="55"/>
      <c r="B426" s="68"/>
      <c r="C426" s="68"/>
      <c r="D426" s="62" t="str">
        <f>IF(ISBLANK(A426),"",VLOOKUP(A426,'Справочник услуг'!C:D,2,FALSE))</f>
        <v/>
      </c>
      <c r="E426" s="62"/>
      <c r="F426" s="62"/>
      <c r="G426" s="62"/>
      <c r="H426" s="62"/>
      <c r="I426" s="62"/>
      <c r="J426" s="62"/>
      <c r="K426" s="62"/>
      <c r="L426" s="62"/>
      <c r="M426" s="62"/>
      <c r="N426" s="62"/>
    </row>
    <row r="427" spans="1:14" x14ac:dyDescent="0.25">
      <c r="A427" s="55"/>
      <c r="B427" s="68"/>
      <c r="C427" s="68"/>
      <c r="D427" s="62" t="str">
        <f>IF(ISBLANK(A427),"",VLOOKUP(A427,'Справочник услуг'!C:D,2,FALSE))</f>
        <v/>
      </c>
      <c r="E427" s="62"/>
      <c r="F427" s="62"/>
      <c r="G427" s="62"/>
      <c r="H427" s="62"/>
      <c r="I427" s="62"/>
      <c r="J427" s="62"/>
      <c r="K427" s="62"/>
      <c r="L427" s="62"/>
      <c r="M427" s="62"/>
      <c r="N427" s="62"/>
    </row>
    <row r="428" spans="1:14" x14ac:dyDescent="0.25">
      <c r="A428" s="55"/>
      <c r="B428" s="68"/>
      <c r="C428" s="68"/>
      <c r="D428" s="62" t="str">
        <f>IF(ISBLANK(A428),"",VLOOKUP(A428,'Справочник услуг'!C:D,2,FALSE))</f>
        <v/>
      </c>
      <c r="E428" s="62"/>
      <c r="F428" s="62"/>
      <c r="G428" s="62"/>
      <c r="H428" s="62"/>
      <c r="I428" s="62"/>
      <c r="J428" s="62"/>
      <c r="K428" s="62"/>
      <c r="L428" s="62"/>
      <c r="M428" s="62"/>
      <c r="N428" s="62"/>
    </row>
    <row r="429" spans="1:14" x14ac:dyDescent="0.25">
      <c r="A429" s="55"/>
      <c r="B429" s="68"/>
      <c r="C429" s="68"/>
      <c r="D429" s="62" t="str">
        <f>IF(ISBLANK(A429),"",VLOOKUP(A429,'Справочник услуг'!C:D,2,FALSE))</f>
        <v/>
      </c>
      <c r="E429" s="62"/>
      <c r="F429" s="62"/>
      <c r="G429" s="62"/>
      <c r="H429" s="62"/>
      <c r="I429" s="62"/>
      <c r="J429" s="62"/>
      <c r="K429" s="62"/>
      <c r="L429" s="62"/>
      <c r="M429" s="62"/>
      <c r="N429" s="62"/>
    </row>
    <row r="430" spans="1:14" x14ac:dyDescent="0.25">
      <c r="A430" s="55"/>
      <c r="B430" s="68"/>
      <c r="C430" s="68"/>
      <c r="D430" s="62" t="str">
        <f>IF(ISBLANK(A430),"",VLOOKUP(A430,'Справочник услуг'!C:D,2,FALSE))</f>
        <v/>
      </c>
      <c r="E430" s="62"/>
      <c r="F430" s="62"/>
      <c r="G430" s="62"/>
      <c r="H430" s="62"/>
      <c r="I430" s="62"/>
      <c r="J430" s="62"/>
      <c r="K430" s="62"/>
      <c r="L430" s="62"/>
      <c r="M430" s="62"/>
      <c r="N430" s="62"/>
    </row>
    <row r="431" spans="1:14" x14ac:dyDescent="0.25">
      <c r="A431" s="55"/>
      <c r="B431" s="68"/>
      <c r="C431" s="68"/>
      <c r="D431" s="62" t="str">
        <f>IF(ISBLANK(A431),"",VLOOKUP(A431,'Справочник услуг'!C:D,2,FALSE))</f>
        <v/>
      </c>
      <c r="E431" s="62"/>
      <c r="F431" s="62"/>
      <c r="G431" s="62"/>
      <c r="H431" s="62"/>
      <c r="I431" s="62"/>
      <c r="J431" s="62"/>
      <c r="K431" s="62"/>
      <c r="L431" s="62"/>
      <c r="M431" s="62"/>
      <c r="N431" s="62"/>
    </row>
    <row r="432" spans="1:14" x14ac:dyDescent="0.25">
      <c r="A432" s="55"/>
      <c r="B432" s="68"/>
      <c r="C432" s="68"/>
      <c r="D432" s="62" t="str">
        <f>IF(ISBLANK(A432),"",VLOOKUP(A432,'Справочник услуг'!C:D,2,FALSE))</f>
        <v/>
      </c>
      <c r="E432" s="62"/>
      <c r="F432" s="62"/>
      <c r="G432" s="62"/>
      <c r="H432" s="62"/>
      <c r="I432" s="62"/>
      <c r="J432" s="62"/>
      <c r="K432" s="62"/>
      <c r="L432" s="62"/>
      <c r="M432" s="62"/>
      <c r="N432" s="62"/>
    </row>
    <row r="433" spans="1:14" x14ac:dyDescent="0.25">
      <c r="A433" s="55"/>
      <c r="B433" s="68"/>
      <c r="C433" s="68"/>
      <c r="D433" s="62" t="str">
        <f>IF(ISBLANK(A433),"",VLOOKUP(A433,'Справочник услуг'!C:D,2,FALSE))</f>
        <v/>
      </c>
      <c r="E433" s="62"/>
      <c r="F433" s="62"/>
      <c r="G433" s="62"/>
      <c r="H433" s="62"/>
      <c r="I433" s="62"/>
      <c r="J433" s="62"/>
      <c r="K433" s="62"/>
      <c r="L433" s="62"/>
      <c r="M433" s="62"/>
      <c r="N433" s="62"/>
    </row>
    <row r="434" spans="1:14" x14ac:dyDescent="0.25">
      <c r="A434" s="55"/>
      <c r="B434" s="68"/>
      <c r="C434" s="68"/>
      <c r="D434" s="62" t="str">
        <f>IF(ISBLANK(A434),"",VLOOKUP(A434,'Справочник услуг'!C:D,2,FALSE))</f>
        <v/>
      </c>
      <c r="E434" s="62"/>
      <c r="F434" s="62"/>
      <c r="G434" s="62"/>
      <c r="H434" s="62"/>
      <c r="I434" s="62"/>
      <c r="J434" s="62"/>
      <c r="K434" s="62"/>
      <c r="L434" s="62"/>
      <c r="M434" s="62"/>
      <c r="N434" s="62"/>
    </row>
    <row r="435" spans="1:14" x14ac:dyDescent="0.25">
      <c r="A435" s="55"/>
      <c r="B435" s="68"/>
      <c r="C435" s="68"/>
      <c r="D435" s="62" t="str">
        <f>IF(ISBLANK(A435),"",VLOOKUP(A435,'Справочник услуг'!C:D,2,FALSE))</f>
        <v/>
      </c>
      <c r="E435" s="62"/>
      <c r="F435" s="62"/>
      <c r="G435" s="62"/>
      <c r="H435" s="62"/>
      <c r="I435" s="62"/>
      <c r="J435" s="62"/>
      <c r="K435" s="62"/>
      <c r="L435" s="62"/>
      <c r="M435" s="62"/>
      <c r="N435" s="62"/>
    </row>
    <row r="436" spans="1:14" x14ac:dyDescent="0.25">
      <c r="A436" s="55"/>
      <c r="B436" s="68"/>
      <c r="C436" s="68"/>
      <c r="D436" s="62" t="str">
        <f>IF(ISBLANK(A436),"",VLOOKUP(A436,'Справочник услуг'!C:D,2,FALSE))</f>
        <v/>
      </c>
      <c r="E436" s="62"/>
      <c r="F436" s="62"/>
      <c r="G436" s="62"/>
      <c r="H436" s="62"/>
      <c r="I436" s="62"/>
      <c r="J436" s="62"/>
      <c r="K436" s="62"/>
      <c r="L436" s="62"/>
      <c r="M436" s="62"/>
      <c r="N436" s="62"/>
    </row>
    <row r="437" spans="1:14" x14ac:dyDescent="0.25">
      <c r="A437" s="55"/>
      <c r="B437" s="68"/>
      <c r="C437" s="68"/>
      <c r="D437" s="62" t="str">
        <f>IF(ISBLANK(A437),"",VLOOKUP(A437,'Справочник услуг'!C:D,2,FALSE))</f>
        <v/>
      </c>
      <c r="E437" s="62"/>
      <c r="F437" s="62"/>
      <c r="G437" s="62"/>
      <c r="H437" s="62"/>
      <c r="I437" s="62"/>
      <c r="J437" s="62"/>
      <c r="K437" s="62"/>
      <c r="L437" s="62"/>
      <c r="M437" s="62"/>
      <c r="N437" s="62"/>
    </row>
    <row r="438" spans="1:14" x14ac:dyDescent="0.25">
      <c r="A438" s="55"/>
      <c r="B438" s="68"/>
      <c r="C438" s="68"/>
      <c r="D438" s="62" t="str">
        <f>IF(ISBLANK(A438),"",VLOOKUP(A438,'Справочник услуг'!C:D,2,FALSE))</f>
        <v/>
      </c>
      <c r="E438" s="62"/>
      <c r="F438" s="62"/>
      <c r="G438" s="62"/>
      <c r="H438" s="62"/>
      <c r="I438" s="62"/>
      <c r="J438" s="62"/>
      <c r="K438" s="62"/>
      <c r="L438" s="62"/>
      <c r="M438" s="62"/>
      <c r="N438" s="62"/>
    </row>
    <row r="439" spans="1:14" x14ac:dyDescent="0.25">
      <c r="A439" s="55"/>
      <c r="B439" s="68"/>
      <c r="C439" s="68"/>
      <c r="D439" s="62" t="str">
        <f>IF(ISBLANK(A439),"",VLOOKUP(A439,'Справочник услуг'!C:D,2,FALSE))</f>
        <v/>
      </c>
      <c r="E439" s="62"/>
      <c r="F439" s="62"/>
      <c r="G439" s="62"/>
      <c r="H439" s="62"/>
      <c r="I439" s="62"/>
      <c r="J439" s="62"/>
      <c r="K439" s="62"/>
      <c r="L439" s="62"/>
      <c r="M439" s="62"/>
      <c r="N439" s="62"/>
    </row>
    <row r="440" spans="1:14" x14ac:dyDescent="0.25">
      <c r="A440" s="55"/>
      <c r="B440" s="68"/>
      <c r="C440" s="68"/>
      <c r="D440" s="62" t="str">
        <f>IF(ISBLANK(A440),"",VLOOKUP(A440,'Справочник услуг'!C:D,2,FALSE))</f>
        <v/>
      </c>
      <c r="E440" s="62"/>
      <c r="F440" s="62"/>
      <c r="G440" s="62"/>
      <c r="H440" s="62"/>
      <c r="I440" s="62"/>
      <c r="J440" s="62"/>
      <c r="K440" s="62"/>
      <c r="L440" s="62"/>
      <c r="M440" s="62"/>
      <c r="N440" s="62"/>
    </row>
    <row r="441" spans="1:14" x14ac:dyDescent="0.25">
      <c r="A441" s="55"/>
      <c r="B441" s="68"/>
      <c r="C441" s="68"/>
      <c r="D441" s="62" t="str">
        <f>IF(ISBLANK(A441),"",VLOOKUP(A441,'Справочник услуг'!C:D,2,FALSE))</f>
        <v/>
      </c>
      <c r="E441" s="62"/>
      <c r="F441" s="62"/>
      <c r="G441" s="62"/>
      <c r="H441" s="62"/>
      <c r="I441" s="62"/>
      <c r="J441" s="62"/>
      <c r="K441" s="62"/>
      <c r="L441" s="62"/>
      <c r="M441" s="62"/>
      <c r="N441" s="62"/>
    </row>
    <row r="442" spans="1:14" x14ac:dyDescent="0.25">
      <c r="A442" s="55"/>
      <c r="B442" s="68"/>
      <c r="C442" s="68"/>
      <c r="D442" s="62" t="str">
        <f>IF(ISBLANK(A442),"",VLOOKUP(A442,'Справочник услуг'!C:D,2,FALSE))</f>
        <v/>
      </c>
      <c r="E442" s="62"/>
      <c r="F442" s="62"/>
      <c r="G442" s="62"/>
      <c r="H442" s="62"/>
      <c r="I442" s="62"/>
      <c r="J442" s="62"/>
      <c r="K442" s="62"/>
      <c r="L442" s="62"/>
      <c r="M442" s="62"/>
      <c r="N442" s="62"/>
    </row>
    <row r="443" spans="1:14" x14ac:dyDescent="0.25">
      <c r="A443" s="55"/>
      <c r="B443" s="68"/>
      <c r="C443" s="68"/>
      <c r="D443" s="62" t="str">
        <f>IF(ISBLANK(A443),"",VLOOKUP(A443,'Справочник услуг'!C:D,2,FALSE))</f>
        <v/>
      </c>
      <c r="E443" s="62"/>
      <c r="F443" s="62"/>
      <c r="G443" s="62"/>
      <c r="H443" s="62"/>
      <c r="I443" s="62"/>
      <c r="J443" s="62"/>
      <c r="K443" s="62"/>
      <c r="L443" s="62"/>
      <c r="M443" s="62"/>
      <c r="N443" s="62"/>
    </row>
    <row r="444" spans="1:14" x14ac:dyDescent="0.25">
      <c r="A444" s="55"/>
      <c r="B444" s="68"/>
      <c r="C444" s="68"/>
      <c r="D444" s="62" t="str">
        <f>IF(ISBLANK(A444),"",VLOOKUP(A444,'Справочник услуг'!C:D,2,FALSE))</f>
        <v/>
      </c>
      <c r="E444" s="62"/>
      <c r="F444" s="62"/>
      <c r="G444" s="62"/>
      <c r="H444" s="62"/>
      <c r="I444" s="62"/>
      <c r="J444" s="62"/>
      <c r="K444" s="62"/>
      <c r="L444" s="62"/>
      <c r="M444" s="62"/>
      <c r="N444" s="62"/>
    </row>
    <row r="445" spans="1:14" x14ac:dyDescent="0.25">
      <c r="A445" s="55"/>
      <c r="B445" s="68"/>
      <c r="C445" s="68"/>
      <c r="D445" s="62" t="str">
        <f>IF(ISBLANK(A445),"",VLOOKUP(A445,'Справочник услуг'!C:D,2,FALSE))</f>
        <v/>
      </c>
      <c r="E445" s="62"/>
      <c r="F445" s="62"/>
      <c r="G445" s="62"/>
      <c r="H445" s="62"/>
      <c r="I445" s="62"/>
      <c r="J445" s="62"/>
      <c r="K445" s="62"/>
      <c r="L445" s="62"/>
      <c r="M445" s="62"/>
      <c r="N445" s="62"/>
    </row>
    <row r="446" spans="1:14" x14ac:dyDescent="0.25">
      <c r="A446" s="55"/>
      <c r="B446" s="68"/>
      <c r="C446" s="68"/>
      <c r="D446" s="62" t="str">
        <f>IF(ISBLANK(A446),"",VLOOKUP(A446,'Справочник услуг'!C:D,2,FALSE))</f>
        <v/>
      </c>
      <c r="E446" s="62"/>
      <c r="F446" s="62"/>
      <c r="G446" s="62"/>
      <c r="H446" s="62"/>
      <c r="I446" s="62"/>
      <c r="J446" s="62"/>
      <c r="K446" s="62"/>
      <c r="L446" s="62"/>
      <c r="M446" s="62"/>
      <c r="N446" s="62"/>
    </row>
    <row r="447" spans="1:14" x14ac:dyDescent="0.25">
      <c r="A447" s="55"/>
      <c r="B447" s="68"/>
      <c r="C447" s="68"/>
      <c r="D447" s="62" t="str">
        <f>IF(ISBLANK(A447),"",VLOOKUP(A447,'Справочник услуг'!C:D,2,FALSE))</f>
        <v/>
      </c>
      <c r="E447" s="62"/>
      <c r="F447" s="62"/>
      <c r="G447" s="62"/>
      <c r="H447" s="62"/>
      <c r="I447" s="62"/>
      <c r="J447" s="62"/>
      <c r="K447" s="62"/>
      <c r="L447" s="62"/>
      <c r="M447" s="62"/>
      <c r="N447" s="62"/>
    </row>
    <row r="448" spans="1:14" x14ac:dyDescent="0.25">
      <c r="A448" s="55"/>
      <c r="B448" s="68"/>
      <c r="C448" s="68"/>
      <c r="D448" s="62" t="str">
        <f>IF(ISBLANK(A448),"",VLOOKUP(A448,'Справочник услуг'!C:D,2,FALSE))</f>
        <v/>
      </c>
      <c r="E448" s="62"/>
      <c r="F448" s="62"/>
      <c r="G448" s="62"/>
      <c r="H448" s="62"/>
      <c r="I448" s="62"/>
      <c r="J448" s="62"/>
      <c r="K448" s="62"/>
      <c r="L448" s="62"/>
      <c r="M448" s="62"/>
      <c r="N448" s="62"/>
    </row>
    <row r="449" spans="1:14" x14ac:dyDescent="0.25">
      <c r="A449" s="55"/>
      <c r="B449" s="68"/>
      <c r="C449" s="68"/>
      <c r="D449" s="62" t="str">
        <f>IF(ISBLANK(A449),"",VLOOKUP(A449,'Справочник услуг'!C:D,2,FALSE))</f>
        <v/>
      </c>
      <c r="E449" s="62"/>
      <c r="F449" s="62"/>
      <c r="G449" s="62"/>
      <c r="H449" s="62"/>
      <c r="I449" s="62"/>
      <c r="J449" s="62"/>
      <c r="K449" s="62"/>
      <c r="L449" s="62"/>
      <c r="M449" s="62"/>
      <c r="N449" s="62"/>
    </row>
    <row r="450" spans="1:14" x14ac:dyDescent="0.25">
      <c r="A450" s="55"/>
      <c r="B450" s="68"/>
      <c r="C450" s="68"/>
      <c r="D450" s="62" t="str">
        <f>IF(ISBLANK(A450),"",VLOOKUP(A450,'Справочник услуг'!C:D,2,FALSE))</f>
        <v/>
      </c>
      <c r="E450" s="62"/>
      <c r="F450" s="62"/>
      <c r="G450" s="62"/>
      <c r="H450" s="62"/>
      <c r="I450" s="62"/>
      <c r="J450" s="62"/>
      <c r="K450" s="62"/>
      <c r="L450" s="62"/>
      <c r="M450" s="62"/>
      <c r="N450" s="62"/>
    </row>
    <row r="451" spans="1:14" x14ac:dyDescent="0.25">
      <c r="A451" s="55"/>
      <c r="B451" s="68"/>
      <c r="C451" s="68"/>
      <c r="D451" s="62" t="str">
        <f>IF(ISBLANK(A451),"",VLOOKUP(A451,'Справочник услуг'!C:D,2,FALSE))</f>
        <v/>
      </c>
      <c r="E451" s="62"/>
      <c r="F451" s="62"/>
      <c r="G451" s="62"/>
      <c r="H451" s="62"/>
      <c r="I451" s="62"/>
      <c r="J451" s="62"/>
      <c r="K451" s="62"/>
      <c r="L451" s="62"/>
      <c r="M451" s="62"/>
      <c r="N451" s="62"/>
    </row>
    <row r="452" spans="1:14" x14ac:dyDescent="0.25">
      <c r="A452" s="55"/>
      <c r="B452" s="68"/>
      <c r="C452" s="68"/>
      <c r="D452" s="62" t="str">
        <f>IF(ISBLANK(A452),"",VLOOKUP(A452,'Справочник услуг'!C:D,2,FALSE))</f>
        <v/>
      </c>
      <c r="E452" s="62"/>
      <c r="F452" s="62"/>
      <c r="G452" s="62"/>
      <c r="H452" s="62"/>
      <c r="I452" s="62"/>
      <c r="J452" s="62"/>
      <c r="K452" s="62"/>
      <c r="L452" s="62"/>
      <c r="M452" s="62"/>
      <c r="N452" s="62"/>
    </row>
    <row r="453" spans="1:14" x14ac:dyDescent="0.25">
      <c r="A453" s="55"/>
      <c r="B453" s="68"/>
      <c r="C453" s="68"/>
      <c r="D453" s="62" t="str">
        <f>IF(ISBLANK(A453),"",VLOOKUP(A453,'Справочник услуг'!C:D,2,FALSE))</f>
        <v/>
      </c>
      <c r="E453" s="62"/>
      <c r="F453" s="62"/>
      <c r="G453" s="62"/>
      <c r="H453" s="62"/>
      <c r="I453" s="62"/>
      <c r="J453" s="62"/>
      <c r="K453" s="62"/>
      <c r="L453" s="62"/>
      <c r="M453" s="62"/>
      <c r="N453" s="62"/>
    </row>
    <row r="454" spans="1:14" x14ac:dyDescent="0.25">
      <c r="A454" s="55"/>
      <c r="B454" s="68"/>
      <c r="C454" s="68"/>
      <c r="D454" s="62" t="str">
        <f>IF(ISBLANK(A454),"",VLOOKUP(A454,'Справочник услуг'!C:D,2,FALSE))</f>
        <v/>
      </c>
      <c r="E454" s="62"/>
      <c r="F454" s="62"/>
      <c r="G454" s="62"/>
      <c r="H454" s="62"/>
      <c r="I454" s="62"/>
      <c r="J454" s="62"/>
      <c r="K454" s="62"/>
      <c r="L454" s="62"/>
      <c r="M454" s="62"/>
      <c r="N454" s="62"/>
    </row>
    <row r="455" spans="1:14" x14ac:dyDescent="0.25">
      <c r="A455" s="55"/>
      <c r="B455" s="68"/>
      <c r="C455" s="68"/>
      <c r="D455" s="62" t="str">
        <f>IF(ISBLANK(A455),"",VLOOKUP(A455,'Справочник услуг'!C:D,2,FALSE))</f>
        <v/>
      </c>
      <c r="E455" s="62"/>
      <c r="F455" s="62"/>
      <c r="G455" s="62"/>
      <c r="H455" s="62"/>
      <c r="I455" s="62"/>
      <c r="J455" s="62"/>
      <c r="K455" s="62"/>
      <c r="L455" s="62"/>
      <c r="M455" s="62"/>
      <c r="N455" s="62"/>
    </row>
    <row r="456" spans="1:14" x14ac:dyDescent="0.25">
      <c r="A456" s="55"/>
      <c r="B456" s="68"/>
      <c r="C456" s="68"/>
      <c r="D456" s="62" t="str">
        <f>IF(ISBLANK(A456),"",VLOOKUP(A456,'Справочник услуг'!C:D,2,FALSE))</f>
        <v/>
      </c>
      <c r="E456" s="62"/>
      <c r="F456" s="62"/>
      <c r="G456" s="62"/>
      <c r="H456" s="62"/>
      <c r="I456" s="62"/>
      <c r="J456" s="62"/>
      <c r="K456" s="62"/>
      <c r="L456" s="62"/>
      <c r="M456" s="62"/>
      <c r="N456" s="62"/>
    </row>
    <row r="457" spans="1:14" x14ac:dyDescent="0.25">
      <c r="A457" s="55"/>
      <c r="B457" s="68"/>
      <c r="C457" s="68"/>
      <c r="D457" s="62" t="str">
        <f>IF(ISBLANK(A457),"",VLOOKUP(A457,'Справочник услуг'!C:D,2,FALSE))</f>
        <v/>
      </c>
      <c r="E457" s="62"/>
      <c r="F457" s="62"/>
      <c r="G457" s="62"/>
      <c r="H457" s="62"/>
      <c r="I457" s="62"/>
      <c r="J457" s="62"/>
      <c r="K457" s="62"/>
      <c r="L457" s="62"/>
      <c r="M457" s="62"/>
      <c r="N457" s="62"/>
    </row>
    <row r="458" spans="1:14" x14ac:dyDescent="0.25">
      <c r="A458" s="55"/>
      <c r="B458" s="68"/>
      <c r="C458" s="68"/>
      <c r="D458" s="62" t="str">
        <f>IF(ISBLANK(A458),"",VLOOKUP(A458,'Справочник услуг'!C:D,2,FALSE))</f>
        <v/>
      </c>
      <c r="E458" s="62"/>
      <c r="F458" s="62"/>
      <c r="G458" s="62"/>
      <c r="H458" s="62"/>
      <c r="I458" s="62"/>
      <c r="J458" s="62"/>
      <c r="K458" s="62"/>
      <c r="L458" s="62"/>
      <c r="M458" s="62"/>
      <c r="N458" s="62"/>
    </row>
    <row r="459" spans="1:14" x14ac:dyDescent="0.25">
      <c r="A459" s="55"/>
      <c r="B459" s="68"/>
      <c r="C459" s="68"/>
      <c r="D459" s="62" t="str">
        <f>IF(ISBLANK(A459),"",VLOOKUP(A459,'Справочник услуг'!C:D,2,FALSE))</f>
        <v/>
      </c>
      <c r="E459" s="62"/>
      <c r="F459" s="62"/>
      <c r="G459" s="62"/>
      <c r="H459" s="62"/>
      <c r="I459" s="62"/>
      <c r="J459" s="62"/>
      <c r="K459" s="62"/>
      <c r="L459" s="62"/>
      <c r="M459" s="62"/>
      <c r="N459" s="62"/>
    </row>
    <row r="460" spans="1:14" x14ac:dyDescent="0.25">
      <c r="A460" s="55"/>
      <c r="B460" s="68"/>
      <c r="C460" s="68"/>
      <c r="D460" s="62" t="str">
        <f>IF(ISBLANK(A460),"",VLOOKUP(A460,'Справочник услуг'!C:D,2,FALSE))</f>
        <v/>
      </c>
      <c r="E460" s="62"/>
      <c r="F460" s="62"/>
      <c r="G460" s="62"/>
      <c r="H460" s="62"/>
      <c r="I460" s="62"/>
      <c r="J460" s="62"/>
      <c r="K460" s="62"/>
      <c r="L460" s="62"/>
      <c r="M460" s="62"/>
      <c r="N460" s="62"/>
    </row>
    <row r="461" spans="1:14" x14ac:dyDescent="0.25">
      <c r="A461" s="55"/>
      <c r="B461" s="68"/>
      <c r="C461" s="68"/>
      <c r="D461" s="62" t="str">
        <f>IF(ISBLANK(A461),"",VLOOKUP(A461,'Справочник услуг'!C:D,2,FALSE))</f>
        <v/>
      </c>
      <c r="E461" s="62"/>
      <c r="F461" s="62"/>
      <c r="G461" s="62"/>
      <c r="H461" s="62"/>
      <c r="I461" s="62"/>
      <c r="J461" s="62"/>
      <c r="K461" s="62"/>
      <c r="L461" s="62"/>
      <c r="M461" s="62"/>
      <c r="N461" s="62"/>
    </row>
    <row r="462" spans="1:14" x14ac:dyDescent="0.25">
      <c r="A462" s="55"/>
      <c r="B462" s="68"/>
      <c r="C462" s="68"/>
      <c r="D462" s="62" t="str">
        <f>IF(ISBLANK(A462),"",VLOOKUP(A462,'Справочник услуг'!C:D,2,FALSE))</f>
        <v/>
      </c>
      <c r="E462" s="62"/>
      <c r="F462" s="62"/>
      <c r="G462" s="62"/>
      <c r="H462" s="62"/>
      <c r="I462" s="62"/>
      <c r="J462" s="62"/>
      <c r="K462" s="62"/>
      <c r="L462" s="62"/>
      <c r="M462" s="62"/>
      <c r="N462" s="62"/>
    </row>
    <row r="463" spans="1:14" x14ac:dyDescent="0.25">
      <c r="A463" s="55"/>
      <c r="B463" s="68"/>
      <c r="C463" s="68"/>
      <c r="D463" s="62" t="str">
        <f>IF(ISBLANK(A463),"",VLOOKUP(A463,'Справочник услуг'!C:D,2,FALSE))</f>
        <v/>
      </c>
      <c r="E463" s="62"/>
      <c r="F463" s="62"/>
      <c r="G463" s="62"/>
      <c r="H463" s="62"/>
      <c r="I463" s="62"/>
      <c r="J463" s="62"/>
      <c r="K463" s="62"/>
      <c r="L463" s="62"/>
      <c r="M463" s="62"/>
      <c r="N463" s="62"/>
    </row>
    <row r="464" spans="1:14" x14ac:dyDescent="0.25">
      <c r="A464" s="55"/>
      <c r="B464" s="68"/>
      <c r="C464" s="68"/>
      <c r="D464" s="62" t="str">
        <f>IF(ISBLANK(A464),"",VLOOKUP(A464,'Справочник услуг'!C:D,2,FALSE))</f>
        <v/>
      </c>
      <c r="E464" s="62"/>
      <c r="F464" s="62"/>
      <c r="G464" s="62"/>
      <c r="H464" s="62"/>
      <c r="I464" s="62"/>
      <c r="J464" s="62"/>
      <c r="K464" s="62"/>
      <c r="L464" s="62"/>
      <c r="M464" s="62"/>
      <c r="N464" s="62"/>
    </row>
    <row r="465" spans="1:14" x14ac:dyDescent="0.25">
      <c r="A465" s="55"/>
      <c r="B465" s="68"/>
      <c r="C465" s="68"/>
      <c r="D465" s="62" t="str">
        <f>IF(ISBLANK(A465),"",VLOOKUP(A465,'Справочник услуг'!C:D,2,FALSE))</f>
        <v/>
      </c>
      <c r="E465" s="62"/>
      <c r="F465" s="62"/>
      <c r="G465" s="62"/>
      <c r="H465" s="62"/>
      <c r="I465" s="62"/>
      <c r="J465" s="62"/>
      <c r="K465" s="62"/>
      <c r="L465" s="62"/>
      <c r="M465" s="62"/>
      <c r="N465" s="62"/>
    </row>
    <row r="466" spans="1:14" x14ac:dyDescent="0.25">
      <c r="A466" s="55"/>
      <c r="B466" s="68"/>
      <c r="C466" s="68"/>
      <c r="D466" s="62" t="str">
        <f>IF(ISBLANK(A466),"",VLOOKUP(A466,'Справочник услуг'!C:D,2,FALSE))</f>
        <v/>
      </c>
      <c r="E466" s="62"/>
      <c r="F466" s="62"/>
      <c r="G466" s="62"/>
      <c r="H466" s="62"/>
      <c r="I466" s="62"/>
      <c r="J466" s="62"/>
      <c r="K466" s="62"/>
      <c r="L466" s="62"/>
      <c r="M466" s="62"/>
      <c r="N466" s="62"/>
    </row>
    <row r="467" spans="1:14" x14ac:dyDescent="0.25">
      <c r="A467" s="55"/>
      <c r="B467" s="68"/>
      <c r="C467" s="68"/>
      <c r="D467" s="62" t="str">
        <f>IF(ISBLANK(A467),"",VLOOKUP(A467,'Справочник услуг'!C:D,2,FALSE))</f>
        <v/>
      </c>
      <c r="E467" s="62"/>
      <c r="F467" s="62"/>
      <c r="G467" s="62"/>
      <c r="H467" s="62"/>
      <c r="I467" s="62"/>
      <c r="J467" s="62"/>
      <c r="K467" s="62"/>
      <c r="L467" s="62"/>
      <c r="M467" s="62"/>
      <c r="N467" s="62"/>
    </row>
    <row r="468" spans="1:14" x14ac:dyDescent="0.25">
      <c r="A468" s="55"/>
      <c r="B468" s="68"/>
      <c r="C468" s="68"/>
      <c r="D468" s="62" t="str">
        <f>IF(ISBLANK(A468),"",VLOOKUP(A468,'Справочник услуг'!C:D,2,FALSE))</f>
        <v/>
      </c>
      <c r="E468" s="62"/>
      <c r="F468" s="62"/>
      <c r="G468" s="62"/>
      <c r="H468" s="62"/>
      <c r="I468" s="62"/>
      <c r="J468" s="62"/>
      <c r="K468" s="62"/>
      <c r="L468" s="62"/>
      <c r="M468" s="62"/>
      <c r="N468" s="62"/>
    </row>
    <row r="469" spans="1:14" x14ac:dyDescent="0.25">
      <c r="A469" s="55"/>
      <c r="B469" s="68"/>
      <c r="C469" s="68"/>
      <c r="D469" s="62" t="str">
        <f>IF(ISBLANK(A469),"",VLOOKUP(A469,'Справочник услуг'!C:D,2,FALSE))</f>
        <v/>
      </c>
      <c r="E469" s="62"/>
      <c r="F469" s="62"/>
      <c r="G469" s="62"/>
      <c r="H469" s="62"/>
      <c r="I469" s="62"/>
      <c r="J469" s="62"/>
      <c r="K469" s="62"/>
      <c r="L469" s="62"/>
      <c r="M469" s="62"/>
      <c r="N469" s="62"/>
    </row>
    <row r="470" spans="1:14" x14ac:dyDescent="0.25">
      <c r="A470" s="55"/>
      <c r="B470" s="68"/>
      <c r="C470" s="68"/>
      <c r="D470" s="62" t="str">
        <f>IF(ISBLANK(A470),"",VLOOKUP(A470,'Справочник услуг'!C:D,2,FALSE))</f>
        <v/>
      </c>
      <c r="E470" s="62"/>
      <c r="F470" s="62"/>
      <c r="G470" s="62"/>
      <c r="H470" s="62"/>
      <c r="I470" s="62"/>
      <c r="J470" s="62"/>
      <c r="K470" s="62"/>
      <c r="L470" s="62"/>
      <c r="M470" s="62"/>
      <c r="N470" s="62"/>
    </row>
    <row r="471" spans="1:14" x14ac:dyDescent="0.25">
      <c r="A471" s="55"/>
      <c r="B471" s="68"/>
      <c r="C471" s="68"/>
      <c r="D471" s="62" t="str">
        <f>IF(ISBLANK(A471),"",VLOOKUP(A471,'Справочник услуг'!C:D,2,FALSE))</f>
        <v/>
      </c>
      <c r="E471" s="62"/>
      <c r="F471" s="62"/>
      <c r="G471" s="62"/>
      <c r="H471" s="62"/>
      <c r="I471" s="62"/>
      <c r="J471" s="62"/>
      <c r="K471" s="62"/>
      <c r="L471" s="62"/>
      <c r="M471" s="62"/>
      <c r="N471" s="62"/>
    </row>
    <row r="472" spans="1:14" x14ac:dyDescent="0.25">
      <c r="A472" s="55"/>
      <c r="B472" s="68"/>
      <c r="C472" s="68"/>
      <c r="D472" s="62" t="str">
        <f>IF(ISBLANK(A472),"",VLOOKUP(A472,'Справочник услуг'!C:D,2,FALSE))</f>
        <v/>
      </c>
      <c r="E472" s="62"/>
      <c r="F472" s="62"/>
      <c r="G472" s="62"/>
      <c r="H472" s="62"/>
      <c r="I472" s="62"/>
      <c r="J472" s="62"/>
      <c r="K472" s="62"/>
      <c r="L472" s="62"/>
      <c r="M472" s="62"/>
      <c r="N472" s="62"/>
    </row>
    <row r="473" spans="1:14" x14ac:dyDescent="0.25">
      <c r="A473" s="55"/>
      <c r="B473" s="68"/>
      <c r="C473" s="68"/>
      <c r="D473" s="62" t="str">
        <f>IF(ISBLANK(A473),"",VLOOKUP(A473,'Справочник услуг'!C:D,2,FALSE))</f>
        <v/>
      </c>
      <c r="E473" s="62"/>
      <c r="F473" s="62"/>
      <c r="G473" s="62"/>
      <c r="H473" s="62"/>
      <c r="I473" s="62"/>
      <c r="J473" s="62"/>
      <c r="K473" s="62"/>
      <c r="L473" s="62"/>
      <c r="M473" s="62"/>
      <c r="N473" s="62"/>
    </row>
    <row r="474" spans="1:14" x14ac:dyDescent="0.25">
      <c r="A474" s="55"/>
      <c r="B474" s="68"/>
      <c r="C474" s="68"/>
      <c r="D474" s="62" t="str">
        <f>IF(ISBLANK(A474),"",VLOOKUP(A474,'Справочник услуг'!C:D,2,FALSE))</f>
        <v/>
      </c>
      <c r="E474" s="62"/>
      <c r="F474" s="62"/>
      <c r="G474" s="62"/>
      <c r="H474" s="62"/>
      <c r="I474" s="62"/>
      <c r="J474" s="62"/>
      <c r="K474" s="62"/>
      <c r="L474" s="62"/>
      <c r="M474" s="62"/>
      <c r="N474" s="62"/>
    </row>
    <row r="475" spans="1:14" x14ac:dyDescent="0.25">
      <c r="A475" s="55"/>
      <c r="B475" s="68"/>
      <c r="C475" s="68"/>
      <c r="D475" s="62" t="str">
        <f>IF(ISBLANK(A475),"",VLOOKUP(A475,'Справочник услуг'!C:D,2,FALSE))</f>
        <v/>
      </c>
      <c r="E475" s="62"/>
      <c r="F475" s="62"/>
      <c r="G475" s="62"/>
      <c r="H475" s="62"/>
      <c r="I475" s="62"/>
      <c r="J475" s="62"/>
      <c r="K475" s="62"/>
      <c r="L475" s="62"/>
      <c r="M475" s="62"/>
      <c r="N475" s="62"/>
    </row>
    <row r="476" spans="1:14" x14ac:dyDescent="0.25">
      <c r="A476" s="55"/>
      <c r="B476" s="68"/>
      <c r="C476" s="68"/>
      <c r="D476" s="62" t="str">
        <f>IF(ISBLANK(A476),"",VLOOKUP(A476,'Справочник услуг'!C:D,2,FALSE))</f>
        <v/>
      </c>
      <c r="E476" s="62"/>
      <c r="F476" s="62"/>
      <c r="G476" s="62"/>
      <c r="H476" s="62"/>
      <c r="I476" s="62"/>
      <c r="J476" s="62"/>
      <c r="K476" s="62"/>
      <c r="L476" s="62"/>
      <c r="M476" s="62"/>
      <c r="N476" s="62"/>
    </row>
    <row r="477" spans="1:14" x14ac:dyDescent="0.25">
      <c r="A477" s="55"/>
      <c r="B477" s="68"/>
      <c r="C477" s="68"/>
      <c r="D477" s="62" t="str">
        <f>IF(ISBLANK(A477),"",VLOOKUP(A477,'Справочник услуг'!C:D,2,FALSE))</f>
        <v/>
      </c>
      <c r="E477" s="62"/>
      <c r="F477" s="62"/>
      <c r="G477" s="62"/>
      <c r="H477" s="62"/>
      <c r="I477" s="62"/>
      <c r="J477" s="62"/>
      <c r="K477" s="62"/>
      <c r="L477" s="62"/>
      <c r="M477" s="62"/>
      <c r="N477" s="62"/>
    </row>
    <row r="478" spans="1:14" x14ac:dyDescent="0.25">
      <c r="A478" s="55"/>
      <c r="B478" s="68"/>
      <c r="C478" s="68"/>
      <c r="D478" s="62" t="str">
        <f>IF(ISBLANK(A478),"",VLOOKUP(A478,'Справочник услуг'!C:D,2,FALSE))</f>
        <v/>
      </c>
      <c r="E478" s="62"/>
      <c r="F478" s="62"/>
      <c r="G478" s="62"/>
      <c r="H478" s="62"/>
      <c r="I478" s="62"/>
      <c r="J478" s="62"/>
      <c r="K478" s="62"/>
      <c r="L478" s="62"/>
      <c r="M478" s="62"/>
      <c r="N478" s="62"/>
    </row>
    <row r="479" spans="1:14" x14ac:dyDescent="0.25">
      <c r="A479" s="55"/>
      <c r="B479" s="68"/>
      <c r="C479" s="68"/>
      <c r="D479" s="62" t="str">
        <f>IF(ISBLANK(A479),"",VLOOKUP(A479,'Справочник услуг'!C:D,2,FALSE))</f>
        <v/>
      </c>
      <c r="E479" s="62"/>
      <c r="F479" s="62"/>
      <c r="G479" s="62"/>
      <c r="H479" s="62"/>
      <c r="I479" s="62"/>
      <c r="J479" s="62"/>
      <c r="K479" s="62"/>
      <c r="L479" s="62"/>
      <c r="M479" s="62"/>
      <c r="N479" s="62"/>
    </row>
    <row r="480" spans="1:14" x14ac:dyDescent="0.25">
      <c r="A480" s="55"/>
      <c r="B480" s="68"/>
      <c r="C480" s="68"/>
      <c r="D480" s="62" t="str">
        <f>IF(ISBLANK(A480),"",VLOOKUP(A480,'Справочник услуг'!C:D,2,FALSE))</f>
        <v/>
      </c>
      <c r="E480" s="62"/>
      <c r="F480" s="62"/>
      <c r="G480" s="62"/>
      <c r="H480" s="62"/>
      <c r="I480" s="62"/>
      <c r="J480" s="62"/>
      <c r="K480" s="62"/>
      <c r="L480" s="62"/>
      <c r="M480" s="62"/>
      <c r="N480" s="62"/>
    </row>
    <row r="481" spans="1:14" x14ac:dyDescent="0.25">
      <c r="A481" s="55"/>
      <c r="B481" s="68"/>
      <c r="C481" s="68"/>
      <c r="D481" s="62" t="str">
        <f>IF(ISBLANK(A481),"",VLOOKUP(A481,'Справочник услуг'!C:D,2,FALSE))</f>
        <v/>
      </c>
      <c r="E481" s="62"/>
      <c r="F481" s="62"/>
      <c r="G481" s="62"/>
      <c r="H481" s="62"/>
      <c r="I481" s="62"/>
      <c r="J481" s="62"/>
      <c r="K481" s="62"/>
      <c r="L481" s="62"/>
      <c r="M481" s="62"/>
      <c r="N481" s="62"/>
    </row>
    <row r="482" spans="1:14" x14ac:dyDescent="0.25">
      <c r="A482" s="55"/>
      <c r="B482" s="68"/>
      <c r="C482" s="68"/>
      <c r="D482" s="62" t="str">
        <f>IF(ISBLANK(A482),"",VLOOKUP(A482,'Справочник услуг'!C:D,2,FALSE))</f>
        <v/>
      </c>
      <c r="E482" s="62"/>
      <c r="F482" s="62"/>
      <c r="G482" s="62"/>
      <c r="H482" s="62"/>
      <c r="I482" s="62"/>
      <c r="J482" s="62"/>
      <c r="K482" s="62"/>
      <c r="L482" s="62"/>
      <c r="M482" s="62"/>
      <c r="N482" s="62"/>
    </row>
    <row r="483" spans="1:14" x14ac:dyDescent="0.25">
      <c r="A483" s="55"/>
      <c r="B483" s="68"/>
      <c r="C483" s="68"/>
      <c r="D483" s="62" t="str">
        <f>IF(ISBLANK(A483),"",VLOOKUP(A483,'Справочник услуг'!C:D,2,FALSE))</f>
        <v/>
      </c>
      <c r="E483" s="62"/>
      <c r="F483" s="62"/>
      <c r="G483" s="62"/>
      <c r="H483" s="62"/>
      <c r="I483" s="62"/>
      <c r="J483" s="62"/>
      <c r="K483" s="62"/>
      <c r="L483" s="62"/>
      <c r="M483" s="62"/>
      <c r="N483" s="62"/>
    </row>
    <row r="484" spans="1:14" x14ac:dyDescent="0.25">
      <c r="A484" s="55"/>
      <c r="B484" s="68"/>
      <c r="C484" s="68"/>
      <c r="D484" s="62" t="str">
        <f>IF(ISBLANK(A484),"",VLOOKUP(A484,'Справочник услуг'!C:D,2,FALSE))</f>
        <v/>
      </c>
      <c r="E484" s="62"/>
      <c r="F484" s="62"/>
      <c r="G484" s="62"/>
      <c r="H484" s="62"/>
      <c r="I484" s="62"/>
      <c r="J484" s="62"/>
      <c r="K484" s="62"/>
      <c r="L484" s="62"/>
      <c r="M484" s="62"/>
      <c r="N484" s="62"/>
    </row>
    <row r="485" spans="1:14" x14ac:dyDescent="0.25">
      <c r="A485" s="55"/>
      <c r="B485" s="68"/>
      <c r="C485" s="68"/>
      <c r="D485" s="62" t="str">
        <f>IF(ISBLANK(A485),"",VLOOKUP(A485,'Справочник услуг'!C:D,2,FALSE))</f>
        <v/>
      </c>
      <c r="E485" s="62"/>
      <c r="F485" s="62"/>
      <c r="G485" s="62"/>
      <c r="H485" s="62"/>
      <c r="I485" s="62"/>
      <c r="J485" s="62"/>
      <c r="K485" s="62"/>
      <c r="L485" s="62"/>
      <c r="M485" s="62"/>
      <c r="N485" s="62"/>
    </row>
    <row r="486" spans="1:14" x14ac:dyDescent="0.25">
      <c r="A486" s="55"/>
      <c r="B486" s="68"/>
      <c r="C486" s="68"/>
      <c r="D486" s="62" t="str">
        <f>IF(ISBLANK(A486),"",VLOOKUP(A486,'Справочник услуг'!C:D,2,FALSE))</f>
        <v/>
      </c>
      <c r="E486" s="62"/>
      <c r="F486" s="62"/>
      <c r="G486" s="62"/>
      <c r="H486" s="62"/>
      <c r="I486" s="62"/>
      <c r="J486" s="62"/>
      <c r="K486" s="62"/>
      <c r="L486" s="62"/>
      <c r="M486" s="62"/>
      <c r="N486" s="62"/>
    </row>
    <row r="487" spans="1:14" x14ac:dyDescent="0.25">
      <c r="A487" s="55"/>
      <c r="B487" s="68"/>
      <c r="C487" s="68"/>
      <c r="D487" s="62" t="str">
        <f>IF(ISBLANK(A487),"",VLOOKUP(A487,'Справочник услуг'!C:D,2,FALSE))</f>
        <v/>
      </c>
      <c r="E487" s="62"/>
      <c r="F487" s="62"/>
      <c r="G487" s="62"/>
      <c r="H487" s="62"/>
      <c r="I487" s="62"/>
      <c r="J487" s="62"/>
      <c r="K487" s="62"/>
      <c r="L487" s="62"/>
      <c r="M487" s="62"/>
      <c r="N487" s="62"/>
    </row>
    <row r="488" spans="1:14" x14ac:dyDescent="0.25">
      <c r="A488" s="55"/>
      <c r="B488" s="68"/>
      <c r="C488" s="68"/>
      <c r="D488" s="62" t="str">
        <f>IF(ISBLANK(A488),"",VLOOKUP(A488,'Справочник услуг'!C:D,2,FALSE))</f>
        <v/>
      </c>
      <c r="E488" s="62"/>
      <c r="F488" s="62"/>
      <c r="G488" s="62"/>
      <c r="H488" s="62"/>
      <c r="I488" s="62"/>
      <c r="J488" s="62"/>
      <c r="K488" s="62"/>
      <c r="L488" s="62"/>
      <c r="M488" s="62"/>
      <c r="N488" s="62"/>
    </row>
    <row r="489" spans="1:14" x14ac:dyDescent="0.25">
      <c r="A489" s="55"/>
      <c r="B489" s="68"/>
      <c r="C489" s="68"/>
      <c r="D489" s="62" t="str">
        <f>IF(ISBLANK(A489),"",VLOOKUP(A489,'Справочник услуг'!C:D,2,FALSE))</f>
        <v/>
      </c>
      <c r="E489" s="62"/>
      <c r="F489" s="62"/>
      <c r="G489" s="62"/>
      <c r="H489" s="62"/>
      <c r="I489" s="62"/>
      <c r="J489" s="62"/>
      <c r="K489" s="62"/>
      <c r="L489" s="62"/>
      <c r="M489" s="62"/>
      <c r="N489" s="62"/>
    </row>
    <row r="490" spans="1:14" x14ac:dyDescent="0.25">
      <c r="A490" s="55"/>
      <c r="B490" s="68"/>
      <c r="C490" s="68"/>
      <c r="D490" s="62" t="str">
        <f>IF(ISBLANK(A490),"",VLOOKUP(A490,'Справочник услуг'!C:D,2,FALSE))</f>
        <v/>
      </c>
      <c r="E490" s="62"/>
      <c r="F490" s="62"/>
      <c r="G490" s="62"/>
      <c r="H490" s="62"/>
      <c r="I490" s="62"/>
      <c r="J490" s="62"/>
      <c r="K490" s="62"/>
      <c r="L490" s="62"/>
      <c r="M490" s="62"/>
      <c r="N490" s="62"/>
    </row>
    <row r="491" spans="1:14" x14ac:dyDescent="0.25">
      <c r="A491" s="55"/>
      <c r="B491" s="68"/>
      <c r="C491" s="68"/>
      <c r="D491" s="62" t="str">
        <f>IF(ISBLANK(A491),"",VLOOKUP(A491,'Справочник услуг'!C:D,2,FALSE))</f>
        <v/>
      </c>
      <c r="E491" s="62"/>
      <c r="F491" s="62"/>
      <c r="G491" s="62"/>
      <c r="H491" s="62"/>
      <c r="I491" s="62"/>
      <c r="J491" s="62"/>
      <c r="K491" s="62"/>
      <c r="L491" s="62"/>
      <c r="M491" s="62"/>
      <c r="N491" s="62"/>
    </row>
    <row r="492" spans="1:14" x14ac:dyDescent="0.25">
      <c r="A492" s="55"/>
      <c r="B492" s="68"/>
      <c r="C492" s="68"/>
      <c r="D492" s="62" t="str">
        <f>IF(ISBLANK(A492),"",VLOOKUP(A492,'Справочник услуг'!C:D,2,FALSE))</f>
        <v/>
      </c>
      <c r="E492" s="62"/>
      <c r="F492" s="62"/>
      <c r="G492" s="62"/>
      <c r="H492" s="62"/>
      <c r="I492" s="62"/>
      <c r="J492" s="62"/>
      <c r="K492" s="62"/>
      <c r="L492" s="62"/>
      <c r="M492" s="62"/>
      <c r="N492" s="62"/>
    </row>
    <row r="493" spans="1:14" x14ac:dyDescent="0.25">
      <c r="A493" s="55"/>
      <c r="B493" s="68"/>
      <c r="C493" s="68"/>
      <c r="D493" s="62" t="str">
        <f>IF(ISBLANK(A493),"",VLOOKUP(A493,'Справочник услуг'!C:D,2,FALSE))</f>
        <v/>
      </c>
      <c r="E493" s="62"/>
      <c r="F493" s="62"/>
      <c r="G493" s="62"/>
      <c r="H493" s="62"/>
      <c r="I493" s="62"/>
      <c r="J493" s="62"/>
      <c r="K493" s="62"/>
      <c r="L493" s="62"/>
      <c r="M493" s="62"/>
      <c r="N493" s="62"/>
    </row>
    <row r="494" spans="1:14" x14ac:dyDescent="0.25">
      <c r="A494" s="55"/>
      <c r="B494" s="68"/>
      <c r="C494" s="68"/>
      <c r="D494" s="62" t="str">
        <f>IF(ISBLANK(A494),"",VLOOKUP(A494,'Справочник услуг'!C:D,2,FALSE))</f>
        <v/>
      </c>
      <c r="E494" s="62"/>
      <c r="F494" s="62"/>
      <c r="G494" s="62"/>
      <c r="H494" s="62"/>
      <c r="I494" s="62"/>
      <c r="J494" s="62"/>
      <c r="K494" s="62"/>
      <c r="L494" s="62"/>
      <c r="M494" s="62"/>
      <c r="N494" s="62"/>
    </row>
    <row r="495" spans="1:14" x14ac:dyDescent="0.25">
      <c r="A495" s="55"/>
      <c r="B495" s="68"/>
      <c r="C495" s="68"/>
      <c r="D495" s="62" t="str">
        <f>IF(ISBLANK(A495),"",VLOOKUP(A495,'Справочник услуг'!C:D,2,FALSE))</f>
        <v/>
      </c>
      <c r="E495" s="62"/>
      <c r="F495" s="62"/>
      <c r="G495" s="62"/>
      <c r="H495" s="62"/>
      <c r="I495" s="62"/>
      <c r="J495" s="62"/>
      <c r="K495" s="62"/>
      <c r="L495" s="62"/>
      <c r="M495" s="62"/>
      <c r="N495" s="62"/>
    </row>
    <row r="496" spans="1:14" x14ac:dyDescent="0.25">
      <c r="A496" s="55"/>
      <c r="B496" s="68"/>
      <c r="C496" s="68"/>
      <c r="D496" s="62" t="str">
        <f>IF(ISBLANK(A496),"",VLOOKUP(A496,'Справочник услуг'!C:D,2,FALSE))</f>
        <v/>
      </c>
      <c r="E496" s="62"/>
      <c r="F496" s="62"/>
      <c r="G496" s="62"/>
      <c r="H496" s="62"/>
      <c r="I496" s="62"/>
      <c r="J496" s="62"/>
      <c r="K496" s="62"/>
      <c r="L496" s="62"/>
      <c r="M496" s="62"/>
      <c r="N496" s="62"/>
    </row>
    <row r="497" spans="1:14" x14ac:dyDescent="0.25">
      <c r="A497" s="55"/>
      <c r="B497" s="68"/>
      <c r="C497" s="68"/>
      <c r="D497" s="62" t="str">
        <f>IF(ISBLANK(A497),"",VLOOKUP(A497,'Справочник услуг'!C:D,2,FALSE))</f>
        <v/>
      </c>
      <c r="E497" s="62"/>
      <c r="F497" s="62"/>
      <c r="G497" s="62"/>
      <c r="H497" s="62"/>
      <c r="I497" s="62"/>
      <c r="J497" s="62"/>
      <c r="K497" s="62"/>
      <c r="L497" s="62"/>
      <c r="M497" s="62"/>
      <c r="N497" s="62"/>
    </row>
    <row r="498" spans="1:14" x14ac:dyDescent="0.25">
      <c r="A498" s="55"/>
      <c r="B498" s="68"/>
      <c r="C498" s="68"/>
      <c r="D498" s="62" t="str">
        <f>IF(ISBLANK(A498),"",VLOOKUP(A498,'Справочник услуг'!C:D,2,FALSE))</f>
        <v/>
      </c>
      <c r="E498" s="62"/>
      <c r="F498" s="62"/>
      <c r="G498" s="62"/>
      <c r="H498" s="62"/>
      <c r="I498" s="62"/>
      <c r="J498" s="62"/>
      <c r="K498" s="62"/>
      <c r="L498" s="62"/>
      <c r="M498" s="62"/>
      <c r="N498" s="62"/>
    </row>
    <row r="499" spans="1:14" x14ac:dyDescent="0.25">
      <c r="A499" s="55"/>
      <c r="B499" s="68"/>
      <c r="C499" s="68"/>
      <c r="D499" s="62" t="str">
        <f>IF(ISBLANK(A499),"",VLOOKUP(A499,'Справочник услуг'!C:D,2,FALSE))</f>
        <v/>
      </c>
      <c r="E499" s="62"/>
      <c r="F499" s="62"/>
      <c r="G499" s="62"/>
      <c r="H499" s="62"/>
      <c r="I499" s="62"/>
      <c r="J499" s="62"/>
      <c r="K499" s="62"/>
      <c r="L499" s="62"/>
      <c r="M499" s="62"/>
      <c r="N499" s="62"/>
    </row>
    <row r="500" spans="1:14" x14ac:dyDescent="0.25">
      <c r="A500" s="55"/>
      <c r="B500" s="68"/>
      <c r="C500" s="68"/>
      <c r="D500" s="62" t="str">
        <f>IF(ISBLANK(A500),"",VLOOKUP(A500,'Справочник услуг'!C:D,2,FALSE))</f>
        <v/>
      </c>
      <c r="E500" s="62"/>
      <c r="F500" s="62"/>
      <c r="G500" s="62"/>
      <c r="H500" s="62"/>
      <c r="I500" s="62"/>
      <c r="J500" s="62"/>
      <c r="K500" s="62"/>
      <c r="L500" s="62"/>
      <c r="M500" s="62"/>
      <c r="N500" s="62"/>
    </row>
    <row r="501" spans="1:14" x14ac:dyDescent="0.25">
      <c r="A501" s="55"/>
      <c r="B501" s="68"/>
      <c r="C501" s="68"/>
      <c r="D501" s="62" t="str">
        <f>IF(ISBLANK(A501),"",VLOOKUP(A501,'Справочник услуг'!C:D,2,FALSE))</f>
        <v/>
      </c>
      <c r="E501" s="62"/>
      <c r="F501" s="62"/>
      <c r="G501" s="62"/>
      <c r="H501" s="62"/>
      <c r="I501" s="62"/>
      <c r="J501" s="62"/>
      <c r="K501" s="62"/>
      <c r="L501" s="62"/>
      <c r="M501" s="62"/>
      <c r="N501" s="62"/>
    </row>
    <row r="502" spans="1:14" x14ac:dyDescent="0.25">
      <c r="A502" s="55"/>
      <c r="B502" s="68"/>
      <c r="C502" s="68"/>
      <c r="D502" s="62" t="str">
        <f>IF(ISBLANK(A502),"",VLOOKUP(A502,'Справочник услуг'!C:D,2,FALSE))</f>
        <v/>
      </c>
      <c r="E502" s="62"/>
      <c r="F502" s="62"/>
      <c r="G502" s="62"/>
      <c r="H502" s="62"/>
      <c r="I502" s="62"/>
      <c r="J502" s="62"/>
      <c r="K502" s="62"/>
      <c r="L502" s="62"/>
      <c r="M502" s="62"/>
      <c r="N502" s="62"/>
    </row>
    <row r="503" spans="1:14" x14ac:dyDescent="0.25">
      <c r="A503" s="55"/>
      <c r="B503" s="68"/>
      <c r="C503" s="68"/>
      <c r="D503" s="62" t="str">
        <f>IF(ISBLANK(A503),"",VLOOKUP(A503,'Справочник услуг'!C:D,2,FALSE))</f>
        <v/>
      </c>
      <c r="E503" s="62"/>
      <c r="F503" s="62"/>
      <c r="G503" s="62"/>
      <c r="H503" s="62"/>
      <c r="I503" s="62"/>
      <c r="J503" s="62"/>
      <c r="K503" s="62"/>
      <c r="L503" s="62"/>
      <c r="M503" s="62"/>
      <c r="N503" s="62"/>
    </row>
    <row r="504" spans="1:14" x14ac:dyDescent="0.25">
      <c r="A504" s="55"/>
      <c r="B504" s="68"/>
      <c r="C504" s="68"/>
      <c r="D504" s="62" t="str">
        <f>IF(ISBLANK(A504),"",VLOOKUP(A504,'Справочник услуг'!C:D,2,FALSE))</f>
        <v/>
      </c>
      <c r="E504" s="62"/>
      <c r="F504" s="62"/>
      <c r="G504" s="62"/>
      <c r="H504" s="62"/>
      <c r="I504" s="62"/>
      <c r="J504" s="62"/>
      <c r="K504" s="62"/>
      <c r="L504" s="62"/>
      <c r="M504" s="62"/>
      <c r="N504" s="62"/>
    </row>
    <row r="505" spans="1:14" x14ac:dyDescent="0.25">
      <c r="A505" s="55"/>
      <c r="B505" s="68"/>
      <c r="C505" s="68"/>
      <c r="D505" s="62" t="str">
        <f>IF(ISBLANK(A505),"",VLOOKUP(A505,'Справочник услуг'!C:D,2,FALSE))</f>
        <v/>
      </c>
      <c r="E505" s="62"/>
      <c r="F505" s="62"/>
      <c r="G505" s="62"/>
      <c r="H505" s="62"/>
      <c r="I505" s="62"/>
      <c r="J505" s="62"/>
      <c r="K505" s="62"/>
      <c r="L505" s="62"/>
      <c r="M505" s="62"/>
      <c r="N505" s="62"/>
    </row>
    <row r="506" spans="1:14" x14ac:dyDescent="0.25">
      <c r="A506" s="55"/>
      <c r="B506" s="68"/>
      <c r="C506" s="68"/>
      <c r="D506" s="62" t="str">
        <f>IF(ISBLANK(A506),"",VLOOKUP(A506,'Справочник услуг'!C:D,2,FALSE))</f>
        <v/>
      </c>
      <c r="E506" s="62"/>
      <c r="F506" s="62"/>
      <c r="G506" s="62"/>
      <c r="H506" s="62"/>
      <c r="I506" s="62"/>
      <c r="J506" s="62"/>
      <c r="K506" s="62"/>
      <c r="L506" s="62"/>
      <c r="M506" s="62"/>
      <c r="N506" s="62"/>
    </row>
    <row r="507" spans="1:14" x14ac:dyDescent="0.25">
      <c r="A507" s="55"/>
      <c r="B507" s="68"/>
      <c r="C507" s="68"/>
      <c r="D507" s="62" t="str">
        <f>IF(ISBLANK(A507),"",VLOOKUP(A507,'Справочник услуг'!C:D,2,FALSE))</f>
        <v/>
      </c>
      <c r="E507" s="62"/>
      <c r="F507" s="62"/>
      <c r="G507" s="62"/>
      <c r="H507" s="62"/>
      <c r="I507" s="62"/>
      <c r="J507" s="62"/>
      <c r="K507" s="62"/>
      <c r="L507" s="62"/>
      <c r="M507" s="62"/>
      <c r="N507" s="62"/>
    </row>
    <row r="508" spans="1:14" x14ac:dyDescent="0.25">
      <c r="A508" s="55"/>
      <c r="B508" s="68"/>
      <c r="C508" s="68"/>
      <c r="D508" s="62" t="str">
        <f>IF(ISBLANK(A508),"",VLOOKUP(A508,'Справочник услуг'!C:D,2,FALSE))</f>
        <v/>
      </c>
      <c r="E508" s="62"/>
      <c r="F508" s="62"/>
      <c r="G508" s="62"/>
      <c r="H508" s="62"/>
      <c r="I508" s="62"/>
      <c r="J508" s="62"/>
      <c r="K508" s="62"/>
      <c r="L508" s="62"/>
      <c r="M508" s="62"/>
      <c r="N508" s="62"/>
    </row>
    <row r="509" spans="1:14" x14ac:dyDescent="0.25">
      <c r="A509" s="55"/>
      <c r="B509" s="68"/>
      <c r="C509" s="68"/>
      <c r="D509" s="62" t="str">
        <f>IF(ISBLANK(A509),"",VLOOKUP(A509,'Справочник услуг'!C:D,2,FALSE))</f>
        <v/>
      </c>
      <c r="E509" s="62"/>
      <c r="F509" s="62"/>
      <c r="G509" s="62"/>
      <c r="H509" s="62"/>
      <c r="I509" s="62"/>
      <c r="J509" s="62"/>
      <c r="K509" s="62"/>
      <c r="L509" s="62"/>
      <c r="M509" s="62"/>
      <c r="N509" s="62"/>
    </row>
    <row r="510" spans="1:14" x14ac:dyDescent="0.25">
      <c r="A510" s="55"/>
      <c r="B510" s="68"/>
      <c r="C510" s="68"/>
      <c r="D510" s="62" t="str">
        <f>IF(ISBLANK(A510),"",VLOOKUP(A510,'Справочник услуг'!C:D,2,FALSE))</f>
        <v/>
      </c>
      <c r="E510" s="62"/>
      <c r="F510" s="62"/>
      <c r="G510" s="62"/>
      <c r="H510" s="62"/>
      <c r="I510" s="62"/>
      <c r="J510" s="62"/>
      <c r="K510" s="62"/>
      <c r="L510" s="62"/>
      <c r="M510" s="62"/>
      <c r="N510" s="62"/>
    </row>
    <row r="511" spans="1:14" x14ac:dyDescent="0.25">
      <c r="A511" s="55"/>
      <c r="B511" s="68"/>
      <c r="C511" s="68"/>
      <c r="D511" s="62" t="str">
        <f>IF(ISBLANK(A511),"",VLOOKUP(A511,'Справочник услуг'!C:D,2,FALSE))</f>
        <v/>
      </c>
      <c r="E511" s="62"/>
      <c r="F511" s="62"/>
      <c r="G511" s="62"/>
      <c r="H511" s="62"/>
      <c r="I511" s="62"/>
      <c r="J511" s="62"/>
      <c r="K511" s="62"/>
      <c r="L511" s="62"/>
      <c r="M511" s="62"/>
      <c r="N511" s="62"/>
    </row>
    <row r="512" spans="1:14" x14ac:dyDescent="0.25">
      <c r="D512" s="63" t="str">
        <f>IF(ISBLANK(A512),"",VLOOKUP(A512,'Справочник услуг'!C:D,2,FALSE))</f>
        <v/>
      </c>
    </row>
    <row r="513" spans="4:4" x14ac:dyDescent="0.25">
      <c r="D513" s="63" t="str">
        <f>IF(ISBLANK(A513),"",VLOOKUP(A513,'Справочник услуг'!C:D,2,FALSE))</f>
        <v/>
      </c>
    </row>
    <row r="514" spans="4:4" x14ac:dyDescent="0.25">
      <c r="D514" s="63" t="str">
        <f>IF(ISBLANK(A514),"",VLOOKUP(A514,'Справочник услуг'!C:D,2,FALSE))</f>
        <v/>
      </c>
    </row>
    <row r="515" spans="4:4" x14ac:dyDescent="0.25">
      <c r="D515" s="63" t="str">
        <f>IF(ISBLANK(A515),"",VLOOKUP(A515,'Справочник услуг'!C:D,2,FALSE))</f>
        <v/>
      </c>
    </row>
    <row r="516" spans="4:4" x14ac:dyDescent="0.25">
      <c r="D516" s="63" t="str">
        <f>IF(ISBLANK(A516),"",VLOOKUP(A516,'Справочник услуг'!C:D,2,FALSE))</f>
        <v/>
      </c>
    </row>
    <row r="517" spans="4:4" x14ac:dyDescent="0.25">
      <c r="D517" s="63" t="str">
        <f>IF(ISBLANK(A517),"",VLOOKUP(A517,'Справочник услуг'!C:D,2,FALSE))</f>
        <v/>
      </c>
    </row>
    <row r="518" spans="4:4" x14ac:dyDescent="0.25">
      <c r="D518" s="63" t="str">
        <f>IF(ISBLANK(A518),"",VLOOKUP(A518,'Справочник услуг'!C:D,2,FALSE))</f>
        <v/>
      </c>
    </row>
    <row r="519" spans="4:4" x14ac:dyDescent="0.25">
      <c r="D519" s="63" t="str">
        <f>IF(ISBLANK(A519),"",VLOOKUP(A519,'Справочник услуг'!C:D,2,FALSE))</f>
        <v/>
      </c>
    </row>
    <row r="520" spans="4:4" x14ac:dyDescent="0.25">
      <c r="D520" s="63" t="str">
        <f>IF(ISBLANK(A520),"",VLOOKUP(A520,'Справочник услуг'!C:D,2,FALSE))</f>
        <v/>
      </c>
    </row>
    <row r="521" spans="4:4" x14ac:dyDescent="0.25">
      <c r="D521" s="63" t="str">
        <f>IF(ISBLANK(A521),"",VLOOKUP(A521,'Справочник услуг'!C:D,2,FALSE))</f>
        <v/>
      </c>
    </row>
    <row r="522" spans="4:4" x14ac:dyDescent="0.25">
      <c r="D522" s="63" t="str">
        <f>IF(ISBLANK(A522),"",VLOOKUP(A522,'Справочник услуг'!C:D,2,FALSE))</f>
        <v/>
      </c>
    </row>
    <row r="523" spans="4:4" x14ac:dyDescent="0.25">
      <c r="D523" s="63" t="str">
        <f>IF(ISBLANK(A523),"",VLOOKUP(A523,'Справочник услуг'!C:D,2,FALSE))</f>
        <v/>
      </c>
    </row>
    <row r="524" spans="4:4" x14ac:dyDescent="0.25">
      <c r="D524" s="63" t="str">
        <f>IF(ISBLANK(A524),"",VLOOKUP(A524,'Справочник услуг'!C:D,2,FALSE))</f>
        <v/>
      </c>
    </row>
    <row r="525" spans="4:4" x14ac:dyDescent="0.25">
      <c r="D525" s="63" t="str">
        <f>IF(ISBLANK(A525),"",VLOOKUP(A525,'Справочник услуг'!C:D,2,FALSE))</f>
        <v/>
      </c>
    </row>
    <row r="526" spans="4:4" x14ac:dyDescent="0.25">
      <c r="D526" s="63" t="str">
        <f>IF(ISBLANK(A526),"",VLOOKUP(A526,'Справочник услуг'!C:D,2,FALSE))</f>
        <v/>
      </c>
    </row>
    <row r="527" spans="4:4" x14ac:dyDescent="0.25">
      <c r="D527" s="63" t="str">
        <f>IF(ISBLANK(A527),"",VLOOKUP(A527,'Справочник услуг'!C:D,2,FALSE))</f>
        <v/>
      </c>
    </row>
    <row r="528" spans="4:4" x14ac:dyDescent="0.25">
      <c r="D528" s="63" t="str">
        <f>IF(ISBLANK(A528),"",VLOOKUP(A528,'Справочник услуг'!C:D,2,FALSE))</f>
        <v/>
      </c>
    </row>
    <row r="529" spans="4:4" x14ac:dyDescent="0.25">
      <c r="D529" s="63" t="str">
        <f>IF(ISBLANK(A529),"",VLOOKUP(A529,'Справочник услуг'!C:D,2,FALSE))</f>
        <v/>
      </c>
    </row>
    <row r="530" spans="4:4" x14ac:dyDescent="0.25">
      <c r="D530" s="63" t="str">
        <f>IF(ISBLANK(A530),"",VLOOKUP(A530,'Справочник услуг'!C:D,2,FALSE))</f>
        <v/>
      </c>
    </row>
    <row r="531" spans="4:4" x14ac:dyDescent="0.25">
      <c r="D531" s="63" t="str">
        <f>IF(ISBLANK(A531),"",VLOOKUP(A531,'Справочник услуг'!C:D,2,FALSE))</f>
        <v/>
      </c>
    </row>
    <row r="532" spans="4:4" x14ac:dyDescent="0.25">
      <c r="D532" s="63" t="str">
        <f>IF(ISBLANK(A532),"",VLOOKUP(A532,'Справочник услуг'!C:D,2,FALSE))</f>
        <v/>
      </c>
    </row>
    <row r="533" spans="4:4" x14ac:dyDescent="0.25">
      <c r="D533" s="63" t="str">
        <f>IF(ISBLANK(A533),"",VLOOKUP(A533,'Справочник услуг'!C:D,2,FALSE))</f>
        <v/>
      </c>
    </row>
    <row r="534" spans="4:4" x14ac:dyDescent="0.25">
      <c r="D534" s="63" t="str">
        <f>IF(ISBLANK(A534),"",VLOOKUP(A534,'Справочник услуг'!C:D,2,FALSE))</f>
        <v/>
      </c>
    </row>
    <row r="535" spans="4:4" x14ac:dyDescent="0.25">
      <c r="D535" s="63" t="str">
        <f>IF(ISBLANK(A535),"",VLOOKUP(A535,'Справочник услуг'!C:D,2,FALSE))</f>
        <v/>
      </c>
    </row>
    <row r="536" spans="4:4" x14ac:dyDescent="0.25">
      <c r="D536" s="63" t="str">
        <f>IF(ISBLANK(A536),"",VLOOKUP(A536,'Справочник услуг'!C:D,2,FALSE))</f>
        <v/>
      </c>
    </row>
    <row r="537" spans="4:4" x14ac:dyDescent="0.25">
      <c r="D537" s="63" t="str">
        <f>IF(ISBLANK(A537),"",VLOOKUP(A537,'Справочник услуг'!C:D,2,FALSE))</f>
        <v/>
      </c>
    </row>
    <row r="538" spans="4:4" x14ac:dyDescent="0.25">
      <c r="D538" s="63" t="str">
        <f>IF(ISBLANK(A538),"",VLOOKUP(A538,'Справочник услуг'!C:D,2,FALSE))</f>
        <v/>
      </c>
    </row>
    <row r="539" spans="4:4" x14ac:dyDescent="0.25">
      <c r="D539" s="63" t="str">
        <f>IF(ISBLANK(A539),"",VLOOKUP(A539,'Справочник услуг'!C:D,2,FALSE))</f>
        <v/>
      </c>
    </row>
    <row r="540" spans="4:4" x14ac:dyDescent="0.25">
      <c r="D540" s="63" t="str">
        <f>IF(ISBLANK(A540),"",VLOOKUP(A540,'Справочник услуг'!C:D,2,FALSE))</f>
        <v/>
      </c>
    </row>
    <row r="541" spans="4:4" x14ac:dyDescent="0.25">
      <c r="D541" s="63" t="str">
        <f>IF(ISBLANK(A541),"",VLOOKUP(A541,'Справочник услуг'!C:D,2,FALSE))</f>
        <v/>
      </c>
    </row>
    <row r="542" spans="4:4" x14ac:dyDescent="0.25">
      <c r="D542" s="63" t="str">
        <f>IF(ISBLANK(A542),"",VLOOKUP(A542,'Справочник услуг'!C:D,2,FALSE))</f>
        <v/>
      </c>
    </row>
  </sheetData>
  <phoneticPr fontId="1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2"/>
  <sheetViews>
    <sheetView workbookViewId="0">
      <selection activeCell="A4" sqref="A4:XFD6"/>
    </sheetView>
  </sheetViews>
  <sheetFormatPr defaultColWidth="8.85546875" defaultRowHeight="15" x14ac:dyDescent="0.25"/>
  <cols>
    <col min="1" max="1" width="15.7109375" style="69" customWidth="1"/>
    <col min="2" max="3" width="13.7109375" style="70" customWidth="1"/>
    <col min="4" max="4" width="70.7109375" style="63" customWidth="1"/>
    <col min="5" max="13" width="8.7109375" style="63" customWidth="1"/>
    <col min="14" max="14" width="8.7109375" style="118" customWidth="1"/>
    <col min="15" max="15" width="15.7109375" style="119" customWidth="1"/>
    <col min="16" max="16" width="30.7109375" style="119" customWidth="1"/>
    <col min="17" max="16384" width="8.85546875" style="63"/>
  </cols>
  <sheetData>
    <row r="1" spans="1:16" ht="18.75" x14ac:dyDescent="0.25">
      <c r="A1" s="60" t="s">
        <v>11778</v>
      </c>
      <c r="B1" s="61"/>
      <c r="C1" s="61"/>
      <c r="D1" s="62"/>
      <c r="E1" s="62"/>
      <c r="F1" s="62"/>
      <c r="G1" s="62"/>
      <c r="H1" s="62"/>
      <c r="I1" s="62"/>
      <c r="J1" s="62"/>
      <c r="K1" s="62"/>
      <c r="L1" s="62"/>
      <c r="M1" s="62"/>
      <c r="O1" s="120"/>
      <c r="P1" s="120"/>
    </row>
    <row r="2" spans="1:16" ht="18.75" x14ac:dyDescent="0.25">
      <c r="A2" s="60" t="s">
        <v>5798</v>
      </c>
      <c r="B2" s="61"/>
      <c r="C2" s="61"/>
      <c r="D2" s="62"/>
      <c r="E2" s="62"/>
      <c r="F2" s="62"/>
      <c r="G2" s="62"/>
      <c r="H2" s="62"/>
      <c r="I2" s="62"/>
      <c r="J2" s="62"/>
      <c r="K2" s="62"/>
      <c r="L2" s="62"/>
      <c r="M2" s="62"/>
      <c r="O2" s="121" t="s">
        <v>27766</v>
      </c>
      <c r="P2" s="120"/>
    </row>
    <row r="3" spans="1:16" ht="78" customHeight="1" thickBot="1" x14ac:dyDescent="0.3">
      <c r="A3" s="64" t="s">
        <v>197</v>
      </c>
      <c r="B3" s="65" t="s">
        <v>11779</v>
      </c>
      <c r="C3" s="66" t="s">
        <v>11780</v>
      </c>
      <c r="D3" s="67" t="s">
        <v>198</v>
      </c>
      <c r="E3" s="62"/>
      <c r="F3" s="62"/>
      <c r="G3" s="62"/>
      <c r="H3" s="62"/>
      <c r="I3" s="62"/>
      <c r="J3" s="62"/>
      <c r="K3" s="62"/>
      <c r="L3" s="62"/>
      <c r="M3" s="62"/>
      <c r="O3" s="122" t="s">
        <v>27767</v>
      </c>
      <c r="P3" s="122" t="s">
        <v>27768</v>
      </c>
    </row>
    <row r="4" spans="1:16" ht="15.75" thickBot="1" x14ac:dyDescent="0.3">
      <c r="A4" s="235" t="s">
        <v>9672</v>
      </c>
      <c r="B4" s="68">
        <v>0.3</v>
      </c>
      <c r="C4" s="68">
        <v>1</v>
      </c>
      <c r="D4" s="62" t="str">
        <f>IF(ISBLANK(A4),"",VLOOKUP(A4,'Справочник услуг'!C:D,2,FALSE))</f>
        <v>Общий (клинический) анализ крови развернутый</v>
      </c>
      <c r="E4" s="62"/>
      <c r="F4" s="62"/>
      <c r="G4" s="62"/>
      <c r="H4" s="62"/>
      <c r="I4" s="62"/>
      <c r="J4" s="62"/>
      <c r="K4" s="62"/>
      <c r="L4" s="62"/>
      <c r="M4" s="62"/>
    </row>
    <row r="5" spans="1:16" x14ac:dyDescent="0.25">
      <c r="A5" s="55" t="s">
        <v>9673</v>
      </c>
      <c r="B5" s="68">
        <v>0.3</v>
      </c>
      <c r="C5" s="68">
        <v>1</v>
      </c>
      <c r="D5" s="62" t="str">
        <f>IF(ISBLANK(A5),"",VLOOKUP(A5,'Справочник услуг'!C:D,2,FALSE))</f>
        <v>Анализ крови биохимический общетерапевтический</v>
      </c>
      <c r="E5" s="62"/>
      <c r="F5" s="62"/>
      <c r="G5" s="62"/>
      <c r="H5" s="62"/>
      <c r="I5" s="62"/>
      <c r="J5" s="62"/>
      <c r="K5" s="62"/>
      <c r="L5" s="62"/>
      <c r="M5" s="62"/>
    </row>
    <row r="6" spans="1:16" ht="15.75" thickBot="1" x14ac:dyDescent="0.3">
      <c r="A6" s="186" t="s">
        <v>9676</v>
      </c>
      <c r="B6" s="68">
        <v>0.3</v>
      </c>
      <c r="C6" s="68">
        <v>1</v>
      </c>
      <c r="D6" s="62" t="str">
        <f>IF(ISBLANK(A6),"",VLOOKUP(A6,'Справочник услуг'!C:D,2,FALSE))</f>
        <v>Общий (клинический) анализ мочи</v>
      </c>
      <c r="E6" s="62"/>
      <c r="F6" s="62"/>
      <c r="G6" s="62"/>
      <c r="H6" s="62"/>
      <c r="I6" s="62"/>
      <c r="J6" s="62"/>
      <c r="K6" s="62"/>
      <c r="L6" s="62"/>
      <c r="M6" s="62"/>
    </row>
    <row r="7" spans="1:16" x14ac:dyDescent="0.25">
      <c r="A7" s="55"/>
      <c r="B7" s="68"/>
      <c r="C7" s="68"/>
      <c r="D7" s="62" t="str">
        <f>IF(ISBLANK(A7),"",VLOOKUP(A7,'Справочник услуг'!C:D,2,FALSE))</f>
        <v/>
      </c>
      <c r="E7" s="62"/>
      <c r="F7" s="62"/>
      <c r="G7" s="62"/>
      <c r="H7" s="62"/>
      <c r="I7" s="62"/>
      <c r="J7" s="62"/>
      <c r="K7" s="62"/>
      <c r="L7" s="62"/>
      <c r="M7" s="62"/>
    </row>
    <row r="8" spans="1:16" x14ac:dyDescent="0.25">
      <c r="A8" s="55"/>
      <c r="B8" s="68"/>
      <c r="C8" s="68"/>
      <c r="D8" s="62" t="str">
        <f>IF(ISBLANK(A8),"",VLOOKUP(A8,'Справочник услуг'!C:D,2,FALSE))</f>
        <v/>
      </c>
      <c r="E8" s="62"/>
      <c r="F8" s="62"/>
      <c r="G8" s="62"/>
      <c r="H8" s="62"/>
      <c r="I8" s="62"/>
      <c r="J8" s="62"/>
      <c r="K8" s="62"/>
      <c r="L8" s="62"/>
      <c r="M8" s="62"/>
    </row>
    <row r="9" spans="1:16" x14ac:dyDescent="0.25">
      <c r="A9" s="55"/>
      <c r="B9" s="68"/>
      <c r="C9" s="68"/>
      <c r="D9" s="62" t="str">
        <f>IF(ISBLANK(A9),"",VLOOKUP(A9,'Справочник услуг'!C:D,2,FALSE))</f>
        <v/>
      </c>
      <c r="E9" s="62"/>
      <c r="F9" s="62"/>
      <c r="G9" s="62"/>
      <c r="H9" s="62"/>
      <c r="I9" s="62"/>
      <c r="J9" s="62"/>
      <c r="K9" s="62"/>
      <c r="L9" s="62"/>
      <c r="M9" s="62"/>
    </row>
    <row r="10" spans="1:16" x14ac:dyDescent="0.25">
      <c r="A10" s="55"/>
      <c r="B10" s="68"/>
      <c r="C10" s="68"/>
      <c r="D10" s="62" t="str">
        <f>IF(ISBLANK(A10),"",VLOOKUP(A10,'Справочник услуг'!C:D,2,FALSE))</f>
        <v/>
      </c>
      <c r="E10" s="62"/>
      <c r="F10" s="62"/>
      <c r="G10" s="62"/>
      <c r="H10" s="62"/>
      <c r="I10" s="62"/>
      <c r="J10" s="62"/>
      <c r="K10" s="62"/>
      <c r="L10" s="62"/>
      <c r="M10" s="62"/>
    </row>
    <row r="11" spans="1:16" x14ac:dyDescent="0.25">
      <c r="B11" s="68"/>
      <c r="C11" s="68"/>
      <c r="D11" s="62" t="str">
        <f>IF(ISBLANK(A11),"",VLOOKUP(A11,'Справочник услуг'!C:D,2,FALSE))</f>
        <v/>
      </c>
      <c r="E11" s="62"/>
      <c r="F11" s="62"/>
      <c r="G11" s="62"/>
      <c r="H11" s="62"/>
      <c r="I11" s="62"/>
      <c r="J11" s="62"/>
      <c r="K11" s="62"/>
      <c r="L11" s="62"/>
      <c r="M11" s="62"/>
    </row>
    <row r="12" spans="1:16" x14ac:dyDescent="0.25">
      <c r="A12" s="55"/>
      <c r="B12" s="68"/>
      <c r="C12" s="68"/>
      <c r="D12" s="62" t="str">
        <f>IF(ISBLANK(A12),"",VLOOKUP(A12,'Справочник услуг'!C:D,2,FALSE))</f>
        <v/>
      </c>
      <c r="E12" s="62"/>
      <c r="F12" s="62"/>
      <c r="G12" s="62"/>
      <c r="H12" s="62"/>
      <c r="I12" s="62"/>
      <c r="J12" s="62"/>
      <c r="K12" s="62"/>
      <c r="L12" s="62"/>
      <c r="M12" s="62"/>
    </row>
    <row r="13" spans="1:16" x14ac:dyDescent="0.25">
      <c r="A13" s="55"/>
      <c r="B13" s="68"/>
      <c r="C13" s="68"/>
      <c r="D13" s="62" t="str">
        <f>IF(ISBLANK(A13),"",VLOOKUP(A13,'Справочник услуг'!C:D,2,FALSE))</f>
        <v/>
      </c>
      <c r="E13" s="62"/>
      <c r="F13" s="62"/>
      <c r="G13" s="62"/>
      <c r="H13" s="62"/>
      <c r="I13" s="62"/>
      <c r="J13" s="62"/>
      <c r="K13" s="62"/>
      <c r="L13" s="62"/>
      <c r="M13" s="62"/>
    </row>
    <row r="14" spans="1:16" x14ac:dyDescent="0.25">
      <c r="A14" s="55"/>
      <c r="B14" s="68"/>
      <c r="C14" s="68"/>
      <c r="D14" s="62" t="str">
        <f>IF(ISBLANK(A14),"",VLOOKUP(A14,'Справочник услуг'!C:D,2,FALSE))</f>
        <v/>
      </c>
      <c r="E14" s="62"/>
      <c r="F14" s="62"/>
      <c r="G14" s="62"/>
      <c r="H14" s="62"/>
      <c r="I14" s="62"/>
      <c r="J14" s="62"/>
      <c r="K14" s="62"/>
      <c r="L14" s="62"/>
      <c r="M14" s="62"/>
    </row>
    <row r="15" spans="1:16" x14ac:dyDescent="0.25">
      <c r="A15" s="55"/>
      <c r="B15" s="68"/>
      <c r="C15" s="68"/>
      <c r="D15" s="62" t="str">
        <f>IF(ISBLANK(A15),"",VLOOKUP(A15,'Справочник услуг'!C:D,2,FALSE))</f>
        <v/>
      </c>
      <c r="E15" s="62"/>
      <c r="F15" s="62"/>
      <c r="G15" s="62"/>
      <c r="H15" s="62"/>
      <c r="I15" s="62"/>
      <c r="J15" s="62"/>
      <c r="K15" s="62"/>
      <c r="L15" s="62"/>
      <c r="M15" s="62"/>
    </row>
    <row r="16" spans="1:16" x14ac:dyDescent="0.25">
      <c r="A16" s="55"/>
      <c r="B16" s="68"/>
      <c r="C16" s="68"/>
      <c r="D16" s="62" t="str">
        <f>IF(ISBLANK(A16),"",VLOOKUP(A16,'Справочник услуг'!C:D,2,FALSE))</f>
        <v/>
      </c>
      <c r="E16" s="62"/>
      <c r="F16" s="62"/>
      <c r="G16" s="62"/>
      <c r="H16" s="62"/>
      <c r="I16" s="62"/>
      <c r="J16" s="62"/>
      <c r="K16" s="62"/>
      <c r="L16" s="62"/>
      <c r="M16" s="62"/>
    </row>
    <row r="17" spans="1:13" x14ac:dyDescent="0.25">
      <c r="A17" s="55"/>
      <c r="B17" s="68"/>
      <c r="C17" s="68"/>
      <c r="D17" s="62" t="str">
        <f>IF(ISBLANK(A17),"",VLOOKUP(A17,'Справочник услуг'!C:D,2,FALSE))</f>
        <v/>
      </c>
      <c r="E17" s="62"/>
      <c r="F17" s="62"/>
      <c r="G17" s="62"/>
      <c r="H17" s="62"/>
      <c r="I17" s="62"/>
      <c r="J17" s="62"/>
      <c r="K17" s="62"/>
      <c r="L17" s="62"/>
      <c r="M17" s="62"/>
    </row>
    <row r="18" spans="1:13" x14ac:dyDescent="0.25">
      <c r="A18" s="55"/>
      <c r="B18" s="68"/>
      <c r="C18" s="68"/>
      <c r="D18" s="62" t="str">
        <f>IF(ISBLANK(A18),"",VLOOKUP(A18,'Справочник услуг'!C:D,2,FALSE))</f>
        <v/>
      </c>
      <c r="E18" s="62"/>
      <c r="F18" s="62"/>
      <c r="G18" s="62"/>
      <c r="H18" s="62"/>
      <c r="I18" s="62"/>
      <c r="J18" s="62"/>
      <c r="K18" s="62"/>
      <c r="L18" s="62"/>
      <c r="M18" s="62"/>
    </row>
    <row r="19" spans="1:13" x14ac:dyDescent="0.25">
      <c r="A19" s="55"/>
      <c r="B19" s="68"/>
      <c r="C19" s="68"/>
      <c r="D19" s="62" t="str">
        <f>IF(ISBLANK(A19),"",VLOOKUP(A19,'Справочник услуг'!C:D,2,FALSE))</f>
        <v/>
      </c>
      <c r="E19" s="62"/>
      <c r="F19" s="62"/>
      <c r="G19" s="62"/>
      <c r="H19" s="62"/>
      <c r="I19" s="62"/>
      <c r="J19" s="62"/>
      <c r="K19" s="62"/>
      <c r="L19" s="62"/>
      <c r="M19" s="62"/>
    </row>
    <row r="20" spans="1:13" x14ac:dyDescent="0.25">
      <c r="A20" s="55"/>
      <c r="B20" s="68"/>
      <c r="C20" s="68"/>
      <c r="D20" s="62" t="str">
        <f>IF(ISBLANK(A20),"",VLOOKUP(A20,'Справочник услуг'!C:D,2,FALSE))</f>
        <v/>
      </c>
      <c r="E20" s="62"/>
      <c r="F20" s="62"/>
      <c r="G20" s="62"/>
      <c r="H20" s="62"/>
      <c r="I20" s="62"/>
      <c r="J20" s="62"/>
      <c r="K20" s="62"/>
      <c r="L20" s="62"/>
      <c r="M20" s="62"/>
    </row>
    <row r="21" spans="1:13" x14ac:dyDescent="0.25">
      <c r="A21" s="55"/>
      <c r="B21" s="68"/>
      <c r="C21" s="68"/>
      <c r="D21" s="62" t="str">
        <f>IF(ISBLANK(A21),"",VLOOKUP(A21,'Справочник услуг'!C:D,2,FALSE))</f>
        <v/>
      </c>
      <c r="E21" s="62"/>
      <c r="F21" s="62"/>
      <c r="G21" s="62"/>
      <c r="H21" s="62"/>
      <c r="I21" s="62"/>
      <c r="J21" s="62"/>
      <c r="K21" s="62"/>
      <c r="L21" s="62"/>
      <c r="M21" s="62"/>
    </row>
    <row r="22" spans="1:13" x14ac:dyDescent="0.25">
      <c r="A22" s="55"/>
      <c r="B22" s="68"/>
      <c r="C22" s="68"/>
      <c r="D22" s="62" t="str">
        <f>IF(ISBLANK(A22),"",VLOOKUP(A22,'Справочник услуг'!C:D,2,FALSE))</f>
        <v/>
      </c>
      <c r="E22" s="62"/>
      <c r="F22" s="62"/>
      <c r="G22" s="62"/>
      <c r="H22" s="62"/>
      <c r="I22" s="62"/>
      <c r="J22" s="62"/>
      <c r="K22" s="62"/>
      <c r="L22" s="62"/>
      <c r="M22" s="62"/>
    </row>
    <row r="23" spans="1:13" x14ac:dyDescent="0.25">
      <c r="A23" s="55"/>
      <c r="B23" s="68"/>
      <c r="C23" s="68"/>
      <c r="D23" s="62" t="str">
        <f>IF(ISBLANK(A23),"",VLOOKUP(A23,'Справочник услуг'!C:D,2,FALSE))</f>
        <v/>
      </c>
      <c r="E23" s="62"/>
      <c r="F23" s="62"/>
      <c r="G23" s="62"/>
      <c r="H23" s="62"/>
      <c r="I23" s="62"/>
      <c r="J23" s="62"/>
      <c r="K23" s="62"/>
      <c r="L23" s="62"/>
      <c r="M23" s="62"/>
    </row>
    <row r="24" spans="1:13" x14ac:dyDescent="0.25">
      <c r="A24" s="55"/>
      <c r="B24" s="68"/>
      <c r="C24" s="68"/>
      <c r="D24" s="62" t="str">
        <f>IF(ISBLANK(A24),"",VLOOKUP(A24,'Справочник услуг'!C:D,2,FALSE))</f>
        <v/>
      </c>
      <c r="E24" s="62"/>
      <c r="F24" s="62"/>
      <c r="G24" s="62"/>
      <c r="H24" s="62"/>
      <c r="I24" s="62"/>
      <c r="J24" s="62"/>
      <c r="K24" s="62"/>
      <c r="L24" s="62"/>
      <c r="M24" s="62"/>
    </row>
    <row r="25" spans="1:13" x14ac:dyDescent="0.25">
      <c r="A25" s="55"/>
      <c r="B25" s="68"/>
      <c r="C25" s="68"/>
      <c r="D25" s="62" t="str">
        <f>IF(ISBLANK(A25),"",VLOOKUP(A25,'Справочник услуг'!C:D,2,FALSE))</f>
        <v/>
      </c>
      <c r="E25" s="62"/>
      <c r="F25" s="62"/>
      <c r="G25" s="62"/>
      <c r="H25" s="62"/>
      <c r="I25" s="62"/>
      <c r="J25" s="62"/>
      <c r="K25" s="62"/>
      <c r="L25" s="62"/>
      <c r="M25" s="62"/>
    </row>
    <row r="26" spans="1:13" x14ac:dyDescent="0.25">
      <c r="A26" s="55"/>
      <c r="B26" s="68"/>
      <c r="C26" s="68"/>
      <c r="D26" s="62" t="str">
        <f>IF(ISBLANK(A26),"",VLOOKUP(A26,'Справочник услуг'!C:D,2,FALSE))</f>
        <v/>
      </c>
      <c r="E26" s="62"/>
      <c r="F26" s="62"/>
      <c r="G26" s="62"/>
      <c r="H26" s="62"/>
      <c r="I26" s="62"/>
      <c r="J26" s="62"/>
      <c r="K26" s="62"/>
      <c r="L26" s="62"/>
      <c r="M26" s="62"/>
    </row>
    <row r="27" spans="1:13" x14ac:dyDescent="0.25">
      <c r="A27" s="55"/>
      <c r="B27" s="68"/>
      <c r="C27" s="68"/>
      <c r="D27" s="62" t="str">
        <f>IF(ISBLANK(A27),"",VLOOKUP(A27,'Справочник услуг'!C:D,2,FALSE))</f>
        <v/>
      </c>
      <c r="E27" s="62"/>
      <c r="F27" s="62"/>
      <c r="G27" s="62"/>
      <c r="H27" s="62"/>
      <c r="I27" s="62"/>
      <c r="J27" s="62"/>
      <c r="K27" s="62"/>
      <c r="L27" s="62"/>
      <c r="M27" s="62"/>
    </row>
    <row r="28" spans="1:13" x14ac:dyDescent="0.25">
      <c r="A28" s="55"/>
      <c r="B28" s="68"/>
      <c r="C28" s="68"/>
      <c r="D28" s="62" t="str">
        <f>IF(ISBLANK(A28),"",VLOOKUP(A28,'Справочник услуг'!C:D,2,FALSE))</f>
        <v/>
      </c>
      <c r="E28" s="62"/>
      <c r="F28" s="62"/>
      <c r="G28" s="62"/>
      <c r="H28" s="62"/>
      <c r="I28" s="62"/>
      <c r="J28" s="62"/>
      <c r="K28" s="62"/>
      <c r="L28" s="62"/>
      <c r="M28" s="62"/>
    </row>
    <row r="29" spans="1:13" x14ac:dyDescent="0.25">
      <c r="A29" s="55"/>
      <c r="B29" s="68"/>
      <c r="C29" s="68"/>
      <c r="D29" s="62" t="str">
        <f>IF(ISBLANK(A29),"",VLOOKUP(A29,'Справочник услуг'!C:D,2,FALSE))</f>
        <v/>
      </c>
      <c r="E29" s="62"/>
      <c r="F29" s="62"/>
      <c r="G29" s="62"/>
      <c r="H29" s="62"/>
      <c r="I29" s="62"/>
      <c r="J29" s="62"/>
      <c r="K29" s="62"/>
      <c r="L29" s="62"/>
      <c r="M29" s="62"/>
    </row>
    <row r="30" spans="1:13" x14ac:dyDescent="0.25">
      <c r="A30" s="55"/>
      <c r="B30" s="68"/>
      <c r="C30" s="68"/>
      <c r="D30" s="62" t="str">
        <f>IF(ISBLANK(A30),"",VLOOKUP(A30,'Справочник услуг'!C:D,2,FALSE))</f>
        <v/>
      </c>
      <c r="E30" s="62"/>
      <c r="F30" s="62"/>
      <c r="G30" s="62"/>
      <c r="H30" s="62"/>
      <c r="I30" s="62"/>
      <c r="J30" s="62"/>
      <c r="K30" s="62"/>
      <c r="L30" s="62"/>
      <c r="M30" s="62"/>
    </row>
    <row r="31" spans="1:13" x14ac:dyDescent="0.25">
      <c r="A31" s="55"/>
      <c r="B31" s="68"/>
      <c r="C31" s="68"/>
      <c r="D31" s="62" t="str">
        <f>IF(ISBLANK(A31),"",VLOOKUP(A31,'Справочник услуг'!C:D,2,FALSE))</f>
        <v/>
      </c>
      <c r="E31" s="62"/>
      <c r="F31" s="62"/>
      <c r="G31" s="62"/>
      <c r="H31" s="62"/>
      <c r="I31" s="62"/>
      <c r="J31" s="62"/>
      <c r="K31" s="62"/>
      <c r="L31" s="62"/>
      <c r="M31" s="62"/>
    </row>
    <row r="32" spans="1:13" x14ac:dyDescent="0.25">
      <c r="A32" s="55"/>
      <c r="B32" s="68"/>
      <c r="C32" s="68"/>
      <c r="D32" s="62" t="str">
        <f>IF(ISBLANK(A32),"",VLOOKUP(A32,'Справочник услуг'!C:D,2,FALSE))</f>
        <v/>
      </c>
      <c r="E32" s="62"/>
      <c r="F32" s="62"/>
      <c r="G32" s="62"/>
      <c r="H32" s="62"/>
      <c r="I32" s="62"/>
      <c r="J32" s="62"/>
      <c r="K32" s="62"/>
      <c r="L32" s="62"/>
      <c r="M32" s="62"/>
    </row>
    <row r="33" spans="1:13" x14ac:dyDescent="0.25">
      <c r="A33" s="55"/>
      <c r="B33" s="68"/>
      <c r="C33" s="68"/>
      <c r="D33" s="62" t="str">
        <f>IF(ISBLANK(A33),"",VLOOKUP(A33,'Справочник услуг'!C:D,2,FALSE))</f>
        <v/>
      </c>
      <c r="E33" s="62"/>
      <c r="F33" s="62"/>
      <c r="G33" s="62"/>
      <c r="H33" s="62"/>
      <c r="I33" s="62"/>
      <c r="J33" s="62"/>
      <c r="K33" s="62"/>
      <c r="L33" s="62"/>
      <c r="M33" s="62"/>
    </row>
    <row r="34" spans="1:13" x14ac:dyDescent="0.25">
      <c r="A34" s="55"/>
      <c r="B34" s="68"/>
      <c r="C34" s="68"/>
      <c r="D34" s="62" t="str">
        <f>IF(ISBLANK(A34),"",VLOOKUP(A34,'Справочник услуг'!C:D,2,FALSE))</f>
        <v/>
      </c>
      <c r="E34" s="62"/>
      <c r="F34" s="62"/>
      <c r="G34" s="62"/>
      <c r="H34" s="62"/>
      <c r="I34" s="62"/>
      <c r="J34" s="62"/>
      <c r="K34" s="62"/>
      <c r="L34" s="62"/>
      <c r="M34" s="62"/>
    </row>
    <row r="35" spans="1:13" x14ac:dyDescent="0.25">
      <c r="A35" s="55"/>
      <c r="B35" s="68"/>
      <c r="C35" s="68"/>
      <c r="D35" s="62" t="str">
        <f>IF(ISBLANK(A35),"",VLOOKUP(A35,'Справочник услуг'!C:D,2,FALSE))</f>
        <v/>
      </c>
      <c r="E35" s="62"/>
      <c r="F35" s="62"/>
      <c r="G35" s="62"/>
      <c r="H35" s="62"/>
      <c r="I35" s="62"/>
      <c r="J35" s="62"/>
      <c r="K35" s="62"/>
      <c r="L35" s="62"/>
      <c r="M35" s="62"/>
    </row>
    <row r="36" spans="1:13" x14ac:dyDescent="0.25">
      <c r="A36" s="55"/>
      <c r="B36" s="68"/>
      <c r="C36" s="68"/>
      <c r="D36" s="62" t="str">
        <f>IF(ISBLANK(A36),"",VLOOKUP(A36,'Справочник услуг'!C:D,2,FALSE))</f>
        <v/>
      </c>
      <c r="E36" s="62"/>
      <c r="F36" s="62"/>
      <c r="G36" s="62"/>
      <c r="H36" s="62"/>
      <c r="I36" s="62"/>
      <c r="J36" s="62"/>
      <c r="K36" s="62"/>
      <c r="L36" s="62"/>
      <c r="M36" s="62"/>
    </row>
    <row r="37" spans="1:13" x14ac:dyDescent="0.25">
      <c r="A37" s="55"/>
      <c r="B37" s="68"/>
      <c r="C37" s="68"/>
      <c r="D37" s="62" t="str">
        <f>IF(ISBLANK(A37),"",VLOOKUP(A37,'Справочник услуг'!C:D,2,FALSE))</f>
        <v/>
      </c>
      <c r="E37" s="62"/>
      <c r="F37" s="62"/>
      <c r="G37" s="62"/>
      <c r="H37" s="62"/>
      <c r="I37" s="62"/>
      <c r="J37" s="62"/>
      <c r="K37" s="62"/>
      <c r="L37" s="62"/>
      <c r="M37" s="62"/>
    </row>
    <row r="38" spans="1:13" x14ac:dyDescent="0.25">
      <c r="A38" s="55"/>
      <c r="B38" s="68"/>
      <c r="C38" s="68"/>
      <c r="D38" s="62" t="str">
        <f>IF(ISBLANK(A38),"",VLOOKUP(A38,'Справочник услуг'!C:D,2,FALSE))</f>
        <v/>
      </c>
      <c r="E38" s="62"/>
      <c r="F38" s="62"/>
      <c r="G38" s="62"/>
      <c r="H38" s="62"/>
      <c r="I38" s="62"/>
      <c r="J38" s="62"/>
      <c r="K38" s="62"/>
      <c r="L38" s="62"/>
      <c r="M38" s="62"/>
    </row>
    <row r="39" spans="1:13" x14ac:dyDescent="0.25">
      <c r="A39" s="55"/>
      <c r="B39" s="68"/>
      <c r="C39" s="68"/>
      <c r="D39" s="62" t="str">
        <f>IF(ISBLANK(A39),"",VLOOKUP(A39,'Справочник услуг'!C:D,2,FALSE))</f>
        <v/>
      </c>
      <c r="E39" s="62"/>
      <c r="F39" s="62"/>
      <c r="G39" s="62"/>
      <c r="H39" s="62"/>
      <c r="I39" s="62"/>
      <c r="J39" s="62"/>
      <c r="K39" s="62"/>
      <c r="L39" s="62"/>
      <c r="M39" s="62"/>
    </row>
    <row r="40" spans="1:13" x14ac:dyDescent="0.25">
      <c r="A40" s="55"/>
      <c r="B40" s="68"/>
      <c r="C40" s="68"/>
      <c r="D40" s="62" t="str">
        <f>IF(ISBLANK(A40),"",VLOOKUP(A40,'Справочник услуг'!C:D,2,FALSE))</f>
        <v/>
      </c>
      <c r="E40" s="62"/>
      <c r="F40" s="62"/>
      <c r="G40" s="62"/>
      <c r="H40" s="62"/>
      <c r="I40" s="62"/>
      <c r="J40" s="62"/>
      <c r="K40" s="62"/>
      <c r="L40" s="62"/>
      <c r="M40" s="62"/>
    </row>
    <row r="41" spans="1:13" x14ac:dyDescent="0.25">
      <c r="A41" s="55"/>
      <c r="B41" s="68"/>
      <c r="C41" s="68"/>
      <c r="D41" s="62" t="str">
        <f>IF(ISBLANK(A41),"",VLOOKUP(A41,'Справочник услуг'!C:D,2,FALSE))</f>
        <v/>
      </c>
      <c r="E41" s="62"/>
      <c r="F41" s="62"/>
      <c r="G41" s="62"/>
      <c r="H41" s="62"/>
      <c r="I41" s="62"/>
      <c r="J41" s="62"/>
      <c r="K41" s="62"/>
      <c r="L41" s="62"/>
      <c r="M41" s="62"/>
    </row>
    <row r="42" spans="1:13" x14ac:dyDescent="0.25">
      <c r="A42" s="55"/>
      <c r="B42" s="68"/>
      <c r="C42" s="68"/>
      <c r="D42" s="62" t="str">
        <f>IF(ISBLANK(A42),"",VLOOKUP(A42,'Справочник услуг'!C:D,2,FALSE))</f>
        <v/>
      </c>
      <c r="E42" s="62"/>
      <c r="F42" s="62"/>
      <c r="G42" s="62"/>
      <c r="H42" s="62"/>
      <c r="I42" s="62"/>
      <c r="J42" s="62"/>
      <c r="K42" s="62"/>
      <c r="L42" s="62"/>
      <c r="M42" s="62"/>
    </row>
    <row r="43" spans="1:13" x14ac:dyDescent="0.25">
      <c r="A43" s="55"/>
      <c r="B43" s="68"/>
      <c r="C43" s="68"/>
      <c r="D43" s="62" t="str">
        <f>IF(ISBLANK(A43),"",VLOOKUP(A43,'Справочник услуг'!C:D,2,FALSE))</f>
        <v/>
      </c>
      <c r="E43" s="62"/>
      <c r="F43" s="62"/>
      <c r="G43" s="62"/>
      <c r="H43" s="62"/>
      <c r="I43" s="62"/>
      <c r="J43" s="62"/>
      <c r="K43" s="62"/>
      <c r="L43" s="62"/>
      <c r="M43" s="62"/>
    </row>
    <row r="44" spans="1:13" x14ac:dyDescent="0.25">
      <c r="A44" s="55"/>
      <c r="B44" s="68"/>
      <c r="C44" s="68"/>
      <c r="D44" s="62" t="str">
        <f>IF(ISBLANK(A44),"",VLOOKUP(A44,'Справочник услуг'!C:D,2,FALSE))</f>
        <v/>
      </c>
      <c r="E44" s="62"/>
      <c r="F44" s="62"/>
      <c r="G44" s="62"/>
      <c r="H44" s="62"/>
      <c r="I44" s="62"/>
      <c r="J44" s="62"/>
      <c r="K44" s="62"/>
      <c r="L44" s="62"/>
      <c r="M44" s="62"/>
    </row>
    <row r="45" spans="1:13" x14ac:dyDescent="0.25">
      <c r="A45" s="55"/>
      <c r="B45" s="68"/>
      <c r="C45" s="68"/>
      <c r="D45" s="62" t="str">
        <f>IF(ISBLANK(A45),"",VLOOKUP(A45,'Справочник услуг'!C:D,2,FALSE))</f>
        <v/>
      </c>
      <c r="E45" s="62"/>
      <c r="F45" s="62"/>
      <c r="G45" s="62"/>
      <c r="H45" s="62"/>
      <c r="I45" s="62"/>
      <c r="J45" s="62"/>
      <c r="K45" s="62"/>
      <c r="L45" s="62"/>
      <c r="M45" s="62"/>
    </row>
    <row r="46" spans="1:13" x14ac:dyDescent="0.25">
      <c r="A46" s="55"/>
      <c r="B46" s="68"/>
      <c r="C46" s="68"/>
      <c r="D46" s="62" t="str">
        <f>IF(ISBLANK(A46),"",VLOOKUP(A46,'Справочник услуг'!C:D,2,FALSE))</f>
        <v/>
      </c>
      <c r="E46" s="62"/>
      <c r="F46" s="62"/>
      <c r="G46" s="62"/>
      <c r="H46" s="62"/>
      <c r="I46" s="62"/>
      <c r="J46" s="62"/>
      <c r="K46" s="62"/>
      <c r="L46" s="62"/>
      <c r="M46" s="62"/>
    </row>
    <row r="47" spans="1:13" x14ac:dyDescent="0.25">
      <c r="A47" s="55"/>
      <c r="B47" s="68"/>
      <c r="C47" s="68"/>
      <c r="D47" s="62" t="str">
        <f>IF(ISBLANK(A47),"",VLOOKUP(A47,'Справочник услуг'!C:D,2,FALSE))</f>
        <v/>
      </c>
      <c r="E47" s="62"/>
      <c r="F47" s="62"/>
      <c r="G47" s="62"/>
      <c r="H47" s="62"/>
      <c r="I47" s="62"/>
      <c r="J47" s="62"/>
      <c r="K47" s="62"/>
      <c r="L47" s="62"/>
      <c r="M47" s="62"/>
    </row>
    <row r="48" spans="1:13" x14ac:dyDescent="0.25">
      <c r="A48" s="55"/>
      <c r="B48" s="68"/>
      <c r="C48" s="68"/>
      <c r="D48" s="62" t="str">
        <f>IF(ISBLANK(A48),"",VLOOKUP(A48,'Справочник услуг'!C:D,2,FALSE))</f>
        <v/>
      </c>
      <c r="E48" s="62"/>
      <c r="F48" s="62"/>
      <c r="G48" s="62"/>
      <c r="H48" s="62"/>
      <c r="I48" s="62"/>
      <c r="J48" s="62"/>
      <c r="K48" s="62"/>
      <c r="L48" s="62"/>
      <c r="M48" s="62"/>
    </row>
    <row r="49" spans="1:13" x14ac:dyDescent="0.25">
      <c r="A49" s="55"/>
      <c r="B49" s="68"/>
      <c r="C49" s="68"/>
      <c r="D49" s="62" t="str">
        <f>IF(ISBLANK(A49),"",VLOOKUP(A49,'Справочник услуг'!C:D,2,FALSE))</f>
        <v/>
      </c>
      <c r="E49" s="62"/>
      <c r="F49" s="62"/>
      <c r="G49" s="62"/>
      <c r="H49" s="62"/>
      <c r="I49" s="62"/>
      <c r="J49" s="62"/>
      <c r="K49" s="62"/>
      <c r="L49" s="62"/>
      <c r="M49" s="62"/>
    </row>
    <row r="50" spans="1:13" x14ac:dyDescent="0.25">
      <c r="A50" s="55"/>
      <c r="B50" s="68"/>
      <c r="C50" s="68"/>
      <c r="D50" s="62" t="str">
        <f>IF(ISBLANK(A50),"",VLOOKUP(A50,'Справочник услуг'!C:D,2,FALSE))</f>
        <v/>
      </c>
      <c r="E50" s="62"/>
      <c r="F50" s="62"/>
      <c r="G50" s="62"/>
      <c r="H50" s="62"/>
      <c r="I50" s="62"/>
      <c r="J50" s="62"/>
      <c r="K50" s="62"/>
      <c r="L50" s="62"/>
      <c r="M50" s="62"/>
    </row>
    <row r="51" spans="1:13" x14ac:dyDescent="0.25">
      <c r="A51" s="55"/>
      <c r="B51" s="68"/>
      <c r="C51" s="68"/>
      <c r="D51" s="62" t="str">
        <f>IF(ISBLANK(A51),"",VLOOKUP(A51,'Справочник услуг'!C:D,2,FALSE))</f>
        <v/>
      </c>
      <c r="E51" s="62"/>
      <c r="F51" s="62"/>
      <c r="G51" s="62"/>
      <c r="H51" s="62"/>
      <c r="I51" s="62"/>
      <c r="J51" s="62"/>
      <c r="K51" s="62"/>
      <c r="L51" s="62"/>
      <c r="M51" s="62"/>
    </row>
    <row r="52" spans="1:13" x14ac:dyDescent="0.25">
      <c r="A52" s="55"/>
      <c r="B52" s="68"/>
      <c r="C52" s="68"/>
      <c r="D52" s="62" t="str">
        <f>IF(ISBLANK(A52),"",VLOOKUP(A52,'Справочник услуг'!C:D,2,FALSE))</f>
        <v/>
      </c>
      <c r="E52" s="62"/>
      <c r="F52" s="62"/>
      <c r="G52" s="62"/>
      <c r="H52" s="62"/>
      <c r="I52" s="62"/>
      <c r="J52" s="62"/>
      <c r="K52" s="62"/>
      <c r="L52" s="62"/>
      <c r="M52" s="62"/>
    </row>
    <row r="53" spans="1:13" x14ac:dyDescent="0.25">
      <c r="A53" s="55"/>
      <c r="B53" s="68"/>
      <c r="C53" s="68"/>
      <c r="D53" s="62" t="str">
        <f>IF(ISBLANK(A53),"",VLOOKUP(A53,'Справочник услуг'!C:D,2,FALSE))</f>
        <v/>
      </c>
      <c r="E53" s="62"/>
      <c r="F53" s="62"/>
      <c r="G53" s="62"/>
      <c r="H53" s="62"/>
      <c r="I53" s="62"/>
      <c r="J53" s="62"/>
      <c r="K53" s="62"/>
      <c r="L53" s="62"/>
      <c r="M53" s="62"/>
    </row>
    <row r="54" spans="1:13" x14ac:dyDescent="0.25">
      <c r="A54" s="55"/>
      <c r="B54" s="68"/>
      <c r="C54" s="68"/>
      <c r="D54" s="62" t="str">
        <f>IF(ISBLANK(A54),"",VLOOKUP(A54,'Справочник услуг'!C:D,2,FALSE))</f>
        <v/>
      </c>
      <c r="E54" s="62"/>
      <c r="F54" s="62"/>
      <c r="G54" s="62"/>
      <c r="H54" s="62"/>
      <c r="I54" s="62"/>
      <c r="J54" s="62"/>
      <c r="K54" s="62"/>
      <c r="L54" s="62"/>
      <c r="M54" s="62"/>
    </row>
    <row r="55" spans="1:13" x14ac:dyDescent="0.25">
      <c r="A55" s="55"/>
      <c r="B55" s="68"/>
      <c r="C55" s="68"/>
      <c r="D55" s="62" t="str">
        <f>IF(ISBLANK(A55),"",VLOOKUP(A55,'Справочник услуг'!C:D,2,FALSE))</f>
        <v/>
      </c>
      <c r="E55" s="62"/>
      <c r="F55" s="62"/>
      <c r="G55" s="62"/>
      <c r="H55" s="62"/>
      <c r="I55" s="62"/>
      <c r="J55" s="62"/>
      <c r="K55" s="62"/>
      <c r="L55" s="62"/>
      <c r="M55" s="62"/>
    </row>
    <row r="56" spans="1:13" x14ac:dyDescent="0.25">
      <c r="A56" s="55"/>
      <c r="B56" s="68"/>
      <c r="C56" s="68"/>
      <c r="D56" s="62" t="str">
        <f>IF(ISBLANK(A56),"",VLOOKUP(A56,'Справочник услуг'!C:D,2,FALSE))</f>
        <v/>
      </c>
      <c r="E56" s="62"/>
      <c r="F56" s="62"/>
      <c r="G56" s="62"/>
      <c r="H56" s="62"/>
      <c r="I56" s="62"/>
      <c r="J56" s="62"/>
      <c r="K56" s="62"/>
      <c r="L56" s="62"/>
      <c r="M56" s="62"/>
    </row>
    <row r="57" spans="1:13" x14ac:dyDescent="0.25">
      <c r="A57" s="55"/>
      <c r="B57" s="68"/>
      <c r="C57" s="68"/>
      <c r="D57" s="62" t="str">
        <f>IF(ISBLANK(A57),"",VLOOKUP(A57,'Справочник услуг'!C:D,2,FALSE))</f>
        <v/>
      </c>
      <c r="E57" s="62"/>
      <c r="F57" s="62"/>
      <c r="G57" s="62"/>
      <c r="H57" s="62"/>
      <c r="I57" s="62"/>
      <c r="J57" s="62"/>
      <c r="K57" s="62"/>
      <c r="L57" s="62"/>
      <c r="M57" s="62"/>
    </row>
    <row r="58" spans="1:13" x14ac:dyDescent="0.25">
      <c r="A58" s="55"/>
      <c r="B58" s="68"/>
      <c r="C58" s="68"/>
      <c r="D58" s="62" t="str">
        <f>IF(ISBLANK(A58),"",VLOOKUP(A58,'Справочник услуг'!C:D,2,FALSE))</f>
        <v/>
      </c>
      <c r="E58" s="62"/>
      <c r="F58" s="62"/>
      <c r="G58" s="62"/>
      <c r="H58" s="62"/>
      <c r="I58" s="62"/>
      <c r="J58" s="62"/>
      <c r="K58" s="62"/>
      <c r="L58" s="62"/>
      <c r="M58" s="62"/>
    </row>
    <row r="59" spans="1:13" x14ac:dyDescent="0.25">
      <c r="A59" s="55"/>
      <c r="B59" s="68"/>
      <c r="C59" s="68"/>
      <c r="D59" s="62" t="str">
        <f>IF(ISBLANK(A59),"",VLOOKUP(A59,'Справочник услуг'!C:D,2,FALSE))</f>
        <v/>
      </c>
      <c r="E59" s="62"/>
      <c r="F59" s="62"/>
      <c r="G59" s="62"/>
      <c r="H59" s="62"/>
      <c r="I59" s="62"/>
      <c r="J59" s="62"/>
      <c r="K59" s="62"/>
      <c r="L59" s="62"/>
      <c r="M59" s="62"/>
    </row>
    <row r="60" spans="1:13" x14ac:dyDescent="0.25">
      <c r="A60" s="55"/>
      <c r="B60" s="68"/>
      <c r="C60" s="68"/>
      <c r="D60" s="62" t="str">
        <f>IF(ISBLANK(A60),"",VLOOKUP(A60,'Справочник услуг'!C:D,2,FALSE))</f>
        <v/>
      </c>
      <c r="E60" s="62"/>
      <c r="F60" s="62"/>
      <c r="G60" s="62"/>
      <c r="H60" s="62"/>
      <c r="I60" s="62"/>
      <c r="J60" s="62"/>
      <c r="K60" s="62"/>
      <c r="L60" s="62"/>
      <c r="M60" s="62"/>
    </row>
    <row r="61" spans="1:13" x14ac:dyDescent="0.25">
      <c r="A61" s="55"/>
      <c r="B61" s="68"/>
      <c r="C61" s="68"/>
      <c r="D61" s="62" t="str">
        <f>IF(ISBLANK(A61),"",VLOOKUP(A61,'Справочник услуг'!C:D,2,FALSE))</f>
        <v/>
      </c>
      <c r="E61" s="62"/>
      <c r="F61" s="62"/>
      <c r="G61" s="62"/>
      <c r="H61" s="62"/>
      <c r="I61" s="62"/>
      <c r="J61" s="62"/>
      <c r="K61" s="62"/>
      <c r="L61" s="62"/>
      <c r="M61" s="62"/>
    </row>
    <row r="62" spans="1:13" x14ac:dyDescent="0.25">
      <c r="A62" s="55"/>
      <c r="B62" s="68"/>
      <c r="C62" s="68"/>
      <c r="D62" s="62" t="str">
        <f>IF(ISBLANK(A62),"",VLOOKUP(A62,'Справочник услуг'!C:D,2,FALSE))</f>
        <v/>
      </c>
      <c r="E62" s="62"/>
      <c r="F62" s="62"/>
      <c r="G62" s="62"/>
      <c r="H62" s="62"/>
      <c r="I62" s="62"/>
      <c r="J62" s="62"/>
      <c r="K62" s="62"/>
      <c r="L62" s="62"/>
      <c r="M62" s="62"/>
    </row>
    <row r="63" spans="1:13" x14ac:dyDescent="0.25">
      <c r="A63" s="55"/>
      <c r="B63" s="68"/>
      <c r="C63" s="68"/>
      <c r="D63" s="62" t="str">
        <f>IF(ISBLANK(A63),"",VLOOKUP(A63,'Справочник услуг'!C:D,2,FALSE))</f>
        <v/>
      </c>
      <c r="E63" s="62"/>
      <c r="F63" s="62"/>
      <c r="G63" s="62"/>
      <c r="H63" s="62"/>
      <c r="I63" s="62"/>
      <c r="J63" s="62"/>
      <c r="K63" s="62"/>
      <c r="L63" s="62"/>
      <c r="M63" s="62"/>
    </row>
    <row r="64" spans="1:13" x14ac:dyDescent="0.25">
      <c r="A64" s="55"/>
      <c r="B64" s="68"/>
      <c r="C64" s="68"/>
      <c r="D64" s="62" t="str">
        <f>IF(ISBLANK(A64),"",VLOOKUP(A64,'Справочник услуг'!C:D,2,FALSE))</f>
        <v/>
      </c>
      <c r="E64" s="62"/>
      <c r="F64" s="62"/>
      <c r="G64" s="62"/>
      <c r="H64" s="62"/>
      <c r="I64" s="62"/>
      <c r="J64" s="62"/>
      <c r="K64" s="62"/>
      <c r="L64" s="62"/>
      <c r="M64" s="62"/>
    </row>
    <row r="65" spans="1:13" x14ac:dyDescent="0.25">
      <c r="A65" s="55"/>
      <c r="B65" s="68"/>
      <c r="C65" s="68"/>
      <c r="D65" s="62" t="str">
        <f>IF(ISBLANK(A65),"",VLOOKUP(A65,'Справочник услуг'!C:D,2,FALSE))</f>
        <v/>
      </c>
      <c r="E65" s="62"/>
      <c r="F65" s="62"/>
      <c r="G65" s="62"/>
      <c r="H65" s="62"/>
      <c r="I65" s="62"/>
      <c r="J65" s="62"/>
      <c r="K65" s="62"/>
      <c r="L65" s="62"/>
      <c r="M65" s="62"/>
    </row>
    <row r="66" spans="1:13" x14ac:dyDescent="0.25">
      <c r="A66" s="55"/>
      <c r="B66" s="68"/>
      <c r="C66" s="68"/>
      <c r="D66" s="62" t="str">
        <f>IF(ISBLANK(A66),"",VLOOKUP(A66,'Справочник услуг'!C:D,2,FALSE))</f>
        <v/>
      </c>
      <c r="E66" s="62"/>
      <c r="F66" s="62"/>
      <c r="G66" s="62"/>
      <c r="H66" s="62"/>
      <c r="I66" s="62"/>
      <c r="J66" s="62"/>
      <c r="K66" s="62"/>
      <c r="L66" s="62"/>
      <c r="M66" s="62"/>
    </row>
    <row r="67" spans="1:13" x14ac:dyDescent="0.25">
      <c r="A67" s="55"/>
      <c r="B67" s="68"/>
      <c r="C67" s="68"/>
      <c r="D67" s="62" t="str">
        <f>IF(ISBLANK(A67),"",VLOOKUP(A67,'Справочник услуг'!C:D,2,FALSE))</f>
        <v/>
      </c>
      <c r="E67" s="62"/>
      <c r="F67" s="62"/>
      <c r="G67" s="62"/>
      <c r="H67" s="62"/>
      <c r="I67" s="62"/>
      <c r="J67" s="62"/>
      <c r="K67" s="62"/>
      <c r="L67" s="62"/>
      <c r="M67" s="62"/>
    </row>
    <row r="68" spans="1:13" x14ac:dyDescent="0.25">
      <c r="A68" s="55"/>
      <c r="B68" s="68"/>
      <c r="C68" s="68"/>
      <c r="D68" s="62" t="str">
        <f>IF(ISBLANK(A68),"",VLOOKUP(A68,'Справочник услуг'!C:D,2,FALSE))</f>
        <v/>
      </c>
      <c r="E68" s="62"/>
      <c r="F68" s="62"/>
      <c r="G68" s="62"/>
      <c r="H68" s="62"/>
      <c r="I68" s="62"/>
      <c r="J68" s="62"/>
      <c r="K68" s="62"/>
      <c r="L68" s="62"/>
      <c r="M68" s="62"/>
    </row>
    <row r="69" spans="1:13" x14ac:dyDescent="0.25">
      <c r="A69" s="55"/>
      <c r="B69" s="68"/>
      <c r="C69" s="68"/>
      <c r="D69" s="62" t="str">
        <f>IF(ISBLANK(A69),"",VLOOKUP(A69,'Справочник услуг'!C:D,2,FALSE))</f>
        <v/>
      </c>
      <c r="E69" s="62"/>
      <c r="F69" s="62"/>
      <c r="G69" s="62"/>
      <c r="H69" s="62"/>
      <c r="I69" s="62"/>
      <c r="J69" s="62"/>
      <c r="K69" s="62"/>
      <c r="L69" s="62"/>
      <c r="M69" s="62"/>
    </row>
    <row r="70" spans="1:13" x14ac:dyDescent="0.25">
      <c r="A70" s="55"/>
      <c r="B70" s="68"/>
      <c r="C70" s="68"/>
      <c r="D70" s="62" t="str">
        <f>IF(ISBLANK(A70),"",VLOOKUP(A70,'Справочник услуг'!C:D,2,FALSE))</f>
        <v/>
      </c>
      <c r="E70" s="62"/>
      <c r="F70" s="62"/>
      <c r="G70" s="62"/>
      <c r="H70" s="62"/>
      <c r="I70" s="62"/>
      <c r="J70" s="62"/>
      <c r="K70" s="62"/>
      <c r="L70" s="62"/>
      <c r="M70" s="62"/>
    </row>
    <row r="71" spans="1:13" x14ac:dyDescent="0.25">
      <c r="A71" s="55"/>
      <c r="B71" s="68"/>
      <c r="C71" s="68"/>
      <c r="D71" s="62" t="str">
        <f>IF(ISBLANK(A71),"",VLOOKUP(A71,'Справочник услуг'!C:D,2,FALSE))</f>
        <v/>
      </c>
      <c r="E71" s="62"/>
      <c r="F71" s="62"/>
      <c r="G71" s="62"/>
      <c r="H71" s="62"/>
      <c r="I71" s="62"/>
      <c r="J71" s="62"/>
      <c r="K71" s="62"/>
      <c r="L71" s="62"/>
      <c r="M71" s="62"/>
    </row>
    <row r="72" spans="1:13" x14ac:dyDescent="0.25">
      <c r="A72" s="55"/>
      <c r="B72" s="68"/>
      <c r="C72" s="68"/>
      <c r="D72" s="62" t="str">
        <f>IF(ISBLANK(A72),"",VLOOKUP(A72,'Справочник услуг'!C:D,2,FALSE))</f>
        <v/>
      </c>
      <c r="E72" s="62"/>
      <c r="F72" s="62"/>
      <c r="G72" s="62"/>
      <c r="H72" s="62"/>
      <c r="I72" s="62"/>
      <c r="J72" s="62"/>
      <c r="K72" s="62"/>
      <c r="L72" s="62"/>
      <c r="M72" s="62"/>
    </row>
    <row r="73" spans="1:13" x14ac:dyDescent="0.25">
      <c r="A73" s="55"/>
      <c r="B73" s="68"/>
      <c r="C73" s="68"/>
      <c r="D73" s="62" t="str">
        <f>IF(ISBLANK(A73),"",VLOOKUP(A73,'Справочник услуг'!C:D,2,FALSE))</f>
        <v/>
      </c>
      <c r="E73" s="62"/>
      <c r="F73" s="62"/>
      <c r="G73" s="62"/>
      <c r="H73" s="62"/>
      <c r="I73" s="62"/>
      <c r="J73" s="62"/>
      <c r="K73" s="62"/>
      <c r="L73" s="62"/>
      <c r="M73" s="62"/>
    </row>
    <row r="74" spans="1:13" x14ac:dyDescent="0.25">
      <c r="A74" s="55"/>
      <c r="B74" s="68"/>
      <c r="C74" s="68"/>
      <c r="D74" s="62" t="str">
        <f>IF(ISBLANK(A74),"",VLOOKUP(A74,'Справочник услуг'!C:D,2,FALSE))</f>
        <v/>
      </c>
      <c r="E74" s="62"/>
      <c r="F74" s="62"/>
      <c r="G74" s="62"/>
      <c r="H74" s="62"/>
      <c r="I74" s="62"/>
      <c r="J74" s="62"/>
      <c r="K74" s="62"/>
      <c r="L74" s="62"/>
      <c r="M74" s="62"/>
    </row>
    <row r="75" spans="1:13" x14ac:dyDescent="0.25">
      <c r="A75" s="55"/>
      <c r="B75" s="68"/>
      <c r="C75" s="68"/>
      <c r="D75" s="62" t="str">
        <f>IF(ISBLANK(A75),"",VLOOKUP(A75,'Справочник услуг'!C:D,2,FALSE))</f>
        <v/>
      </c>
      <c r="E75" s="62"/>
      <c r="F75" s="62"/>
      <c r="G75" s="62"/>
      <c r="H75" s="62"/>
      <c r="I75" s="62"/>
      <c r="J75" s="62"/>
      <c r="K75" s="62"/>
      <c r="L75" s="62"/>
      <c r="M75" s="62"/>
    </row>
    <row r="76" spans="1:13" x14ac:dyDescent="0.25">
      <c r="A76" s="55"/>
      <c r="B76" s="68"/>
      <c r="C76" s="68"/>
      <c r="D76" s="62" t="str">
        <f>IF(ISBLANK(A76),"",VLOOKUP(A76,'Справочник услуг'!C:D,2,FALSE))</f>
        <v/>
      </c>
      <c r="E76" s="62"/>
      <c r="F76" s="62"/>
      <c r="G76" s="62"/>
      <c r="H76" s="62"/>
      <c r="I76" s="62"/>
      <c r="J76" s="62"/>
      <c r="K76" s="62"/>
      <c r="L76" s="62"/>
      <c r="M76" s="62"/>
    </row>
    <row r="77" spans="1:13" x14ac:dyDescent="0.25">
      <c r="A77" s="55"/>
      <c r="B77" s="68"/>
      <c r="C77" s="68"/>
      <c r="D77" s="62" t="str">
        <f>IF(ISBLANK(A77),"",VLOOKUP(A77,'Справочник услуг'!C:D,2,FALSE))</f>
        <v/>
      </c>
      <c r="E77" s="62"/>
      <c r="F77" s="62"/>
      <c r="G77" s="62"/>
      <c r="H77" s="62"/>
      <c r="I77" s="62"/>
      <c r="J77" s="62"/>
      <c r="K77" s="62"/>
      <c r="L77" s="62"/>
      <c r="M77" s="62"/>
    </row>
    <row r="78" spans="1:13" x14ac:dyDescent="0.25">
      <c r="A78" s="55"/>
      <c r="B78" s="68"/>
      <c r="C78" s="68"/>
      <c r="D78" s="62" t="str">
        <f>IF(ISBLANK(A78),"",VLOOKUP(A78,'Справочник услуг'!C:D,2,FALSE))</f>
        <v/>
      </c>
      <c r="E78" s="62"/>
      <c r="F78" s="62"/>
      <c r="G78" s="62"/>
      <c r="H78" s="62"/>
      <c r="I78" s="62"/>
      <c r="J78" s="62"/>
      <c r="K78" s="62"/>
      <c r="L78" s="62"/>
      <c r="M78" s="62"/>
    </row>
    <row r="79" spans="1:13" x14ac:dyDescent="0.25">
      <c r="A79" s="55"/>
      <c r="B79" s="68"/>
      <c r="C79" s="68"/>
      <c r="D79" s="62" t="str">
        <f>IF(ISBLANK(A79),"",VLOOKUP(A79,'Справочник услуг'!C:D,2,FALSE))</f>
        <v/>
      </c>
      <c r="E79" s="62"/>
      <c r="F79" s="62"/>
      <c r="G79" s="62"/>
      <c r="H79" s="62"/>
      <c r="I79" s="62"/>
      <c r="J79" s="62"/>
      <c r="K79" s="62"/>
      <c r="L79" s="62"/>
      <c r="M79" s="62"/>
    </row>
    <row r="80" spans="1:13" x14ac:dyDescent="0.25">
      <c r="A80" s="55"/>
      <c r="B80" s="68"/>
      <c r="C80" s="68"/>
      <c r="D80" s="62" t="str">
        <f>IF(ISBLANK(A80),"",VLOOKUP(A80,'Справочник услуг'!C:D,2,FALSE))</f>
        <v/>
      </c>
      <c r="E80" s="62"/>
      <c r="F80" s="62"/>
      <c r="G80" s="62"/>
      <c r="H80" s="62"/>
      <c r="I80" s="62"/>
      <c r="J80" s="62"/>
      <c r="K80" s="62"/>
      <c r="L80" s="62"/>
      <c r="M80" s="62"/>
    </row>
    <row r="81" spans="1:13" x14ac:dyDescent="0.25">
      <c r="A81" s="55"/>
      <c r="B81" s="68"/>
      <c r="C81" s="68"/>
      <c r="D81" s="62" t="str">
        <f>IF(ISBLANK(A81),"",VLOOKUP(A81,'Справочник услуг'!C:D,2,FALSE))</f>
        <v/>
      </c>
      <c r="E81" s="62"/>
      <c r="F81" s="62"/>
      <c r="G81" s="62"/>
      <c r="H81" s="62"/>
      <c r="I81" s="62"/>
      <c r="J81" s="62"/>
      <c r="K81" s="62"/>
      <c r="L81" s="62"/>
      <c r="M81" s="62"/>
    </row>
    <row r="82" spans="1:13" x14ac:dyDescent="0.25">
      <c r="A82" s="55"/>
      <c r="B82" s="68"/>
      <c r="C82" s="68"/>
      <c r="D82" s="62" t="str">
        <f>IF(ISBLANK(A82),"",VLOOKUP(A82,'Справочник услуг'!C:D,2,FALSE))</f>
        <v/>
      </c>
      <c r="E82" s="62"/>
      <c r="F82" s="62"/>
      <c r="G82" s="62"/>
      <c r="H82" s="62"/>
      <c r="I82" s="62"/>
      <c r="J82" s="62"/>
      <c r="K82" s="62"/>
      <c r="L82" s="62"/>
      <c r="M82" s="62"/>
    </row>
    <row r="83" spans="1:13" x14ac:dyDescent="0.25">
      <c r="A83" s="55"/>
      <c r="B83" s="68"/>
      <c r="C83" s="68"/>
      <c r="D83" s="62" t="str">
        <f>IF(ISBLANK(A83),"",VLOOKUP(A83,'Справочник услуг'!C:D,2,FALSE))</f>
        <v/>
      </c>
      <c r="E83" s="62"/>
      <c r="F83" s="62"/>
      <c r="G83" s="62"/>
      <c r="H83" s="62"/>
      <c r="I83" s="62"/>
      <c r="J83" s="62"/>
      <c r="K83" s="62"/>
      <c r="L83" s="62"/>
      <c r="M83" s="62"/>
    </row>
    <row r="84" spans="1:13" x14ac:dyDescent="0.25">
      <c r="A84" s="55"/>
      <c r="B84" s="68"/>
      <c r="C84" s="68"/>
      <c r="D84" s="62" t="str">
        <f>IF(ISBLANK(A84),"",VLOOKUP(A84,'Справочник услуг'!C:D,2,FALSE))</f>
        <v/>
      </c>
      <c r="E84" s="62"/>
      <c r="F84" s="62"/>
      <c r="G84" s="62"/>
      <c r="H84" s="62"/>
      <c r="I84" s="62"/>
      <c r="J84" s="62"/>
      <c r="K84" s="62"/>
      <c r="L84" s="62"/>
      <c r="M84" s="62"/>
    </row>
    <row r="85" spans="1:13" x14ac:dyDescent="0.25">
      <c r="A85" s="55"/>
      <c r="B85" s="68"/>
      <c r="C85" s="68"/>
      <c r="D85" s="62" t="str">
        <f>IF(ISBLANK(A85),"",VLOOKUP(A85,'Справочник услуг'!C:D,2,FALSE))</f>
        <v/>
      </c>
      <c r="E85" s="62"/>
      <c r="F85" s="62"/>
      <c r="G85" s="62"/>
      <c r="H85" s="62"/>
      <c r="I85" s="62"/>
      <c r="J85" s="62"/>
      <c r="K85" s="62"/>
      <c r="L85" s="62"/>
      <c r="M85" s="62"/>
    </row>
    <row r="86" spans="1:13" x14ac:dyDescent="0.25">
      <c r="A86" s="55"/>
      <c r="B86" s="68"/>
      <c r="C86" s="68"/>
      <c r="D86" s="62" t="str">
        <f>IF(ISBLANK(A86),"",VLOOKUP(A86,'Справочник услуг'!C:D,2,FALSE))</f>
        <v/>
      </c>
      <c r="E86" s="62"/>
      <c r="F86" s="62"/>
      <c r="G86" s="62"/>
      <c r="H86" s="62"/>
      <c r="I86" s="62"/>
      <c r="J86" s="62"/>
      <c r="K86" s="62"/>
      <c r="L86" s="62"/>
      <c r="M86" s="62"/>
    </row>
    <row r="87" spans="1:13" x14ac:dyDescent="0.25">
      <c r="A87" s="55"/>
      <c r="B87" s="68"/>
      <c r="C87" s="68"/>
      <c r="D87" s="62" t="str">
        <f>IF(ISBLANK(A87),"",VLOOKUP(A87,'Справочник услуг'!C:D,2,FALSE))</f>
        <v/>
      </c>
      <c r="E87" s="62"/>
      <c r="F87" s="62"/>
      <c r="G87" s="62"/>
      <c r="H87" s="62"/>
      <c r="I87" s="62"/>
      <c r="J87" s="62"/>
      <c r="K87" s="62"/>
      <c r="L87" s="62"/>
      <c r="M87" s="62"/>
    </row>
    <row r="88" spans="1:13" x14ac:dyDescent="0.25">
      <c r="A88" s="55"/>
      <c r="B88" s="68"/>
      <c r="C88" s="68"/>
      <c r="D88" s="62" t="str">
        <f>IF(ISBLANK(A88),"",VLOOKUP(A88,'Справочник услуг'!C:D,2,FALSE))</f>
        <v/>
      </c>
      <c r="E88" s="62"/>
      <c r="F88" s="62"/>
      <c r="G88" s="62"/>
      <c r="H88" s="62"/>
      <c r="I88" s="62"/>
      <c r="J88" s="62"/>
      <c r="K88" s="62"/>
      <c r="L88" s="62"/>
      <c r="M88" s="62"/>
    </row>
    <row r="89" spans="1:13" x14ac:dyDescent="0.25">
      <c r="A89" s="55"/>
      <c r="B89" s="68"/>
      <c r="C89" s="68"/>
      <c r="D89" s="62" t="str">
        <f>IF(ISBLANK(A89),"",VLOOKUP(A89,'Справочник услуг'!C:D,2,FALSE))</f>
        <v/>
      </c>
      <c r="E89" s="62"/>
      <c r="F89" s="62"/>
      <c r="G89" s="62"/>
      <c r="H89" s="62"/>
      <c r="I89" s="62"/>
      <c r="J89" s="62"/>
      <c r="K89" s="62"/>
      <c r="L89" s="62"/>
      <c r="M89" s="62"/>
    </row>
    <row r="90" spans="1:13" x14ac:dyDescent="0.25">
      <c r="A90" s="55"/>
      <c r="B90" s="68"/>
      <c r="C90" s="68"/>
      <c r="D90" s="62" t="str">
        <f>IF(ISBLANK(A90),"",VLOOKUP(A90,'Справочник услуг'!C:D,2,FALSE))</f>
        <v/>
      </c>
      <c r="E90" s="62"/>
      <c r="F90" s="62"/>
      <c r="G90" s="62"/>
      <c r="H90" s="62"/>
      <c r="I90" s="62"/>
      <c r="J90" s="62"/>
      <c r="K90" s="62"/>
      <c r="L90" s="62"/>
      <c r="M90" s="62"/>
    </row>
    <row r="91" spans="1:13" x14ac:dyDescent="0.25">
      <c r="A91" s="55"/>
      <c r="B91" s="68"/>
      <c r="C91" s="68"/>
      <c r="D91" s="62" t="str">
        <f>IF(ISBLANK(A91),"",VLOOKUP(A91,'Справочник услуг'!C:D,2,FALSE))</f>
        <v/>
      </c>
      <c r="E91" s="62"/>
      <c r="F91" s="62"/>
      <c r="G91" s="62"/>
      <c r="H91" s="62"/>
      <c r="I91" s="62"/>
      <c r="J91" s="62"/>
      <c r="K91" s="62"/>
      <c r="L91" s="62"/>
      <c r="M91" s="62"/>
    </row>
    <row r="92" spans="1:13" x14ac:dyDescent="0.25">
      <c r="A92" s="55"/>
      <c r="B92" s="68"/>
      <c r="C92" s="68"/>
      <c r="D92" s="62" t="str">
        <f>IF(ISBLANK(A92),"",VLOOKUP(A92,'Справочник услуг'!C:D,2,FALSE))</f>
        <v/>
      </c>
      <c r="E92" s="62"/>
      <c r="F92" s="62"/>
      <c r="G92" s="62"/>
      <c r="H92" s="62"/>
      <c r="I92" s="62"/>
      <c r="J92" s="62"/>
      <c r="K92" s="62"/>
      <c r="L92" s="62"/>
      <c r="M92" s="62"/>
    </row>
    <row r="93" spans="1:13" x14ac:dyDescent="0.25">
      <c r="A93" s="55"/>
      <c r="B93" s="68"/>
      <c r="C93" s="68"/>
      <c r="D93" s="62" t="str">
        <f>IF(ISBLANK(A93),"",VLOOKUP(A93,'Справочник услуг'!C:D,2,FALSE))</f>
        <v/>
      </c>
      <c r="E93" s="62"/>
      <c r="F93" s="62"/>
      <c r="G93" s="62"/>
      <c r="H93" s="62"/>
      <c r="I93" s="62"/>
      <c r="J93" s="62"/>
      <c r="K93" s="62"/>
      <c r="L93" s="62"/>
      <c r="M93" s="62"/>
    </row>
    <row r="94" spans="1:13" x14ac:dyDescent="0.25">
      <c r="A94" s="55"/>
      <c r="B94" s="68"/>
      <c r="C94" s="68"/>
      <c r="D94" s="62" t="str">
        <f>IF(ISBLANK(A94),"",VLOOKUP(A94,'Справочник услуг'!C:D,2,FALSE))</f>
        <v/>
      </c>
      <c r="E94" s="62"/>
      <c r="F94" s="62"/>
      <c r="G94" s="62"/>
      <c r="H94" s="62"/>
      <c r="I94" s="62"/>
      <c r="J94" s="62"/>
      <c r="K94" s="62"/>
      <c r="L94" s="62"/>
      <c r="M94" s="62"/>
    </row>
    <row r="95" spans="1:13" x14ac:dyDescent="0.25">
      <c r="A95" s="55"/>
      <c r="B95" s="68"/>
      <c r="C95" s="68"/>
      <c r="D95" s="62" t="str">
        <f>IF(ISBLANK(A95),"",VLOOKUP(A95,'Справочник услуг'!C:D,2,FALSE))</f>
        <v/>
      </c>
      <c r="E95" s="62"/>
      <c r="F95" s="62"/>
      <c r="G95" s="62"/>
      <c r="H95" s="62"/>
      <c r="I95" s="62"/>
      <c r="J95" s="62"/>
      <c r="K95" s="62"/>
      <c r="L95" s="62"/>
      <c r="M95" s="62"/>
    </row>
    <row r="96" spans="1:13" x14ac:dyDescent="0.25">
      <c r="A96" s="55"/>
      <c r="B96" s="68"/>
      <c r="C96" s="68"/>
      <c r="D96" s="62" t="str">
        <f>IF(ISBLANK(A96),"",VLOOKUP(A96,'Справочник услуг'!C:D,2,FALSE))</f>
        <v/>
      </c>
      <c r="E96" s="62"/>
      <c r="F96" s="62"/>
      <c r="G96" s="62"/>
      <c r="H96" s="62"/>
      <c r="I96" s="62"/>
      <c r="J96" s="62"/>
      <c r="K96" s="62"/>
      <c r="L96" s="62"/>
      <c r="M96" s="62"/>
    </row>
    <row r="97" spans="1:13" x14ac:dyDescent="0.25">
      <c r="A97" s="55"/>
      <c r="B97" s="68"/>
      <c r="C97" s="68"/>
      <c r="D97" s="62" t="str">
        <f>IF(ISBLANK(A97),"",VLOOKUP(A97,'Справочник услуг'!C:D,2,FALSE))</f>
        <v/>
      </c>
      <c r="E97" s="62"/>
      <c r="F97" s="62"/>
      <c r="G97" s="62"/>
      <c r="H97" s="62"/>
      <c r="I97" s="62"/>
      <c r="J97" s="62"/>
      <c r="K97" s="62"/>
      <c r="L97" s="62"/>
      <c r="M97" s="62"/>
    </row>
    <row r="98" spans="1:13" x14ac:dyDescent="0.25">
      <c r="A98" s="55"/>
      <c r="B98" s="68"/>
      <c r="C98" s="68"/>
      <c r="D98" s="62" t="str">
        <f>IF(ISBLANK(A98),"",VLOOKUP(A98,'Справочник услуг'!C:D,2,FALSE))</f>
        <v/>
      </c>
      <c r="E98" s="62"/>
      <c r="F98" s="62"/>
      <c r="G98" s="62"/>
      <c r="H98" s="62"/>
      <c r="I98" s="62"/>
      <c r="J98" s="62"/>
      <c r="K98" s="62"/>
      <c r="L98" s="62"/>
      <c r="M98" s="62"/>
    </row>
    <row r="99" spans="1:13" x14ac:dyDescent="0.25">
      <c r="A99" s="55"/>
      <c r="B99" s="68"/>
      <c r="C99" s="68"/>
      <c r="D99" s="62" t="str">
        <f>IF(ISBLANK(A99),"",VLOOKUP(A99,'Справочник услуг'!C:D,2,FALSE))</f>
        <v/>
      </c>
      <c r="E99" s="62"/>
      <c r="F99" s="62"/>
      <c r="G99" s="62"/>
      <c r="H99" s="62"/>
      <c r="I99" s="62"/>
      <c r="J99" s="62"/>
      <c r="K99" s="62"/>
      <c r="L99" s="62"/>
      <c r="M99" s="62"/>
    </row>
    <row r="100" spans="1:13" x14ac:dyDescent="0.25">
      <c r="A100" s="55"/>
      <c r="B100" s="68"/>
      <c r="C100" s="68"/>
      <c r="D100" s="62" t="str">
        <f>IF(ISBLANK(A100),"",VLOOKUP(A100,'Справочник услуг'!C:D,2,FALSE))</f>
        <v/>
      </c>
      <c r="E100" s="62"/>
      <c r="F100" s="62"/>
      <c r="G100" s="62"/>
      <c r="H100" s="62"/>
      <c r="I100" s="62"/>
      <c r="J100" s="62"/>
      <c r="K100" s="62"/>
      <c r="L100" s="62"/>
      <c r="M100" s="62"/>
    </row>
    <row r="101" spans="1:13" x14ac:dyDescent="0.25">
      <c r="A101" s="55"/>
      <c r="B101" s="68"/>
      <c r="C101" s="68"/>
      <c r="D101" s="62" t="str">
        <f>IF(ISBLANK(A101),"",VLOOKUP(A101,'Справочник услуг'!C:D,2,FALSE))</f>
        <v/>
      </c>
      <c r="E101" s="62"/>
      <c r="F101" s="62"/>
      <c r="G101" s="62"/>
      <c r="H101" s="62"/>
      <c r="I101" s="62"/>
      <c r="J101" s="62"/>
      <c r="K101" s="62"/>
      <c r="L101" s="62"/>
      <c r="M101" s="62"/>
    </row>
    <row r="102" spans="1:13" x14ac:dyDescent="0.25">
      <c r="A102" s="55"/>
      <c r="B102" s="68"/>
      <c r="C102" s="68"/>
      <c r="D102" s="62" t="str">
        <f>IF(ISBLANK(A102),"",VLOOKUP(A102,'Справочник услуг'!C:D,2,FALSE))</f>
        <v/>
      </c>
      <c r="E102" s="62"/>
      <c r="F102" s="62"/>
      <c r="G102" s="62"/>
      <c r="H102" s="62"/>
      <c r="I102" s="62"/>
      <c r="J102" s="62"/>
      <c r="K102" s="62"/>
      <c r="L102" s="62"/>
      <c r="M102" s="62"/>
    </row>
    <row r="103" spans="1:13" x14ac:dyDescent="0.25">
      <c r="A103" s="55"/>
      <c r="B103" s="68"/>
      <c r="C103" s="68"/>
      <c r="D103" s="62" t="str">
        <f>IF(ISBLANK(A103),"",VLOOKUP(A103,'Справочник услуг'!C:D,2,FALSE))</f>
        <v/>
      </c>
      <c r="E103" s="62"/>
      <c r="F103" s="62"/>
      <c r="G103" s="62"/>
      <c r="H103" s="62"/>
      <c r="I103" s="62"/>
      <c r="J103" s="62"/>
      <c r="K103" s="62"/>
      <c r="L103" s="62"/>
      <c r="M103" s="62"/>
    </row>
    <row r="104" spans="1:13" x14ac:dyDescent="0.25">
      <c r="A104" s="55"/>
      <c r="B104" s="68"/>
      <c r="C104" s="68"/>
      <c r="D104" s="62" t="str">
        <f>IF(ISBLANK(A104),"",VLOOKUP(A104,'Справочник услуг'!C:D,2,FALSE))</f>
        <v/>
      </c>
      <c r="E104" s="62"/>
      <c r="F104" s="62"/>
      <c r="G104" s="62"/>
      <c r="H104" s="62"/>
      <c r="I104" s="62"/>
      <c r="J104" s="62"/>
      <c r="K104" s="62"/>
      <c r="L104" s="62"/>
      <c r="M104" s="62"/>
    </row>
    <row r="105" spans="1:13" x14ac:dyDescent="0.25">
      <c r="A105" s="55"/>
      <c r="B105" s="68"/>
      <c r="C105" s="68"/>
      <c r="D105" s="62" t="str">
        <f>IF(ISBLANK(A105),"",VLOOKUP(A105,'Справочник услуг'!C:D,2,FALSE))</f>
        <v/>
      </c>
      <c r="E105" s="62"/>
      <c r="F105" s="62"/>
      <c r="G105" s="62"/>
      <c r="H105" s="62"/>
      <c r="I105" s="62"/>
      <c r="J105" s="62"/>
      <c r="K105" s="62"/>
      <c r="L105" s="62"/>
      <c r="M105" s="62"/>
    </row>
    <row r="106" spans="1:13" x14ac:dyDescent="0.25">
      <c r="A106" s="55"/>
      <c r="B106" s="68"/>
      <c r="C106" s="68"/>
      <c r="D106" s="62" t="str">
        <f>IF(ISBLANK(A106),"",VLOOKUP(A106,'Справочник услуг'!C:D,2,FALSE))</f>
        <v/>
      </c>
      <c r="E106" s="62"/>
      <c r="F106" s="62"/>
      <c r="G106" s="62"/>
      <c r="H106" s="62"/>
      <c r="I106" s="62"/>
      <c r="J106" s="62"/>
      <c r="K106" s="62"/>
      <c r="L106" s="62"/>
      <c r="M106" s="62"/>
    </row>
    <row r="107" spans="1:13" x14ac:dyDescent="0.25">
      <c r="A107" s="55"/>
      <c r="B107" s="68"/>
      <c r="C107" s="68"/>
      <c r="D107" s="62" t="str">
        <f>IF(ISBLANK(A107),"",VLOOKUP(A107,'Справочник услуг'!C:D,2,FALSE))</f>
        <v/>
      </c>
      <c r="E107" s="62"/>
      <c r="F107" s="62"/>
      <c r="G107" s="62"/>
      <c r="H107" s="62"/>
      <c r="I107" s="62"/>
      <c r="J107" s="62"/>
      <c r="K107" s="62"/>
      <c r="L107" s="62"/>
      <c r="M107" s="62"/>
    </row>
    <row r="108" spans="1:13" x14ac:dyDescent="0.25">
      <c r="A108" s="55"/>
      <c r="B108" s="68"/>
      <c r="C108" s="68"/>
      <c r="D108" s="62" t="str">
        <f>IF(ISBLANK(A108),"",VLOOKUP(A108,'Справочник услуг'!C:D,2,FALSE))</f>
        <v/>
      </c>
      <c r="E108" s="62"/>
      <c r="F108" s="62"/>
      <c r="G108" s="62"/>
      <c r="H108" s="62"/>
      <c r="I108" s="62"/>
      <c r="J108" s="62"/>
      <c r="K108" s="62"/>
      <c r="L108" s="62"/>
      <c r="M108" s="62"/>
    </row>
    <row r="109" spans="1:13" x14ac:dyDescent="0.25">
      <c r="A109" s="55"/>
      <c r="B109" s="68"/>
      <c r="C109" s="68"/>
      <c r="D109" s="62" t="str">
        <f>IF(ISBLANK(A109),"",VLOOKUP(A109,'Справочник услуг'!C:D,2,FALSE))</f>
        <v/>
      </c>
      <c r="E109" s="62"/>
      <c r="F109" s="62"/>
      <c r="G109" s="62"/>
      <c r="H109" s="62"/>
      <c r="I109" s="62"/>
      <c r="J109" s="62"/>
      <c r="K109" s="62"/>
      <c r="L109" s="62"/>
      <c r="M109" s="62"/>
    </row>
    <row r="110" spans="1:13" x14ac:dyDescent="0.25">
      <c r="A110" s="55"/>
      <c r="B110" s="68"/>
      <c r="C110" s="68"/>
      <c r="D110" s="62" t="str">
        <f>IF(ISBLANK(A110),"",VLOOKUP(A110,'Справочник услуг'!C:D,2,FALSE))</f>
        <v/>
      </c>
      <c r="E110" s="62"/>
      <c r="F110" s="62"/>
      <c r="G110" s="62"/>
      <c r="H110" s="62"/>
      <c r="I110" s="62"/>
      <c r="J110" s="62"/>
      <c r="K110" s="62"/>
      <c r="L110" s="62"/>
      <c r="M110" s="62"/>
    </row>
    <row r="111" spans="1:13" x14ac:dyDescent="0.25">
      <c r="A111" s="55"/>
      <c r="B111" s="68"/>
      <c r="C111" s="68"/>
      <c r="D111" s="62" t="str">
        <f>IF(ISBLANK(A111),"",VLOOKUP(A111,'Справочник услуг'!C:D,2,FALSE))</f>
        <v/>
      </c>
      <c r="E111" s="62"/>
      <c r="F111" s="62"/>
      <c r="G111" s="62"/>
      <c r="H111" s="62"/>
      <c r="I111" s="62"/>
      <c r="J111" s="62"/>
      <c r="K111" s="62"/>
      <c r="L111" s="62"/>
      <c r="M111" s="62"/>
    </row>
    <row r="112" spans="1:13" x14ac:dyDescent="0.25">
      <c r="A112" s="55"/>
      <c r="B112" s="68"/>
      <c r="C112" s="68"/>
      <c r="D112" s="62" t="str">
        <f>IF(ISBLANK(A112),"",VLOOKUP(A112,'Справочник услуг'!C:D,2,FALSE))</f>
        <v/>
      </c>
      <c r="E112" s="62"/>
      <c r="F112" s="62"/>
      <c r="G112" s="62"/>
      <c r="H112" s="62"/>
      <c r="I112" s="62"/>
      <c r="J112" s="62"/>
      <c r="K112" s="62"/>
      <c r="L112" s="62"/>
      <c r="M112" s="62"/>
    </row>
    <row r="113" spans="1:13" x14ac:dyDescent="0.25">
      <c r="A113" s="55"/>
      <c r="B113" s="68"/>
      <c r="C113" s="68"/>
      <c r="D113" s="62" t="str">
        <f>IF(ISBLANK(A113),"",VLOOKUP(A113,'Справочник услуг'!C:D,2,FALSE))</f>
        <v/>
      </c>
      <c r="E113" s="62"/>
      <c r="F113" s="62"/>
      <c r="G113" s="62"/>
      <c r="H113" s="62"/>
      <c r="I113" s="62"/>
      <c r="J113" s="62"/>
      <c r="K113" s="62"/>
      <c r="L113" s="62"/>
      <c r="M113" s="62"/>
    </row>
    <row r="114" spans="1:13" x14ac:dyDescent="0.25">
      <c r="A114" s="55"/>
      <c r="B114" s="68"/>
      <c r="C114" s="68"/>
      <c r="D114" s="62" t="str">
        <f>IF(ISBLANK(A114),"",VLOOKUP(A114,'Справочник услуг'!C:D,2,FALSE))</f>
        <v/>
      </c>
      <c r="E114" s="62"/>
      <c r="F114" s="62"/>
      <c r="G114" s="62"/>
      <c r="H114" s="62"/>
      <c r="I114" s="62"/>
      <c r="J114" s="62"/>
      <c r="K114" s="62"/>
      <c r="L114" s="62"/>
      <c r="M114" s="62"/>
    </row>
    <row r="115" spans="1:13" x14ac:dyDescent="0.25">
      <c r="A115" s="55"/>
      <c r="B115" s="68"/>
      <c r="C115" s="68"/>
      <c r="D115" s="62" t="str">
        <f>IF(ISBLANK(A115),"",VLOOKUP(A115,'Справочник услуг'!C:D,2,FALSE))</f>
        <v/>
      </c>
      <c r="E115" s="62"/>
      <c r="F115" s="62"/>
      <c r="G115" s="62"/>
      <c r="H115" s="62"/>
      <c r="I115" s="62"/>
      <c r="J115" s="62"/>
      <c r="K115" s="62"/>
      <c r="L115" s="62"/>
      <c r="M115" s="62"/>
    </row>
    <row r="116" spans="1:13" x14ac:dyDescent="0.25">
      <c r="A116" s="55"/>
      <c r="B116" s="68"/>
      <c r="C116" s="68"/>
      <c r="D116" s="62" t="str">
        <f>IF(ISBLANK(A116),"",VLOOKUP(A116,'Справочник услуг'!C:D,2,FALSE))</f>
        <v/>
      </c>
      <c r="E116" s="62"/>
      <c r="F116" s="62"/>
      <c r="G116" s="62"/>
      <c r="H116" s="62"/>
      <c r="I116" s="62"/>
      <c r="J116" s="62"/>
      <c r="K116" s="62"/>
      <c r="L116" s="62"/>
      <c r="M116" s="62"/>
    </row>
    <row r="117" spans="1:13" x14ac:dyDescent="0.25">
      <c r="A117" s="55"/>
      <c r="B117" s="68"/>
      <c r="C117" s="68"/>
      <c r="D117" s="62" t="str">
        <f>IF(ISBLANK(A117),"",VLOOKUP(A117,'Справочник услуг'!C:D,2,FALSE))</f>
        <v/>
      </c>
      <c r="E117" s="62"/>
      <c r="F117" s="62"/>
      <c r="G117" s="62"/>
      <c r="H117" s="62"/>
      <c r="I117" s="62"/>
      <c r="J117" s="62"/>
      <c r="K117" s="62"/>
      <c r="L117" s="62"/>
      <c r="M117" s="62"/>
    </row>
    <row r="118" spans="1:13" x14ac:dyDescent="0.25">
      <c r="A118" s="55"/>
      <c r="B118" s="68"/>
      <c r="C118" s="68"/>
      <c r="D118" s="62" t="str">
        <f>IF(ISBLANK(A118),"",VLOOKUP(A118,'Справочник услуг'!C:D,2,FALSE))</f>
        <v/>
      </c>
      <c r="E118" s="62"/>
      <c r="F118" s="62"/>
      <c r="G118" s="62"/>
      <c r="H118" s="62"/>
      <c r="I118" s="62"/>
      <c r="J118" s="62"/>
      <c r="K118" s="62"/>
      <c r="L118" s="62"/>
      <c r="M118" s="62"/>
    </row>
    <row r="119" spans="1:13" x14ac:dyDescent="0.25">
      <c r="A119" s="55"/>
      <c r="B119" s="68"/>
      <c r="C119" s="68"/>
      <c r="D119" s="62" t="str">
        <f>IF(ISBLANK(A119),"",VLOOKUP(A119,'Справочник услуг'!C:D,2,FALSE))</f>
        <v/>
      </c>
      <c r="E119" s="62"/>
      <c r="F119" s="62"/>
      <c r="G119" s="62"/>
      <c r="H119" s="62"/>
      <c r="I119" s="62"/>
      <c r="J119" s="62"/>
      <c r="K119" s="62"/>
      <c r="L119" s="62"/>
      <c r="M119" s="62"/>
    </row>
    <row r="120" spans="1:13" x14ac:dyDescent="0.25">
      <c r="A120" s="55"/>
      <c r="B120" s="68"/>
      <c r="C120" s="68"/>
      <c r="D120" s="62" t="str">
        <f>IF(ISBLANK(A120),"",VLOOKUP(A120,'Справочник услуг'!C:D,2,FALSE))</f>
        <v/>
      </c>
      <c r="E120" s="62"/>
      <c r="F120" s="62"/>
      <c r="G120" s="62"/>
      <c r="H120" s="62"/>
      <c r="I120" s="62"/>
      <c r="J120" s="62"/>
      <c r="K120" s="62"/>
      <c r="L120" s="62"/>
      <c r="M120" s="62"/>
    </row>
    <row r="121" spans="1:13" x14ac:dyDescent="0.25">
      <c r="A121" s="55"/>
      <c r="B121" s="68"/>
      <c r="C121" s="68"/>
      <c r="D121" s="62" t="str">
        <f>IF(ISBLANK(A121),"",VLOOKUP(A121,'Справочник услуг'!C:D,2,FALSE))</f>
        <v/>
      </c>
      <c r="E121" s="62"/>
      <c r="F121" s="62"/>
      <c r="G121" s="62"/>
      <c r="H121" s="62"/>
      <c r="I121" s="62"/>
      <c r="J121" s="62"/>
      <c r="K121" s="62"/>
      <c r="L121" s="62"/>
      <c r="M121" s="62"/>
    </row>
    <row r="122" spans="1:13" x14ac:dyDescent="0.25">
      <c r="A122" s="55"/>
      <c r="B122" s="68"/>
      <c r="C122" s="68"/>
      <c r="D122" s="62" t="str">
        <f>IF(ISBLANK(A122),"",VLOOKUP(A122,'Справочник услуг'!C:D,2,FALSE))</f>
        <v/>
      </c>
      <c r="E122" s="62"/>
      <c r="F122" s="62"/>
      <c r="G122" s="62"/>
      <c r="H122" s="62"/>
      <c r="I122" s="62"/>
      <c r="J122" s="62"/>
      <c r="K122" s="62"/>
      <c r="L122" s="62"/>
      <c r="M122" s="62"/>
    </row>
    <row r="123" spans="1:13" x14ac:dyDescent="0.25">
      <c r="A123" s="55"/>
      <c r="B123" s="68"/>
      <c r="C123" s="68"/>
      <c r="D123" s="62" t="str">
        <f>IF(ISBLANK(A123),"",VLOOKUP(A123,'Справочник услуг'!C:D,2,FALSE))</f>
        <v/>
      </c>
      <c r="E123" s="62"/>
      <c r="F123" s="62"/>
      <c r="G123" s="62"/>
      <c r="H123" s="62"/>
      <c r="I123" s="62"/>
      <c r="J123" s="62"/>
      <c r="K123" s="62"/>
      <c r="L123" s="62"/>
      <c r="M123" s="62"/>
    </row>
    <row r="124" spans="1:13" x14ac:dyDescent="0.25">
      <c r="A124" s="55"/>
      <c r="B124" s="68"/>
      <c r="C124" s="68"/>
      <c r="D124" s="62" t="str">
        <f>IF(ISBLANK(A124),"",VLOOKUP(A124,'Справочник услуг'!C:D,2,FALSE))</f>
        <v/>
      </c>
      <c r="E124" s="62"/>
      <c r="F124" s="62"/>
      <c r="G124" s="62"/>
      <c r="H124" s="62"/>
      <c r="I124" s="62"/>
      <c r="J124" s="62"/>
      <c r="K124" s="62"/>
      <c r="L124" s="62"/>
      <c r="M124" s="62"/>
    </row>
    <row r="125" spans="1:13" x14ac:dyDescent="0.25">
      <c r="A125" s="55"/>
      <c r="B125" s="68"/>
      <c r="C125" s="68"/>
      <c r="D125" s="62" t="str">
        <f>IF(ISBLANK(A125),"",VLOOKUP(A125,'Справочник услуг'!C:D,2,FALSE))</f>
        <v/>
      </c>
      <c r="E125" s="62"/>
      <c r="F125" s="62"/>
      <c r="G125" s="62"/>
      <c r="H125" s="62"/>
      <c r="I125" s="62"/>
      <c r="J125" s="62"/>
      <c r="K125" s="62"/>
      <c r="L125" s="62"/>
      <c r="M125" s="62"/>
    </row>
    <row r="126" spans="1:13" x14ac:dyDescent="0.25">
      <c r="A126" s="55"/>
      <c r="B126" s="68"/>
      <c r="C126" s="68"/>
      <c r="D126" s="62" t="str">
        <f>IF(ISBLANK(A126),"",VLOOKUP(A126,'Справочник услуг'!C:D,2,FALSE))</f>
        <v/>
      </c>
      <c r="E126" s="62"/>
      <c r="F126" s="62"/>
      <c r="G126" s="62"/>
      <c r="H126" s="62"/>
      <c r="I126" s="62"/>
      <c r="J126" s="62"/>
      <c r="K126" s="62"/>
      <c r="L126" s="62"/>
      <c r="M126" s="62"/>
    </row>
    <row r="127" spans="1:13" x14ac:dyDescent="0.25">
      <c r="A127" s="55"/>
      <c r="B127" s="68"/>
      <c r="C127" s="68"/>
      <c r="D127" s="62" t="str">
        <f>IF(ISBLANK(A127),"",VLOOKUP(A127,'Справочник услуг'!C:D,2,FALSE))</f>
        <v/>
      </c>
      <c r="E127" s="62"/>
      <c r="F127" s="62"/>
      <c r="G127" s="62"/>
      <c r="H127" s="62"/>
      <c r="I127" s="62"/>
      <c r="J127" s="62"/>
      <c r="K127" s="62"/>
      <c r="L127" s="62"/>
      <c r="M127" s="62"/>
    </row>
    <row r="128" spans="1:13" x14ac:dyDescent="0.25">
      <c r="A128" s="55"/>
      <c r="B128" s="68"/>
      <c r="C128" s="68"/>
      <c r="D128" s="62" t="str">
        <f>IF(ISBLANK(A128),"",VLOOKUP(A128,'Справочник услуг'!C:D,2,FALSE))</f>
        <v/>
      </c>
      <c r="E128" s="62"/>
      <c r="F128" s="62"/>
      <c r="G128" s="62"/>
      <c r="H128" s="62"/>
      <c r="I128" s="62"/>
      <c r="J128" s="62"/>
      <c r="K128" s="62"/>
      <c r="L128" s="62"/>
      <c r="M128" s="62"/>
    </row>
    <row r="129" spans="1:13" x14ac:dyDescent="0.25">
      <c r="A129" s="55"/>
      <c r="B129" s="68"/>
      <c r="C129" s="68"/>
      <c r="D129" s="62" t="str">
        <f>IF(ISBLANK(A129),"",VLOOKUP(A129,'Справочник услуг'!C:D,2,FALSE))</f>
        <v/>
      </c>
      <c r="E129" s="62"/>
      <c r="F129" s="62"/>
      <c r="G129" s="62"/>
      <c r="H129" s="62"/>
      <c r="I129" s="62"/>
      <c r="J129" s="62"/>
      <c r="K129" s="62"/>
      <c r="L129" s="62"/>
      <c r="M129" s="62"/>
    </row>
    <row r="130" spans="1:13" x14ac:dyDescent="0.25">
      <c r="A130" s="55"/>
      <c r="B130" s="68"/>
      <c r="C130" s="68"/>
      <c r="D130" s="62" t="str">
        <f>IF(ISBLANK(A130),"",VLOOKUP(A130,'Справочник услуг'!C:D,2,FALSE))</f>
        <v/>
      </c>
      <c r="E130" s="62"/>
      <c r="F130" s="62"/>
      <c r="G130" s="62"/>
      <c r="H130" s="62"/>
      <c r="I130" s="62"/>
      <c r="J130" s="62"/>
      <c r="K130" s="62"/>
      <c r="L130" s="62"/>
      <c r="M130" s="62"/>
    </row>
    <row r="131" spans="1:13" x14ac:dyDescent="0.25">
      <c r="A131" s="55"/>
      <c r="B131" s="68"/>
      <c r="C131" s="68"/>
      <c r="D131" s="62" t="str">
        <f>IF(ISBLANK(A131),"",VLOOKUP(A131,'Справочник услуг'!C:D,2,FALSE))</f>
        <v/>
      </c>
      <c r="E131" s="62"/>
      <c r="F131" s="62"/>
      <c r="G131" s="62"/>
      <c r="H131" s="62"/>
      <c r="I131" s="62"/>
      <c r="J131" s="62"/>
      <c r="K131" s="62"/>
      <c r="L131" s="62"/>
      <c r="M131" s="62"/>
    </row>
    <row r="132" spans="1:13" x14ac:dyDescent="0.25">
      <c r="A132" s="55"/>
      <c r="B132" s="68"/>
      <c r="C132" s="68"/>
      <c r="D132" s="62" t="str">
        <f>IF(ISBLANK(A132),"",VLOOKUP(A132,'Справочник услуг'!C:D,2,FALSE))</f>
        <v/>
      </c>
      <c r="E132" s="62"/>
      <c r="F132" s="62"/>
      <c r="G132" s="62"/>
      <c r="H132" s="62"/>
      <c r="I132" s="62"/>
      <c r="J132" s="62"/>
      <c r="K132" s="62"/>
      <c r="L132" s="62"/>
      <c r="M132" s="62"/>
    </row>
    <row r="133" spans="1:13" x14ac:dyDescent="0.25">
      <c r="A133" s="55"/>
      <c r="B133" s="68"/>
      <c r="C133" s="68"/>
      <c r="D133" s="62" t="str">
        <f>IF(ISBLANK(A133),"",VLOOKUP(A133,'Справочник услуг'!C:D,2,FALSE))</f>
        <v/>
      </c>
      <c r="E133" s="62"/>
      <c r="F133" s="62"/>
      <c r="G133" s="62"/>
      <c r="H133" s="62"/>
      <c r="I133" s="62"/>
      <c r="J133" s="62"/>
      <c r="K133" s="62"/>
      <c r="L133" s="62"/>
      <c r="M133" s="62"/>
    </row>
    <row r="134" spans="1:13" x14ac:dyDescent="0.25">
      <c r="A134" s="55"/>
      <c r="B134" s="68"/>
      <c r="C134" s="68"/>
      <c r="D134" s="62" t="str">
        <f>IF(ISBLANK(A134),"",VLOOKUP(A134,'Справочник услуг'!C:D,2,FALSE))</f>
        <v/>
      </c>
      <c r="E134" s="62"/>
      <c r="F134" s="62"/>
      <c r="G134" s="62"/>
      <c r="H134" s="62"/>
      <c r="I134" s="62"/>
      <c r="J134" s="62"/>
      <c r="K134" s="62"/>
      <c r="L134" s="62"/>
      <c r="M134" s="62"/>
    </row>
    <row r="135" spans="1:13" x14ac:dyDescent="0.25">
      <c r="A135" s="55"/>
      <c r="B135" s="68"/>
      <c r="C135" s="68"/>
      <c r="D135" s="62" t="str">
        <f>IF(ISBLANK(A135),"",VLOOKUP(A135,'Справочник услуг'!C:D,2,FALSE))</f>
        <v/>
      </c>
      <c r="E135" s="62"/>
      <c r="F135" s="62"/>
      <c r="G135" s="62"/>
      <c r="H135" s="62"/>
      <c r="I135" s="62"/>
      <c r="J135" s="62"/>
      <c r="K135" s="62"/>
      <c r="L135" s="62"/>
      <c r="M135" s="62"/>
    </row>
    <row r="136" spans="1:13" x14ac:dyDescent="0.25">
      <c r="A136" s="55"/>
      <c r="B136" s="68"/>
      <c r="C136" s="68"/>
      <c r="D136" s="62" t="str">
        <f>IF(ISBLANK(A136),"",VLOOKUP(A136,'Справочник услуг'!C:D,2,FALSE))</f>
        <v/>
      </c>
      <c r="E136" s="62"/>
      <c r="F136" s="62"/>
      <c r="G136" s="62"/>
      <c r="H136" s="62"/>
      <c r="I136" s="62"/>
      <c r="J136" s="62"/>
      <c r="K136" s="62"/>
      <c r="L136" s="62"/>
      <c r="M136" s="62"/>
    </row>
    <row r="137" spans="1:13" x14ac:dyDescent="0.25">
      <c r="A137" s="55"/>
      <c r="B137" s="68"/>
      <c r="C137" s="68"/>
      <c r="D137" s="62" t="str">
        <f>IF(ISBLANK(A137),"",VLOOKUP(A137,'Справочник услуг'!C:D,2,FALSE))</f>
        <v/>
      </c>
      <c r="E137" s="62"/>
      <c r="F137" s="62"/>
      <c r="G137" s="62"/>
      <c r="H137" s="62"/>
      <c r="I137" s="62"/>
      <c r="J137" s="62"/>
      <c r="K137" s="62"/>
      <c r="L137" s="62"/>
      <c r="M137" s="62"/>
    </row>
    <row r="138" spans="1:13" x14ac:dyDescent="0.25">
      <c r="A138" s="55"/>
      <c r="B138" s="68"/>
      <c r="C138" s="68"/>
      <c r="D138" s="62" t="str">
        <f>IF(ISBLANK(A138),"",VLOOKUP(A138,'Справочник услуг'!C:D,2,FALSE))</f>
        <v/>
      </c>
      <c r="E138" s="62"/>
      <c r="F138" s="62"/>
      <c r="G138" s="62"/>
      <c r="H138" s="62"/>
      <c r="I138" s="62"/>
      <c r="J138" s="62"/>
      <c r="K138" s="62"/>
      <c r="L138" s="62"/>
      <c r="M138" s="62"/>
    </row>
    <row r="139" spans="1:13" x14ac:dyDescent="0.25">
      <c r="A139" s="55"/>
      <c r="B139" s="68"/>
      <c r="C139" s="68"/>
      <c r="D139" s="62" t="str">
        <f>IF(ISBLANK(A139),"",VLOOKUP(A139,'Справочник услуг'!C:D,2,FALSE))</f>
        <v/>
      </c>
      <c r="E139" s="62"/>
      <c r="F139" s="62"/>
      <c r="G139" s="62"/>
      <c r="H139" s="62"/>
      <c r="I139" s="62"/>
      <c r="J139" s="62"/>
      <c r="K139" s="62"/>
      <c r="L139" s="62"/>
      <c r="M139" s="62"/>
    </row>
    <row r="140" spans="1:13" x14ac:dyDescent="0.25">
      <c r="A140" s="55"/>
      <c r="B140" s="68"/>
      <c r="C140" s="68"/>
      <c r="D140" s="62" t="str">
        <f>IF(ISBLANK(A140),"",VLOOKUP(A140,'Справочник услуг'!C:D,2,FALSE))</f>
        <v/>
      </c>
      <c r="E140" s="62"/>
      <c r="F140" s="62"/>
      <c r="G140" s="62"/>
      <c r="H140" s="62"/>
      <c r="I140" s="62"/>
      <c r="J140" s="62"/>
      <c r="K140" s="62"/>
      <c r="L140" s="62"/>
      <c r="M140" s="62"/>
    </row>
    <row r="141" spans="1:13" x14ac:dyDescent="0.25">
      <c r="A141" s="55"/>
      <c r="B141" s="68"/>
      <c r="C141" s="68"/>
      <c r="D141" s="62" t="str">
        <f>IF(ISBLANK(A141),"",VLOOKUP(A141,'Справочник услуг'!C:D,2,FALSE))</f>
        <v/>
      </c>
      <c r="E141" s="62"/>
      <c r="F141" s="62"/>
      <c r="G141" s="62"/>
      <c r="H141" s="62"/>
      <c r="I141" s="62"/>
      <c r="J141" s="62"/>
      <c r="K141" s="62"/>
      <c r="L141" s="62"/>
      <c r="M141" s="62"/>
    </row>
    <row r="142" spans="1:13" x14ac:dyDescent="0.25">
      <c r="A142" s="55"/>
      <c r="B142" s="68"/>
      <c r="C142" s="68"/>
      <c r="D142" s="62" t="str">
        <f>IF(ISBLANK(A142),"",VLOOKUP(A142,'Справочник услуг'!C:D,2,FALSE))</f>
        <v/>
      </c>
      <c r="E142" s="62"/>
      <c r="F142" s="62"/>
      <c r="G142" s="62"/>
      <c r="H142" s="62"/>
      <c r="I142" s="62"/>
      <c r="J142" s="62"/>
      <c r="K142" s="62"/>
      <c r="L142" s="62"/>
      <c r="M142" s="62"/>
    </row>
    <row r="143" spans="1:13" x14ac:dyDescent="0.25">
      <c r="A143" s="55"/>
      <c r="B143" s="68"/>
      <c r="C143" s="68"/>
      <c r="D143" s="62" t="str">
        <f>IF(ISBLANK(A143),"",VLOOKUP(A143,'Справочник услуг'!C:D,2,FALSE))</f>
        <v/>
      </c>
      <c r="E143" s="62"/>
      <c r="F143" s="62"/>
      <c r="G143" s="62"/>
      <c r="H143" s="62"/>
      <c r="I143" s="62"/>
      <c r="J143" s="62"/>
      <c r="K143" s="62"/>
      <c r="L143" s="62"/>
      <c r="M143" s="62"/>
    </row>
    <row r="144" spans="1:13" x14ac:dyDescent="0.25">
      <c r="A144" s="55"/>
      <c r="B144" s="68"/>
      <c r="C144" s="68"/>
      <c r="D144" s="62" t="str">
        <f>IF(ISBLANK(A144),"",VLOOKUP(A144,'Справочник услуг'!C:D,2,FALSE))</f>
        <v/>
      </c>
      <c r="E144" s="62"/>
      <c r="F144" s="62"/>
      <c r="G144" s="62"/>
      <c r="H144" s="62"/>
      <c r="I144" s="62"/>
      <c r="J144" s="62"/>
      <c r="K144" s="62"/>
      <c r="L144" s="62"/>
      <c r="M144" s="62"/>
    </row>
    <row r="145" spans="1:13" x14ac:dyDescent="0.25">
      <c r="A145" s="55"/>
      <c r="B145" s="68"/>
      <c r="C145" s="68"/>
      <c r="D145" s="62" t="str">
        <f>IF(ISBLANK(A145),"",VLOOKUP(A145,'Справочник услуг'!C:D,2,FALSE))</f>
        <v/>
      </c>
      <c r="E145" s="62"/>
      <c r="F145" s="62"/>
      <c r="G145" s="62"/>
      <c r="H145" s="62"/>
      <c r="I145" s="62"/>
      <c r="J145" s="62"/>
      <c r="K145" s="62"/>
      <c r="L145" s="62"/>
      <c r="M145" s="62"/>
    </row>
    <row r="146" spans="1:13" x14ac:dyDescent="0.25">
      <c r="A146" s="55"/>
      <c r="B146" s="68"/>
      <c r="C146" s="68"/>
      <c r="D146" s="62" t="str">
        <f>IF(ISBLANK(A146),"",VLOOKUP(A146,'Справочник услуг'!C:D,2,FALSE))</f>
        <v/>
      </c>
      <c r="E146" s="62"/>
      <c r="F146" s="62"/>
      <c r="G146" s="62"/>
      <c r="H146" s="62"/>
      <c r="I146" s="62"/>
      <c r="J146" s="62"/>
      <c r="K146" s="62"/>
      <c r="L146" s="62"/>
      <c r="M146" s="62"/>
    </row>
    <row r="147" spans="1:13" x14ac:dyDescent="0.25">
      <c r="A147" s="55"/>
      <c r="B147" s="68"/>
      <c r="C147" s="68"/>
      <c r="D147" s="62" t="str">
        <f>IF(ISBLANK(A147),"",VLOOKUP(A147,'Справочник услуг'!C:D,2,FALSE))</f>
        <v/>
      </c>
      <c r="E147" s="62"/>
      <c r="F147" s="62"/>
      <c r="G147" s="62"/>
      <c r="H147" s="62"/>
      <c r="I147" s="62"/>
      <c r="J147" s="62"/>
      <c r="K147" s="62"/>
      <c r="L147" s="62"/>
      <c r="M147" s="62"/>
    </row>
    <row r="148" spans="1:13" x14ac:dyDescent="0.25">
      <c r="A148" s="55"/>
      <c r="B148" s="68"/>
      <c r="C148" s="68"/>
      <c r="D148" s="62" t="str">
        <f>IF(ISBLANK(A148),"",VLOOKUP(A148,'Справочник услуг'!C:D,2,FALSE))</f>
        <v/>
      </c>
      <c r="E148" s="62"/>
      <c r="F148" s="62"/>
      <c r="G148" s="62"/>
      <c r="H148" s="62"/>
      <c r="I148" s="62"/>
      <c r="J148" s="62"/>
      <c r="K148" s="62"/>
      <c r="L148" s="62"/>
      <c r="M148" s="62"/>
    </row>
    <row r="149" spans="1:13" x14ac:dyDescent="0.25">
      <c r="A149" s="55"/>
      <c r="B149" s="68"/>
      <c r="C149" s="68"/>
      <c r="D149" s="62" t="str">
        <f>IF(ISBLANK(A149),"",VLOOKUP(A149,'Справочник услуг'!C:D,2,FALSE))</f>
        <v/>
      </c>
      <c r="E149" s="62"/>
      <c r="F149" s="62"/>
      <c r="G149" s="62"/>
      <c r="H149" s="62"/>
      <c r="I149" s="62"/>
      <c r="J149" s="62"/>
      <c r="K149" s="62"/>
      <c r="L149" s="62"/>
      <c r="M149" s="62"/>
    </row>
    <row r="150" spans="1:13" x14ac:dyDescent="0.25">
      <c r="A150" s="55"/>
      <c r="B150" s="68"/>
      <c r="C150" s="68"/>
      <c r="D150" s="62" t="str">
        <f>IF(ISBLANK(A150),"",VLOOKUP(A150,'Справочник услуг'!C:D,2,FALSE))</f>
        <v/>
      </c>
      <c r="E150" s="62"/>
      <c r="F150" s="62"/>
      <c r="G150" s="62"/>
      <c r="H150" s="62"/>
      <c r="I150" s="62"/>
      <c r="J150" s="62"/>
      <c r="K150" s="62"/>
      <c r="L150" s="62"/>
      <c r="M150" s="62"/>
    </row>
    <row r="151" spans="1:13" x14ac:dyDescent="0.25">
      <c r="A151" s="55"/>
      <c r="B151" s="68"/>
      <c r="C151" s="68"/>
      <c r="D151" s="62" t="str">
        <f>IF(ISBLANK(A151),"",VLOOKUP(A151,'Справочник услуг'!C:D,2,FALSE))</f>
        <v/>
      </c>
      <c r="E151" s="62"/>
      <c r="F151" s="62"/>
      <c r="G151" s="62"/>
      <c r="H151" s="62"/>
      <c r="I151" s="62"/>
      <c r="J151" s="62"/>
      <c r="K151" s="62"/>
      <c r="L151" s="62"/>
      <c r="M151" s="62"/>
    </row>
    <row r="152" spans="1:13" x14ac:dyDescent="0.25">
      <c r="A152" s="55"/>
      <c r="B152" s="68"/>
      <c r="C152" s="68"/>
      <c r="D152" s="62" t="str">
        <f>IF(ISBLANK(A152),"",VLOOKUP(A152,'Справочник услуг'!C:D,2,FALSE))</f>
        <v/>
      </c>
      <c r="E152" s="62"/>
      <c r="F152" s="62"/>
      <c r="G152" s="62"/>
      <c r="H152" s="62"/>
      <c r="I152" s="62"/>
      <c r="J152" s="62"/>
      <c r="K152" s="62"/>
      <c r="L152" s="62"/>
      <c r="M152" s="62"/>
    </row>
    <row r="153" spans="1:13" x14ac:dyDescent="0.25">
      <c r="A153" s="55"/>
      <c r="B153" s="68"/>
      <c r="C153" s="68"/>
      <c r="D153" s="62" t="str">
        <f>IF(ISBLANK(A153),"",VLOOKUP(A153,'Справочник услуг'!C:D,2,FALSE))</f>
        <v/>
      </c>
      <c r="E153" s="62"/>
      <c r="F153" s="62"/>
      <c r="G153" s="62"/>
      <c r="H153" s="62"/>
      <c r="I153" s="62"/>
      <c r="J153" s="62"/>
      <c r="K153" s="62"/>
      <c r="L153" s="62"/>
      <c r="M153" s="62"/>
    </row>
    <row r="154" spans="1:13" x14ac:dyDescent="0.25">
      <c r="A154" s="55"/>
      <c r="B154" s="68"/>
      <c r="C154" s="68"/>
      <c r="D154" s="62" t="str">
        <f>IF(ISBLANK(A154),"",VLOOKUP(A154,'Справочник услуг'!C:D,2,FALSE))</f>
        <v/>
      </c>
      <c r="E154" s="62"/>
      <c r="F154" s="62"/>
      <c r="G154" s="62"/>
      <c r="H154" s="62"/>
      <c r="I154" s="62"/>
      <c r="J154" s="62"/>
      <c r="K154" s="62"/>
      <c r="L154" s="62"/>
      <c r="M154" s="62"/>
    </row>
    <row r="155" spans="1:13" x14ac:dyDescent="0.25">
      <c r="A155" s="55"/>
      <c r="B155" s="68"/>
      <c r="C155" s="68"/>
      <c r="D155" s="62" t="str">
        <f>IF(ISBLANK(A155),"",VLOOKUP(A155,'Справочник услуг'!C:D,2,FALSE))</f>
        <v/>
      </c>
      <c r="E155" s="62"/>
      <c r="F155" s="62"/>
      <c r="G155" s="62"/>
      <c r="H155" s="62"/>
      <c r="I155" s="62"/>
      <c r="J155" s="62"/>
      <c r="K155" s="62"/>
      <c r="L155" s="62"/>
      <c r="M155" s="62"/>
    </row>
    <row r="156" spans="1:13" x14ac:dyDescent="0.25">
      <c r="A156" s="55"/>
      <c r="B156" s="68"/>
      <c r="C156" s="68"/>
      <c r="D156" s="62" t="str">
        <f>IF(ISBLANK(A156),"",VLOOKUP(A156,'Справочник услуг'!C:D,2,FALSE))</f>
        <v/>
      </c>
      <c r="E156" s="62"/>
      <c r="F156" s="62"/>
      <c r="G156" s="62"/>
      <c r="H156" s="62"/>
      <c r="I156" s="62"/>
      <c r="J156" s="62"/>
      <c r="K156" s="62"/>
      <c r="L156" s="62"/>
      <c r="M156" s="62"/>
    </row>
    <row r="157" spans="1:13" x14ac:dyDescent="0.25">
      <c r="A157" s="55"/>
      <c r="B157" s="68"/>
      <c r="C157" s="68"/>
      <c r="D157" s="62" t="str">
        <f>IF(ISBLANK(A157),"",VLOOKUP(A157,'Справочник услуг'!C:D,2,FALSE))</f>
        <v/>
      </c>
      <c r="E157" s="62"/>
      <c r="F157" s="62"/>
      <c r="G157" s="62"/>
      <c r="H157" s="62"/>
      <c r="I157" s="62"/>
      <c r="J157" s="62"/>
      <c r="K157" s="62"/>
      <c r="L157" s="62"/>
      <c r="M157" s="62"/>
    </row>
    <row r="158" spans="1:13" x14ac:dyDescent="0.25">
      <c r="A158" s="55"/>
      <c r="B158" s="68"/>
      <c r="C158" s="68"/>
      <c r="D158" s="62" t="str">
        <f>IF(ISBLANK(A158),"",VLOOKUP(A158,'Справочник услуг'!C:D,2,FALSE))</f>
        <v/>
      </c>
      <c r="E158" s="62"/>
      <c r="F158" s="62"/>
      <c r="G158" s="62"/>
      <c r="H158" s="62"/>
      <c r="I158" s="62"/>
      <c r="J158" s="62"/>
      <c r="K158" s="62"/>
      <c r="L158" s="62"/>
      <c r="M158" s="62"/>
    </row>
    <row r="159" spans="1:13" x14ac:dyDescent="0.25">
      <c r="A159" s="55"/>
      <c r="B159" s="68"/>
      <c r="C159" s="68"/>
      <c r="D159" s="62" t="str">
        <f>IF(ISBLANK(A159),"",VLOOKUP(A159,'Справочник услуг'!C:D,2,FALSE))</f>
        <v/>
      </c>
      <c r="E159" s="62"/>
      <c r="F159" s="62"/>
      <c r="G159" s="62"/>
      <c r="H159" s="62"/>
      <c r="I159" s="62"/>
      <c r="J159" s="62"/>
      <c r="K159" s="62"/>
      <c r="L159" s="62"/>
      <c r="M159" s="62"/>
    </row>
    <row r="160" spans="1:13" x14ac:dyDescent="0.25">
      <c r="A160" s="55"/>
      <c r="B160" s="68"/>
      <c r="C160" s="68"/>
      <c r="D160" s="62" t="str">
        <f>IF(ISBLANK(A160),"",VLOOKUP(A160,'Справочник услуг'!C:D,2,FALSE))</f>
        <v/>
      </c>
      <c r="E160" s="62"/>
      <c r="F160" s="62"/>
      <c r="G160" s="62"/>
      <c r="H160" s="62"/>
      <c r="I160" s="62"/>
      <c r="J160" s="62"/>
      <c r="K160" s="62"/>
      <c r="L160" s="62"/>
      <c r="M160" s="62"/>
    </row>
    <row r="161" spans="1:13" x14ac:dyDescent="0.25">
      <c r="A161" s="55"/>
      <c r="B161" s="68"/>
      <c r="C161" s="68"/>
      <c r="D161" s="62" t="str">
        <f>IF(ISBLANK(A161),"",VLOOKUP(A161,'Справочник услуг'!C:D,2,FALSE))</f>
        <v/>
      </c>
      <c r="E161" s="62"/>
      <c r="F161" s="62"/>
      <c r="G161" s="62"/>
      <c r="H161" s="62"/>
      <c r="I161" s="62"/>
      <c r="J161" s="62"/>
      <c r="K161" s="62"/>
      <c r="L161" s="62"/>
      <c r="M161" s="62"/>
    </row>
    <row r="162" spans="1:13" x14ac:dyDescent="0.25">
      <c r="A162" s="55"/>
      <c r="B162" s="68"/>
      <c r="C162" s="68"/>
      <c r="D162" s="62" t="str">
        <f>IF(ISBLANK(A162),"",VLOOKUP(A162,'Справочник услуг'!C:D,2,FALSE))</f>
        <v/>
      </c>
      <c r="E162" s="62"/>
      <c r="F162" s="62"/>
      <c r="G162" s="62"/>
      <c r="H162" s="62"/>
      <c r="I162" s="62"/>
      <c r="J162" s="62"/>
      <c r="K162" s="62"/>
      <c r="L162" s="62"/>
      <c r="M162" s="62"/>
    </row>
    <row r="163" spans="1:13" x14ac:dyDescent="0.25">
      <c r="A163" s="55"/>
      <c r="B163" s="68"/>
      <c r="C163" s="68"/>
      <c r="D163" s="62" t="str">
        <f>IF(ISBLANK(A163),"",VLOOKUP(A163,'Справочник услуг'!C:D,2,FALSE))</f>
        <v/>
      </c>
      <c r="E163" s="62"/>
      <c r="F163" s="62"/>
      <c r="G163" s="62"/>
      <c r="H163" s="62"/>
      <c r="I163" s="62"/>
      <c r="J163" s="62"/>
      <c r="K163" s="62"/>
      <c r="L163" s="62"/>
      <c r="M163" s="62"/>
    </row>
    <row r="164" spans="1:13" x14ac:dyDescent="0.25">
      <c r="A164" s="55"/>
      <c r="B164" s="68"/>
      <c r="C164" s="68"/>
      <c r="D164" s="62" t="str">
        <f>IF(ISBLANK(A164),"",VLOOKUP(A164,'Справочник услуг'!C:D,2,FALSE))</f>
        <v/>
      </c>
      <c r="E164" s="62"/>
      <c r="F164" s="62"/>
      <c r="G164" s="62"/>
      <c r="H164" s="62"/>
      <c r="I164" s="62"/>
      <c r="J164" s="62"/>
      <c r="K164" s="62"/>
      <c r="L164" s="62"/>
      <c r="M164" s="62"/>
    </row>
    <row r="165" spans="1:13" x14ac:dyDescent="0.25">
      <c r="A165" s="55"/>
      <c r="B165" s="68"/>
      <c r="C165" s="68"/>
      <c r="D165" s="62" t="str">
        <f>IF(ISBLANK(A165),"",VLOOKUP(A165,'Справочник услуг'!C:D,2,FALSE))</f>
        <v/>
      </c>
      <c r="E165" s="62"/>
      <c r="F165" s="62"/>
      <c r="G165" s="62"/>
      <c r="H165" s="62"/>
      <c r="I165" s="62"/>
      <c r="J165" s="62"/>
      <c r="K165" s="62"/>
      <c r="L165" s="62"/>
      <c r="M165" s="62"/>
    </row>
    <row r="166" spans="1:13" x14ac:dyDescent="0.25">
      <c r="A166" s="55"/>
      <c r="B166" s="68"/>
      <c r="C166" s="68"/>
      <c r="D166" s="62" t="str">
        <f>IF(ISBLANK(A166),"",VLOOKUP(A166,'Справочник услуг'!C:D,2,FALSE))</f>
        <v/>
      </c>
      <c r="E166" s="62"/>
      <c r="F166" s="62"/>
      <c r="G166" s="62"/>
      <c r="H166" s="62"/>
      <c r="I166" s="62"/>
      <c r="J166" s="62"/>
      <c r="K166" s="62"/>
      <c r="L166" s="62"/>
      <c r="M166" s="62"/>
    </row>
    <row r="167" spans="1:13" x14ac:dyDescent="0.25">
      <c r="A167" s="55"/>
      <c r="B167" s="68"/>
      <c r="C167" s="68"/>
      <c r="D167" s="62" t="str">
        <f>IF(ISBLANK(A167),"",VLOOKUP(A167,'Справочник услуг'!C:D,2,FALSE))</f>
        <v/>
      </c>
      <c r="E167" s="62"/>
      <c r="F167" s="62"/>
      <c r="G167" s="62"/>
      <c r="H167" s="62"/>
      <c r="I167" s="62"/>
      <c r="J167" s="62"/>
      <c r="K167" s="62"/>
      <c r="L167" s="62"/>
      <c r="M167" s="62"/>
    </row>
    <row r="168" spans="1:13" x14ac:dyDescent="0.25">
      <c r="A168" s="55"/>
      <c r="B168" s="68"/>
      <c r="C168" s="68"/>
      <c r="D168" s="62" t="str">
        <f>IF(ISBLANK(A168),"",VLOOKUP(A168,'Справочник услуг'!C:D,2,FALSE))</f>
        <v/>
      </c>
      <c r="E168" s="62"/>
      <c r="F168" s="62"/>
      <c r="G168" s="62"/>
      <c r="H168" s="62"/>
      <c r="I168" s="62"/>
      <c r="J168" s="62"/>
      <c r="K168" s="62"/>
      <c r="L168" s="62"/>
      <c r="M168" s="62"/>
    </row>
    <row r="169" spans="1:13" x14ac:dyDescent="0.25">
      <c r="A169" s="55"/>
      <c r="B169" s="68"/>
      <c r="C169" s="68"/>
      <c r="D169" s="62" t="str">
        <f>IF(ISBLANK(A169),"",VLOOKUP(A169,'Справочник услуг'!C:D,2,FALSE))</f>
        <v/>
      </c>
      <c r="E169" s="62"/>
      <c r="F169" s="62"/>
      <c r="G169" s="62"/>
      <c r="H169" s="62"/>
      <c r="I169" s="62"/>
      <c r="J169" s="62"/>
      <c r="K169" s="62"/>
      <c r="L169" s="62"/>
      <c r="M169" s="62"/>
    </row>
    <row r="170" spans="1:13" x14ac:dyDescent="0.25">
      <c r="A170" s="55"/>
      <c r="B170" s="68"/>
      <c r="C170" s="68"/>
      <c r="D170" s="62" t="str">
        <f>IF(ISBLANK(A170),"",VLOOKUP(A170,'Справочник услуг'!C:D,2,FALSE))</f>
        <v/>
      </c>
      <c r="E170" s="62"/>
      <c r="F170" s="62"/>
      <c r="G170" s="62"/>
      <c r="H170" s="62"/>
      <c r="I170" s="62"/>
      <c r="J170" s="62"/>
      <c r="K170" s="62"/>
      <c r="L170" s="62"/>
      <c r="M170" s="62"/>
    </row>
    <row r="171" spans="1:13" x14ac:dyDescent="0.25">
      <c r="A171" s="55"/>
      <c r="B171" s="68"/>
      <c r="C171" s="68"/>
      <c r="D171" s="62" t="str">
        <f>IF(ISBLANK(A171),"",VLOOKUP(A171,'Справочник услуг'!C:D,2,FALSE))</f>
        <v/>
      </c>
      <c r="E171" s="62"/>
      <c r="F171" s="62"/>
      <c r="G171" s="62"/>
      <c r="H171" s="62"/>
      <c r="I171" s="62"/>
      <c r="J171" s="62"/>
      <c r="K171" s="62"/>
      <c r="L171" s="62"/>
      <c r="M171" s="62"/>
    </row>
    <row r="172" spans="1:13" x14ac:dyDescent="0.25">
      <c r="A172" s="55"/>
      <c r="B172" s="68"/>
      <c r="C172" s="68"/>
      <c r="D172" s="62" t="str">
        <f>IF(ISBLANK(A172),"",VLOOKUP(A172,'Справочник услуг'!C:D,2,FALSE))</f>
        <v/>
      </c>
      <c r="E172" s="62"/>
      <c r="F172" s="62"/>
      <c r="G172" s="62"/>
      <c r="H172" s="62"/>
      <c r="I172" s="62"/>
      <c r="J172" s="62"/>
      <c r="K172" s="62"/>
      <c r="L172" s="62"/>
      <c r="M172" s="62"/>
    </row>
    <row r="173" spans="1:13" x14ac:dyDescent="0.25">
      <c r="A173" s="55"/>
      <c r="B173" s="68"/>
      <c r="C173" s="68"/>
      <c r="D173" s="62" t="str">
        <f>IF(ISBLANK(A173),"",VLOOKUP(A173,'Справочник услуг'!C:D,2,FALSE))</f>
        <v/>
      </c>
      <c r="E173" s="62"/>
      <c r="F173" s="62"/>
      <c r="G173" s="62"/>
      <c r="H173" s="62"/>
      <c r="I173" s="62"/>
      <c r="J173" s="62"/>
      <c r="K173" s="62"/>
      <c r="L173" s="62"/>
      <c r="M173" s="62"/>
    </row>
    <row r="174" spans="1:13" x14ac:dyDescent="0.25">
      <c r="A174" s="55"/>
      <c r="B174" s="68"/>
      <c r="C174" s="68"/>
      <c r="D174" s="62" t="str">
        <f>IF(ISBLANK(A174),"",VLOOKUP(A174,'Справочник услуг'!C:D,2,FALSE))</f>
        <v/>
      </c>
      <c r="E174" s="62"/>
      <c r="F174" s="62"/>
      <c r="G174" s="62"/>
      <c r="H174" s="62"/>
      <c r="I174" s="62"/>
      <c r="J174" s="62"/>
      <c r="K174" s="62"/>
      <c r="L174" s="62"/>
      <c r="M174" s="62"/>
    </row>
    <row r="175" spans="1:13" x14ac:dyDescent="0.25">
      <c r="A175" s="55"/>
      <c r="B175" s="68"/>
      <c r="C175" s="68"/>
      <c r="D175" s="62" t="str">
        <f>IF(ISBLANK(A175),"",VLOOKUP(A175,'Справочник услуг'!C:D,2,FALSE))</f>
        <v/>
      </c>
      <c r="E175" s="62"/>
      <c r="F175" s="62"/>
      <c r="G175" s="62"/>
      <c r="H175" s="62"/>
      <c r="I175" s="62"/>
      <c r="J175" s="62"/>
      <c r="K175" s="62"/>
      <c r="L175" s="62"/>
      <c r="M175" s="62"/>
    </row>
    <row r="176" spans="1:13" x14ac:dyDescent="0.25">
      <c r="A176" s="55"/>
      <c r="B176" s="68"/>
      <c r="C176" s="68"/>
      <c r="D176" s="62" t="str">
        <f>IF(ISBLANK(A176),"",VLOOKUP(A176,'Справочник услуг'!C:D,2,FALSE))</f>
        <v/>
      </c>
      <c r="E176" s="62"/>
      <c r="F176" s="62"/>
      <c r="G176" s="62"/>
      <c r="H176" s="62"/>
      <c r="I176" s="62"/>
      <c r="J176" s="62"/>
      <c r="K176" s="62"/>
      <c r="L176" s="62"/>
      <c r="M176" s="62"/>
    </row>
    <row r="177" spans="1:13" x14ac:dyDescent="0.25">
      <c r="A177" s="55"/>
      <c r="B177" s="68"/>
      <c r="C177" s="68"/>
      <c r="D177" s="62" t="str">
        <f>IF(ISBLANK(A177),"",VLOOKUP(A177,'Справочник услуг'!C:D,2,FALSE))</f>
        <v/>
      </c>
      <c r="E177" s="62"/>
      <c r="F177" s="62"/>
      <c r="G177" s="62"/>
      <c r="H177" s="62"/>
      <c r="I177" s="62"/>
      <c r="J177" s="62"/>
      <c r="K177" s="62"/>
      <c r="L177" s="62"/>
      <c r="M177" s="62"/>
    </row>
    <row r="178" spans="1:13" x14ac:dyDescent="0.25">
      <c r="A178" s="55"/>
      <c r="B178" s="68"/>
      <c r="C178" s="68"/>
      <c r="D178" s="62" t="str">
        <f>IF(ISBLANK(A178),"",VLOOKUP(A178,'Справочник услуг'!C:D,2,FALSE))</f>
        <v/>
      </c>
      <c r="E178" s="62"/>
      <c r="F178" s="62"/>
      <c r="G178" s="62"/>
      <c r="H178" s="62"/>
      <c r="I178" s="62"/>
      <c r="J178" s="62"/>
      <c r="K178" s="62"/>
      <c r="L178" s="62"/>
      <c r="M178" s="62"/>
    </row>
    <row r="179" spans="1:13" x14ac:dyDescent="0.25">
      <c r="A179" s="55"/>
      <c r="B179" s="68"/>
      <c r="C179" s="68"/>
      <c r="D179" s="62" t="str">
        <f>IF(ISBLANK(A179),"",VLOOKUP(A179,'Справочник услуг'!C:D,2,FALSE))</f>
        <v/>
      </c>
      <c r="E179" s="62"/>
      <c r="F179" s="62"/>
      <c r="G179" s="62"/>
      <c r="H179" s="62"/>
      <c r="I179" s="62"/>
      <c r="J179" s="62"/>
      <c r="K179" s="62"/>
      <c r="L179" s="62"/>
      <c r="M179" s="62"/>
    </row>
    <row r="180" spans="1:13" x14ac:dyDescent="0.25">
      <c r="A180" s="55"/>
      <c r="B180" s="68"/>
      <c r="C180" s="68"/>
      <c r="D180" s="62" t="str">
        <f>IF(ISBLANK(A180),"",VLOOKUP(A180,'Справочник услуг'!C:D,2,FALSE))</f>
        <v/>
      </c>
      <c r="E180" s="62"/>
      <c r="F180" s="62"/>
      <c r="G180" s="62"/>
      <c r="H180" s="62"/>
      <c r="I180" s="62"/>
      <c r="J180" s="62"/>
      <c r="K180" s="62"/>
      <c r="L180" s="62"/>
      <c r="M180" s="62"/>
    </row>
    <row r="181" spans="1:13" x14ac:dyDescent="0.25">
      <c r="A181" s="55"/>
      <c r="B181" s="68"/>
      <c r="C181" s="68"/>
      <c r="D181" s="62" t="str">
        <f>IF(ISBLANK(A181),"",VLOOKUP(A181,'Справочник услуг'!C:D,2,FALSE))</f>
        <v/>
      </c>
      <c r="E181" s="62"/>
      <c r="F181" s="62"/>
      <c r="G181" s="62"/>
      <c r="H181" s="62"/>
      <c r="I181" s="62"/>
      <c r="J181" s="62"/>
      <c r="K181" s="62"/>
      <c r="L181" s="62"/>
      <c r="M181" s="62"/>
    </row>
    <row r="182" spans="1:13" x14ac:dyDescent="0.25">
      <c r="A182" s="55"/>
      <c r="B182" s="68"/>
      <c r="C182" s="68"/>
      <c r="D182" s="62" t="str">
        <f>IF(ISBLANK(A182),"",VLOOKUP(A182,'Справочник услуг'!C:D,2,FALSE))</f>
        <v/>
      </c>
      <c r="E182" s="62"/>
      <c r="F182" s="62"/>
      <c r="G182" s="62"/>
      <c r="H182" s="62"/>
      <c r="I182" s="62"/>
      <c r="J182" s="62"/>
      <c r="K182" s="62"/>
      <c r="L182" s="62"/>
      <c r="M182" s="62"/>
    </row>
    <row r="183" spans="1:13" x14ac:dyDescent="0.25">
      <c r="A183" s="55"/>
      <c r="B183" s="68"/>
      <c r="C183" s="68"/>
      <c r="D183" s="62" t="str">
        <f>IF(ISBLANK(A183),"",VLOOKUP(A183,'Справочник услуг'!C:D,2,FALSE))</f>
        <v/>
      </c>
      <c r="E183" s="62"/>
      <c r="F183" s="62"/>
      <c r="G183" s="62"/>
      <c r="H183" s="62"/>
      <c r="I183" s="62"/>
      <c r="J183" s="62"/>
      <c r="K183" s="62"/>
      <c r="L183" s="62"/>
      <c r="M183" s="62"/>
    </row>
    <row r="184" spans="1:13" x14ac:dyDescent="0.25">
      <c r="A184" s="55"/>
      <c r="B184" s="68"/>
      <c r="C184" s="68"/>
      <c r="D184" s="62" t="str">
        <f>IF(ISBLANK(A184),"",VLOOKUP(A184,'Справочник услуг'!C:D,2,FALSE))</f>
        <v/>
      </c>
      <c r="E184" s="62"/>
      <c r="F184" s="62"/>
      <c r="G184" s="62"/>
      <c r="H184" s="62"/>
      <c r="I184" s="62"/>
      <c r="J184" s="62"/>
      <c r="K184" s="62"/>
      <c r="L184" s="62"/>
      <c r="M184" s="62"/>
    </row>
    <row r="185" spans="1:13" x14ac:dyDescent="0.25">
      <c r="A185" s="55"/>
      <c r="B185" s="68"/>
      <c r="C185" s="68"/>
      <c r="D185" s="62" t="str">
        <f>IF(ISBLANK(A185),"",VLOOKUP(A185,'Справочник услуг'!C:D,2,FALSE))</f>
        <v/>
      </c>
      <c r="E185" s="62"/>
      <c r="F185" s="62"/>
      <c r="G185" s="62"/>
      <c r="H185" s="62"/>
      <c r="I185" s="62"/>
      <c r="J185" s="62"/>
      <c r="K185" s="62"/>
      <c r="L185" s="62"/>
      <c r="M185" s="62"/>
    </row>
    <row r="186" spans="1:13" x14ac:dyDescent="0.25">
      <c r="A186" s="55"/>
      <c r="B186" s="68"/>
      <c r="C186" s="68"/>
      <c r="D186" s="62" t="str">
        <f>IF(ISBLANK(A186),"",VLOOKUP(A186,'Справочник услуг'!C:D,2,FALSE))</f>
        <v/>
      </c>
      <c r="E186" s="62"/>
      <c r="F186" s="62"/>
      <c r="G186" s="62"/>
      <c r="H186" s="62"/>
      <c r="I186" s="62"/>
      <c r="J186" s="62"/>
      <c r="K186" s="62"/>
      <c r="L186" s="62"/>
      <c r="M186" s="62"/>
    </row>
    <row r="187" spans="1:13" x14ac:dyDescent="0.25">
      <c r="A187" s="55"/>
      <c r="B187" s="68"/>
      <c r="C187" s="68"/>
      <c r="D187" s="62" t="str">
        <f>IF(ISBLANK(A187),"",VLOOKUP(A187,'Справочник услуг'!C:D,2,FALSE))</f>
        <v/>
      </c>
      <c r="E187" s="62"/>
      <c r="F187" s="62"/>
      <c r="G187" s="62"/>
      <c r="H187" s="62"/>
      <c r="I187" s="62"/>
      <c r="J187" s="62"/>
      <c r="K187" s="62"/>
      <c r="L187" s="62"/>
      <c r="M187" s="62"/>
    </row>
    <row r="188" spans="1:13" x14ac:dyDescent="0.25">
      <c r="A188" s="55"/>
      <c r="B188" s="68"/>
      <c r="C188" s="68"/>
      <c r="D188" s="62" t="str">
        <f>IF(ISBLANK(A188),"",VLOOKUP(A188,'Справочник услуг'!C:D,2,FALSE))</f>
        <v/>
      </c>
      <c r="E188" s="62"/>
      <c r="F188" s="62"/>
      <c r="G188" s="62"/>
      <c r="H188" s="62"/>
      <c r="I188" s="62"/>
      <c r="J188" s="62"/>
      <c r="K188" s="62"/>
      <c r="L188" s="62"/>
      <c r="M188" s="62"/>
    </row>
    <row r="189" spans="1:13" x14ac:dyDescent="0.25">
      <c r="A189" s="55"/>
      <c r="B189" s="68"/>
      <c r="C189" s="68"/>
      <c r="D189" s="62" t="str">
        <f>IF(ISBLANK(A189),"",VLOOKUP(A189,'Справочник услуг'!C:D,2,FALSE))</f>
        <v/>
      </c>
      <c r="E189" s="62"/>
      <c r="F189" s="62"/>
      <c r="G189" s="62"/>
      <c r="H189" s="62"/>
      <c r="I189" s="62"/>
      <c r="J189" s="62"/>
      <c r="K189" s="62"/>
      <c r="L189" s="62"/>
      <c r="M189" s="62"/>
    </row>
    <row r="190" spans="1:13" x14ac:dyDescent="0.25">
      <c r="A190" s="55"/>
      <c r="B190" s="68"/>
      <c r="C190" s="68"/>
      <c r="D190" s="62" t="str">
        <f>IF(ISBLANK(A190),"",VLOOKUP(A190,'Справочник услуг'!C:D,2,FALSE))</f>
        <v/>
      </c>
      <c r="E190" s="62"/>
      <c r="F190" s="62"/>
      <c r="G190" s="62"/>
      <c r="H190" s="62"/>
      <c r="I190" s="62"/>
      <c r="J190" s="62"/>
      <c r="K190" s="62"/>
      <c r="L190" s="62"/>
      <c r="M190" s="62"/>
    </row>
    <row r="191" spans="1:13" x14ac:dyDescent="0.25">
      <c r="A191" s="55"/>
      <c r="B191" s="68"/>
      <c r="C191" s="68"/>
      <c r="D191" s="62" t="str">
        <f>IF(ISBLANK(A191),"",VLOOKUP(A191,'Справочник услуг'!C:D,2,FALSE))</f>
        <v/>
      </c>
      <c r="E191" s="62"/>
      <c r="F191" s="62"/>
      <c r="G191" s="62"/>
      <c r="H191" s="62"/>
      <c r="I191" s="62"/>
      <c r="J191" s="62"/>
      <c r="K191" s="62"/>
      <c r="L191" s="62"/>
      <c r="M191" s="62"/>
    </row>
    <row r="192" spans="1:13" x14ac:dyDescent="0.25">
      <c r="A192" s="55"/>
      <c r="B192" s="68"/>
      <c r="C192" s="68"/>
      <c r="D192" s="62" t="str">
        <f>IF(ISBLANK(A192),"",VLOOKUP(A192,'Справочник услуг'!C:D,2,FALSE))</f>
        <v/>
      </c>
      <c r="E192" s="62"/>
      <c r="F192" s="62"/>
      <c r="G192" s="62"/>
      <c r="H192" s="62"/>
      <c r="I192" s="62"/>
      <c r="J192" s="62"/>
      <c r="K192" s="62"/>
      <c r="L192" s="62"/>
      <c r="M192" s="62"/>
    </row>
    <row r="193" spans="1:13" x14ac:dyDescent="0.25">
      <c r="A193" s="55"/>
      <c r="B193" s="68"/>
      <c r="C193" s="68"/>
      <c r="D193" s="62" t="str">
        <f>IF(ISBLANK(A193),"",VLOOKUP(A193,'Справочник услуг'!C:D,2,FALSE))</f>
        <v/>
      </c>
      <c r="E193" s="62"/>
      <c r="F193" s="62"/>
      <c r="G193" s="62"/>
      <c r="H193" s="62"/>
      <c r="I193" s="62"/>
      <c r="J193" s="62"/>
      <c r="K193" s="62"/>
      <c r="L193" s="62"/>
      <c r="M193" s="62"/>
    </row>
    <row r="194" spans="1:13" x14ac:dyDescent="0.25">
      <c r="A194" s="55"/>
      <c r="B194" s="68"/>
      <c r="C194" s="68"/>
      <c r="D194" s="62" t="str">
        <f>IF(ISBLANK(A194),"",VLOOKUP(A194,'Справочник услуг'!C:D,2,FALSE))</f>
        <v/>
      </c>
      <c r="E194" s="62"/>
      <c r="F194" s="62"/>
      <c r="G194" s="62"/>
      <c r="H194" s="62"/>
      <c r="I194" s="62"/>
      <c r="J194" s="62"/>
      <c r="K194" s="62"/>
      <c r="L194" s="62"/>
      <c r="M194" s="62"/>
    </row>
    <row r="195" spans="1:13" x14ac:dyDescent="0.25">
      <c r="A195" s="55"/>
      <c r="B195" s="68"/>
      <c r="C195" s="68"/>
      <c r="D195" s="62" t="str">
        <f>IF(ISBLANK(A195),"",VLOOKUP(A195,'Справочник услуг'!C:D,2,FALSE))</f>
        <v/>
      </c>
      <c r="E195" s="62"/>
      <c r="F195" s="62"/>
      <c r="G195" s="62"/>
      <c r="H195" s="62"/>
      <c r="I195" s="62"/>
      <c r="J195" s="62"/>
      <c r="K195" s="62"/>
      <c r="L195" s="62"/>
      <c r="M195" s="62"/>
    </row>
    <row r="196" spans="1:13" x14ac:dyDescent="0.25">
      <c r="A196" s="55"/>
      <c r="B196" s="68"/>
      <c r="C196" s="68"/>
      <c r="D196" s="62" t="str">
        <f>IF(ISBLANK(A196),"",VLOOKUP(A196,'Справочник услуг'!C:D,2,FALSE))</f>
        <v/>
      </c>
      <c r="E196" s="62"/>
      <c r="F196" s="62"/>
      <c r="G196" s="62"/>
      <c r="H196" s="62"/>
      <c r="I196" s="62"/>
      <c r="J196" s="62"/>
      <c r="K196" s="62"/>
      <c r="L196" s="62"/>
      <c r="M196" s="62"/>
    </row>
    <row r="197" spans="1:13" x14ac:dyDescent="0.25">
      <c r="A197" s="55"/>
      <c r="B197" s="68"/>
      <c r="C197" s="68"/>
      <c r="D197" s="62" t="str">
        <f>IF(ISBLANK(A197),"",VLOOKUP(A197,'Справочник услуг'!C:D,2,FALSE))</f>
        <v/>
      </c>
      <c r="E197" s="62"/>
      <c r="F197" s="62"/>
      <c r="G197" s="62"/>
      <c r="H197" s="62"/>
      <c r="I197" s="62"/>
      <c r="J197" s="62"/>
      <c r="K197" s="62"/>
      <c r="L197" s="62"/>
      <c r="M197" s="62"/>
    </row>
    <row r="198" spans="1:13" x14ac:dyDescent="0.25">
      <c r="A198" s="55"/>
      <c r="B198" s="68"/>
      <c r="C198" s="68"/>
      <c r="D198" s="62" t="str">
        <f>IF(ISBLANK(A198),"",VLOOKUP(A198,'Справочник услуг'!C:D,2,FALSE))</f>
        <v/>
      </c>
      <c r="E198" s="62"/>
      <c r="F198" s="62"/>
      <c r="G198" s="62"/>
      <c r="H198" s="62"/>
      <c r="I198" s="62"/>
      <c r="J198" s="62"/>
      <c r="K198" s="62"/>
      <c r="L198" s="62"/>
      <c r="M198" s="62"/>
    </row>
    <row r="199" spans="1:13" x14ac:dyDescent="0.25">
      <c r="A199" s="55"/>
      <c r="B199" s="68"/>
      <c r="C199" s="68"/>
      <c r="D199" s="62" t="str">
        <f>IF(ISBLANK(A199),"",VLOOKUP(A199,'Справочник услуг'!C:D,2,FALSE))</f>
        <v/>
      </c>
      <c r="E199" s="62"/>
      <c r="F199" s="62"/>
      <c r="G199" s="62"/>
      <c r="H199" s="62"/>
      <c r="I199" s="62"/>
      <c r="J199" s="62"/>
      <c r="K199" s="62"/>
      <c r="L199" s="62"/>
      <c r="M199" s="62"/>
    </row>
    <row r="200" spans="1:13" x14ac:dyDescent="0.25">
      <c r="A200" s="55"/>
      <c r="B200" s="68"/>
      <c r="C200" s="68"/>
      <c r="D200" s="62" t="str">
        <f>IF(ISBLANK(A200),"",VLOOKUP(A200,'Справочник услуг'!C:D,2,FALSE))</f>
        <v/>
      </c>
      <c r="E200" s="62"/>
      <c r="F200" s="62"/>
      <c r="G200" s="62"/>
      <c r="H200" s="62"/>
      <c r="I200" s="62"/>
      <c r="J200" s="62"/>
      <c r="K200" s="62"/>
      <c r="L200" s="62"/>
      <c r="M200" s="62"/>
    </row>
    <row r="201" spans="1:13" x14ac:dyDescent="0.25">
      <c r="A201" s="55"/>
      <c r="B201" s="68"/>
      <c r="C201" s="68"/>
      <c r="D201" s="62" t="str">
        <f>IF(ISBLANK(A201),"",VLOOKUP(A201,'Справочник услуг'!C:D,2,FALSE))</f>
        <v/>
      </c>
      <c r="E201" s="62"/>
      <c r="F201" s="62"/>
      <c r="G201" s="62"/>
      <c r="H201" s="62"/>
      <c r="I201" s="62"/>
      <c r="J201" s="62"/>
      <c r="K201" s="62"/>
      <c r="L201" s="62"/>
      <c r="M201" s="62"/>
    </row>
    <row r="202" spans="1:13" x14ac:dyDescent="0.25">
      <c r="A202" s="55"/>
      <c r="B202" s="68"/>
      <c r="C202" s="68"/>
      <c r="D202" s="62" t="str">
        <f>IF(ISBLANK(A202),"",VLOOKUP(A202,'Справочник услуг'!C:D,2,FALSE))</f>
        <v/>
      </c>
      <c r="E202" s="62"/>
      <c r="F202" s="62"/>
      <c r="G202" s="62"/>
      <c r="H202" s="62"/>
      <c r="I202" s="62"/>
      <c r="J202" s="62"/>
      <c r="K202" s="62"/>
      <c r="L202" s="62"/>
      <c r="M202" s="62"/>
    </row>
    <row r="203" spans="1:13" x14ac:dyDescent="0.25">
      <c r="A203" s="55"/>
      <c r="B203" s="68"/>
      <c r="C203" s="68"/>
      <c r="D203" s="62" t="str">
        <f>IF(ISBLANK(A203),"",VLOOKUP(A203,'Справочник услуг'!C:D,2,FALSE))</f>
        <v/>
      </c>
      <c r="E203" s="62"/>
      <c r="F203" s="62"/>
      <c r="G203" s="62"/>
      <c r="H203" s="62"/>
      <c r="I203" s="62"/>
      <c r="J203" s="62"/>
      <c r="K203" s="62"/>
      <c r="L203" s="62"/>
      <c r="M203" s="62"/>
    </row>
    <row r="204" spans="1:13" x14ac:dyDescent="0.25">
      <c r="A204" s="55"/>
      <c r="B204" s="68"/>
      <c r="C204" s="68"/>
      <c r="D204" s="62" t="str">
        <f>IF(ISBLANK(A204),"",VLOOKUP(A204,'Справочник услуг'!C:D,2,FALSE))</f>
        <v/>
      </c>
      <c r="E204" s="62"/>
      <c r="F204" s="62"/>
      <c r="G204" s="62"/>
      <c r="H204" s="62"/>
      <c r="I204" s="62"/>
      <c r="J204" s="62"/>
      <c r="K204" s="62"/>
      <c r="L204" s="62"/>
      <c r="M204" s="62"/>
    </row>
    <row r="205" spans="1:13" x14ac:dyDescent="0.25">
      <c r="A205" s="55"/>
      <c r="B205" s="68"/>
      <c r="C205" s="68"/>
      <c r="D205" s="62" t="str">
        <f>IF(ISBLANK(A205),"",VLOOKUP(A205,'Справочник услуг'!C:D,2,FALSE))</f>
        <v/>
      </c>
      <c r="E205" s="62"/>
      <c r="F205" s="62"/>
      <c r="G205" s="62"/>
      <c r="H205" s="62"/>
      <c r="I205" s="62"/>
      <c r="J205" s="62"/>
      <c r="K205" s="62"/>
      <c r="L205" s="62"/>
      <c r="M205" s="62"/>
    </row>
    <row r="206" spans="1:13" x14ac:dyDescent="0.25">
      <c r="A206" s="55"/>
      <c r="B206" s="68"/>
      <c r="C206" s="68"/>
      <c r="D206" s="62" t="str">
        <f>IF(ISBLANK(A206),"",VLOOKUP(A206,'Справочник услуг'!C:D,2,FALSE))</f>
        <v/>
      </c>
      <c r="E206" s="62"/>
      <c r="F206" s="62"/>
      <c r="G206" s="62"/>
      <c r="H206" s="62"/>
      <c r="I206" s="62"/>
      <c r="J206" s="62"/>
      <c r="K206" s="62"/>
      <c r="L206" s="62"/>
      <c r="M206" s="62"/>
    </row>
    <row r="207" spans="1:13" x14ac:dyDescent="0.25">
      <c r="A207" s="55"/>
      <c r="B207" s="68"/>
      <c r="C207" s="68"/>
      <c r="D207" s="62" t="str">
        <f>IF(ISBLANK(A207),"",VLOOKUP(A207,'Справочник услуг'!C:D,2,FALSE))</f>
        <v/>
      </c>
      <c r="E207" s="62"/>
      <c r="F207" s="62"/>
      <c r="G207" s="62"/>
      <c r="H207" s="62"/>
      <c r="I207" s="62"/>
      <c r="J207" s="62"/>
      <c r="K207" s="62"/>
      <c r="L207" s="62"/>
      <c r="M207" s="62"/>
    </row>
    <row r="208" spans="1:13" x14ac:dyDescent="0.25">
      <c r="A208" s="55"/>
      <c r="B208" s="68"/>
      <c r="C208" s="68"/>
      <c r="D208" s="62" t="str">
        <f>IF(ISBLANK(A208),"",VLOOKUP(A208,'Справочник услуг'!C:D,2,FALSE))</f>
        <v/>
      </c>
      <c r="E208" s="62"/>
      <c r="F208" s="62"/>
      <c r="G208" s="62"/>
      <c r="H208" s="62"/>
      <c r="I208" s="62"/>
      <c r="J208" s="62"/>
      <c r="K208" s="62"/>
      <c r="L208" s="62"/>
      <c r="M208" s="62"/>
    </row>
    <row r="209" spans="1:13" x14ac:dyDescent="0.25">
      <c r="A209" s="55"/>
      <c r="B209" s="68"/>
      <c r="C209" s="68"/>
      <c r="D209" s="62" t="str">
        <f>IF(ISBLANK(A209),"",VLOOKUP(A209,'Справочник услуг'!C:D,2,FALSE))</f>
        <v/>
      </c>
      <c r="E209" s="62"/>
      <c r="F209" s="62"/>
      <c r="G209" s="62"/>
      <c r="H209" s="62"/>
      <c r="I209" s="62"/>
      <c r="J209" s="62"/>
      <c r="K209" s="62"/>
      <c r="L209" s="62"/>
      <c r="M209" s="62"/>
    </row>
    <row r="210" spans="1:13" x14ac:dyDescent="0.25">
      <c r="A210" s="55"/>
      <c r="B210" s="68"/>
      <c r="C210" s="68"/>
      <c r="D210" s="62" t="str">
        <f>IF(ISBLANK(A210),"",VLOOKUP(A210,'Справочник услуг'!C:D,2,FALSE))</f>
        <v/>
      </c>
      <c r="E210" s="62"/>
      <c r="F210" s="62"/>
      <c r="G210" s="62"/>
      <c r="H210" s="62"/>
      <c r="I210" s="62"/>
      <c r="J210" s="62"/>
      <c r="K210" s="62"/>
      <c r="L210" s="62"/>
      <c r="M210" s="62"/>
    </row>
    <row r="211" spans="1:13" x14ac:dyDescent="0.25">
      <c r="A211" s="55"/>
      <c r="B211" s="68"/>
      <c r="C211" s="68"/>
      <c r="D211" s="62" t="str">
        <f>IF(ISBLANK(A211),"",VLOOKUP(A211,'Справочник услуг'!C:D,2,FALSE))</f>
        <v/>
      </c>
      <c r="E211" s="62"/>
      <c r="F211" s="62"/>
      <c r="G211" s="62"/>
      <c r="H211" s="62"/>
      <c r="I211" s="62"/>
      <c r="J211" s="62"/>
      <c r="K211" s="62"/>
      <c r="L211" s="62"/>
      <c r="M211" s="62"/>
    </row>
    <row r="212" spans="1:13" x14ac:dyDescent="0.25">
      <c r="A212" s="55"/>
      <c r="B212" s="68"/>
      <c r="C212" s="68"/>
      <c r="D212" s="62" t="str">
        <f>IF(ISBLANK(A212),"",VLOOKUP(A212,'Справочник услуг'!C:D,2,FALSE))</f>
        <v/>
      </c>
      <c r="E212" s="62"/>
      <c r="F212" s="62"/>
      <c r="G212" s="62"/>
      <c r="H212" s="62"/>
      <c r="I212" s="62"/>
      <c r="J212" s="62"/>
      <c r="K212" s="62"/>
      <c r="L212" s="62"/>
      <c r="M212" s="62"/>
    </row>
    <row r="213" spans="1:13" x14ac:dyDescent="0.25">
      <c r="A213" s="55"/>
      <c r="B213" s="68"/>
      <c r="C213" s="68"/>
      <c r="D213" s="62" t="str">
        <f>IF(ISBLANK(A213),"",VLOOKUP(A213,'Справочник услуг'!C:D,2,FALSE))</f>
        <v/>
      </c>
      <c r="E213" s="62"/>
      <c r="F213" s="62"/>
      <c r="G213" s="62"/>
      <c r="H213" s="62"/>
      <c r="I213" s="62"/>
      <c r="J213" s="62"/>
      <c r="K213" s="62"/>
      <c r="L213" s="62"/>
      <c r="M213" s="62"/>
    </row>
    <row r="214" spans="1:13" x14ac:dyDescent="0.25">
      <c r="A214" s="55"/>
      <c r="B214" s="68"/>
      <c r="C214" s="68"/>
      <c r="D214" s="62" t="str">
        <f>IF(ISBLANK(A214),"",VLOOKUP(A214,'Справочник услуг'!C:D,2,FALSE))</f>
        <v/>
      </c>
      <c r="E214" s="62"/>
      <c r="F214" s="62"/>
      <c r="G214" s="62"/>
      <c r="H214" s="62"/>
      <c r="I214" s="62"/>
      <c r="J214" s="62"/>
      <c r="K214" s="62"/>
      <c r="L214" s="62"/>
      <c r="M214" s="62"/>
    </row>
    <row r="215" spans="1:13" x14ac:dyDescent="0.25">
      <c r="A215" s="55"/>
      <c r="B215" s="68"/>
      <c r="C215" s="68"/>
      <c r="D215" s="62" t="str">
        <f>IF(ISBLANK(A215),"",VLOOKUP(A215,'Справочник услуг'!C:D,2,FALSE))</f>
        <v/>
      </c>
      <c r="E215" s="62"/>
      <c r="F215" s="62"/>
      <c r="G215" s="62"/>
      <c r="H215" s="62"/>
      <c r="I215" s="62"/>
      <c r="J215" s="62"/>
      <c r="K215" s="62"/>
      <c r="L215" s="62"/>
      <c r="M215" s="62"/>
    </row>
    <row r="216" spans="1:13" x14ac:dyDescent="0.25">
      <c r="A216" s="55"/>
      <c r="B216" s="68"/>
      <c r="C216" s="68"/>
      <c r="D216" s="62" t="str">
        <f>IF(ISBLANK(A216),"",VLOOKUP(A216,'Справочник услуг'!C:D,2,FALSE))</f>
        <v/>
      </c>
      <c r="E216" s="62"/>
      <c r="F216" s="62"/>
      <c r="G216" s="62"/>
      <c r="H216" s="62"/>
      <c r="I216" s="62"/>
      <c r="J216" s="62"/>
      <c r="K216" s="62"/>
      <c r="L216" s="62"/>
      <c r="M216" s="62"/>
    </row>
    <row r="217" spans="1:13" x14ac:dyDescent="0.25">
      <c r="A217" s="55"/>
      <c r="B217" s="68"/>
      <c r="C217" s="68"/>
      <c r="D217" s="62" t="str">
        <f>IF(ISBLANK(A217),"",VLOOKUP(A217,'Справочник услуг'!C:D,2,FALSE))</f>
        <v/>
      </c>
      <c r="E217" s="62"/>
      <c r="F217" s="62"/>
      <c r="G217" s="62"/>
      <c r="H217" s="62"/>
      <c r="I217" s="62"/>
      <c r="J217" s="62"/>
      <c r="K217" s="62"/>
      <c r="L217" s="62"/>
      <c r="M217" s="62"/>
    </row>
    <row r="218" spans="1:13" x14ac:dyDescent="0.25">
      <c r="A218" s="55"/>
      <c r="B218" s="68"/>
      <c r="C218" s="68"/>
      <c r="D218" s="62" t="str">
        <f>IF(ISBLANK(A218),"",VLOOKUP(A218,'Справочник услуг'!C:D,2,FALSE))</f>
        <v/>
      </c>
      <c r="E218" s="62"/>
      <c r="F218" s="62"/>
      <c r="G218" s="62"/>
      <c r="H218" s="62"/>
      <c r="I218" s="62"/>
      <c r="J218" s="62"/>
      <c r="K218" s="62"/>
      <c r="L218" s="62"/>
      <c r="M218" s="62"/>
    </row>
    <row r="219" spans="1:13" x14ac:dyDescent="0.25">
      <c r="A219" s="55"/>
      <c r="B219" s="68"/>
      <c r="C219" s="68"/>
      <c r="D219" s="62" t="str">
        <f>IF(ISBLANK(A219),"",VLOOKUP(A219,'Справочник услуг'!C:D,2,FALSE))</f>
        <v/>
      </c>
      <c r="E219" s="62"/>
      <c r="F219" s="62"/>
      <c r="G219" s="62"/>
      <c r="H219" s="62"/>
      <c r="I219" s="62"/>
      <c r="J219" s="62"/>
      <c r="K219" s="62"/>
      <c r="L219" s="62"/>
      <c r="M219" s="62"/>
    </row>
    <row r="220" spans="1:13" x14ac:dyDescent="0.25">
      <c r="A220" s="55"/>
      <c r="B220" s="68"/>
      <c r="C220" s="68"/>
      <c r="D220" s="62" t="str">
        <f>IF(ISBLANK(A220),"",VLOOKUP(A220,'Справочник услуг'!C:D,2,FALSE))</f>
        <v/>
      </c>
      <c r="E220" s="62"/>
      <c r="F220" s="62"/>
      <c r="G220" s="62"/>
      <c r="H220" s="62"/>
      <c r="I220" s="62"/>
      <c r="J220" s="62"/>
      <c r="K220" s="62"/>
      <c r="L220" s="62"/>
      <c r="M220" s="62"/>
    </row>
    <row r="221" spans="1:13" x14ac:dyDescent="0.25">
      <c r="A221" s="55"/>
      <c r="B221" s="68"/>
      <c r="C221" s="68"/>
      <c r="D221" s="62" t="str">
        <f>IF(ISBLANK(A221),"",VLOOKUP(A221,'Справочник услуг'!C:D,2,FALSE))</f>
        <v/>
      </c>
      <c r="E221" s="62"/>
      <c r="F221" s="62"/>
      <c r="G221" s="62"/>
      <c r="H221" s="62"/>
      <c r="I221" s="62"/>
      <c r="J221" s="62"/>
      <c r="K221" s="62"/>
      <c r="L221" s="62"/>
      <c r="M221" s="62"/>
    </row>
    <row r="222" spans="1:13" x14ac:dyDescent="0.25">
      <c r="A222" s="55"/>
      <c r="B222" s="68"/>
      <c r="C222" s="68"/>
      <c r="D222" s="62" t="str">
        <f>IF(ISBLANK(A222),"",VLOOKUP(A222,'Справочник услуг'!C:D,2,FALSE))</f>
        <v/>
      </c>
      <c r="E222" s="62"/>
      <c r="F222" s="62"/>
      <c r="G222" s="62"/>
      <c r="H222" s="62"/>
      <c r="I222" s="62"/>
      <c r="J222" s="62"/>
      <c r="K222" s="62"/>
      <c r="L222" s="62"/>
      <c r="M222" s="62"/>
    </row>
    <row r="223" spans="1:13" x14ac:dyDescent="0.25">
      <c r="A223" s="55"/>
      <c r="B223" s="68"/>
      <c r="C223" s="68"/>
      <c r="D223" s="62" t="str">
        <f>IF(ISBLANK(A223),"",VLOOKUP(A223,'Справочник услуг'!C:D,2,FALSE))</f>
        <v/>
      </c>
      <c r="E223" s="62"/>
      <c r="F223" s="62"/>
      <c r="G223" s="62"/>
      <c r="H223" s="62"/>
      <c r="I223" s="62"/>
      <c r="J223" s="62"/>
      <c r="K223" s="62"/>
      <c r="L223" s="62"/>
      <c r="M223" s="62"/>
    </row>
    <row r="224" spans="1:13" x14ac:dyDescent="0.25">
      <c r="A224" s="55"/>
      <c r="B224" s="68"/>
      <c r="C224" s="68"/>
      <c r="D224" s="62" t="str">
        <f>IF(ISBLANK(A224),"",VLOOKUP(A224,'Справочник услуг'!C:D,2,FALSE))</f>
        <v/>
      </c>
      <c r="E224" s="62"/>
      <c r="F224" s="62"/>
      <c r="G224" s="62"/>
      <c r="H224" s="62"/>
      <c r="I224" s="62"/>
      <c r="J224" s="62"/>
      <c r="K224" s="62"/>
      <c r="L224" s="62"/>
      <c r="M224" s="62"/>
    </row>
    <row r="225" spans="1:13" x14ac:dyDescent="0.25">
      <c r="A225" s="55"/>
      <c r="B225" s="68"/>
      <c r="C225" s="68"/>
      <c r="D225" s="62" t="str">
        <f>IF(ISBLANK(A225),"",VLOOKUP(A225,'Справочник услуг'!C:D,2,FALSE))</f>
        <v/>
      </c>
      <c r="E225" s="62"/>
      <c r="F225" s="62"/>
      <c r="G225" s="62"/>
      <c r="H225" s="62"/>
      <c r="I225" s="62"/>
      <c r="J225" s="62"/>
      <c r="K225" s="62"/>
      <c r="L225" s="62"/>
      <c r="M225" s="62"/>
    </row>
    <row r="226" spans="1:13" x14ac:dyDescent="0.25">
      <c r="A226" s="55"/>
      <c r="B226" s="68"/>
      <c r="C226" s="68"/>
      <c r="D226" s="62" t="str">
        <f>IF(ISBLANK(A226),"",VLOOKUP(A226,'Справочник услуг'!C:D,2,FALSE))</f>
        <v/>
      </c>
      <c r="E226" s="62"/>
      <c r="F226" s="62"/>
      <c r="G226" s="62"/>
      <c r="H226" s="62"/>
      <c r="I226" s="62"/>
      <c r="J226" s="62"/>
      <c r="K226" s="62"/>
      <c r="L226" s="62"/>
      <c r="M226" s="62"/>
    </row>
    <row r="227" spans="1:13" x14ac:dyDescent="0.25">
      <c r="A227" s="55"/>
      <c r="B227" s="68"/>
      <c r="C227" s="68"/>
      <c r="D227" s="62" t="str">
        <f>IF(ISBLANK(A227),"",VLOOKUP(A227,'Справочник услуг'!C:D,2,FALSE))</f>
        <v/>
      </c>
      <c r="E227" s="62"/>
      <c r="F227" s="62"/>
      <c r="G227" s="62"/>
      <c r="H227" s="62"/>
      <c r="I227" s="62"/>
      <c r="J227" s="62"/>
      <c r="K227" s="62"/>
      <c r="L227" s="62"/>
      <c r="M227" s="62"/>
    </row>
    <row r="228" spans="1:13" x14ac:dyDescent="0.25">
      <c r="A228" s="55"/>
      <c r="B228" s="68"/>
      <c r="C228" s="68"/>
      <c r="D228" s="62" t="str">
        <f>IF(ISBLANK(A228),"",VLOOKUP(A228,'Справочник услуг'!C:D,2,FALSE))</f>
        <v/>
      </c>
      <c r="E228" s="62"/>
      <c r="F228" s="62"/>
      <c r="G228" s="62"/>
      <c r="H228" s="62"/>
      <c r="I228" s="62"/>
      <c r="J228" s="62"/>
      <c r="K228" s="62"/>
      <c r="L228" s="62"/>
      <c r="M228" s="62"/>
    </row>
    <row r="229" spans="1:13" x14ac:dyDescent="0.25">
      <c r="A229" s="55"/>
      <c r="B229" s="68"/>
      <c r="C229" s="68"/>
      <c r="D229" s="62" t="str">
        <f>IF(ISBLANK(A229),"",VLOOKUP(A229,'Справочник услуг'!C:D,2,FALSE))</f>
        <v/>
      </c>
      <c r="E229" s="62"/>
      <c r="F229" s="62"/>
      <c r="G229" s="62"/>
      <c r="H229" s="62"/>
      <c r="I229" s="62"/>
      <c r="J229" s="62"/>
      <c r="K229" s="62"/>
      <c r="L229" s="62"/>
      <c r="M229" s="62"/>
    </row>
    <row r="230" spans="1:13" x14ac:dyDescent="0.25">
      <c r="A230" s="55"/>
      <c r="B230" s="68"/>
      <c r="C230" s="68"/>
      <c r="D230" s="62" t="str">
        <f>IF(ISBLANK(A230),"",VLOOKUP(A230,'Справочник услуг'!C:D,2,FALSE))</f>
        <v/>
      </c>
      <c r="E230" s="62"/>
      <c r="F230" s="62"/>
      <c r="G230" s="62"/>
      <c r="H230" s="62"/>
      <c r="I230" s="62"/>
      <c r="J230" s="62"/>
      <c r="K230" s="62"/>
      <c r="L230" s="62"/>
      <c r="M230" s="62"/>
    </row>
    <row r="231" spans="1:13" x14ac:dyDescent="0.25">
      <c r="A231" s="55"/>
      <c r="B231" s="68"/>
      <c r="C231" s="68"/>
      <c r="D231" s="62" t="str">
        <f>IF(ISBLANK(A231),"",VLOOKUP(A231,'Справочник услуг'!C:D,2,FALSE))</f>
        <v/>
      </c>
      <c r="E231" s="62"/>
      <c r="F231" s="62"/>
      <c r="G231" s="62"/>
      <c r="H231" s="62"/>
      <c r="I231" s="62"/>
      <c r="J231" s="62"/>
      <c r="K231" s="62"/>
      <c r="L231" s="62"/>
      <c r="M231" s="62"/>
    </row>
    <row r="232" spans="1:13" x14ac:dyDescent="0.25">
      <c r="A232" s="55"/>
      <c r="B232" s="68"/>
      <c r="C232" s="68"/>
      <c r="D232" s="62" t="str">
        <f>IF(ISBLANK(A232),"",VLOOKUP(A232,'Справочник услуг'!C:D,2,FALSE))</f>
        <v/>
      </c>
      <c r="E232" s="62"/>
      <c r="F232" s="62"/>
      <c r="G232" s="62"/>
      <c r="H232" s="62"/>
      <c r="I232" s="62"/>
      <c r="J232" s="62"/>
      <c r="K232" s="62"/>
      <c r="L232" s="62"/>
      <c r="M232" s="62"/>
    </row>
    <row r="233" spans="1:13" x14ac:dyDescent="0.25">
      <c r="A233" s="55"/>
      <c r="B233" s="68"/>
      <c r="C233" s="68"/>
      <c r="D233" s="62" t="str">
        <f>IF(ISBLANK(A233),"",VLOOKUP(A233,'Справочник услуг'!C:D,2,FALSE))</f>
        <v/>
      </c>
      <c r="E233" s="62"/>
      <c r="F233" s="62"/>
      <c r="G233" s="62"/>
      <c r="H233" s="62"/>
      <c r="I233" s="62"/>
      <c r="J233" s="62"/>
      <c r="K233" s="62"/>
      <c r="L233" s="62"/>
      <c r="M233" s="62"/>
    </row>
    <row r="234" spans="1:13" x14ac:dyDescent="0.25">
      <c r="A234" s="55"/>
      <c r="B234" s="68"/>
      <c r="C234" s="68"/>
      <c r="D234" s="62" t="str">
        <f>IF(ISBLANK(A234),"",VLOOKUP(A234,'Справочник услуг'!C:D,2,FALSE))</f>
        <v/>
      </c>
      <c r="E234" s="62"/>
      <c r="F234" s="62"/>
      <c r="G234" s="62"/>
      <c r="H234" s="62"/>
      <c r="I234" s="62"/>
      <c r="J234" s="62"/>
      <c r="K234" s="62"/>
      <c r="L234" s="62"/>
      <c r="M234" s="62"/>
    </row>
    <row r="235" spans="1:13" x14ac:dyDescent="0.25">
      <c r="A235" s="55"/>
      <c r="B235" s="68"/>
      <c r="C235" s="68"/>
      <c r="D235" s="62" t="str">
        <f>IF(ISBLANK(A235),"",VLOOKUP(A235,'Справочник услуг'!C:D,2,FALSE))</f>
        <v/>
      </c>
      <c r="E235" s="62"/>
      <c r="F235" s="62"/>
      <c r="G235" s="62"/>
      <c r="H235" s="62"/>
      <c r="I235" s="62"/>
      <c r="J235" s="62"/>
      <c r="K235" s="62"/>
      <c r="L235" s="62"/>
      <c r="M235" s="62"/>
    </row>
    <row r="236" spans="1:13" x14ac:dyDescent="0.25">
      <c r="A236" s="55"/>
      <c r="B236" s="68"/>
      <c r="C236" s="68"/>
      <c r="D236" s="62" t="str">
        <f>IF(ISBLANK(A236),"",VLOOKUP(A236,'Справочник услуг'!C:D,2,FALSE))</f>
        <v/>
      </c>
      <c r="E236" s="62"/>
      <c r="F236" s="62"/>
      <c r="G236" s="62"/>
      <c r="H236" s="62"/>
      <c r="I236" s="62"/>
      <c r="J236" s="62"/>
      <c r="K236" s="62"/>
      <c r="L236" s="62"/>
      <c r="M236" s="62"/>
    </row>
    <row r="237" spans="1:13" x14ac:dyDescent="0.25">
      <c r="A237" s="55"/>
      <c r="B237" s="68"/>
      <c r="C237" s="68"/>
      <c r="D237" s="62" t="str">
        <f>IF(ISBLANK(A237),"",VLOOKUP(A237,'Справочник услуг'!C:D,2,FALSE))</f>
        <v/>
      </c>
      <c r="E237" s="62"/>
      <c r="F237" s="62"/>
      <c r="G237" s="62"/>
      <c r="H237" s="62"/>
      <c r="I237" s="62"/>
      <c r="J237" s="62"/>
      <c r="K237" s="62"/>
      <c r="L237" s="62"/>
      <c r="M237" s="62"/>
    </row>
    <row r="238" spans="1:13" x14ac:dyDescent="0.25">
      <c r="A238" s="55"/>
      <c r="B238" s="68"/>
      <c r="C238" s="68"/>
      <c r="D238" s="62" t="str">
        <f>IF(ISBLANK(A238),"",VLOOKUP(A238,'Справочник услуг'!C:D,2,FALSE))</f>
        <v/>
      </c>
      <c r="E238" s="62"/>
      <c r="F238" s="62"/>
      <c r="G238" s="62"/>
      <c r="H238" s="62"/>
      <c r="I238" s="62"/>
      <c r="J238" s="62"/>
      <c r="K238" s="62"/>
      <c r="L238" s="62"/>
      <c r="M238" s="62"/>
    </row>
    <row r="239" spans="1:13" x14ac:dyDescent="0.25">
      <c r="A239" s="55"/>
      <c r="B239" s="68"/>
      <c r="C239" s="68"/>
      <c r="D239" s="62" t="str">
        <f>IF(ISBLANK(A239),"",VLOOKUP(A239,'Справочник услуг'!C:D,2,FALSE))</f>
        <v/>
      </c>
      <c r="E239" s="62"/>
      <c r="F239" s="62"/>
      <c r="G239" s="62"/>
      <c r="H239" s="62"/>
      <c r="I239" s="62"/>
      <c r="J239" s="62"/>
      <c r="K239" s="62"/>
      <c r="L239" s="62"/>
      <c r="M239" s="62"/>
    </row>
    <row r="240" spans="1:13" x14ac:dyDescent="0.25">
      <c r="A240" s="55"/>
      <c r="B240" s="68"/>
      <c r="C240" s="68"/>
      <c r="D240" s="62" t="str">
        <f>IF(ISBLANK(A240),"",VLOOKUP(A240,'Справочник услуг'!C:D,2,FALSE))</f>
        <v/>
      </c>
      <c r="E240" s="62"/>
      <c r="F240" s="62"/>
      <c r="G240" s="62"/>
      <c r="H240" s="62"/>
      <c r="I240" s="62"/>
      <c r="J240" s="62"/>
      <c r="K240" s="62"/>
      <c r="L240" s="62"/>
      <c r="M240" s="62"/>
    </row>
    <row r="241" spans="1:13" x14ac:dyDescent="0.25">
      <c r="A241" s="55"/>
      <c r="B241" s="68"/>
      <c r="C241" s="68"/>
      <c r="D241" s="62" t="str">
        <f>IF(ISBLANK(A241),"",VLOOKUP(A241,'Справочник услуг'!C:D,2,FALSE))</f>
        <v/>
      </c>
      <c r="E241" s="62"/>
      <c r="F241" s="62"/>
      <c r="G241" s="62"/>
      <c r="H241" s="62"/>
      <c r="I241" s="62"/>
      <c r="J241" s="62"/>
      <c r="K241" s="62"/>
      <c r="L241" s="62"/>
      <c r="M241" s="62"/>
    </row>
    <row r="242" spans="1:13" x14ac:dyDescent="0.25">
      <c r="A242" s="55"/>
      <c r="B242" s="68"/>
      <c r="C242" s="68"/>
      <c r="D242" s="62" t="str">
        <f>IF(ISBLANK(A242),"",VLOOKUP(A242,'Справочник услуг'!C:D,2,FALSE))</f>
        <v/>
      </c>
      <c r="E242" s="62"/>
      <c r="F242" s="62"/>
      <c r="G242" s="62"/>
      <c r="H242" s="62"/>
      <c r="I242" s="62"/>
      <c r="J242" s="62"/>
      <c r="K242" s="62"/>
      <c r="L242" s="62"/>
      <c r="M242" s="62"/>
    </row>
    <row r="243" spans="1:13" x14ac:dyDescent="0.25">
      <c r="A243" s="55"/>
      <c r="B243" s="68"/>
      <c r="C243" s="68"/>
      <c r="D243" s="62" t="str">
        <f>IF(ISBLANK(A243),"",VLOOKUP(A243,'Справочник услуг'!C:D,2,FALSE))</f>
        <v/>
      </c>
      <c r="E243" s="62"/>
      <c r="F243" s="62"/>
      <c r="G243" s="62"/>
      <c r="H243" s="62"/>
      <c r="I243" s="62"/>
      <c r="J243" s="62"/>
      <c r="K243" s="62"/>
      <c r="L243" s="62"/>
      <c r="M243" s="62"/>
    </row>
    <row r="244" spans="1:13" x14ac:dyDescent="0.25">
      <c r="A244" s="55"/>
      <c r="B244" s="68"/>
      <c r="C244" s="68"/>
      <c r="D244" s="62" t="str">
        <f>IF(ISBLANK(A244),"",VLOOKUP(A244,'Справочник услуг'!C:D,2,FALSE))</f>
        <v/>
      </c>
      <c r="E244" s="62"/>
      <c r="F244" s="62"/>
      <c r="G244" s="62"/>
      <c r="H244" s="62"/>
      <c r="I244" s="62"/>
      <c r="J244" s="62"/>
      <c r="K244" s="62"/>
      <c r="L244" s="62"/>
      <c r="M244" s="62"/>
    </row>
    <row r="245" spans="1:13" x14ac:dyDescent="0.25">
      <c r="A245" s="55"/>
      <c r="B245" s="68"/>
      <c r="C245" s="68"/>
      <c r="D245" s="62" t="str">
        <f>IF(ISBLANK(A245),"",VLOOKUP(A245,'Справочник услуг'!C:D,2,FALSE))</f>
        <v/>
      </c>
      <c r="E245" s="62"/>
      <c r="F245" s="62"/>
      <c r="G245" s="62"/>
      <c r="H245" s="62"/>
      <c r="I245" s="62"/>
      <c r="J245" s="62"/>
      <c r="K245" s="62"/>
      <c r="L245" s="62"/>
      <c r="M245" s="62"/>
    </row>
    <row r="246" spans="1:13" x14ac:dyDescent="0.25">
      <c r="A246" s="55"/>
      <c r="B246" s="68"/>
      <c r="C246" s="68"/>
      <c r="D246" s="62" t="str">
        <f>IF(ISBLANK(A246),"",VLOOKUP(A246,'Справочник услуг'!C:D,2,FALSE))</f>
        <v/>
      </c>
      <c r="E246" s="62"/>
      <c r="F246" s="62"/>
      <c r="G246" s="62"/>
      <c r="H246" s="62"/>
      <c r="I246" s="62"/>
      <c r="J246" s="62"/>
      <c r="K246" s="62"/>
      <c r="L246" s="62"/>
      <c r="M246" s="62"/>
    </row>
    <row r="247" spans="1:13" x14ac:dyDescent="0.25">
      <c r="A247" s="55"/>
      <c r="B247" s="68"/>
      <c r="C247" s="68"/>
      <c r="D247" s="62" t="str">
        <f>IF(ISBLANK(A247),"",VLOOKUP(A247,'Справочник услуг'!C:D,2,FALSE))</f>
        <v/>
      </c>
      <c r="E247" s="62"/>
      <c r="F247" s="62"/>
      <c r="G247" s="62"/>
      <c r="H247" s="62"/>
      <c r="I247" s="62"/>
      <c r="J247" s="62"/>
      <c r="K247" s="62"/>
      <c r="L247" s="62"/>
      <c r="M247" s="62"/>
    </row>
    <row r="248" spans="1:13" x14ac:dyDescent="0.25">
      <c r="A248" s="55"/>
      <c r="B248" s="68"/>
      <c r="C248" s="68"/>
      <c r="D248" s="62" t="str">
        <f>IF(ISBLANK(A248),"",VLOOKUP(A248,'Справочник услуг'!C:D,2,FALSE))</f>
        <v/>
      </c>
      <c r="E248" s="62"/>
      <c r="F248" s="62"/>
      <c r="G248" s="62"/>
      <c r="H248" s="62"/>
      <c r="I248" s="62"/>
      <c r="J248" s="62"/>
      <c r="K248" s="62"/>
      <c r="L248" s="62"/>
      <c r="M248" s="62"/>
    </row>
    <row r="249" spans="1:13" x14ac:dyDescent="0.25">
      <c r="A249" s="55"/>
      <c r="B249" s="68"/>
      <c r="C249" s="68"/>
      <c r="D249" s="62" t="str">
        <f>IF(ISBLANK(A249),"",VLOOKUP(A249,'Справочник услуг'!C:D,2,FALSE))</f>
        <v/>
      </c>
      <c r="E249" s="62"/>
      <c r="F249" s="62"/>
      <c r="G249" s="62"/>
      <c r="H249" s="62"/>
      <c r="I249" s="62"/>
      <c r="J249" s="62"/>
      <c r="K249" s="62"/>
      <c r="L249" s="62"/>
      <c r="M249" s="62"/>
    </row>
    <row r="250" spans="1:13" x14ac:dyDescent="0.25">
      <c r="A250" s="55"/>
      <c r="B250" s="68"/>
      <c r="C250" s="68"/>
      <c r="D250" s="62" t="str">
        <f>IF(ISBLANK(A250),"",VLOOKUP(A250,'Справочник услуг'!C:D,2,FALSE))</f>
        <v/>
      </c>
      <c r="E250" s="62"/>
      <c r="F250" s="62"/>
      <c r="G250" s="62"/>
      <c r="H250" s="62"/>
      <c r="I250" s="62"/>
      <c r="J250" s="62"/>
      <c r="K250" s="62"/>
      <c r="L250" s="62"/>
      <c r="M250" s="62"/>
    </row>
    <row r="251" spans="1:13" x14ac:dyDescent="0.25">
      <c r="A251" s="55"/>
      <c r="B251" s="68"/>
      <c r="C251" s="68"/>
      <c r="D251" s="62" t="str">
        <f>IF(ISBLANK(A251),"",VLOOKUP(A251,'Справочник услуг'!C:D,2,FALSE))</f>
        <v/>
      </c>
      <c r="E251" s="62"/>
      <c r="F251" s="62"/>
      <c r="G251" s="62"/>
      <c r="H251" s="62"/>
      <c r="I251" s="62"/>
      <c r="J251" s="62"/>
      <c r="K251" s="62"/>
      <c r="L251" s="62"/>
      <c r="M251" s="62"/>
    </row>
    <row r="252" spans="1:13" x14ac:dyDescent="0.25">
      <c r="A252" s="55"/>
      <c r="B252" s="68"/>
      <c r="C252" s="68"/>
      <c r="D252" s="62" t="str">
        <f>IF(ISBLANK(A252),"",VLOOKUP(A252,'Справочник услуг'!C:D,2,FALSE))</f>
        <v/>
      </c>
      <c r="E252" s="62"/>
      <c r="F252" s="62"/>
      <c r="G252" s="62"/>
      <c r="H252" s="62"/>
      <c r="I252" s="62"/>
      <c r="J252" s="62"/>
      <c r="K252" s="62"/>
      <c r="L252" s="62"/>
      <c r="M252" s="62"/>
    </row>
    <row r="253" spans="1:13" x14ac:dyDescent="0.25">
      <c r="A253" s="55"/>
      <c r="B253" s="68"/>
      <c r="C253" s="68"/>
      <c r="D253" s="62" t="str">
        <f>IF(ISBLANK(A253),"",VLOOKUP(A253,'Справочник услуг'!C:D,2,FALSE))</f>
        <v/>
      </c>
      <c r="E253" s="62"/>
      <c r="F253" s="62"/>
      <c r="G253" s="62"/>
      <c r="H253" s="62"/>
      <c r="I253" s="62"/>
      <c r="J253" s="62"/>
      <c r="K253" s="62"/>
      <c r="L253" s="62"/>
      <c r="M253" s="62"/>
    </row>
    <row r="254" spans="1:13" x14ac:dyDescent="0.25">
      <c r="A254" s="55"/>
      <c r="B254" s="68"/>
      <c r="C254" s="68"/>
      <c r="D254" s="62" t="str">
        <f>IF(ISBLANK(A254),"",VLOOKUP(A254,'Справочник услуг'!C:D,2,FALSE))</f>
        <v/>
      </c>
      <c r="E254" s="62"/>
      <c r="F254" s="62"/>
      <c r="G254" s="62"/>
      <c r="H254" s="62"/>
      <c r="I254" s="62"/>
      <c r="J254" s="62"/>
      <c r="K254" s="62"/>
      <c r="L254" s="62"/>
      <c r="M254" s="62"/>
    </row>
    <row r="255" spans="1:13" x14ac:dyDescent="0.25">
      <c r="A255" s="55"/>
      <c r="B255" s="68"/>
      <c r="C255" s="68"/>
      <c r="D255" s="62" t="str">
        <f>IF(ISBLANK(A255),"",VLOOKUP(A255,'Справочник услуг'!C:D,2,FALSE))</f>
        <v/>
      </c>
      <c r="E255" s="62"/>
      <c r="F255" s="62"/>
      <c r="G255" s="62"/>
      <c r="H255" s="62"/>
      <c r="I255" s="62"/>
      <c r="J255" s="62"/>
      <c r="K255" s="62"/>
      <c r="L255" s="62"/>
      <c r="M255" s="62"/>
    </row>
    <row r="256" spans="1:13" x14ac:dyDescent="0.25">
      <c r="A256" s="55"/>
      <c r="B256" s="68"/>
      <c r="C256" s="68"/>
      <c r="D256" s="62" t="str">
        <f>IF(ISBLANK(A256),"",VLOOKUP(A256,'Справочник услуг'!C:D,2,FALSE))</f>
        <v/>
      </c>
      <c r="E256" s="62"/>
      <c r="F256" s="62"/>
      <c r="G256" s="62"/>
      <c r="H256" s="62"/>
      <c r="I256" s="62"/>
      <c r="J256" s="62"/>
      <c r="K256" s="62"/>
      <c r="L256" s="62"/>
      <c r="M256" s="62"/>
    </row>
    <row r="257" spans="1:13" x14ac:dyDescent="0.25">
      <c r="A257" s="55"/>
      <c r="B257" s="68"/>
      <c r="C257" s="68"/>
      <c r="D257" s="62" t="str">
        <f>IF(ISBLANK(A257),"",VLOOKUP(A257,'Справочник услуг'!C:D,2,FALSE))</f>
        <v/>
      </c>
      <c r="E257" s="62"/>
      <c r="F257" s="62"/>
      <c r="G257" s="62"/>
      <c r="H257" s="62"/>
      <c r="I257" s="62"/>
      <c r="J257" s="62"/>
      <c r="K257" s="62"/>
      <c r="L257" s="62"/>
      <c r="M257" s="62"/>
    </row>
    <row r="258" spans="1:13" x14ac:dyDescent="0.25">
      <c r="A258" s="55"/>
      <c r="B258" s="68"/>
      <c r="C258" s="68"/>
      <c r="D258" s="62" t="str">
        <f>IF(ISBLANK(A258),"",VLOOKUP(A258,'Справочник услуг'!C:D,2,FALSE))</f>
        <v/>
      </c>
      <c r="E258" s="62"/>
      <c r="F258" s="62"/>
      <c r="G258" s="62"/>
      <c r="H258" s="62"/>
      <c r="I258" s="62"/>
      <c r="J258" s="62"/>
      <c r="K258" s="62"/>
      <c r="L258" s="62"/>
      <c r="M258" s="62"/>
    </row>
    <row r="259" spans="1:13" x14ac:dyDescent="0.25">
      <c r="A259" s="55"/>
      <c r="B259" s="68"/>
      <c r="C259" s="68"/>
      <c r="D259" s="62" t="str">
        <f>IF(ISBLANK(A259),"",VLOOKUP(A259,'Справочник услуг'!C:D,2,FALSE))</f>
        <v/>
      </c>
      <c r="E259" s="62"/>
      <c r="F259" s="62"/>
      <c r="G259" s="62"/>
      <c r="H259" s="62"/>
      <c r="I259" s="62"/>
      <c r="J259" s="62"/>
      <c r="K259" s="62"/>
      <c r="L259" s="62"/>
      <c r="M259" s="62"/>
    </row>
    <row r="260" spans="1:13" x14ac:dyDescent="0.25">
      <c r="A260" s="55"/>
      <c r="B260" s="68"/>
      <c r="C260" s="68"/>
      <c r="D260" s="62" t="str">
        <f>IF(ISBLANK(A260),"",VLOOKUP(A260,'Справочник услуг'!C:D,2,FALSE))</f>
        <v/>
      </c>
      <c r="E260" s="62"/>
      <c r="F260" s="62"/>
      <c r="G260" s="62"/>
      <c r="H260" s="62"/>
      <c r="I260" s="62"/>
      <c r="J260" s="62"/>
      <c r="K260" s="62"/>
      <c r="L260" s="62"/>
      <c r="M260" s="62"/>
    </row>
    <row r="261" spans="1:13" x14ac:dyDescent="0.25">
      <c r="A261" s="55"/>
      <c r="B261" s="68"/>
      <c r="C261" s="68"/>
      <c r="D261" s="62" t="str">
        <f>IF(ISBLANK(A261),"",VLOOKUP(A261,'Справочник услуг'!C:D,2,FALSE))</f>
        <v/>
      </c>
      <c r="E261" s="62"/>
      <c r="F261" s="62"/>
      <c r="G261" s="62"/>
      <c r="H261" s="62"/>
      <c r="I261" s="62"/>
      <c r="J261" s="62"/>
      <c r="K261" s="62"/>
      <c r="L261" s="62"/>
      <c r="M261" s="62"/>
    </row>
    <row r="262" spans="1:13" x14ac:dyDescent="0.25">
      <c r="A262" s="55"/>
      <c r="B262" s="68"/>
      <c r="C262" s="68"/>
      <c r="D262" s="62" t="str">
        <f>IF(ISBLANK(A262),"",VLOOKUP(A262,'Справочник услуг'!C:D,2,FALSE))</f>
        <v/>
      </c>
      <c r="E262" s="62"/>
      <c r="F262" s="62"/>
      <c r="G262" s="62"/>
      <c r="H262" s="62"/>
      <c r="I262" s="62"/>
      <c r="J262" s="62"/>
      <c r="K262" s="62"/>
      <c r="L262" s="62"/>
      <c r="M262" s="62"/>
    </row>
    <row r="263" spans="1:13" x14ac:dyDescent="0.25">
      <c r="A263" s="55"/>
      <c r="B263" s="68"/>
      <c r="C263" s="68"/>
      <c r="D263" s="62" t="str">
        <f>IF(ISBLANK(A263),"",VLOOKUP(A263,'Справочник услуг'!C:D,2,FALSE))</f>
        <v/>
      </c>
      <c r="E263" s="62"/>
      <c r="F263" s="62"/>
      <c r="G263" s="62"/>
      <c r="H263" s="62"/>
      <c r="I263" s="62"/>
      <c r="J263" s="62"/>
      <c r="K263" s="62"/>
      <c r="L263" s="62"/>
      <c r="M263" s="62"/>
    </row>
    <row r="264" spans="1:13" x14ac:dyDescent="0.25">
      <c r="A264" s="55"/>
      <c r="B264" s="68"/>
      <c r="C264" s="68"/>
      <c r="D264" s="62" t="str">
        <f>IF(ISBLANK(A264),"",VLOOKUP(A264,'Справочник услуг'!C:D,2,FALSE))</f>
        <v/>
      </c>
      <c r="E264" s="62"/>
      <c r="F264" s="62"/>
      <c r="G264" s="62"/>
      <c r="H264" s="62"/>
      <c r="I264" s="62"/>
      <c r="J264" s="62"/>
      <c r="K264" s="62"/>
      <c r="L264" s="62"/>
      <c r="M264" s="62"/>
    </row>
    <row r="265" spans="1:13" x14ac:dyDescent="0.25">
      <c r="A265" s="55"/>
      <c r="B265" s="68"/>
      <c r="C265" s="68"/>
      <c r="D265" s="62" t="str">
        <f>IF(ISBLANK(A265),"",VLOOKUP(A265,'Справочник услуг'!C:D,2,FALSE))</f>
        <v/>
      </c>
      <c r="E265" s="62"/>
      <c r="F265" s="62"/>
      <c r="G265" s="62"/>
      <c r="H265" s="62"/>
      <c r="I265" s="62"/>
      <c r="J265" s="62"/>
      <c r="K265" s="62"/>
      <c r="L265" s="62"/>
      <c r="M265" s="62"/>
    </row>
    <row r="266" spans="1:13" x14ac:dyDescent="0.25">
      <c r="A266" s="55"/>
      <c r="B266" s="68"/>
      <c r="C266" s="68"/>
      <c r="D266" s="62" t="str">
        <f>IF(ISBLANK(A266),"",VLOOKUP(A266,'Справочник услуг'!C:D,2,FALSE))</f>
        <v/>
      </c>
      <c r="E266" s="62"/>
      <c r="F266" s="62"/>
      <c r="G266" s="62"/>
      <c r="H266" s="62"/>
      <c r="I266" s="62"/>
      <c r="J266" s="62"/>
      <c r="K266" s="62"/>
      <c r="L266" s="62"/>
      <c r="M266" s="62"/>
    </row>
    <row r="267" spans="1:13" x14ac:dyDescent="0.25">
      <c r="A267" s="55"/>
      <c r="B267" s="68"/>
      <c r="C267" s="68"/>
      <c r="D267" s="62" t="str">
        <f>IF(ISBLANK(A267),"",VLOOKUP(A267,'Справочник услуг'!C:D,2,FALSE))</f>
        <v/>
      </c>
      <c r="E267" s="62"/>
      <c r="F267" s="62"/>
      <c r="G267" s="62"/>
      <c r="H267" s="62"/>
      <c r="I267" s="62"/>
      <c r="J267" s="62"/>
      <c r="K267" s="62"/>
      <c r="L267" s="62"/>
      <c r="M267" s="62"/>
    </row>
    <row r="268" spans="1:13" x14ac:dyDescent="0.25">
      <c r="A268" s="55"/>
      <c r="B268" s="68"/>
      <c r="C268" s="68"/>
      <c r="D268" s="62" t="str">
        <f>IF(ISBLANK(A268),"",VLOOKUP(A268,'Справочник услуг'!C:D,2,FALSE))</f>
        <v/>
      </c>
      <c r="E268" s="62"/>
      <c r="F268" s="62"/>
      <c r="G268" s="62"/>
      <c r="H268" s="62"/>
      <c r="I268" s="62"/>
      <c r="J268" s="62"/>
      <c r="K268" s="62"/>
      <c r="L268" s="62"/>
      <c r="M268" s="62"/>
    </row>
    <row r="269" spans="1:13" x14ac:dyDescent="0.25">
      <c r="A269" s="55"/>
      <c r="B269" s="68"/>
      <c r="C269" s="68"/>
      <c r="D269" s="62" t="str">
        <f>IF(ISBLANK(A269),"",VLOOKUP(A269,'Справочник услуг'!C:D,2,FALSE))</f>
        <v/>
      </c>
      <c r="E269" s="62"/>
      <c r="F269" s="62"/>
      <c r="G269" s="62"/>
      <c r="H269" s="62"/>
      <c r="I269" s="62"/>
      <c r="J269" s="62"/>
      <c r="K269" s="62"/>
      <c r="L269" s="62"/>
      <c r="M269" s="62"/>
    </row>
    <row r="270" spans="1:13" x14ac:dyDescent="0.25">
      <c r="A270" s="55"/>
      <c r="B270" s="68"/>
      <c r="C270" s="68"/>
      <c r="D270" s="62" t="str">
        <f>IF(ISBLANK(A270),"",VLOOKUP(A270,'Справочник услуг'!C:D,2,FALSE))</f>
        <v/>
      </c>
      <c r="E270" s="62"/>
      <c r="F270" s="62"/>
      <c r="G270" s="62"/>
      <c r="H270" s="62"/>
      <c r="I270" s="62"/>
      <c r="J270" s="62"/>
      <c r="K270" s="62"/>
      <c r="L270" s="62"/>
      <c r="M270" s="62"/>
    </row>
    <row r="271" spans="1:13" x14ac:dyDescent="0.25">
      <c r="A271" s="55"/>
      <c r="B271" s="68"/>
      <c r="C271" s="68"/>
      <c r="D271" s="62" t="str">
        <f>IF(ISBLANK(A271),"",VLOOKUP(A271,'Справочник услуг'!C:D,2,FALSE))</f>
        <v/>
      </c>
      <c r="E271" s="62"/>
      <c r="F271" s="62"/>
      <c r="G271" s="62"/>
      <c r="H271" s="62"/>
      <c r="I271" s="62"/>
      <c r="J271" s="62"/>
      <c r="K271" s="62"/>
      <c r="L271" s="62"/>
      <c r="M271" s="62"/>
    </row>
    <row r="272" spans="1:13" x14ac:dyDescent="0.25">
      <c r="A272" s="55"/>
      <c r="B272" s="68"/>
      <c r="C272" s="68"/>
      <c r="D272" s="62" t="str">
        <f>IF(ISBLANK(A272),"",VLOOKUP(A272,'Справочник услуг'!C:D,2,FALSE))</f>
        <v/>
      </c>
      <c r="E272" s="62"/>
      <c r="F272" s="62"/>
      <c r="G272" s="62"/>
      <c r="H272" s="62"/>
      <c r="I272" s="62"/>
      <c r="J272" s="62"/>
      <c r="K272" s="62"/>
      <c r="L272" s="62"/>
      <c r="M272" s="62"/>
    </row>
    <row r="273" spans="1:13" x14ac:dyDescent="0.25">
      <c r="A273" s="55"/>
      <c r="B273" s="68"/>
      <c r="C273" s="68"/>
      <c r="D273" s="62" t="str">
        <f>IF(ISBLANK(A273),"",VLOOKUP(A273,'Справочник услуг'!C:D,2,FALSE))</f>
        <v/>
      </c>
      <c r="E273" s="62"/>
      <c r="F273" s="62"/>
      <c r="G273" s="62"/>
      <c r="H273" s="62"/>
      <c r="I273" s="62"/>
      <c r="J273" s="62"/>
      <c r="K273" s="62"/>
      <c r="L273" s="62"/>
      <c r="M273" s="62"/>
    </row>
    <row r="274" spans="1:13" x14ac:dyDescent="0.25">
      <c r="A274" s="55"/>
      <c r="B274" s="68"/>
      <c r="C274" s="68"/>
      <c r="D274" s="62" t="str">
        <f>IF(ISBLANK(A274),"",VLOOKUP(A274,'Справочник услуг'!C:D,2,FALSE))</f>
        <v/>
      </c>
      <c r="E274" s="62"/>
      <c r="F274" s="62"/>
      <c r="G274" s="62"/>
      <c r="H274" s="62"/>
      <c r="I274" s="62"/>
      <c r="J274" s="62"/>
      <c r="K274" s="62"/>
      <c r="L274" s="62"/>
      <c r="M274" s="62"/>
    </row>
    <row r="275" spans="1:13" x14ac:dyDescent="0.25">
      <c r="A275" s="55"/>
      <c r="B275" s="68"/>
      <c r="C275" s="68"/>
      <c r="D275" s="62" t="str">
        <f>IF(ISBLANK(A275),"",VLOOKUP(A275,'Справочник услуг'!C:D,2,FALSE))</f>
        <v/>
      </c>
      <c r="E275" s="62"/>
      <c r="F275" s="62"/>
      <c r="G275" s="62"/>
      <c r="H275" s="62"/>
      <c r="I275" s="62"/>
      <c r="J275" s="62"/>
      <c r="K275" s="62"/>
      <c r="L275" s="62"/>
      <c r="M275" s="62"/>
    </row>
    <row r="276" spans="1:13" x14ac:dyDescent="0.25">
      <c r="A276" s="55"/>
      <c r="B276" s="68"/>
      <c r="C276" s="68"/>
      <c r="D276" s="62" t="str">
        <f>IF(ISBLANK(A276),"",VLOOKUP(A276,'Справочник услуг'!C:D,2,FALSE))</f>
        <v/>
      </c>
      <c r="E276" s="62"/>
      <c r="F276" s="62"/>
      <c r="G276" s="62"/>
      <c r="H276" s="62"/>
      <c r="I276" s="62"/>
      <c r="J276" s="62"/>
      <c r="K276" s="62"/>
      <c r="L276" s="62"/>
      <c r="M276" s="62"/>
    </row>
    <row r="277" spans="1:13" x14ac:dyDescent="0.25">
      <c r="A277" s="55"/>
      <c r="B277" s="68"/>
      <c r="C277" s="68"/>
      <c r="D277" s="62" t="str">
        <f>IF(ISBLANK(A277),"",VLOOKUP(A277,'Справочник услуг'!C:D,2,FALSE))</f>
        <v/>
      </c>
      <c r="E277" s="62"/>
      <c r="F277" s="62"/>
      <c r="G277" s="62"/>
      <c r="H277" s="62"/>
      <c r="I277" s="62"/>
      <c r="J277" s="62"/>
      <c r="K277" s="62"/>
      <c r="L277" s="62"/>
      <c r="M277" s="62"/>
    </row>
    <row r="278" spans="1:13" x14ac:dyDescent="0.25">
      <c r="A278" s="55"/>
      <c r="B278" s="68"/>
      <c r="C278" s="68"/>
      <c r="D278" s="62" t="str">
        <f>IF(ISBLANK(A278),"",VLOOKUP(A278,'Справочник услуг'!C:D,2,FALSE))</f>
        <v/>
      </c>
      <c r="E278" s="62"/>
      <c r="F278" s="62"/>
      <c r="G278" s="62"/>
      <c r="H278" s="62"/>
      <c r="I278" s="62"/>
      <c r="J278" s="62"/>
      <c r="K278" s="62"/>
      <c r="L278" s="62"/>
      <c r="M278" s="62"/>
    </row>
    <row r="279" spans="1:13" x14ac:dyDescent="0.25">
      <c r="A279" s="55"/>
      <c r="B279" s="68"/>
      <c r="C279" s="68"/>
      <c r="D279" s="62" t="str">
        <f>IF(ISBLANK(A279),"",VLOOKUP(A279,'Справочник услуг'!C:D,2,FALSE))</f>
        <v/>
      </c>
      <c r="E279" s="62"/>
      <c r="F279" s="62"/>
      <c r="G279" s="62"/>
      <c r="H279" s="62"/>
      <c r="I279" s="62"/>
      <c r="J279" s="62"/>
      <c r="K279" s="62"/>
      <c r="L279" s="62"/>
      <c r="M279" s="62"/>
    </row>
    <row r="280" spans="1:13" x14ac:dyDescent="0.25">
      <c r="A280" s="55"/>
      <c r="B280" s="68"/>
      <c r="C280" s="68"/>
      <c r="D280" s="62" t="str">
        <f>IF(ISBLANK(A280),"",VLOOKUP(A280,'Справочник услуг'!C:D,2,FALSE))</f>
        <v/>
      </c>
      <c r="E280" s="62"/>
      <c r="F280" s="62"/>
      <c r="G280" s="62"/>
      <c r="H280" s="62"/>
      <c r="I280" s="62"/>
      <c r="J280" s="62"/>
      <c r="K280" s="62"/>
      <c r="L280" s="62"/>
      <c r="M280" s="62"/>
    </row>
    <row r="281" spans="1:13" x14ac:dyDescent="0.25">
      <c r="A281" s="55"/>
      <c r="B281" s="68"/>
      <c r="C281" s="68"/>
      <c r="D281" s="62" t="str">
        <f>IF(ISBLANK(A281),"",VLOOKUP(A281,'Справочник услуг'!C:D,2,FALSE))</f>
        <v/>
      </c>
      <c r="E281" s="62"/>
      <c r="F281" s="62"/>
      <c r="G281" s="62"/>
      <c r="H281" s="62"/>
      <c r="I281" s="62"/>
      <c r="J281" s="62"/>
      <c r="K281" s="62"/>
      <c r="L281" s="62"/>
      <c r="M281" s="62"/>
    </row>
    <row r="282" spans="1:13" x14ac:dyDescent="0.25">
      <c r="A282" s="55"/>
      <c r="B282" s="68"/>
      <c r="C282" s="68"/>
      <c r="D282" s="62" t="str">
        <f>IF(ISBLANK(A282),"",VLOOKUP(A282,'Справочник услуг'!C:D,2,FALSE))</f>
        <v/>
      </c>
      <c r="E282" s="62"/>
      <c r="F282" s="62"/>
      <c r="G282" s="62"/>
      <c r="H282" s="62"/>
      <c r="I282" s="62"/>
      <c r="J282" s="62"/>
      <c r="K282" s="62"/>
      <c r="L282" s="62"/>
      <c r="M282" s="62"/>
    </row>
    <row r="283" spans="1:13" x14ac:dyDescent="0.25">
      <c r="A283" s="55"/>
      <c r="B283" s="68"/>
      <c r="C283" s="68"/>
      <c r="D283" s="62" t="str">
        <f>IF(ISBLANK(A283),"",VLOOKUP(A283,'Справочник услуг'!C:D,2,FALSE))</f>
        <v/>
      </c>
      <c r="E283" s="62"/>
      <c r="F283" s="62"/>
      <c r="G283" s="62"/>
      <c r="H283" s="62"/>
      <c r="I283" s="62"/>
      <c r="J283" s="62"/>
      <c r="K283" s="62"/>
      <c r="L283" s="62"/>
      <c r="M283" s="62"/>
    </row>
    <row r="284" spans="1:13" x14ac:dyDescent="0.25">
      <c r="A284" s="55"/>
      <c r="B284" s="68"/>
      <c r="C284" s="68"/>
      <c r="D284" s="62" t="str">
        <f>IF(ISBLANK(A284),"",VLOOKUP(A284,'Справочник услуг'!C:D,2,FALSE))</f>
        <v/>
      </c>
      <c r="E284" s="62"/>
      <c r="F284" s="62"/>
      <c r="G284" s="62"/>
      <c r="H284" s="62"/>
      <c r="I284" s="62"/>
      <c r="J284" s="62"/>
      <c r="K284" s="62"/>
      <c r="L284" s="62"/>
      <c r="M284" s="62"/>
    </row>
    <row r="285" spans="1:13" x14ac:dyDescent="0.25">
      <c r="A285" s="55"/>
      <c r="B285" s="68"/>
      <c r="C285" s="68"/>
      <c r="D285" s="62" t="str">
        <f>IF(ISBLANK(A285),"",VLOOKUP(A285,'Справочник услуг'!C:D,2,FALSE))</f>
        <v/>
      </c>
      <c r="E285" s="62"/>
      <c r="F285" s="62"/>
      <c r="G285" s="62"/>
      <c r="H285" s="62"/>
      <c r="I285" s="62"/>
      <c r="J285" s="62"/>
      <c r="K285" s="62"/>
      <c r="L285" s="62"/>
      <c r="M285" s="62"/>
    </row>
    <row r="286" spans="1:13" x14ac:dyDescent="0.25">
      <c r="A286" s="55"/>
      <c r="B286" s="68"/>
      <c r="C286" s="68"/>
      <c r="D286" s="62" t="str">
        <f>IF(ISBLANK(A286),"",VLOOKUP(A286,'Справочник услуг'!C:D,2,FALSE))</f>
        <v/>
      </c>
      <c r="E286" s="62"/>
      <c r="F286" s="62"/>
      <c r="G286" s="62"/>
      <c r="H286" s="62"/>
      <c r="I286" s="62"/>
      <c r="J286" s="62"/>
      <c r="K286" s="62"/>
      <c r="L286" s="62"/>
      <c r="M286" s="62"/>
    </row>
    <row r="287" spans="1:13" x14ac:dyDescent="0.25">
      <c r="A287" s="55"/>
      <c r="B287" s="68"/>
      <c r="C287" s="68"/>
      <c r="D287" s="62" t="str">
        <f>IF(ISBLANK(A287),"",VLOOKUP(A287,'Справочник услуг'!C:D,2,FALSE))</f>
        <v/>
      </c>
      <c r="E287" s="62"/>
      <c r="F287" s="62"/>
      <c r="G287" s="62"/>
      <c r="H287" s="62"/>
      <c r="I287" s="62"/>
      <c r="J287" s="62"/>
      <c r="K287" s="62"/>
      <c r="L287" s="62"/>
      <c r="M287" s="62"/>
    </row>
    <row r="288" spans="1:13" x14ac:dyDescent="0.25">
      <c r="A288" s="55"/>
      <c r="B288" s="68"/>
      <c r="C288" s="68"/>
      <c r="D288" s="62" t="str">
        <f>IF(ISBLANK(A288),"",VLOOKUP(A288,'Справочник услуг'!C:D,2,FALSE))</f>
        <v/>
      </c>
      <c r="E288" s="62"/>
      <c r="F288" s="62"/>
      <c r="G288" s="62"/>
      <c r="H288" s="62"/>
      <c r="I288" s="62"/>
      <c r="J288" s="62"/>
      <c r="K288" s="62"/>
      <c r="L288" s="62"/>
      <c r="M288" s="62"/>
    </row>
    <row r="289" spans="1:13" x14ac:dyDescent="0.25">
      <c r="A289" s="55"/>
      <c r="B289" s="68"/>
      <c r="C289" s="68"/>
      <c r="D289" s="62" t="str">
        <f>IF(ISBLANK(A289),"",VLOOKUP(A289,'Справочник услуг'!C:D,2,FALSE))</f>
        <v/>
      </c>
      <c r="E289" s="62"/>
      <c r="F289" s="62"/>
      <c r="G289" s="62"/>
      <c r="H289" s="62"/>
      <c r="I289" s="62"/>
      <c r="J289" s="62"/>
      <c r="K289" s="62"/>
      <c r="L289" s="62"/>
      <c r="M289" s="62"/>
    </row>
    <row r="290" spans="1:13" x14ac:dyDescent="0.25">
      <c r="A290" s="55"/>
      <c r="B290" s="68"/>
      <c r="C290" s="68"/>
      <c r="D290" s="62" t="str">
        <f>IF(ISBLANK(A290),"",VLOOKUP(A290,'Справочник услуг'!C:D,2,FALSE))</f>
        <v/>
      </c>
      <c r="E290" s="62"/>
      <c r="F290" s="62"/>
      <c r="G290" s="62"/>
      <c r="H290" s="62"/>
      <c r="I290" s="62"/>
      <c r="J290" s="62"/>
      <c r="K290" s="62"/>
      <c r="L290" s="62"/>
      <c r="M290" s="62"/>
    </row>
    <row r="291" spans="1:13" x14ac:dyDescent="0.25">
      <c r="A291" s="55"/>
      <c r="B291" s="68"/>
      <c r="C291" s="68"/>
      <c r="D291" s="62" t="str">
        <f>IF(ISBLANK(A291),"",VLOOKUP(A291,'Справочник услуг'!C:D,2,FALSE))</f>
        <v/>
      </c>
      <c r="E291" s="62"/>
      <c r="F291" s="62"/>
      <c r="G291" s="62"/>
      <c r="H291" s="62"/>
      <c r="I291" s="62"/>
      <c r="J291" s="62"/>
      <c r="K291" s="62"/>
      <c r="L291" s="62"/>
      <c r="M291" s="62"/>
    </row>
    <row r="292" spans="1:13" x14ac:dyDescent="0.25">
      <c r="A292" s="55"/>
      <c r="B292" s="68"/>
      <c r="C292" s="68"/>
      <c r="D292" s="62" t="str">
        <f>IF(ISBLANK(A292),"",VLOOKUP(A292,'Справочник услуг'!C:D,2,FALSE))</f>
        <v/>
      </c>
      <c r="E292" s="62"/>
      <c r="F292" s="62"/>
      <c r="G292" s="62"/>
      <c r="H292" s="62"/>
      <c r="I292" s="62"/>
      <c r="J292" s="62"/>
      <c r="K292" s="62"/>
      <c r="L292" s="62"/>
      <c r="M292" s="62"/>
    </row>
    <row r="293" spans="1:13" x14ac:dyDescent="0.25">
      <c r="A293" s="55"/>
      <c r="B293" s="68"/>
      <c r="C293" s="68"/>
      <c r="D293" s="62" t="str">
        <f>IF(ISBLANK(A293),"",VLOOKUP(A293,'Справочник услуг'!C:D,2,FALSE))</f>
        <v/>
      </c>
      <c r="E293" s="62"/>
      <c r="F293" s="62"/>
      <c r="G293" s="62"/>
      <c r="H293" s="62"/>
      <c r="I293" s="62"/>
      <c r="J293" s="62"/>
      <c r="K293" s="62"/>
      <c r="L293" s="62"/>
      <c r="M293" s="62"/>
    </row>
    <row r="294" spans="1:13" x14ac:dyDescent="0.25">
      <c r="A294" s="55"/>
      <c r="B294" s="68"/>
      <c r="C294" s="68"/>
      <c r="D294" s="62" t="str">
        <f>IF(ISBLANK(A294),"",VLOOKUP(A294,'Справочник услуг'!C:D,2,FALSE))</f>
        <v/>
      </c>
      <c r="E294" s="62"/>
      <c r="F294" s="62"/>
      <c r="G294" s="62"/>
      <c r="H294" s="62"/>
      <c r="I294" s="62"/>
      <c r="J294" s="62"/>
      <c r="K294" s="62"/>
      <c r="L294" s="62"/>
      <c r="M294" s="62"/>
    </row>
    <row r="295" spans="1:13" x14ac:dyDescent="0.25">
      <c r="A295" s="55"/>
      <c r="B295" s="68"/>
      <c r="C295" s="68"/>
      <c r="D295" s="62" t="str">
        <f>IF(ISBLANK(A295),"",VLOOKUP(A295,'Справочник услуг'!C:D,2,FALSE))</f>
        <v/>
      </c>
      <c r="E295" s="62"/>
      <c r="F295" s="62"/>
      <c r="G295" s="62"/>
      <c r="H295" s="62"/>
      <c r="I295" s="62"/>
      <c r="J295" s="62"/>
      <c r="K295" s="62"/>
      <c r="L295" s="62"/>
      <c r="M295" s="62"/>
    </row>
    <row r="296" spans="1:13" x14ac:dyDescent="0.25">
      <c r="A296" s="55"/>
      <c r="B296" s="68"/>
      <c r="C296" s="68"/>
      <c r="D296" s="62" t="str">
        <f>IF(ISBLANK(A296),"",VLOOKUP(A296,'Справочник услуг'!C:D,2,FALSE))</f>
        <v/>
      </c>
      <c r="E296" s="62"/>
      <c r="F296" s="62"/>
      <c r="G296" s="62"/>
      <c r="H296" s="62"/>
      <c r="I296" s="62"/>
      <c r="J296" s="62"/>
      <c r="K296" s="62"/>
      <c r="L296" s="62"/>
      <c r="M296" s="62"/>
    </row>
    <row r="297" spans="1:13" x14ac:dyDescent="0.25">
      <c r="A297" s="55"/>
      <c r="B297" s="68"/>
      <c r="C297" s="68"/>
      <c r="D297" s="62" t="str">
        <f>IF(ISBLANK(A297),"",VLOOKUP(A297,'Справочник услуг'!C:D,2,FALSE))</f>
        <v/>
      </c>
      <c r="E297" s="62"/>
      <c r="F297" s="62"/>
      <c r="G297" s="62"/>
      <c r="H297" s="62"/>
      <c r="I297" s="62"/>
      <c r="J297" s="62"/>
      <c r="K297" s="62"/>
      <c r="L297" s="62"/>
      <c r="M297" s="62"/>
    </row>
    <row r="298" spans="1:13" x14ac:dyDescent="0.25">
      <c r="A298" s="55"/>
      <c r="B298" s="68"/>
      <c r="C298" s="68"/>
      <c r="D298" s="62" t="str">
        <f>IF(ISBLANK(A298),"",VLOOKUP(A298,'Справочник услуг'!C:D,2,FALSE))</f>
        <v/>
      </c>
      <c r="E298" s="62"/>
      <c r="F298" s="62"/>
      <c r="G298" s="62"/>
      <c r="H298" s="62"/>
      <c r="I298" s="62"/>
      <c r="J298" s="62"/>
      <c r="K298" s="62"/>
      <c r="L298" s="62"/>
      <c r="M298" s="62"/>
    </row>
    <row r="299" spans="1:13" x14ac:dyDescent="0.25">
      <c r="A299" s="55"/>
      <c r="B299" s="68"/>
      <c r="C299" s="68"/>
      <c r="D299" s="62" t="str">
        <f>IF(ISBLANK(A299),"",VLOOKUP(A299,'Справочник услуг'!C:D,2,FALSE))</f>
        <v/>
      </c>
      <c r="E299" s="62"/>
      <c r="F299" s="62"/>
      <c r="G299" s="62"/>
      <c r="H299" s="62"/>
      <c r="I299" s="62"/>
      <c r="J299" s="62"/>
      <c r="K299" s="62"/>
      <c r="L299" s="62"/>
      <c r="M299" s="62"/>
    </row>
    <row r="300" spans="1:13" x14ac:dyDescent="0.25">
      <c r="A300" s="55"/>
      <c r="B300" s="68"/>
      <c r="C300" s="68"/>
      <c r="D300" s="62" t="str">
        <f>IF(ISBLANK(A300),"",VLOOKUP(A300,'Справочник услуг'!C:D,2,FALSE))</f>
        <v/>
      </c>
      <c r="E300" s="62"/>
      <c r="F300" s="62"/>
      <c r="G300" s="62"/>
      <c r="H300" s="62"/>
      <c r="I300" s="62"/>
      <c r="J300" s="62"/>
      <c r="K300" s="62"/>
      <c r="L300" s="62"/>
      <c r="M300" s="62"/>
    </row>
    <row r="301" spans="1:13" x14ac:dyDescent="0.25">
      <c r="A301" s="55"/>
      <c r="B301" s="68"/>
      <c r="C301" s="68"/>
      <c r="D301" s="62" t="str">
        <f>IF(ISBLANK(A301),"",VLOOKUP(A301,'Справочник услуг'!C:D,2,FALSE))</f>
        <v/>
      </c>
      <c r="E301" s="62"/>
      <c r="F301" s="62"/>
      <c r="G301" s="62"/>
      <c r="H301" s="62"/>
      <c r="I301" s="62"/>
      <c r="J301" s="62"/>
      <c r="K301" s="62"/>
      <c r="L301" s="62"/>
      <c r="M301" s="62"/>
    </row>
    <row r="302" spans="1:13" x14ac:dyDescent="0.25">
      <c r="A302" s="55"/>
      <c r="B302" s="68"/>
      <c r="C302" s="68"/>
      <c r="D302" s="62" t="str">
        <f>IF(ISBLANK(A302),"",VLOOKUP(A302,'Справочник услуг'!C:D,2,FALSE))</f>
        <v/>
      </c>
      <c r="E302" s="62"/>
      <c r="F302" s="62"/>
      <c r="G302" s="62"/>
      <c r="H302" s="62"/>
      <c r="I302" s="62"/>
      <c r="J302" s="62"/>
      <c r="K302" s="62"/>
      <c r="L302" s="62"/>
      <c r="M302" s="62"/>
    </row>
    <row r="303" spans="1:13" x14ac:dyDescent="0.25">
      <c r="A303" s="55"/>
      <c r="B303" s="68"/>
      <c r="C303" s="68"/>
      <c r="D303" s="62" t="str">
        <f>IF(ISBLANK(A303),"",VLOOKUP(A303,'Справочник услуг'!C:D,2,FALSE))</f>
        <v/>
      </c>
      <c r="E303" s="62"/>
      <c r="F303" s="62"/>
      <c r="G303" s="62"/>
      <c r="H303" s="62"/>
      <c r="I303" s="62"/>
      <c r="J303" s="62"/>
      <c r="K303" s="62"/>
      <c r="L303" s="62"/>
      <c r="M303" s="62"/>
    </row>
    <row r="304" spans="1:13" x14ac:dyDescent="0.25">
      <c r="A304" s="55"/>
      <c r="B304" s="68"/>
      <c r="C304" s="68"/>
      <c r="D304" s="62" t="str">
        <f>IF(ISBLANK(A304),"",VLOOKUP(A304,'Справочник услуг'!C:D,2,FALSE))</f>
        <v/>
      </c>
      <c r="E304" s="62"/>
      <c r="F304" s="62"/>
      <c r="G304" s="62"/>
      <c r="H304" s="62"/>
      <c r="I304" s="62"/>
      <c r="J304" s="62"/>
      <c r="K304" s="62"/>
      <c r="L304" s="62"/>
      <c r="M304" s="62"/>
    </row>
    <row r="305" spans="1:13" x14ac:dyDescent="0.25">
      <c r="A305" s="55"/>
      <c r="B305" s="68"/>
      <c r="C305" s="68"/>
      <c r="D305" s="62" t="str">
        <f>IF(ISBLANK(A305),"",VLOOKUP(A305,'Справочник услуг'!C:D,2,FALSE))</f>
        <v/>
      </c>
      <c r="E305" s="62"/>
      <c r="F305" s="62"/>
      <c r="G305" s="62"/>
      <c r="H305" s="62"/>
      <c r="I305" s="62"/>
      <c r="J305" s="62"/>
      <c r="K305" s="62"/>
      <c r="L305" s="62"/>
      <c r="M305" s="62"/>
    </row>
    <row r="306" spans="1:13" x14ac:dyDescent="0.25">
      <c r="A306" s="55"/>
      <c r="B306" s="68"/>
      <c r="C306" s="68"/>
      <c r="D306" s="62" t="str">
        <f>IF(ISBLANK(A306),"",VLOOKUP(A306,'Справочник услуг'!C:D,2,FALSE))</f>
        <v/>
      </c>
      <c r="E306" s="62"/>
      <c r="F306" s="62"/>
      <c r="G306" s="62"/>
      <c r="H306" s="62"/>
      <c r="I306" s="62"/>
      <c r="J306" s="62"/>
      <c r="K306" s="62"/>
      <c r="L306" s="62"/>
      <c r="M306" s="62"/>
    </row>
    <row r="307" spans="1:13" x14ac:dyDescent="0.25">
      <c r="A307" s="55"/>
      <c r="B307" s="68"/>
      <c r="C307" s="68"/>
      <c r="D307" s="62" t="str">
        <f>IF(ISBLANK(A307),"",VLOOKUP(A307,'Справочник услуг'!C:D,2,FALSE))</f>
        <v/>
      </c>
      <c r="E307" s="62"/>
      <c r="F307" s="62"/>
      <c r="G307" s="62"/>
      <c r="H307" s="62"/>
      <c r="I307" s="62"/>
      <c r="J307" s="62"/>
      <c r="K307" s="62"/>
      <c r="L307" s="62"/>
      <c r="M307" s="62"/>
    </row>
    <row r="308" spans="1:13" x14ac:dyDescent="0.25">
      <c r="A308" s="55"/>
      <c r="B308" s="68"/>
      <c r="C308" s="68"/>
      <c r="D308" s="62" t="str">
        <f>IF(ISBLANK(A308),"",VLOOKUP(A308,'Справочник услуг'!C:D,2,FALSE))</f>
        <v/>
      </c>
      <c r="E308" s="62"/>
      <c r="F308" s="62"/>
      <c r="G308" s="62"/>
      <c r="H308" s="62"/>
      <c r="I308" s="62"/>
      <c r="J308" s="62"/>
      <c r="K308" s="62"/>
      <c r="L308" s="62"/>
      <c r="M308" s="62"/>
    </row>
    <row r="309" spans="1:13" x14ac:dyDescent="0.25">
      <c r="A309" s="55"/>
      <c r="B309" s="68"/>
      <c r="C309" s="68"/>
      <c r="D309" s="62" t="str">
        <f>IF(ISBLANK(A309),"",VLOOKUP(A309,'Справочник услуг'!C:D,2,FALSE))</f>
        <v/>
      </c>
      <c r="E309" s="62"/>
      <c r="F309" s="62"/>
      <c r="G309" s="62"/>
      <c r="H309" s="62"/>
      <c r="I309" s="62"/>
      <c r="J309" s="62"/>
      <c r="K309" s="62"/>
      <c r="L309" s="62"/>
      <c r="M309" s="62"/>
    </row>
    <row r="310" spans="1:13" x14ac:dyDescent="0.25">
      <c r="A310" s="55"/>
      <c r="B310" s="68"/>
      <c r="C310" s="68"/>
      <c r="D310" s="62" t="str">
        <f>IF(ISBLANK(A310),"",VLOOKUP(A310,'Справочник услуг'!C:D,2,FALSE))</f>
        <v/>
      </c>
      <c r="E310" s="62"/>
      <c r="F310" s="62"/>
      <c r="G310" s="62"/>
      <c r="H310" s="62"/>
      <c r="I310" s="62"/>
      <c r="J310" s="62"/>
      <c r="K310" s="62"/>
      <c r="L310" s="62"/>
      <c r="M310" s="62"/>
    </row>
    <row r="311" spans="1:13" x14ac:dyDescent="0.25">
      <c r="A311" s="55"/>
      <c r="B311" s="68"/>
      <c r="C311" s="68"/>
      <c r="D311" s="62" t="str">
        <f>IF(ISBLANK(A311),"",VLOOKUP(A311,'Справочник услуг'!C:D,2,FALSE))</f>
        <v/>
      </c>
      <c r="E311" s="62"/>
      <c r="F311" s="62"/>
      <c r="G311" s="62"/>
      <c r="H311" s="62"/>
      <c r="I311" s="62"/>
      <c r="J311" s="62"/>
      <c r="K311" s="62"/>
      <c r="L311" s="62"/>
      <c r="M311" s="62"/>
    </row>
    <row r="312" spans="1:13" x14ac:dyDescent="0.25">
      <c r="A312" s="55"/>
      <c r="B312" s="68"/>
      <c r="C312" s="68"/>
      <c r="D312" s="62" t="str">
        <f>IF(ISBLANK(A312),"",VLOOKUP(A312,'Справочник услуг'!C:D,2,FALSE))</f>
        <v/>
      </c>
      <c r="E312" s="62"/>
      <c r="F312" s="62"/>
      <c r="G312" s="62"/>
      <c r="H312" s="62"/>
      <c r="I312" s="62"/>
      <c r="J312" s="62"/>
      <c r="K312" s="62"/>
      <c r="L312" s="62"/>
      <c r="M312" s="62"/>
    </row>
    <row r="313" spans="1:13" x14ac:dyDescent="0.25">
      <c r="A313" s="55"/>
      <c r="B313" s="68"/>
      <c r="C313" s="68"/>
      <c r="D313" s="62" t="str">
        <f>IF(ISBLANK(A313),"",VLOOKUP(A313,'Справочник услуг'!C:D,2,FALSE))</f>
        <v/>
      </c>
      <c r="E313" s="62"/>
      <c r="F313" s="62"/>
      <c r="G313" s="62"/>
      <c r="H313" s="62"/>
      <c r="I313" s="62"/>
      <c r="J313" s="62"/>
      <c r="K313" s="62"/>
      <c r="L313" s="62"/>
      <c r="M313" s="62"/>
    </row>
    <row r="314" spans="1:13" x14ac:dyDescent="0.25">
      <c r="A314" s="55"/>
      <c r="B314" s="68"/>
      <c r="C314" s="68"/>
      <c r="D314" s="62" t="str">
        <f>IF(ISBLANK(A314),"",VLOOKUP(A314,'Справочник услуг'!C:D,2,FALSE))</f>
        <v/>
      </c>
      <c r="E314" s="62"/>
      <c r="F314" s="62"/>
      <c r="G314" s="62"/>
      <c r="H314" s="62"/>
      <c r="I314" s="62"/>
      <c r="J314" s="62"/>
      <c r="K314" s="62"/>
      <c r="L314" s="62"/>
      <c r="M314" s="62"/>
    </row>
    <row r="315" spans="1:13" x14ac:dyDescent="0.25">
      <c r="A315" s="55"/>
      <c r="B315" s="68"/>
      <c r="C315" s="68"/>
      <c r="D315" s="62" t="str">
        <f>IF(ISBLANK(A315),"",VLOOKUP(A315,'Справочник услуг'!C:D,2,FALSE))</f>
        <v/>
      </c>
      <c r="E315" s="62"/>
      <c r="F315" s="62"/>
      <c r="G315" s="62"/>
      <c r="H315" s="62"/>
      <c r="I315" s="62"/>
      <c r="J315" s="62"/>
      <c r="K315" s="62"/>
      <c r="L315" s="62"/>
      <c r="M315" s="62"/>
    </row>
    <row r="316" spans="1:13" x14ac:dyDescent="0.25">
      <c r="A316" s="55"/>
      <c r="B316" s="68"/>
      <c r="C316" s="68"/>
      <c r="D316" s="62" t="str">
        <f>IF(ISBLANK(A316),"",VLOOKUP(A316,'Справочник услуг'!C:D,2,FALSE))</f>
        <v/>
      </c>
      <c r="E316" s="62"/>
      <c r="F316" s="62"/>
      <c r="G316" s="62"/>
      <c r="H316" s="62"/>
      <c r="I316" s="62"/>
      <c r="J316" s="62"/>
      <c r="K316" s="62"/>
      <c r="L316" s="62"/>
      <c r="M316" s="62"/>
    </row>
    <row r="317" spans="1:13" x14ac:dyDescent="0.25">
      <c r="A317" s="55"/>
      <c r="B317" s="68"/>
      <c r="C317" s="68"/>
      <c r="D317" s="62" t="str">
        <f>IF(ISBLANK(A317),"",VLOOKUP(A317,'Справочник услуг'!C:D,2,FALSE))</f>
        <v/>
      </c>
      <c r="E317" s="62"/>
      <c r="F317" s="62"/>
      <c r="G317" s="62"/>
      <c r="H317" s="62"/>
      <c r="I317" s="62"/>
      <c r="J317" s="62"/>
      <c r="K317" s="62"/>
      <c r="L317" s="62"/>
      <c r="M317" s="62"/>
    </row>
    <row r="318" spans="1:13" x14ac:dyDescent="0.25">
      <c r="A318" s="55"/>
      <c r="B318" s="68"/>
      <c r="C318" s="68"/>
      <c r="D318" s="62" t="str">
        <f>IF(ISBLANK(A318),"",VLOOKUP(A318,'Справочник услуг'!C:D,2,FALSE))</f>
        <v/>
      </c>
      <c r="E318" s="62"/>
      <c r="F318" s="62"/>
      <c r="G318" s="62"/>
      <c r="H318" s="62"/>
      <c r="I318" s="62"/>
      <c r="J318" s="62"/>
      <c r="K318" s="62"/>
      <c r="L318" s="62"/>
      <c r="M318" s="62"/>
    </row>
    <row r="319" spans="1:13" x14ac:dyDescent="0.25">
      <c r="A319" s="55"/>
      <c r="B319" s="68"/>
      <c r="C319" s="68"/>
      <c r="D319" s="62" t="str">
        <f>IF(ISBLANK(A319),"",VLOOKUP(A319,'Справочник услуг'!C:D,2,FALSE))</f>
        <v/>
      </c>
      <c r="E319" s="62"/>
      <c r="F319" s="62"/>
      <c r="G319" s="62"/>
      <c r="H319" s="62"/>
      <c r="I319" s="62"/>
      <c r="J319" s="62"/>
      <c r="K319" s="62"/>
      <c r="L319" s="62"/>
      <c r="M319" s="62"/>
    </row>
    <row r="320" spans="1:13" x14ac:dyDescent="0.25">
      <c r="A320" s="55"/>
      <c r="B320" s="68"/>
      <c r="C320" s="68"/>
      <c r="D320" s="62" t="str">
        <f>IF(ISBLANK(A320),"",VLOOKUP(A320,'Справочник услуг'!C:D,2,FALSE))</f>
        <v/>
      </c>
      <c r="E320" s="62"/>
      <c r="F320" s="62"/>
      <c r="G320" s="62"/>
      <c r="H320" s="62"/>
      <c r="I320" s="62"/>
      <c r="J320" s="62"/>
      <c r="K320" s="62"/>
      <c r="L320" s="62"/>
      <c r="M320" s="62"/>
    </row>
    <row r="321" spans="1:13" x14ac:dyDescent="0.25">
      <c r="A321" s="55"/>
      <c r="B321" s="68"/>
      <c r="C321" s="68"/>
      <c r="D321" s="62" t="str">
        <f>IF(ISBLANK(A321),"",VLOOKUP(A321,'Справочник услуг'!C:D,2,FALSE))</f>
        <v/>
      </c>
      <c r="E321" s="62"/>
      <c r="F321" s="62"/>
      <c r="G321" s="62"/>
      <c r="H321" s="62"/>
      <c r="I321" s="62"/>
      <c r="J321" s="62"/>
      <c r="K321" s="62"/>
      <c r="L321" s="62"/>
      <c r="M321" s="62"/>
    </row>
    <row r="322" spans="1:13" x14ac:dyDescent="0.25">
      <c r="A322" s="55"/>
      <c r="B322" s="68"/>
      <c r="C322" s="68"/>
      <c r="D322" s="62" t="str">
        <f>IF(ISBLANK(A322),"",VLOOKUP(A322,'Справочник услуг'!C:D,2,FALSE))</f>
        <v/>
      </c>
      <c r="E322" s="62"/>
      <c r="F322" s="62"/>
      <c r="G322" s="62"/>
      <c r="H322" s="62"/>
      <c r="I322" s="62"/>
      <c r="J322" s="62"/>
      <c r="K322" s="62"/>
      <c r="L322" s="62"/>
      <c r="M322" s="62"/>
    </row>
    <row r="323" spans="1:13" x14ac:dyDescent="0.25">
      <c r="A323" s="55"/>
      <c r="B323" s="68"/>
      <c r="C323" s="68"/>
      <c r="D323" s="62" t="str">
        <f>IF(ISBLANK(A323),"",VLOOKUP(A323,'Справочник услуг'!C:D,2,FALSE))</f>
        <v/>
      </c>
      <c r="E323" s="62"/>
      <c r="F323" s="62"/>
      <c r="G323" s="62"/>
      <c r="H323" s="62"/>
      <c r="I323" s="62"/>
      <c r="J323" s="62"/>
      <c r="K323" s="62"/>
      <c r="L323" s="62"/>
      <c r="M323" s="62"/>
    </row>
    <row r="324" spans="1:13" x14ac:dyDescent="0.25">
      <c r="A324" s="55"/>
      <c r="B324" s="68"/>
      <c r="C324" s="68"/>
      <c r="D324" s="62" t="str">
        <f>IF(ISBLANK(A324),"",VLOOKUP(A324,'Справочник услуг'!C:D,2,FALSE))</f>
        <v/>
      </c>
      <c r="E324" s="62"/>
      <c r="F324" s="62"/>
      <c r="G324" s="62"/>
      <c r="H324" s="62"/>
      <c r="I324" s="62"/>
      <c r="J324" s="62"/>
      <c r="K324" s="62"/>
      <c r="L324" s="62"/>
      <c r="M324" s="62"/>
    </row>
    <row r="325" spans="1:13" x14ac:dyDescent="0.25">
      <c r="A325" s="55"/>
      <c r="B325" s="68"/>
      <c r="C325" s="68"/>
      <c r="D325" s="62" t="str">
        <f>IF(ISBLANK(A325),"",VLOOKUP(A325,'Справочник услуг'!C:D,2,FALSE))</f>
        <v/>
      </c>
      <c r="E325" s="62"/>
      <c r="F325" s="62"/>
      <c r="G325" s="62"/>
      <c r="H325" s="62"/>
      <c r="I325" s="62"/>
      <c r="J325" s="62"/>
      <c r="K325" s="62"/>
      <c r="L325" s="62"/>
      <c r="M325" s="62"/>
    </row>
    <row r="326" spans="1:13" x14ac:dyDescent="0.25">
      <c r="A326" s="55"/>
      <c r="B326" s="68"/>
      <c r="C326" s="68"/>
      <c r="D326" s="62" t="str">
        <f>IF(ISBLANK(A326),"",VLOOKUP(A326,'Справочник услуг'!C:D,2,FALSE))</f>
        <v/>
      </c>
      <c r="E326" s="62"/>
      <c r="F326" s="62"/>
      <c r="G326" s="62"/>
      <c r="H326" s="62"/>
      <c r="I326" s="62"/>
      <c r="J326" s="62"/>
      <c r="K326" s="62"/>
      <c r="L326" s="62"/>
      <c r="M326" s="62"/>
    </row>
    <row r="327" spans="1:13" x14ac:dyDescent="0.25">
      <c r="A327" s="55"/>
      <c r="B327" s="68"/>
      <c r="C327" s="68"/>
      <c r="D327" s="62" t="str">
        <f>IF(ISBLANK(A327),"",VLOOKUP(A327,'Справочник услуг'!C:D,2,FALSE))</f>
        <v/>
      </c>
      <c r="E327" s="62"/>
      <c r="F327" s="62"/>
      <c r="G327" s="62"/>
      <c r="H327" s="62"/>
      <c r="I327" s="62"/>
      <c r="J327" s="62"/>
      <c r="K327" s="62"/>
      <c r="L327" s="62"/>
      <c r="M327" s="62"/>
    </row>
    <row r="328" spans="1:13" x14ac:dyDescent="0.25">
      <c r="A328" s="55"/>
      <c r="B328" s="68"/>
      <c r="C328" s="68"/>
      <c r="D328" s="62" t="str">
        <f>IF(ISBLANK(A328),"",VLOOKUP(A328,'Справочник услуг'!C:D,2,FALSE))</f>
        <v/>
      </c>
      <c r="E328" s="62"/>
      <c r="F328" s="62"/>
      <c r="G328" s="62"/>
      <c r="H328" s="62"/>
      <c r="I328" s="62"/>
      <c r="J328" s="62"/>
      <c r="K328" s="62"/>
      <c r="L328" s="62"/>
      <c r="M328" s="62"/>
    </row>
    <row r="329" spans="1:13" x14ac:dyDescent="0.25">
      <c r="A329" s="55"/>
      <c r="B329" s="68"/>
      <c r="C329" s="68"/>
      <c r="D329" s="62" t="str">
        <f>IF(ISBLANK(A329),"",VLOOKUP(A329,'Справочник услуг'!C:D,2,FALSE))</f>
        <v/>
      </c>
      <c r="E329" s="62"/>
      <c r="F329" s="62"/>
      <c r="G329" s="62"/>
      <c r="H329" s="62"/>
      <c r="I329" s="62"/>
      <c r="J329" s="62"/>
      <c r="K329" s="62"/>
      <c r="L329" s="62"/>
      <c r="M329" s="62"/>
    </row>
    <row r="330" spans="1:13" x14ac:dyDescent="0.25">
      <c r="A330" s="55"/>
      <c r="B330" s="68"/>
      <c r="C330" s="68"/>
      <c r="D330" s="62" t="str">
        <f>IF(ISBLANK(A330),"",VLOOKUP(A330,'Справочник услуг'!C:D,2,FALSE))</f>
        <v/>
      </c>
      <c r="E330" s="62"/>
      <c r="F330" s="62"/>
      <c r="G330" s="62"/>
      <c r="H330" s="62"/>
      <c r="I330" s="62"/>
      <c r="J330" s="62"/>
      <c r="K330" s="62"/>
      <c r="L330" s="62"/>
      <c r="M330" s="62"/>
    </row>
    <row r="331" spans="1:13" x14ac:dyDescent="0.25">
      <c r="A331" s="55"/>
      <c r="B331" s="68"/>
      <c r="C331" s="68"/>
      <c r="D331" s="62" t="str">
        <f>IF(ISBLANK(A331),"",VLOOKUP(A331,'Справочник услуг'!C:D,2,FALSE))</f>
        <v/>
      </c>
      <c r="E331" s="62"/>
      <c r="F331" s="62"/>
      <c r="G331" s="62"/>
      <c r="H331" s="62"/>
      <c r="I331" s="62"/>
      <c r="J331" s="62"/>
      <c r="K331" s="62"/>
      <c r="L331" s="62"/>
      <c r="M331" s="62"/>
    </row>
    <row r="332" spans="1:13" x14ac:dyDescent="0.25">
      <c r="A332" s="55"/>
      <c r="B332" s="68"/>
      <c r="C332" s="68"/>
      <c r="D332" s="62" t="str">
        <f>IF(ISBLANK(A332),"",VLOOKUP(A332,'Справочник услуг'!C:D,2,FALSE))</f>
        <v/>
      </c>
      <c r="E332" s="62"/>
      <c r="F332" s="62"/>
      <c r="G332" s="62"/>
      <c r="H332" s="62"/>
      <c r="I332" s="62"/>
      <c r="J332" s="62"/>
      <c r="K332" s="62"/>
      <c r="L332" s="62"/>
      <c r="M332" s="62"/>
    </row>
    <row r="333" spans="1:13" x14ac:dyDescent="0.25">
      <c r="A333" s="55"/>
      <c r="B333" s="68"/>
      <c r="C333" s="68"/>
      <c r="D333" s="62" t="str">
        <f>IF(ISBLANK(A333),"",VLOOKUP(A333,'Справочник услуг'!C:D,2,FALSE))</f>
        <v/>
      </c>
      <c r="E333" s="62"/>
      <c r="F333" s="62"/>
      <c r="G333" s="62"/>
      <c r="H333" s="62"/>
      <c r="I333" s="62"/>
      <c r="J333" s="62"/>
      <c r="K333" s="62"/>
      <c r="L333" s="62"/>
      <c r="M333" s="62"/>
    </row>
    <row r="334" spans="1:13" x14ac:dyDescent="0.25">
      <c r="A334" s="55"/>
      <c r="B334" s="68"/>
      <c r="C334" s="68"/>
      <c r="D334" s="62" t="str">
        <f>IF(ISBLANK(A334),"",VLOOKUP(A334,'Справочник услуг'!C:D,2,FALSE))</f>
        <v/>
      </c>
      <c r="E334" s="62"/>
      <c r="F334" s="62"/>
      <c r="G334" s="62"/>
      <c r="H334" s="62"/>
      <c r="I334" s="62"/>
      <c r="J334" s="62"/>
      <c r="K334" s="62"/>
      <c r="L334" s="62"/>
      <c r="M334" s="62"/>
    </row>
    <row r="335" spans="1:13" x14ac:dyDescent="0.25">
      <c r="A335" s="55"/>
      <c r="B335" s="68"/>
      <c r="C335" s="68"/>
      <c r="D335" s="62" t="str">
        <f>IF(ISBLANK(A335),"",VLOOKUP(A335,'Справочник услуг'!C:D,2,FALSE))</f>
        <v/>
      </c>
      <c r="E335" s="62"/>
      <c r="F335" s="62"/>
      <c r="G335" s="62"/>
      <c r="H335" s="62"/>
      <c r="I335" s="62"/>
      <c r="J335" s="62"/>
      <c r="K335" s="62"/>
      <c r="L335" s="62"/>
      <c r="M335" s="62"/>
    </row>
    <row r="336" spans="1:13" x14ac:dyDescent="0.25">
      <c r="A336" s="55"/>
      <c r="B336" s="68"/>
      <c r="C336" s="68"/>
      <c r="D336" s="62" t="str">
        <f>IF(ISBLANK(A336),"",VLOOKUP(A336,'Справочник услуг'!C:D,2,FALSE))</f>
        <v/>
      </c>
      <c r="E336" s="62"/>
      <c r="F336" s="62"/>
      <c r="G336" s="62"/>
      <c r="H336" s="62"/>
      <c r="I336" s="62"/>
      <c r="J336" s="62"/>
      <c r="K336" s="62"/>
      <c r="L336" s="62"/>
      <c r="M336" s="62"/>
    </row>
    <row r="337" spans="1:13" x14ac:dyDescent="0.25">
      <c r="A337" s="55"/>
      <c r="B337" s="68"/>
      <c r="C337" s="68"/>
      <c r="D337" s="62" t="str">
        <f>IF(ISBLANK(A337),"",VLOOKUP(A337,'Справочник услуг'!C:D,2,FALSE))</f>
        <v/>
      </c>
      <c r="E337" s="62"/>
      <c r="F337" s="62"/>
      <c r="G337" s="62"/>
      <c r="H337" s="62"/>
      <c r="I337" s="62"/>
      <c r="J337" s="62"/>
      <c r="K337" s="62"/>
      <c r="L337" s="62"/>
      <c r="M337" s="62"/>
    </row>
    <row r="338" spans="1:13" x14ac:dyDescent="0.25">
      <c r="A338" s="55"/>
      <c r="B338" s="68"/>
      <c r="C338" s="68"/>
      <c r="D338" s="62" t="str">
        <f>IF(ISBLANK(A338),"",VLOOKUP(A338,'Справочник услуг'!C:D,2,FALSE))</f>
        <v/>
      </c>
      <c r="E338" s="62"/>
      <c r="F338" s="62"/>
      <c r="G338" s="62"/>
      <c r="H338" s="62"/>
      <c r="I338" s="62"/>
      <c r="J338" s="62"/>
      <c r="K338" s="62"/>
      <c r="L338" s="62"/>
      <c r="M338" s="62"/>
    </row>
    <row r="339" spans="1:13" x14ac:dyDescent="0.25">
      <c r="A339" s="55"/>
      <c r="B339" s="68"/>
      <c r="C339" s="68"/>
      <c r="D339" s="62" t="str">
        <f>IF(ISBLANK(A339),"",VLOOKUP(A339,'Справочник услуг'!C:D,2,FALSE))</f>
        <v/>
      </c>
      <c r="E339" s="62"/>
      <c r="F339" s="62"/>
      <c r="G339" s="62"/>
      <c r="H339" s="62"/>
      <c r="I339" s="62"/>
      <c r="J339" s="62"/>
      <c r="K339" s="62"/>
      <c r="L339" s="62"/>
      <c r="M339" s="62"/>
    </row>
    <row r="340" spans="1:13" x14ac:dyDescent="0.25">
      <c r="A340" s="55"/>
      <c r="B340" s="68"/>
      <c r="C340" s="68"/>
      <c r="D340" s="62" t="str">
        <f>IF(ISBLANK(A340),"",VLOOKUP(A340,'Справочник услуг'!C:D,2,FALSE))</f>
        <v/>
      </c>
      <c r="E340" s="62"/>
      <c r="F340" s="62"/>
      <c r="G340" s="62"/>
      <c r="H340" s="62"/>
      <c r="I340" s="62"/>
      <c r="J340" s="62"/>
      <c r="K340" s="62"/>
      <c r="L340" s="62"/>
      <c r="M340" s="62"/>
    </row>
    <row r="341" spans="1:13" x14ac:dyDescent="0.25">
      <c r="A341" s="55"/>
      <c r="B341" s="68"/>
      <c r="C341" s="68"/>
      <c r="D341" s="62" t="str">
        <f>IF(ISBLANK(A341),"",VLOOKUP(A341,'Справочник услуг'!C:D,2,FALSE))</f>
        <v/>
      </c>
      <c r="E341" s="62"/>
      <c r="F341" s="62"/>
      <c r="G341" s="62"/>
      <c r="H341" s="62"/>
      <c r="I341" s="62"/>
      <c r="J341" s="62"/>
      <c r="K341" s="62"/>
      <c r="L341" s="62"/>
      <c r="M341" s="62"/>
    </row>
    <row r="342" spans="1:13" x14ac:dyDescent="0.25">
      <c r="A342" s="55"/>
      <c r="B342" s="68"/>
      <c r="C342" s="68"/>
      <c r="D342" s="62" t="str">
        <f>IF(ISBLANK(A342),"",VLOOKUP(A342,'Справочник услуг'!C:D,2,FALSE))</f>
        <v/>
      </c>
      <c r="E342" s="62"/>
      <c r="F342" s="62"/>
      <c r="G342" s="62"/>
      <c r="H342" s="62"/>
      <c r="I342" s="62"/>
      <c r="J342" s="62"/>
      <c r="K342" s="62"/>
      <c r="L342" s="62"/>
      <c r="M342" s="62"/>
    </row>
    <row r="343" spans="1:13" x14ac:dyDescent="0.25">
      <c r="A343" s="55"/>
      <c r="B343" s="68"/>
      <c r="C343" s="68"/>
      <c r="D343" s="62" t="str">
        <f>IF(ISBLANK(A343),"",VLOOKUP(A343,'Справочник услуг'!C:D,2,FALSE))</f>
        <v/>
      </c>
      <c r="E343" s="62"/>
      <c r="F343" s="62"/>
      <c r="G343" s="62"/>
      <c r="H343" s="62"/>
      <c r="I343" s="62"/>
      <c r="J343" s="62"/>
      <c r="K343" s="62"/>
      <c r="L343" s="62"/>
      <c r="M343" s="62"/>
    </row>
    <row r="344" spans="1:13" x14ac:dyDescent="0.25">
      <c r="A344" s="55"/>
      <c r="B344" s="68"/>
      <c r="C344" s="68"/>
      <c r="D344" s="62" t="str">
        <f>IF(ISBLANK(A344),"",VLOOKUP(A344,'Справочник услуг'!C:D,2,FALSE))</f>
        <v/>
      </c>
      <c r="E344" s="62"/>
      <c r="F344" s="62"/>
      <c r="G344" s="62"/>
      <c r="H344" s="62"/>
      <c r="I344" s="62"/>
      <c r="J344" s="62"/>
      <c r="K344" s="62"/>
      <c r="L344" s="62"/>
      <c r="M344" s="62"/>
    </row>
    <row r="345" spans="1:13" x14ac:dyDescent="0.25">
      <c r="A345" s="55"/>
      <c r="B345" s="68"/>
      <c r="C345" s="68"/>
      <c r="D345" s="62" t="str">
        <f>IF(ISBLANK(A345),"",VLOOKUP(A345,'Справочник услуг'!C:D,2,FALSE))</f>
        <v/>
      </c>
      <c r="E345" s="62"/>
      <c r="F345" s="62"/>
      <c r="G345" s="62"/>
      <c r="H345" s="62"/>
      <c r="I345" s="62"/>
      <c r="J345" s="62"/>
      <c r="K345" s="62"/>
      <c r="L345" s="62"/>
      <c r="M345" s="62"/>
    </row>
    <row r="346" spans="1:13" x14ac:dyDescent="0.25">
      <c r="A346" s="55"/>
      <c r="B346" s="68"/>
      <c r="C346" s="68"/>
      <c r="D346" s="62" t="str">
        <f>IF(ISBLANK(A346),"",VLOOKUP(A346,'Справочник услуг'!C:D,2,FALSE))</f>
        <v/>
      </c>
      <c r="E346" s="62"/>
      <c r="F346" s="62"/>
      <c r="G346" s="62"/>
      <c r="H346" s="62"/>
      <c r="I346" s="62"/>
      <c r="J346" s="62"/>
      <c r="K346" s="62"/>
      <c r="L346" s="62"/>
      <c r="M346" s="62"/>
    </row>
    <row r="347" spans="1:13" x14ac:dyDescent="0.25">
      <c r="A347" s="55"/>
      <c r="B347" s="68"/>
      <c r="C347" s="68"/>
      <c r="D347" s="62" t="str">
        <f>IF(ISBLANK(A347),"",VLOOKUP(A347,'Справочник услуг'!C:D,2,FALSE))</f>
        <v/>
      </c>
      <c r="E347" s="62"/>
      <c r="F347" s="62"/>
      <c r="G347" s="62"/>
      <c r="H347" s="62"/>
      <c r="I347" s="62"/>
      <c r="J347" s="62"/>
      <c r="K347" s="62"/>
      <c r="L347" s="62"/>
      <c r="M347" s="62"/>
    </row>
    <row r="348" spans="1:13" x14ac:dyDescent="0.25">
      <c r="A348" s="55"/>
      <c r="B348" s="68"/>
      <c r="C348" s="68"/>
      <c r="D348" s="62" t="str">
        <f>IF(ISBLANK(A348),"",VLOOKUP(A348,'Справочник услуг'!C:D,2,FALSE))</f>
        <v/>
      </c>
      <c r="E348" s="62"/>
      <c r="F348" s="62"/>
      <c r="G348" s="62"/>
      <c r="H348" s="62"/>
      <c r="I348" s="62"/>
      <c r="J348" s="62"/>
      <c r="K348" s="62"/>
      <c r="L348" s="62"/>
      <c r="M348" s="62"/>
    </row>
    <row r="349" spans="1:13" x14ac:dyDescent="0.25">
      <c r="A349" s="55"/>
      <c r="B349" s="68"/>
      <c r="C349" s="68"/>
      <c r="D349" s="62" t="str">
        <f>IF(ISBLANK(A349),"",VLOOKUP(A349,'Справочник услуг'!C:D,2,FALSE))</f>
        <v/>
      </c>
      <c r="E349" s="62"/>
      <c r="F349" s="62"/>
      <c r="G349" s="62"/>
      <c r="H349" s="62"/>
      <c r="I349" s="62"/>
      <c r="J349" s="62"/>
      <c r="K349" s="62"/>
      <c r="L349" s="62"/>
      <c r="M349" s="62"/>
    </row>
    <row r="350" spans="1:13" x14ac:dyDescent="0.25">
      <c r="A350" s="55"/>
      <c r="B350" s="68"/>
      <c r="C350" s="68"/>
      <c r="D350" s="62" t="str">
        <f>IF(ISBLANK(A350),"",VLOOKUP(A350,'Справочник услуг'!C:D,2,FALSE))</f>
        <v/>
      </c>
      <c r="E350" s="62"/>
      <c r="F350" s="62"/>
      <c r="G350" s="62"/>
      <c r="H350" s="62"/>
      <c r="I350" s="62"/>
      <c r="J350" s="62"/>
      <c r="K350" s="62"/>
      <c r="L350" s="62"/>
      <c r="M350" s="62"/>
    </row>
    <row r="351" spans="1:13" x14ac:dyDescent="0.25">
      <c r="A351" s="55"/>
      <c r="B351" s="68"/>
      <c r="C351" s="68"/>
      <c r="D351" s="62" t="str">
        <f>IF(ISBLANK(A351),"",VLOOKUP(A351,'Справочник услуг'!C:D,2,FALSE))</f>
        <v/>
      </c>
      <c r="E351" s="62"/>
      <c r="F351" s="62"/>
      <c r="G351" s="62"/>
      <c r="H351" s="62"/>
      <c r="I351" s="62"/>
      <c r="J351" s="62"/>
      <c r="K351" s="62"/>
      <c r="L351" s="62"/>
      <c r="M351" s="62"/>
    </row>
    <row r="352" spans="1:13" x14ac:dyDescent="0.25">
      <c r="A352" s="55"/>
      <c r="B352" s="68"/>
      <c r="C352" s="68"/>
      <c r="D352" s="62" t="str">
        <f>IF(ISBLANK(A352),"",VLOOKUP(A352,'Справочник услуг'!C:D,2,FALSE))</f>
        <v/>
      </c>
      <c r="E352" s="62"/>
      <c r="F352" s="62"/>
      <c r="G352" s="62"/>
      <c r="H352" s="62"/>
      <c r="I352" s="62"/>
      <c r="J352" s="62"/>
      <c r="K352" s="62"/>
      <c r="L352" s="62"/>
      <c r="M352" s="62"/>
    </row>
    <row r="353" spans="1:13" x14ac:dyDescent="0.25">
      <c r="A353" s="55"/>
      <c r="B353" s="68"/>
      <c r="C353" s="68"/>
      <c r="D353" s="62" t="str">
        <f>IF(ISBLANK(A353),"",VLOOKUP(A353,'Справочник услуг'!C:D,2,FALSE))</f>
        <v/>
      </c>
      <c r="E353" s="62"/>
      <c r="F353" s="62"/>
      <c r="G353" s="62"/>
      <c r="H353" s="62"/>
      <c r="I353" s="62"/>
      <c r="J353" s="62"/>
      <c r="K353" s="62"/>
      <c r="L353" s="62"/>
      <c r="M353" s="62"/>
    </row>
    <row r="354" spans="1:13" x14ac:dyDescent="0.25">
      <c r="A354" s="55"/>
      <c r="B354" s="68"/>
      <c r="C354" s="68"/>
      <c r="D354" s="62" t="str">
        <f>IF(ISBLANK(A354),"",VLOOKUP(A354,'Справочник услуг'!C:D,2,FALSE))</f>
        <v/>
      </c>
      <c r="E354" s="62"/>
      <c r="F354" s="62"/>
      <c r="G354" s="62"/>
      <c r="H354" s="62"/>
      <c r="I354" s="62"/>
      <c r="J354" s="62"/>
      <c r="K354" s="62"/>
      <c r="L354" s="62"/>
      <c r="M354" s="62"/>
    </row>
    <row r="355" spans="1:13" x14ac:dyDescent="0.25">
      <c r="A355" s="55"/>
      <c r="B355" s="68"/>
      <c r="C355" s="68"/>
      <c r="D355" s="62" t="str">
        <f>IF(ISBLANK(A355),"",VLOOKUP(A355,'Справочник услуг'!C:D,2,FALSE))</f>
        <v/>
      </c>
      <c r="E355" s="62"/>
      <c r="F355" s="62"/>
      <c r="G355" s="62"/>
      <c r="H355" s="62"/>
      <c r="I355" s="62"/>
      <c r="J355" s="62"/>
      <c r="K355" s="62"/>
      <c r="L355" s="62"/>
      <c r="M355" s="62"/>
    </row>
    <row r="356" spans="1:13" x14ac:dyDescent="0.25">
      <c r="A356" s="55"/>
      <c r="B356" s="68"/>
      <c r="C356" s="68"/>
      <c r="D356" s="62" t="str">
        <f>IF(ISBLANK(A356),"",VLOOKUP(A356,'Справочник услуг'!C:D,2,FALSE))</f>
        <v/>
      </c>
      <c r="E356" s="62"/>
      <c r="F356" s="62"/>
      <c r="G356" s="62"/>
      <c r="H356" s="62"/>
      <c r="I356" s="62"/>
      <c r="J356" s="62"/>
      <c r="K356" s="62"/>
      <c r="L356" s="62"/>
      <c r="M356" s="62"/>
    </row>
    <row r="357" spans="1:13" x14ac:dyDescent="0.25">
      <c r="A357" s="55"/>
      <c r="B357" s="68"/>
      <c r="C357" s="68"/>
      <c r="D357" s="62" t="str">
        <f>IF(ISBLANK(A357),"",VLOOKUP(A357,'Справочник услуг'!C:D,2,FALSE))</f>
        <v/>
      </c>
      <c r="E357" s="62"/>
      <c r="F357" s="62"/>
      <c r="G357" s="62"/>
      <c r="H357" s="62"/>
      <c r="I357" s="62"/>
      <c r="J357" s="62"/>
      <c r="K357" s="62"/>
      <c r="L357" s="62"/>
      <c r="M357" s="62"/>
    </row>
    <row r="358" spans="1:13" x14ac:dyDescent="0.25">
      <c r="A358" s="55"/>
      <c r="B358" s="68"/>
      <c r="C358" s="68"/>
      <c r="D358" s="62" t="str">
        <f>IF(ISBLANK(A358),"",VLOOKUP(A358,'Справочник услуг'!C:D,2,FALSE))</f>
        <v/>
      </c>
      <c r="E358" s="62"/>
      <c r="F358" s="62"/>
      <c r="G358" s="62"/>
      <c r="H358" s="62"/>
      <c r="I358" s="62"/>
      <c r="J358" s="62"/>
      <c r="K358" s="62"/>
      <c r="L358" s="62"/>
      <c r="M358" s="62"/>
    </row>
    <row r="359" spans="1:13" x14ac:dyDescent="0.25">
      <c r="A359" s="55"/>
      <c r="B359" s="68"/>
      <c r="C359" s="68"/>
      <c r="D359" s="62" t="str">
        <f>IF(ISBLANK(A359),"",VLOOKUP(A359,'Справочник услуг'!C:D,2,FALSE))</f>
        <v/>
      </c>
      <c r="E359" s="62"/>
      <c r="F359" s="62"/>
      <c r="G359" s="62"/>
      <c r="H359" s="62"/>
      <c r="I359" s="62"/>
      <c r="J359" s="62"/>
      <c r="K359" s="62"/>
      <c r="L359" s="62"/>
      <c r="M359" s="62"/>
    </row>
    <row r="360" spans="1:13" x14ac:dyDescent="0.25">
      <c r="A360" s="55"/>
      <c r="B360" s="68"/>
      <c r="C360" s="68"/>
      <c r="D360" s="62" t="str">
        <f>IF(ISBLANK(A360),"",VLOOKUP(A360,'Справочник услуг'!C:D,2,FALSE))</f>
        <v/>
      </c>
      <c r="E360" s="62"/>
      <c r="F360" s="62"/>
      <c r="G360" s="62"/>
      <c r="H360" s="62"/>
      <c r="I360" s="62"/>
      <c r="J360" s="62"/>
      <c r="K360" s="62"/>
      <c r="L360" s="62"/>
      <c r="M360" s="62"/>
    </row>
    <row r="361" spans="1:13" x14ac:dyDescent="0.25">
      <c r="A361" s="55"/>
      <c r="B361" s="68"/>
      <c r="C361" s="68"/>
      <c r="D361" s="62" t="str">
        <f>IF(ISBLANK(A361),"",VLOOKUP(A361,'Справочник услуг'!C:D,2,FALSE))</f>
        <v/>
      </c>
      <c r="E361" s="62"/>
      <c r="F361" s="62"/>
      <c r="G361" s="62"/>
      <c r="H361" s="62"/>
      <c r="I361" s="62"/>
      <c r="J361" s="62"/>
      <c r="K361" s="62"/>
      <c r="L361" s="62"/>
      <c r="M361" s="62"/>
    </row>
    <row r="362" spans="1:13" x14ac:dyDescent="0.25">
      <c r="A362" s="55"/>
      <c r="B362" s="68"/>
      <c r="C362" s="68"/>
      <c r="D362" s="62" t="str">
        <f>IF(ISBLANK(A362),"",VLOOKUP(A362,'Справочник услуг'!C:D,2,FALSE))</f>
        <v/>
      </c>
      <c r="E362" s="62"/>
      <c r="F362" s="62"/>
      <c r="G362" s="62"/>
      <c r="H362" s="62"/>
      <c r="I362" s="62"/>
      <c r="J362" s="62"/>
      <c r="K362" s="62"/>
      <c r="L362" s="62"/>
      <c r="M362" s="62"/>
    </row>
    <row r="363" spans="1:13" x14ac:dyDescent="0.25">
      <c r="A363" s="55"/>
      <c r="B363" s="68"/>
      <c r="C363" s="68"/>
      <c r="D363" s="62" t="str">
        <f>IF(ISBLANK(A363),"",VLOOKUP(A363,'Справочник услуг'!C:D,2,FALSE))</f>
        <v/>
      </c>
      <c r="E363" s="62"/>
      <c r="F363" s="62"/>
      <c r="G363" s="62"/>
      <c r="H363" s="62"/>
      <c r="I363" s="62"/>
      <c r="J363" s="62"/>
      <c r="K363" s="62"/>
      <c r="L363" s="62"/>
      <c r="M363" s="62"/>
    </row>
    <row r="364" spans="1:13" x14ac:dyDescent="0.25">
      <c r="A364" s="55"/>
      <c r="B364" s="68"/>
      <c r="C364" s="68"/>
      <c r="D364" s="62" t="str">
        <f>IF(ISBLANK(A364),"",VLOOKUP(A364,'Справочник услуг'!C:D,2,FALSE))</f>
        <v/>
      </c>
      <c r="E364" s="62"/>
      <c r="F364" s="62"/>
      <c r="G364" s="62"/>
      <c r="H364" s="62"/>
      <c r="I364" s="62"/>
      <c r="J364" s="62"/>
      <c r="K364" s="62"/>
      <c r="L364" s="62"/>
      <c r="M364" s="62"/>
    </row>
    <row r="365" spans="1:13" x14ac:dyDescent="0.25">
      <c r="A365" s="55"/>
      <c r="B365" s="68"/>
      <c r="C365" s="68"/>
      <c r="D365" s="62" t="str">
        <f>IF(ISBLANK(A365),"",VLOOKUP(A365,'Справочник услуг'!C:D,2,FALSE))</f>
        <v/>
      </c>
      <c r="E365" s="62"/>
      <c r="F365" s="62"/>
      <c r="G365" s="62"/>
      <c r="H365" s="62"/>
      <c r="I365" s="62"/>
      <c r="J365" s="62"/>
      <c r="K365" s="62"/>
      <c r="L365" s="62"/>
      <c r="M365" s="62"/>
    </row>
    <row r="366" spans="1:13" x14ac:dyDescent="0.25">
      <c r="A366" s="55"/>
      <c r="B366" s="68"/>
      <c r="C366" s="68"/>
      <c r="D366" s="62" t="str">
        <f>IF(ISBLANK(A366),"",VLOOKUP(A366,'Справочник услуг'!C:D,2,FALSE))</f>
        <v/>
      </c>
      <c r="E366" s="62"/>
      <c r="F366" s="62"/>
      <c r="G366" s="62"/>
      <c r="H366" s="62"/>
      <c r="I366" s="62"/>
      <c r="J366" s="62"/>
      <c r="K366" s="62"/>
      <c r="L366" s="62"/>
      <c r="M366" s="62"/>
    </row>
    <row r="367" spans="1:13" x14ac:dyDescent="0.25">
      <c r="A367" s="55"/>
      <c r="B367" s="68"/>
      <c r="C367" s="68"/>
      <c r="D367" s="62" t="str">
        <f>IF(ISBLANK(A367),"",VLOOKUP(A367,'Справочник услуг'!C:D,2,FALSE))</f>
        <v/>
      </c>
      <c r="E367" s="62"/>
      <c r="F367" s="62"/>
      <c r="G367" s="62"/>
      <c r="H367" s="62"/>
      <c r="I367" s="62"/>
      <c r="J367" s="62"/>
      <c r="K367" s="62"/>
      <c r="L367" s="62"/>
      <c r="M367" s="62"/>
    </row>
    <row r="368" spans="1:13" x14ac:dyDescent="0.25">
      <c r="A368" s="55"/>
      <c r="B368" s="68"/>
      <c r="C368" s="68"/>
      <c r="D368" s="62" t="str">
        <f>IF(ISBLANK(A368),"",VLOOKUP(A368,'Справочник услуг'!C:D,2,FALSE))</f>
        <v/>
      </c>
      <c r="E368" s="62"/>
      <c r="F368" s="62"/>
      <c r="G368" s="62"/>
      <c r="H368" s="62"/>
      <c r="I368" s="62"/>
      <c r="J368" s="62"/>
      <c r="K368" s="62"/>
      <c r="L368" s="62"/>
      <c r="M368" s="62"/>
    </row>
    <row r="369" spans="1:13" x14ac:dyDescent="0.25">
      <c r="A369" s="55"/>
      <c r="B369" s="68"/>
      <c r="C369" s="68"/>
      <c r="D369" s="62" t="str">
        <f>IF(ISBLANK(A369),"",VLOOKUP(A369,'Справочник услуг'!C:D,2,FALSE))</f>
        <v/>
      </c>
      <c r="E369" s="62"/>
      <c r="F369" s="62"/>
      <c r="G369" s="62"/>
      <c r="H369" s="62"/>
      <c r="I369" s="62"/>
      <c r="J369" s="62"/>
      <c r="K369" s="62"/>
      <c r="L369" s="62"/>
      <c r="M369" s="62"/>
    </row>
    <row r="370" spans="1:13" x14ac:dyDescent="0.25">
      <c r="A370" s="55"/>
      <c r="B370" s="68"/>
      <c r="C370" s="68"/>
      <c r="D370" s="62" t="str">
        <f>IF(ISBLANK(A370),"",VLOOKUP(A370,'Справочник услуг'!C:D,2,FALSE))</f>
        <v/>
      </c>
      <c r="E370" s="62"/>
      <c r="F370" s="62"/>
      <c r="G370" s="62"/>
      <c r="H370" s="62"/>
      <c r="I370" s="62"/>
      <c r="J370" s="62"/>
      <c r="K370" s="62"/>
      <c r="L370" s="62"/>
      <c r="M370" s="62"/>
    </row>
    <row r="371" spans="1:13" x14ac:dyDescent="0.25">
      <c r="A371" s="55"/>
      <c r="B371" s="68"/>
      <c r="C371" s="68"/>
      <c r="D371" s="62" t="str">
        <f>IF(ISBLANK(A371),"",VLOOKUP(A371,'Справочник услуг'!C:D,2,FALSE))</f>
        <v/>
      </c>
      <c r="E371" s="62"/>
      <c r="F371" s="62"/>
      <c r="G371" s="62"/>
      <c r="H371" s="62"/>
      <c r="I371" s="62"/>
      <c r="J371" s="62"/>
      <c r="K371" s="62"/>
      <c r="L371" s="62"/>
      <c r="M371" s="62"/>
    </row>
    <row r="372" spans="1:13" x14ac:dyDescent="0.25">
      <c r="A372" s="55"/>
      <c r="B372" s="68"/>
      <c r="C372" s="68"/>
      <c r="D372" s="62" t="str">
        <f>IF(ISBLANK(A372),"",VLOOKUP(A372,'Справочник услуг'!C:D,2,FALSE))</f>
        <v/>
      </c>
      <c r="E372" s="62"/>
      <c r="F372" s="62"/>
      <c r="G372" s="62"/>
      <c r="H372" s="62"/>
      <c r="I372" s="62"/>
      <c r="J372" s="62"/>
      <c r="K372" s="62"/>
      <c r="L372" s="62"/>
      <c r="M372" s="62"/>
    </row>
    <row r="373" spans="1:13" x14ac:dyDescent="0.25">
      <c r="A373" s="55"/>
      <c r="B373" s="68"/>
      <c r="C373" s="68"/>
      <c r="D373" s="62" t="str">
        <f>IF(ISBLANK(A373),"",VLOOKUP(A373,'Справочник услуг'!C:D,2,FALSE))</f>
        <v/>
      </c>
      <c r="E373" s="62"/>
      <c r="F373" s="62"/>
      <c r="G373" s="62"/>
      <c r="H373" s="62"/>
      <c r="I373" s="62"/>
      <c r="J373" s="62"/>
      <c r="K373" s="62"/>
      <c r="L373" s="62"/>
      <c r="M373" s="62"/>
    </row>
    <row r="374" spans="1:13" x14ac:dyDescent="0.25">
      <c r="A374" s="55"/>
      <c r="B374" s="68"/>
      <c r="C374" s="68"/>
      <c r="D374" s="62" t="str">
        <f>IF(ISBLANK(A374),"",VLOOKUP(A374,'Справочник услуг'!C:D,2,FALSE))</f>
        <v/>
      </c>
      <c r="E374" s="62"/>
      <c r="F374" s="62"/>
      <c r="G374" s="62"/>
      <c r="H374" s="62"/>
      <c r="I374" s="62"/>
      <c r="J374" s="62"/>
      <c r="K374" s="62"/>
      <c r="L374" s="62"/>
      <c r="M374" s="62"/>
    </row>
    <row r="375" spans="1:13" x14ac:dyDescent="0.25">
      <c r="A375" s="55"/>
      <c r="B375" s="68"/>
      <c r="C375" s="68"/>
      <c r="D375" s="62" t="str">
        <f>IF(ISBLANK(A375),"",VLOOKUP(A375,'Справочник услуг'!C:D,2,FALSE))</f>
        <v/>
      </c>
      <c r="E375" s="62"/>
      <c r="F375" s="62"/>
      <c r="G375" s="62"/>
      <c r="H375" s="62"/>
      <c r="I375" s="62"/>
      <c r="J375" s="62"/>
      <c r="K375" s="62"/>
      <c r="L375" s="62"/>
      <c r="M375" s="62"/>
    </row>
    <row r="376" spans="1:13" x14ac:dyDescent="0.25">
      <c r="A376" s="55"/>
      <c r="B376" s="68"/>
      <c r="C376" s="68"/>
      <c r="D376" s="62" t="str">
        <f>IF(ISBLANK(A376),"",VLOOKUP(A376,'Справочник услуг'!C:D,2,FALSE))</f>
        <v/>
      </c>
      <c r="E376" s="62"/>
      <c r="F376" s="62"/>
      <c r="G376" s="62"/>
      <c r="H376" s="62"/>
      <c r="I376" s="62"/>
      <c r="J376" s="62"/>
      <c r="K376" s="62"/>
      <c r="L376" s="62"/>
      <c r="M376" s="62"/>
    </row>
    <row r="377" spans="1:13" x14ac:dyDescent="0.25">
      <c r="A377" s="55"/>
      <c r="B377" s="68"/>
      <c r="C377" s="68"/>
      <c r="D377" s="62" t="str">
        <f>IF(ISBLANK(A377),"",VLOOKUP(A377,'Справочник услуг'!C:D,2,FALSE))</f>
        <v/>
      </c>
      <c r="E377" s="62"/>
      <c r="F377" s="62"/>
      <c r="G377" s="62"/>
      <c r="H377" s="62"/>
      <c r="I377" s="62"/>
      <c r="J377" s="62"/>
      <c r="K377" s="62"/>
      <c r="L377" s="62"/>
      <c r="M377" s="62"/>
    </row>
    <row r="378" spans="1:13" x14ac:dyDescent="0.25">
      <c r="A378" s="55"/>
      <c r="B378" s="68"/>
      <c r="C378" s="68"/>
      <c r="D378" s="62" t="str">
        <f>IF(ISBLANK(A378),"",VLOOKUP(A378,'Справочник услуг'!C:D,2,FALSE))</f>
        <v/>
      </c>
      <c r="E378" s="62"/>
      <c r="F378" s="62"/>
      <c r="G378" s="62"/>
      <c r="H378" s="62"/>
      <c r="I378" s="62"/>
      <c r="J378" s="62"/>
      <c r="K378" s="62"/>
      <c r="L378" s="62"/>
      <c r="M378" s="62"/>
    </row>
    <row r="379" spans="1:13" x14ac:dyDescent="0.25">
      <c r="A379" s="55"/>
      <c r="B379" s="68"/>
      <c r="C379" s="68"/>
      <c r="D379" s="62" t="str">
        <f>IF(ISBLANK(A379),"",VLOOKUP(A379,'Справочник услуг'!C:D,2,FALSE))</f>
        <v/>
      </c>
      <c r="E379" s="62"/>
      <c r="F379" s="62"/>
      <c r="G379" s="62"/>
      <c r="H379" s="62"/>
      <c r="I379" s="62"/>
      <c r="J379" s="62"/>
      <c r="K379" s="62"/>
      <c r="L379" s="62"/>
      <c r="M379" s="62"/>
    </row>
    <row r="380" spans="1:13" x14ac:dyDescent="0.25">
      <c r="A380" s="55"/>
      <c r="B380" s="68"/>
      <c r="C380" s="68"/>
      <c r="D380" s="62" t="str">
        <f>IF(ISBLANK(A380),"",VLOOKUP(A380,'Справочник услуг'!C:D,2,FALSE))</f>
        <v/>
      </c>
      <c r="E380" s="62"/>
      <c r="F380" s="62"/>
      <c r="G380" s="62"/>
      <c r="H380" s="62"/>
      <c r="I380" s="62"/>
      <c r="J380" s="62"/>
      <c r="K380" s="62"/>
      <c r="L380" s="62"/>
      <c r="M380" s="62"/>
    </row>
    <row r="381" spans="1:13" x14ac:dyDescent="0.25">
      <c r="A381" s="55"/>
      <c r="B381" s="68"/>
      <c r="C381" s="68"/>
      <c r="D381" s="62" t="str">
        <f>IF(ISBLANK(A381),"",VLOOKUP(A381,'Справочник услуг'!C:D,2,FALSE))</f>
        <v/>
      </c>
      <c r="E381" s="62"/>
      <c r="F381" s="62"/>
      <c r="G381" s="62"/>
      <c r="H381" s="62"/>
      <c r="I381" s="62"/>
      <c r="J381" s="62"/>
      <c r="K381" s="62"/>
      <c r="L381" s="62"/>
      <c r="M381" s="62"/>
    </row>
    <row r="382" spans="1:13" x14ac:dyDescent="0.25">
      <c r="A382" s="55"/>
      <c r="B382" s="68"/>
      <c r="C382" s="68"/>
      <c r="D382" s="62" t="str">
        <f>IF(ISBLANK(A382),"",VLOOKUP(A382,'Справочник услуг'!C:D,2,FALSE))</f>
        <v/>
      </c>
      <c r="E382" s="62"/>
      <c r="F382" s="62"/>
      <c r="G382" s="62"/>
      <c r="H382" s="62"/>
      <c r="I382" s="62"/>
      <c r="J382" s="62"/>
      <c r="K382" s="62"/>
      <c r="L382" s="62"/>
      <c r="M382" s="62"/>
    </row>
    <row r="383" spans="1:13" x14ac:dyDescent="0.25">
      <c r="A383" s="55"/>
      <c r="B383" s="68"/>
      <c r="C383" s="68"/>
      <c r="D383" s="62" t="str">
        <f>IF(ISBLANK(A383),"",VLOOKUP(A383,'Справочник услуг'!C:D,2,FALSE))</f>
        <v/>
      </c>
      <c r="E383" s="62"/>
      <c r="F383" s="62"/>
      <c r="G383" s="62"/>
      <c r="H383" s="62"/>
      <c r="I383" s="62"/>
      <c r="J383" s="62"/>
      <c r="K383" s="62"/>
      <c r="L383" s="62"/>
      <c r="M383" s="62"/>
    </row>
    <row r="384" spans="1:13" x14ac:dyDescent="0.25">
      <c r="A384" s="55"/>
      <c r="B384" s="68"/>
      <c r="C384" s="68"/>
      <c r="D384" s="62" t="str">
        <f>IF(ISBLANK(A384),"",VLOOKUP(A384,'Справочник услуг'!C:D,2,FALSE))</f>
        <v/>
      </c>
      <c r="E384" s="62"/>
      <c r="F384" s="62"/>
      <c r="G384" s="62"/>
      <c r="H384" s="62"/>
      <c r="I384" s="62"/>
      <c r="J384" s="62"/>
      <c r="K384" s="62"/>
      <c r="L384" s="62"/>
      <c r="M384" s="62"/>
    </row>
    <row r="385" spans="1:13" x14ac:dyDescent="0.25">
      <c r="A385" s="55"/>
      <c r="B385" s="68"/>
      <c r="C385" s="68"/>
      <c r="D385" s="62" t="str">
        <f>IF(ISBLANK(A385),"",VLOOKUP(A385,'Справочник услуг'!C:D,2,FALSE))</f>
        <v/>
      </c>
      <c r="E385" s="62"/>
      <c r="F385" s="62"/>
      <c r="G385" s="62"/>
      <c r="H385" s="62"/>
      <c r="I385" s="62"/>
      <c r="J385" s="62"/>
      <c r="K385" s="62"/>
      <c r="L385" s="62"/>
      <c r="M385" s="62"/>
    </row>
    <row r="386" spans="1:13" x14ac:dyDescent="0.25">
      <c r="A386" s="55"/>
      <c r="B386" s="68"/>
      <c r="C386" s="68"/>
      <c r="D386" s="62" t="str">
        <f>IF(ISBLANK(A386),"",VLOOKUP(A386,'Справочник услуг'!C:D,2,FALSE))</f>
        <v/>
      </c>
      <c r="E386" s="62"/>
      <c r="F386" s="62"/>
      <c r="G386" s="62"/>
      <c r="H386" s="62"/>
      <c r="I386" s="62"/>
      <c r="J386" s="62"/>
      <c r="K386" s="62"/>
      <c r="L386" s="62"/>
      <c r="M386" s="62"/>
    </row>
    <row r="387" spans="1:13" x14ac:dyDescent="0.25">
      <c r="A387" s="55"/>
      <c r="B387" s="68"/>
      <c r="C387" s="68"/>
      <c r="D387" s="62" t="str">
        <f>IF(ISBLANK(A387),"",VLOOKUP(A387,'Справочник услуг'!C:D,2,FALSE))</f>
        <v/>
      </c>
      <c r="E387" s="62"/>
      <c r="F387" s="62"/>
      <c r="G387" s="62"/>
      <c r="H387" s="62"/>
      <c r="I387" s="62"/>
      <c r="J387" s="62"/>
      <c r="K387" s="62"/>
      <c r="L387" s="62"/>
      <c r="M387" s="62"/>
    </row>
    <row r="388" spans="1:13" x14ac:dyDescent="0.25">
      <c r="A388" s="55"/>
      <c r="B388" s="68"/>
      <c r="C388" s="68"/>
      <c r="D388" s="62" t="str">
        <f>IF(ISBLANK(A388),"",VLOOKUP(A388,'Справочник услуг'!C:D,2,FALSE))</f>
        <v/>
      </c>
      <c r="E388" s="62"/>
      <c r="F388" s="62"/>
      <c r="G388" s="62"/>
      <c r="H388" s="62"/>
      <c r="I388" s="62"/>
      <c r="J388" s="62"/>
      <c r="K388" s="62"/>
      <c r="L388" s="62"/>
      <c r="M388" s="62"/>
    </row>
    <row r="389" spans="1:13" x14ac:dyDescent="0.25">
      <c r="A389" s="55"/>
      <c r="B389" s="68"/>
      <c r="C389" s="68"/>
      <c r="D389" s="62" t="str">
        <f>IF(ISBLANK(A389),"",VLOOKUP(A389,'Справочник услуг'!C:D,2,FALSE))</f>
        <v/>
      </c>
      <c r="E389" s="62"/>
      <c r="F389" s="62"/>
      <c r="G389" s="62"/>
      <c r="H389" s="62"/>
      <c r="I389" s="62"/>
      <c r="J389" s="62"/>
      <c r="K389" s="62"/>
      <c r="L389" s="62"/>
      <c r="M389" s="62"/>
    </row>
    <row r="390" spans="1:13" x14ac:dyDescent="0.25">
      <c r="A390" s="55"/>
      <c r="B390" s="68"/>
      <c r="C390" s="68"/>
      <c r="D390" s="62" t="str">
        <f>IF(ISBLANK(A390),"",VLOOKUP(A390,'Справочник услуг'!C:D,2,FALSE))</f>
        <v/>
      </c>
      <c r="E390" s="62"/>
      <c r="F390" s="62"/>
      <c r="G390" s="62"/>
      <c r="H390" s="62"/>
      <c r="I390" s="62"/>
      <c r="J390" s="62"/>
      <c r="K390" s="62"/>
      <c r="L390" s="62"/>
      <c r="M390" s="62"/>
    </row>
    <row r="391" spans="1:13" x14ac:dyDescent="0.25">
      <c r="A391" s="55"/>
      <c r="B391" s="68"/>
      <c r="C391" s="68"/>
      <c r="D391" s="62" t="str">
        <f>IF(ISBLANK(A391),"",VLOOKUP(A391,'Справочник услуг'!C:D,2,FALSE))</f>
        <v/>
      </c>
      <c r="E391" s="62"/>
      <c r="F391" s="62"/>
      <c r="G391" s="62"/>
      <c r="H391" s="62"/>
      <c r="I391" s="62"/>
      <c r="J391" s="62"/>
      <c r="K391" s="62"/>
      <c r="L391" s="62"/>
      <c r="M391" s="62"/>
    </row>
    <row r="392" spans="1:13" x14ac:dyDescent="0.25">
      <c r="A392" s="55"/>
      <c r="B392" s="68"/>
      <c r="C392" s="68"/>
      <c r="D392" s="62" t="str">
        <f>IF(ISBLANK(A392),"",VLOOKUP(A392,'Справочник услуг'!C:D,2,FALSE))</f>
        <v/>
      </c>
      <c r="E392" s="62"/>
      <c r="F392" s="62"/>
      <c r="G392" s="62"/>
      <c r="H392" s="62"/>
      <c r="I392" s="62"/>
      <c r="J392" s="62"/>
      <c r="K392" s="62"/>
      <c r="L392" s="62"/>
      <c r="M392" s="62"/>
    </row>
    <row r="393" spans="1:13" x14ac:dyDescent="0.25">
      <c r="A393" s="55"/>
      <c r="B393" s="68"/>
      <c r="C393" s="68"/>
      <c r="D393" s="62" t="str">
        <f>IF(ISBLANK(A393),"",VLOOKUP(A393,'Справочник услуг'!C:D,2,FALSE))</f>
        <v/>
      </c>
      <c r="E393" s="62"/>
      <c r="F393" s="62"/>
      <c r="G393" s="62"/>
      <c r="H393" s="62"/>
      <c r="I393" s="62"/>
      <c r="J393" s="62"/>
      <c r="K393" s="62"/>
      <c r="L393" s="62"/>
      <c r="M393" s="62"/>
    </row>
    <row r="394" spans="1:13" x14ac:dyDescent="0.25">
      <c r="A394" s="55"/>
      <c r="B394" s="68"/>
      <c r="C394" s="68"/>
      <c r="D394" s="62" t="str">
        <f>IF(ISBLANK(A394),"",VLOOKUP(A394,'Справочник услуг'!C:D,2,FALSE))</f>
        <v/>
      </c>
      <c r="E394" s="62"/>
      <c r="F394" s="62"/>
      <c r="G394" s="62"/>
      <c r="H394" s="62"/>
      <c r="I394" s="62"/>
      <c r="J394" s="62"/>
      <c r="K394" s="62"/>
      <c r="L394" s="62"/>
      <c r="M394" s="62"/>
    </row>
    <row r="395" spans="1:13" x14ac:dyDescent="0.25">
      <c r="A395" s="55"/>
      <c r="B395" s="68"/>
      <c r="C395" s="68"/>
      <c r="D395" s="62" t="str">
        <f>IF(ISBLANK(A395),"",VLOOKUP(A395,'Справочник услуг'!C:D,2,FALSE))</f>
        <v/>
      </c>
      <c r="E395" s="62"/>
      <c r="F395" s="62"/>
      <c r="G395" s="62"/>
      <c r="H395" s="62"/>
      <c r="I395" s="62"/>
      <c r="J395" s="62"/>
      <c r="K395" s="62"/>
      <c r="L395" s="62"/>
      <c r="M395" s="62"/>
    </row>
    <row r="396" spans="1:13" x14ac:dyDescent="0.25">
      <c r="A396" s="55"/>
      <c r="B396" s="68"/>
      <c r="C396" s="68"/>
      <c r="D396" s="62" t="str">
        <f>IF(ISBLANK(A396),"",VLOOKUP(A396,'Справочник услуг'!C:D,2,FALSE))</f>
        <v/>
      </c>
      <c r="E396" s="62"/>
      <c r="F396" s="62"/>
      <c r="G396" s="62"/>
      <c r="H396" s="62"/>
      <c r="I396" s="62"/>
      <c r="J396" s="62"/>
      <c r="K396" s="62"/>
      <c r="L396" s="62"/>
      <c r="M396" s="62"/>
    </row>
    <row r="397" spans="1:13" x14ac:dyDescent="0.25">
      <c r="A397" s="55"/>
      <c r="B397" s="68"/>
      <c r="C397" s="68"/>
      <c r="D397" s="62" t="str">
        <f>IF(ISBLANK(A397),"",VLOOKUP(A397,'Справочник услуг'!C:D,2,FALSE))</f>
        <v/>
      </c>
      <c r="E397" s="62"/>
      <c r="F397" s="62"/>
      <c r="G397" s="62"/>
      <c r="H397" s="62"/>
      <c r="I397" s="62"/>
      <c r="J397" s="62"/>
      <c r="K397" s="62"/>
      <c r="L397" s="62"/>
      <c r="M397" s="62"/>
    </row>
    <row r="398" spans="1:13" x14ac:dyDescent="0.25">
      <c r="A398" s="55"/>
      <c r="B398" s="68"/>
      <c r="C398" s="68"/>
      <c r="D398" s="62" t="str">
        <f>IF(ISBLANK(A398),"",VLOOKUP(A398,'Справочник услуг'!C:D,2,FALSE))</f>
        <v/>
      </c>
      <c r="E398" s="62"/>
      <c r="F398" s="62"/>
      <c r="G398" s="62"/>
      <c r="H398" s="62"/>
      <c r="I398" s="62"/>
      <c r="J398" s="62"/>
      <c r="K398" s="62"/>
      <c r="L398" s="62"/>
      <c r="M398" s="62"/>
    </row>
    <row r="399" spans="1:13" x14ac:dyDescent="0.25">
      <c r="A399" s="55"/>
      <c r="B399" s="68"/>
      <c r="C399" s="68"/>
      <c r="D399" s="62" t="str">
        <f>IF(ISBLANK(A399),"",VLOOKUP(A399,'Справочник услуг'!C:D,2,FALSE))</f>
        <v/>
      </c>
      <c r="E399" s="62"/>
      <c r="F399" s="62"/>
      <c r="G399" s="62"/>
      <c r="H399" s="62"/>
      <c r="I399" s="62"/>
      <c r="J399" s="62"/>
      <c r="K399" s="62"/>
      <c r="L399" s="62"/>
      <c r="M399" s="62"/>
    </row>
    <row r="400" spans="1:13" x14ac:dyDescent="0.25">
      <c r="A400" s="55"/>
      <c r="B400" s="68"/>
      <c r="C400" s="68"/>
      <c r="D400" s="62" t="str">
        <f>IF(ISBLANK(A400),"",VLOOKUP(A400,'Справочник услуг'!C:D,2,FALSE))</f>
        <v/>
      </c>
      <c r="E400" s="62"/>
      <c r="F400" s="62"/>
      <c r="G400" s="62"/>
      <c r="H400" s="62"/>
      <c r="I400" s="62"/>
      <c r="J400" s="62"/>
      <c r="K400" s="62"/>
      <c r="L400" s="62"/>
      <c r="M400" s="62"/>
    </row>
    <row r="401" spans="1:13" x14ac:dyDescent="0.25">
      <c r="A401" s="55"/>
      <c r="B401" s="68"/>
      <c r="C401" s="68"/>
      <c r="D401" s="62" t="str">
        <f>IF(ISBLANK(A401),"",VLOOKUP(A401,'Справочник услуг'!C:D,2,FALSE))</f>
        <v/>
      </c>
      <c r="E401" s="62"/>
      <c r="F401" s="62"/>
      <c r="G401" s="62"/>
      <c r="H401" s="62"/>
      <c r="I401" s="62"/>
      <c r="J401" s="62"/>
      <c r="K401" s="62"/>
      <c r="L401" s="62"/>
      <c r="M401" s="62"/>
    </row>
    <row r="402" spans="1:13" x14ac:dyDescent="0.25">
      <c r="A402" s="55"/>
      <c r="B402" s="68"/>
      <c r="C402" s="68"/>
      <c r="D402" s="62" t="str">
        <f>IF(ISBLANK(A402),"",VLOOKUP(A402,'Справочник услуг'!C:D,2,FALSE))</f>
        <v/>
      </c>
      <c r="E402" s="62"/>
      <c r="F402" s="62"/>
      <c r="G402" s="62"/>
      <c r="H402" s="62"/>
      <c r="I402" s="62"/>
      <c r="J402" s="62"/>
      <c r="K402" s="62"/>
      <c r="L402" s="62"/>
      <c r="M402" s="62"/>
    </row>
    <row r="403" spans="1:13" x14ac:dyDescent="0.25">
      <c r="A403" s="55"/>
      <c r="B403" s="68"/>
      <c r="C403" s="68"/>
      <c r="D403" s="62" t="str">
        <f>IF(ISBLANK(A403),"",VLOOKUP(A403,'Справочник услуг'!C:D,2,FALSE))</f>
        <v/>
      </c>
      <c r="E403" s="62"/>
      <c r="F403" s="62"/>
      <c r="G403" s="62"/>
      <c r="H403" s="62"/>
      <c r="I403" s="62"/>
      <c r="J403" s="62"/>
      <c r="K403" s="62"/>
      <c r="L403" s="62"/>
      <c r="M403" s="62"/>
    </row>
    <row r="404" spans="1:13" x14ac:dyDescent="0.25">
      <c r="A404" s="55"/>
      <c r="B404" s="68"/>
      <c r="C404" s="68"/>
      <c r="D404" s="62" t="str">
        <f>IF(ISBLANK(A404),"",VLOOKUP(A404,'Справочник услуг'!C:D,2,FALSE))</f>
        <v/>
      </c>
      <c r="E404" s="62"/>
      <c r="F404" s="62"/>
      <c r="G404" s="62"/>
      <c r="H404" s="62"/>
      <c r="I404" s="62"/>
      <c r="J404" s="62"/>
      <c r="K404" s="62"/>
      <c r="L404" s="62"/>
      <c r="M404" s="62"/>
    </row>
    <row r="405" spans="1:13" x14ac:dyDescent="0.25">
      <c r="A405" s="55"/>
      <c r="B405" s="68"/>
      <c r="C405" s="68"/>
      <c r="D405" s="62" t="str">
        <f>IF(ISBLANK(A405),"",VLOOKUP(A405,'Справочник услуг'!C:D,2,FALSE))</f>
        <v/>
      </c>
      <c r="E405" s="62"/>
      <c r="F405" s="62"/>
      <c r="G405" s="62"/>
      <c r="H405" s="62"/>
      <c r="I405" s="62"/>
      <c r="J405" s="62"/>
      <c r="K405" s="62"/>
      <c r="L405" s="62"/>
      <c r="M405" s="62"/>
    </row>
    <row r="406" spans="1:13" x14ac:dyDescent="0.25">
      <c r="A406" s="55"/>
      <c r="B406" s="68"/>
      <c r="C406" s="68"/>
      <c r="D406" s="62" t="str">
        <f>IF(ISBLANK(A406),"",VLOOKUP(A406,'Справочник услуг'!C:D,2,FALSE))</f>
        <v/>
      </c>
      <c r="E406" s="62"/>
      <c r="F406" s="62"/>
      <c r="G406" s="62"/>
      <c r="H406" s="62"/>
      <c r="I406" s="62"/>
      <c r="J406" s="62"/>
      <c r="K406" s="62"/>
      <c r="L406" s="62"/>
      <c r="M406" s="62"/>
    </row>
    <row r="407" spans="1:13" x14ac:dyDescent="0.25">
      <c r="A407" s="55"/>
      <c r="B407" s="68"/>
      <c r="C407" s="68"/>
      <c r="D407" s="62" t="str">
        <f>IF(ISBLANK(A407),"",VLOOKUP(A407,'Справочник услуг'!C:D,2,FALSE))</f>
        <v/>
      </c>
      <c r="E407" s="62"/>
      <c r="F407" s="62"/>
      <c r="G407" s="62"/>
      <c r="H407" s="62"/>
      <c r="I407" s="62"/>
      <c r="J407" s="62"/>
      <c r="K407" s="62"/>
      <c r="L407" s="62"/>
      <c r="M407" s="62"/>
    </row>
    <row r="408" spans="1:13" x14ac:dyDescent="0.25">
      <c r="A408" s="55"/>
      <c r="B408" s="68"/>
      <c r="C408" s="68"/>
      <c r="D408" s="62" t="str">
        <f>IF(ISBLANK(A408),"",VLOOKUP(A408,'Справочник услуг'!C:D,2,FALSE))</f>
        <v/>
      </c>
      <c r="E408" s="62"/>
      <c r="F408" s="62"/>
      <c r="G408" s="62"/>
      <c r="H408" s="62"/>
      <c r="I408" s="62"/>
      <c r="J408" s="62"/>
      <c r="K408" s="62"/>
      <c r="L408" s="62"/>
      <c r="M408" s="62"/>
    </row>
    <row r="409" spans="1:13" x14ac:dyDescent="0.25">
      <c r="A409" s="55"/>
      <c r="B409" s="68"/>
      <c r="C409" s="68"/>
      <c r="D409" s="62" t="str">
        <f>IF(ISBLANK(A409),"",VLOOKUP(A409,'Справочник услуг'!C:D,2,FALSE))</f>
        <v/>
      </c>
      <c r="E409" s="62"/>
      <c r="F409" s="62"/>
      <c r="G409" s="62"/>
      <c r="H409" s="62"/>
      <c r="I409" s="62"/>
      <c r="J409" s="62"/>
      <c r="K409" s="62"/>
      <c r="L409" s="62"/>
      <c r="M409" s="62"/>
    </row>
    <row r="410" spans="1:13" x14ac:dyDescent="0.25">
      <c r="A410" s="55"/>
      <c r="B410" s="68"/>
      <c r="C410" s="68"/>
      <c r="D410" s="62" t="str">
        <f>IF(ISBLANK(A410),"",VLOOKUP(A410,'Справочник услуг'!C:D,2,FALSE))</f>
        <v/>
      </c>
      <c r="E410" s="62"/>
      <c r="F410" s="62"/>
      <c r="G410" s="62"/>
      <c r="H410" s="62"/>
      <c r="I410" s="62"/>
      <c r="J410" s="62"/>
      <c r="K410" s="62"/>
      <c r="L410" s="62"/>
      <c r="M410" s="62"/>
    </row>
    <row r="411" spans="1:13" x14ac:dyDescent="0.25">
      <c r="A411" s="55"/>
      <c r="B411" s="68"/>
      <c r="C411" s="68"/>
      <c r="D411" s="62" t="str">
        <f>IF(ISBLANK(A411),"",VLOOKUP(A411,'Справочник услуг'!C:D,2,FALSE))</f>
        <v/>
      </c>
      <c r="E411" s="62"/>
      <c r="F411" s="62"/>
      <c r="G411" s="62"/>
      <c r="H411" s="62"/>
      <c r="I411" s="62"/>
      <c r="J411" s="62"/>
      <c r="K411" s="62"/>
      <c r="L411" s="62"/>
      <c r="M411" s="62"/>
    </row>
    <row r="412" spans="1:13" x14ac:dyDescent="0.25">
      <c r="A412" s="55"/>
      <c r="B412" s="68"/>
      <c r="C412" s="68"/>
      <c r="D412" s="62" t="str">
        <f>IF(ISBLANK(A412),"",VLOOKUP(A412,'Справочник услуг'!C:D,2,FALSE))</f>
        <v/>
      </c>
      <c r="E412" s="62"/>
      <c r="F412" s="62"/>
      <c r="G412" s="62"/>
      <c r="H412" s="62"/>
      <c r="I412" s="62"/>
      <c r="J412" s="62"/>
      <c r="K412" s="62"/>
      <c r="L412" s="62"/>
      <c r="M412" s="62"/>
    </row>
    <row r="413" spans="1:13" x14ac:dyDescent="0.25">
      <c r="A413" s="55"/>
      <c r="B413" s="68"/>
      <c r="C413" s="68"/>
      <c r="D413" s="62" t="str">
        <f>IF(ISBLANK(A413),"",VLOOKUP(A413,'Справочник услуг'!C:D,2,FALSE))</f>
        <v/>
      </c>
      <c r="E413" s="62"/>
      <c r="F413" s="62"/>
      <c r="G413" s="62"/>
      <c r="H413" s="62"/>
      <c r="I413" s="62"/>
      <c r="J413" s="62"/>
      <c r="K413" s="62"/>
      <c r="L413" s="62"/>
      <c r="M413" s="62"/>
    </row>
    <row r="414" spans="1:13" x14ac:dyDescent="0.25">
      <c r="A414" s="55"/>
      <c r="B414" s="68"/>
      <c r="C414" s="68"/>
      <c r="D414" s="62" t="str">
        <f>IF(ISBLANK(A414),"",VLOOKUP(A414,'Справочник услуг'!C:D,2,FALSE))</f>
        <v/>
      </c>
      <c r="E414" s="62"/>
      <c r="F414" s="62"/>
      <c r="G414" s="62"/>
      <c r="H414" s="62"/>
      <c r="I414" s="62"/>
      <c r="J414" s="62"/>
      <c r="K414" s="62"/>
      <c r="L414" s="62"/>
      <c r="M414" s="62"/>
    </row>
    <row r="415" spans="1:13" x14ac:dyDescent="0.25">
      <c r="A415" s="55"/>
      <c r="B415" s="68"/>
      <c r="C415" s="68"/>
      <c r="D415" s="62" t="str">
        <f>IF(ISBLANK(A415),"",VLOOKUP(A415,'Справочник услуг'!C:D,2,FALSE))</f>
        <v/>
      </c>
      <c r="E415" s="62"/>
      <c r="F415" s="62"/>
      <c r="G415" s="62"/>
      <c r="H415" s="62"/>
      <c r="I415" s="62"/>
      <c r="J415" s="62"/>
      <c r="K415" s="62"/>
      <c r="L415" s="62"/>
      <c r="M415" s="62"/>
    </row>
    <row r="416" spans="1:13" x14ac:dyDescent="0.25">
      <c r="A416" s="55"/>
      <c r="B416" s="68"/>
      <c r="C416" s="68"/>
      <c r="D416" s="62" t="str">
        <f>IF(ISBLANK(A416),"",VLOOKUP(A416,'Справочник услуг'!C:D,2,FALSE))</f>
        <v/>
      </c>
      <c r="E416" s="62"/>
      <c r="F416" s="62"/>
      <c r="G416" s="62"/>
      <c r="H416" s="62"/>
      <c r="I416" s="62"/>
      <c r="J416" s="62"/>
      <c r="K416" s="62"/>
      <c r="L416" s="62"/>
      <c r="M416" s="62"/>
    </row>
    <row r="417" spans="1:13" x14ac:dyDescent="0.25">
      <c r="A417" s="55"/>
      <c r="B417" s="68"/>
      <c r="C417" s="68"/>
      <c r="D417" s="62" t="str">
        <f>IF(ISBLANK(A417),"",VLOOKUP(A417,'Справочник услуг'!C:D,2,FALSE))</f>
        <v/>
      </c>
      <c r="E417" s="62"/>
      <c r="F417" s="62"/>
      <c r="G417" s="62"/>
      <c r="H417" s="62"/>
      <c r="I417" s="62"/>
      <c r="J417" s="62"/>
      <c r="K417" s="62"/>
      <c r="L417" s="62"/>
      <c r="M417" s="62"/>
    </row>
    <row r="418" spans="1:13" x14ac:dyDescent="0.25">
      <c r="A418" s="55"/>
      <c r="B418" s="68"/>
      <c r="C418" s="68"/>
      <c r="D418" s="62" t="str">
        <f>IF(ISBLANK(A418),"",VLOOKUP(A418,'Справочник услуг'!C:D,2,FALSE))</f>
        <v/>
      </c>
      <c r="E418" s="62"/>
      <c r="F418" s="62"/>
      <c r="G418" s="62"/>
      <c r="H418" s="62"/>
      <c r="I418" s="62"/>
      <c r="J418" s="62"/>
      <c r="K418" s="62"/>
      <c r="L418" s="62"/>
      <c r="M418" s="62"/>
    </row>
    <row r="419" spans="1:13" x14ac:dyDescent="0.25">
      <c r="A419" s="55"/>
      <c r="B419" s="68"/>
      <c r="C419" s="68"/>
      <c r="D419" s="62" t="str">
        <f>IF(ISBLANK(A419),"",VLOOKUP(A419,'Справочник услуг'!C:D,2,FALSE))</f>
        <v/>
      </c>
      <c r="E419" s="62"/>
      <c r="F419" s="62"/>
      <c r="G419" s="62"/>
      <c r="H419" s="62"/>
      <c r="I419" s="62"/>
      <c r="J419" s="62"/>
      <c r="K419" s="62"/>
      <c r="L419" s="62"/>
      <c r="M419" s="62"/>
    </row>
    <row r="420" spans="1:13" x14ac:dyDescent="0.25">
      <c r="A420" s="55"/>
      <c r="B420" s="68"/>
      <c r="C420" s="68"/>
      <c r="D420" s="62" t="str">
        <f>IF(ISBLANK(A420),"",VLOOKUP(A420,'Справочник услуг'!C:D,2,FALSE))</f>
        <v/>
      </c>
      <c r="E420" s="62"/>
      <c r="F420" s="62"/>
      <c r="G420" s="62"/>
      <c r="H420" s="62"/>
      <c r="I420" s="62"/>
      <c r="J420" s="62"/>
      <c r="K420" s="62"/>
      <c r="L420" s="62"/>
      <c r="M420" s="62"/>
    </row>
    <row r="421" spans="1:13" x14ac:dyDescent="0.25">
      <c r="A421" s="55"/>
      <c r="B421" s="68"/>
      <c r="C421" s="68"/>
      <c r="D421" s="62" t="str">
        <f>IF(ISBLANK(A421),"",VLOOKUP(A421,'Справочник услуг'!C:D,2,FALSE))</f>
        <v/>
      </c>
      <c r="E421" s="62"/>
      <c r="F421" s="62"/>
      <c r="G421" s="62"/>
      <c r="H421" s="62"/>
      <c r="I421" s="62"/>
      <c r="J421" s="62"/>
      <c r="K421" s="62"/>
      <c r="L421" s="62"/>
      <c r="M421" s="62"/>
    </row>
    <row r="422" spans="1:13" x14ac:dyDescent="0.25">
      <c r="A422" s="55"/>
      <c r="B422" s="68"/>
      <c r="C422" s="68"/>
      <c r="D422" s="62" t="str">
        <f>IF(ISBLANK(A422),"",VLOOKUP(A422,'Справочник услуг'!C:D,2,FALSE))</f>
        <v/>
      </c>
      <c r="E422" s="62"/>
      <c r="F422" s="62"/>
      <c r="G422" s="62"/>
      <c r="H422" s="62"/>
      <c r="I422" s="62"/>
      <c r="J422" s="62"/>
      <c r="K422" s="62"/>
      <c r="L422" s="62"/>
      <c r="M422" s="62"/>
    </row>
    <row r="423" spans="1:13" x14ac:dyDescent="0.25">
      <c r="A423" s="55"/>
      <c r="B423" s="68"/>
      <c r="C423" s="68"/>
      <c r="D423" s="62" t="str">
        <f>IF(ISBLANK(A423),"",VLOOKUP(A423,'Справочник услуг'!C:D,2,FALSE))</f>
        <v/>
      </c>
      <c r="E423" s="62"/>
      <c r="F423" s="62"/>
      <c r="G423" s="62"/>
      <c r="H423" s="62"/>
      <c r="I423" s="62"/>
      <c r="J423" s="62"/>
      <c r="K423" s="62"/>
      <c r="L423" s="62"/>
      <c r="M423" s="62"/>
    </row>
    <row r="424" spans="1:13" x14ac:dyDescent="0.25">
      <c r="A424" s="55"/>
      <c r="B424" s="68"/>
      <c r="C424" s="68"/>
      <c r="D424" s="62" t="str">
        <f>IF(ISBLANK(A424),"",VLOOKUP(A424,'Справочник услуг'!C:D,2,FALSE))</f>
        <v/>
      </c>
      <c r="E424" s="62"/>
      <c r="F424" s="62"/>
      <c r="G424" s="62"/>
      <c r="H424" s="62"/>
      <c r="I424" s="62"/>
      <c r="J424" s="62"/>
      <c r="K424" s="62"/>
      <c r="L424" s="62"/>
      <c r="M424" s="62"/>
    </row>
    <row r="425" spans="1:13" x14ac:dyDescent="0.25">
      <c r="A425" s="55"/>
      <c r="B425" s="68"/>
      <c r="C425" s="68"/>
      <c r="D425" s="62" t="str">
        <f>IF(ISBLANK(A425),"",VLOOKUP(A425,'Справочник услуг'!C:D,2,FALSE))</f>
        <v/>
      </c>
      <c r="E425" s="62"/>
      <c r="F425" s="62"/>
      <c r="G425" s="62"/>
      <c r="H425" s="62"/>
      <c r="I425" s="62"/>
      <c r="J425" s="62"/>
      <c r="K425" s="62"/>
      <c r="L425" s="62"/>
      <c r="M425" s="62"/>
    </row>
    <row r="426" spans="1:13" x14ac:dyDescent="0.25">
      <c r="A426" s="55"/>
      <c r="B426" s="68"/>
      <c r="C426" s="68"/>
      <c r="D426" s="62" t="str">
        <f>IF(ISBLANK(A426),"",VLOOKUP(A426,'Справочник услуг'!C:D,2,FALSE))</f>
        <v/>
      </c>
      <c r="E426" s="62"/>
      <c r="F426" s="62"/>
      <c r="G426" s="62"/>
      <c r="H426" s="62"/>
      <c r="I426" s="62"/>
      <c r="J426" s="62"/>
      <c r="K426" s="62"/>
      <c r="L426" s="62"/>
      <c r="M426" s="62"/>
    </row>
    <row r="427" spans="1:13" x14ac:dyDescent="0.25">
      <c r="A427" s="55"/>
      <c r="B427" s="68"/>
      <c r="C427" s="68"/>
      <c r="D427" s="62" t="str">
        <f>IF(ISBLANK(A427),"",VLOOKUP(A427,'Справочник услуг'!C:D,2,FALSE))</f>
        <v/>
      </c>
      <c r="E427" s="62"/>
      <c r="F427" s="62"/>
      <c r="G427" s="62"/>
      <c r="H427" s="62"/>
      <c r="I427" s="62"/>
      <c r="J427" s="62"/>
      <c r="K427" s="62"/>
      <c r="L427" s="62"/>
      <c r="M427" s="62"/>
    </row>
    <row r="428" spans="1:13" x14ac:dyDescent="0.25">
      <c r="A428" s="55"/>
      <c r="B428" s="68"/>
      <c r="C428" s="68"/>
      <c r="D428" s="62" t="str">
        <f>IF(ISBLANK(A428),"",VLOOKUP(A428,'Справочник услуг'!C:D,2,FALSE))</f>
        <v/>
      </c>
      <c r="E428" s="62"/>
      <c r="F428" s="62"/>
      <c r="G428" s="62"/>
      <c r="H428" s="62"/>
      <c r="I428" s="62"/>
      <c r="J428" s="62"/>
      <c r="K428" s="62"/>
      <c r="L428" s="62"/>
      <c r="M428" s="62"/>
    </row>
    <row r="429" spans="1:13" x14ac:dyDescent="0.25">
      <c r="A429" s="55"/>
      <c r="B429" s="68"/>
      <c r="C429" s="68"/>
      <c r="D429" s="62" t="str">
        <f>IF(ISBLANK(A429),"",VLOOKUP(A429,'Справочник услуг'!C:D,2,FALSE))</f>
        <v/>
      </c>
      <c r="E429" s="62"/>
      <c r="F429" s="62"/>
      <c r="G429" s="62"/>
      <c r="H429" s="62"/>
      <c r="I429" s="62"/>
      <c r="J429" s="62"/>
      <c r="K429" s="62"/>
      <c r="L429" s="62"/>
      <c r="M429" s="62"/>
    </row>
    <row r="430" spans="1:13" x14ac:dyDescent="0.25">
      <c r="A430" s="55"/>
      <c r="B430" s="68"/>
      <c r="C430" s="68"/>
      <c r="D430" s="62" t="str">
        <f>IF(ISBLANK(A430),"",VLOOKUP(A430,'Справочник услуг'!C:D,2,FALSE))</f>
        <v/>
      </c>
      <c r="E430" s="62"/>
      <c r="F430" s="62"/>
      <c r="G430" s="62"/>
      <c r="H430" s="62"/>
      <c r="I430" s="62"/>
      <c r="J430" s="62"/>
      <c r="K430" s="62"/>
      <c r="L430" s="62"/>
      <c r="M430" s="62"/>
    </row>
    <row r="431" spans="1:13" x14ac:dyDescent="0.25">
      <c r="A431" s="55"/>
      <c r="B431" s="68"/>
      <c r="C431" s="68"/>
      <c r="D431" s="62" t="str">
        <f>IF(ISBLANK(A431),"",VLOOKUP(A431,'Справочник услуг'!C:D,2,FALSE))</f>
        <v/>
      </c>
      <c r="E431" s="62"/>
      <c r="F431" s="62"/>
      <c r="G431" s="62"/>
      <c r="H431" s="62"/>
      <c r="I431" s="62"/>
      <c r="J431" s="62"/>
      <c r="K431" s="62"/>
      <c r="L431" s="62"/>
      <c r="M431" s="62"/>
    </row>
    <row r="432" spans="1:13" x14ac:dyDescent="0.25">
      <c r="A432" s="55"/>
      <c r="B432" s="68"/>
      <c r="C432" s="68"/>
      <c r="D432" s="62" t="str">
        <f>IF(ISBLANK(A432),"",VLOOKUP(A432,'Справочник услуг'!C:D,2,FALSE))</f>
        <v/>
      </c>
      <c r="E432" s="62"/>
      <c r="F432" s="62"/>
      <c r="G432" s="62"/>
      <c r="H432" s="62"/>
      <c r="I432" s="62"/>
      <c r="J432" s="62"/>
      <c r="K432" s="62"/>
      <c r="L432" s="62"/>
      <c r="M432" s="62"/>
    </row>
    <row r="433" spans="1:13" x14ac:dyDescent="0.25">
      <c r="A433" s="55"/>
      <c r="B433" s="68"/>
      <c r="C433" s="68"/>
      <c r="D433" s="62" t="str">
        <f>IF(ISBLANK(A433),"",VLOOKUP(A433,'Справочник услуг'!C:D,2,FALSE))</f>
        <v/>
      </c>
      <c r="E433" s="62"/>
      <c r="F433" s="62"/>
      <c r="G433" s="62"/>
      <c r="H433" s="62"/>
      <c r="I433" s="62"/>
      <c r="J433" s="62"/>
      <c r="K433" s="62"/>
      <c r="L433" s="62"/>
      <c r="M433" s="62"/>
    </row>
    <row r="434" spans="1:13" x14ac:dyDescent="0.25">
      <c r="A434" s="55"/>
      <c r="B434" s="68"/>
      <c r="C434" s="68"/>
      <c r="D434" s="62" t="str">
        <f>IF(ISBLANK(A434),"",VLOOKUP(A434,'Справочник услуг'!C:D,2,FALSE))</f>
        <v/>
      </c>
      <c r="E434" s="62"/>
      <c r="F434" s="62"/>
      <c r="G434" s="62"/>
      <c r="H434" s="62"/>
      <c r="I434" s="62"/>
      <c r="J434" s="62"/>
      <c r="K434" s="62"/>
      <c r="L434" s="62"/>
      <c r="M434" s="62"/>
    </row>
    <row r="435" spans="1:13" x14ac:dyDescent="0.25">
      <c r="A435" s="55"/>
      <c r="B435" s="68"/>
      <c r="C435" s="68"/>
      <c r="D435" s="62" t="str">
        <f>IF(ISBLANK(A435),"",VLOOKUP(A435,'Справочник услуг'!C:D,2,FALSE))</f>
        <v/>
      </c>
      <c r="E435" s="62"/>
      <c r="F435" s="62"/>
      <c r="G435" s="62"/>
      <c r="H435" s="62"/>
      <c r="I435" s="62"/>
      <c r="J435" s="62"/>
      <c r="K435" s="62"/>
      <c r="L435" s="62"/>
      <c r="M435" s="62"/>
    </row>
    <row r="436" spans="1:13" x14ac:dyDescent="0.25">
      <c r="A436" s="55"/>
      <c r="B436" s="68"/>
      <c r="C436" s="68"/>
      <c r="D436" s="62" t="str">
        <f>IF(ISBLANK(A436),"",VLOOKUP(A436,'Справочник услуг'!C:D,2,FALSE))</f>
        <v/>
      </c>
      <c r="E436" s="62"/>
      <c r="F436" s="62"/>
      <c r="G436" s="62"/>
      <c r="H436" s="62"/>
      <c r="I436" s="62"/>
      <c r="J436" s="62"/>
      <c r="K436" s="62"/>
      <c r="L436" s="62"/>
      <c r="M436" s="62"/>
    </row>
    <row r="437" spans="1:13" x14ac:dyDescent="0.25">
      <c r="A437" s="55"/>
      <c r="B437" s="68"/>
      <c r="C437" s="68"/>
      <c r="D437" s="62" t="str">
        <f>IF(ISBLANK(A437),"",VLOOKUP(A437,'Справочник услуг'!C:D,2,FALSE))</f>
        <v/>
      </c>
      <c r="E437" s="62"/>
      <c r="F437" s="62"/>
      <c r="G437" s="62"/>
      <c r="H437" s="62"/>
      <c r="I437" s="62"/>
      <c r="J437" s="62"/>
      <c r="K437" s="62"/>
      <c r="L437" s="62"/>
      <c r="M437" s="62"/>
    </row>
    <row r="438" spans="1:13" x14ac:dyDescent="0.25">
      <c r="A438" s="55"/>
      <c r="B438" s="68"/>
      <c r="C438" s="68"/>
      <c r="D438" s="62" t="str">
        <f>IF(ISBLANK(A438),"",VLOOKUP(A438,'Справочник услуг'!C:D,2,FALSE))</f>
        <v/>
      </c>
      <c r="E438" s="62"/>
      <c r="F438" s="62"/>
      <c r="G438" s="62"/>
      <c r="H438" s="62"/>
      <c r="I438" s="62"/>
      <c r="J438" s="62"/>
      <c r="K438" s="62"/>
      <c r="L438" s="62"/>
      <c r="M438" s="62"/>
    </row>
    <row r="439" spans="1:13" x14ac:dyDescent="0.25">
      <c r="A439" s="55"/>
      <c r="B439" s="68"/>
      <c r="C439" s="68"/>
      <c r="D439" s="62" t="str">
        <f>IF(ISBLANK(A439),"",VLOOKUP(A439,'Справочник услуг'!C:D,2,FALSE))</f>
        <v/>
      </c>
      <c r="E439" s="62"/>
      <c r="F439" s="62"/>
      <c r="G439" s="62"/>
      <c r="H439" s="62"/>
      <c r="I439" s="62"/>
      <c r="J439" s="62"/>
      <c r="K439" s="62"/>
      <c r="L439" s="62"/>
      <c r="M439" s="62"/>
    </row>
    <row r="440" spans="1:13" x14ac:dyDescent="0.25">
      <c r="A440" s="55"/>
      <c r="B440" s="68"/>
      <c r="C440" s="68"/>
      <c r="D440" s="62" t="str">
        <f>IF(ISBLANK(A440),"",VLOOKUP(A440,'Справочник услуг'!C:D,2,FALSE))</f>
        <v/>
      </c>
      <c r="E440" s="62"/>
      <c r="F440" s="62"/>
      <c r="G440" s="62"/>
      <c r="H440" s="62"/>
      <c r="I440" s="62"/>
      <c r="J440" s="62"/>
      <c r="K440" s="62"/>
      <c r="L440" s="62"/>
      <c r="M440" s="62"/>
    </row>
    <row r="441" spans="1:13" x14ac:dyDescent="0.25">
      <c r="A441" s="55"/>
      <c r="B441" s="68"/>
      <c r="C441" s="68"/>
      <c r="D441" s="62" t="str">
        <f>IF(ISBLANK(A441),"",VLOOKUP(A441,'Справочник услуг'!C:D,2,FALSE))</f>
        <v/>
      </c>
      <c r="E441" s="62"/>
      <c r="F441" s="62"/>
      <c r="G441" s="62"/>
      <c r="H441" s="62"/>
      <c r="I441" s="62"/>
      <c r="J441" s="62"/>
      <c r="K441" s="62"/>
      <c r="L441" s="62"/>
      <c r="M441" s="62"/>
    </row>
    <row r="442" spans="1:13" x14ac:dyDescent="0.25">
      <c r="A442" s="55"/>
      <c r="B442" s="68"/>
      <c r="C442" s="68"/>
      <c r="D442" s="62" t="str">
        <f>IF(ISBLANK(A442),"",VLOOKUP(A442,'Справочник услуг'!C:D,2,FALSE))</f>
        <v/>
      </c>
      <c r="E442" s="62"/>
      <c r="F442" s="62"/>
      <c r="G442" s="62"/>
      <c r="H442" s="62"/>
      <c r="I442" s="62"/>
      <c r="J442" s="62"/>
      <c r="K442" s="62"/>
      <c r="L442" s="62"/>
      <c r="M442" s="62"/>
    </row>
    <row r="443" spans="1:13" x14ac:dyDescent="0.25">
      <c r="A443" s="55"/>
      <c r="B443" s="68"/>
      <c r="C443" s="68"/>
      <c r="D443" s="62" t="str">
        <f>IF(ISBLANK(A443),"",VLOOKUP(A443,'Справочник услуг'!C:D,2,FALSE))</f>
        <v/>
      </c>
      <c r="E443" s="62"/>
      <c r="F443" s="62"/>
      <c r="G443" s="62"/>
      <c r="H443" s="62"/>
      <c r="I443" s="62"/>
      <c r="J443" s="62"/>
      <c r="K443" s="62"/>
      <c r="L443" s="62"/>
      <c r="M443" s="62"/>
    </row>
    <row r="444" spans="1:13" x14ac:dyDescent="0.25">
      <c r="A444" s="55"/>
      <c r="B444" s="68"/>
      <c r="C444" s="68"/>
      <c r="D444" s="62" t="str">
        <f>IF(ISBLANK(A444),"",VLOOKUP(A444,'Справочник услуг'!C:D,2,FALSE))</f>
        <v/>
      </c>
      <c r="E444" s="62"/>
      <c r="F444" s="62"/>
      <c r="G444" s="62"/>
      <c r="H444" s="62"/>
      <c r="I444" s="62"/>
      <c r="J444" s="62"/>
      <c r="K444" s="62"/>
      <c r="L444" s="62"/>
      <c r="M444" s="62"/>
    </row>
    <row r="445" spans="1:13" x14ac:dyDescent="0.25">
      <c r="A445" s="55"/>
      <c r="B445" s="68"/>
      <c r="C445" s="68"/>
      <c r="D445" s="62" t="str">
        <f>IF(ISBLANK(A445),"",VLOOKUP(A445,'Справочник услуг'!C:D,2,FALSE))</f>
        <v/>
      </c>
      <c r="E445" s="62"/>
      <c r="F445" s="62"/>
      <c r="G445" s="62"/>
      <c r="H445" s="62"/>
      <c r="I445" s="62"/>
      <c r="J445" s="62"/>
      <c r="K445" s="62"/>
      <c r="L445" s="62"/>
      <c r="M445" s="62"/>
    </row>
    <row r="446" spans="1:13" x14ac:dyDescent="0.25">
      <c r="A446" s="55"/>
      <c r="B446" s="68"/>
      <c r="C446" s="68"/>
      <c r="D446" s="62" t="str">
        <f>IF(ISBLANK(A446),"",VLOOKUP(A446,'Справочник услуг'!C:D,2,FALSE))</f>
        <v/>
      </c>
      <c r="E446" s="62"/>
      <c r="F446" s="62"/>
      <c r="G446" s="62"/>
      <c r="H446" s="62"/>
      <c r="I446" s="62"/>
      <c r="J446" s="62"/>
      <c r="K446" s="62"/>
      <c r="L446" s="62"/>
      <c r="M446" s="62"/>
    </row>
    <row r="447" spans="1:13" x14ac:dyDescent="0.25">
      <c r="A447" s="55"/>
      <c r="B447" s="68"/>
      <c r="C447" s="68"/>
      <c r="D447" s="62" t="str">
        <f>IF(ISBLANK(A447),"",VLOOKUP(A447,'Справочник услуг'!C:D,2,FALSE))</f>
        <v/>
      </c>
      <c r="E447" s="62"/>
      <c r="F447" s="62"/>
      <c r="G447" s="62"/>
      <c r="H447" s="62"/>
      <c r="I447" s="62"/>
      <c r="J447" s="62"/>
      <c r="K447" s="62"/>
      <c r="L447" s="62"/>
      <c r="M447" s="62"/>
    </row>
    <row r="448" spans="1:13" x14ac:dyDescent="0.25">
      <c r="A448" s="55"/>
      <c r="B448" s="68"/>
      <c r="C448" s="68"/>
      <c r="D448" s="62" t="str">
        <f>IF(ISBLANK(A448),"",VLOOKUP(A448,'Справочник услуг'!C:D,2,FALSE))</f>
        <v/>
      </c>
      <c r="E448" s="62"/>
      <c r="F448" s="62"/>
      <c r="G448" s="62"/>
      <c r="H448" s="62"/>
      <c r="I448" s="62"/>
      <c r="J448" s="62"/>
      <c r="K448" s="62"/>
      <c r="L448" s="62"/>
      <c r="M448" s="62"/>
    </row>
    <row r="449" spans="1:13" x14ac:dyDescent="0.25">
      <c r="A449" s="55"/>
      <c r="B449" s="68"/>
      <c r="C449" s="68"/>
      <c r="D449" s="62" t="str">
        <f>IF(ISBLANK(A449),"",VLOOKUP(A449,'Справочник услуг'!C:D,2,FALSE))</f>
        <v/>
      </c>
      <c r="E449" s="62"/>
      <c r="F449" s="62"/>
      <c r="G449" s="62"/>
      <c r="H449" s="62"/>
      <c r="I449" s="62"/>
      <c r="J449" s="62"/>
      <c r="K449" s="62"/>
      <c r="L449" s="62"/>
      <c r="M449" s="62"/>
    </row>
    <row r="450" spans="1:13" x14ac:dyDescent="0.25">
      <c r="A450" s="55"/>
      <c r="B450" s="68"/>
      <c r="C450" s="68"/>
      <c r="D450" s="62" t="str">
        <f>IF(ISBLANK(A450),"",VLOOKUP(A450,'Справочник услуг'!C:D,2,FALSE))</f>
        <v/>
      </c>
      <c r="E450" s="62"/>
      <c r="F450" s="62"/>
      <c r="G450" s="62"/>
      <c r="H450" s="62"/>
      <c r="I450" s="62"/>
      <c r="J450" s="62"/>
      <c r="K450" s="62"/>
      <c r="L450" s="62"/>
      <c r="M450" s="62"/>
    </row>
    <row r="451" spans="1:13" x14ac:dyDescent="0.25">
      <c r="A451" s="55"/>
      <c r="B451" s="68"/>
      <c r="C451" s="68"/>
      <c r="D451" s="62" t="str">
        <f>IF(ISBLANK(A451),"",VLOOKUP(A451,'Справочник услуг'!C:D,2,FALSE))</f>
        <v/>
      </c>
      <c r="E451" s="62"/>
      <c r="F451" s="62"/>
      <c r="G451" s="62"/>
      <c r="H451" s="62"/>
      <c r="I451" s="62"/>
      <c r="J451" s="62"/>
      <c r="K451" s="62"/>
      <c r="L451" s="62"/>
      <c r="M451" s="62"/>
    </row>
    <row r="452" spans="1:13" x14ac:dyDescent="0.25">
      <c r="A452" s="55"/>
      <c r="B452" s="68"/>
      <c r="C452" s="68"/>
      <c r="D452" s="62" t="str">
        <f>IF(ISBLANK(A452),"",VLOOKUP(A452,'Справочник услуг'!C:D,2,FALSE))</f>
        <v/>
      </c>
      <c r="E452" s="62"/>
      <c r="F452" s="62"/>
      <c r="G452" s="62"/>
      <c r="H452" s="62"/>
      <c r="I452" s="62"/>
      <c r="J452" s="62"/>
      <c r="K452" s="62"/>
      <c r="L452" s="62"/>
      <c r="M452" s="62"/>
    </row>
    <row r="453" spans="1:13" x14ac:dyDescent="0.25">
      <c r="A453" s="55"/>
      <c r="B453" s="68"/>
      <c r="C453" s="68"/>
      <c r="D453" s="62" t="str">
        <f>IF(ISBLANK(A453),"",VLOOKUP(A453,'Справочник услуг'!C:D,2,FALSE))</f>
        <v/>
      </c>
      <c r="E453" s="62"/>
      <c r="F453" s="62"/>
      <c r="G453" s="62"/>
      <c r="H453" s="62"/>
      <c r="I453" s="62"/>
      <c r="J453" s="62"/>
      <c r="K453" s="62"/>
      <c r="L453" s="62"/>
      <c r="M453" s="62"/>
    </row>
    <row r="454" spans="1:13" x14ac:dyDescent="0.25">
      <c r="A454" s="55"/>
      <c r="B454" s="68"/>
      <c r="C454" s="68"/>
      <c r="D454" s="62" t="str">
        <f>IF(ISBLANK(A454),"",VLOOKUP(A454,'Справочник услуг'!C:D,2,FALSE))</f>
        <v/>
      </c>
      <c r="E454" s="62"/>
      <c r="F454" s="62"/>
      <c r="G454" s="62"/>
      <c r="H454" s="62"/>
      <c r="I454" s="62"/>
      <c r="J454" s="62"/>
      <c r="K454" s="62"/>
      <c r="L454" s="62"/>
      <c r="M454" s="62"/>
    </row>
    <row r="455" spans="1:13" x14ac:dyDescent="0.25">
      <c r="A455" s="55"/>
      <c r="B455" s="68"/>
      <c r="C455" s="68"/>
      <c r="D455" s="62" t="str">
        <f>IF(ISBLANK(A455),"",VLOOKUP(A455,'Справочник услуг'!C:D,2,FALSE))</f>
        <v/>
      </c>
      <c r="E455" s="62"/>
      <c r="F455" s="62"/>
      <c r="G455" s="62"/>
      <c r="H455" s="62"/>
      <c r="I455" s="62"/>
      <c r="J455" s="62"/>
      <c r="K455" s="62"/>
      <c r="L455" s="62"/>
      <c r="M455" s="62"/>
    </row>
    <row r="456" spans="1:13" x14ac:dyDescent="0.25">
      <c r="A456" s="55"/>
      <c r="B456" s="68"/>
      <c r="C456" s="68"/>
      <c r="D456" s="62" t="str">
        <f>IF(ISBLANK(A456),"",VLOOKUP(A456,'Справочник услуг'!C:D,2,FALSE))</f>
        <v/>
      </c>
      <c r="E456" s="62"/>
      <c r="F456" s="62"/>
      <c r="G456" s="62"/>
      <c r="H456" s="62"/>
      <c r="I456" s="62"/>
      <c r="J456" s="62"/>
      <c r="K456" s="62"/>
      <c r="L456" s="62"/>
      <c r="M456" s="62"/>
    </row>
    <row r="457" spans="1:13" x14ac:dyDescent="0.25">
      <c r="A457" s="55"/>
      <c r="B457" s="68"/>
      <c r="C457" s="68"/>
      <c r="D457" s="62" t="str">
        <f>IF(ISBLANK(A457),"",VLOOKUP(A457,'Справочник услуг'!C:D,2,FALSE))</f>
        <v/>
      </c>
      <c r="E457" s="62"/>
      <c r="F457" s="62"/>
      <c r="G457" s="62"/>
      <c r="H457" s="62"/>
      <c r="I457" s="62"/>
      <c r="J457" s="62"/>
      <c r="K457" s="62"/>
      <c r="L457" s="62"/>
      <c r="M457" s="62"/>
    </row>
    <row r="458" spans="1:13" x14ac:dyDescent="0.25">
      <c r="A458" s="55"/>
      <c r="B458" s="68"/>
      <c r="C458" s="68"/>
      <c r="D458" s="62" t="str">
        <f>IF(ISBLANK(A458),"",VLOOKUP(A458,'Справочник услуг'!C:D,2,FALSE))</f>
        <v/>
      </c>
      <c r="E458" s="62"/>
      <c r="F458" s="62"/>
      <c r="G458" s="62"/>
      <c r="H458" s="62"/>
      <c r="I458" s="62"/>
      <c r="J458" s="62"/>
      <c r="K458" s="62"/>
      <c r="L458" s="62"/>
      <c r="M458" s="62"/>
    </row>
    <row r="459" spans="1:13" x14ac:dyDescent="0.25">
      <c r="A459" s="55"/>
      <c r="B459" s="68"/>
      <c r="C459" s="68"/>
      <c r="D459" s="62" t="str">
        <f>IF(ISBLANK(A459),"",VLOOKUP(A459,'Справочник услуг'!C:D,2,FALSE))</f>
        <v/>
      </c>
      <c r="E459" s="62"/>
      <c r="F459" s="62"/>
      <c r="G459" s="62"/>
      <c r="H459" s="62"/>
      <c r="I459" s="62"/>
      <c r="J459" s="62"/>
      <c r="K459" s="62"/>
      <c r="L459" s="62"/>
      <c r="M459" s="62"/>
    </row>
    <row r="460" spans="1:13" x14ac:dyDescent="0.25">
      <c r="A460" s="55"/>
      <c r="B460" s="68"/>
      <c r="C460" s="68"/>
      <c r="D460" s="62" t="str">
        <f>IF(ISBLANK(A460),"",VLOOKUP(A460,'Справочник услуг'!C:D,2,FALSE))</f>
        <v/>
      </c>
      <c r="E460" s="62"/>
      <c r="F460" s="62"/>
      <c r="G460" s="62"/>
      <c r="H460" s="62"/>
      <c r="I460" s="62"/>
      <c r="J460" s="62"/>
      <c r="K460" s="62"/>
      <c r="L460" s="62"/>
      <c r="M460" s="62"/>
    </row>
    <row r="461" spans="1:13" x14ac:dyDescent="0.25">
      <c r="A461" s="55"/>
      <c r="B461" s="68"/>
      <c r="C461" s="68"/>
      <c r="D461" s="62" t="str">
        <f>IF(ISBLANK(A461),"",VLOOKUP(A461,'Справочник услуг'!C:D,2,FALSE))</f>
        <v/>
      </c>
      <c r="E461" s="62"/>
      <c r="F461" s="62"/>
      <c r="G461" s="62"/>
      <c r="H461" s="62"/>
      <c r="I461" s="62"/>
      <c r="J461" s="62"/>
      <c r="K461" s="62"/>
      <c r="L461" s="62"/>
      <c r="M461" s="62"/>
    </row>
    <row r="462" spans="1:13" x14ac:dyDescent="0.25">
      <c r="A462" s="55"/>
      <c r="B462" s="68"/>
      <c r="C462" s="68"/>
      <c r="D462" s="62" t="str">
        <f>IF(ISBLANK(A462),"",VLOOKUP(A462,'Справочник услуг'!C:D,2,FALSE))</f>
        <v/>
      </c>
      <c r="E462" s="62"/>
      <c r="F462" s="62"/>
      <c r="G462" s="62"/>
      <c r="H462" s="62"/>
      <c r="I462" s="62"/>
      <c r="J462" s="62"/>
      <c r="K462" s="62"/>
      <c r="L462" s="62"/>
      <c r="M462" s="62"/>
    </row>
    <row r="463" spans="1:13" x14ac:dyDescent="0.25">
      <c r="A463" s="55"/>
      <c r="B463" s="68"/>
      <c r="C463" s="68"/>
      <c r="D463" s="62" t="str">
        <f>IF(ISBLANK(A463),"",VLOOKUP(A463,'Справочник услуг'!C:D,2,FALSE))</f>
        <v/>
      </c>
      <c r="E463" s="62"/>
      <c r="F463" s="62"/>
      <c r="G463" s="62"/>
      <c r="H463" s="62"/>
      <c r="I463" s="62"/>
      <c r="J463" s="62"/>
      <c r="K463" s="62"/>
      <c r="L463" s="62"/>
      <c r="M463" s="62"/>
    </row>
    <row r="464" spans="1:13" x14ac:dyDescent="0.25">
      <c r="A464" s="55"/>
      <c r="B464" s="68"/>
      <c r="C464" s="68"/>
      <c r="D464" s="62" t="str">
        <f>IF(ISBLANK(A464),"",VLOOKUP(A464,'Справочник услуг'!C:D,2,FALSE))</f>
        <v/>
      </c>
      <c r="E464" s="62"/>
      <c r="F464" s="62"/>
      <c r="G464" s="62"/>
      <c r="H464" s="62"/>
      <c r="I464" s="62"/>
      <c r="J464" s="62"/>
      <c r="K464" s="62"/>
      <c r="L464" s="62"/>
      <c r="M464" s="62"/>
    </row>
    <row r="465" spans="1:13" x14ac:dyDescent="0.25">
      <c r="A465" s="55"/>
      <c r="B465" s="68"/>
      <c r="C465" s="68"/>
      <c r="D465" s="62" t="str">
        <f>IF(ISBLANK(A465),"",VLOOKUP(A465,'Справочник услуг'!C:D,2,FALSE))</f>
        <v/>
      </c>
      <c r="E465" s="62"/>
      <c r="F465" s="62"/>
      <c r="G465" s="62"/>
      <c r="H465" s="62"/>
      <c r="I465" s="62"/>
      <c r="J465" s="62"/>
      <c r="K465" s="62"/>
      <c r="L465" s="62"/>
      <c r="M465" s="62"/>
    </row>
    <row r="466" spans="1:13" x14ac:dyDescent="0.25">
      <c r="A466" s="55"/>
      <c r="B466" s="68"/>
      <c r="C466" s="68"/>
      <c r="D466" s="62" t="str">
        <f>IF(ISBLANK(A466),"",VLOOKUP(A466,'Справочник услуг'!C:D,2,FALSE))</f>
        <v/>
      </c>
      <c r="E466" s="62"/>
      <c r="F466" s="62"/>
      <c r="G466" s="62"/>
      <c r="H466" s="62"/>
      <c r="I466" s="62"/>
      <c r="J466" s="62"/>
      <c r="K466" s="62"/>
      <c r="L466" s="62"/>
      <c r="M466" s="62"/>
    </row>
    <row r="467" spans="1:13" x14ac:dyDescent="0.25">
      <c r="A467" s="55"/>
      <c r="B467" s="68"/>
      <c r="C467" s="68"/>
      <c r="D467" s="62" t="str">
        <f>IF(ISBLANK(A467),"",VLOOKUP(A467,'Справочник услуг'!C:D,2,FALSE))</f>
        <v/>
      </c>
      <c r="E467" s="62"/>
      <c r="F467" s="62"/>
      <c r="G467" s="62"/>
      <c r="H467" s="62"/>
      <c r="I467" s="62"/>
      <c r="J467" s="62"/>
      <c r="K467" s="62"/>
      <c r="L467" s="62"/>
      <c r="M467" s="62"/>
    </row>
    <row r="468" spans="1:13" x14ac:dyDescent="0.25">
      <c r="A468" s="55"/>
      <c r="B468" s="68"/>
      <c r="C468" s="68"/>
      <c r="D468" s="62" t="str">
        <f>IF(ISBLANK(A468),"",VLOOKUP(A468,'Справочник услуг'!C:D,2,FALSE))</f>
        <v/>
      </c>
      <c r="E468" s="62"/>
      <c r="F468" s="62"/>
      <c r="G468" s="62"/>
      <c r="H468" s="62"/>
      <c r="I468" s="62"/>
      <c r="J468" s="62"/>
      <c r="K468" s="62"/>
      <c r="L468" s="62"/>
      <c r="M468" s="62"/>
    </row>
    <row r="469" spans="1:13" x14ac:dyDescent="0.25">
      <c r="A469" s="55"/>
      <c r="B469" s="68"/>
      <c r="C469" s="68"/>
      <c r="D469" s="62" t="str">
        <f>IF(ISBLANK(A469),"",VLOOKUP(A469,'Справочник услуг'!C:D,2,FALSE))</f>
        <v/>
      </c>
      <c r="E469" s="62"/>
      <c r="F469" s="62"/>
      <c r="G469" s="62"/>
      <c r="H469" s="62"/>
      <c r="I469" s="62"/>
      <c r="J469" s="62"/>
      <c r="K469" s="62"/>
      <c r="L469" s="62"/>
      <c r="M469" s="62"/>
    </row>
    <row r="470" spans="1:13" x14ac:dyDescent="0.25">
      <c r="A470" s="55"/>
      <c r="B470" s="68"/>
      <c r="C470" s="68"/>
      <c r="D470" s="62" t="str">
        <f>IF(ISBLANK(A470),"",VLOOKUP(A470,'Справочник услуг'!C:D,2,FALSE))</f>
        <v/>
      </c>
      <c r="E470" s="62"/>
      <c r="F470" s="62"/>
      <c r="G470" s="62"/>
      <c r="H470" s="62"/>
      <c r="I470" s="62"/>
      <c r="J470" s="62"/>
      <c r="K470" s="62"/>
      <c r="L470" s="62"/>
      <c r="M470" s="62"/>
    </row>
    <row r="471" spans="1:13" x14ac:dyDescent="0.25">
      <c r="A471" s="55"/>
      <c r="B471" s="68"/>
      <c r="C471" s="68"/>
      <c r="D471" s="62" t="str">
        <f>IF(ISBLANK(A471),"",VLOOKUP(A471,'Справочник услуг'!C:D,2,FALSE))</f>
        <v/>
      </c>
      <c r="E471" s="62"/>
      <c r="F471" s="62"/>
      <c r="G471" s="62"/>
      <c r="H471" s="62"/>
      <c r="I471" s="62"/>
      <c r="J471" s="62"/>
      <c r="K471" s="62"/>
      <c r="L471" s="62"/>
      <c r="M471" s="62"/>
    </row>
    <row r="472" spans="1:13" x14ac:dyDescent="0.25">
      <c r="A472" s="55"/>
      <c r="B472" s="68"/>
      <c r="C472" s="68"/>
      <c r="D472" s="62" t="str">
        <f>IF(ISBLANK(A472),"",VLOOKUP(A472,'Справочник услуг'!C:D,2,FALSE))</f>
        <v/>
      </c>
      <c r="E472" s="62"/>
      <c r="F472" s="62"/>
      <c r="G472" s="62"/>
      <c r="H472" s="62"/>
      <c r="I472" s="62"/>
      <c r="J472" s="62"/>
      <c r="K472" s="62"/>
      <c r="L472" s="62"/>
      <c r="M472" s="62"/>
    </row>
    <row r="473" spans="1:13" x14ac:dyDescent="0.25">
      <c r="A473" s="55"/>
      <c r="B473" s="68"/>
      <c r="C473" s="68"/>
      <c r="D473" s="62" t="str">
        <f>IF(ISBLANK(A473),"",VLOOKUP(A473,'Справочник услуг'!C:D,2,FALSE))</f>
        <v/>
      </c>
      <c r="E473" s="62"/>
      <c r="F473" s="62"/>
      <c r="G473" s="62"/>
      <c r="H473" s="62"/>
      <c r="I473" s="62"/>
      <c r="J473" s="62"/>
      <c r="K473" s="62"/>
      <c r="L473" s="62"/>
      <c r="M473" s="62"/>
    </row>
    <row r="474" spans="1:13" x14ac:dyDescent="0.25">
      <c r="A474" s="55"/>
      <c r="B474" s="68"/>
      <c r="C474" s="68"/>
      <c r="D474" s="62" t="str">
        <f>IF(ISBLANK(A474),"",VLOOKUP(A474,'Справочник услуг'!C:D,2,FALSE))</f>
        <v/>
      </c>
      <c r="E474" s="62"/>
      <c r="F474" s="62"/>
      <c r="G474" s="62"/>
      <c r="H474" s="62"/>
      <c r="I474" s="62"/>
      <c r="J474" s="62"/>
      <c r="K474" s="62"/>
      <c r="L474" s="62"/>
      <c r="M474" s="62"/>
    </row>
    <row r="475" spans="1:13" x14ac:dyDescent="0.25">
      <c r="A475" s="55"/>
      <c r="B475" s="68"/>
      <c r="C475" s="68"/>
      <c r="D475" s="62" t="str">
        <f>IF(ISBLANK(A475),"",VLOOKUP(A475,'Справочник услуг'!C:D,2,FALSE))</f>
        <v/>
      </c>
      <c r="E475" s="62"/>
      <c r="F475" s="62"/>
      <c r="G475" s="62"/>
      <c r="H475" s="62"/>
      <c r="I475" s="62"/>
      <c r="J475" s="62"/>
      <c r="K475" s="62"/>
      <c r="L475" s="62"/>
      <c r="M475" s="62"/>
    </row>
    <row r="476" spans="1:13" x14ac:dyDescent="0.25">
      <c r="A476" s="55"/>
      <c r="B476" s="68"/>
      <c r="C476" s="68"/>
      <c r="D476" s="62" t="str">
        <f>IF(ISBLANK(A476),"",VLOOKUP(A476,'Справочник услуг'!C:D,2,FALSE))</f>
        <v/>
      </c>
      <c r="E476" s="62"/>
      <c r="F476" s="62"/>
      <c r="G476" s="62"/>
      <c r="H476" s="62"/>
      <c r="I476" s="62"/>
      <c r="J476" s="62"/>
      <c r="K476" s="62"/>
      <c r="L476" s="62"/>
      <c r="M476" s="62"/>
    </row>
    <row r="477" spans="1:13" x14ac:dyDescent="0.25">
      <c r="A477" s="55"/>
      <c r="B477" s="68"/>
      <c r="C477" s="68"/>
      <c r="D477" s="62" t="str">
        <f>IF(ISBLANK(A477),"",VLOOKUP(A477,'Справочник услуг'!C:D,2,FALSE))</f>
        <v/>
      </c>
      <c r="E477" s="62"/>
      <c r="F477" s="62"/>
      <c r="G477" s="62"/>
      <c r="H477" s="62"/>
      <c r="I477" s="62"/>
      <c r="J477" s="62"/>
      <c r="K477" s="62"/>
      <c r="L477" s="62"/>
      <c r="M477" s="62"/>
    </row>
    <row r="478" spans="1:13" x14ac:dyDescent="0.25">
      <c r="A478" s="55"/>
      <c r="B478" s="68"/>
      <c r="C478" s="68"/>
      <c r="D478" s="62" t="str">
        <f>IF(ISBLANK(A478),"",VLOOKUP(A478,'Справочник услуг'!C:D,2,FALSE))</f>
        <v/>
      </c>
      <c r="E478" s="62"/>
      <c r="F478" s="62"/>
      <c r="G478" s="62"/>
      <c r="H478" s="62"/>
      <c r="I478" s="62"/>
      <c r="J478" s="62"/>
      <c r="K478" s="62"/>
      <c r="L478" s="62"/>
      <c r="M478" s="62"/>
    </row>
    <row r="479" spans="1:13" x14ac:dyDescent="0.25">
      <c r="A479" s="55"/>
      <c r="B479" s="68"/>
      <c r="C479" s="68"/>
      <c r="D479" s="62" t="str">
        <f>IF(ISBLANK(A479),"",VLOOKUP(A479,'Справочник услуг'!C:D,2,FALSE))</f>
        <v/>
      </c>
      <c r="E479" s="62"/>
      <c r="F479" s="62"/>
      <c r="G479" s="62"/>
      <c r="H479" s="62"/>
      <c r="I479" s="62"/>
      <c r="J479" s="62"/>
      <c r="K479" s="62"/>
      <c r="L479" s="62"/>
      <c r="M479" s="62"/>
    </row>
    <row r="480" spans="1:13" x14ac:dyDescent="0.25">
      <c r="A480" s="55"/>
      <c r="B480" s="68"/>
      <c r="C480" s="68"/>
      <c r="D480" s="62" t="str">
        <f>IF(ISBLANK(A480),"",VLOOKUP(A480,'Справочник услуг'!C:D,2,FALSE))</f>
        <v/>
      </c>
      <c r="E480" s="62"/>
      <c r="F480" s="62"/>
      <c r="G480" s="62"/>
      <c r="H480" s="62"/>
      <c r="I480" s="62"/>
      <c r="J480" s="62"/>
      <c r="K480" s="62"/>
      <c r="L480" s="62"/>
      <c r="M480" s="62"/>
    </row>
    <row r="481" spans="1:13" x14ac:dyDescent="0.25">
      <c r="A481" s="55"/>
      <c r="B481" s="68"/>
      <c r="C481" s="68"/>
      <c r="D481" s="62" t="str">
        <f>IF(ISBLANK(A481),"",VLOOKUP(A481,'Справочник услуг'!C:D,2,FALSE))</f>
        <v/>
      </c>
      <c r="E481" s="62"/>
      <c r="F481" s="62"/>
      <c r="G481" s="62"/>
      <c r="H481" s="62"/>
      <c r="I481" s="62"/>
      <c r="J481" s="62"/>
      <c r="K481" s="62"/>
      <c r="L481" s="62"/>
      <c r="M481" s="62"/>
    </row>
    <row r="482" spans="1:13" x14ac:dyDescent="0.25">
      <c r="A482" s="55"/>
      <c r="B482" s="68"/>
      <c r="C482" s="68"/>
      <c r="D482" s="62" t="str">
        <f>IF(ISBLANK(A482),"",VLOOKUP(A482,'Справочник услуг'!C:D,2,FALSE))</f>
        <v/>
      </c>
      <c r="E482" s="62"/>
      <c r="F482" s="62"/>
      <c r="G482" s="62"/>
      <c r="H482" s="62"/>
      <c r="I482" s="62"/>
      <c r="J482" s="62"/>
      <c r="K482" s="62"/>
      <c r="L482" s="62"/>
      <c r="M482" s="62"/>
    </row>
    <row r="483" spans="1:13" x14ac:dyDescent="0.25">
      <c r="A483" s="55"/>
      <c r="B483" s="68"/>
      <c r="C483" s="68"/>
      <c r="D483" s="62" t="str">
        <f>IF(ISBLANK(A483),"",VLOOKUP(A483,'Справочник услуг'!C:D,2,FALSE))</f>
        <v/>
      </c>
      <c r="E483" s="62"/>
      <c r="F483" s="62"/>
      <c r="G483" s="62"/>
      <c r="H483" s="62"/>
      <c r="I483" s="62"/>
      <c r="J483" s="62"/>
      <c r="K483" s="62"/>
      <c r="L483" s="62"/>
      <c r="M483" s="62"/>
    </row>
    <row r="484" spans="1:13" x14ac:dyDescent="0.25">
      <c r="A484" s="55"/>
      <c r="B484" s="68"/>
      <c r="C484" s="68"/>
      <c r="D484" s="62" t="str">
        <f>IF(ISBLANK(A484),"",VLOOKUP(A484,'Справочник услуг'!C:D,2,FALSE))</f>
        <v/>
      </c>
      <c r="E484" s="62"/>
      <c r="F484" s="62"/>
      <c r="G484" s="62"/>
      <c r="H484" s="62"/>
      <c r="I484" s="62"/>
      <c r="J484" s="62"/>
      <c r="K484" s="62"/>
      <c r="L484" s="62"/>
      <c r="M484" s="62"/>
    </row>
    <row r="485" spans="1:13" x14ac:dyDescent="0.25">
      <c r="A485" s="55"/>
      <c r="B485" s="68"/>
      <c r="C485" s="68"/>
      <c r="D485" s="62" t="str">
        <f>IF(ISBLANK(A485),"",VLOOKUP(A485,'Справочник услуг'!C:D,2,FALSE))</f>
        <v/>
      </c>
      <c r="E485" s="62"/>
      <c r="F485" s="62"/>
      <c r="G485" s="62"/>
      <c r="H485" s="62"/>
      <c r="I485" s="62"/>
      <c r="J485" s="62"/>
      <c r="K485" s="62"/>
      <c r="L485" s="62"/>
      <c r="M485" s="62"/>
    </row>
    <row r="486" spans="1:13" x14ac:dyDescent="0.25">
      <c r="A486" s="55"/>
      <c r="B486" s="68"/>
      <c r="C486" s="68"/>
      <c r="D486" s="62" t="str">
        <f>IF(ISBLANK(A486),"",VLOOKUP(A486,'Справочник услуг'!C:D,2,FALSE))</f>
        <v/>
      </c>
      <c r="E486" s="62"/>
      <c r="F486" s="62"/>
      <c r="G486" s="62"/>
      <c r="H486" s="62"/>
      <c r="I486" s="62"/>
      <c r="J486" s="62"/>
      <c r="K486" s="62"/>
      <c r="L486" s="62"/>
      <c r="M486" s="62"/>
    </row>
    <row r="487" spans="1:13" x14ac:dyDescent="0.25">
      <c r="A487" s="55"/>
      <c r="B487" s="68"/>
      <c r="C487" s="68"/>
      <c r="D487" s="62" t="str">
        <f>IF(ISBLANK(A487),"",VLOOKUP(A487,'Справочник услуг'!C:D,2,FALSE))</f>
        <v/>
      </c>
      <c r="E487" s="62"/>
      <c r="F487" s="62"/>
      <c r="G487" s="62"/>
      <c r="H487" s="62"/>
      <c r="I487" s="62"/>
      <c r="J487" s="62"/>
      <c r="K487" s="62"/>
      <c r="L487" s="62"/>
      <c r="M487" s="62"/>
    </row>
    <row r="488" spans="1:13" x14ac:dyDescent="0.25">
      <c r="A488" s="55"/>
      <c r="B488" s="68"/>
      <c r="C488" s="68"/>
      <c r="D488" s="62" t="str">
        <f>IF(ISBLANK(A488),"",VLOOKUP(A488,'Справочник услуг'!C:D,2,FALSE))</f>
        <v/>
      </c>
      <c r="E488" s="62"/>
      <c r="F488" s="62"/>
      <c r="G488" s="62"/>
      <c r="H488" s="62"/>
      <c r="I488" s="62"/>
      <c r="J488" s="62"/>
      <c r="K488" s="62"/>
      <c r="L488" s="62"/>
      <c r="M488" s="62"/>
    </row>
    <row r="489" spans="1:13" x14ac:dyDescent="0.25">
      <c r="A489" s="55"/>
      <c r="B489" s="68"/>
      <c r="C489" s="68"/>
      <c r="D489" s="62" t="str">
        <f>IF(ISBLANK(A489),"",VLOOKUP(A489,'Справочник услуг'!C:D,2,FALSE))</f>
        <v/>
      </c>
      <c r="E489" s="62"/>
      <c r="F489" s="62"/>
      <c r="G489" s="62"/>
      <c r="H489" s="62"/>
      <c r="I489" s="62"/>
      <c r="J489" s="62"/>
      <c r="K489" s="62"/>
      <c r="L489" s="62"/>
      <c r="M489" s="62"/>
    </row>
    <row r="490" spans="1:13" x14ac:dyDescent="0.25">
      <c r="A490" s="55"/>
      <c r="B490" s="68"/>
      <c r="C490" s="68"/>
      <c r="D490" s="62" t="str">
        <f>IF(ISBLANK(A490),"",VLOOKUP(A490,'Справочник услуг'!C:D,2,FALSE))</f>
        <v/>
      </c>
      <c r="E490" s="62"/>
      <c r="F490" s="62"/>
      <c r="G490" s="62"/>
      <c r="H490" s="62"/>
      <c r="I490" s="62"/>
      <c r="J490" s="62"/>
      <c r="K490" s="62"/>
      <c r="L490" s="62"/>
      <c r="M490" s="62"/>
    </row>
    <row r="491" spans="1:13" x14ac:dyDescent="0.25">
      <c r="A491" s="55"/>
      <c r="B491" s="68"/>
      <c r="C491" s="68"/>
      <c r="D491" s="62" t="str">
        <f>IF(ISBLANK(A491),"",VLOOKUP(A491,'Справочник услуг'!C:D,2,FALSE))</f>
        <v/>
      </c>
      <c r="E491" s="62"/>
      <c r="F491" s="62"/>
      <c r="G491" s="62"/>
      <c r="H491" s="62"/>
      <c r="I491" s="62"/>
      <c r="J491" s="62"/>
      <c r="K491" s="62"/>
      <c r="L491" s="62"/>
      <c r="M491" s="62"/>
    </row>
    <row r="492" spans="1:13" x14ac:dyDescent="0.25">
      <c r="A492" s="55"/>
      <c r="B492" s="68"/>
      <c r="C492" s="68"/>
      <c r="D492" s="62" t="str">
        <f>IF(ISBLANK(A492),"",VLOOKUP(A492,'Справочник услуг'!C:D,2,FALSE))</f>
        <v/>
      </c>
      <c r="E492" s="62"/>
      <c r="F492" s="62"/>
      <c r="G492" s="62"/>
      <c r="H492" s="62"/>
      <c r="I492" s="62"/>
      <c r="J492" s="62"/>
      <c r="K492" s="62"/>
      <c r="L492" s="62"/>
      <c r="M492" s="62"/>
    </row>
    <row r="493" spans="1:13" x14ac:dyDescent="0.25">
      <c r="A493" s="55"/>
      <c r="B493" s="68"/>
      <c r="C493" s="68"/>
      <c r="D493" s="62" t="str">
        <f>IF(ISBLANK(A493),"",VLOOKUP(A493,'Справочник услуг'!C:D,2,FALSE))</f>
        <v/>
      </c>
      <c r="E493" s="62"/>
      <c r="F493" s="62"/>
      <c r="G493" s="62"/>
      <c r="H493" s="62"/>
      <c r="I493" s="62"/>
      <c r="J493" s="62"/>
      <c r="K493" s="62"/>
      <c r="L493" s="62"/>
      <c r="M493" s="62"/>
    </row>
    <row r="494" spans="1:13" x14ac:dyDescent="0.25">
      <c r="A494" s="55"/>
      <c r="B494" s="68"/>
      <c r="C494" s="68"/>
      <c r="D494" s="62" t="str">
        <f>IF(ISBLANK(A494),"",VLOOKUP(A494,'Справочник услуг'!C:D,2,FALSE))</f>
        <v/>
      </c>
      <c r="E494" s="62"/>
      <c r="F494" s="62"/>
      <c r="G494" s="62"/>
      <c r="H494" s="62"/>
      <c r="I494" s="62"/>
      <c r="J494" s="62"/>
      <c r="K494" s="62"/>
      <c r="L494" s="62"/>
      <c r="M494" s="62"/>
    </row>
    <row r="495" spans="1:13" x14ac:dyDescent="0.25">
      <c r="A495" s="55"/>
      <c r="B495" s="68"/>
      <c r="C495" s="68"/>
      <c r="D495" s="62" t="str">
        <f>IF(ISBLANK(A495),"",VLOOKUP(A495,'Справочник услуг'!C:D,2,FALSE))</f>
        <v/>
      </c>
      <c r="E495" s="62"/>
      <c r="F495" s="62"/>
      <c r="G495" s="62"/>
      <c r="H495" s="62"/>
      <c r="I495" s="62"/>
      <c r="J495" s="62"/>
      <c r="K495" s="62"/>
      <c r="L495" s="62"/>
      <c r="M495" s="62"/>
    </row>
    <row r="496" spans="1:13" x14ac:dyDescent="0.25">
      <c r="A496" s="55"/>
      <c r="B496" s="68"/>
      <c r="C496" s="68"/>
      <c r="D496" s="62" t="str">
        <f>IF(ISBLANK(A496),"",VLOOKUP(A496,'Справочник услуг'!C:D,2,FALSE))</f>
        <v/>
      </c>
      <c r="E496" s="62"/>
      <c r="F496" s="62"/>
      <c r="G496" s="62"/>
      <c r="H496" s="62"/>
      <c r="I496" s="62"/>
      <c r="J496" s="62"/>
      <c r="K496" s="62"/>
      <c r="L496" s="62"/>
      <c r="M496" s="62"/>
    </row>
    <row r="497" spans="1:13" x14ac:dyDescent="0.25">
      <c r="A497" s="55"/>
      <c r="B497" s="68"/>
      <c r="C497" s="68"/>
      <c r="D497" s="62" t="str">
        <f>IF(ISBLANK(A497),"",VLOOKUP(A497,'Справочник услуг'!C:D,2,FALSE))</f>
        <v/>
      </c>
      <c r="E497" s="62"/>
      <c r="F497" s="62"/>
      <c r="G497" s="62"/>
      <c r="H497" s="62"/>
      <c r="I497" s="62"/>
      <c r="J497" s="62"/>
      <c r="K497" s="62"/>
      <c r="L497" s="62"/>
      <c r="M497" s="62"/>
    </row>
    <row r="498" spans="1:13" x14ac:dyDescent="0.25">
      <c r="A498" s="55"/>
      <c r="B498" s="68"/>
      <c r="C498" s="68"/>
      <c r="D498" s="62" t="str">
        <f>IF(ISBLANK(A498),"",VLOOKUP(A498,'Справочник услуг'!C:D,2,FALSE))</f>
        <v/>
      </c>
      <c r="E498" s="62"/>
      <c r="F498" s="62"/>
      <c r="G498" s="62"/>
      <c r="H498" s="62"/>
      <c r="I498" s="62"/>
      <c r="J498" s="62"/>
      <c r="K498" s="62"/>
      <c r="L498" s="62"/>
      <c r="M498" s="62"/>
    </row>
    <row r="499" spans="1:13" x14ac:dyDescent="0.25">
      <c r="A499" s="55"/>
      <c r="B499" s="68"/>
      <c r="C499" s="68"/>
      <c r="D499" s="62" t="str">
        <f>IF(ISBLANK(A499),"",VLOOKUP(A499,'Справочник услуг'!C:D,2,FALSE))</f>
        <v/>
      </c>
      <c r="E499" s="62"/>
      <c r="F499" s="62"/>
      <c r="G499" s="62"/>
      <c r="H499" s="62"/>
      <c r="I499" s="62"/>
      <c r="J499" s="62"/>
      <c r="K499" s="62"/>
      <c r="L499" s="62"/>
      <c r="M499" s="62"/>
    </row>
    <row r="500" spans="1:13" x14ac:dyDescent="0.25">
      <c r="A500" s="55"/>
      <c r="B500" s="68"/>
      <c r="C500" s="68"/>
      <c r="D500" s="62" t="str">
        <f>IF(ISBLANK(A500),"",VLOOKUP(A500,'Справочник услуг'!C:D,2,FALSE))</f>
        <v/>
      </c>
      <c r="E500" s="62"/>
      <c r="F500" s="62"/>
      <c r="G500" s="62"/>
      <c r="H500" s="62"/>
      <c r="I500" s="62"/>
      <c r="J500" s="62"/>
      <c r="K500" s="62"/>
      <c r="L500" s="62"/>
      <c r="M500" s="62"/>
    </row>
    <row r="501" spans="1:13" x14ac:dyDescent="0.25">
      <c r="A501" s="55"/>
      <c r="B501" s="68"/>
      <c r="C501" s="68"/>
      <c r="D501" s="62" t="str">
        <f>IF(ISBLANK(A501),"",VLOOKUP(A501,'Справочник услуг'!C:D,2,FALSE))</f>
        <v/>
      </c>
      <c r="E501" s="62"/>
      <c r="F501" s="62"/>
      <c r="G501" s="62"/>
      <c r="H501" s="62"/>
      <c r="I501" s="62"/>
      <c r="J501" s="62"/>
      <c r="K501" s="62"/>
      <c r="L501" s="62"/>
      <c r="M501" s="62"/>
    </row>
    <row r="502" spans="1:13" x14ac:dyDescent="0.25">
      <c r="A502" s="55"/>
      <c r="B502" s="68"/>
      <c r="C502" s="68"/>
      <c r="D502" s="62" t="str">
        <f>IF(ISBLANK(A502),"",VLOOKUP(A502,'Справочник услуг'!C:D,2,FALSE))</f>
        <v/>
      </c>
      <c r="E502" s="62"/>
      <c r="F502" s="62"/>
      <c r="G502" s="62"/>
      <c r="H502" s="62"/>
      <c r="I502" s="62"/>
      <c r="J502" s="62"/>
      <c r="K502" s="62"/>
      <c r="L502" s="62"/>
      <c r="M502" s="62"/>
    </row>
    <row r="503" spans="1:13" x14ac:dyDescent="0.25">
      <c r="A503" s="55"/>
      <c r="B503" s="68"/>
      <c r="C503" s="68"/>
      <c r="D503" s="62" t="str">
        <f>IF(ISBLANK(A503),"",VLOOKUP(A503,'Справочник услуг'!C:D,2,FALSE))</f>
        <v/>
      </c>
      <c r="E503" s="62"/>
      <c r="F503" s="62"/>
      <c r="G503" s="62"/>
      <c r="H503" s="62"/>
      <c r="I503" s="62"/>
      <c r="J503" s="62"/>
      <c r="K503" s="62"/>
      <c r="L503" s="62"/>
      <c r="M503" s="62"/>
    </row>
    <row r="504" spans="1:13" x14ac:dyDescent="0.25">
      <c r="A504" s="55"/>
      <c r="B504" s="68"/>
      <c r="C504" s="68"/>
      <c r="D504" s="62" t="str">
        <f>IF(ISBLANK(A504),"",VLOOKUP(A504,'Справочник услуг'!C:D,2,FALSE))</f>
        <v/>
      </c>
      <c r="E504" s="62"/>
      <c r="F504" s="62"/>
      <c r="G504" s="62"/>
      <c r="H504" s="62"/>
      <c r="I504" s="62"/>
      <c r="J504" s="62"/>
      <c r="K504" s="62"/>
      <c r="L504" s="62"/>
      <c r="M504" s="62"/>
    </row>
    <row r="505" spans="1:13" x14ac:dyDescent="0.25">
      <c r="A505" s="55"/>
      <c r="B505" s="68"/>
      <c r="C505" s="68"/>
      <c r="D505" s="62" t="str">
        <f>IF(ISBLANK(A505),"",VLOOKUP(A505,'Справочник услуг'!C:D,2,FALSE))</f>
        <v/>
      </c>
      <c r="E505" s="62"/>
      <c r="F505" s="62"/>
      <c r="G505" s="62"/>
      <c r="H505" s="62"/>
      <c r="I505" s="62"/>
      <c r="J505" s="62"/>
      <c r="K505" s="62"/>
      <c r="L505" s="62"/>
      <c r="M505" s="62"/>
    </row>
    <row r="506" spans="1:13" x14ac:dyDescent="0.25">
      <c r="A506" s="55"/>
      <c r="B506" s="68"/>
      <c r="C506" s="68"/>
      <c r="D506" s="62" t="str">
        <f>IF(ISBLANK(A506),"",VLOOKUP(A506,'Справочник услуг'!C:D,2,FALSE))</f>
        <v/>
      </c>
      <c r="E506" s="62"/>
      <c r="F506" s="62"/>
      <c r="G506" s="62"/>
      <c r="H506" s="62"/>
      <c r="I506" s="62"/>
      <c r="J506" s="62"/>
      <c r="K506" s="62"/>
      <c r="L506" s="62"/>
      <c r="M506" s="62"/>
    </row>
    <row r="507" spans="1:13" x14ac:dyDescent="0.25">
      <c r="A507" s="55"/>
      <c r="B507" s="68"/>
      <c r="C507" s="68"/>
      <c r="D507" s="62" t="str">
        <f>IF(ISBLANK(A507),"",VLOOKUP(A507,'Справочник услуг'!C:D,2,FALSE))</f>
        <v/>
      </c>
      <c r="E507" s="62"/>
      <c r="F507" s="62"/>
      <c r="G507" s="62"/>
      <c r="H507" s="62"/>
      <c r="I507" s="62"/>
      <c r="J507" s="62"/>
      <c r="K507" s="62"/>
      <c r="L507" s="62"/>
      <c r="M507" s="62"/>
    </row>
    <row r="508" spans="1:13" x14ac:dyDescent="0.25">
      <c r="A508" s="55"/>
      <c r="B508" s="68"/>
      <c r="C508" s="68"/>
      <c r="D508" s="62" t="str">
        <f>IF(ISBLANK(A508),"",VLOOKUP(A508,'Справочник услуг'!C:D,2,FALSE))</f>
        <v/>
      </c>
      <c r="E508" s="62"/>
      <c r="F508" s="62"/>
      <c r="G508" s="62"/>
      <c r="H508" s="62"/>
      <c r="I508" s="62"/>
      <c r="J508" s="62"/>
      <c r="K508" s="62"/>
      <c r="L508" s="62"/>
      <c r="M508" s="62"/>
    </row>
    <row r="509" spans="1:13" x14ac:dyDescent="0.25">
      <c r="A509" s="55"/>
      <c r="B509" s="68"/>
      <c r="C509" s="68"/>
      <c r="D509" s="62" t="str">
        <f>IF(ISBLANK(A509),"",VLOOKUP(A509,'Справочник услуг'!C:D,2,FALSE))</f>
        <v/>
      </c>
      <c r="E509" s="62"/>
      <c r="F509" s="62"/>
      <c r="G509" s="62"/>
      <c r="H509" s="62"/>
      <c r="I509" s="62"/>
      <c r="J509" s="62"/>
      <c r="K509" s="62"/>
      <c r="L509" s="62"/>
      <c r="M509" s="62"/>
    </row>
    <row r="510" spans="1:13" x14ac:dyDescent="0.25">
      <c r="A510" s="55"/>
      <c r="B510" s="68"/>
      <c r="C510" s="68"/>
      <c r="D510" s="62" t="str">
        <f>IF(ISBLANK(A510),"",VLOOKUP(A510,'Справочник услуг'!C:D,2,FALSE))</f>
        <v/>
      </c>
      <c r="E510" s="62"/>
      <c r="F510" s="62"/>
      <c r="G510" s="62"/>
      <c r="H510" s="62"/>
      <c r="I510" s="62"/>
      <c r="J510" s="62"/>
      <c r="K510" s="62"/>
      <c r="L510" s="62"/>
      <c r="M510" s="62"/>
    </row>
    <row r="511" spans="1:13" x14ac:dyDescent="0.25">
      <c r="A511" s="55"/>
      <c r="B511" s="68"/>
      <c r="C511" s="68"/>
      <c r="D511" s="62" t="str">
        <f>IF(ISBLANK(A511),"",VLOOKUP(A511,'Справочник услуг'!C:D,2,FALSE))</f>
        <v/>
      </c>
      <c r="E511" s="62"/>
      <c r="F511" s="62"/>
      <c r="G511" s="62"/>
      <c r="H511" s="62"/>
      <c r="I511" s="62"/>
      <c r="J511" s="62"/>
      <c r="K511" s="62"/>
      <c r="L511" s="62"/>
      <c r="M511" s="62"/>
    </row>
    <row r="512" spans="1:13" x14ac:dyDescent="0.25">
      <c r="D512" s="63" t="str">
        <f>IF(ISBLANK(A512),"",VLOOKUP(A512,'Справочник услуг'!C:D,2,FALSE))</f>
        <v/>
      </c>
    </row>
    <row r="513" spans="4:4" x14ac:dyDescent="0.25">
      <c r="D513" s="63" t="str">
        <f>IF(ISBLANK(A513),"",VLOOKUP(A513,'Справочник услуг'!C:D,2,FALSE))</f>
        <v/>
      </c>
    </row>
    <row r="514" spans="4:4" x14ac:dyDescent="0.25">
      <c r="D514" s="63" t="str">
        <f>IF(ISBLANK(A514),"",VLOOKUP(A514,'Справочник услуг'!C:D,2,FALSE))</f>
        <v/>
      </c>
    </row>
    <row r="515" spans="4:4" x14ac:dyDescent="0.25">
      <c r="D515" s="63" t="str">
        <f>IF(ISBLANK(A515),"",VLOOKUP(A515,'Справочник услуг'!C:D,2,FALSE))</f>
        <v/>
      </c>
    </row>
    <row r="516" spans="4:4" x14ac:dyDescent="0.25">
      <c r="D516" s="63" t="str">
        <f>IF(ISBLANK(A516),"",VLOOKUP(A516,'Справочник услуг'!C:D,2,FALSE))</f>
        <v/>
      </c>
    </row>
    <row r="517" spans="4:4" x14ac:dyDescent="0.25">
      <c r="D517" s="63" t="str">
        <f>IF(ISBLANK(A517),"",VLOOKUP(A517,'Справочник услуг'!C:D,2,FALSE))</f>
        <v/>
      </c>
    </row>
    <row r="518" spans="4:4" x14ac:dyDescent="0.25">
      <c r="D518" s="63" t="str">
        <f>IF(ISBLANK(A518),"",VLOOKUP(A518,'Справочник услуг'!C:D,2,FALSE))</f>
        <v/>
      </c>
    </row>
    <row r="519" spans="4:4" x14ac:dyDescent="0.25">
      <c r="D519" s="63" t="str">
        <f>IF(ISBLANK(A519),"",VLOOKUP(A519,'Справочник услуг'!C:D,2,FALSE))</f>
        <v/>
      </c>
    </row>
    <row r="520" spans="4:4" x14ac:dyDescent="0.25">
      <c r="D520" s="63" t="str">
        <f>IF(ISBLANK(A520),"",VLOOKUP(A520,'Справочник услуг'!C:D,2,FALSE))</f>
        <v/>
      </c>
    </row>
    <row r="521" spans="4:4" x14ac:dyDescent="0.25">
      <c r="D521" s="63" t="str">
        <f>IF(ISBLANK(A521),"",VLOOKUP(A521,'Справочник услуг'!C:D,2,FALSE))</f>
        <v/>
      </c>
    </row>
    <row r="522" spans="4:4" x14ac:dyDescent="0.25">
      <c r="D522" s="63" t="str">
        <f>IF(ISBLANK(A522),"",VLOOKUP(A522,'Справочник услуг'!C:D,2,FALSE))</f>
        <v/>
      </c>
    </row>
    <row r="523" spans="4:4" x14ac:dyDescent="0.25">
      <c r="D523" s="63" t="str">
        <f>IF(ISBLANK(A523),"",VLOOKUP(A523,'Справочник услуг'!C:D,2,FALSE))</f>
        <v/>
      </c>
    </row>
    <row r="524" spans="4:4" x14ac:dyDescent="0.25">
      <c r="D524" s="63" t="str">
        <f>IF(ISBLANK(A524),"",VLOOKUP(A524,'Справочник услуг'!C:D,2,FALSE))</f>
        <v/>
      </c>
    </row>
    <row r="525" spans="4:4" x14ac:dyDescent="0.25">
      <c r="D525" s="63" t="str">
        <f>IF(ISBLANK(A525),"",VLOOKUP(A525,'Справочник услуг'!C:D,2,FALSE))</f>
        <v/>
      </c>
    </row>
    <row r="526" spans="4:4" x14ac:dyDescent="0.25">
      <c r="D526" s="63" t="str">
        <f>IF(ISBLANK(A526),"",VLOOKUP(A526,'Справочник услуг'!C:D,2,FALSE))</f>
        <v/>
      </c>
    </row>
    <row r="527" spans="4:4" x14ac:dyDescent="0.25">
      <c r="D527" s="63" t="str">
        <f>IF(ISBLANK(A527),"",VLOOKUP(A527,'Справочник услуг'!C:D,2,FALSE))</f>
        <v/>
      </c>
    </row>
    <row r="528" spans="4:4" x14ac:dyDescent="0.25">
      <c r="D528" s="63" t="str">
        <f>IF(ISBLANK(A528),"",VLOOKUP(A528,'Справочник услуг'!C:D,2,FALSE))</f>
        <v/>
      </c>
    </row>
    <row r="529" spans="4:4" x14ac:dyDescent="0.25">
      <c r="D529" s="63" t="str">
        <f>IF(ISBLANK(A529),"",VLOOKUP(A529,'Справочник услуг'!C:D,2,FALSE))</f>
        <v/>
      </c>
    </row>
    <row r="530" spans="4:4" x14ac:dyDescent="0.25">
      <c r="D530" s="63" t="str">
        <f>IF(ISBLANK(A530),"",VLOOKUP(A530,'Справочник услуг'!C:D,2,FALSE))</f>
        <v/>
      </c>
    </row>
    <row r="531" spans="4:4" x14ac:dyDescent="0.25">
      <c r="D531" s="63" t="str">
        <f>IF(ISBLANK(A531),"",VLOOKUP(A531,'Справочник услуг'!C:D,2,FALSE))</f>
        <v/>
      </c>
    </row>
    <row r="532" spans="4:4" x14ac:dyDescent="0.25">
      <c r="D532" s="63" t="str">
        <f>IF(ISBLANK(A532),"",VLOOKUP(A532,'Справочник услуг'!C:D,2,FALSE))</f>
        <v/>
      </c>
    </row>
    <row r="533" spans="4:4" x14ac:dyDescent="0.25">
      <c r="D533" s="63" t="str">
        <f>IF(ISBLANK(A533),"",VLOOKUP(A533,'Справочник услуг'!C:D,2,FALSE))</f>
        <v/>
      </c>
    </row>
    <row r="534" spans="4:4" x14ac:dyDescent="0.25">
      <c r="D534" s="63" t="str">
        <f>IF(ISBLANK(A534),"",VLOOKUP(A534,'Справочник услуг'!C:D,2,FALSE))</f>
        <v/>
      </c>
    </row>
    <row r="535" spans="4:4" x14ac:dyDescent="0.25">
      <c r="D535" s="63" t="str">
        <f>IF(ISBLANK(A535),"",VLOOKUP(A535,'Справочник услуг'!C:D,2,FALSE))</f>
        <v/>
      </c>
    </row>
    <row r="536" spans="4:4" x14ac:dyDescent="0.25">
      <c r="D536" s="63" t="str">
        <f>IF(ISBLANK(A536),"",VLOOKUP(A536,'Справочник услуг'!C:D,2,FALSE))</f>
        <v/>
      </c>
    </row>
    <row r="537" spans="4:4" x14ac:dyDescent="0.25">
      <c r="D537" s="63" t="str">
        <f>IF(ISBLANK(A537),"",VLOOKUP(A537,'Справочник услуг'!C:D,2,FALSE))</f>
        <v/>
      </c>
    </row>
    <row r="538" spans="4:4" x14ac:dyDescent="0.25">
      <c r="D538" s="63" t="str">
        <f>IF(ISBLANK(A538),"",VLOOKUP(A538,'Справочник услуг'!C:D,2,FALSE))</f>
        <v/>
      </c>
    </row>
    <row r="539" spans="4:4" x14ac:dyDescent="0.25">
      <c r="D539" s="63" t="str">
        <f>IF(ISBLANK(A539),"",VLOOKUP(A539,'Справочник услуг'!C:D,2,FALSE))</f>
        <v/>
      </c>
    </row>
    <row r="540" spans="4:4" x14ac:dyDescent="0.25">
      <c r="D540" s="63" t="str">
        <f>IF(ISBLANK(A540),"",VLOOKUP(A540,'Справочник услуг'!C:D,2,FALSE))</f>
        <v/>
      </c>
    </row>
    <row r="541" spans="4:4" x14ac:dyDescent="0.25">
      <c r="D541" s="63" t="str">
        <f>IF(ISBLANK(A541),"",VLOOKUP(A541,'Справочник услуг'!C:D,2,FALSE))</f>
        <v/>
      </c>
    </row>
    <row r="542" spans="4:4" x14ac:dyDescent="0.25">
      <c r="D542" s="63" t="str">
        <f>IF(ISBLANK(A542),"",VLOOKUP(A542,'Справочник услуг'!C:D,2,FALSE))</f>
        <v/>
      </c>
    </row>
  </sheetData>
  <phoneticPr fontId="1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2"/>
  <sheetViews>
    <sheetView workbookViewId="0">
      <selection activeCell="C12" sqref="C12"/>
    </sheetView>
  </sheetViews>
  <sheetFormatPr defaultColWidth="8.85546875" defaultRowHeight="15" x14ac:dyDescent="0.25"/>
  <cols>
    <col min="1" max="1" width="15.7109375" style="69" customWidth="1"/>
    <col min="2" max="3" width="13.7109375" style="70" customWidth="1"/>
    <col min="4" max="4" width="70.7109375" style="63" customWidth="1"/>
    <col min="5" max="13" width="8.7109375" style="63" customWidth="1"/>
    <col min="14" max="14" width="8.7109375" style="118" customWidth="1"/>
    <col min="15" max="15" width="15.7109375" style="119" customWidth="1"/>
    <col min="16" max="16" width="30.7109375" style="119" customWidth="1"/>
    <col min="17" max="16384" width="8.85546875" style="63"/>
  </cols>
  <sheetData>
    <row r="1" spans="1:16" ht="18.75" x14ac:dyDescent="0.25">
      <c r="A1" s="60" t="s">
        <v>11778</v>
      </c>
      <c r="B1" s="61"/>
      <c r="C1" s="61"/>
      <c r="D1" s="62"/>
      <c r="E1" s="62"/>
      <c r="F1" s="62"/>
      <c r="G1" s="62"/>
      <c r="H1" s="62"/>
      <c r="I1" s="62"/>
      <c r="J1" s="62"/>
      <c r="K1" s="62"/>
      <c r="L1" s="62"/>
      <c r="M1" s="62"/>
      <c r="O1" s="120"/>
      <c r="P1" s="120"/>
    </row>
    <row r="2" spans="1:16" ht="18.75" x14ac:dyDescent="0.25">
      <c r="A2" s="60" t="s">
        <v>5799</v>
      </c>
      <c r="B2" s="61"/>
      <c r="C2" s="61"/>
      <c r="D2" s="62"/>
      <c r="E2" s="62"/>
      <c r="F2" s="62"/>
      <c r="G2" s="62"/>
      <c r="H2" s="62"/>
      <c r="I2" s="62"/>
      <c r="J2" s="62"/>
      <c r="K2" s="62"/>
      <c r="L2" s="62"/>
      <c r="M2" s="62"/>
      <c r="O2" s="121" t="s">
        <v>27766</v>
      </c>
      <c r="P2" s="120"/>
    </row>
    <row r="3" spans="1:16" ht="60.75" thickBot="1" x14ac:dyDescent="0.3">
      <c r="A3" s="64" t="s">
        <v>197</v>
      </c>
      <c r="B3" s="65" t="s">
        <v>11779</v>
      </c>
      <c r="C3" s="66" t="s">
        <v>11780</v>
      </c>
      <c r="D3" s="67" t="s">
        <v>198</v>
      </c>
      <c r="E3" s="62"/>
      <c r="F3" s="62"/>
      <c r="G3" s="62"/>
      <c r="H3" s="62"/>
      <c r="I3" s="62"/>
      <c r="J3" s="62"/>
      <c r="K3" s="62"/>
      <c r="L3" s="62"/>
      <c r="M3" s="62"/>
      <c r="O3" s="122" t="s">
        <v>27767</v>
      </c>
      <c r="P3" s="122" t="s">
        <v>27768</v>
      </c>
    </row>
    <row r="4" spans="1:16" customFormat="1" ht="15.75" thickBot="1" x14ac:dyDescent="0.3">
      <c r="A4" s="189" t="s">
        <v>2741</v>
      </c>
      <c r="B4" s="196">
        <v>0.95</v>
      </c>
      <c r="C4" s="197">
        <v>1</v>
      </c>
      <c r="D4" s="195" t="str">
        <f>IF(ISBLANK(A4),"",VLOOKUP(A4,'[1]Справочник услуг'!C$1:D$65536,2,FALSE))</f>
        <v>Офтальмоскопия</v>
      </c>
      <c r="E4" s="9"/>
      <c r="F4" s="9"/>
      <c r="G4" s="9"/>
      <c r="H4" s="9"/>
      <c r="I4" s="9"/>
      <c r="J4" s="9"/>
      <c r="K4" s="9"/>
      <c r="L4" s="9"/>
      <c r="M4" s="9"/>
      <c r="N4" s="123"/>
    </row>
    <row r="5" spans="1:16" customFormat="1" ht="15.75" thickBot="1" x14ac:dyDescent="0.3">
      <c r="A5" s="189" t="s">
        <v>2742</v>
      </c>
      <c r="B5" s="198">
        <v>0.95</v>
      </c>
      <c r="C5" s="197">
        <v>1</v>
      </c>
      <c r="D5" s="195" t="str">
        <f>IF(ISBLANK(A5),"",VLOOKUP(A5,'[1]Справочник услуг'!C$1:D$65536,2,FALSE))</f>
        <v>Визометрия</v>
      </c>
      <c r="E5" s="9"/>
      <c r="F5" s="9"/>
      <c r="G5" s="9"/>
      <c r="H5" s="9"/>
      <c r="I5" s="9"/>
      <c r="J5" s="9"/>
      <c r="K5" s="9"/>
      <c r="L5" s="9"/>
      <c r="M5" s="9"/>
      <c r="N5" s="123"/>
    </row>
    <row r="6" spans="1:16" customFormat="1" ht="15.75" thickBot="1" x14ac:dyDescent="0.3">
      <c r="A6" s="189" t="s">
        <v>2748</v>
      </c>
      <c r="B6" s="198">
        <v>0.95099999999999996</v>
      </c>
      <c r="C6" s="197">
        <v>1</v>
      </c>
      <c r="D6" s="195" t="str">
        <f>IF(ISBLANK(A6),"",VLOOKUP(A6,'[1]Справочник услуг'!C$1:D$65536,2,FALSE))</f>
        <v>Измерение угла косоглазия</v>
      </c>
      <c r="E6" s="9"/>
      <c r="F6" s="9"/>
      <c r="G6" s="9"/>
      <c r="H6" s="9"/>
      <c r="I6" s="9"/>
      <c r="J6" s="9"/>
      <c r="K6" s="9"/>
      <c r="L6" s="9"/>
      <c r="M6" s="9"/>
      <c r="N6" s="123"/>
    </row>
    <row r="7" spans="1:16" customFormat="1" ht="15.75" thickBot="1" x14ac:dyDescent="0.3">
      <c r="A7" s="189" t="s">
        <v>4554</v>
      </c>
      <c r="B7" s="198">
        <v>0.8</v>
      </c>
      <c r="C7" s="197">
        <v>1</v>
      </c>
      <c r="D7" s="195" t="str">
        <f>IF(ISBLANK(A7),"",VLOOKUP(A7,'[1]Справочник услуг'!C$1:D$65536,2,FALSE))</f>
        <v>Определение рефракции с помощью набора пробных линз</v>
      </c>
      <c r="E7" s="9"/>
      <c r="F7" s="9"/>
      <c r="G7" s="9"/>
      <c r="H7" s="9"/>
      <c r="I7" s="9"/>
      <c r="J7" s="9"/>
      <c r="K7" s="9"/>
      <c r="L7" s="9"/>
      <c r="M7" s="9"/>
      <c r="N7" s="123"/>
    </row>
    <row r="8" spans="1:16" customFormat="1" ht="15.75" thickBot="1" x14ac:dyDescent="0.3">
      <c r="A8" s="189" t="s">
        <v>4555</v>
      </c>
      <c r="B8" s="198">
        <v>0.2</v>
      </c>
      <c r="C8" s="197">
        <v>1</v>
      </c>
      <c r="D8" s="195" t="str">
        <f>IF(ISBLANK(A8),"",VLOOKUP(A8,'[1]Справочник услуг'!C$1:D$65536,2,FALSE))</f>
        <v>Скиаскопия</v>
      </c>
      <c r="E8" s="9"/>
      <c r="F8" s="9"/>
      <c r="G8" s="9"/>
      <c r="H8" s="9"/>
      <c r="I8" s="9"/>
      <c r="J8" s="9"/>
      <c r="K8" s="9"/>
      <c r="L8" s="9"/>
      <c r="M8" s="9"/>
      <c r="N8" s="123"/>
    </row>
    <row r="9" spans="1:16" customFormat="1" ht="15.75" thickBot="1" x14ac:dyDescent="0.3">
      <c r="A9" s="189" t="s">
        <v>4556</v>
      </c>
      <c r="B9" s="198">
        <v>0.8</v>
      </c>
      <c r="C9" s="197">
        <v>1</v>
      </c>
      <c r="D9" s="195" t="str">
        <f>IF(ISBLANK(A9),"",VLOOKUP(A9,'[1]Справочник услуг'!C$1:D$65536,2,FALSE))</f>
        <v>Тонометрия глаза</v>
      </c>
      <c r="E9" s="9"/>
      <c r="F9" s="9"/>
      <c r="G9" s="9"/>
      <c r="H9" s="9"/>
      <c r="I9" s="9"/>
      <c r="J9" s="9"/>
      <c r="K9" s="9"/>
      <c r="L9" s="9"/>
      <c r="M9" s="9"/>
      <c r="N9" s="123"/>
    </row>
    <row r="10" spans="1:16" customFormat="1" ht="15.75" thickBot="1" x14ac:dyDescent="0.3">
      <c r="A10" s="189" t="s">
        <v>4564</v>
      </c>
      <c r="B10" s="198">
        <v>0.7</v>
      </c>
      <c r="C10" s="197">
        <v>1</v>
      </c>
      <c r="D10" s="195" t="str">
        <f>IF(ISBLANK(A10),"",VLOOKUP(A10,'[1]Справочник услуг'!C$1:D$65536,2,FALSE))</f>
        <v>Исследование аккомодации</v>
      </c>
      <c r="E10" s="9"/>
      <c r="F10" s="9"/>
      <c r="G10" s="9"/>
      <c r="H10" s="9"/>
      <c r="I10" s="9"/>
      <c r="J10" s="9"/>
      <c r="K10" s="9"/>
      <c r="L10" s="9"/>
      <c r="M10" s="9"/>
      <c r="N10" s="123"/>
    </row>
    <row r="11" spans="1:16" customFormat="1" ht="15.75" thickBot="1" x14ac:dyDescent="0.3">
      <c r="A11" s="189" t="s">
        <v>4565</v>
      </c>
      <c r="B11" s="198">
        <v>0.7</v>
      </c>
      <c r="C11" s="197">
        <v>1</v>
      </c>
      <c r="D11" s="195" t="str">
        <f>IF(ISBLANK(A11),"",VLOOKUP(A11,'[1]Справочник услуг'!C$1:D$65536,2,FALSE))</f>
        <v>Определение характера зрения, гетерофории</v>
      </c>
      <c r="E11" s="9"/>
      <c r="F11" s="9"/>
      <c r="G11" s="9"/>
      <c r="H11" s="9"/>
      <c r="I11" s="9"/>
      <c r="J11" s="9"/>
      <c r="K11" s="9"/>
      <c r="L11" s="9"/>
      <c r="M11" s="9"/>
      <c r="N11" s="123"/>
    </row>
    <row r="12" spans="1:16" customFormat="1" ht="15.75" thickBot="1" x14ac:dyDescent="0.3">
      <c r="A12" s="189" t="s">
        <v>4567</v>
      </c>
      <c r="B12" s="198">
        <v>0.5</v>
      </c>
      <c r="C12" s="197">
        <v>1</v>
      </c>
      <c r="D12" s="195" t="str">
        <f>IF(ISBLANK(A12),"",VLOOKUP(A12,'[1]Справочник услуг'!C$1:D$65536,2,FALSE))</f>
        <v>Исследование конвергенции</v>
      </c>
      <c r="E12" s="9"/>
      <c r="F12" s="9"/>
      <c r="G12" s="9"/>
      <c r="H12" s="9"/>
      <c r="I12" s="9"/>
      <c r="J12" s="9"/>
      <c r="K12" s="9"/>
      <c r="L12" s="9"/>
      <c r="M12" s="9"/>
      <c r="N12" s="123"/>
    </row>
    <row r="13" spans="1:16" customFormat="1" ht="15.75" thickBot="1" x14ac:dyDescent="0.3">
      <c r="A13" s="189" t="s">
        <v>4622</v>
      </c>
      <c r="B13" s="198">
        <v>0.95</v>
      </c>
      <c r="C13" s="197">
        <v>1</v>
      </c>
      <c r="D13" s="195" t="str">
        <f>IF(ISBLANK(A13),"",VLOOKUP(A13,'[1]Справочник услуг'!C$1:D$65536,2,FALSE))</f>
        <v>Биомикроскопия глаза</v>
      </c>
      <c r="E13" s="9"/>
      <c r="F13" s="9"/>
      <c r="G13" s="9"/>
      <c r="H13" s="9"/>
      <c r="I13" s="9"/>
      <c r="J13" s="9"/>
      <c r="K13" s="9"/>
      <c r="L13" s="9"/>
      <c r="M13" s="9"/>
      <c r="N13" s="123"/>
    </row>
    <row r="14" spans="1:16" customFormat="1" ht="15.75" thickBot="1" x14ac:dyDescent="0.3">
      <c r="A14" s="189" t="s">
        <v>4630</v>
      </c>
      <c r="B14" s="198">
        <v>0.8</v>
      </c>
      <c r="C14" s="197">
        <v>1</v>
      </c>
      <c r="D14" s="195" t="str">
        <f>IF(ISBLANK(A14),"",VLOOKUP(A14,'[1]Справочник услуг'!C$1:D$65536,2,FALSE))</f>
        <v>Рефрактометрия</v>
      </c>
      <c r="E14" s="9"/>
      <c r="F14" s="9"/>
      <c r="G14" s="9"/>
      <c r="H14" s="9"/>
      <c r="I14" s="9"/>
      <c r="J14" s="9"/>
      <c r="K14" s="9"/>
      <c r="L14" s="9"/>
      <c r="M14" s="9"/>
      <c r="N14" s="123"/>
    </row>
    <row r="15" spans="1:16" customFormat="1" ht="15.75" thickBot="1" x14ac:dyDescent="0.3">
      <c r="A15" s="189" t="s">
        <v>4631</v>
      </c>
      <c r="B15" s="198">
        <v>0.5</v>
      </c>
      <c r="C15" s="197">
        <v>1</v>
      </c>
      <c r="D15" s="195" t="str">
        <f>IF(ISBLANK(A15),"",VLOOKUP(A15,'[1]Справочник услуг'!C$1:D$65536,2,FALSE))</f>
        <v>Офтальмометрия</v>
      </c>
      <c r="E15" s="9"/>
      <c r="F15" s="9"/>
      <c r="G15" s="9"/>
      <c r="H15" s="9"/>
      <c r="I15" s="9"/>
      <c r="J15" s="9"/>
      <c r="K15" s="9"/>
      <c r="L15" s="9"/>
      <c r="M15" s="9"/>
      <c r="N15" s="123"/>
    </row>
    <row r="16" spans="1:16" customFormat="1" ht="15.75" thickBot="1" x14ac:dyDescent="0.3">
      <c r="A16" s="17" t="s">
        <v>10299</v>
      </c>
      <c r="B16" s="198">
        <v>0.5</v>
      </c>
      <c r="C16" s="187">
        <v>1</v>
      </c>
      <c r="D16" s="195" t="str">
        <f>IF(ISBLANK(A16),"",VLOOKUP(A16,'[1]Справочник услуг'!C$1:D$65536,2,FALSE))</f>
        <v>Ультразвуковое исследование глазного яблока</v>
      </c>
      <c r="E16" s="9"/>
      <c r="F16" s="9"/>
      <c r="G16" s="9"/>
      <c r="H16" s="9"/>
      <c r="I16" s="9"/>
      <c r="J16" s="9"/>
      <c r="K16" s="9"/>
      <c r="L16" s="9"/>
      <c r="M16" s="9"/>
      <c r="N16" s="123"/>
    </row>
    <row r="17" spans="1:13" x14ac:dyDescent="0.25">
      <c r="A17" s="55"/>
      <c r="B17" s="68"/>
      <c r="C17" s="68"/>
      <c r="D17" s="62" t="str">
        <f>IF(ISBLANK(A17),"",VLOOKUP(A17,'Справочник услуг'!C:D,2,FALSE))</f>
        <v/>
      </c>
      <c r="E17" s="62"/>
      <c r="F17" s="62"/>
      <c r="G17" s="62"/>
      <c r="H17" s="62"/>
      <c r="I17" s="62"/>
      <c r="J17" s="62"/>
      <c r="K17" s="62"/>
      <c r="L17" s="62"/>
      <c r="M17" s="62"/>
    </row>
    <row r="18" spans="1:13" x14ac:dyDescent="0.25">
      <c r="A18" s="55"/>
      <c r="B18" s="68"/>
      <c r="C18" s="68"/>
      <c r="D18" s="62" t="str">
        <f>IF(ISBLANK(A18),"",VLOOKUP(A18,'Справочник услуг'!C:D,2,FALSE))</f>
        <v/>
      </c>
      <c r="E18" s="62"/>
      <c r="F18" s="62"/>
      <c r="G18" s="62"/>
      <c r="H18" s="62"/>
      <c r="I18" s="62"/>
      <c r="J18" s="62"/>
      <c r="K18" s="62"/>
      <c r="L18" s="62"/>
      <c r="M18" s="62"/>
    </row>
    <row r="19" spans="1:13" x14ac:dyDescent="0.25">
      <c r="A19" s="55"/>
      <c r="B19" s="68"/>
      <c r="C19" s="68"/>
      <c r="D19" s="62" t="str">
        <f>IF(ISBLANK(A19),"",VLOOKUP(A19,'Справочник услуг'!C:D,2,FALSE))</f>
        <v/>
      </c>
      <c r="E19" s="62"/>
      <c r="F19" s="62"/>
      <c r="G19" s="62"/>
      <c r="H19" s="62"/>
      <c r="I19" s="62"/>
      <c r="J19" s="62"/>
      <c r="K19" s="62"/>
      <c r="L19" s="62"/>
      <c r="M19" s="62"/>
    </row>
    <row r="20" spans="1:13" x14ac:dyDescent="0.25">
      <c r="A20" s="55"/>
      <c r="B20" s="68"/>
      <c r="C20" s="68"/>
      <c r="D20" s="62" t="str">
        <f>IF(ISBLANK(A20),"",VLOOKUP(A20,'Справочник услуг'!C:D,2,FALSE))</f>
        <v/>
      </c>
      <c r="E20" s="62"/>
      <c r="F20" s="62"/>
      <c r="G20" s="62"/>
      <c r="H20" s="62"/>
      <c r="I20" s="62"/>
      <c r="J20" s="62"/>
      <c r="K20" s="62"/>
      <c r="L20" s="62"/>
      <c r="M20" s="62"/>
    </row>
    <row r="21" spans="1:13" x14ac:dyDescent="0.25">
      <c r="A21" s="55"/>
      <c r="B21" s="68"/>
      <c r="C21" s="68"/>
      <c r="D21" s="62" t="str">
        <f>IF(ISBLANK(A21),"",VLOOKUP(A21,'Справочник услуг'!C:D,2,FALSE))</f>
        <v/>
      </c>
      <c r="E21" s="62"/>
      <c r="F21" s="62"/>
      <c r="G21" s="62"/>
      <c r="H21" s="62"/>
      <c r="I21" s="62"/>
      <c r="J21" s="62"/>
      <c r="K21" s="62"/>
      <c r="L21" s="62"/>
      <c r="M21" s="62"/>
    </row>
    <row r="22" spans="1:13" x14ac:dyDescent="0.25">
      <c r="A22" s="55"/>
      <c r="B22" s="68"/>
      <c r="C22" s="68"/>
      <c r="D22" s="62" t="str">
        <f>IF(ISBLANK(A22),"",VLOOKUP(A22,'Справочник услуг'!C:D,2,FALSE))</f>
        <v/>
      </c>
      <c r="E22" s="62"/>
      <c r="F22" s="62"/>
      <c r="G22" s="62"/>
      <c r="H22" s="62"/>
      <c r="I22" s="62"/>
      <c r="J22" s="62"/>
      <c r="K22" s="62"/>
      <c r="L22" s="62"/>
      <c r="M22" s="62"/>
    </row>
    <row r="23" spans="1:13" x14ac:dyDescent="0.25">
      <c r="A23" s="55"/>
      <c r="B23" s="68"/>
      <c r="C23" s="68"/>
      <c r="D23" s="62" t="str">
        <f>IF(ISBLANK(A23),"",VLOOKUP(A23,'Справочник услуг'!C:D,2,FALSE))</f>
        <v/>
      </c>
      <c r="E23" s="62"/>
      <c r="F23" s="62"/>
      <c r="G23" s="62"/>
      <c r="H23" s="62"/>
      <c r="I23" s="62"/>
      <c r="J23" s="62"/>
      <c r="K23" s="62"/>
      <c r="L23" s="62"/>
      <c r="M23" s="62"/>
    </row>
    <row r="24" spans="1:13" x14ac:dyDescent="0.25">
      <c r="A24" s="55"/>
      <c r="B24" s="68"/>
      <c r="C24" s="68"/>
      <c r="D24" s="62" t="str">
        <f>IF(ISBLANK(A24),"",VLOOKUP(A24,'Справочник услуг'!C:D,2,FALSE))</f>
        <v/>
      </c>
      <c r="E24" s="62"/>
      <c r="F24" s="62"/>
      <c r="G24" s="62"/>
      <c r="H24" s="62"/>
      <c r="I24" s="62"/>
      <c r="J24" s="62"/>
      <c r="K24" s="62"/>
      <c r="L24" s="62"/>
      <c r="M24" s="62"/>
    </row>
    <row r="25" spans="1:13" x14ac:dyDescent="0.25">
      <c r="A25" s="55"/>
      <c r="B25" s="68"/>
      <c r="C25" s="68"/>
      <c r="D25" s="62" t="str">
        <f>IF(ISBLANK(A25),"",VLOOKUP(A25,'Справочник услуг'!C:D,2,FALSE))</f>
        <v/>
      </c>
      <c r="E25" s="62"/>
      <c r="F25" s="62"/>
      <c r="G25" s="62"/>
      <c r="H25" s="62"/>
      <c r="I25" s="62"/>
      <c r="J25" s="62"/>
      <c r="K25" s="62"/>
      <c r="L25" s="62"/>
      <c r="M25" s="62"/>
    </row>
    <row r="26" spans="1:13" x14ac:dyDescent="0.25">
      <c r="A26" s="55"/>
      <c r="B26" s="68"/>
      <c r="C26" s="68"/>
      <c r="D26" s="62" t="str">
        <f>IF(ISBLANK(A26),"",VLOOKUP(A26,'Справочник услуг'!C:D,2,FALSE))</f>
        <v/>
      </c>
      <c r="E26" s="62"/>
      <c r="F26" s="62"/>
      <c r="G26" s="62"/>
      <c r="H26" s="62"/>
      <c r="I26" s="62"/>
      <c r="J26" s="62"/>
      <c r="K26" s="62"/>
      <c r="L26" s="62"/>
      <c r="M26" s="62"/>
    </row>
    <row r="27" spans="1:13" x14ac:dyDescent="0.25">
      <c r="A27" s="55"/>
      <c r="B27" s="68"/>
      <c r="C27" s="68"/>
      <c r="D27" s="62" t="str">
        <f>IF(ISBLANK(A27),"",VLOOKUP(A27,'Справочник услуг'!C:D,2,FALSE))</f>
        <v/>
      </c>
      <c r="E27" s="62"/>
      <c r="F27" s="62"/>
      <c r="G27" s="62"/>
      <c r="H27" s="62"/>
      <c r="I27" s="62"/>
      <c r="J27" s="62"/>
      <c r="K27" s="62"/>
      <c r="L27" s="62"/>
      <c r="M27" s="62"/>
    </row>
    <row r="28" spans="1:13" x14ac:dyDescent="0.25">
      <c r="A28" s="55"/>
      <c r="B28" s="68"/>
      <c r="C28" s="68"/>
      <c r="D28" s="62" t="str">
        <f>IF(ISBLANK(A28),"",VLOOKUP(A28,'Справочник услуг'!C:D,2,FALSE))</f>
        <v/>
      </c>
      <c r="E28" s="62"/>
      <c r="F28" s="62"/>
      <c r="G28" s="62"/>
      <c r="H28" s="62"/>
      <c r="I28" s="62"/>
      <c r="J28" s="62"/>
      <c r="K28" s="62"/>
      <c r="L28" s="62"/>
      <c r="M28" s="62"/>
    </row>
    <row r="29" spans="1:13" x14ac:dyDescent="0.25">
      <c r="A29" s="55"/>
      <c r="B29" s="68"/>
      <c r="C29" s="68"/>
      <c r="D29" s="62" t="str">
        <f>IF(ISBLANK(A29),"",VLOOKUP(A29,'Справочник услуг'!C:D,2,FALSE))</f>
        <v/>
      </c>
      <c r="E29" s="62"/>
      <c r="F29" s="62"/>
      <c r="G29" s="62"/>
      <c r="H29" s="62"/>
      <c r="I29" s="62"/>
      <c r="J29" s="62"/>
      <c r="K29" s="62"/>
      <c r="L29" s="62"/>
      <c r="M29" s="62"/>
    </row>
    <row r="30" spans="1:13" x14ac:dyDescent="0.25">
      <c r="A30" s="55"/>
      <c r="B30" s="68"/>
      <c r="C30" s="68"/>
      <c r="D30" s="62" t="str">
        <f>IF(ISBLANK(A30),"",VLOOKUP(A30,'Справочник услуг'!C:D,2,FALSE))</f>
        <v/>
      </c>
      <c r="E30" s="62"/>
      <c r="F30" s="62"/>
      <c r="G30" s="62"/>
      <c r="H30" s="62"/>
      <c r="I30" s="62"/>
      <c r="J30" s="62"/>
      <c r="K30" s="62"/>
      <c r="L30" s="62"/>
      <c r="M30" s="62"/>
    </row>
    <row r="31" spans="1:13" x14ac:dyDescent="0.25">
      <c r="A31" s="55"/>
      <c r="B31" s="68"/>
      <c r="C31" s="68"/>
      <c r="D31" s="62" t="str">
        <f>IF(ISBLANK(A31),"",VLOOKUP(A31,'Справочник услуг'!C:D,2,FALSE))</f>
        <v/>
      </c>
      <c r="E31" s="62"/>
      <c r="F31" s="62"/>
      <c r="G31" s="62"/>
      <c r="H31" s="62"/>
      <c r="I31" s="62"/>
      <c r="J31" s="62"/>
      <c r="K31" s="62"/>
      <c r="L31" s="62"/>
      <c r="M31" s="62"/>
    </row>
    <row r="32" spans="1:13" x14ac:dyDescent="0.25">
      <c r="A32" s="55"/>
      <c r="B32" s="68"/>
      <c r="C32" s="68"/>
      <c r="D32" s="62" t="str">
        <f>IF(ISBLANK(A32),"",VLOOKUP(A32,'Справочник услуг'!C:D,2,FALSE))</f>
        <v/>
      </c>
      <c r="E32" s="62"/>
      <c r="F32" s="62"/>
      <c r="G32" s="62"/>
      <c r="H32" s="62"/>
      <c r="I32" s="62"/>
      <c r="J32" s="62"/>
      <c r="K32" s="62"/>
      <c r="L32" s="62"/>
      <c r="M32" s="62"/>
    </row>
    <row r="33" spans="1:13" x14ac:dyDescent="0.25">
      <c r="A33" s="55"/>
      <c r="B33" s="68"/>
      <c r="C33" s="68"/>
      <c r="D33" s="62" t="str">
        <f>IF(ISBLANK(A33),"",VLOOKUP(A33,'Справочник услуг'!C:D,2,FALSE))</f>
        <v/>
      </c>
      <c r="E33" s="62"/>
      <c r="F33" s="62"/>
      <c r="G33" s="62"/>
      <c r="H33" s="62"/>
      <c r="I33" s="62"/>
      <c r="J33" s="62"/>
      <c r="K33" s="62"/>
      <c r="L33" s="62"/>
      <c r="M33" s="62"/>
    </row>
    <row r="34" spans="1:13" x14ac:dyDescent="0.25">
      <c r="A34" s="55"/>
      <c r="B34" s="68"/>
      <c r="C34" s="68"/>
      <c r="D34" s="62" t="str">
        <f>IF(ISBLANK(A34),"",VLOOKUP(A34,'Справочник услуг'!C:D,2,FALSE))</f>
        <v/>
      </c>
      <c r="E34" s="62"/>
      <c r="F34" s="62"/>
      <c r="G34" s="62"/>
      <c r="H34" s="62"/>
      <c r="I34" s="62"/>
      <c r="J34" s="62"/>
      <c r="K34" s="62"/>
      <c r="L34" s="62"/>
      <c r="M34" s="62"/>
    </row>
    <row r="35" spans="1:13" x14ac:dyDescent="0.25">
      <c r="A35" s="55"/>
      <c r="B35" s="68"/>
      <c r="C35" s="68"/>
      <c r="D35" s="62" t="str">
        <f>IF(ISBLANK(A35),"",VLOOKUP(A35,'Справочник услуг'!C:D,2,FALSE))</f>
        <v/>
      </c>
      <c r="E35" s="62"/>
      <c r="F35" s="62"/>
      <c r="G35" s="62"/>
      <c r="H35" s="62"/>
      <c r="I35" s="62"/>
      <c r="J35" s="62"/>
      <c r="K35" s="62"/>
      <c r="L35" s="62"/>
      <c r="M35" s="62"/>
    </row>
    <row r="36" spans="1:13" x14ac:dyDescent="0.25">
      <c r="A36" s="55"/>
      <c r="B36" s="68"/>
      <c r="C36" s="68"/>
      <c r="D36" s="62" t="str">
        <f>IF(ISBLANK(A36),"",VLOOKUP(A36,'Справочник услуг'!C:D,2,FALSE))</f>
        <v/>
      </c>
      <c r="E36" s="62"/>
      <c r="F36" s="62"/>
      <c r="G36" s="62"/>
      <c r="H36" s="62"/>
      <c r="I36" s="62"/>
      <c r="J36" s="62"/>
      <c r="K36" s="62"/>
      <c r="L36" s="62"/>
      <c r="M36" s="62"/>
    </row>
    <row r="37" spans="1:13" x14ac:dyDescent="0.25">
      <c r="A37" s="55"/>
      <c r="B37" s="68"/>
      <c r="C37" s="68"/>
      <c r="D37" s="62" t="str">
        <f>IF(ISBLANK(A37),"",VLOOKUP(A37,'Справочник услуг'!C:D,2,FALSE))</f>
        <v/>
      </c>
      <c r="E37" s="62"/>
      <c r="F37" s="62"/>
      <c r="G37" s="62"/>
      <c r="H37" s="62"/>
      <c r="I37" s="62"/>
      <c r="J37" s="62"/>
      <c r="K37" s="62"/>
      <c r="L37" s="62"/>
      <c r="M37" s="62"/>
    </row>
    <row r="38" spans="1:13" x14ac:dyDescent="0.25">
      <c r="A38" s="55"/>
      <c r="B38" s="68"/>
      <c r="C38" s="68"/>
      <c r="D38" s="62" t="str">
        <f>IF(ISBLANK(A38),"",VLOOKUP(A38,'Справочник услуг'!C:D,2,FALSE))</f>
        <v/>
      </c>
      <c r="E38" s="62"/>
      <c r="F38" s="62"/>
      <c r="G38" s="62"/>
      <c r="H38" s="62"/>
      <c r="I38" s="62"/>
      <c r="J38" s="62"/>
      <c r="K38" s="62"/>
      <c r="L38" s="62"/>
      <c r="M38" s="62"/>
    </row>
    <row r="39" spans="1:13" x14ac:dyDescent="0.25">
      <c r="A39" s="55"/>
      <c r="B39" s="68"/>
      <c r="C39" s="68"/>
      <c r="D39" s="62" t="str">
        <f>IF(ISBLANK(A39),"",VLOOKUP(A39,'Справочник услуг'!C:D,2,FALSE))</f>
        <v/>
      </c>
      <c r="E39" s="62"/>
      <c r="F39" s="62"/>
      <c r="G39" s="62"/>
      <c r="H39" s="62"/>
      <c r="I39" s="62"/>
      <c r="J39" s="62"/>
      <c r="K39" s="62"/>
      <c r="L39" s="62"/>
      <c r="M39" s="62"/>
    </row>
    <row r="40" spans="1:13" x14ac:dyDescent="0.25">
      <c r="A40" s="55"/>
      <c r="B40" s="68"/>
      <c r="C40" s="68"/>
      <c r="D40" s="62" t="str">
        <f>IF(ISBLANK(A40),"",VLOOKUP(A40,'Справочник услуг'!C:D,2,FALSE))</f>
        <v/>
      </c>
      <c r="E40" s="62"/>
      <c r="F40" s="62"/>
      <c r="G40" s="62"/>
      <c r="H40" s="62"/>
      <c r="I40" s="62"/>
      <c r="J40" s="62"/>
      <c r="K40" s="62"/>
      <c r="L40" s="62"/>
      <c r="M40" s="62"/>
    </row>
    <row r="41" spans="1:13" x14ac:dyDescent="0.25">
      <c r="A41" s="55"/>
      <c r="B41" s="68"/>
      <c r="C41" s="68"/>
      <c r="D41" s="62" t="str">
        <f>IF(ISBLANK(A41),"",VLOOKUP(A41,'Справочник услуг'!C:D,2,FALSE))</f>
        <v/>
      </c>
      <c r="E41" s="62"/>
      <c r="F41" s="62"/>
      <c r="G41" s="62"/>
      <c r="H41" s="62"/>
      <c r="I41" s="62"/>
      <c r="J41" s="62"/>
      <c r="K41" s="62"/>
      <c r="L41" s="62"/>
      <c r="M41" s="62"/>
    </row>
    <row r="42" spans="1:13" x14ac:dyDescent="0.25">
      <c r="A42" s="55"/>
      <c r="B42" s="68"/>
      <c r="C42" s="68"/>
      <c r="D42" s="62" t="str">
        <f>IF(ISBLANK(A42),"",VLOOKUP(A42,'Справочник услуг'!C:D,2,FALSE))</f>
        <v/>
      </c>
      <c r="E42" s="62"/>
      <c r="F42" s="62"/>
      <c r="G42" s="62"/>
      <c r="H42" s="62"/>
      <c r="I42" s="62"/>
      <c r="J42" s="62"/>
      <c r="K42" s="62"/>
      <c r="L42" s="62"/>
      <c r="M42" s="62"/>
    </row>
    <row r="43" spans="1:13" x14ac:dyDescent="0.25">
      <c r="A43" s="55"/>
      <c r="B43" s="68"/>
      <c r="C43" s="68"/>
      <c r="D43" s="62" t="str">
        <f>IF(ISBLANK(A43),"",VLOOKUP(A43,'Справочник услуг'!C:D,2,FALSE))</f>
        <v/>
      </c>
      <c r="E43" s="62"/>
      <c r="F43" s="62"/>
      <c r="G43" s="62"/>
      <c r="H43" s="62"/>
      <c r="I43" s="62"/>
      <c r="J43" s="62"/>
      <c r="K43" s="62"/>
      <c r="L43" s="62"/>
      <c r="M43" s="62"/>
    </row>
    <row r="44" spans="1:13" x14ac:dyDescent="0.25">
      <c r="A44" s="55"/>
      <c r="B44" s="68"/>
      <c r="C44" s="68"/>
      <c r="D44" s="62" t="str">
        <f>IF(ISBLANK(A44),"",VLOOKUP(A44,'Справочник услуг'!C:D,2,FALSE))</f>
        <v/>
      </c>
      <c r="E44" s="62"/>
      <c r="F44" s="62"/>
      <c r="G44" s="62"/>
      <c r="H44" s="62"/>
      <c r="I44" s="62"/>
      <c r="J44" s="62"/>
      <c r="K44" s="62"/>
      <c r="L44" s="62"/>
      <c r="M44" s="62"/>
    </row>
    <row r="45" spans="1:13" x14ac:dyDescent="0.25">
      <c r="A45" s="55"/>
      <c r="B45" s="68"/>
      <c r="C45" s="68"/>
      <c r="D45" s="62" t="str">
        <f>IF(ISBLANK(A45),"",VLOOKUP(A45,'Справочник услуг'!C:D,2,FALSE))</f>
        <v/>
      </c>
      <c r="E45" s="62"/>
      <c r="F45" s="62"/>
      <c r="G45" s="62"/>
      <c r="H45" s="62"/>
      <c r="I45" s="62"/>
      <c r="J45" s="62"/>
      <c r="K45" s="62"/>
      <c r="L45" s="62"/>
      <c r="M45" s="62"/>
    </row>
    <row r="46" spans="1:13" x14ac:dyDescent="0.25">
      <c r="A46" s="55"/>
      <c r="B46" s="68"/>
      <c r="C46" s="68"/>
      <c r="D46" s="62" t="str">
        <f>IF(ISBLANK(A46),"",VLOOKUP(A46,'Справочник услуг'!C:D,2,FALSE))</f>
        <v/>
      </c>
      <c r="E46" s="62"/>
      <c r="F46" s="62"/>
      <c r="G46" s="62"/>
      <c r="H46" s="62"/>
      <c r="I46" s="62"/>
      <c r="J46" s="62"/>
      <c r="K46" s="62"/>
      <c r="L46" s="62"/>
      <c r="M46" s="62"/>
    </row>
    <row r="47" spans="1:13" x14ac:dyDescent="0.25">
      <c r="A47" s="55"/>
      <c r="B47" s="68"/>
      <c r="C47" s="68"/>
      <c r="D47" s="62" t="str">
        <f>IF(ISBLANK(A47),"",VLOOKUP(A47,'Справочник услуг'!C:D,2,FALSE))</f>
        <v/>
      </c>
      <c r="E47" s="62"/>
      <c r="F47" s="62"/>
      <c r="G47" s="62"/>
      <c r="H47" s="62"/>
      <c r="I47" s="62"/>
      <c r="J47" s="62"/>
      <c r="K47" s="62"/>
      <c r="L47" s="62"/>
      <c r="M47" s="62"/>
    </row>
    <row r="48" spans="1:13" x14ac:dyDescent="0.25">
      <c r="A48" s="55"/>
      <c r="B48" s="68"/>
      <c r="C48" s="68"/>
      <c r="D48" s="62" t="str">
        <f>IF(ISBLANK(A48),"",VLOOKUP(A48,'Справочник услуг'!C:D,2,FALSE))</f>
        <v/>
      </c>
      <c r="E48" s="62"/>
      <c r="F48" s="62"/>
      <c r="G48" s="62"/>
      <c r="H48" s="62"/>
      <c r="I48" s="62"/>
      <c r="J48" s="62"/>
      <c r="K48" s="62"/>
      <c r="L48" s="62"/>
      <c r="M48" s="62"/>
    </row>
    <row r="49" spans="1:13" x14ac:dyDescent="0.25">
      <c r="A49" s="55"/>
      <c r="B49" s="68"/>
      <c r="C49" s="68"/>
      <c r="D49" s="62" t="str">
        <f>IF(ISBLANK(A49),"",VLOOKUP(A49,'Справочник услуг'!C:D,2,FALSE))</f>
        <v/>
      </c>
      <c r="E49" s="62"/>
      <c r="F49" s="62"/>
      <c r="G49" s="62"/>
      <c r="H49" s="62"/>
      <c r="I49" s="62"/>
      <c r="J49" s="62"/>
      <c r="K49" s="62"/>
      <c r="L49" s="62"/>
      <c r="M49" s="62"/>
    </row>
    <row r="50" spans="1:13" x14ac:dyDescent="0.25">
      <c r="A50" s="55"/>
      <c r="B50" s="68"/>
      <c r="C50" s="68"/>
      <c r="D50" s="62" t="str">
        <f>IF(ISBLANK(A50),"",VLOOKUP(A50,'Справочник услуг'!C:D,2,FALSE))</f>
        <v/>
      </c>
      <c r="E50" s="62"/>
      <c r="F50" s="62"/>
      <c r="G50" s="62"/>
      <c r="H50" s="62"/>
      <c r="I50" s="62"/>
      <c r="J50" s="62"/>
      <c r="K50" s="62"/>
      <c r="L50" s="62"/>
      <c r="M50" s="62"/>
    </row>
    <row r="51" spans="1:13" x14ac:dyDescent="0.25">
      <c r="A51" s="55"/>
      <c r="B51" s="68"/>
      <c r="C51" s="68"/>
      <c r="D51" s="62" t="str">
        <f>IF(ISBLANK(A51),"",VLOOKUP(A51,'Справочник услуг'!C:D,2,FALSE))</f>
        <v/>
      </c>
      <c r="E51" s="62"/>
      <c r="F51" s="62"/>
      <c r="G51" s="62"/>
      <c r="H51" s="62"/>
      <c r="I51" s="62"/>
      <c r="J51" s="62"/>
      <c r="K51" s="62"/>
      <c r="L51" s="62"/>
      <c r="M51" s="62"/>
    </row>
    <row r="52" spans="1:13" x14ac:dyDescent="0.25">
      <c r="A52" s="55"/>
      <c r="B52" s="68"/>
      <c r="C52" s="68"/>
      <c r="D52" s="62" t="str">
        <f>IF(ISBLANK(A52),"",VLOOKUP(A52,'Справочник услуг'!C:D,2,FALSE))</f>
        <v/>
      </c>
      <c r="E52" s="62"/>
      <c r="F52" s="62"/>
      <c r="G52" s="62"/>
      <c r="H52" s="62"/>
      <c r="I52" s="62"/>
      <c r="J52" s="62"/>
      <c r="K52" s="62"/>
      <c r="L52" s="62"/>
      <c r="M52" s="62"/>
    </row>
    <row r="53" spans="1:13" x14ac:dyDescent="0.25">
      <c r="A53" s="55"/>
      <c r="B53" s="68"/>
      <c r="C53" s="68"/>
      <c r="D53" s="62" t="str">
        <f>IF(ISBLANK(A53),"",VLOOKUP(A53,'Справочник услуг'!C:D,2,FALSE))</f>
        <v/>
      </c>
      <c r="E53" s="62"/>
      <c r="F53" s="62"/>
      <c r="G53" s="62"/>
      <c r="H53" s="62"/>
      <c r="I53" s="62"/>
      <c r="J53" s="62"/>
      <c r="K53" s="62"/>
      <c r="L53" s="62"/>
      <c r="M53" s="62"/>
    </row>
    <row r="54" spans="1:13" x14ac:dyDescent="0.25">
      <c r="A54" s="55"/>
      <c r="B54" s="68"/>
      <c r="C54" s="68"/>
      <c r="D54" s="62" t="str">
        <f>IF(ISBLANK(A54),"",VLOOKUP(A54,'Справочник услуг'!C:D,2,FALSE))</f>
        <v/>
      </c>
      <c r="E54" s="62"/>
      <c r="F54" s="62"/>
      <c r="G54" s="62"/>
      <c r="H54" s="62"/>
      <c r="I54" s="62"/>
      <c r="J54" s="62"/>
      <c r="K54" s="62"/>
      <c r="L54" s="62"/>
      <c r="M54" s="62"/>
    </row>
    <row r="55" spans="1:13" x14ac:dyDescent="0.25">
      <c r="A55" s="55"/>
      <c r="B55" s="68"/>
      <c r="C55" s="68"/>
      <c r="D55" s="62" t="str">
        <f>IF(ISBLANK(A55),"",VLOOKUP(A55,'Справочник услуг'!C:D,2,FALSE))</f>
        <v/>
      </c>
      <c r="E55" s="62"/>
      <c r="F55" s="62"/>
      <c r="G55" s="62"/>
      <c r="H55" s="62"/>
      <c r="I55" s="62"/>
      <c r="J55" s="62"/>
      <c r="K55" s="62"/>
      <c r="L55" s="62"/>
      <c r="M55" s="62"/>
    </row>
    <row r="56" spans="1:13" x14ac:dyDescent="0.25">
      <c r="A56" s="55"/>
      <c r="B56" s="68"/>
      <c r="C56" s="68"/>
      <c r="D56" s="62" t="str">
        <f>IF(ISBLANK(A56),"",VLOOKUP(A56,'Справочник услуг'!C:D,2,FALSE))</f>
        <v/>
      </c>
      <c r="E56" s="62"/>
      <c r="F56" s="62"/>
      <c r="G56" s="62"/>
      <c r="H56" s="62"/>
      <c r="I56" s="62"/>
      <c r="J56" s="62"/>
      <c r="K56" s="62"/>
      <c r="L56" s="62"/>
      <c r="M56" s="62"/>
    </row>
    <row r="57" spans="1:13" x14ac:dyDescent="0.25">
      <c r="A57" s="55"/>
      <c r="B57" s="68"/>
      <c r="C57" s="68"/>
      <c r="D57" s="62" t="str">
        <f>IF(ISBLANK(A57),"",VLOOKUP(A57,'Справочник услуг'!C:D,2,FALSE))</f>
        <v/>
      </c>
      <c r="E57" s="62"/>
      <c r="F57" s="62"/>
      <c r="G57" s="62"/>
      <c r="H57" s="62"/>
      <c r="I57" s="62"/>
      <c r="J57" s="62"/>
      <c r="K57" s="62"/>
      <c r="L57" s="62"/>
      <c r="M57" s="62"/>
    </row>
    <row r="58" spans="1:13" x14ac:dyDescent="0.25">
      <c r="A58" s="55"/>
      <c r="B58" s="68"/>
      <c r="C58" s="68"/>
      <c r="D58" s="62" t="str">
        <f>IF(ISBLANK(A58),"",VLOOKUP(A58,'Справочник услуг'!C:D,2,FALSE))</f>
        <v/>
      </c>
      <c r="E58" s="62"/>
      <c r="F58" s="62"/>
      <c r="G58" s="62"/>
      <c r="H58" s="62"/>
      <c r="I58" s="62"/>
      <c r="J58" s="62"/>
      <c r="K58" s="62"/>
      <c r="L58" s="62"/>
      <c r="M58" s="62"/>
    </row>
    <row r="59" spans="1:13" x14ac:dyDescent="0.25">
      <c r="A59" s="55"/>
      <c r="B59" s="68"/>
      <c r="C59" s="68"/>
      <c r="D59" s="62" t="str">
        <f>IF(ISBLANK(A59),"",VLOOKUP(A59,'Справочник услуг'!C:D,2,FALSE))</f>
        <v/>
      </c>
      <c r="E59" s="62"/>
      <c r="F59" s="62"/>
      <c r="G59" s="62"/>
      <c r="H59" s="62"/>
      <c r="I59" s="62"/>
      <c r="J59" s="62"/>
      <c r="K59" s="62"/>
      <c r="L59" s="62"/>
      <c r="M59" s="62"/>
    </row>
    <row r="60" spans="1:13" x14ac:dyDescent="0.25">
      <c r="A60" s="55"/>
      <c r="B60" s="68"/>
      <c r="C60" s="68"/>
      <c r="D60" s="62" t="str">
        <f>IF(ISBLANK(A60),"",VLOOKUP(A60,'Справочник услуг'!C:D,2,FALSE))</f>
        <v/>
      </c>
      <c r="E60" s="62"/>
      <c r="F60" s="62"/>
      <c r="G60" s="62"/>
      <c r="H60" s="62"/>
      <c r="I60" s="62"/>
      <c r="J60" s="62"/>
      <c r="K60" s="62"/>
      <c r="L60" s="62"/>
      <c r="M60" s="62"/>
    </row>
    <row r="61" spans="1:13" x14ac:dyDescent="0.25">
      <c r="A61" s="55"/>
      <c r="B61" s="68"/>
      <c r="C61" s="68"/>
      <c r="D61" s="62" t="str">
        <f>IF(ISBLANK(A61),"",VLOOKUP(A61,'Справочник услуг'!C:D,2,FALSE))</f>
        <v/>
      </c>
      <c r="E61" s="62"/>
      <c r="F61" s="62"/>
      <c r="G61" s="62"/>
      <c r="H61" s="62"/>
      <c r="I61" s="62"/>
      <c r="J61" s="62"/>
      <c r="K61" s="62"/>
      <c r="L61" s="62"/>
      <c r="M61" s="62"/>
    </row>
    <row r="62" spans="1:13" x14ac:dyDescent="0.25">
      <c r="A62" s="55"/>
      <c r="B62" s="68"/>
      <c r="C62" s="68"/>
      <c r="D62" s="62" t="str">
        <f>IF(ISBLANK(A62),"",VLOOKUP(A62,'Справочник услуг'!C:D,2,FALSE))</f>
        <v/>
      </c>
      <c r="E62" s="62"/>
      <c r="F62" s="62"/>
      <c r="G62" s="62"/>
      <c r="H62" s="62"/>
      <c r="I62" s="62"/>
      <c r="J62" s="62"/>
      <c r="K62" s="62"/>
      <c r="L62" s="62"/>
      <c r="M62" s="62"/>
    </row>
    <row r="63" spans="1:13" x14ac:dyDescent="0.25">
      <c r="A63" s="55"/>
      <c r="B63" s="68"/>
      <c r="C63" s="68"/>
      <c r="D63" s="62" t="str">
        <f>IF(ISBLANK(A63),"",VLOOKUP(A63,'Справочник услуг'!C:D,2,FALSE))</f>
        <v/>
      </c>
      <c r="E63" s="62"/>
      <c r="F63" s="62"/>
      <c r="G63" s="62"/>
      <c r="H63" s="62"/>
      <c r="I63" s="62"/>
      <c r="J63" s="62"/>
      <c r="K63" s="62"/>
      <c r="L63" s="62"/>
      <c r="M63" s="62"/>
    </row>
    <row r="64" spans="1:13" x14ac:dyDescent="0.25">
      <c r="A64" s="55"/>
      <c r="B64" s="68"/>
      <c r="C64" s="68"/>
      <c r="D64" s="62" t="str">
        <f>IF(ISBLANK(A64),"",VLOOKUP(A64,'Справочник услуг'!C:D,2,FALSE))</f>
        <v/>
      </c>
      <c r="E64" s="62"/>
      <c r="F64" s="62"/>
      <c r="G64" s="62"/>
      <c r="H64" s="62"/>
      <c r="I64" s="62"/>
      <c r="J64" s="62"/>
      <c r="K64" s="62"/>
      <c r="L64" s="62"/>
      <c r="M64" s="62"/>
    </row>
    <row r="65" spans="1:13" x14ac:dyDescent="0.25">
      <c r="A65" s="55"/>
      <c r="B65" s="68"/>
      <c r="C65" s="68"/>
      <c r="D65" s="62" t="str">
        <f>IF(ISBLANK(A65),"",VLOOKUP(A65,'Справочник услуг'!C:D,2,FALSE))</f>
        <v/>
      </c>
      <c r="E65" s="62"/>
      <c r="F65" s="62"/>
      <c r="G65" s="62"/>
      <c r="H65" s="62"/>
      <c r="I65" s="62"/>
      <c r="J65" s="62"/>
      <c r="K65" s="62"/>
      <c r="L65" s="62"/>
      <c r="M65" s="62"/>
    </row>
    <row r="66" spans="1:13" x14ac:dyDescent="0.25">
      <c r="A66" s="55"/>
      <c r="B66" s="68"/>
      <c r="C66" s="68"/>
      <c r="D66" s="62" t="str">
        <f>IF(ISBLANK(A66),"",VLOOKUP(A66,'Справочник услуг'!C:D,2,FALSE))</f>
        <v/>
      </c>
      <c r="E66" s="62"/>
      <c r="F66" s="62"/>
      <c r="G66" s="62"/>
      <c r="H66" s="62"/>
      <c r="I66" s="62"/>
      <c r="J66" s="62"/>
      <c r="K66" s="62"/>
      <c r="L66" s="62"/>
      <c r="M66" s="62"/>
    </row>
    <row r="67" spans="1:13" x14ac:dyDescent="0.25">
      <c r="A67" s="55"/>
      <c r="B67" s="68"/>
      <c r="C67" s="68"/>
      <c r="D67" s="62" t="str">
        <f>IF(ISBLANK(A67),"",VLOOKUP(A67,'Справочник услуг'!C:D,2,FALSE))</f>
        <v/>
      </c>
      <c r="E67" s="62"/>
      <c r="F67" s="62"/>
      <c r="G67" s="62"/>
      <c r="H67" s="62"/>
      <c r="I67" s="62"/>
      <c r="J67" s="62"/>
      <c r="K67" s="62"/>
      <c r="L67" s="62"/>
      <c r="M67" s="62"/>
    </row>
    <row r="68" spans="1:13" x14ac:dyDescent="0.25">
      <c r="A68" s="55"/>
      <c r="B68" s="68"/>
      <c r="C68" s="68"/>
      <c r="D68" s="62" t="str">
        <f>IF(ISBLANK(A68),"",VLOOKUP(A68,'Справочник услуг'!C:D,2,FALSE))</f>
        <v/>
      </c>
      <c r="E68" s="62"/>
      <c r="F68" s="62"/>
      <c r="G68" s="62"/>
      <c r="H68" s="62"/>
      <c r="I68" s="62"/>
      <c r="J68" s="62"/>
      <c r="K68" s="62"/>
      <c r="L68" s="62"/>
      <c r="M68" s="62"/>
    </row>
    <row r="69" spans="1:13" x14ac:dyDescent="0.25">
      <c r="A69" s="55"/>
      <c r="B69" s="68"/>
      <c r="C69" s="68"/>
      <c r="D69" s="62" t="str">
        <f>IF(ISBLANK(A69),"",VLOOKUP(A69,'Справочник услуг'!C:D,2,FALSE))</f>
        <v/>
      </c>
      <c r="E69" s="62"/>
      <c r="F69" s="62"/>
      <c r="G69" s="62"/>
      <c r="H69" s="62"/>
      <c r="I69" s="62"/>
      <c r="J69" s="62"/>
      <c r="K69" s="62"/>
      <c r="L69" s="62"/>
      <c r="M69" s="62"/>
    </row>
    <row r="70" spans="1:13" x14ac:dyDescent="0.25">
      <c r="A70" s="55"/>
      <c r="B70" s="68"/>
      <c r="C70" s="68"/>
      <c r="D70" s="62" t="str">
        <f>IF(ISBLANK(A70),"",VLOOKUP(A70,'Справочник услуг'!C:D,2,FALSE))</f>
        <v/>
      </c>
      <c r="E70" s="62"/>
      <c r="F70" s="62"/>
      <c r="G70" s="62"/>
      <c r="H70" s="62"/>
      <c r="I70" s="62"/>
      <c r="J70" s="62"/>
      <c r="K70" s="62"/>
      <c r="L70" s="62"/>
      <c r="M70" s="62"/>
    </row>
    <row r="71" spans="1:13" x14ac:dyDescent="0.25">
      <c r="A71" s="55"/>
      <c r="B71" s="68"/>
      <c r="C71" s="68"/>
      <c r="D71" s="62" t="str">
        <f>IF(ISBLANK(A71),"",VLOOKUP(A71,'Справочник услуг'!C:D,2,FALSE))</f>
        <v/>
      </c>
      <c r="E71" s="62"/>
      <c r="F71" s="62"/>
      <c r="G71" s="62"/>
      <c r="H71" s="62"/>
      <c r="I71" s="62"/>
      <c r="J71" s="62"/>
      <c r="K71" s="62"/>
      <c r="L71" s="62"/>
      <c r="M71" s="62"/>
    </row>
    <row r="72" spans="1:13" x14ac:dyDescent="0.25">
      <c r="A72" s="55"/>
      <c r="B72" s="68"/>
      <c r="C72" s="68"/>
      <c r="D72" s="62" t="str">
        <f>IF(ISBLANK(A72),"",VLOOKUP(A72,'Справочник услуг'!C:D,2,FALSE))</f>
        <v/>
      </c>
      <c r="E72" s="62"/>
      <c r="F72" s="62"/>
      <c r="G72" s="62"/>
      <c r="H72" s="62"/>
      <c r="I72" s="62"/>
      <c r="J72" s="62"/>
      <c r="K72" s="62"/>
      <c r="L72" s="62"/>
      <c r="M72" s="62"/>
    </row>
    <row r="73" spans="1:13" x14ac:dyDescent="0.25">
      <c r="A73" s="55"/>
      <c r="B73" s="68"/>
      <c r="C73" s="68"/>
      <c r="D73" s="62" t="str">
        <f>IF(ISBLANK(A73),"",VLOOKUP(A73,'Справочник услуг'!C:D,2,FALSE))</f>
        <v/>
      </c>
      <c r="E73" s="62"/>
      <c r="F73" s="62"/>
      <c r="G73" s="62"/>
      <c r="H73" s="62"/>
      <c r="I73" s="62"/>
      <c r="J73" s="62"/>
      <c r="K73" s="62"/>
      <c r="L73" s="62"/>
      <c r="M73" s="62"/>
    </row>
    <row r="74" spans="1:13" x14ac:dyDescent="0.25">
      <c r="A74" s="55"/>
      <c r="B74" s="68"/>
      <c r="C74" s="68"/>
      <c r="D74" s="62" t="str">
        <f>IF(ISBLANK(A74),"",VLOOKUP(A74,'Справочник услуг'!C:D,2,FALSE))</f>
        <v/>
      </c>
      <c r="E74" s="62"/>
      <c r="F74" s="62"/>
      <c r="G74" s="62"/>
      <c r="H74" s="62"/>
      <c r="I74" s="62"/>
      <c r="J74" s="62"/>
      <c r="K74" s="62"/>
      <c r="L74" s="62"/>
      <c r="M74" s="62"/>
    </row>
    <row r="75" spans="1:13" x14ac:dyDescent="0.25">
      <c r="A75" s="55"/>
      <c r="B75" s="68"/>
      <c r="C75" s="68"/>
      <c r="D75" s="62" t="str">
        <f>IF(ISBLANK(A75),"",VLOOKUP(A75,'Справочник услуг'!C:D,2,FALSE))</f>
        <v/>
      </c>
      <c r="E75" s="62"/>
      <c r="F75" s="62"/>
      <c r="G75" s="62"/>
      <c r="H75" s="62"/>
      <c r="I75" s="62"/>
      <c r="J75" s="62"/>
      <c r="K75" s="62"/>
      <c r="L75" s="62"/>
      <c r="M75" s="62"/>
    </row>
    <row r="76" spans="1:13" x14ac:dyDescent="0.25">
      <c r="A76" s="55"/>
      <c r="B76" s="68"/>
      <c r="C76" s="68"/>
      <c r="D76" s="62" t="str">
        <f>IF(ISBLANK(A76),"",VLOOKUP(A76,'Справочник услуг'!C:D,2,FALSE))</f>
        <v/>
      </c>
      <c r="E76" s="62"/>
      <c r="F76" s="62"/>
      <c r="G76" s="62"/>
      <c r="H76" s="62"/>
      <c r="I76" s="62"/>
      <c r="J76" s="62"/>
      <c r="K76" s="62"/>
      <c r="L76" s="62"/>
      <c r="M76" s="62"/>
    </row>
    <row r="77" spans="1:13" x14ac:dyDescent="0.25">
      <c r="A77" s="55"/>
      <c r="B77" s="68"/>
      <c r="C77" s="68"/>
      <c r="D77" s="62" t="str">
        <f>IF(ISBLANK(A77),"",VLOOKUP(A77,'Справочник услуг'!C:D,2,FALSE))</f>
        <v/>
      </c>
      <c r="E77" s="62"/>
      <c r="F77" s="62"/>
      <c r="G77" s="62"/>
      <c r="H77" s="62"/>
      <c r="I77" s="62"/>
      <c r="J77" s="62"/>
      <c r="K77" s="62"/>
      <c r="L77" s="62"/>
      <c r="M77" s="62"/>
    </row>
    <row r="78" spans="1:13" x14ac:dyDescent="0.25">
      <c r="A78" s="55"/>
      <c r="B78" s="68"/>
      <c r="C78" s="68"/>
      <c r="D78" s="62" t="str">
        <f>IF(ISBLANK(A78),"",VLOOKUP(A78,'Справочник услуг'!C:D,2,FALSE))</f>
        <v/>
      </c>
      <c r="E78" s="62"/>
      <c r="F78" s="62"/>
      <c r="G78" s="62"/>
      <c r="H78" s="62"/>
      <c r="I78" s="62"/>
      <c r="J78" s="62"/>
      <c r="K78" s="62"/>
      <c r="L78" s="62"/>
      <c r="M78" s="62"/>
    </row>
    <row r="79" spans="1:13" x14ac:dyDescent="0.25">
      <c r="A79" s="55"/>
      <c r="B79" s="68"/>
      <c r="C79" s="68"/>
      <c r="D79" s="62" t="str">
        <f>IF(ISBLANK(A79),"",VLOOKUP(A79,'Справочник услуг'!C:D,2,FALSE))</f>
        <v/>
      </c>
      <c r="E79" s="62"/>
      <c r="F79" s="62"/>
      <c r="G79" s="62"/>
      <c r="H79" s="62"/>
      <c r="I79" s="62"/>
      <c r="J79" s="62"/>
      <c r="K79" s="62"/>
      <c r="L79" s="62"/>
      <c r="M79" s="62"/>
    </row>
    <row r="80" spans="1:13" x14ac:dyDescent="0.25">
      <c r="A80" s="55"/>
      <c r="B80" s="68"/>
      <c r="C80" s="68"/>
      <c r="D80" s="62" t="str">
        <f>IF(ISBLANK(A80),"",VLOOKUP(A80,'Справочник услуг'!C:D,2,FALSE))</f>
        <v/>
      </c>
      <c r="E80" s="62"/>
      <c r="F80" s="62"/>
      <c r="G80" s="62"/>
      <c r="H80" s="62"/>
      <c r="I80" s="62"/>
      <c r="J80" s="62"/>
      <c r="K80" s="62"/>
      <c r="L80" s="62"/>
      <c r="M80" s="62"/>
    </row>
    <row r="81" spans="1:13" x14ac:dyDescent="0.25">
      <c r="A81" s="55"/>
      <c r="B81" s="68"/>
      <c r="C81" s="68"/>
      <c r="D81" s="62" t="str">
        <f>IF(ISBLANK(A81),"",VLOOKUP(A81,'Справочник услуг'!C:D,2,FALSE))</f>
        <v/>
      </c>
      <c r="E81" s="62"/>
      <c r="F81" s="62"/>
      <c r="G81" s="62"/>
      <c r="H81" s="62"/>
      <c r="I81" s="62"/>
      <c r="J81" s="62"/>
      <c r="K81" s="62"/>
      <c r="L81" s="62"/>
      <c r="M81" s="62"/>
    </row>
    <row r="82" spans="1:13" x14ac:dyDescent="0.25">
      <c r="A82" s="55"/>
      <c r="B82" s="68"/>
      <c r="C82" s="68"/>
      <c r="D82" s="62" t="str">
        <f>IF(ISBLANK(A82),"",VLOOKUP(A82,'Справочник услуг'!C:D,2,FALSE))</f>
        <v/>
      </c>
      <c r="E82" s="62"/>
      <c r="F82" s="62"/>
      <c r="G82" s="62"/>
      <c r="H82" s="62"/>
      <c r="I82" s="62"/>
      <c r="J82" s="62"/>
      <c r="K82" s="62"/>
      <c r="L82" s="62"/>
      <c r="M82" s="62"/>
    </row>
    <row r="83" spans="1:13" x14ac:dyDescent="0.25">
      <c r="A83" s="55"/>
      <c r="B83" s="68"/>
      <c r="C83" s="68"/>
      <c r="D83" s="62" t="str">
        <f>IF(ISBLANK(A83),"",VLOOKUP(A83,'Справочник услуг'!C:D,2,FALSE))</f>
        <v/>
      </c>
      <c r="E83" s="62"/>
      <c r="F83" s="62"/>
      <c r="G83" s="62"/>
      <c r="H83" s="62"/>
      <c r="I83" s="62"/>
      <c r="J83" s="62"/>
      <c r="K83" s="62"/>
      <c r="L83" s="62"/>
      <c r="M83" s="62"/>
    </row>
    <row r="84" spans="1:13" x14ac:dyDescent="0.25">
      <c r="A84" s="55"/>
      <c r="B84" s="68"/>
      <c r="C84" s="68"/>
      <c r="D84" s="62" t="str">
        <f>IF(ISBLANK(A84),"",VLOOKUP(A84,'Справочник услуг'!C:D,2,FALSE))</f>
        <v/>
      </c>
      <c r="E84" s="62"/>
      <c r="F84" s="62"/>
      <c r="G84" s="62"/>
      <c r="H84" s="62"/>
      <c r="I84" s="62"/>
      <c r="J84" s="62"/>
      <c r="K84" s="62"/>
      <c r="L84" s="62"/>
      <c r="M84" s="62"/>
    </row>
    <row r="85" spans="1:13" x14ac:dyDescent="0.25">
      <c r="A85" s="55"/>
      <c r="B85" s="68"/>
      <c r="C85" s="68"/>
      <c r="D85" s="62" t="str">
        <f>IF(ISBLANK(A85),"",VLOOKUP(A85,'Справочник услуг'!C:D,2,FALSE))</f>
        <v/>
      </c>
      <c r="E85" s="62"/>
      <c r="F85" s="62"/>
      <c r="G85" s="62"/>
      <c r="H85" s="62"/>
      <c r="I85" s="62"/>
      <c r="J85" s="62"/>
      <c r="K85" s="62"/>
      <c r="L85" s="62"/>
      <c r="M85" s="62"/>
    </row>
    <row r="86" spans="1:13" x14ac:dyDescent="0.25">
      <c r="A86" s="55"/>
      <c r="B86" s="68"/>
      <c r="C86" s="68"/>
      <c r="D86" s="62" t="str">
        <f>IF(ISBLANK(A86),"",VLOOKUP(A86,'Справочник услуг'!C:D,2,FALSE))</f>
        <v/>
      </c>
      <c r="E86" s="62"/>
      <c r="F86" s="62"/>
      <c r="G86" s="62"/>
      <c r="H86" s="62"/>
      <c r="I86" s="62"/>
      <c r="J86" s="62"/>
      <c r="K86" s="62"/>
      <c r="L86" s="62"/>
      <c r="M86" s="62"/>
    </row>
    <row r="87" spans="1:13" x14ac:dyDescent="0.25">
      <c r="A87" s="55"/>
      <c r="B87" s="68"/>
      <c r="C87" s="68"/>
      <c r="D87" s="62" t="str">
        <f>IF(ISBLANK(A87),"",VLOOKUP(A87,'Справочник услуг'!C:D,2,FALSE))</f>
        <v/>
      </c>
      <c r="E87" s="62"/>
      <c r="F87" s="62"/>
      <c r="G87" s="62"/>
      <c r="H87" s="62"/>
      <c r="I87" s="62"/>
      <c r="J87" s="62"/>
      <c r="K87" s="62"/>
      <c r="L87" s="62"/>
      <c r="M87" s="62"/>
    </row>
    <row r="88" spans="1:13" x14ac:dyDescent="0.25">
      <c r="A88" s="55"/>
      <c r="B88" s="68"/>
      <c r="C88" s="68"/>
      <c r="D88" s="62" t="str">
        <f>IF(ISBLANK(A88),"",VLOOKUP(A88,'Справочник услуг'!C:D,2,FALSE))</f>
        <v/>
      </c>
      <c r="E88" s="62"/>
      <c r="F88" s="62"/>
      <c r="G88" s="62"/>
      <c r="H88" s="62"/>
      <c r="I88" s="62"/>
      <c r="J88" s="62"/>
      <c r="K88" s="62"/>
      <c r="L88" s="62"/>
      <c r="M88" s="62"/>
    </row>
    <row r="89" spans="1:13" x14ac:dyDescent="0.25">
      <c r="A89" s="55"/>
      <c r="B89" s="68"/>
      <c r="C89" s="68"/>
      <c r="D89" s="62" t="str">
        <f>IF(ISBLANK(A89),"",VLOOKUP(A89,'Справочник услуг'!C:D,2,FALSE))</f>
        <v/>
      </c>
      <c r="E89" s="62"/>
      <c r="F89" s="62"/>
      <c r="G89" s="62"/>
      <c r="H89" s="62"/>
      <c r="I89" s="62"/>
      <c r="J89" s="62"/>
      <c r="K89" s="62"/>
      <c r="L89" s="62"/>
      <c r="M89" s="62"/>
    </row>
    <row r="90" spans="1:13" x14ac:dyDescent="0.25">
      <c r="A90" s="55"/>
      <c r="B90" s="68"/>
      <c r="C90" s="68"/>
      <c r="D90" s="62" t="str">
        <f>IF(ISBLANK(A90),"",VLOOKUP(A90,'Справочник услуг'!C:D,2,FALSE))</f>
        <v/>
      </c>
      <c r="E90" s="62"/>
      <c r="F90" s="62"/>
      <c r="G90" s="62"/>
      <c r="H90" s="62"/>
      <c r="I90" s="62"/>
      <c r="J90" s="62"/>
      <c r="K90" s="62"/>
      <c r="L90" s="62"/>
      <c r="M90" s="62"/>
    </row>
    <row r="91" spans="1:13" x14ac:dyDescent="0.25">
      <c r="A91" s="55"/>
      <c r="B91" s="68"/>
      <c r="C91" s="68"/>
      <c r="D91" s="62" t="str">
        <f>IF(ISBLANK(A91),"",VLOOKUP(A91,'Справочник услуг'!C:D,2,FALSE))</f>
        <v/>
      </c>
      <c r="E91" s="62"/>
      <c r="F91" s="62"/>
      <c r="G91" s="62"/>
      <c r="H91" s="62"/>
      <c r="I91" s="62"/>
      <c r="J91" s="62"/>
      <c r="K91" s="62"/>
      <c r="L91" s="62"/>
      <c r="M91" s="62"/>
    </row>
    <row r="92" spans="1:13" x14ac:dyDescent="0.25">
      <c r="A92" s="55"/>
      <c r="B92" s="68"/>
      <c r="C92" s="68"/>
      <c r="D92" s="62" t="str">
        <f>IF(ISBLANK(A92),"",VLOOKUP(A92,'Справочник услуг'!C:D,2,FALSE))</f>
        <v/>
      </c>
      <c r="E92" s="62"/>
      <c r="F92" s="62"/>
      <c r="G92" s="62"/>
      <c r="H92" s="62"/>
      <c r="I92" s="62"/>
      <c r="J92" s="62"/>
      <c r="K92" s="62"/>
      <c r="L92" s="62"/>
      <c r="M92" s="62"/>
    </row>
    <row r="93" spans="1:13" x14ac:dyDescent="0.25">
      <c r="A93" s="55"/>
      <c r="B93" s="68"/>
      <c r="C93" s="68"/>
      <c r="D93" s="62" t="str">
        <f>IF(ISBLANK(A93),"",VLOOKUP(A93,'Справочник услуг'!C:D,2,FALSE))</f>
        <v/>
      </c>
      <c r="E93" s="62"/>
      <c r="F93" s="62"/>
      <c r="G93" s="62"/>
      <c r="H93" s="62"/>
      <c r="I93" s="62"/>
      <c r="J93" s="62"/>
      <c r="K93" s="62"/>
      <c r="L93" s="62"/>
      <c r="M93" s="62"/>
    </row>
    <row r="94" spans="1:13" x14ac:dyDescent="0.25">
      <c r="A94" s="55"/>
      <c r="B94" s="68"/>
      <c r="C94" s="68"/>
      <c r="D94" s="62" t="str">
        <f>IF(ISBLANK(A94),"",VLOOKUP(A94,'Справочник услуг'!C:D,2,FALSE))</f>
        <v/>
      </c>
      <c r="E94" s="62"/>
      <c r="F94" s="62"/>
      <c r="G94" s="62"/>
      <c r="H94" s="62"/>
      <c r="I94" s="62"/>
      <c r="J94" s="62"/>
      <c r="K94" s="62"/>
      <c r="L94" s="62"/>
      <c r="M94" s="62"/>
    </row>
    <row r="95" spans="1:13" x14ac:dyDescent="0.25">
      <c r="A95" s="55"/>
      <c r="B95" s="68"/>
      <c r="C95" s="68"/>
      <c r="D95" s="62" t="str">
        <f>IF(ISBLANK(A95),"",VLOOKUP(A95,'Справочник услуг'!C:D,2,FALSE))</f>
        <v/>
      </c>
      <c r="E95" s="62"/>
      <c r="F95" s="62"/>
      <c r="G95" s="62"/>
      <c r="H95" s="62"/>
      <c r="I95" s="62"/>
      <c r="J95" s="62"/>
      <c r="K95" s="62"/>
      <c r="L95" s="62"/>
      <c r="M95" s="62"/>
    </row>
    <row r="96" spans="1:13" x14ac:dyDescent="0.25">
      <c r="A96" s="55"/>
      <c r="B96" s="68"/>
      <c r="C96" s="68"/>
      <c r="D96" s="62" t="str">
        <f>IF(ISBLANK(A96),"",VLOOKUP(A96,'Справочник услуг'!C:D,2,FALSE))</f>
        <v/>
      </c>
      <c r="E96" s="62"/>
      <c r="F96" s="62"/>
      <c r="G96" s="62"/>
      <c r="H96" s="62"/>
      <c r="I96" s="62"/>
      <c r="J96" s="62"/>
      <c r="K96" s="62"/>
      <c r="L96" s="62"/>
      <c r="M96" s="62"/>
    </row>
    <row r="97" spans="1:13" x14ac:dyDescent="0.25">
      <c r="A97" s="55"/>
      <c r="B97" s="68"/>
      <c r="C97" s="68"/>
      <c r="D97" s="62" t="str">
        <f>IF(ISBLANK(A97),"",VLOOKUP(A97,'Справочник услуг'!C:D,2,FALSE))</f>
        <v/>
      </c>
      <c r="E97" s="62"/>
      <c r="F97" s="62"/>
      <c r="G97" s="62"/>
      <c r="H97" s="62"/>
      <c r="I97" s="62"/>
      <c r="J97" s="62"/>
      <c r="K97" s="62"/>
      <c r="L97" s="62"/>
      <c r="M97" s="62"/>
    </row>
    <row r="98" spans="1:13" x14ac:dyDescent="0.25">
      <c r="A98" s="55"/>
      <c r="B98" s="68"/>
      <c r="C98" s="68"/>
      <c r="D98" s="62" t="str">
        <f>IF(ISBLANK(A98),"",VLOOKUP(A98,'Справочник услуг'!C:D,2,FALSE))</f>
        <v/>
      </c>
      <c r="E98" s="62"/>
      <c r="F98" s="62"/>
      <c r="G98" s="62"/>
      <c r="H98" s="62"/>
      <c r="I98" s="62"/>
      <c r="J98" s="62"/>
      <c r="K98" s="62"/>
      <c r="L98" s="62"/>
      <c r="M98" s="62"/>
    </row>
    <row r="99" spans="1:13" x14ac:dyDescent="0.25">
      <c r="A99" s="55"/>
      <c r="B99" s="68"/>
      <c r="C99" s="68"/>
      <c r="D99" s="62" t="str">
        <f>IF(ISBLANK(A99),"",VLOOKUP(A99,'Справочник услуг'!C:D,2,FALSE))</f>
        <v/>
      </c>
      <c r="E99" s="62"/>
      <c r="F99" s="62"/>
      <c r="G99" s="62"/>
      <c r="H99" s="62"/>
      <c r="I99" s="62"/>
      <c r="J99" s="62"/>
      <c r="K99" s="62"/>
      <c r="L99" s="62"/>
      <c r="M99" s="62"/>
    </row>
    <row r="100" spans="1:13" x14ac:dyDescent="0.25">
      <c r="A100" s="55"/>
      <c r="B100" s="68"/>
      <c r="C100" s="68"/>
      <c r="D100" s="62" t="str">
        <f>IF(ISBLANK(A100),"",VLOOKUP(A100,'Справочник услуг'!C:D,2,FALSE))</f>
        <v/>
      </c>
      <c r="E100" s="62"/>
      <c r="F100" s="62"/>
      <c r="G100" s="62"/>
      <c r="H100" s="62"/>
      <c r="I100" s="62"/>
      <c r="J100" s="62"/>
      <c r="K100" s="62"/>
      <c r="L100" s="62"/>
      <c r="M100" s="62"/>
    </row>
    <row r="101" spans="1:13" x14ac:dyDescent="0.25">
      <c r="A101" s="55"/>
      <c r="B101" s="68"/>
      <c r="C101" s="68"/>
      <c r="D101" s="62" t="str">
        <f>IF(ISBLANK(A101),"",VLOOKUP(A101,'Справочник услуг'!C:D,2,FALSE))</f>
        <v/>
      </c>
      <c r="E101" s="62"/>
      <c r="F101" s="62"/>
      <c r="G101" s="62"/>
      <c r="H101" s="62"/>
      <c r="I101" s="62"/>
      <c r="J101" s="62"/>
      <c r="K101" s="62"/>
      <c r="L101" s="62"/>
      <c r="M101" s="62"/>
    </row>
    <row r="102" spans="1:13" x14ac:dyDescent="0.25">
      <c r="A102" s="55"/>
      <c r="B102" s="68"/>
      <c r="C102" s="68"/>
      <c r="D102" s="62" t="str">
        <f>IF(ISBLANK(A102),"",VLOOKUP(A102,'Справочник услуг'!C:D,2,FALSE))</f>
        <v/>
      </c>
      <c r="E102" s="62"/>
      <c r="F102" s="62"/>
      <c r="G102" s="62"/>
      <c r="H102" s="62"/>
      <c r="I102" s="62"/>
      <c r="J102" s="62"/>
      <c r="K102" s="62"/>
      <c r="L102" s="62"/>
      <c r="M102" s="62"/>
    </row>
    <row r="103" spans="1:13" x14ac:dyDescent="0.25">
      <c r="A103" s="55"/>
      <c r="B103" s="68"/>
      <c r="C103" s="68"/>
      <c r="D103" s="62" t="str">
        <f>IF(ISBLANK(A103),"",VLOOKUP(A103,'Справочник услуг'!C:D,2,FALSE))</f>
        <v/>
      </c>
      <c r="E103" s="62"/>
      <c r="F103" s="62"/>
      <c r="G103" s="62"/>
      <c r="H103" s="62"/>
      <c r="I103" s="62"/>
      <c r="J103" s="62"/>
      <c r="K103" s="62"/>
      <c r="L103" s="62"/>
      <c r="M103" s="62"/>
    </row>
    <row r="104" spans="1:13" x14ac:dyDescent="0.25">
      <c r="A104" s="55"/>
      <c r="B104" s="68"/>
      <c r="C104" s="68"/>
      <c r="D104" s="62" t="str">
        <f>IF(ISBLANK(A104),"",VLOOKUP(A104,'Справочник услуг'!C:D,2,FALSE))</f>
        <v/>
      </c>
      <c r="E104" s="62"/>
      <c r="F104" s="62"/>
      <c r="G104" s="62"/>
      <c r="H104" s="62"/>
      <c r="I104" s="62"/>
      <c r="J104" s="62"/>
      <c r="K104" s="62"/>
      <c r="L104" s="62"/>
      <c r="M104" s="62"/>
    </row>
    <row r="105" spans="1:13" x14ac:dyDescent="0.25">
      <c r="A105" s="55"/>
      <c r="B105" s="68"/>
      <c r="C105" s="68"/>
      <c r="D105" s="62" t="str">
        <f>IF(ISBLANK(A105),"",VLOOKUP(A105,'Справочник услуг'!C:D,2,FALSE))</f>
        <v/>
      </c>
      <c r="E105" s="62"/>
      <c r="F105" s="62"/>
      <c r="G105" s="62"/>
      <c r="H105" s="62"/>
      <c r="I105" s="62"/>
      <c r="J105" s="62"/>
      <c r="K105" s="62"/>
      <c r="L105" s="62"/>
      <c r="M105" s="62"/>
    </row>
    <row r="106" spans="1:13" x14ac:dyDescent="0.25">
      <c r="A106" s="55"/>
      <c r="B106" s="68"/>
      <c r="C106" s="68"/>
      <c r="D106" s="62" t="str">
        <f>IF(ISBLANK(A106),"",VLOOKUP(A106,'Справочник услуг'!C:D,2,FALSE))</f>
        <v/>
      </c>
      <c r="E106" s="62"/>
      <c r="F106" s="62"/>
      <c r="G106" s="62"/>
      <c r="H106" s="62"/>
      <c r="I106" s="62"/>
      <c r="J106" s="62"/>
      <c r="K106" s="62"/>
      <c r="L106" s="62"/>
      <c r="M106" s="62"/>
    </row>
    <row r="107" spans="1:13" x14ac:dyDescent="0.25">
      <c r="A107" s="55"/>
      <c r="B107" s="68"/>
      <c r="C107" s="68"/>
      <c r="D107" s="62" t="str">
        <f>IF(ISBLANK(A107),"",VLOOKUP(A107,'Справочник услуг'!C:D,2,FALSE))</f>
        <v/>
      </c>
      <c r="E107" s="62"/>
      <c r="F107" s="62"/>
      <c r="G107" s="62"/>
      <c r="H107" s="62"/>
      <c r="I107" s="62"/>
      <c r="J107" s="62"/>
      <c r="K107" s="62"/>
      <c r="L107" s="62"/>
      <c r="M107" s="62"/>
    </row>
    <row r="108" spans="1:13" x14ac:dyDescent="0.25">
      <c r="A108" s="55"/>
      <c r="B108" s="68"/>
      <c r="C108" s="68"/>
      <c r="D108" s="62" t="str">
        <f>IF(ISBLANK(A108),"",VLOOKUP(A108,'Справочник услуг'!C:D,2,FALSE))</f>
        <v/>
      </c>
      <c r="E108" s="62"/>
      <c r="F108" s="62"/>
      <c r="G108" s="62"/>
      <c r="H108" s="62"/>
      <c r="I108" s="62"/>
      <c r="J108" s="62"/>
      <c r="K108" s="62"/>
      <c r="L108" s="62"/>
      <c r="M108" s="62"/>
    </row>
    <row r="109" spans="1:13" x14ac:dyDescent="0.25">
      <c r="A109" s="55"/>
      <c r="B109" s="68"/>
      <c r="C109" s="68"/>
      <c r="D109" s="62" t="str">
        <f>IF(ISBLANK(A109),"",VLOOKUP(A109,'Справочник услуг'!C:D,2,FALSE))</f>
        <v/>
      </c>
      <c r="E109" s="62"/>
      <c r="F109" s="62"/>
      <c r="G109" s="62"/>
      <c r="H109" s="62"/>
      <c r="I109" s="62"/>
      <c r="J109" s="62"/>
      <c r="K109" s="62"/>
      <c r="L109" s="62"/>
      <c r="M109" s="62"/>
    </row>
    <row r="110" spans="1:13" x14ac:dyDescent="0.25">
      <c r="A110" s="55"/>
      <c r="B110" s="68"/>
      <c r="C110" s="68"/>
      <c r="D110" s="62" t="str">
        <f>IF(ISBLANK(A110),"",VLOOKUP(A110,'Справочник услуг'!C:D,2,FALSE))</f>
        <v/>
      </c>
      <c r="E110" s="62"/>
      <c r="F110" s="62"/>
      <c r="G110" s="62"/>
      <c r="H110" s="62"/>
      <c r="I110" s="62"/>
      <c r="J110" s="62"/>
      <c r="K110" s="62"/>
      <c r="L110" s="62"/>
      <c r="M110" s="62"/>
    </row>
    <row r="111" spans="1:13" x14ac:dyDescent="0.25">
      <c r="A111" s="55"/>
      <c r="B111" s="68"/>
      <c r="C111" s="68"/>
      <c r="D111" s="62" t="str">
        <f>IF(ISBLANK(A111),"",VLOOKUP(A111,'Справочник услуг'!C:D,2,FALSE))</f>
        <v/>
      </c>
      <c r="E111" s="62"/>
      <c r="F111" s="62"/>
      <c r="G111" s="62"/>
      <c r="H111" s="62"/>
      <c r="I111" s="62"/>
      <c r="J111" s="62"/>
      <c r="K111" s="62"/>
      <c r="L111" s="62"/>
      <c r="M111" s="62"/>
    </row>
    <row r="112" spans="1:13" x14ac:dyDescent="0.25">
      <c r="A112" s="55"/>
      <c r="B112" s="68"/>
      <c r="C112" s="68"/>
      <c r="D112" s="62" t="str">
        <f>IF(ISBLANK(A112),"",VLOOKUP(A112,'Справочник услуг'!C:D,2,FALSE))</f>
        <v/>
      </c>
      <c r="E112" s="62"/>
      <c r="F112" s="62"/>
      <c r="G112" s="62"/>
      <c r="H112" s="62"/>
      <c r="I112" s="62"/>
      <c r="J112" s="62"/>
      <c r="K112" s="62"/>
      <c r="L112" s="62"/>
      <c r="M112" s="62"/>
    </row>
    <row r="113" spans="1:13" x14ac:dyDescent="0.25">
      <c r="A113" s="55"/>
      <c r="B113" s="68"/>
      <c r="C113" s="68"/>
      <c r="D113" s="62" t="str">
        <f>IF(ISBLANK(A113),"",VLOOKUP(A113,'Справочник услуг'!C:D,2,FALSE))</f>
        <v/>
      </c>
      <c r="E113" s="62"/>
      <c r="F113" s="62"/>
      <c r="G113" s="62"/>
      <c r="H113" s="62"/>
      <c r="I113" s="62"/>
      <c r="J113" s="62"/>
      <c r="K113" s="62"/>
      <c r="L113" s="62"/>
      <c r="M113" s="62"/>
    </row>
    <row r="114" spans="1:13" x14ac:dyDescent="0.25">
      <c r="A114" s="55"/>
      <c r="B114" s="68"/>
      <c r="C114" s="68"/>
      <c r="D114" s="62" t="str">
        <f>IF(ISBLANK(A114),"",VLOOKUP(A114,'Справочник услуг'!C:D,2,FALSE))</f>
        <v/>
      </c>
      <c r="E114" s="62"/>
      <c r="F114" s="62"/>
      <c r="G114" s="62"/>
      <c r="H114" s="62"/>
      <c r="I114" s="62"/>
      <c r="J114" s="62"/>
      <c r="K114" s="62"/>
      <c r="L114" s="62"/>
      <c r="M114" s="62"/>
    </row>
    <row r="115" spans="1:13" x14ac:dyDescent="0.25">
      <c r="A115" s="55"/>
      <c r="B115" s="68"/>
      <c r="C115" s="68"/>
      <c r="D115" s="62" t="str">
        <f>IF(ISBLANK(A115),"",VLOOKUP(A115,'Справочник услуг'!C:D,2,FALSE))</f>
        <v/>
      </c>
      <c r="E115" s="62"/>
      <c r="F115" s="62"/>
      <c r="G115" s="62"/>
      <c r="H115" s="62"/>
      <c r="I115" s="62"/>
      <c r="J115" s="62"/>
      <c r="K115" s="62"/>
      <c r="L115" s="62"/>
      <c r="M115" s="62"/>
    </row>
    <row r="116" spans="1:13" x14ac:dyDescent="0.25">
      <c r="A116" s="55"/>
      <c r="B116" s="68"/>
      <c r="C116" s="68"/>
      <c r="D116" s="62" t="str">
        <f>IF(ISBLANK(A116),"",VLOOKUP(A116,'Справочник услуг'!C:D,2,FALSE))</f>
        <v/>
      </c>
      <c r="E116" s="62"/>
      <c r="F116" s="62"/>
      <c r="G116" s="62"/>
      <c r="H116" s="62"/>
      <c r="I116" s="62"/>
      <c r="J116" s="62"/>
      <c r="K116" s="62"/>
      <c r="L116" s="62"/>
      <c r="M116" s="62"/>
    </row>
    <row r="117" spans="1:13" x14ac:dyDescent="0.25">
      <c r="A117" s="55"/>
      <c r="B117" s="68"/>
      <c r="C117" s="68"/>
      <c r="D117" s="62" t="str">
        <f>IF(ISBLANK(A117),"",VLOOKUP(A117,'Справочник услуг'!C:D,2,FALSE))</f>
        <v/>
      </c>
      <c r="E117" s="62"/>
      <c r="F117" s="62"/>
      <c r="G117" s="62"/>
      <c r="H117" s="62"/>
      <c r="I117" s="62"/>
      <c r="J117" s="62"/>
      <c r="K117" s="62"/>
      <c r="L117" s="62"/>
      <c r="M117" s="62"/>
    </row>
    <row r="118" spans="1:13" x14ac:dyDescent="0.25">
      <c r="A118" s="55"/>
      <c r="B118" s="68"/>
      <c r="C118" s="68"/>
      <c r="D118" s="62" t="str">
        <f>IF(ISBLANK(A118),"",VLOOKUP(A118,'Справочник услуг'!C:D,2,FALSE))</f>
        <v/>
      </c>
      <c r="E118" s="62"/>
      <c r="F118" s="62"/>
      <c r="G118" s="62"/>
      <c r="H118" s="62"/>
      <c r="I118" s="62"/>
      <c r="J118" s="62"/>
      <c r="K118" s="62"/>
      <c r="L118" s="62"/>
      <c r="M118" s="62"/>
    </row>
    <row r="119" spans="1:13" x14ac:dyDescent="0.25">
      <c r="A119" s="55"/>
      <c r="B119" s="68"/>
      <c r="C119" s="68"/>
      <c r="D119" s="62" t="str">
        <f>IF(ISBLANK(A119),"",VLOOKUP(A119,'Справочник услуг'!C:D,2,FALSE))</f>
        <v/>
      </c>
      <c r="E119" s="62"/>
      <c r="F119" s="62"/>
      <c r="G119" s="62"/>
      <c r="H119" s="62"/>
      <c r="I119" s="62"/>
      <c r="J119" s="62"/>
      <c r="K119" s="62"/>
      <c r="L119" s="62"/>
      <c r="M119" s="62"/>
    </row>
    <row r="120" spans="1:13" x14ac:dyDescent="0.25">
      <c r="A120" s="55"/>
      <c r="B120" s="68"/>
      <c r="C120" s="68"/>
      <c r="D120" s="62" t="str">
        <f>IF(ISBLANK(A120),"",VLOOKUP(A120,'Справочник услуг'!C:D,2,FALSE))</f>
        <v/>
      </c>
      <c r="E120" s="62"/>
      <c r="F120" s="62"/>
      <c r="G120" s="62"/>
      <c r="H120" s="62"/>
      <c r="I120" s="62"/>
      <c r="J120" s="62"/>
      <c r="K120" s="62"/>
      <c r="L120" s="62"/>
      <c r="M120" s="62"/>
    </row>
    <row r="121" spans="1:13" x14ac:dyDescent="0.25">
      <c r="A121" s="55"/>
      <c r="B121" s="68"/>
      <c r="C121" s="68"/>
      <c r="D121" s="62" t="str">
        <f>IF(ISBLANK(A121),"",VLOOKUP(A121,'Справочник услуг'!C:D,2,FALSE))</f>
        <v/>
      </c>
      <c r="E121" s="62"/>
      <c r="F121" s="62"/>
      <c r="G121" s="62"/>
      <c r="H121" s="62"/>
      <c r="I121" s="62"/>
      <c r="J121" s="62"/>
      <c r="K121" s="62"/>
      <c r="L121" s="62"/>
      <c r="M121" s="62"/>
    </row>
    <row r="122" spans="1:13" x14ac:dyDescent="0.25">
      <c r="A122" s="55"/>
      <c r="B122" s="68"/>
      <c r="C122" s="68"/>
      <c r="D122" s="62" t="str">
        <f>IF(ISBLANK(A122),"",VLOOKUP(A122,'Справочник услуг'!C:D,2,FALSE))</f>
        <v/>
      </c>
      <c r="E122" s="62"/>
      <c r="F122" s="62"/>
      <c r="G122" s="62"/>
      <c r="H122" s="62"/>
      <c r="I122" s="62"/>
      <c r="J122" s="62"/>
      <c r="K122" s="62"/>
      <c r="L122" s="62"/>
      <c r="M122" s="62"/>
    </row>
    <row r="123" spans="1:13" x14ac:dyDescent="0.25">
      <c r="A123" s="55"/>
      <c r="B123" s="68"/>
      <c r="C123" s="68"/>
      <c r="D123" s="62" t="str">
        <f>IF(ISBLANK(A123),"",VLOOKUP(A123,'Справочник услуг'!C:D,2,FALSE))</f>
        <v/>
      </c>
      <c r="E123" s="62"/>
      <c r="F123" s="62"/>
      <c r="G123" s="62"/>
      <c r="H123" s="62"/>
      <c r="I123" s="62"/>
      <c r="J123" s="62"/>
      <c r="K123" s="62"/>
      <c r="L123" s="62"/>
      <c r="M123" s="62"/>
    </row>
    <row r="124" spans="1:13" x14ac:dyDescent="0.25">
      <c r="A124" s="55"/>
      <c r="B124" s="68"/>
      <c r="C124" s="68"/>
      <c r="D124" s="62" t="str">
        <f>IF(ISBLANK(A124),"",VLOOKUP(A124,'Справочник услуг'!C:D,2,FALSE))</f>
        <v/>
      </c>
      <c r="E124" s="62"/>
      <c r="F124" s="62"/>
      <c r="G124" s="62"/>
      <c r="H124" s="62"/>
      <c r="I124" s="62"/>
      <c r="J124" s="62"/>
      <c r="K124" s="62"/>
      <c r="L124" s="62"/>
      <c r="M124" s="62"/>
    </row>
    <row r="125" spans="1:13" x14ac:dyDescent="0.25">
      <c r="A125" s="55"/>
      <c r="B125" s="68"/>
      <c r="C125" s="68"/>
      <c r="D125" s="62" t="str">
        <f>IF(ISBLANK(A125),"",VLOOKUP(A125,'Справочник услуг'!C:D,2,FALSE))</f>
        <v/>
      </c>
      <c r="E125" s="62"/>
      <c r="F125" s="62"/>
      <c r="G125" s="62"/>
      <c r="H125" s="62"/>
      <c r="I125" s="62"/>
      <c r="J125" s="62"/>
      <c r="K125" s="62"/>
      <c r="L125" s="62"/>
      <c r="M125" s="62"/>
    </row>
    <row r="126" spans="1:13" x14ac:dyDescent="0.25">
      <c r="A126" s="55"/>
      <c r="B126" s="68"/>
      <c r="C126" s="68"/>
      <c r="D126" s="62" t="str">
        <f>IF(ISBLANK(A126),"",VLOOKUP(A126,'Справочник услуг'!C:D,2,FALSE))</f>
        <v/>
      </c>
      <c r="E126" s="62"/>
      <c r="F126" s="62"/>
      <c r="G126" s="62"/>
      <c r="H126" s="62"/>
      <c r="I126" s="62"/>
      <c r="J126" s="62"/>
      <c r="K126" s="62"/>
      <c r="L126" s="62"/>
      <c r="M126" s="62"/>
    </row>
    <row r="127" spans="1:13" x14ac:dyDescent="0.25">
      <c r="A127" s="55"/>
      <c r="B127" s="68"/>
      <c r="C127" s="68"/>
      <c r="D127" s="62" t="str">
        <f>IF(ISBLANK(A127),"",VLOOKUP(A127,'Справочник услуг'!C:D,2,FALSE))</f>
        <v/>
      </c>
      <c r="E127" s="62"/>
      <c r="F127" s="62"/>
      <c r="G127" s="62"/>
      <c r="H127" s="62"/>
      <c r="I127" s="62"/>
      <c r="J127" s="62"/>
      <c r="K127" s="62"/>
      <c r="L127" s="62"/>
      <c r="M127" s="62"/>
    </row>
    <row r="128" spans="1:13" x14ac:dyDescent="0.25">
      <c r="A128" s="55"/>
      <c r="B128" s="68"/>
      <c r="C128" s="68"/>
      <c r="D128" s="62" t="str">
        <f>IF(ISBLANK(A128),"",VLOOKUP(A128,'Справочник услуг'!C:D,2,FALSE))</f>
        <v/>
      </c>
      <c r="E128" s="62"/>
      <c r="F128" s="62"/>
      <c r="G128" s="62"/>
      <c r="H128" s="62"/>
      <c r="I128" s="62"/>
      <c r="J128" s="62"/>
      <c r="K128" s="62"/>
      <c r="L128" s="62"/>
      <c r="M128" s="62"/>
    </row>
    <row r="129" spans="1:13" x14ac:dyDescent="0.25">
      <c r="A129" s="55"/>
      <c r="B129" s="68"/>
      <c r="C129" s="68"/>
      <c r="D129" s="62" t="str">
        <f>IF(ISBLANK(A129),"",VLOOKUP(A129,'Справочник услуг'!C:D,2,FALSE))</f>
        <v/>
      </c>
      <c r="E129" s="62"/>
      <c r="F129" s="62"/>
      <c r="G129" s="62"/>
      <c r="H129" s="62"/>
      <c r="I129" s="62"/>
      <c r="J129" s="62"/>
      <c r="K129" s="62"/>
      <c r="L129" s="62"/>
      <c r="M129" s="62"/>
    </row>
    <row r="130" spans="1:13" x14ac:dyDescent="0.25">
      <c r="A130" s="55"/>
      <c r="B130" s="68"/>
      <c r="C130" s="68"/>
      <c r="D130" s="62" t="str">
        <f>IF(ISBLANK(A130),"",VLOOKUP(A130,'Справочник услуг'!C:D,2,FALSE))</f>
        <v/>
      </c>
      <c r="E130" s="62"/>
      <c r="F130" s="62"/>
      <c r="G130" s="62"/>
      <c r="H130" s="62"/>
      <c r="I130" s="62"/>
      <c r="J130" s="62"/>
      <c r="K130" s="62"/>
      <c r="L130" s="62"/>
      <c r="M130" s="62"/>
    </row>
    <row r="131" spans="1:13" x14ac:dyDescent="0.25">
      <c r="A131" s="55"/>
      <c r="B131" s="68"/>
      <c r="C131" s="68"/>
      <c r="D131" s="62" t="str">
        <f>IF(ISBLANK(A131),"",VLOOKUP(A131,'Справочник услуг'!C:D,2,FALSE))</f>
        <v/>
      </c>
      <c r="E131" s="62"/>
      <c r="F131" s="62"/>
      <c r="G131" s="62"/>
      <c r="H131" s="62"/>
      <c r="I131" s="62"/>
      <c r="J131" s="62"/>
      <c r="K131" s="62"/>
      <c r="L131" s="62"/>
      <c r="M131" s="62"/>
    </row>
    <row r="132" spans="1:13" x14ac:dyDescent="0.25">
      <c r="A132" s="55"/>
      <c r="B132" s="68"/>
      <c r="C132" s="68"/>
      <c r="D132" s="62" t="str">
        <f>IF(ISBLANK(A132),"",VLOOKUP(A132,'Справочник услуг'!C:D,2,FALSE))</f>
        <v/>
      </c>
      <c r="E132" s="62"/>
      <c r="F132" s="62"/>
      <c r="G132" s="62"/>
      <c r="H132" s="62"/>
      <c r="I132" s="62"/>
      <c r="J132" s="62"/>
      <c r="K132" s="62"/>
      <c r="L132" s="62"/>
      <c r="M132" s="62"/>
    </row>
    <row r="133" spans="1:13" x14ac:dyDescent="0.25">
      <c r="A133" s="55"/>
      <c r="B133" s="68"/>
      <c r="C133" s="68"/>
      <c r="D133" s="62" t="str">
        <f>IF(ISBLANK(A133),"",VLOOKUP(A133,'Справочник услуг'!C:D,2,FALSE))</f>
        <v/>
      </c>
      <c r="E133" s="62"/>
      <c r="F133" s="62"/>
      <c r="G133" s="62"/>
      <c r="H133" s="62"/>
      <c r="I133" s="62"/>
      <c r="J133" s="62"/>
      <c r="K133" s="62"/>
      <c r="L133" s="62"/>
      <c r="M133" s="62"/>
    </row>
    <row r="134" spans="1:13" x14ac:dyDescent="0.25">
      <c r="A134" s="55"/>
      <c r="B134" s="68"/>
      <c r="C134" s="68"/>
      <c r="D134" s="62" t="str">
        <f>IF(ISBLANK(A134),"",VLOOKUP(A134,'Справочник услуг'!C:D,2,FALSE))</f>
        <v/>
      </c>
      <c r="E134" s="62"/>
      <c r="F134" s="62"/>
      <c r="G134" s="62"/>
      <c r="H134" s="62"/>
      <c r="I134" s="62"/>
      <c r="J134" s="62"/>
      <c r="K134" s="62"/>
      <c r="L134" s="62"/>
      <c r="M134" s="62"/>
    </row>
    <row r="135" spans="1:13" x14ac:dyDescent="0.25">
      <c r="A135" s="55"/>
      <c r="B135" s="68"/>
      <c r="C135" s="68"/>
      <c r="D135" s="62" t="str">
        <f>IF(ISBLANK(A135),"",VLOOKUP(A135,'Справочник услуг'!C:D,2,FALSE))</f>
        <v/>
      </c>
      <c r="E135" s="62"/>
      <c r="F135" s="62"/>
      <c r="G135" s="62"/>
      <c r="H135" s="62"/>
      <c r="I135" s="62"/>
      <c r="J135" s="62"/>
      <c r="K135" s="62"/>
      <c r="L135" s="62"/>
      <c r="M135" s="62"/>
    </row>
    <row r="136" spans="1:13" x14ac:dyDescent="0.25">
      <c r="A136" s="55"/>
      <c r="B136" s="68"/>
      <c r="C136" s="68"/>
      <c r="D136" s="62" t="str">
        <f>IF(ISBLANK(A136),"",VLOOKUP(A136,'Справочник услуг'!C:D,2,FALSE))</f>
        <v/>
      </c>
      <c r="E136" s="62"/>
      <c r="F136" s="62"/>
      <c r="G136" s="62"/>
      <c r="H136" s="62"/>
      <c r="I136" s="62"/>
      <c r="J136" s="62"/>
      <c r="K136" s="62"/>
      <c r="L136" s="62"/>
      <c r="M136" s="62"/>
    </row>
    <row r="137" spans="1:13" x14ac:dyDescent="0.25">
      <c r="A137" s="55"/>
      <c r="B137" s="68"/>
      <c r="C137" s="68"/>
      <c r="D137" s="62" t="str">
        <f>IF(ISBLANK(A137),"",VLOOKUP(A137,'Справочник услуг'!C:D,2,FALSE))</f>
        <v/>
      </c>
      <c r="E137" s="62"/>
      <c r="F137" s="62"/>
      <c r="G137" s="62"/>
      <c r="H137" s="62"/>
      <c r="I137" s="62"/>
      <c r="J137" s="62"/>
      <c r="K137" s="62"/>
      <c r="L137" s="62"/>
      <c r="M137" s="62"/>
    </row>
    <row r="138" spans="1:13" x14ac:dyDescent="0.25">
      <c r="A138" s="55"/>
      <c r="B138" s="68"/>
      <c r="C138" s="68"/>
      <c r="D138" s="62" t="str">
        <f>IF(ISBLANK(A138),"",VLOOKUP(A138,'Справочник услуг'!C:D,2,FALSE))</f>
        <v/>
      </c>
      <c r="E138" s="62"/>
      <c r="F138" s="62"/>
      <c r="G138" s="62"/>
      <c r="H138" s="62"/>
      <c r="I138" s="62"/>
      <c r="J138" s="62"/>
      <c r="K138" s="62"/>
      <c r="L138" s="62"/>
      <c r="M138" s="62"/>
    </row>
    <row r="139" spans="1:13" x14ac:dyDescent="0.25">
      <c r="A139" s="55"/>
      <c r="B139" s="68"/>
      <c r="C139" s="68"/>
      <c r="D139" s="62" t="str">
        <f>IF(ISBLANK(A139),"",VLOOKUP(A139,'Справочник услуг'!C:D,2,FALSE))</f>
        <v/>
      </c>
      <c r="E139" s="62"/>
      <c r="F139" s="62"/>
      <c r="G139" s="62"/>
      <c r="H139" s="62"/>
      <c r="I139" s="62"/>
      <c r="J139" s="62"/>
      <c r="K139" s="62"/>
      <c r="L139" s="62"/>
      <c r="M139" s="62"/>
    </row>
    <row r="140" spans="1:13" x14ac:dyDescent="0.25">
      <c r="A140" s="55"/>
      <c r="B140" s="68"/>
      <c r="C140" s="68"/>
      <c r="D140" s="62" t="str">
        <f>IF(ISBLANK(A140),"",VLOOKUP(A140,'Справочник услуг'!C:D,2,FALSE))</f>
        <v/>
      </c>
      <c r="E140" s="62"/>
      <c r="F140" s="62"/>
      <c r="G140" s="62"/>
      <c r="H140" s="62"/>
      <c r="I140" s="62"/>
      <c r="J140" s="62"/>
      <c r="K140" s="62"/>
      <c r="L140" s="62"/>
      <c r="M140" s="62"/>
    </row>
    <row r="141" spans="1:13" x14ac:dyDescent="0.25">
      <c r="A141" s="55"/>
      <c r="B141" s="68"/>
      <c r="C141" s="68"/>
      <c r="D141" s="62" t="str">
        <f>IF(ISBLANK(A141),"",VLOOKUP(A141,'Справочник услуг'!C:D,2,FALSE))</f>
        <v/>
      </c>
      <c r="E141" s="62"/>
      <c r="F141" s="62"/>
      <c r="G141" s="62"/>
      <c r="H141" s="62"/>
      <c r="I141" s="62"/>
      <c r="J141" s="62"/>
      <c r="K141" s="62"/>
      <c r="L141" s="62"/>
      <c r="M141" s="62"/>
    </row>
    <row r="142" spans="1:13" x14ac:dyDescent="0.25">
      <c r="A142" s="55"/>
      <c r="B142" s="68"/>
      <c r="C142" s="68"/>
      <c r="D142" s="62" t="str">
        <f>IF(ISBLANK(A142),"",VLOOKUP(A142,'Справочник услуг'!C:D,2,FALSE))</f>
        <v/>
      </c>
      <c r="E142" s="62"/>
      <c r="F142" s="62"/>
      <c r="G142" s="62"/>
      <c r="H142" s="62"/>
      <c r="I142" s="62"/>
      <c r="J142" s="62"/>
      <c r="K142" s="62"/>
      <c r="L142" s="62"/>
      <c r="M142" s="62"/>
    </row>
    <row r="143" spans="1:13" x14ac:dyDescent="0.25">
      <c r="A143" s="55"/>
      <c r="B143" s="68"/>
      <c r="C143" s="68"/>
      <c r="D143" s="62" t="str">
        <f>IF(ISBLANK(A143),"",VLOOKUP(A143,'Справочник услуг'!C:D,2,FALSE))</f>
        <v/>
      </c>
      <c r="E143" s="62"/>
      <c r="F143" s="62"/>
      <c r="G143" s="62"/>
      <c r="H143" s="62"/>
      <c r="I143" s="62"/>
      <c r="J143" s="62"/>
      <c r="K143" s="62"/>
      <c r="L143" s="62"/>
      <c r="M143" s="62"/>
    </row>
    <row r="144" spans="1:13" x14ac:dyDescent="0.25">
      <c r="A144" s="55"/>
      <c r="B144" s="68"/>
      <c r="C144" s="68"/>
      <c r="D144" s="62" t="str">
        <f>IF(ISBLANK(A144),"",VLOOKUP(A144,'Справочник услуг'!C:D,2,FALSE))</f>
        <v/>
      </c>
      <c r="E144" s="62"/>
      <c r="F144" s="62"/>
      <c r="G144" s="62"/>
      <c r="H144" s="62"/>
      <c r="I144" s="62"/>
      <c r="J144" s="62"/>
      <c r="K144" s="62"/>
      <c r="L144" s="62"/>
      <c r="M144" s="62"/>
    </row>
    <row r="145" spans="1:13" x14ac:dyDescent="0.25">
      <c r="A145" s="55"/>
      <c r="B145" s="68"/>
      <c r="C145" s="68"/>
      <c r="D145" s="62" t="str">
        <f>IF(ISBLANK(A145),"",VLOOKUP(A145,'Справочник услуг'!C:D,2,FALSE))</f>
        <v/>
      </c>
      <c r="E145" s="62"/>
      <c r="F145" s="62"/>
      <c r="G145" s="62"/>
      <c r="H145" s="62"/>
      <c r="I145" s="62"/>
      <c r="J145" s="62"/>
      <c r="K145" s="62"/>
      <c r="L145" s="62"/>
      <c r="M145" s="62"/>
    </row>
    <row r="146" spans="1:13" x14ac:dyDescent="0.25">
      <c r="A146" s="55"/>
      <c r="B146" s="68"/>
      <c r="C146" s="68"/>
      <c r="D146" s="62" t="str">
        <f>IF(ISBLANK(A146),"",VLOOKUP(A146,'Справочник услуг'!C:D,2,FALSE))</f>
        <v/>
      </c>
      <c r="E146" s="62"/>
      <c r="F146" s="62"/>
      <c r="G146" s="62"/>
      <c r="H146" s="62"/>
      <c r="I146" s="62"/>
      <c r="J146" s="62"/>
      <c r="K146" s="62"/>
      <c r="L146" s="62"/>
      <c r="M146" s="62"/>
    </row>
    <row r="147" spans="1:13" x14ac:dyDescent="0.25">
      <c r="A147" s="55"/>
      <c r="B147" s="68"/>
      <c r="C147" s="68"/>
      <c r="D147" s="62" t="str">
        <f>IF(ISBLANK(A147),"",VLOOKUP(A147,'Справочник услуг'!C:D,2,FALSE))</f>
        <v/>
      </c>
      <c r="E147" s="62"/>
      <c r="F147" s="62"/>
      <c r="G147" s="62"/>
      <c r="H147" s="62"/>
      <c r="I147" s="62"/>
      <c r="J147" s="62"/>
      <c r="K147" s="62"/>
      <c r="L147" s="62"/>
      <c r="M147" s="62"/>
    </row>
    <row r="148" spans="1:13" x14ac:dyDescent="0.25">
      <c r="A148" s="55"/>
      <c r="B148" s="68"/>
      <c r="C148" s="68"/>
      <c r="D148" s="62" t="str">
        <f>IF(ISBLANK(A148),"",VLOOKUP(A148,'Справочник услуг'!C:D,2,FALSE))</f>
        <v/>
      </c>
      <c r="E148" s="62"/>
      <c r="F148" s="62"/>
      <c r="G148" s="62"/>
      <c r="H148" s="62"/>
      <c r="I148" s="62"/>
      <c r="J148" s="62"/>
      <c r="K148" s="62"/>
      <c r="L148" s="62"/>
      <c r="M148" s="62"/>
    </row>
    <row r="149" spans="1:13" x14ac:dyDescent="0.25">
      <c r="A149" s="55"/>
      <c r="B149" s="68"/>
      <c r="C149" s="68"/>
      <c r="D149" s="62" t="str">
        <f>IF(ISBLANK(A149),"",VLOOKUP(A149,'Справочник услуг'!C:D,2,FALSE))</f>
        <v/>
      </c>
      <c r="E149" s="62"/>
      <c r="F149" s="62"/>
      <c r="G149" s="62"/>
      <c r="H149" s="62"/>
      <c r="I149" s="62"/>
      <c r="J149" s="62"/>
      <c r="K149" s="62"/>
      <c r="L149" s="62"/>
      <c r="M149" s="62"/>
    </row>
    <row r="150" spans="1:13" x14ac:dyDescent="0.25">
      <c r="A150" s="55"/>
      <c r="B150" s="68"/>
      <c r="C150" s="68"/>
      <c r="D150" s="62" t="str">
        <f>IF(ISBLANK(A150),"",VLOOKUP(A150,'Справочник услуг'!C:D,2,FALSE))</f>
        <v/>
      </c>
      <c r="E150" s="62"/>
      <c r="F150" s="62"/>
      <c r="G150" s="62"/>
      <c r="H150" s="62"/>
      <c r="I150" s="62"/>
      <c r="J150" s="62"/>
      <c r="K150" s="62"/>
      <c r="L150" s="62"/>
      <c r="M150" s="62"/>
    </row>
    <row r="151" spans="1:13" x14ac:dyDescent="0.25">
      <c r="A151" s="55"/>
      <c r="B151" s="68"/>
      <c r="C151" s="68"/>
      <c r="D151" s="62" t="str">
        <f>IF(ISBLANK(A151),"",VLOOKUP(A151,'Справочник услуг'!C:D,2,FALSE))</f>
        <v/>
      </c>
      <c r="E151" s="62"/>
      <c r="F151" s="62"/>
      <c r="G151" s="62"/>
      <c r="H151" s="62"/>
      <c r="I151" s="62"/>
      <c r="J151" s="62"/>
      <c r="K151" s="62"/>
      <c r="L151" s="62"/>
      <c r="M151" s="62"/>
    </row>
    <row r="152" spans="1:13" x14ac:dyDescent="0.25">
      <c r="A152" s="55"/>
      <c r="B152" s="68"/>
      <c r="C152" s="68"/>
      <c r="D152" s="62" t="str">
        <f>IF(ISBLANK(A152),"",VLOOKUP(A152,'Справочник услуг'!C:D,2,FALSE))</f>
        <v/>
      </c>
      <c r="E152" s="62"/>
      <c r="F152" s="62"/>
      <c r="G152" s="62"/>
      <c r="H152" s="62"/>
      <c r="I152" s="62"/>
      <c r="J152" s="62"/>
      <c r="K152" s="62"/>
      <c r="L152" s="62"/>
      <c r="M152" s="62"/>
    </row>
    <row r="153" spans="1:13" x14ac:dyDescent="0.25">
      <c r="A153" s="55"/>
      <c r="B153" s="68"/>
      <c r="C153" s="68"/>
      <c r="D153" s="62" t="str">
        <f>IF(ISBLANK(A153),"",VLOOKUP(A153,'Справочник услуг'!C:D,2,FALSE))</f>
        <v/>
      </c>
      <c r="E153" s="62"/>
      <c r="F153" s="62"/>
      <c r="G153" s="62"/>
      <c r="H153" s="62"/>
      <c r="I153" s="62"/>
      <c r="J153" s="62"/>
      <c r="K153" s="62"/>
      <c r="L153" s="62"/>
      <c r="M153" s="62"/>
    </row>
    <row r="154" spans="1:13" x14ac:dyDescent="0.25">
      <c r="A154" s="55"/>
      <c r="B154" s="68"/>
      <c r="C154" s="68"/>
      <c r="D154" s="62" t="str">
        <f>IF(ISBLANK(A154),"",VLOOKUP(A154,'Справочник услуг'!C:D,2,FALSE))</f>
        <v/>
      </c>
      <c r="E154" s="62"/>
      <c r="F154" s="62"/>
      <c r="G154" s="62"/>
      <c r="H154" s="62"/>
      <c r="I154" s="62"/>
      <c r="J154" s="62"/>
      <c r="K154" s="62"/>
      <c r="L154" s="62"/>
      <c r="M154" s="62"/>
    </row>
    <row r="155" spans="1:13" x14ac:dyDescent="0.25">
      <c r="A155" s="55"/>
      <c r="B155" s="68"/>
      <c r="C155" s="68"/>
      <c r="D155" s="62" t="str">
        <f>IF(ISBLANK(A155),"",VLOOKUP(A155,'Справочник услуг'!C:D,2,FALSE))</f>
        <v/>
      </c>
      <c r="E155" s="62"/>
      <c r="F155" s="62"/>
      <c r="G155" s="62"/>
      <c r="H155" s="62"/>
      <c r="I155" s="62"/>
      <c r="J155" s="62"/>
      <c r="K155" s="62"/>
      <c r="L155" s="62"/>
      <c r="M155" s="62"/>
    </row>
    <row r="156" spans="1:13" x14ac:dyDescent="0.25">
      <c r="A156" s="55"/>
      <c r="B156" s="68"/>
      <c r="C156" s="68"/>
      <c r="D156" s="62" t="str">
        <f>IF(ISBLANK(A156),"",VLOOKUP(A156,'Справочник услуг'!C:D,2,FALSE))</f>
        <v/>
      </c>
      <c r="E156" s="62"/>
      <c r="F156" s="62"/>
      <c r="G156" s="62"/>
      <c r="H156" s="62"/>
      <c r="I156" s="62"/>
      <c r="J156" s="62"/>
      <c r="K156" s="62"/>
      <c r="L156" s="62"/>
      <c r="M156" s="62"/>
    </row>
    <row r="157" spans="1:13" x14ac:dyDescent="0.25">
      <c r="A157" s="55"/>
      <c r="B157" s="68"/>
      <c r="C157" s="68"/>
      <c r="D157" s="62" t="str">
        <f>IF(ISBLANK(A157),"",VLOOKUP(A157,'Справочник услуг'!C:D,2,FALSE))</f>
        <v/>
      </c>
      <c r="E157" s="62"/>
      <c r="F157" s="62"/>
      <c r="G157" s="62"/>
      <c r="H157" s="62"/>
      <c r="I157" s="62"/>
      <c r="J157" s="62"/>
      <c r="K157" s="62"/>
      <c r="L157" s="62"/>
      <c r="M157" s="62"/>
    </row>
    <row r="158" spans="1:13" x14ac:dyDescent="0.25">
      <c r="A158" s="55"/>
      <c r="B158" s="68"/>
      <c r="C158" s="68"/>
      <c r="D158" s="62" t="str">
        <f>IF(ISBLANK(A158),"",VLOOKUP(A158,'Справочник услуг'!C:D,2,FALSE))</f>
        <v/>
      </c>
      <c r="E158" s="62"/>
      <c r="F158" s="62"/>
      <c r="G158" s="62"/>
      <c r="H158" s="62"/>
      <c r="I158" s="62"/>
      <c r="J158" s="62"/>
      <c r="K158" s="62"/>
      <c r="L158" s="62"/>
      <c r="M158" s="62"/>
    </row>
    <row r="159" spans="1:13" x14ac:dyDescent="0.25">
      <c r="A159" s="55"/>
      <c r="B159" s="68"/>
      <c r="C159" s="68"/>
      <c r="D159" s="62" t="str">
        <f>IF(ISBLANK(A159),"",VLOOKUP(A159,'Справочник услуг'!C:D,2,FALSE))</f>
        <v/>
      </c>
      <c r="E159" s="62"/>
      <c r="F159" s="62"/>
      <c r="G159" s="62"/>
      <c r="H159" s="62"/>
      <c r="I159" s="62"/>
      <c r="J159" s="62"/>
      <c r="K159" s="62"/>
      <c r="L159" s="62"/>
      <c r="M159" s="62"/>
    </row>
    <row r="160" spans="1:13" x14ac:dyDescent="0.25">
      <c r="A160" s="55"/>
      <c r="B160" s="68"/>
      <c r="C160" s="68"/>
      <c r="D160" s="62" t="str">
        <f>IF(ISBLANK(A160),"",VLOOKUP(A160,'Справочник услуг'!C:D,2,FALSE))</f>
        <v/>
      </c>
      <c r="E160" s="62"/>
      <c r="F160" s="62"/>
      <c r="G160" s="62"/>
      <c r="H160" s="62"/>
      <c r="I160" s="62"/>
      <c r="J160" s="62"/>
      <c r="K160" s="62"/>
      <c r="L160" s="62"/>
      <c r="M160" s="62"/>
    </row>
    <row r="161" spans="1:13" x14ac:dyDescent="0.25">
      <c r="A161" s="55"/>
      <c r="B161" s="68"/>
      <c r="C161" s="68"/>
      <c r="D161" s="62" t="str">
        <f>IF(ISBLANK(A161),"",VLOOKUP(A161,'Справочник услуг'!C:D,2,FALSE))</f>
        <v/>
      </c>
      <c r="E161" s="62"/>
      <c r="F161" s="62"/>
      <c r="G161" s="62"/>
      <c r="H161" s="62"/>
      <c r="I161" s="62"/>
      <c r="J161" s="62"/>
      <c r="K161" s="62"/>
      <c r="L161" s="62"/>
      <c r="M161" s="62"/>
    </row>
    <row r="162" spans="1:13" x14ac:dyDescent="0.25">
      <c r="A162" s="55"/>
      <c r="B162" s="68"/>
      <c r="C162" s="68"/>
      <c r="D162" s="62" t="str">
        <f>IF(ISBLANK(A162),"",VLOOKUP(A162,'Справочник услуг'!C:D,2,FALSE))</f>
        <v/>
      </c>
      <c r="E162" s="62"/>
      <c r="F162" s="62"/>
      <c r="G162" s="62"/>
      <c r="H162" s="62"/>
      <c r="I162" s="62"/>
      <c r="J162" s="62"/>
      <c r="K162" s="62"/>
      <c r="L162" s="62"/>
      <c r="M162" s="62"/>
    </row>
    <row r="163" spans="1:13" x14ac:dyDescent="0.25">
      <c r="A163" s="55"/>
      <c r="B163" s="68"/>
      <c r="C163" s="68"/>
      <c r="D163" s="62" t="str">
        <f>IF(ISBLANK(A163),"",VLOOKUP(A163,'Справочник услуг'!C:D,2,FALSE))</f>
        <v/>
      </c>
      <c r="E163" s="62"/>
      <c r="F163" s="62"/>
      <c r="G163" s="62"/>
      <c r="H163" s="62"/>
      <c r="I163" s="62"/>
      <c r="J163" s="62"/>
      <c r="K163" s="62"/>
      <c r="L163" s="62"/>
      <c r="M163" s="62"/>
    </row>
    <row r="164" spans="1:13" x14ac:dyDescent="0.25">
      <c r="A164" s="55"/>
      <c r="B164" s="68"/>
      <c r="C164" s="68"/>
      <c r="D164" s="62" t="str">
        <f>IF(ISBLANK(A164),"",VLOOKUP(A164,'Справочник услуг'!C:D,2,FALSE))</f>
        <v/>
      </c>
      <c r="E164" s="62"/>
      <c r="F164" s="62"/>
      <c r="G164" s="62"/>
      <c r="H164" s="62"/>
      <c r="I164" s="62"/>
      <c r="J164" s="62"/>
      <c r="K164" s="62"/>
      <c r="L164" s="62"/>
      <c r="M164" s="62"/>
    </row>
    <row r="165" spans="1:13" x14ac:dyDescent="0.25">
      <c r="A165" s="55"/>
      <c r="B165" s="68"/>
      <c r="C165" s="68"/>
      <c r="D165" s="62" t="str">
        <f>IF(ISBLANK(A165),"",VLOOKUP(A165,'Справочник услуг'!C:D,2,FALSE))</f>
        <v/>
      </c>
      <c r="E165" s="62"/>
      <c r="F165" s="62"/>
      <c r="G165" s="62"/>
      <c r="H165" s="62"/>
      <c r="I165" s="62"/>
      <c r="J165" s="62"/>
      <c r="K165" s="62"/>
      <c r="L165" s="62"/>
      <c r="M165" s="62"/>
    </row>
    <row r="166" spans="1:13" x14ac:dyDescent="0.25">
      <c r="A166" s="55"/>
      <c r="B166" s="68"/>
      <c r="C166" s="68"/>
      <c r="D166" s="62" t="str">
        <f>IF(ISBLANK(A166),"",VLOOKUP(A166,'Справочник услуг'!C:D,2,FALSE))</f>
        <v/>
      </c>
      <c r="E166" s="62"/>
      <c r="F166" s="62"/>
      <c r="G166" s="62"/>
      <c r="H166" s="62"/>
      <c r="I166" s="62"/>
      <c r="J166" s="62"/>
      <c r="K166" s="62"/>
      <c r="L166" s="62"/>
      <c r="M166" s="62"/>
    </row>
    <row r="167" spans="1:13" x14ac:dyDescent="0.25">
      <c r="A167" s="55"/>
      <c r="B167" s="68"/>
      <c r="C167" s="68"/>
      <c r="D167" s="62" t="str">
        <f>IF(ISBLANK(A167),"",VLOOKUP(A167,'Справочник услуг'!C:D,2,FALSE))</f>
        <v/>
      </c>
      <c r="E167" s="62"/>
      <c r="F167" s="62"/>
      <c r="G167" s="62"/>
      <c r="H167" s="62"/>
      <c r="I167" s="62"/>
      <c r="J167" s="62"/>
      <c r="K167" s="62"/>
      <c r="L167" s="62"/>
      <c r="M167" s="62"/>
    </row>
    <row r="168" spans="1:13" x14ac:dyDescent="0.25">
      <c r="A168" s="55"/>
      <c r="B168" s="68"/>
      <c r="C168" s="68"/>
      <c r="D168" s="62" t="str">
        <f>IF(ISBLANK(A168),"",VLOOKUP(A168,'Справочник услуг'!C:D,2,FALSE))</f>
        <v/>
      </c>
      <c r="E168" s="62"/>
      <c r="F168" s="62"/>
      <c r="G168" s="62"/>
      <c r="H168" s="62"/>
      <c r="I168" s="62"/>
      <c r="J168" s="62"/>
      <c r="K168" s="62"/>
      <c r="L168" s="62"/>
      <c r="M168" s="62"/>
    </row>
    <row r="169" spans="1:13" x14ac:dyDescent="0.25">
      <c r="A169" s="55"/>
      <c r="B169" s="68"/>
      <c r="C169" s="68"/>
      <c r="D169" s="62" t="str">
        <f>IF(ISBLANK(A169),"",VLOOKUP(A169,'Справочник услуг'!C:D,2,FALSE))</f>
        <v/>
      </c>
      <c r="E169" s="62"/>
      <c r="F169" s="62"/>
      <c r="G169" s="62"/>
      <c r="H169" s="62"/>
      <c r="I169" s="62"/>
      <c r="J169" s="62"/>
      <c r="K169" s="62"/>
      <c r="L169" s="62"/>
      <c r="M169" s="62"/>
    </row>
    <row r="170" spans="1:13" x14ac:dyDescent="0.25">
      <c r="A170" s="55"/>
      <c r="B170" s="68"/>
      <c r="C170" s="68"/>
      <c r="D170" s="62" t="str">
        <f>IF(ISBLANK(A170),"",VLOOKUP(A170,'Справочник услуг'!C:D,2,FALSE))</f>
        <v/>
      </c>
      <c r="E170" s="62"/>
      <c r="F170" s="62"/>
      <c r="G170" s="62"/>
      <c r="H170" s="62"/>
      <c r="I170" s="62"/>
      <c r="J170" s="62"/>
      <c r="K170" s="62"/>
      <c r="L170" s="62"/>
      <c r="M170" s="62"/>
    </row>
    <row r="171" spans="1:13" x14ac:dyDescent="0.25">
      <c r="A171" s="55"/>
      <c r="B171" s="68"/>
      <c r="C171" s="68"/>
      <c r="D171" s="62" t="str">
        <f>IF(ISBLANK(A171),"",VLOOKUP(A171,'Справочник услуг'!C:D,2,FALSE))</f>
        <v/>
      </c>
      <c r="E171" s="62"/>
      <c r="F171" s="62"/>
      <c r="G171" s="62"/>
      <c r="H171" s="62"/>
      <c r="I171" s="62"/>
      <c r="J171" s="62"/>
      <c r="K171" s="62"/>
      <c r="L171" s="62"/>
      <c r="M171" s="62"/>
    </row>
    <row r="172" spans="1:13" x14ac:dyDescent="0.25">
      <c r="A172" s="55"/>
      <c r="B172" s="68"/>
      <c r="C172" s="68"/>
      <c r="D172" s="62" t="str">
        <f>IF(ISBLANK(A172),"",VLOOKUP(A172,'Справочник услуг'!C:D,2,FALSE))</f>
        <v/>
      </c>
      <c r="E172" s="62"/>
      <c r="F172" s="62"/>
      <c r="G172" s="62"/>
      <c r="H172" s="62"/>
      <c r="I172" s="62"/>
      <c r="J172" s="62"/>
      <c r="K172" s="62"/>
      <c r="L172" s="62"/>
      <c r="M172" s="62"/>
    </row>
    <row r="173" spans="1:13" x14ac:dyDescent="0.25">
      <c r="A173" s="55"/>
      <c r="B173" s="68"/>
      <c r="C173" s="68"/>
      <c r="D173" s="62" t="str">
        <f>IF(ISBLANK(A173),"",VLOOKUP(A173,'Справочник услуг'!C:D,2,FALSE))</f>
        <v/>
      </c>
      <c r="E173" s="62"/>
      <c r="F173" s="62"/>
      <c r="G173" s="62"/>
      <c r="H173" s="62"/>
      <c r="I173" s="62"/>
      <c r="J173" s="62"/>
      <c r="K173" s="62"/>
      <c r="L173" s="62"/>
      <c r="M173" s="62"/>
    </row>
    <row r="174" spans="1:13" x14ac:dyDescent="0.25">
      <c r="A174" s="55"/>
      <c r="B174" s="68"/>
      <c r="C174" s="68"/>
      <c r="D174" s="62" t="str">
        <f>IF(ISBLANK(A174),"",VLOOKUP(A174,'Справочник услуг'!C:D,2,FALSE))</f>
        <v/>
      </c>
      <c r="E174" s="62"/>
      <c r="F174" s="62"/>
      <c r="G174" s="62"/>
      <c r="H174" s="62"/>
      <c r="I174" s="62"/>
      <c r="J174" s="62"/>
      <c r="K174" s="62"/>
      <c r="L174" s="62"/>
      <c r="M174" s="62"/>
    </row>
    <row r="175" spans="1:13" x14ac:dyDescent="0.25">
      <c r="A175" s="55"/>
      <c r="B175" s="68"/>
      <c r="C175" s="68"/>
      <c r="D175" s="62" t="str">
        <f>IF(ISBLANK(A175),"",VLOOKUP(A175,'Справочник услуг'!C:D,2,FALSE))</f>
        <v/>
      </c>
      <c r="E175" s="62"/>
      <c r="F175" s="62"/>
      <c r="G175" s="62"/>
      <c r="H175" s="62"/>
      <c r="I175" s="62"/>
      <c r="J175" s="62"/>
      <c r="K175" s="62"/>
      <c r="L175" s="62"/>
      <c r="M175" s="62"/>
    </row>
    <row r="176" spans="1:13" x14ac:dyDescent="0.25">
      <c r="A176" s="55"/>
      <c r="B176" s="68"/>
      <c r="C176" s="68"/>
      <c r="D176" s="62" t="str">
        <f>IF(ISBLANK(A176),"",VLOOKUP(A176,'Справочник услуг'!C:D,2,FALSE))</f>
        <v/>
      </c>
      <c r="E176" s="62"/>
      <c r="F176" s="62"/>
      <c r="G176" s="62"/>
      <c r="H176" s="62"/>
      <c r="I176" s="62"/>
      <c r="J176" s="62"/>
      <c r="K176" s="62"/>
      <c r="L176" s="62"/>
      <c r="M176" s="62"/>
    </row>
    <row r="177" spans="1:13" x14ac:dyDescent="0.25">
      <c r="A177" s="55"/>
      <c r="B177" s="68"/>
      <c r="C177" s="68"/>
      <c r="D177" s="62" t="str">
        <f>IF(ISBLANK(A177),"",VLOOKUP(A177,'Справочник услуг'!C:D,2,FALSE))</f>
        <v/>
      </c>
      <c r="E177" s="62"/>
      <c r="F177" s="62"/>
      <c r="G177" s="62"/>
      <c r="H177" s="62"/>
      <c r="I177" s="62"/>
      <c r="J177" s="62"/>
      <c r="K177" s="62"/>
      <c r="L177" s="62"/>
      <c r="M177" s="62"/>
    </row>
    <row r="178" spans="1:13" x14ac:dyDescent="0.25">
      <c r="A178" s="55"/>
      <c r="B178" s="68"/>
      <c r="C178" s="68"/>
      <c r="D178" s="62" t="str">
        <f>IF(ISBLANK(A178),"",VLOOKUP(A178,'Справочник услуг'!C:D,2,FALSE))</f>
        <v/>
      </c>
      <c r="E178" s="62"/>
      <c r="F178" s="62"/>
      <c r="G178" s="62"/>
      <c r="H178" s="62"/>
      <c r="I178" s="62"/>
      <c r="J178" s="62"/>
      <c r="K178" s="62"/>
      <c r="L178" s="62"/>
      <c r="M178" s="62"/>
    </row>
    <row r="179" spans="1:13" x14ac:dyDescent="0.25">
      <c r="A179" s="55"/>
      <c r="B179" s="68"/>
      <c r="C179" s="68"/>
      <c r="D179" s="62" t="str">
        <f>IF(ISBLANK(A179),"",VLOOKUP(A179,'Справочник услуг'!C:D,2,FALSE))</f>
        <v/>
      </c>
      <c r="E179" s="62"/>
      <c r="F179" s="62"/>
      <c r="G179" s="62"/>
      <c r="H179" s="62"/>
      <c r="I179" s="62"/>
      <c r="J179" s="62"/>
      <c r="K179" s="62"/>
      <c r="L179" s="62"/>
      <c r="M179" s="62"/>
    </row>
    <row r="180" spans="1:13" x14ac:dyDescent="0.25">
      <c r="A180" s="55"/>
      <c r="B180" s="68"/>
      <c r="C180" s="68"/>
      <c r="D180" s="62" t="str">
        <f>IF(ISBLANK(A180),"",VLOOKUP(A180,'Справочник услуг'!C:D,2,FALSE))</f>
        <v/>
      </c>
      <c r="E180" s="62"/>
      <c r="F180" s="62"/>
      <c r="G180" s="62"/>
      <c r="H180" s="62"/>
      <c r="I180" s="62"/>
      <c r="J180" s="62"/>
      <c r="K180" s="62"/>
      <c r="L180" s="62"/>
      <c r="M180" s="62"/>
    </row>
    <row r="181" spans="1:13" x14ac:dyDescent="0.25">
      <c r="A181" s="55"/>
      <c r="B181" s="68"/>
      <c r="C181" s="68"/>
      <c r="D181" s="62" t="str">
        <f>IF(ISBLANK(A181),"",VLOOKUP(A181,'Справочник услуг'!C:D,2,FALSE))</f>
        <v/>
      </c>
      <c r="E181" s="62"/>
      <c r="F181" s="62"/>
      <c r="G181" s="62"/>
      <c r="H181" s="62"/>
      <c r="I181" s="62"/>
      <c r="J181" s="62"/>
      <c r="K181" s="62"/>
      <c r="L181" s="62"/>
      <c r="M181" s="62"/>
    </row>
    <row r="182" spans="1:13" x14ac:dyDescent="0.25">
      <c r="A182" s="55"/>
      <c r="B182" s="68"/>
      <c r="C182" s="68"/>
      <c r="D182" s="62" t="str">
        <f>IF(ISBLANK(A182),"",VLOOKUP(A182,'Справочник услуг'!C:D,2,FALSE))</f>
        <v/>
      </c>
      <c r="E182" s="62"/>
      <c r="F182" s="62"/>
      <c r="G182" s="62"/>
      <c r="H182" s="62"/>
      <c r="I182" s="62"/>
      <c r="J182" s="62"/>
      <c r="K182" s="62"/>
      <c r="L182" s="62"/>
      <c r="M182" s="62"/>
    </row>
    <row r="183" spans="1:13" x14ac:dyDescent="0.25">
      <c r="A183" s="55"/>
      <c r="B183" s="68"/>
      <c r="C183" s="68"/>
      <c r="D183" s="62" t="str">
        <f>IF(ISBLANK(A183),"",VLOOKUP(A183,'Справочник услуг'!C:D,2,FALSE))</f>
        <v/>
      </c>
      <c r="E183" s="62"/>
      <c r="F183" s="62"/>
      <c r="G183" s="62"/>
      <c r="H183" s="62"/>
      <c r="I183" s="62"/>
      <c r="J183" s="62"/>
      <c r="K183" s="62"/>
      <c r="L183" s="62"/>
      <c r="M183" s="62"/>
    </row>
    <row r="184" spans="1:13" x14ac:dyDescent="0.25">
      <c r="A184" s="55"/>
      <c r="B184" s="68"/>
      <c r="C184" s="68"/>
      <c r="D184" s="62" t="str">
        <f>IF(ISBLANK(A184),"",VLOOKUP(A184,'Справочник услуг'!C:D,2,FALSE))</f>
        <v/>
      </c>
      <c r="E184" s="62"/>
      <c r="F184" s="62"/>
      <c r="G184" s="62"/>
      <c r="H184" s="62"/>
      <c r="I184" s="62"/>
      <c r="J184" s="62"/>
      <c r="K184" s="62"/>
      <c r="L184" s="62"/>
      <c r="M184" s="62"/>
    </row>
    <row r="185" spans="1:13" x14ac:dyDescent="0.25">
      <c r="A185" s="55"/>
      <c r="B185" s="68"/>
      <c r="C185" s="68"/>
      <c r="D185" s="62" t="str">
        <f>IF(ISBLANK(A185),"",VLOOKUP(A185,'Справочник услуг'!C:D,2,FALSE))</f>
        <v/>
      </c>
      <c r="E185" s="62"/>
      <c r="F185" s="62"/>
      <c r="G185" s="62"/>
      <c r="H185" s="62"/>
      <c r="I185" s="62"/>
      <c r="J185" s="62"/>
      <c r="K185" s="62"/>
      <c r="L185" s="62"/>
      <c r="M185" s="62"/>
    </row>
    <row r="186" spans="1:13" x14ac:dyDescent="0.25">
      <c r="A186" s="55"/>
      <c r="B186" s="68"/>
      <c r="C186" s="68"/>
      <c r="D186" s="62" t="str">
        <f>IF(ISBLANK(A186),"",VLOOKUP(A186,'Справочник услуг'!C:D,2,FALSE))</f>
        <v/>
      </c>
      <c r="E186" s="62"/>
      <c r="F186" s="62"/>
      <c r="G186" s="62"/>
      <c r="H186" s="62"/>
      <c r="I186" s="62"/>
      <c r="J186" s="62"/>
      <c r="K186" s="62"/>
      <c r="L186" s="62"/>
      <c r="M186" s="62"/>
    </row>
    <row r="187" spans="1:13" x14ac:dyDescent="0.25">
      <c r="A187" s="55"/>
      <c r="B187" s="68"/>
      <c r="C187" s="68"/>
      <c r="D187" s="62" t="str">
        <f>IF(ISBLANK(A187),"",VLOOKUP(A187,'Справочник услуг'!C:D,2,FALSE))</f>
        <v/>
      </c>
      <c r="E187" s="62"/>
      <c r="F187" s="62"/>
      <c r="G187" s="62"/>
      <c r="H187" s="62"/>
      <c r="I187" s="62"/>
      <c r="J187" s="62"/>
      <c r="K187" s="62"/>
      <c r="L187" s="62"/>
      <c r="M187" s="62"/>
    </row>
    <row r="188" spans="1:13" x14ac:dyDescent="0.25">
      <c r="A188" s="55"/>
      <c r="B188" s="68"/>
      <c r="C188" s="68"/>
      <c r="D188" s="62" t="str">
        <f>IF(ISBLANK(A188),"",VLOOKUP(A188,'Справочник услуг'!C:D,2,FALSE))</f>
        <v/>
      </c>
      <c r="E188" s="62"/>
      <c r="F188" s="62"/>
      <c r="G188" s="62"/>
      <c r="H188" s="62"/>
      <c r="I188" s="62"/>
      <c r="J188" s="62"/>
      <c r="K188" s="62"/>
      <c r="L188" s="62"/>
      <c r="M188" s="62"/>
    </row>
    <row r="189" spans="1:13" x14ac:dyDescent="0.25">
      <c r="A189" s="55"/>
      <c r="B189" s="68"/>
      <c r="C189" s="68"/>
      <c r="D189" s="62" t="str">
        <f>IF(ISBLANK(A189),"",VLOOKUP(A189,'Справочник услуг'!C:D,2,FALSE))</f>
        <v/>
      </c>
      <c r="E189" s="62"/>
      <c r="F189" s="62"/>
      <c r="G189" s="62"/>
      <c r="H189" s="62"/>
      <c r="I189" s="62"/>
      <c r="J189" s="62"/>
      <c r="K189" s="62"/>
      <c r="L189" s="62"/>
      <c r="M189" s="62"/>
    </row>
    <row r="190" spans="1:13" x14ac:dyDescent="0.25">
      <c r="A190" s="55"/>
      <c r="B190" s="68"/>
      <c r="C190" s="68"/>
      <c r="D190" s="62" t="str">
        <f>IF(ISBLANK(A190),"",VLOOKUP(A190,'Справочник услуг'!C:D,2,FALSE))</f>
        <v/>
      </c>
      <c r="E190" s="62"/>
      <c r="F190" s="62"/>
      <c r="G190" s="62"/>
      <c r="H190" s="62"/>
      <c r="I190" s="62"/>
      <c r="J190" s="62"/>
      <c r="K190" s="62"/>
      <c r="L190" s="62"/>
      <c r="M190" s="62"/>
    </row>
    <row r="191" spans="1:13" x14ac:dyDescent="0.25">
      <c r="A191" s="55"/>
      <c r="B191" s="68"/>
      <c r="C191" s="68"/>
      <c r="D191" s="62" t="str">
        <f>IF(ISBLANK(A191),"",VLOOKUP(A191,'Справочник услуг'!C:D,2,FALSE))</f>
        <v/>
      </c>
      <c r="E191" s="62"/>
      <c r="F191" s="62"/>
      <c r="G191" s="62"/>
      <c r="H191" s="62"/>
      <c r="I191" s="62"/>
      <c r="J191" s="62"/>
      <c r="K191" s="62"/>
      <c r="L191" s="62"/>
      <c r="M191" s="62"/>
    </row>
    <row r="192" spans="1:13" x14ac:dyDescent="0.25">
      <c r="A192" s="55"/>
      <c r="B192" s="68"/>
      <c r="C192" s="68"/>
      <c r="D192" s="62" t="str">
        <f>IF(ISBLANK(A192),"",VLOOKUP(A192,'Справочник услуг'!C:D,2,FALSE))</f>
        <v/>
      </c>
      <c r="E192" s="62"/>
      <c r="F192" s="62"/>
      <c r="G192" s="62"/>
      <c r="H192" s="62"/>
      <c r="I192" s="62"/>
      <c r="J192" s="62"/>
      <c r="K192" s="62"/>
      <c r="L192" s="62"/>
      <c r="M192" s="62"/>
    </row>
    <row r="193" spans="1:13" x14ac:dyDescent="0.25">
      <c r="A193" s="55"/>
      <c r="B193" s="68"/>
      <c r="C193" s="68"/>
      <c r="D193" s="62" t="str">
        <f>IF(ISBLANK(A193),"",VLOOKUP(A193,'Справочник услуг'!C:D,2,FALSE))</f>
        <v/>
      </c>
      <c r="E193" s="62"/>
      <c r="F193" s="62"/>
      <c r="G193" s="62"/>
      <c r="H193" s="62"/>
      <c r="I193" s="62"/>
      <c r="J193" s="62"/>
      <c r="K193" s="62"/>
      <c r="L193" s="62"/>
      <c r="M193" s="62"/>
    </row>
    <row r="194" spans="1:13" x14ac:dyDescent="0.25">
      <c r="A194" s="55"/>
      <c r="B194" s="68"/>
      <c r="C194" s="68"/>
      <c r="D194" s="62" t="str">
        <f>IF(ISBLANK(A194),"",VLOOKUP(A194,'Справочник услуг'!C:D,2,FALSE))</f>
        <v/>
      </c>
      <c r="E194" s="62"/>
      <c r="F194" s="62"/>
      <c r="G194" s="62"/>
      <c r="H194" s="62"/>
      <c r="I194" s="62"/>
      <c r="J194" s="62"/>
      <c r="K194" s="62"/>
      <c r="L194" s="62"/>
      <c r="M194" s="62"/>
    </row>
    <row r="195" spans="1:13" x14ac:dyDescent="0.25">
      <c r="A195" s="55"/>
      <c r="B195" s="68"/>
      <c r="C195" s="68"/>
      <c r="D195" s="62" t="str">
        <f>IF(ISBLANK(A195),"",VLOOKUP(A195,'Справочник услуг'!C:D,2,FALSE))</f>
        <v/>
      </c>
      <c r="E195" s="62"/>
      <c r="F195" s="62"/>
      <c r="G195" s="62"/>
      <c r="H195" s="62"/>
      <c r="I195" s="62"/>
      <c r="J195" s="62"/>
      <c r="K195" s="62"/>
      <c r="L195" s="62"/>
      <c r="M195" s="62"/>
    </row>
    <row r="196" spans="1:13" x14ac:dyDescent="0.25">
      <c r="A196" s="55"/>
      <c r="B196" s="68"/>
      <c r="C196" s="68"/>
      <c r="D196" s="62" t="str">
        <f>IF(ISBLANK(A196),"",VLOOKUP(A196,'Справочник услуг'!C:D,2,FALSE))</f>
        <v/>
      </c>
      <c r="E196" s="62"/>
      <c r="F196" s="62"/>
      <c r="G196" s="62"/>
      <c r="H196" s="62"/>
      <c r="I196" s="62"/>
      <c r="J196" s="62"/>
      <c r="K196" s="62"/>
      <c r="L196" s="62"/>
      <c r="M196" s="62"/>
    </row>
    <row r="197" spans="1:13" x14ac:dyDescent="0.25">
      <c r="A197" s="55"/>
      <c r="B197" s="68"/>
      <c r="C197" s="68"/>
      <c r="D197" s="62" t="str">
        <f>IF(ISBLANK(A197),"",VLOOKUP(A197,'Справочник услуг'!C:D,2,FALSE))</f>
        <v/>
      </c>
      <c r="E197" s="62"/>
      <c r="F197" s="62"/>
      <c r="G197" s="62"/>
      <c r="H197" s="62"/>
      <c r="I197" s="62"/>
      <c r="J197" s="62"/>
      <c r="K197" s="62"/>
      <c r="L197" s="62"/>
      <c r="M197" s="62"/>
    </row>
    <row r="198" spans="1:13" x14ac:dyDescent="0.25">
      <c r="A198" s="55"/>
      <c r="B198" s="68"/>
      <c r="C198" s="68"/>
      <c r="D198" s="62" t="str">
        <f>IF(ISBLANK(A198),"",VLOOKUP(A198,'Справочник услуг'!C:D,2,FALSE))</f>
        <v/>
      </c>
      <c r="E198" s="62"/>
      <c r="F198" s="62"/>
      <c r="G198" s="62"/>
      <c r="H198" s="62"/>
      <c r="I198" s="62"/>
      <c r="J198" s="62"/>
      <c r="K198" s="62"/>
      <c r="L198" s="62"/>
      <c r="M198" s="62"/>
    </row>
    <row r="199" spans="1:13" x14ac:dyDescent="0.25">
      <c r="A199" s="55"/>
      <c r="B199" s="68"/>
      <c r="C199" s="68"/>
      <c r="D199" s="62" t="str">
        <f>IF(ISBLANK(A199),"",VLOOKUP(A199,'Справочник услуг'!C:D,2,FALSE))</f>
        <v/>
      </c>
      <c r="E199" s="62"/>
      <c r="F199" s="62"/>
      <c r="G199" s="62"/>
      <c r="H199" s="62"/>
      <c r="I199" s="62"/>
      <c r="J199" s="62"/>
      <c r="K199" s="62"/>
      <c r="L199" s="62"/>
      <c r="M199" s="62"/>
    </row>
    <row r="200" spans="1:13" x14ac:dyDescent="0.25">
      <c r="A200" s="55"/>
      <c r="B200" s="68"/>
      <c r="C200" s="68"/>
      <c r="D200" s="62" t="str">
        <f>IF(ISBLANK(A200),"",VLOOKUP(A200,'Справочник услуг'!C:D,2,FALSE))</f>
        <v/>
      </c>
      <c r="E200" s="62"/>
      <c r="F200" s="62"/>
      <c r="G200" s="62"/>
      <c r="H200" s="62"/>
      <c r="I200" s="62"/>
      <c r="J200" s="62"/>
      <c r="K200" s="62"/>
      <c r="L200" s="62"/>
      <c r="M200" s="62"/>
    </row>
    <row r="201" spans="1:13" x14ac:dyDescent="0.25">
      <c r="A201" s="55"/>
      <c r="B201" s="68"/>
      <c r="C201" s="68"/>
      <c r="D201" s="62" t="str">
        <f>IF(ISBLANK(A201),"",VLOOKUP(A201,'Справочник услуг'!C:D,2,FALSE))</f>
        <v/>
      </c>
      <c r="E201" s="62"/>
      <c r="F201" s="62"/>
      <c r="G201" s="62"/>
      <c r="H201" s="62"/>
      <c r="I201" s="62"/>
      <c r="J201" s="62"/>
      <c r="K201" s="62"/>
      <c r="L201" s="62"/>
      <c r="M201" s="62"/>
    </row>
    <row r="202" spans="1:13" x14ac:dyDescent="0.25">
      <c r="A202" s="55"/>
      <c r="B202" s="68"/>
      <c r="C202" s="68"/>
      <c r="D202" s="62" t="str">
        <f>IF(ISBLANK(A202),"",VLOOKUP(A202,'Справочник услуг'!C:D,2,FALSE))</f>
        <v/>
      </c>
      <c r="E202" s="62"/>
      <c r="F202" s="62"/>
      <c r="G202" s="62"/>
      <c r="H202" s="62"/>
      <c r="I202" s="62"/>
      <c r="J202" s="62"/>
      <c r="K202" s="62"/>
      <c r="L202" s="62"/>
      <c r="M202" s="62"/>
    </row>
    <row r="203" spans="1:13" x14ac:dyDescent="0.25">
      <c r="A203" s="55"/>
      <c r="B203" s="68"/>
      <c r="C203" s="68"/>
      <c r="D203" s="62" t="str">
        <f>IF(ISBLANK(A203),"",VLOOKUP(A203,'Справочник услуг'!C:D,2,FALSE))</f>
        <v/>
      </c>
      <c r="E203" s="62"/>
      <c r="F203" s="62"/>
      <c r="G203" s="62"/>
      <c r="H203" s="62"/>
      <c r="I203" s="62"/>
      <c r="J203" s="62"/>
      <c r="K203" s="62"/>
      <c r="L203" s="62"/>
      <c r="M203" s="62"/>
    </row>
    <row r="204" spans="1:13" x14ac:dyDescent="0.25">
      <c r="A204" s="55"/>
      <c r="B204" s="68"/>
      <c r="C204" s="68"/>
      <c r="D204" s="62" t="str">
        <f>IF(ISBLANK(A204),"",VLOOKUP(A204,'Справочник услуг'!C:D,2,FALSE))</f>
        <v/>
      </c>
      <c r="E204" s="62"/>
      <c r="F204" s="62"/>
      <c r="G204" s="62"/>
      <c r="H204" s="62"/>
      <c r="I204" s="62"/>
      <c r="J204" s="62"/>
      <c r="K204" s="62"/>
      <c r="L204" s="62"/>
      <c r="M204" s="62"/>
    </row>
    <row r="205" spans="1:13" x14ac:dyDescent="0.25">
      <c r="A205" s="55"/>
      <c r="B205" s="68"/>
      <c r="C205" s="68"/>
      <c r="D205" s="62" t="str">
        <f>IF(ISBLANK(A205),"",VLOOKUP(A205,'Справочник услуг'!C:D,2,FALSE))</f>
        <v/>
      </c>
      <c r="E205" s="62"/>
      <c r="F205" s="62"/>
      <c r="G205" s="62"/>
      <c r="H205" s="62"/>
      <c r="I205" s="62"/>
      <c r="J205" s="62"/>
      <c r="K205" s="62"/>
      <c r="L205" s="62"/>
      <c r="M205" s="62"/>
    </row>
    <row r="206" spans="1:13" x14ac:dyDescent="0.25">
      <c r="A206" s="55"/>
      <c r="B206" s="68"/>
      <c r="C206" s="68"/>
      <c r="D206" s="62" t="str">
        <f>IF(ISBLANK(A206),"",VLOOKUP(A206,'Справочник услуг'!C:D,2,FALSE))</f>
        <v/>
      </c>
      <c r="E206" s="62"/>
      <c r="F206" s="62"/>
      <c r="G206" s="62"/>
      <c r="H206" s="62"/>
      <c r="I206" s="62"/>
      <c r="J206" s="62"/>
      <c r="K206" s="62"/>
      <c r="L206" s="62"/>
      <c r="M206" s="62"/>
    </row>
    <row r="207" spans="1:13" x14ac:dyDescent="0.25">
      <c r="A207" s="55"/>
      <c r="B207" s="68"/>
      <c r="C207" s="68"/>
      <c r="D207" s="62" t="str">
        <f>IF(ISBLANK(A207),"",VLOOKUP(A207,'Справочник услуг'!C:D,2,FALSE))</f>
        <v/>
      </c>
      <c r="E207" s="62"/>
      <c r="F207" s="62"/>
      <c r="G207" s="62"/>
      <c r="H207" s="62"/>
      <c r="I207" s="62"/>
      <c r="J207" s="62"/>
      <c r="K207" s="62"/>
      <c r="L207" s="62"/>
      <c r="M207" s="62"/>
    </row>
    <row r="208" spans="1:13" x14ac:dyDescent="0.25">
      <c r="A208" s="55"/>
      <c r="B208" s="68"/>
      <c r="C208" s="68"/>
      <c r="D208" s="62" t="str">
        <f>IF(ISBLANK(A208),"",VLOOKUP(A208,'Справочник услуг'!C:D,2,FALSE))</f>
        <v/>
      </c>
      <c r="E208" s="62"/>
      <c r="F208" s="62"/>
      <c r="G208" s="62"/>
      <c r="H208" s="62"/>
      <c r="I208" s="62"/>
      <c r="J208" s="62"/>
      <c r="K208" s="62"/>
      <c r="L208" s="62"/>
      <c r="M208" s="62"/>
    </row>
    <row r="209" spans="1:13" x14ac:dyDescent="0.25">
      <c r="A209" s="55"/>
      <c r="B209" s="68"/>
      <c r="C209" s="68"/>
      <c r="D209" s="62" t="str">
        <f>IF(ISBLANK(A209),"",VLOOKUP(A209,'Справочник услуг'!C:D,2,FALSE))</f>
        <v/>
      </c>
      <c r="E209" s="62"/>
      <c r="F209" s="62"/>
      <c r="G209" s="62"/>
      <c r="H209" s="62"/>
      <c r="I209" s="62"/>
      <c r="J209" s="62"/>
      <c r="K209" s="62"/>
      <c r="L209" s="62"/>
      <c r="M209" s="62"/>
    </row>
    <row r="210" spans="1:13" x14ac:dyDescent="0.25">
      <c r="A210" s="55"/>
      <c r="B210" s="68"/>
      <c r="C210" s="68"/>
      <c r="D210" s="62" t="str">
        <f>IF(ISBLANK(A210),"",VLOOKUP(A210,'Справочник услуг'!C:D,2,FALSE))</f>
        <v/>
      </c>
      <c r="E210" s="62"/>
      <c r="F210" s="62"/>
      <c r="G210" s="62"/>
      <c r="H210" s="62"/>
      <c r="I210" s="62"/>
      <c r="J210" s="62"/>
      <c r="K210" s="62"/>
      <c r="L210" s="62"/>
      <c r="M210" s="62"/>
    </row>
    <row r="211" spans="1:13" x14ac:dyDescent="0.25">
      <c r="A211" s="55"/>
      <c r="B211" s="68"/>
      <c r="C211" s="68"/>
      <c r="D211" s="62" t="str">
        <f>IF(ISBLANK(A211),"",VLOOKUP(A211,'Справочник услуг'!C:D,2,FALSE))</f>
        <v/>
      </c>
      <c r="E211" s="62"/>
      <c r="F211" s="62"/>
      <c r="G211" s="62"/>
      <c r="H211" s="62"/>
      <c r="I211" s="62"/>
      <c r="J211" s="62"/>
      <c r="K211" s="62"/>
      <c r="L211" s="62"/>
      <c r="M211" s="62"/>
    </row>
    <row r="212" spans="1:13" x14ac:dyDescent="0.25">
      <c r="A212" s="55"/>
      <c r="B212" s="68"/>
      <c r="C212" s="68"/>
      <c r="D212" s="62" t="str">
        <f>IF(ISBLANK(A212),"",VLOOKUP(A212,'Справочник услуг'!C:D,2,FALSE))</f>
        <v/>
      </c>
      <c r="E212" s="62"/>
      <c r="F212" s="62"/>
      <c r="G212" s="62"/>
      <c r="H212" s="62"/>
      <c r="I212" s="62"/>
      <c r="J212" s="62"/>
      <c r="K212" s="62"/>
      <c r="L212" s="62"/>
      <c r="M212" s="62"/>
    </row>
    <row r="213" spans="1:13" x14ac:dyDescent="0.25">
      <c r="A213" s="55"/>
      <c r="B213" s="68"/>
      <c r="C213" s="68"/>
      <c r="D213" s="62" t="str">
        <f>IF(ISBLANK(A213),"",VLOOKUP(A213,'Справочник услуг'!C:D,2,FALSE))</f>
        <v/>
      </c>
      <c r="E213" s="62"/>
      <c r="F213" s="62"/>
      <c r="G213" s="62"/>
      <c r="H213" s="62"/>
      <c r="I213" s="62"/>
      <c r="J213" s="62"/>
      <c r="K213" s="62"/>
      <c r="L213" s="62"/>
      <c r="M213" s="62"/>
    </row>
    <row r="214" spans="1:13" x14ac:dyDescent="0.25">
      <c r="A214" s="55"/>
      <c r="B214" s="68"/>
      <c r="C214" s="68"/>
      <c r="D214" s="62" t="str">
        <f>IF(ISBLANK(A214),"",VLOOKUP(A214,'Справочник услуг'!C:D,2,FALSE))</f>
        <v/>
      </c>
      <c r="E214" s="62"/>
      <c r="F214" s="62"/>
      <c r="G214" s="62"/>
      <c r="H214" s="62"/>
      <c r="I214" s="62"/>
      <c r="J214" s="62"/>
      <c r="K214" s="62"/>
      <c r="L214" s="62"/>
      <c r="M214" s="62"/>
    </row>
    <row r="215" spans="1:13" x14ac:dyDescent="0.25">
      <c r="A215" s="55"/>
      <c r="B215" s="68"/>
      <c r="C215" s="68"/>
      <c r="D215" s="62" t="str">
        <f>IF(ISBLANK(A215),"",VLOOKUP(A215,'Справочник услуг'!C:D,2,FALSE))</f>
        <v/>
      </c>
      <c r="E215" s="62"/>
      <c r="F215" s="62"/>
      <c r="G215" s="62"/>
      <c r="H215" s="62"/>
      <c r="I215" s="62"/>
      <c r="J215" s="62"/>
      <c r="K215" s="62"/>
      <c r="L215" s="62"/>
      <c r="M215" s="62"/>
    </row>
    <row r="216" spans="1:13" x14ac:dyDescent="0.25">
      <c r="A216" s="55"/>
      <c r="B216" s="68"/>
      <c r="C216" s="68"/>
      <c r="D216" s="62" t="str">
        <f>IF(ISBLANK(A216),"",VLOOKUP(A216,'Справочник услуг'!C:D,2,FALSE))</f>
        <v/>
      </c>
      <c r="E216" s="62"/>
      <c r="F216" s="62"/>
      <c r="G216" s="62"/>
      <c r="H216" s="62"/>
      <c r="I216" s="62"/>
      <c r="J216" s="62"/>
      <c r="K216" s="62"/>
      <c r="L216" s="62"/>
      <c r="M216" s="62"/>
    </row>
    <row r="217" spans="1:13" x14ac:dyDescent="0.25">
      <c r="A217" s="55"/>
      <c r="B217" s="68"/>
      <c r="C217" s="68"/>
      <c r="D217" s="62" t="str">
        <f>IF(ISBLANK(A217),"",VLOOKUP(A217,'Справочник услуг'!C:D,2,FALSE))</f>
        <v/>
      </c>
      <c r="E217" s="62"/>
      <c r="F217" s="62"/>
      <c r="G217" s="62"/>
      <c r="H217" s="62"/>
      <c r="I217" s="62"/>
      <c r="J217" s="62"/>
      <c r="K217" s="62"/>
      <c r="L217" s="62"/>
      <c r="M217" s="62"/>
    </row>
    <row r="218" spans="1:13" x14ac:dyDescent="0.25">
      <c r="A218" s="55"/>
      <c r="B218" s="68"/>
      <c r="C218" s="68"/>
      <c r="D218" s="62" t="str">
        <f>IF(ISBLANK(A218),"",VLOOKUP(A218,'Справочник услуг'!C:D,2,FALSE))</f>
        <v/>
      </c>
      <c r="E218" s="62"/>
      <c r="F218" s="62"/>
      <c r="G218" s="62"/>
      <c r="H218" s="62"/>
      <c r="I218" s="62"/>
      <c r="J218" s="62"/>
      <c r="K218" s="62"/>
      <c r="L218" s="62"/>
      <c r="M218" s="62"/>
    </row>
    <row r="219" spans="1:13" x14ac:dyDescent="0.25">
      <c r="A219" s="55"/>
      <c r="B219" s="68"/>
      <c r="C219" s="68"/>
      <c r="D219" s="62" t="str">
        <f>IF(ISBLANK(A219),"",VLOOKUP(A219,'Справочник услуг'!C:D,2,FALSE))</f>
        <v/>
      </c>
      <c r="E219" s="62"/>
      <c r="F219" s="62"/>
      <c r="G219" s="62"/>
      <c r="H219" s="62"/>
      <c r="I219" s="62"/>
      <c r="J219" s="62"/>
      <c r="K219" s="62"/>
      <c r="L219" s="62"/>
      <c r="M219" s="62"/>
    </row>
    <row r="220" spans="1:13" x14ac:dyDescent="0.25">
      <c r="A220" s="55"/>
      <c r="B220" s="68"/>
      <c r="C220" s="68"/>
      <c r="D220" s="62" t="str">
        <f>IF(ISBLANK(A220),"",VLOOKUP(A220,'Справочник услуг'!C:D,2,FALSE))</f>
        <v/>
      </c>
      <c r="E220" s="62"/>
      <c r="F220" s="62"/>
      <c r="G220" s="62"/>
      <c r="H220" s="62"/>
      <c r="I220" s="62"/>
      <c r="J220" s="62"/>
      <c r="K220" s="62"/>
      <c r="L220" s="62"/>
      <c r="M220" s="62"/>
    </row>
    <row r="221" spans="1:13" x14ac:dyDescent="0.25">
      <c r="A221" s="55"/>
      <c r="B221" s="68"/>
      <c r="C221" s="68"/>
      <c r="D221" s="62" t="str">
        <f>IF(ISBLANK(A221),"",VLOOKUP(A221,'Справочник услуг'!C:D,2,FALSE))</f>
        <v/>
      </c>
      <c r="E221" s="62"/>
      <c r="F221" s="62"/>
      <c r="G221" s="62"/>
      <c r="H221" s="62"/>
      <c r="I221" s="62"/>
      <c r="J221" s="62"/>
      <c r="K221" s="62"/>
      <c r="L221" s="62"/>
      <c r="M221" s="62"/>
    </row>
    <row r="222" spans="1:13" x14ac:dyDescent="0.25">
      <c r="A222" s="55"/>
      <c r="B222" s="68"/>
      <c r="C222" s="68"/>
      <c r="D222" s="62" t="str">
        <f>IF(ISBLANK(A222),"",VLOOKUP(A222,'Справочник услуг'!C:D,2,FALSE))</f>
        <v/>
      </c>
      <c r="E222" s="62"/>
      <c r="F222" s="62"/>
      <c r="G222" s="62"/>
      <c r="H222" s="62"/>
      <c r="I222" s="62"/>
      <c r="J222" s="62"/>
      <c r="K222" s="62"/>
      <c r="L222" s="62"/>
      <c r="M222" s="62"/>
    </row>
    <row r="223" spans="1:13" x14ac:dyDescent="0.25">
      <c r="A223" s="55"/>
      <c r="B223" s="68"/>
      <c r="C223" s="68"/>
      <c r="D223" s="62" t="str">
        <f>IF(ISBLANK(A223),"",VLOOKUP(A223,'Справочник услуг'!C:D,2,FALSE))</f>
        <v/>
      </c>
      <c r="E223" s="62"/>
      <c r="F223" s="62"/>
      <c r="G223" s="62"/>
      <c r="H223" s="62"/>
      <c r="I223" s="62"/>
      <c r="J223" s="62"/>
      <c r="K223" s="62"/>
      <c r="L223" s="62"/>
      <c r="M223" s="62"/>
    </row>
    <row r="224" spans="1:13" x14ac:dyDescent="0.25">
      <c r="A224" s="55"/>
      <c r="B224" s="68"/>
      <c r="C224" s="68"/>
      <c r="D224" s="62" t="str">
        <f>IF(ISBLANK(A224),"",VLOOKUP(A224,'Справочник услуг'!C:D,2,FALSE))</f>
        <v/>
      </c>
      <c r="E224" s="62"/>
      <c r="F224" s="62"/>
      <c r="G224" s="62"/>
      <c r="H224" s="62"/>
      <c r="I224" s="62"/>
      <c r="J224" s="62"/>
      <c r="K224" s="62"/>
      <c r="L224" s="62"/>
      <c r="M224" s="62"/>
    </row>
    <row r="225" spans="1:13" x14ac:dyDescent="0.25">
      <c r="A225" s="55"/>
      <c r="B225" s="68"/>
      <c r="C225" s="68"/>
      <c r="D225" s="62" t="str">
        <f>IF(ISBLANK(A225),"",VLOOKUP(A225,'Справочник услуг'!C:D,2,FALSE))</f>
        <v/>
      </c>
      <c r="E225" s="62"/>
      <c r="F225" s="62"/>
      <c r="G225" s="62"/>
      <c r="H225" s="62"/>
      <c r="I225" s="62"/>
      <c r="J225" s="62"/>
      <c r="K225" s="62"/>
      <c r="L225" s="62"/>
      <c r="M225" s="62"/>
    </row>
    <row r="226" spans="1:13" x14ac:dyDescent="0.25">
      <c r="A226" s="55"/>
      <c r="B226" s="68"/>
      <c r="C226" s="68"/>
      <c r="D226" s="62" t="str">
        <f>IF(ISBLANK(A226),"",VLOOKUP(A226,'Справочник услуг'!C:D,2,FALSE))</f>
        <v/>
      </c>
      <c r="E226" s="62"/>
      <c r="F226" s="62"/>
      <c r="G226" s="62"/>
      <c r="H226" s="62"/>
      <c r="I226" s="62"/>
      <c r="J226" s="62"/>
      <c r="K226" s="62"/>
      <c r="L226" s="62"/>
      <c r="M226" s="62"/>
    </row>
    <row r="227" spans="1:13" x14ac:dyDescent="0.25">
      <c r="A227" s="55"/>
      <c r="B227" s="68"/>
      <c r="C227" s="68"/>
      <c r="D227" s="62" t="str">
        <f>IF(ISBLANK(A227),"",VLOOKUP(A227,'Справочник услуг'!C:D,2,FALSE))</f>
        <v/>
      </c>
      <c r="E227" s="62"/>
      <c r="F227" s="62"/>
      <c r="G227" s="62"/>
      <c r="H227" s="62"/>
      <c r="I227" s="62"/>
      <c r="J227" s="62"/>
      <c r="K227" s="62"/>
      <c r="L227" s="62"/>
      <c r="M227" s="62"/>
    </row>
    <row r="228" spans="1:13" x14ac:dyDescent="0.25">
      <c r="A228" s="55"/>
      <c r="B228" s="68"/>
      <c r="C228" s="68"/>
      <c r="D228" s="62" t="str">
        <f>IF(ISBLANK(A228),"",VLOOKUP(A228,'Справочник услуг'!C:D,2,FALSE))</f>
        <v/>
      </c>
      <c r="E228" s="62"/>
      <c r="F228" s="62"/>
      <c r="G228" s="62"/>
      <c r="H228" s="62"/>
      <c r="I228" s="62"/>
      <c r="J228" s="62"/>
      <c r="K228" s="62"/>
      <c r="L228" s="62"/>
      <c r="M228" s="62"/>
    </row>
    <row r="229" spans="1:13" x14ac:dyDescent="0.25">
      <c r="A229" s="55"/>
      <c r="B229" s="68"/>
      <c r="C229" s="68"/>
      <c r="D229" s="62" t="str">
        <f>IF(ISBLANK(A229),"",VLOOKUP(A229,'Справочник услуг'!C:D,2,FALSE))</f>
        <v/>
      </c>
      <c r="E229" s="62"/>
      <c r="F229" s="62"/>
      <c r="G229" s="62"/>
      <c r="H229" s="62"/>
      <c r="I229" s="62"/>
      <c r="J229" s="62"/>
      <c r="K229" s="62"/>
      <c r="L229" s="62"/>
      <c r="M229" s="62"/>
    </row>
    <row r="230" spans="1:13" x14ac:dyDescent="0.25">
      <c r="A230" s="55"/>
      <c r="B230" s="68"/>
      <c r="C230" s="68"/>
      <c r="D230" s="62" t="str">
        <f>IF(ISBLANK(A230),"",VLOOKUP(A230,'Справочник услуг'!C:D,2,FALSE))</f>
        <v/>
      </c>
      <c r="E230" s="62"/>
      <c r="F230" s="62"/>
      <c r="G230" s="62"/>
      <c r="H230" s="62"/>
      <c r="I230" s="62"/>
      <c r="J230" s="62"/>
      <c r="K230" s="62"/>
      <c r="L230" s="62"/>
      <c r="M230" s="62"/>
    </row>
    <row r="231" spans="1:13" x14ac:dyDescent="0.25">
      <c r="A231" s="55"/>
      <c r="B231" s="68"/>
      <c r="C231" s="68"/>
      <c r="D231" s="62" t="str">
        <f>IF(ISBLANK(A231),"",VLOOKUP(A231,'Справочник услуг'!C:D,2,FALSE))</f>
        <v/>
      </c>
      <c r="E231" s="62"/>
      <c r="F231" s="62"/>
      <c r="G231" s="62"/>
      <c r="H231" s="62"/>
      <c r="I231" s="62"/>
      <c r="J231" s="62"/>
      <c r="K231" s="62"/>
      <c r="L231" s="62"/>
      <c r="M231" s="62"/>
    </row>
    <row r="232" spans="1:13" x14ac:dyDescent="0.25">
      <c r="A232" s="55"/>
      <c r="B232" s="68"/>
      <c r="C232" s="68"/>
      <c r="D232" s="62" t="str">
        <f>IF(ISBLANK(A232),"",VLOOKUP(A232,'Справочник услуг'!C:D,2,FALSE))</f>
        <v/>
      </c>
      <c r="E232" s="62"/>
      <c r="F232" s="62"/>
      <c r="G232" s="62"/>
      <c r="H232" s="62"/>
      <c r="I232" s="62"/>
      <c r="J232" s="62"/>
      <c r="K232" s="62"/>
      <c r="L232" s="62"/>
      <c r="M232" s="62"/>
    </row>
    <row r="233" spans="1:13" x14ac:dyDescent="0.25">
      <c r="A233" s="55"/>
      <c r="B233" s="68"/>
      <c r="C233" s="68"/>
      <c r="D233" s="62" t="str">
        <f>IF(ISBLANK(A233),"",VLOOKUP(A233,'Справочник услуг'!C:D,2,FALSE))</f>
        <v/>
      </c>
      <c r="E233" s="62"/>
      <c r="F233" s="62"/>
      <c r="G233" s="62"/>
      <c r="H233" s="62"/>
      <c r="I233" s="62"/>
      <c r="J233" s="62"/>
      <c r="K233" s="62"/>
      <c r="L233" s="62"/>
      <c r="M233" s="62"/>
    </row>
    <row r="234" spans="1:13" x14ac:dyDescent="0.25">
      <c r="A234" s="55"/>
      <c r="B234" s="68"/>
      <c r="C234" s="68"/>
      <c r="D234" s="62" t="str">
        <f>IF(ISBLANK(A234),"",VLOOKUP(A234,'Справочник услуг'!C:D,2,FALSE))</f>
        <v/>
      </c>
      <c r="E234" s="62"/>
      <c r="F234" s="62"/>
      <c r="G234" s="62"/>
      <c r="H234" s="62"/>
      <c r="I234" s="62"/>
      <c r="J234" s="62"/>
      <c r="K234" s="62"/>
      <c r="L234" s="62"/>
      <c r="M234" s="62"/>
    </row>
    <row r="235" spans="1:13" x14ac:dyDescent="0.25">
      <c r="A235" s="55"/>
      <c r="B235" s="68"/>
      <c r="C235" s="68"/>
      <c r="D235" s="62" t="str">
        <f>IF(ISBLANK(A235),"",VLOOKUP(A235,'Справочник услуг'!C:D,2,FALSE))</f>
        <v/>
      </c>
      <c r="E235" s="62"/>
      <c r="F235" s="62"/>
      <c r="G235" s="62"/>
      <c r="H235" s="62"/>
      <c r="I235" s="62"/>
      <c r="J235" s="62"/>
      <c r="K235" s="62"/>
      <c r="L235" s="62"/>
      <c r="M235" s="62"/>
    </row>
    <row r="236" spans="1:13" x14ac:dyDescent="0.25">
      <c r="A236" s="55"/>
      <c r="B236" s="68"/>
      <c r="C236" s="68"/>
      <c r="D236" s="62" t="str">
        <f>IF(ISBLANK(A236),"",VLOOKUP(A236,'Справочник услуг'!C:D,2,FALSE))</f>
        <v/>
      </c>
      <c r="E236" s="62"/>
      <c r="F236" s="62"/>
      <c r="G236" s="62"/>
      <c r="H236" s="62"/>
      <c r="I236" s="62"/>
      <c r="J236" s="62"/>
      <c r="K236" s="62"/>
      <c r="L236" s="62"/>
      <c r="M236" s="62"/>
    </row>
    <row r="237" spans="1:13" x14ac:dyDescent="0.25">
      <c r="A237" s="55"/>
      <c r="B237" s="68"/>
      <c r="C237" s="68"/>
      <c r="D237" s="62" t="str">
        <f>IF(ISBLANK(A237),"",VLOOKUP(A237,'Справочник услуг'!C:D,2,FALSE))</f>
        <v/>
      </c>
      <c r="E237" s="62"/>
      <c r="F237" s="62"/>
      <c r="G237" s="62"/>
      <c r="H237" s="62"/>
      <c r="I237" s="62"/>
      <c r="J237" s="62"/>
      <c r="K237" s="62"/>
      <c r="L237" s="62"/>
      <c r="M237" s="62"/>
    </row>
    <row r="238" spans="1:13" x14ac:dyDescent="0.25">
      <c r="A238" s="55"/>
      <c r="B238" s="68"/>
      <c r="C238" s="68"/>
      <c r="D238" s="62" t="str">
        <f>IF(ISBLANK(A238),"",VLOOKUP(A238,'Справочник услуг'!C:D,2,FALSE))</f>
        <v/>
      </c>
      <c r="E238" s="62"/>
      <c r="F238" s="62"/>
      <c r="G238" s="62"/>
      <c r="H238" s="62"/>
      <c r="I238" s="62"/>
      <c r="J238" s="62"/>
      <c r="K238" s="62"/>
      <c r="L238" s="62"/>
      <c r="M238" s="62"/>
    </row>
    <row r="239" spans="1:13" x14ac:dyDescent="0.25">
      <c r="A239" s="55"/>
      <c r="B239" s="68"/>
      <c r="C239" s="68"/>
      <c r="D239" s="62" t="str">
        <f>IF(ISBLANK(A239),"",VLOOKUP(A239,'Справочник услуг'!C:D,2,FALSE))</f>
        <v/>
      </c>
      <c r="E239" s="62"/>
      <c r="F239" s="62"/>
      <c r="G239" s="62"/>
      <c r="H239" s="62"/>
      <c r="I239" s="62"/>
      <c r="J239" s="62"/>
      <c r="K239" s="62"/>
      <c r="L239" s="62"/>
      <c r="M239" s="62"/>
    </row>
    <row r="240" spans="1:13" x14ac:dyDescent="0.25">
      <c r="A240" s="55"/>
      <c r="B240" s="68"/>
      <c r="C240" s="68"/>
      <c r="D240" s="62" t="str">
        <f>IF(ISBLANK(A240),"",VLOOKUP(A240,'Справочник услуг'!C:D,2,FALSE))</f>
        <v/>
      </c>
      <c r="E240" s="62"/>
      <c r="F240" s="62"/>
      <c r="G240" s="62"/>
      <c r="H240" s="62"/>
      <c r="I240" s="62"/>
      <c r="J240" s="62"/>
      <c r="K240" s="62"/>
      <c r="L240" s="62"/>
      <c r="M240" s="62"/>
    </row>
    <row r="241" spans="1:13" x14ac:dyDescent="0.25">
      <c r="A241" s="55"/>
      <c r="B241" s="68"/>
      <c r="C241" s="68"/>
      <c r="D241" s="62" t="str">
        <f>IF(ISBLANK(A241),"",VLOOKUP(A241,'Справочник услуг'!C:D,2,FALSE))</f>
        <v/>
      </c>
      <c r="E241" s="62"/>
      <c r="F241" s="62"/>
      <c r="G241" s="62"/>
      <c r="H241" s="62"/>
      <c r="I241" s="62"/>
      <c r="J241" s="62"/>
      <c r="K241" s="62"/>
      <c r="L241" s="62"/>
      <c r="M241" s="62"/>
    </row>
    <row r="242" spans="1:13" x14ac:dyDescent="0.25">
      <c r="A242" s="55"/>
      <c r="B242" s="68"/>
      <c r="C242" s="68"/>
      <c r="D242" s="62" t="str">
        <f>IF(ISBLANK(A242),"",VLOOKUP(A242,'Справочник услуг'!C:D,2,FALSE))</f>
        <v/>
      </c>
      <c r="E242" s="62"/>
      <c r="F242" s="62"/>
      <c r="G242" s="62"/>
      <c r="H242" s="62"/>
      <c r="I242" s="62"/>
      <c r="J242" s="62"/>
      <c r="K242" s="62"/>
      <c r="L242" s="62"/>
      <c r="M242" s="62"/>
    </row>
    <row r="243" spans="1:13" x14ac:dyDescent="0.25">
      <c r="A243" s="55"/>
      <c r="B243" s="68"/>
      <c r="C243" s="68"/>
      <c r="D243" s="62" t="str">
        <f>IF(ISBLANK(A243),"",VLOOKUP(A243,'Справочник услуг'!C:D,2,FALSE))</f>
        <v/>
      </c>
      <c r="E243" s="62"/>
      <c r="F243" s="62"/>
      <c r="G243" s="62"/>
      <c r="H243" s="62"/>
      <c r="I243" s="62"/>
      <c r="J243" s="62"/>
      <c r="K243" s="62"/>
      <c r="L243" s="62"/>
      <c r="M243" s="62"/>
    </row>
    <row r="244" spans="1:13" x14ac:dyDescent="0.25">
      <c r="A244" s="55"/>
      <c r="B244" s="68"/>
      <c r="C244" s="68"/>
      <c r="D244" s="62" t="str">
        <f>IF(ISBLANK(A244),"",VLOOKUP(A244,'Справочник услуг'!C:D,2,FALSE))</f>
        <v/>
      </c>
      <c r="E244" s="62"/>
      <c r="F244" s="62"/>
      <c r="G244" s="62"/>
      <c r="H244" s="62"/>
      <c r="I244" s="62"/>
      <c r="J244" s="62"/>
      <c r="K244" s="62"/>
      <c r="L244" s="62"/>
      <c r="M244" s="62"/>
    </row>
    <row r="245" spans="1:13" x14ac:dyDescent="0.25">
      <c r="A245" s="55"/>
      <c r="B245" s="68"/>
      <c r="C245" s="68"/>
      <c r="D245" s="62" t="str">
        <f>IF(ISBLANK(A245),"",VLOOKUP(A245,'Справочник услуг'!C:D,2,FALSE))</f>
        <v/>
      </c>
      <c r="E245" s="62"/>
      <c r="F245" s="62"/>
      <c r="G245" s="62"/>
      <c r="H245" s="62"/>
      <c r="I245" s="62"/>
      <c r="J245" s="62"/>
      <c r="K245" s="62"/>
      <c r="L245" s="62"/>
      <c r="M245" s="62"/>
    </row>
    <row r="246" spans="1:13" x14ac:dyDescent="0.25">
      <c r="A246" s="55"/>
      <c r="B246" s="68"/>
      <c r="C246" s="68"/>
      <c r="D246" s="62" t="str">
        <f>IF(ISBLANK(A246),"",VLOOKUP(A246,'Справочник услуг'!C:D,2,FALSE))</f>
        <v/>
      </c>
      <c r="E246" s="62"/>
      <c r="F246" s="62"/>
      <c r="G246" s="62"/>
      <c r="H246" s="62"/>
      <c r="I246" s="62"/>
      <c r="J246" s="62"/>
      <c r="K246" s="62"/>
      <c r="L246" s="62"/>
      <c r="M246" s="62"/>
    </row>
    <row r="247" spans="1:13" x14ac:dyDescent="0.25">
      <c r="A247" s="55"/>
      <c r="B247" s="68"/>
      <c r="C247" s="68"/>
      <c r="D247" s="62" t="str">
        <f>IF(ISBLANK(A247),"",VLOOKUP(A247,'Справочник услуг'!C:D,2,FALSE))</f>
        <v/>
      </c>
      <c r="E247" s="62"/>
      <c r="F247" s="62"/>
      <c r="G247" s="62"/>
      <c r="H247" s="62"/>
      <c r="I247" s="62"/>
      <c r="J247" s="62"/>
      <c r="K247" s="62"/>
      <c r="L247" s="62"/>
      <c r="M247" s="62"/>
    </row>
    <row r="248" spans="1:13" x14ac:dyDescent="0.25">
      <c r="A248" s="55"/>
      <c r="B248" s="68"/>
      <c r="C248" s="68"/>
      <c r="D248" s="62" t="str">
        <f>IF(ISBLANK(A248),"",VLOOKUP(A248,'Справочник услуг'!C:D,2,FALSE))</f>
        <v/>
      </c>
      <c r="E248" s="62"/>
      <c r="F248" s="62"/>
      <c r="G248" s="62"/>
      <c r="H248" s="62"/>
      <c r="I248" s="62"/>
      <c r="J248" s="62"/>
      <c r="K248" s="62"/>
      <c r="L248" s="62"/>
      <c r="M248" s="62"/>
    </row>
    <row r="249" spans="1:13" x14ac:dyDescent="0.25">
      <c r="A249" s="55"/>
      <c r="B249" s="68"/>
      <c r="C249" s="68"/>
      <c r="D249" s="62" t="str">
        <f>IF(ISBLANK(A249),"",VLOOKUP(A249,'Справочник услуг'!C:D,2,FALSE))</f>
        <v/>
      </c>
      <c r="E249" s="62"/>
      <c r="F249" s="62"/>
      <c r="G249" s="62"/>
      <c r="H249" s="62"/>
      <c r="I249" s="62"/>
      <c r="J249" s="62"/>
      <c r="K249" s="62"/>
      <c r="L249" s="62"/>
      <c r="M249" s="62"/>
    </row>
    <row r="250" spans="1:13" x14ac:dyDescent="0.25">
      <c r="A250" s="55"/>
      <c r="B250" s="68"/>
      <c r="C250" s="68"/>
      <c r="D250" s="62" t="str">
        <f>IF(ISBLANK(A250),"",VLOOKUP(A250,'Справочник услуг'!C:D,2,FALSE))</f>
        <v/>
      </c>
      <c r="E250" s="62"/>
      <c r="F250" s="62"/>
      <c r="G250" s="62"/>
      <c r="H250" s="62"/>
      <c r="I250" s="62"/>
      <c r="J250" s="62"/>
      <c r="K250" s="62"/>
      <c r="L250" s="62"/>
      <c r="M250" s="62"/>
    </row>
    <row r="251" spans="1:13" x14ac:dyDescent="0.25">
      <c r="A251" s="55"/>
      <c r="B251" s="68"/>
      <c r="C251" s="68"/>
      <c r="D251" s="62" t="str">
        <f>IF(ISBLANK(A251),"",VLOOKUP(A251,'Справочник услуг'!C:D,2,FALSE))</f>
        <v/>
      </c>
      <c r="E251" s="62"/>
      <c r="F251" s="62"/>
      <c r="G251" s="62"/>
      <c r="H251" s="62"/>
      <c r="I251" s="62"/>
      <c r="J251" s="62"/>
      <c r="K251" s="62"/>
      <c r="L251" s="62"/>
      <c r="M251" s="62"/>
    </row>
    <row r="252" spans="1:13" x14ac:dyDescent="0.25">
      <c r="A252" s="55"/>
      <c r="B252" s="68"/>
      <c r="C252" s="68"/>
      <c r="D252" s="62" t="str">
        <f>IF(ISBLANK(A252),"",VLOOKUP(A252,'Справочник услуг'!C:D,2,FALSE))</f>
        <v/>
      </c>
      <c r="E252" s="62"/>
      <c r="F252" s="62"/>
      <c r="G252" s="62"/>
      <c r="H252" s="62"/>
      <c r="I252" s="62"/>
      <c r="J252" s="62"/>
      <c r="K252" s="62"/>
      <c r="L252" s="62"/>
      <c r="M252" s="62"/>
    </row>
    <row r="253" spans="1:13" x14ac:dyDescent="0.25">
      <c r="A253" s="55"/>
      <c r="B253" s="68"/>
      <c r="C253" s="68"/>
      <c r="D253" s="62" t="str">
        <f>IF(ISBLANK(A253),"",VLOOKUP(A253,'Справочник услуг'!C:D,2,FALSE))</f>
        <v/>
      </c>
      <c r="E253" s="62"/>
      <c r="F253" s="62"/>
      <c r="G253" s="62"/>
      <c r="H253" s="62"/>
      <c r="I253" s="62"/>
      <c r="J253" s="62"/>
      <c r="K253" s="62"/>
      <c r="L253" s="62"/>
      <c r="M253" s="62"/>
    </row>
    <row r="254" spans="1:13" x14ac:dyDescent="0.25">
      <c r="A254" s="55"/>
      <c r="B254" s="68"/>
      <c r="C254" s="68"/>
      <c r="D254" s="62" t="str">
        <f>IF(ISBLANK(A254),"",VLOOKUP(A254,'Справочник услуг'!C:D,2,FALSE))</f>
        <v/>
      </c>
      <c r="E254" s="62"/>
      <c r="F254" s="62"/>
      <c r="G254" s="62"/>
      <c r="H254" s="62"/>
      <c r="I254" s="62"/>
      <c r="J254" s="62"/>
      <c r="K254" s="62"/>
      <c r="L254" s="62"/>
      <c r="M254" s="62"/>
    </row>
    <row r="255" spans="1:13" x14ac:dyDescent="0.25">
      <c r="A255" s="55"/>
      <c r="B255" s="68"/>
      <c r="C255" s="68"/>
      <c r="D255" s="62" t="str">
        <f>IF(ISBLANK(A255),"",VLOOKUP(A255,'Справочник услуг'!C:D,2,FALSE))</f>
        <v/>
      </c>
      <c r="E255" s="62"/>
      <c r="F255" s="62"/>
      <c r="G255" s="62"/>
      <c r="H255" s="62"/>
      <c r="I255" s="62"/>
      <c r="J255" s="62"/>
      <c r="K255" s="62"/>
      <c r="L255" s="62"/>
      <c r="M255" s="62"/>
    </row>
    <row r="256" spans="1:13" x14ac:dyDescent="0.25">
      <c r="A256" s="55"/>
      <c r="B256" s="68"/>
      <c r="C256" s="68"/>
      <c r="D256" s="62" t="str">
        <f>IF(ISBLANK(A256),"",VLOOKUP(A256,'Справочник услуг'!C:D,2,FALSE))</f>
        <v/>
      </c>
      <c r="E256" s="62"/>
      <c r="F256" s="62"/>
      <c r="G256" s="62"/>
      <c r="H256" s="62"/>
      <c r="I256" s="62"/>
      <c r="J256" s="62"/>
      <c r="K256" s="62"/>
      <c r="L256" s="62"/>
      <c r="M256" s="62"/>
    </row>
    <row r="257" spans="1:13" x14ac:dyDescent="0.25">
      <c r="A257" s="55"/>
      <c r="B257" s="68"/>
      <c r="C257" s="68"/>
      <c r="D257" s="62" t="str">
        <f>IF(ISBLANK(A257),"",VLOOKUP(A257,'Справочник услуг'!C:D,2,FALSE))</f>
        <v/>
      </c>
      <c r="E257" s="62"/>
      <c r="F257" s="62"/>
      <c r="G257" s="62"/>
      <c r="H257" s="62"/>
      <c r="I257" s="62"/>
      <c r="J257" s="62"/>
      <c r="K257" s="62"/>
      <c r="L257" s="62"/>
      <c r="M257" s="62"/>
    </row>
    <row r="258" spans="1:13" x14ac:dyDescent="0.25">
      <c r="A258" s="55"/>
      <c r="B258" s="68"/>
      <c r="C258" s="68"/>
      <c r="D258" s="62" t="str">
        <f>IF(ISBLANK(A258),"",VLOOKUP(A258,'Справочник услуг'!C:D,2,FALSE))</f>
        <v/>
      </c>
      <c r="E258" s="62"/>
      <c r="F258" s="62"/>
      <c r="G258" s="62"/>
      <c r="H258" s="62"/>
      <c r="I258" s="62"/>
      <c r="J258" s="62"/>
      <c r="K258" s="62"/>
      <c r="L258" s="62"/>
      <c r="M258" s="62"/>
    </row>
    <row r="259" spans="1:13" x14ac:dyDescent="0.25">
      <c r="A259" s="55"/>
      <c r="B259" s="68"/>
      <c r="C259" s="68"/>
      <c r="D259" s="62" t="str">
        <f>IF(ISBLANK(A259),"",VLOOKUP(A259,'Справочник услуг'!C:D,2,FALSE))</f>
        <v/>
      </c>
      <c r="E259" s="62"/>
      <c r="F259" s="62"/>
      <c r="G259" s="62"/>
      <c r="H259" s="62"/>
      <c r="I259" s="62"/>
      <c r="J259" s="62"/>
      <c r="K259" s="62"/>
      <c r="L259" s="62"/>
      <c r="M259" s="62"/>
    </row>
    <row r="260" spans="1:13" x14ac:dyDescent="0.25">
      <c r="A260" s="55"/>
      <c r="B260" s="68"/>
      <c r="C260" s="68"/>
      <c r="D260" s="62" t="str">
        <f>IF(ISBLANK(A260),"",VLOOKUP(A260,'Справочник услуг'!C:D,2,FALSE))</f>
        <v/>
      </c>
      <c r="E260" s="62"/>
      <c r="F260" s="62"/>
      <c r="G260" s="62"/>
      <c r="H260" s="62"/>
      <c r="I260" s="62"/>
      <c r="J260" s="62"/>
      <c r="K260" s="62"/>
      <c r="L260" s="62"/>
      <c r="M260" s="62"/>
    </row>
    <row r="261" spans="1:13" x14ac:dyDescent="0.25">
      <c r="A261" s="55"/>
      <c r="B261" s="68"/>
      <c r="C261" s="68"/>
      <c r="D261" s="62" t="str">
        <f>IF(ISBLANK(A261),"",VLOOKUP(A261,'Справочник услуг'!C:D,2,FALSE))</f>
        <v/>
      </c>
      <c r="E261" s="62"/>
      <c r="F261" s="62"/>
      <c r="G261" s="62"/>
      <c r="H261" s="62"/>
      <c r="I261" s="62"/>
      <c r="J261" s="62"/>
      <c r="K261" s="62"/>
      <c r="L261" s="62"/>
      <c r="M261" s="62"/>
    </row>
    <row r="262" spans="1:13" x14ac:dyDescent="0.25">
      <c r="A262" s="55"/>
      <c r="B262" s="68"/>
      <c r="C262" s="68"/>
      <c r="D262" s="62" t="str">
        <f>IF(ISBLANK(A262),"",VLOOKUP(A262,'Справочник услуг'!C:D,2,FALSE))</f>
        <v/>
      </c>
      <c r="E262" s="62"/>
      <c r="F262" s="62"/>
      <c r="G262" s="62"/>
      <c r="H262" s="62"/>
      <c r="I262" s="62"/>
      <c r="J262" s="62"/>
      <c r="K262" s="62"/>
      <c r="L262" s="62"/>
      <c r="M262" s="62"/>
    </row>
    <row r="263" spans="1:13" x14ac:dyDescent="0.25">
      <c r="A263" s="55"/>
      <c r="B263" s="68"/>
      <c r="C263" s="68"/>
      <c r="D263" s="62" t="str">
        <f>IF(ISBLANK(A263),"",VLOOKUP(A263,'Справочник услуг'!C:D,2,FALSE))</f>
        <v/>
      </c>
      <c r="E263" s="62"/>
      <c r="F263" s="62"/>
      <c r="G263" s="62"/>
      <c r="H263" s="62"/>
      <c r="I263" s="62"/>
      <c r="J263" s="62"/>
      <c r="K263" s="62"/>
      <c r="L263" s="62"/>
      <c r="M263" s="62"/>
    </row>
    <row r="264" spans="1:13" x14ac:dyDescent="0.25">
      <c r="A264" s="55"/>
      <c r="B264" s="68"/>
      <c r="C264" s="68"/>
      <c r="D264" s="62" t="str">
        <f>IF(ISBLANK(A264),"",VLOOKUP(A264,'Справочник услуг'!C:D,2,FALSE))</f>
        <v/>
      </c>
      <c r="E264" s="62"/>
      <c r="F264" s="62"/>
      <c r="G264" s="62"/>
      <c r="H264" s="62"/>
      <c r="I264" s="62"/>
      <c r="J264" s="62"/>
      <c r="K264" s="62"/>
      <c r="L264" s="62"/>
      <c r="M264" s="62"/>
    </row>
    <row r="265" spans="1:13" x14ac:dyDescent="0.25">
      <c r="A265" s="55"/>
      <c r="B265" s="68"/>
      <c r="C265" s="68"/>
      <c r="D265" s="62" t="str">
        <f>IF(ISBLANK(A265),"",VLOOKUP(A265,'Справочник услуг'!C:D,2,FALSE))</f>
        <v/>
      </c>
      <c r="E265" s="62"/>
      <c r="F265" s="62"/>
      <c r="G265" s="62"/>
      <c r="H265" s="62"/>
      <c r="I265" s="62"/>
      <c r="J265" s="62"/>
      <c r="K265" s="62"/>
      <c r="L265" s="62"/>
      <c r="M265" s="62"/>
    </row>
    <row r="266" spans="1:13" x14ac:dyDescent="0.25">
      <c r="A266" s="55"/>
      <c r="B266" s="68"/>
      <c r="C266" s="68"/>
      <c r="D266" s="62" t="str">
        <f>IF(ISBLANK(A266),"",VLOOKUP(A266,'Справочник услуг'!C:D,2,FALSE))</f>
        <v/>
      </c>
      <c r="E266" s="62"/>
      <c r="F266" s="62"/>
      <c r="G266" s="62"/>
      <c r="H266" s="62"/>
      <c r="I266" s="62"/>
      <c r="J266" s="62"/>
      <c r="K266" s="62"/>
      <c r="L266" s="62"/>
      <c r="M266" s="62"/>
    </row>
    <row r="267" spans="1:13" x14ac:dyDescent="0.25">
      <c r="A267" s="55"/>
      <c r="B267" s="68"/>
      <c r="C267" s="68"/>
      <c r="D267" s="62" t="str">
        <f>IF(ISBLANK(A267),"",VLOOKUP(A267,'Справочник услуг'!C:D,2,FALSE))</f>
        <v/>
      </c>
      <c r="E267" s="62"/>
      <c r="F267" s="62"/>
      <c r="G267" s="62"/>
      <c r="H267" s="62"/>
      <c r="I267" s="62"/>
      <c r="J267" s="62"/>
      <c r="K267" s="62"/>
      <c r="L267" s="62"/>
      <c r="M267" s="62"/>
    </row>
    <row r="268" spans="1:13" x14ac:dyDescent="0.25">
      <c r="A268" s="55"/>
      <c r="B268" s="68"/>
      <c r="C268" s="68"/>
      <c r="D268" s="62" t="str">
        <f>IF(ISBLANK(A268),"",VLOOKUP(A268,'Справочник услуг'!C:D,2,FALSE))</f>
        <v/>
      </c>
      <c r="E268" s="62"/>
      <c r="F268" s="62"/>
      <c r="G268" s="62"/>
      <c r="H268" s="62"/>
      <c r="I268" s="62"/>
      <c r="J268" s="62"/>
      <c r="K268" s="62"/>
      <c r="L268" s="62"/>
      <c r="M268" s="62"/>
    </row>
    <row r="269" spans="1:13" x14ac:dyDescent="0.25">
      <c r="A269" s="55"/>
      <c r="B269" s="68"/>
      <c r="C269" s="68"/>
      <c r="D269" s="62" t="str">
        <f>IF(ISBLANK(A269),"",VLOOKUP(A269,'Справочник услуг'!C:D,2,FALSE))</f>
        <v/>
      </c>
      <c r="E269" s="62"/>
      <c r="F269" s="62"/>
      <c r="G269" s="62"/>
      <c r="H269" s="62"/>
      <c r="I269" s="62"/>
      <c r="J269" s="62"/>
      <c r="K269" s="62"/>
      <c r="L269" s="62"/>
      <c r="M269" s="62"/>
    </row>
    <row r="270" spans="1:13" x14ac:dyDescent="0.25">
      <c r="A270" s="55"/>
      <c r="B270" s="68"/>
      <c r="C270" s="68"/>
      <c r="D270" s="62" t="str">
        <f>IF(ISBLANK(A270),"",VLOOKUP(A270,'Справочник услуг'!C:D,2,FALSE))</f>
        <v/>
      </c>
      <c r="E270" s="62"/>
      <c r="F270" s="62"/>
      <c r="G270" s="62"/>
      <c r="H270" s="62"/>
      <c r="I270" s="62"/>
      <c r="J270" s="62"/>
      <c r="K270" s="62"/>
      <c r="L270" s="62"/>
      <c r="M270" s="62"/>
    </row>
    <row r="271" spans="1:13" x14ac:dyDescent="0.25">
      <c r="A271" s="55"/>
      <c r="B271" s="68"/>
      <c r="C271" s="68"/>
      <c r="D271" s="62" t="str">
        <f>IF(ISBLANK(A271),"",VLOOKUP(A271,'Справочник услуг'!C:D,2,FALSE))</f>
        <v/>
      </c>
      <c r="E271" s="62"/>
      <c r="F271" s="62"/>
      <c r="G271" s="62"/>
      <c r="H271" s="62"/>
      <c r="I271" s="62"/>
      <c r="J271" s="62"/>
      <c r="K271" s="62"/>
      <c r="L271" s="62"/>
      <c r="M271" s="62"/>
    </row>
    <row r="272" spans="1:13" x14ac:dyDescent="0.25">
      <c r="A272" s="55"/>
      <c r="B272" s="68"/>
      <c r="C272" s="68"/>
      <c r="D272" s="62" t="str">
        <f>IF(ISBLANK(A272),"",VLOOKUP(A272,'Справочник услуг'!C:D,2,FALSE))</f>
        <v/>
      </c>
      <c r="E272" s="62"/>
      <c r="F272" s="62"/>
      <c r="G272" s="62"/>
      <c r="H272" s="62"/>
      <c r="I272" s="62"/>
      <c r="J272" s="62"/>
      <c r="K272" s="62"/>
      <c r="L272" s="62"/>
      <c r="M272" s="62"/>
    </row>
    <row r="273" spans="1:13" x14ac:dyDescent="0.25">
      <c r="A273" s="55"/>
      <c r="B273" s="68"/>
      <c r="C273" s="68"/>
      <c r="D273" s="62" t="str">
        <f>IF(ISBLANK(A273),"",VLOOKUP(A273,'Справочник услуг'!C:D,2,FALSE))</f>
        <v/>
      </c>
      <c r="E273" s="62"/>
      <c r="F273" s="62"/>
      <c r="G273" s="62"/>
      <c r="H273" s="62"/>
      <c r="I273" s="62"/>
      <c r="J273" s="62"/>
      <c r="K273" s="62"/>
      <c r="L273" s="62"/>
      <c r="M273" s="62"/>
    </row>
    <row r="274" spans="1:13" x14ac:dyDescent="0.25">
      <c r="A274" s="55"/>
      <c r="B274" s="68"/>
      <c r="C274" s="68"/>
      <c r="D274" s="62" t="str">
        <f>IF(ISBLANK(A274),"",VLOOKUP(A274,'Справочник услуг'!C:D,2,FALSE))</f>
        <v/>
      </c>
      <c r="E274" s="62"/>
      <c r="F274" s="62"/>
      <c r="G274" s="62"/>
      <c r="H274" s="62"/>
      <c r="I274" s="62"/>
      <c r="J274" s="62"/>
      <c r="K274" s="62"/>
      <c r="L274" s="62"/>
      <c r="M274" s="62"/>
    </row>
    <row r="275" spans="1:13" x14ac:dyDescent="0.25">
      <c r="A275" s="55"/>
      <c r="B275" s="68"/>
      <c r="C275" s="68"/>
      <c r="D275" s="62" t="str">
        <f>IF(ISBLANK(A275),"",VLOOKUP(A275,'Справочник услуг'!C:D,2,FALSE))</f>
        <v/>
      </c>
      <c r="E275" s="62"/>
      <c r="F275" s="62"/>
      <c r="G275" s="62"/>
      <c r="H275" s="62"/>
      <c r="I275" s="62"/>
      <c r="J275" s="62"/>
      <c r="K275" s="62"/>
      <c r="L275" s="62"/>
      <c r="M275" s="62"/>
    </row>
    <row r="276" spans="1:13" x14ac:dyDescent="0.25">
      <c r="A276" s="55"/>
      <c r="B276" s="68"/>
      <c r="C276" s="68"/>
      <c r="D276" s="62" t="str">
        <f>IF(ISBLANK(A276),"",VLOOKUP(A276,'Справочник услуг'!C:D,2,FALSE))</f>
        <v/>
      </c>
      <c r="E276" s="62"/>
      <c r="F276" s="62"/>
      <c r="G276" s="62"/>
      <c r="H276" s="62"/>
      <c r="I276" s="62"/>
      <c r="J276" s="62"/>
      <c r="K276" s="62"/>
      <c r="L276" s="62"/>
      <c r="M276" s="62"/>
    </row>
    <row r="277" spans="1:13" x14ac:dyDescent="0.25">
      <c r="A277" s="55"/>
      <c r="B277" s="68"/>
      <c r="C277" s="68"/>
      <c r="D277" s="62" t="str">
        <f>IF(ISBLANK(A277),"",VLOOKUP(A277,'Справочник услуг'!C:D,2,FALSE))</f>
        <v/>
      </c>
      <c r="E277" s="62"/>
      <c r="F277" s="62"/>
      <c r="G277" s="62"/>
      <c r="H277" s="62"/>
      <c r="I277" s="62"/>
      <c r="J277" s="62"/>
      <c r="K277" s="62"/>
      <c r="L277" s="62"/>
      <c r="M277" s="62"/>
    </row>
    <row r="278" spans="1:13" x14ac:dyDescent="0.25">
      <c r="A278" s="55"/>
      <c r="B278" s="68"/>
      <c r="C278" s="68"/>
      <c r="D278" s="62" t="str">
        <f>IF(ISBLANK(A278),"",VLOOKUP(A278,'Справочник услуг'!C:D,2,FALSE))</f>
        <v/>
      </c>
      <c r="E278" s="62"/>
      <c r="F278" s="62"/>
      <c r="G278" s="62"/>
      <c r="H278" s="62"/>
      <c r="I278" s="62"/>
      <c r="J278" s="62"/>
      <c r="K278" s="62"/>
      <c r="L278" s="62"/>
      <c r="M278" s="62"/>
    </row>
    <row r="279" spans="1:13" x14ac:dyDescent="0.25">
      <c r="A279" s="55"/>
      <c r="B279" s="68"/>
      <c r="C279" s="68"/>
      <c r="D279" s="62" t="str">
        <f>IF(ISBLANK(A279),"",VLOOKUP(A279,'Справочник услуг'!C:D,2,FALSE))</f>
        <v/>
      </c>
      <c r="E279" s="62"/>
      <c r="F279" s="62"/>
      <c r="G279" s="62"/>
      <c r="H279" s="62"/>
      <c r="I279" s="62"/>
      <c r="J279" s="62"/>
      <c r="K279" s="62"/>
      <c r="L279" s="62"/>
      <c r="M279" s="62"/>
    </row>
    <row r="280" spans="1:13" x14ac:dyDescent="0.25">
      <c r="A280" s="55"/>
      <c r="B280" s="68"/>
      <c r="C280" s="68"/>
      <c r="D280" s="62" t="str">
        <f>IF(ISBLANK(A280),"",VLOOKUP(A280,'Справочник услуг'!C:D,2,FALSE))</f>
        <v/>
      </c>
      <c r="E280" s="62"/>
      <c r="F280" s="62"/>
      <c r="G280" s="62"/>
      <c r="H280" s="62"/>
      <c r="I280" s="62"/>
      <c r="J280" s="62"/>
      <c r="K280" s="62"/>
      <c r="L280" s="62"/>
      <c r="M280" s="62"/>
    </row>
    <row r="281" spans="1:13" x14ac:dyDescent="0.25">
      <c r="A281" s="55"/>
      <c r="B281" s="68"/>
      <c r="C281" s="68"/>
      <c r="D281" s="62" t="str">
        <f>IF(ISBLANK(A281),"",VLOOKUP(A281,'Справочник услуг'!C:D,2,FALSE))</f>
        <v/>
      </c>
      <c r="E281" s="62"/>
      <c r="F281" s="62"/>
      <c r="G281" s="62"/>
      <c r="H281" s="62"/>
      <c r="I281" s="62"/>
      <c r="J281" s="62"/>
      <c r="K281" s="62"/>
      <c r="L281" s="62"/>
      <c r="M281" s="62"/>
    </row>
    <row r="282" spans="1:13" x14ac:dyDescent="0.25">
      <c r="A282" s="55"/>
      <c r="B282" s="68"/>
      <c r="C282" s="68"/>
      <c r="D282" s="62" t="str">
        <f>IF(ISBLANK(A282),"",VLOOKUP(A282,'Справочник услуг'!C:D,2,FALSE))</f>
        <v/>
      </c>
      <c r="E282" s="62"/>
      <c r="F282" s="62"/>
      <c r="G282" s="62"/>
      <c r="H282" s="62"/>
      <c r="I282" s="62"/>
      <c r="J282" s="62"/>
      <c r="K282" s="62"/>
      <c r="L282" s="62"/>
      <c r="M282" s="62"/>
    </row>
    <row r="283" spans="1:13" x14ac:dyDescent="0.25">
      <c r="A283" s="55"/>
      <c r="B283" s="68"/>
      <c r="C283" s="68"/>
      <c r="D283" s="62" t="str">
        <f>IF(ISBLANK(A283),"",VLOOKUP(A283,'Справочник услуг'!C:D,2,FALSE))</f>
        <v/>
      </c>
      <c r="E283" s="62"/>
      <c r="F283" s="62"/>
      <c r="G283" s="62"/>
      <c r="H283" s="62"/>
      <c r="I283" s="62"/>
      <c r="J283" s="62"/>
      <c r="K283" s="62"/>
      <c r="L283" s="62"/>
      <c r="M283" s="62"/>
    </row>
    <row r="284" spans="1:13" x14ac:dyDescent="0.25">
      <c r="A284" s="55"/>
      <c r="B284" s="68"/>
      <c r="C284" s="68"/>
      <c r="D284" s="62" t="str">
        <f>IF(ISBLANK(A284),"",VLOOKUP(A284,'Справочник услуг'!C:D,2,FALSE))</f>
        <v/>
      </c>
      <c r="E284" s="62"/>
      <c r="F284" s="62"/>
      <c r="G284" s="62"/>
      <c r="H284" s="62"/>
      <c r="I284" s="62"/>
      <c r="J284" s="62"/>
      <c r="K284" s="62"/>
      <c r="L284" s="62"/>
      <c r="M284" s="62"/>
    </row>
    <row r="285" spans="1:13" x14ac:dyDescent="0.25">
      <c r="A285" s="55"/>
      <c r="B285" s="68"/>
      <c r="C285" s="68"/>
      <c r="D285" s="62" t="str">
        <f>IF(ISBLANK(A285),"",VLOOKUP(A285,'Справочник услуг'!C:D,2,FALSE))</f>
        <v/>
      </c>
      <c r="E285" s="62"/>
      <c r="F285" s="62"/>
      <c r="G285" s="62"/>
      <c r="H285" s="62"/>
      <c r="I285" s="62"/>
      <c r="J285" s="62"/>
      <c r="K285" s="62"/>
      <c r="L285" s="62"/>
      <c r="M285" s="62"/>
    </row>
    <row r="286" spans="1:13" x14ac:dyDescent="0.25">
      <c r="A286" s="55"/>
      <c r="B286" s="68"/>
      <c r="C286" s="68"/>
      <c r="D286" s="62" t="str">
        <f>IF(ISBLANK(A286),"",VLOOKUP(A286,'Справочник услуг'!C:D,2,FALSE))</f>
        <v/>
      </c>
      <c r="E286" s="62"/>
      <c r="F286" s="62"/>
      <c r="G286" s="62"/>
      <c r="H286" s="62"/>
      <c r="I286" s="62"/>
      <c r="J286" s="62"/>
      <c r="K286" s="62"/>
      <c r="L286" s="62"/>
      <c r="M286" s="62"/>
    </row>
    <row r="287" spans="1:13" x14ac:dyDescent="0.25">
      <c r="A287" s="55"/>
      <c r="B287" s="68"/>
      <c r="C287" s="68"/>
      <c r="D287" s="62" t="str">
        <f>IF(ISBLANK(A287),"",VLOOKUP(A287,'Справочник услуг'!C:D,2,FALSE))</f>
        <v/>
      </c>
      <c r="E287" s="62"/>
      <c r="F287" s="62"/>
      <c r="G287" s="62"/>
      <c r="H287" s="62"/>
      <c r="I287" s="62"/>
      <c r="J287" s="62"/>
      <c r="K287" s="62"/>
      <c r="L287" s="62"/>
      <c r="M287" s="62"/>
    </row>
    <row r="288" spans="1:13" x14ac:dyDescent="0.25">
      <c r="A288" s="55"/>
      <c r="B288" s="68"/>
      <c r="C288" s="68"/>
      <c r="D288" s="62" t="str">
        <f>IF(ISBLANK(A288),"",VLOOKUP(A288,'Справочник услуг'!C:D,2,FALSE))</f>
        <v/>
      </c>
      <c r="E288" s="62"/>
      <c r="F288" s="62"/>
      <c r="G288" s="62"/>
      <c r="H288" s="62"/>
      <c r="I288" s="62"/>
      <c r="J288" s="62"/>
      <c r="K288" s="62"/>
      <c r="L288" s="62"/>
      <c r="M288" s="62"/>
    </row>
    <row r="289" spans="1:13" x14ac:dyDescent="0.25">
      <c r="A289" s="55"/>
      <c r="B289" s="68"/>
      <c r="C289" s="68"/>
      <c r="D289" s="62" t="str">
        <f>IF(ISBLANK(A289),"",VLOOKUP(A289,'Справочник услуг'!C:D,2,FALSE))</f>
        <v/>
      </c>
      <c r="E289" s="62"/>
      <c r="F289" s="62"/>
      <c r="G289" s="62"/>
      <c r="H289" s="62"/>
      <c r="I289" s="62"/>
      <c r="J289" s="62"/>
      <c r="K289" s="62"/>
      <c r="L289" s="62"/>
      <c r="M289" s="62"/>
    </row>
    <row r="290" spans="1:13" x14ac:dyDescent="0.25">
      <c r="A290" s="55"/>
      <c r="B290" s="68"/>
      <c r="C290" s="68"/>
      <c r="D290" s="62" t="str">
        <f>IF(ISBLANK(A290),"",VLOOKUP(A290,'Справочник услуг'!C:D,2,FALSE))</f>
        <v/>
      </c>
      <c r="E290" s="62"/>
      <c r="F290" s="62"/>
      <c r="G290" s="62"/>
      <c r="H290" s="62"/>
      <c r="I290" s="62"/>
      <c r="J290" s="62"/>
      <c r="K290" s="62"/>
      <c r="L290" s="62"/>
      <c r="M290" s="62"/>
    </row>
    <row r="291" spans="1:13" x14ac:dyDescent="0.25">
      <c r="A291" s="55"/>
      <c r="B291" s="68"/>
      <c r="C291" s="68"/>
      <c r="D291" s="62" t="str">
        <f>IF(ISBLANK(A291),"",VLOOKUP(A291,'Справочник услуг'!C:D,2,FALSE))</f>
        <v/>
      </c>
      <c r="E291" s="62"/>
      <c r="F291" s="62"/>
      <c r="G291" s="62"/>
      <c r="H291" s="62"/>
      <c r="I291" s="62"/>
      <c r="J291" s="62"/>
      <c r="K291" s="62"/>
      <c r="L291" s="62"/>
      <c r="M291" s="62"/>
    </row>
    <row r="292" spans="1:13" x14ac:dyDescent="0.25">
      <c r="A292" s="55"/>
      <c r="B292" s="68"/>
      <c r="C292" s="68"/>
      <c r="D292" s="62" t="str">
        <f>IF(ISBLANK(A292),"",VLOOKUP(A292,'Справочник услуг'!C:D,2,FALSE))</f>
        <v/>
      </c>
      <c r="E292" s="62"/>
      <c r="F292" s="62"/>
      <c r="G292" s="62"/>
      <c r="H292" s="62"/>
      <c r="I292" s="62"/>
      <c r="J292" s="62"/>
      <c r="K292" s="62"/>
      <c r="L292" s="62"/>
      <c r="M292" s="62"/>
    </row>
    <row r="293" spans="1:13" x14ac:dyDescent="0.25">
      <c r="A293" s="55"/>
      <c r="B293" s="68"/>
      <c r="C293" s="68"/>
      <c r="D293" s="62" t="str">
        <f>IF(ISBLANK(A293),"",VLOOKUP(A293,'Справочник услуг'!C:D,2,FALSE))</f>
        <v/>
      </c>
      <c r="E293" s="62"/>
      <c r="F293" s="62"/>
      <c r="G293" s="62"/>
      <c r="H293" s="62"/>
      <c r="I293" s="62"/>
      <c r="J293" s="62"/>
      <c r="K293" s="62"/>
      <c r="L293" s="62"/>
      <c r="M293" s="62"/>
    </row>
    <row r="294" spans="1:13" x14ac:dyDescent="0.25">
      <c r="A294" s="55"/>
      <c r="B294" s="68"/>
      <c r="C294" s="68"/>
      <c r="D294" s="62" t="str">
        <f>IF(ISBLANK(A294),"",VLOOKUP(A294,'Справочник услуг'!C:D,2,FALSE))</f>
        <v/>
      </c>
      <c r="E294" s="62"/>
      <c r="F294" s="62"/>
      <c r="G294" s="62"/>
      <c r="H294" s="62"/>
      <c r="I294" s="62"/>
      <c r="J294" s="62"/>
      <c r="K294" s="62"/>
      <c r="L294" s="62"/>
      <c r="M294" s="62"/>
    </row>
    <row r="295" spans="1:13" x14ac:dyDescent="0.25">
      <c r="A295" s="55"/>
      <c r="B295" s="68"/>
      <c r="C295" s="68"/>
      <c r="D295" s="62" t="str">
        <f>IF(ISBLANK(A295),"",VLOOKUP(A295,'Справочник услуг'!C:D,2,FALSE))</f>
        <v/>
      </c>
      <c r="E295" s="62"/>
      <c r="F295" s="62"/>
      <c r="G295" s="62"/>
      <c r="H295" s="62"/>
      <c r="I295" s="62"/>
      <c r="J295" s="62"/>
      <c r="K295" s="62"/>
      <c r="L295" s="62"/>
      <c r="M295" s="62"/>
    </row>
    <row r="296" spans="1:13" x14ac:dyDescent="0.25">
      <c r="A296" s="55"/>
      <c r="B296" s="68"/>
      <c r="C296" s="68"/>
      <c r="D296" s="62" t="str">
        <f>IF(ISBLANK(A296),"",VLOOKUP(A296,'Справочник услуг'!C:D,2,FALSE))</f>
        <v/>
      </c>
      <c r="E296" s="62"/>
      <c r="F296" s="62"/>
      <c r="G296" s="62"/>
      <c r="H296" s="62"/>
      <c r="I296" s="62"/>
      <c r="J296" s="62"/>
      <c r="K296" s="62"/>
      <c r="L296" s="62"/>
      <c r="M296" s="62"/>
    </row>
    <row r="297" spans="1:13" x14ac:dyDescent="0.25">
      <c r="A297" s="55"/>
      <c r="B297" s="68"/>
      <c r="C297" s="68"/>
      <c r="D297" s="62" t="str">
        <f>IF(ISBLANK(A297),"",VLOOKUP(A297,'Справочник услуг'!C:D,2,FALSE))</f>
        <v/>
      </c>
      <c r="E297" s="62"/>
      <c r="F297" s="62"/>
      <c r="G297" s="62"/>
      <c r="H297" s="62"/>
      <c r="I297" s="62"/>
      <c r="J297" s="62"/>
      <c r="K297" s="62"/>
      <c r="L297" s="62"/>
      <c r="M297" s="62"/>
    </row>
    <row r="298" spans="1:13" x14ac:dyDescent="0.25">
      <c r="A298" s="55"/>
      <c r="B298" s="68"/>
      <c r="C298" s="68"/>
      <c r="D298" s="62" t="str">
        <f>IF(ISBLANK(A298),"",VLOOKUP(A298,'Справочник услуг'!C:D,2,FALSE))</f>
        <v/>
      </c>
      <c r="E298" s="62"/>
      <c r="F298" s="62"/>
      <c r="G298" s="62"/>
      <c r="H298" s="62"/>
      <c r="I298" s="62"/>
      <c r="J298" s="62"/>
      <c r="K298" s="62"/>
      <c r="L298" s="62"/>
      <c r="M298" s="62"/>
    </row>
    <row r="299" spans="1:13" x14ac:dyDescent="0.25">
      <c r="A299" s="55"/>
      <c r="B299" s="68"/>
      <c r="C299" s="68"/>
      <c r="D299" s="62" t="str">
        <f>IF(ISBLANK(A299),"",VLOOKUP(A299,'Справочник услуг'!C:D,2,FALSE))</f>
        <v/>
      </c>
      <c r="E299" s="62"/>
      <c r="F299" s="62"/>
      <c r="G299" s="62"/>
      <c r="H299" s="62"/>
      <c r="I299" s="62"/>
      <c r="J299" s="62"/>
      <c r="K299" s="62"/>
      <c r="L299" s="62"/>
      <c r="M299" s="62"/>
    </row>
    <row r="300" spans="1:13" x14ac:dyDescent="0.25">
      <c r="A300" s="55"/>
      <c r="B300" s="68"/>
      <c r="C300" s="68"/>
      <c r="D300" s="62" t="str">
        <f>IF(ISBLANK(A300),"",VLOOKUP(A300,'Справочник услуг'!C:D,2,FALSE))</f>
        <v/>
      </c>
      <c r="E300" s="62"/>
      <c r="F300" s="62"/>
      <c r="G300" s="62"/>
      <c r="H300" s="62"/>
      <c r="I300" s="62"/>
      <c r="J300" s="62"/>
      <c r="K300" s="62"/>
      <c r="L300" s="62"/>
      <c r="M300" s="62"/>
    </row>
    <row r="301" spans="1:13" x14ac:dyDescent="0.25">
      <c r="A301" s="55"/>
      <c r="B301" s="68"/>
      <c r="C301" s="68"/>
      <c r="D301" s="62" t="str">
        <f>IF(ISBLANK(A301),"",VLOOKUP(A301,'Справочник услуг'!C:D,2,FALSE))</f>
        <v/>
      </c>
      <c r="E301" s="62"/>
      <c r="F301" s="62"/>
      <c r="G301" s="62"/>
      <c r="H301" s="62"/>
      <c r="I301" s="62"/>
      <c r="J301" s="62"/>
      <c r="K301" s="62"/>
      <c r="L301" s="62"/>
      <c r="M301" s="62"/>
    </row>
    <row r="302" spans="1:13" x14ac:dyDescent="0.25">
      <c r="A302" s="55"/>
      <c r="B302" s="68"/>
      <c r="C302" s="68"/>
      <c r="D302" s="62" t="str">
        <f>IF(ISBLANK(A302),"",VLOOKUP(A302,'Справочник услуг'!C:D,2,FALSE))</f>
        <v/>
      </c>
      <c r="E302" s="62"/>
      <c r="F302" s="62"/>
      <c r="G302" s="62"/>
      <c r="H302" s="62"/>
      <c r="I302" s="62"/>
      <c r="J302" s="62"/>
      <c r="K302" s="62"/>
      <c r="L302" s="62"/>
      <c r="M302" s="62"/>
    </row>
    <row r="303" spans="1:13" x14ac:dyDescent="0.25">
      <c r="A303" s="55"/>
      <c r="B303" s="68"/>
      <c r="C303" s="68"/>
      <c r="D303" s="62" t="str">
        <f>IF(ISBLANK(A303),"",VLOOKUP(A303,'Справочник услуг'!C:D,2,FALSE))</f>
        <v/>
      </c>
      <c r="E303" s="62"/>
      <c r="F303" s="62"/>
      <c r="G303" s="62"/>
      <c r="H303" s="62"/>
      <c r="I303" s="62"/>
      <c r="J303" s="62"/>
      <c r="K303" s="62"/>
      <c r="L303" s="62"/>
      <c r="M303" s="62"/>
    </row>
    <row r="304" spans="1:13" x14ac:dyDescent="0.25">
      <c r="A304" s="55"/>
      <c r="B304" s="68"/>
      <c r="C304" s="68"/>
      <c r="D304" s="62" t="str">
        <f>IF(ISBLANK(A304),"",VLOOKUP(A304,'Справочник услуг'!C:D,2,FALSE))</f>
        <v/>
      </c>
      <c r="E304" s="62"/>
      <c r="F304" s="62"/>
      <c r="G304" s="62"/>
      <c r="H304" s="62"/>
      <c r="I304" s="62"/>
      <c r="J304" s="62"/>
      <c r="K304" s="62"/>
      <c r="L304" s="62"/>
      <c r="M304" s="62"/>
    </row>
    <row r="305" spans="1:13" x14ac:dyDescent="0.25">
      <c r="A305" s="55"/>
      <c r="B305" s="68"/>
      <c r="C305" s="68"/>
      <c r="D305" s="62" t="str">
        <f>IF(ISBLANK(A305),"",VLOOKUP(A305,'Справочник услуг'!C:D,2,FALSE))</f>
        <v/>
      </c>
      <c r="E305" s="62"/>
      <c r="F305" s="62"/>
      <c r="G305" s="62"/>
      <c r="H305" s="62"/>
      <c r="I305" s="62"/>
      <c r="J305" s="62"/>
      <c r="K305" s="62"/>
      <c r="L305" s="62"/>
      <c r="M305" s="62"/>
    </row>
    <row r="306" spans="1:13" x14ac:dyDescent="0.25">
      <c r="A306" s="55"/>
      <c r="B306" s="68"/>
      <c r="C306" s="68"/>
      <c r="D306" s="62" t="str">
        <f>IF(ISBLANK(A306),"",VLOOKUP(A306,'Справочник услуг'!C:D,2,FALSE))</f>
        <v/>
      </c>
      <c r="E306" s="62"/>
      <c r="F306" s="62"/>
      <c r="G306" s="62"/>
      <c r="H306" s="62"/>
      <c r="I306" s="62"/>
      <c r="J306" s="62"/>
      <c r="K306" s="62"/>
      <c r="L306" s="62"/>
      <c r="M306" s="62"/>
    </row>
    <row r="307" spans="1:13" x14ac:dyDescent="0.25">
      <c r="A307" s="55"/>
      <c r="B307" s="68"/>
      <c r="C307" s="68"/>
      <c r="D307" s="62" t="str">
        <f>IF(ISBLANK(A307),"",VLOOKUP(A307,'Справочник услуг'!C:D,2,FALSE))</f>
        <v/>
      </c>
      <c r="E307" s="62"/>
      <c r="F307" s="62"/>
      <c r="G307" s="62"/>
      <c r="H307" s="62"/>
      <c r="I307" s="62"/>
      <c r="J307" s="62"/>
      <c r="K307" s="62"/>
      <c r="L307" s="62"/>
      <c r="M307" s="62"/>
    </row>
    <row r="308" spans="1:13" x14ac:dyDescent="0.25">
      <c r="A308" s="55"/>
      <c r="B308" s="68"/>
      <c r="C308" s="68"/>
      <c r="D308" s="62" t="str">
        <f>IF(ISBLANK(A308),"",VLOOKUP(A308,'Справочник услуг'!C:D,2,FALSE))</f>
        <v/>
      </c>
      <c r="E308" s="62"/>
      <c r="F308" s="62"/>
      <c r="G308" s="62"/>
      <c r="H308" s="62"/>
      <c r="I308" s="62"/>
      <c r="J308" s="62"/>
      <c r="K308" s="62"/>
      <c r="L308" s="62"/>
      <c r="M308" s="62"/>
    </row>
    <row r="309" spans="1:13" x14ac:dyDescent="0.25">
      <c r="A309" s="55"/>
      <c r="B309" s="68"/>
      <c r="C309" s="68"/>
      <c r="D309" s="62" t="str">
        <f>IF(ISBLANK(A309),"",VLOOKUP(A309,'Справочник услуг'!C:D,2,FALSE))</f>
        <v/>
      </c>
      <c r="E309" s="62"/>
      <c r="F309" s="62"/>
      <c r="G309" s="62"/>
      <c r="H309" s="62"/>
      <c r="I309" s="62"/>
      <c r="J309" s="62"/>
      <c r="K309" s="62"/>
      <c r="L309" s="62"/>
      <c r="M309" s="62"/>
    </row>
    <row r="310" spans="1:13" x14ac:dyDescent="0.25">
      <c r="A310" s="55"/>
      <c r="B310" s="68"/>
      <c r="C310" s="68"/>
      <c r="D310" s="62" t="str">
        <f>IF(ISBLANK(A310),"",VLOOKUP(A310,'Справочник услуг'!C:D,2,FALSE))</f>
        <v/>
      </c>
      <c r="E310" s="62"/>
      <c r="F310" s="62"/>
      <c r="G310" s="62"/>
      <c r="H310" s="62"/>
      <c r="I310" s="62"/>
      <c r="J310" s="62"/>
      <c r="K310" s="62"/>
      <c r="L310" s="62"/>
      <c r="M310" s="62"/>
    </row>
    <row r="311" spans="1:13" x14ac:dyDescent="0.25">
      <c r="A311" s="55"/>
      <c r="B311" s="68"/>
      <c r="C311" s="68"/>
      <c r="D311" s="62" t="str">
        <f>IF(ISBLANK(A311),"",VLOOKUP(A311,'Справочник услуг'!C:D,2,FALSE))</f>
        <v/>
      </c>
      <c r="E311" s="62"/>
      <c r="F311" s="62"/>
      <c r="G311" s="62"/>
      <c r="H311" s="62"/>
      <c r="I311" s="62"/>
      <c r="J311" s="62"/>
      <c r="K311" s="62"/>
      <c r="L311" s="62"/>
      <c r="M311" s="62"/>
    </row>
    <row r="312" spans="1:13" x14ac:dyDescent="0.25">
      <c r="A312" s="55"/>
      <c r="B312" s="68"/>
      <c r="C312" s="68"/>
      <c r="D312" s="62" t="str">
        <f>IF(ISBLANK(A312),"",VLOOKUP(A312,'Справочник услуг'!C:D,2,FALSE))</f>
        <v/>
      </c>
      <c r="E312" s="62"/>
      <c r="F312" s="62"/>
      <c r="G312" s="62"/>
      <c r="H312" s="62"/>
      <c r="I312" s="62"/>
      <c r="J312" s="62"/>
      <c r="K312" s="62"/>
      <c r="L312" s="62"/>
      <c r="M312" s="62"/>
    </row>
    <row r="313" spans="1:13" x14ac:dyDescent="0.25">
      <c r="A313" s="55"/>
      <c r="B313" s="68"/>
      <c r="C313" s="68"/>
      <c r="D313" s="62" t="str">
        <f>IF(ISBLANK(A313),"",VLOOKUP(A313,'Справочник услуг'!C:D,2,FALSE))</f>
        <v/>
      </c>
      <c r="E313" s="62"/>
      <c r="F313" s="62"/>
      <c r="G313" s="62"/>
      <c r="H313" s="62"/>
      <c r="I313" s="62"/>
      <c r="J313" s="62"/>
      <c r="K313" s="62"/>
      <c r="L313" s="62"/>
      <c r="M313" s="62"/>
    </row>
    <row r="314" spans="1:13" x14ac:dyDescent="0.25">
      <c r="A314" s="55"/>
      <c r="B314" s="68"/>
      <c r="C314" s="68"/>
      <c r="D314" s="62" t="str">
        <f>IF(ISBLANK(A314),"",VLOOKUP(A314,'Справочник услуг'!C:D,2,FALSE))</f>
        <v/>
      </c>
      <c r="E314" s="62"/>
      <c r="F314" s="62"/>
      <c r="G314" s="62"/>
      <c r="H314" s="62"/>
      <c r="I314" s="62"/>
      <c r="J314" s="62"/>
      <c r="K314" s="62"/>
      <c r="L314" s="62"/>
      <c r="M314" s="62"/>
    </row>
    <row r="315" spans="1:13" x14ac:dyDescent="0.25">
      <c r="A315" s="55"/>
      <c r="B315" s="68"/>
      <c r="C315" s="68"/>
      <c r="D315" s="62" t="str">
        <f>IF(ISBLANK(A315),"",VLOOKUP(A315,'Справочник услуг'!C:D,2,FALSE))</f>
        <v/>
      </c>
      <c r="E315" s="62"/>
      <c r="F315" s="62"/>
      <c r="G315" s="62"/>
      <c r="H315" s="62"/>
      <c r="I315" s="62"/>
      <c r="J315" s="62"/>
      <c r="K315" s="62"/>
      <c r="L315" s="62"/>
      <c r="M315" s="62"/>
    </row>
    <row r="316" spans="1:13" x14ac:dyDescent="0.25">
      <c r="A316" s="55"/>
      <c r="B316" s="68"/>
      <c r="C316" s="68"/>
      <c r="D316" s="62" t="str">
        <f>IF(ISBLANK(A316),"",VLOOKUP(A316,'Справочник услуг'!C:D,2,FALSE))</f>
        <v/>
      </c>
      <c r="E316" s="62"/>
      <c r="F316" s="62"/>
      <c r="G316" s="62"/>
      <c r="H316" s="62"/>
      <c r="I316" s="62"/>
      <c r="J316" s="62"/>
      <c r="K316" s="62"/>
      <c r="L316" s="62"/>
      <c r="M316" s="62"/>
    </row>
    <row r="317" spans="1:13" x14ac:dyDescent="0.25">
      <c r="A317" s="55"/>
      <c r="B317" s="68"/>
      <c r="C317" s="68"/>
      <c r="D317" s="62" t="str">
        <f>IF(ISBLANK(A317),"",VLOOKUP(A317,'Справочник услуг'!C:D,2,FALSE))</f>
        <v/>
      </c>
      <c r="E317" s="62"/>
      <c r="F317" s="62"/>
      <c r="G317" s="62"/>
      <c r="H317" s="62"/>
      <c r="I317" s="62"/>
      <c r="J317" s="62"/>
      <c r="K317" s="62"/>
      <c r="L317" s="62"/>
      <c r="M317" s="62"/>
    </row>
    <row r="318" spans="1:13" x14ac:dyDescent="0.25">
      <c r="A318" s="55"/>
      <c r="B318" s="68"/>
      <c r="C318" s="68"/>
      <c r="D318" s="62" t="str">
        <f>IF(ISBLANK(A318),"",VLOOKUP(A318,'Справочник услуг'!C:D,2,FALSE))</f>
        <v/>
      </c>
      <c r="E318" s="62"/>
      <c r="F318" s="62"/>
      <c r="G318" s="62"/>
      <c r="H318" s="62"/>
      <c r="I318" s="62"/>
      <c r="J318" s="62"/>
      <c r="K318" s="62"/>
      <c r="L318" s="62"/>
      <c r="M318" s="62"/>
    </row>
    <row r="319" spans="1:13" x14ac:dyDescent="0.25">
      <c r="A319" s="55"/>
      <c r="B319" s="68"/>
      <c r="C319" s="68"/>
      <c r="D319" s="62" t="str">
        <f>IF(ISBLANK(A319),"",VLOOKUP(A319,'Справочник услуг'!C:D,2,FALSE))</f>
        <v/>
      </c>
      <c r="E319" s="62"/>
      <c r="F319" s="62"/>
      <c r="G319" s="62"/>
      <c r="H319" s="62"/>
      <c r="I319" s="62"/>
      <c r="J319" s="62"/>
      <c r="K319" s="62"/>
      <c r="L319" s="62"/>
      <c r="M319" s="62"/>
    </row>
    <row r="320" spans="1:13" x14ac:dyDescent="0.25">
      <c r="A320" s="55"/>
      <c r="B320" s="68"/>
      <c r="C320" s="68"/>
      <c r="D320" s="62" t="str">
        <f>IF(ISBLANK(A320),"",VLOOKUP(A320,'Справочник услуг'!C:D,2,FALSE))</f>
        <v/>
      </c>
      <c r="E320" s="62"/>
      <c r="F320" s="62"/>
      <c r="G320" s="62"/>
      <c r="H320" s="62"/>
      <c r="I320" s="62"/>
      <c r="J320" s="62"/>
      <c r="K320" s="62"/>
      <c r="L320" s="62"/>
      <c r="M320" s="62"/>
    </row>
    <row r="321" spans="1:13" x14ac:dyDescent="0.25">
      <c r="A321" s="55"/>
      <c r="B321" s="68"/>
      <c r="C321" s="68"/>
      <c r="D321" s="62" t="str">
        <f>IF(ISBLANK(A321),"",VLOOKUP(A321,'Справочник услуг'!C:D,2,FALSE))</f>
        <v/>
      </c>
      <c r="E321" s="62"/>
      <c r="F321" s="62"/>
      <c r="G321" s="62"/>
      <c r="H321" s="62"/>
      <c r="I321" s="62"/>
      <c r="J321" s="62"/>
      <c r="K321" s="62"/>
      <c r="L321" s="62"/>
      <c r="M321" s="62"/>
    </row>
    <row r="322" spans="1:13" x14ac:dyDescent="0.25">
      <c r="A322" s="55"/>
      <c r="B322" s="68"/>
      <c r="C322" s="68"/>
      <c r="D322" s="62" t="str">
        <f>IF(ISBLANK(A322),"",VLOOKUP(A322,'Справочник услуг'!C:D,2,FALSE))</f>
        <v/>
      </c>
      <c r="E322" s="62"/>
      <c r="F322" s="62"/>
      <c r="G322" s="62"/>
      <c r="H322" s="62"/>
      <c r="I322" s="62"/>
      <c r="J322" s="62"/>
      <c r="K322" s="62"/>
      <c r="L322" s="62"/>
      <c r="M322" s="62"/>
    </row>
    <row r="323" spans="1:13" x14ac:dyDescent="0.25">
      <c r="A323" s="55"/>
      <c r="B323" s="68"/>
      <c r="C323" s="68"/>
      <c r="D323" s="62" t="str">
        <f>IF(ISBLANK(A323),"",VLOOKUP(A323,'Справочник услуг'!C:D,2,FALSE))</f>
        <v/>
      </c>
      <c r="E323" s="62"/>
      <c r="F323" s="62"/>
      <c r="G323" s="62"/>
      <c r="H323" s="62"/>
      <c r="I323" s="62"/>
      <c r="J323" s="62"/>
      <c r="K323" s="62"/>
      <c r="L323" s="62"/>
      <c r="M323" s="62"/>
    </row>
    <row r="324" spans="1:13" x14ac:dyDescent="0.25">
      <c r="A324" s="55"/>
      <c r="B324" s="68"/>
      <c r="C324" s="68"/>
      <c r="D324" s="62" t="str">
        <f>IF(ISBLANK(A324),"",VLOOKUP(A324,'Справочник услуг'!C:D,2,FALSE))</f>
        <v/>
      </c>
      <c r="E324" s="62"/>
      <c r="F324" s="62"/>
      <c r="G324" s="62"/>
      <c r="H324" s="62"/>
      <c r="I324" s="62"/>
      <c r="J324" s="62"/>
      <c r="K324" s="62"/>
      <c r="L324" s="62"/>
      <c r="M324" s="62"/>
    </row>
    <row r="325" spans="1:13" x14ac:dyDescent="0.25">
      <c r="A325" s="55"/>
      <c r="B325" s="68"/>
      <c r="C325" s="68"/>
      <c r="D325" s="62" t="str">
        <f>IF(ISBLANK(A325),"",VLOOKUP(A325,'Справочник услуг'!C:D,2,FALSE))</f>
        <v/>
      </c>
      <c r="E325" s="62"/>
      <c r="F325" s="62"/>
      <c r="G325" s="62"/>
      <c r="H325" s="62"/>
      <c r="I325" s="62"/>
      <c r="J325" s="62"/>
      <c r="K325" s="62"/>
      <c r="L325" s="62"/>
      <c r="M325" s="62"/>
    </row>
    <row r="326" spans="1:13" x14ac:dyDescent="0.25">
      <c r="A326" s="55"/>
      <c r="B326" s="68"/>
      <c r="C326" s="68"/>
      <c r="D326" s="62" t="str">
        <f>IF(ISBLANK(A326),"",VLOOKUP(A326,'Справочник услуг'!C:D,2,FALSE))</f>
        <v/>
      </c>
      <c r="E326" s="62"/>
      <c r="F326" s="62"/>
      <c r="G326" s="62"/>
      <c r="H326" s="62"/>
      <c r="I326" s="62"/>
      <c r="J326" s="62"/>
      <c r="K326" s="62"/>
      <c r="L326" s="62"/>
      <c r="M326" s="62"/>
    </row>
    <row r="327" spans="1:13" x14ac:dyDescent="0.25">
      <c r="A327" s="55"/>
      <c r="B327" s="68"/>
      <c r="C327" s="68"/>
      <c r="D327" s="62" t="str">
        <f>IF(ISBLANK(A327),"",VLOOKUP(A327,'Справочник услуг'!C:D,2,FALSE))</f>
        <v/>
      </c>
      <c r="E327" s="62"/>
      <c r="F327" s="62"/>
      <c r="G327" s="62"/>
      <c r="H327" s="62"/>
      <c r="I327" s="62"/>
      <c r="J327" s="62"/>
      <c r="K327" s="62"/>
      <c r="L327" s="62"/>
      <c r="M327" s="62"/>
    </row>
    <row r="328" spans="1:13" x14ac:dyDescent="0.25">
      <c r="A328" s="55"/>
      <c r="B328" s="68"/>
      <c r="C328" s="68"/>
      <c r="D328" s="62" t="str">
        <f>IF(ISBLANK(A328),"",VLOOKUP(A328,'Справочник услуг'!C:D,2,FALSE))</f>
        <v/>
      </c>
      <c r="E328" s="62"/>
      <c r="F328" s="62"/>
      <c r="G328" s="62"/>
      <c r="H328" s="62"/>
      <c r="I328" s="62"/>
      <c r="J328" s="62"/>
      <c r="K328" s="62"/>
      <c r="L328" s="62"/>
      <c r="M328" s="62"/>
    </row>
    <row r="329" spans="1:13" x14ac:dyDescent="0.25">
      <c r="A329" s="55"/>
      <c r="B329" s="68"/>
      <c r="C329" s="68"/>
      <c r="D329" s="62" t="str">
        <f>IF(ISBLANK(A329),"",VLOOKUP(A329,'Справочник услуг'!C:D,2,FALSE))</f>
        <v/>
      </c>
      <c r="E329" s="62"/>
      <c r="F329" s="62"/>
      <c r="G329" s="62"/>
      <c r="H329" s="62"/>
      <c r="I329" s="62"/>
      <c r="J329" s="62"/>
      <c r="K329" s="62"/>
      <c r="L329" s="62"/>
      <c r="M329" s="62"/>
    </row>
    <row r="330" spans="1:13" x14ac:dyDescent="0.25">
      <c r="A330" s="55"/>
      <c r="B330" s="68"/>
      <c r="C330" s="68"/>
      <c r="D330" s="62" t="str">
        <f>IF(ISBLANK(A330),"",VLOOKUP(A330,'Справочник услуг'!C:D,2,FALSE))</f>
        <v/>
      </c>
      <c r="E330" s="62"/>
      <c r="F330" s="62"/>
      <c r="G330" s="62"/>
      <c r="H330" s="62"/>
      <c r="I330" s="62"/>
      <c r="J330" s="62"/>
      <c r="K330" s="62"/>
      <c r="L330" s="62"/>
      <c r="M330" s="62"/>
    </row>
    <row r="331" spans="1:13" x14ac:dyDescent="0.25">
      <c r="A331" s="55"/>
      <c r="B331" s="68"/>
      <c r="C331" s="68"/>
      <c r="D331" s="62" t="str">
        <f>IF(ISBLANK(A331),"",VLOOKUP(A331,'Справочник услуг'!C:D,2,FALSE))</f>
        <v/>
      </c>
      <c r="E331" s="62"/>
      <c r="F331" s="62"/>
      <c r="G331" s="62"/>
      <c r="H331" s="62"/>
      <c r="I331" s="62"/>
      <c r="J331" s="62"/>
      <c r="K331" s="62"/>
      <c r="L331" s="62"/>
      <c r="M331" s="62"/>
    </row>
    <row r="332" spans="1:13" x14ac:dyDescent="0.25">
      <c r="A332" s="55"/>
      <c r="B332" s="68"/>
      <c r="C332" s="68"/>
      <c r="D332" s="62" t="str">
        <f>IF(ISBLANK(A332),"",VLOOKUP(A332,'Справочник услуг'!C:D,2,FALSE))</f>
        <v/>
      </c>
      <c r="E332" s="62"/>
      <c r="F332" s="62"/>
      <c r="G332" s="62"/>
      <c r="H332" s="62"/>
      <c r="I332" s="62"/>
      <c r="J332" s="62"/>
      <c r="K332" s="62"/>
      <c r="L332" s="62"/>
      <c r="M332" s="62"/>
    </row>
    <row r="333" spans="1:13" x14ac:dyDescent="0.25">
      <c r="A333" s="55"/>
      <c r="B333" s="68"/>
      <c r="C333" s="68"/>
      <c r="D333" s="62" t="str">
        <f>IF(ISBLANK(A333),"",VLOOKUP(A333,'Справочник услуг'!C:D,2,FALSE))</f>
        <v/>
      </c>
      <c r="E333" s="62"/>
      <c r="F333" s="62"/>
      <c r="G333" s="62"/>
      <c r="H333" s="62"/>
      <c r="I333" s="62"/>
      <c r="J333" s="62"/>
      <c r="K333" s="62"/>
      <c r="L333" s="62"/>
      <c r="M333" s="62"/>
    </row>
    <row r="334" spans="1:13" x14ac:dyDescent="0.25">
      <c r="A334" s="55"/>
      <c r="B334" s="68"/>
      <c r="C334" s="68"/>
      <c r="D334" s="62" t="str">
        <f>IF(ISBLANK(A334),"",VLOOKUP(A334,'Справочник услуг'!C:D,2,FALSE))</f>
        <v/>
      </c>
      <c r="E334" s="62"/>
      <c r="F334" s="62"/>
      <c r="G334" s="62"/>
      <c r="H334" s="62"/>
      <c r="I334" s="62"/>
      <c r="J334" s="62"/>
      <c r="K334" s="62"/>
      <c r="L334" s="62"/>
      <c r="M334" s="62"/>
    </row>
    <row r="335" spans="1:13" x14ac:dyDescent="0.25">
      <c r="A335" s="55"/>
      <c r="B335" s="68"/>
      <c r="C335" s="68"/>
      <c r="D335" s="62" t="str">
        <f>IF(ISBLANK(A335),"",VLOOKUP(A335,'Справочник услуг'!C:D,2,FALSE))</f>
        <v/>
      </c>
      <c r="E335" s="62"/>
      <c r="F335" s="62"/>
      <c r="G335" s="62"/>
      <c r="H335" s="62"/>
      <c r="I335" s="62"/>
      <c r="J335" s="62"/>
      <c r="K335" s="62"/>
      <c r="L335" s="62"/>
      <c r="M335" s="62"/>
    </row>
    <row r="336" spans="1:13" x14ac:dyDescent="0.25">
      <c r="A336" s="55"/>
      <c r="B336" s="68"/>
      <c r="C336" s="68"/>
      <c r="D336" s="62" t="str">
        <f>IF(ISBLANK(A336),"",VLOOKUP(A336,'Справочник услуг'!C:D,2,FALSE))</f>
        <v/>
      </c>
      <c r="E336" s="62"/>
      <c r="F336" s="62"/>
      <c r="G336" s="62"/>
      <c r="H336" s="62"/>
      <c r="I336" s="62"/>
      <c r="J336" s="62"/>
      <c r="K336" s="62"/>
      <c r="L336" s="62"/>
      <c r="M336" s="62"/>
    </row>
    <row r="337" spans="1:13" x14ac:dyDescent="0.25">
      <c r="A337" s="55"/>
      <c r="B337" s="68"/>
      <c r="C337" s="68"/>
      <c r="D337" s="62" t="str">
        <f>IF(ISBLANK(A337),"",VLOOKUP(A337,'Справочник услуг'!C:D,2,FALSE))</f>
        <v/>
      </c>
      <c r="E337" s="62"/>
      <c r="F337" s="62"/>
      <c r="G337" s="62"/>
      <c r="H337" s="62"/>
      <c r="I337" s="62"/>
      <c r="J337" s="62"/>
      <c r="K337" s="62"/>
      <c r="L337" s="62"/>
      <c r="M337" s="62"/>
    </row>
    <row r="338" spans="1:13" x14ac:dyDescent="0.25">
      <c r="A338" s="55"/>
      <c r="B338" s="68"/>
      <c r="C338" s="68"/>
      <c r="D338" s="62" t="str">
        <f>IF(ISBLANK(A338),"",VLOOKUP(A338,'Справочник услуг'!C:D,2,FALSE))</f>
        <v/>
      </c>
      <c r="E338" s="62"/>
      <c r="F338" s="62"/>
      <c r="G338" s="62"/>
      <c r="H338" s="62"/>
      <c r="I338" s="62"/>
      <c r="J338" s="62"/>
      <c r="K338" s="62"/>
      <c r="L338" s="62"/>
      <c r="M338" s="62"/>
    </row>
    <row r="339" spans="1:13" x14ac:dyDescent="0.25">
      <c r="A339" s="55"/>
      <c r="B339" s="68"/>
      <c r="C339" s="68"/>
      <c r="D339" s="62" t="str">
        <f>IF(ISBLANK(A339),"",VLOOKUP(A339,'Справочник услуг'!C:D,2,FALSE))</f>
        <v/>
      </c>
      <c r="E339" s="62"/>
      <c r="F339" s="62"/>
      <c r="G339" s="62"/>
      <c r="H339" s="62"/>
      <c r="I339" s="62"/>
      <c r="J339" s="62"/>
      <c r="K339" s="62"/>
      <c r="L339" s="62"/>
      <c r="M339" s="62"/>
    </row>
    <row r="340" spans="1:13" x14ac:dyDescent="0.25">
      <c r="A340" s="55"/>
      <c r="B340" s="68"/>
      <c r="C340" s="68"/>
      <c r="D340" s="62" t="str">
        <f>IF(ISBLANK(A340),"",VLOOKUP(A340,'Справочник услуг'!C:D,2,FALSE))</f>
        <v/>
      </c>
      <c r="E340" s="62"/>
      <c r="F340" s="62"/>
      <c r="G340" s="62"/>
      <c r="H340" s="62"/>
      <c r="I340" s="62"/>
      <c r="J340" s="62"/>
      <c r="K340" s="62"/>
      <c r="L340" s="62"/>
      <c r="M340" s="62"/>
    </row>
    <row r="341" spans="1:13" x14ac:dyDescent="0.25">
      <c r="A341" s="55"/>
      <c r="B341" s="68"/>
      <c r="C341" s="68"/>
      <c r="D341" s="62" t="str">
        <f>IF(ISBLANK(A341),"",VLOOKUP(A341,'Справочник услуг'!C:D,2,FALSE))</f>
        <v/>
      </c>
      <c r="E341" s="62"/>
      <c r="F341" s="62"/>
      <c r="G341" s="62"/>
      <c r="H341" s="62"/>
      <c r="I341" s="62"/>
      <c r="J341" s="62"/>
      <c r="K341" s="62"/>
      <c r="L341" s="62"/>
      <c r="M341" s="62"/>
    </row>
    <row r="342" spans="1:13" x14ac:dyDescent="0.25">
      <c r="A342" s="55"/>
      <c r="B342" s="68"/>
      <c r="C342" s="68"/>
      <c r="D342" s="62" t="str">
        <f>IF(ISBLANK(A342),"",VLOOKUP(A342,'Справочник услуг'!C:D,2,FALSE))</f>
        <v/>
      </c>
      <c r="E342" s="62"/>
      <c r="F342" s="62"/>
      <c r="G342" s="62"/>
      <c r="H342" s="62"/>
      <c r="I342" s="62"/>
      <c r="J342" s="62"/>
      <c r="K342" s="62"/>
      <c r="L342" s="62"/>
      <c r="M342" s="62"/>
    </row>
    <row r="343" spans="1:13" x14ac:dyDescent="0.25">
      <c r="A343" s="55"/>
      <c r="B343" s="68"/>
      <c r="C343" s="68"/>
      <c r="D343" s="62" t="str">
        <f>IF(ISBLANK(A343),"",VLOOKUP(A343,'Справочник услуг'!C:D,2,FALSE))</f>
        <v/>
      </c>
      <c r="E343" s="62"/>
      <c r="F343" s="62"/>
      <c r="G343" s="62"/>
      <c r="H343" s="62"/>
      <c r="I343" s="62"/>
      <c r="J343" s="62"/>
      <c r="K343" s="62"/>
      <c r="L343" s="62"/>
      <c r="M343" s="62"/>
    </row>
    <row r="344" spans="1:13" x14ac:dyDescent="0.25">
      <c r="A344" s="55"/>
      <c r="B344" s="68"/>
      <c r="C344" s="68"/>
      <c r="D344" s="62" t="str">
        <f>IF(ISBLANK(A344),"",VLOOKUP(A344,'Справочник услуг'!C:D,2,FALSE))</f>
        <v/>
      </c>
      <c r="E344" s="62"/>
      <c r="F344" s="62"/>
      <c r="G344" s="62"/>
      <c r="H344" s="62"/>
      <c r="I344" s="62"/>
      <c r="J344" s="62"/>
      <c r="K344" s="62"/>
      <c r="L344" s="62"/>
      <c r="M344" s="62"/>
    </row>
    <row r="345" spans="1:13" x14ac:dyDescent="0.25">
      <c r="A345" s="55"/>
      <c r="B345" s="68"/>
      <c r="C345" s="68"/>
      <c r="D345" s="62" t="str">
        <f>IF(ISBLANK(A345),"",VLOOKUP(A345,'Справочник услуг'!C:D,2,FALSE))</f>
        <v/>
      </c>
      <c r="E345" s="62"/>
      <c r="F345" s="62"/>
      <c r="G345" s="62"/>
      <c r="H345" s="62"/>
      <c r="I345" s="62"/>
      <c r="J345" s="62"/>
      <c r="K345" s="62"/>
      <c r="L345" s="62"/>
      <c r="M345" s="62"/>
    </row>
    <row r="346" spans="1:13" x14ac:dyDescent="0.25">
      <c r="A346" s="55"/>
      <c r="B346" s="68"/>
      <c r="C346" s="68"/>
      <c r="D346" s="62" t="str">
        <f>IF(ISBLANK(A346),"",VLOOKUP(A346,'Справочник услуг'!C:D,2,FALSE))</f>
        <v/>
      </c>
      <c r="E346" s="62"/>
      <c r="F346" s="62"/>
      <c r="G346" s="62"/>
      <c r="H346" s="62"/>
      <c r="I346" s="62"/>
      <c r="J346" s="62"/>
      <c r="K346" s="62"/>
      <c r="L346" s="62"/>
      <c r="M346" s="62"/>
    </row>
    <row r="347" spans="1:13" x14ac:dyDescent="0.25">
      <c r="A347" s="55"/>
      <c r="B347" s="68"/>
      <c r="C347" s="68"/>
      <c r="D347" s="62" t="str">
        <f>IF(ISBLANK(A347),"",VLOOKUP(A347,'Справочник услуг'!C:D,2,FALSE))</f>
        <v/>
      </c>
      <c r="E347" s="62"/>
      <c r="F347" s="62"/>
      <c r="G347" s="62"/>
      <c r="H347" s="62"/>
      <c r="I347" s="62"/>
      <c r="J347" s="62"/>
      <c r="K347" s="62"/>
      <c r="L347" s="62"/>
      <c r="M347" s="62"/>
    </row>
    <row r="348" spans="1:13" x14ac:dyDescent="0.25">
      <c r="A348" s="55"/>
      <c r="B348" s="68"/>
      <c r="C348" s="68"/>
      <c r="D348" s="62" t="str">
        <f>IF(ISBLANK(A348),"",VLOOKUP(A348,'Справочник услуг'!C:D,2,FALSE))</f>
        <v/>
      </c>
      <c r="E348" s="62"/>
      <c r="F348" s="62"/>
      <c r="G348" s="62"/>
      <c r="H348" s="62"/>
      <c r="I348" s="62"/>
      <c r="J348" s="62"/>
      <c r="K348" s="62"/>
      <c r="L348" s="62"/>
      <c r="M348" s="62"/>
    </row>
    <row r="349" spans="1:13" x14ac:dyDescent="0.25">
      <c r="A349" s="55"/>
      <c r="B349" s="68"/>
      <c r="C349" s="68"/>
      <c r="D349" s="62" t="str">
        <f>IF(ISBLANK(A349),"",VLOOKUP(A349,'Справочник услуг'!C:D,2,FALSE))</f>
        <v/>
      </c>
      <c r="E349" s="62"/>
      <c r="F349" s="62"/>
      <c r="G349" s="62"/>
      <c r="H349" s="62"/>
      <c r="I349" s="62"/>
      <c r="J349" s="62"/>
      <c r="K349" s="62"/>
      <c r="L349" s="62"/>
      <c r="M349" s="62"/>
    </row>
    <row r="350" spans="1:13" x14ac:dyDescent="0.25">
      <c r="A350" s="55"/>
      <c r="B350" s="68"/>
      <c r="C350" s="68"/>
      <c r="D350" s="62" t="str">
        <f>IF(ISBLANK(A350),"",VLOOKUP(A350,'Справочник услуг'!C:D,2,FALSE))</f>
        <v/>
      </c>
      <c r="E350" s="62"/>
      <c r="F350" s="62"/>
      <c r="G350" s="62"/>
      <c r="H350" s="62"/>
      <c r="I350" s="62"/>
      <c r="J350" s="62"/>
      <c r="K350" s="62"/>
      <c r="L350" s="62"/>
      <c r="M350" s="62"/>
    </row>
    <row r="351" spans="1:13" x14ac:dyDescent="0.25">
      <c r="A351" s="55"/>
      <c r="B351" s="68"/>
      <c r="C351" s="68"/>
      <c r="D351" s="62" t="str">
        <f>IF(ISBLANK(A351),"",VLOOKUP(A351,'Справочник услуг'!C:D,2,FALSE))</f>
        <v/>
      </c>
      <c r="E351" s="62"/>
      <c r="F351" s="62"/>
      <c r="G351" s="62"/>
      <c r="H351" s="62"/>
      <c r="I351" s="62"/>
      <c r="J351" s="62"/>
      <c r="K351" s="62"/>
      <c r="L351" s="62"/>
      <c r="M351" s="62"/>
    </row>
    <row r="352" spans="1:13" x14ac:dyDescent="0.25">
      <c r="A352" s="55"/>
      <c r="B352" s="68"/>
      <c r="C352" s="68"/>
      <c r="D352" s="62" t="str">
        <f>IF(ISBLANK(A352),"",VLOOKUP(A352,'Справочник услуг'!C:D,2,FALSE))</f>
        <v/>
      </c>
      <c r="E352" s="62"/>
      <c r="F352" s="62"/>
      <c r="G352" s="62"/>
      <c r="H352" s="62"/>
      <c r="I352" s="62"/>
      <c r="J352" s="62"/>
      <c r="K352" s="62"/>
      <c r="L352" s="62"/>
      <c r="M352" s="62"/>
    </row>
    <row r="353" spans="1:13" x14ac:dyDescent="0.25">
      <c r="A353" s="55"/>
      <c r="B353" s="68"/>
      <c r="C353" s="68"/>
      <c r="D353" s="62" t="str">
        <f>IF(ISBLANK(A353),"",VLOOKUP(A353,'Справочник услуг'!C:D,2,FALSE))</f>
        <v/>
      </c>
      <c r="E353" s="62"/>
      <c r="F353" s="62"/>
      <c r="G353" s="62"/>
      <c r="H353" s="62"/>
      <c r="I353" s="62"/>
      <c r="J353" s="62"/>
      <c r="K353" s="62"/>
      <c r="L353" s="62"/>
      <c r="M353" s="62"/>
    </row>
    <row r="354" spans="1:13" x14ac:dyDescent="0.25">
      <c r="A354" s="55"/>
      <c r="B354" s="68"/>
      <c r="C354" s="68"/>
      <c r="D354" s="62" t="str">
        <f>IF(ISBLANK(A354),"",VLOOKUP(A354,'Справочник услуг'!C:D,2,FALSE))</f>
        <v/>
      </c>
      <c r="E354" s="62"/>
      <c r="F354" s="62"/>
      <c r="G354" s="62"/>
      <c r="H354" s="62"/>
      <c r="I354" s="62"/>
      <c r="J354" s="62"/>
      <c r="K354" s="62"/>
      <c r="L354" s="62"/>
      <c r="M354" s="62"/>
    </row>
    <row r="355" spans="1:13" x14ac:dyDescent="0.25">
      <c r="A355" s="55"/>
      <c r="B355" s="68"/>
      <c r="C355" s="68"/>
      <c r="D355" s="62" t="str">
        <f>IF(ISBLANK(A355),"",VLOOKUP(A355,'Справочник услуг'!C:D,2,FALSE))</f>
        <v/>
      </c>
      <c r="E355" s="62"/>
      <c r="F355" s="62"/>
      <c r="G355" s="62"/>
      <c r="H355" s="62"/>
      <c r="I355" s="62"/>
      <c r="J355" s="62"/>
      <c r="K355" s="62"/>
      <c r="L355" s="62"/>
      <c r="M355" s="62"/>
    </row>
    <row r="356" spans="1:13" x14ac:dyDescent="0.25">
      <c r="A356" s="55"/>
      <c r="B356" s="68"/>
      <c r="C356" s="68"/>
      <c r="D356" s="62" t="str">
        <f>IF(ISBLANK(A356),"",VLOOKUP(A356,'Справочник услуг'!C:D,2,FALSE))</f>
        <v/>
      </c>
      <c r="E356" s="62"/>
      <c r="F356" s="62"/>
      <c r="G356" s="62"/>
      <c r="H356" s="62"/>
      <c r="I356" s="62"/>
      <c r="J356" s="62"/>
      <c r="K356" s="62"/>
      <c r="L356" s="62"/>
      <c r="M356" s="62"/>
    </row>
    <row r="357" spans="1:13" x14ac:dyDescent="0.25">
      <c r="A357" s="55"/>
      <c r="B357" s="68"/>
      <c r="C357" s="68"/>
      <c r="D357" s="62" t="str">
        <f>IF(ISBLANK(A357),"",VLOOKUP(A357,'Справочник услуг'!C:D,2,FALSE))</f>
        <v/>
      </c>
      <c r="E357" s="62"/>
      <c r="F357" s="62"/>
      <c r="G357" s="62"/>
      <c r="H357" s="62"/>
      <c r="I357" s="62"/>
      <c r="J357" s="62"/>
      <c r="K357" s="62"/>
      <c r="L357" s="62"/>
      <c r="M357" s="62"/>
    </row>
    <row r="358" spans="1:13" x14ac:dyDescent="0.25">
      <c r="A358" s="55"/>
      <c r="B358" s="68"/>
      <c r="C358" s="68"/>
      <c r="D358" s="62" t="str">
        <f>IF(ISBLANK(A358),"",VLOOKUP(A358,'Справочник услуг'!C:D,2,FALSE))</f>
        <v/>
      </c>
      <c r="E358" s="62"/>
      <c r="F358" s="62"/>
      <c r="G358" s="62"/>
      <c r="H358" s="62"/>
      <c r="I358" s="62"/>
      <c r="J358" s="62"/>
      <c r="K358" s="62"/>
      <c r="L358" s="62"/>
      <c r="M358" s="62"/>
    </row>
    <row r="359" spans="1:13" x14ac:dyDescent="0.25">
      <c r="A359" s="55"/>
      <c r="B359" s="68"/>
      <c r="C359" s="68"/>
      <c r="D359" s="62" t="str">
        <f>IF(ISBLANK(A359),"",VLOOKUP(A359,'Справочник услуг'!C:D,2,FALSE))</f>
        <v/>
      </c>
      <c r="E359" s="62"/>
      <c r="F359" s="62"/>
      <c r="G359" s="62"/>
      <c r="H359" s="62"/>
      <c r="I359" s="62"/>
      <c r="J359" s="62"/>
      <c r="K359" s="62"/>
      <c r="L359" s="62"/>
      <c r="M359" s="62"/>
    </row>
    <row r="360" spans="1:13" x14ac:dyDescent="0.25">
      <c r="A360" s="55"/>
      <c r="B360" s="68"/>
      <c r="C360" s="68"/>
      <c r="D360" s="62" t="str">
        <f>IF(ISBLANK(A360),"",VLOOKUP(A360,'Справочник услуг'!C:D,2,FALSE))</f>
        <v/>
      </c>
      <c r="E360" s="62"/>
      <c r="F360" s="62"/>
      <c r="G360" s="62"/>
      <c r="H360" s="62"/>
      <c r="I360" s="62"/>
      <c r="J360" s="62"/>
      <c r="K360" s="62"/>
      <c r="L360" s="62"/>
      <c r="M360" s="62"/>
    </row>
    <row r="361" spans="1:13" x14ac:dyDescent="0.25">
      <c r="A361" s="55"/>
      <c r="B361" s="68"/>
      <c r="C361" s="68"/>
      <c r="D361" s="62" t="str">
        <f>IF(ISBLANK(A361),"",VLOOKUP(A361,'Справочник услуг'!C:D,2,FALSE))</f>
        <v/>
      </c>
      <c r="E361" s="62"/>
      <c r="F361" s="62"/>
      <c r="G361" s="62"/>
      <c r="H361" s="62"/>
      <c r="I361" s="62"/>
      <c r="J361" s="62"/>
      <c r="K361" s="62"/>
      <c r="L361" s="62"/>
      <c r="M361" s="62"/>
    </row>
    <row r="362" spans="1:13" x14ac:dyDescent="0.25">
      <c r="A362" s="55"/>
      <c r="B362" s="68"/>
      <c r="C362" s="68"/>
      <c r="D362" s="62" t="str">
        <f>IF(ISBLANK(A362),"",VLOOKUP(A362,'Справочник услуг'!C:D,2,FALSE))</f>
        <v/>
      </c>
      <c r="E362" s="62"/>
      <c r="F362" s="62"/>
      <c r="G362" s="62"/>
      <c r="H362" s="62"/>
      <c r="I362" s="62"/>
      <c r="J362" s="62"/>
      <c r="K362" s="62"/>
      <c r="L362" s="62"/>
      <c r="M362" s="62"/>
    </row>
    <row r="363" spans="1:13" x14ac:dyDescent="0.25">
      <c r="A363" s="55"/>
      <c r="B363" s="68"/>
      <c r="C363" s="68"/>
      <c r="D363" s="62" t="str">
        <f>IF(ISBLANK(A363),"",VLOOKUP(A363,'Справочник услуг'!C:D,2,FALSE))</f>
        <v/>
      </c>
      <c r="E363" s="62"/>
      <c r="F363" s="62"/>
      <c r="G363" s="62"/>
      <c r="H363" s="62"/>
      <c r="I363" s="62"/>
      <c r="J363" s="62"/>
      <c r="K363" s="62"/>
      <c r="L363" s="62"/>
      <c r="M363" s="62"/>
    </row>
    <row r="364" spans="1:13" x14ac:dyDescent="0.25">
      <c r="A364" s="55"/>
      <c r="B364" s="68"/>
      <c r="C364" s="68"/>
      <c r="D364" s="62" t="str">
        <f>IF(ISBLANK(A364),"",VLOOKUP(A364,'Справочник услуг'!C:D,2,FALSE))</f>
        <v/>
      </c>
      <c r="E364" s="62"/>
      <c r="F364" s="62"/>
      <c r="G364" s="62"/>
      <c r="H364" s="62"/>
      <c r="I364" s="62"/>
      <c r="J364" s="62"/>
      <c r="K364" s="62"/>
      <c r="L364" s="62"/>
      <c r="M364" s="62"/>
    </row>
    <row r="365" spans="1:13" x14ac:dyDescent="0.25">
      <c r="A365" s="55"/>
      <c r="B365" s="68"/>
      <c r="C365" s="68"/>
      <c r="D365" s="62" t="str">
        <f>IF(ISBLANK(A365),"",VLOOKUP(A365,'Справочник услуг'!C:D,2,FALSE))</f>
        <v/>
      </c>
      <c r="E365" s="62"/>
      <c r="F365" s="62"/>
      <c r="G365" s="62"/>
      <c r="H365" s="62"/>
      <c r="I365" s="62"/>
      <c r="J365" s="62"/>
      <c r="K365" s="62"/>
      <c r="L365" s="62"/>
      <c r="M365" s="62"/>
    </row>
    <row r="366" spans="1:13" x14ac:dyDescent="0.25">
      <c r="A366" s="55"/>
      <c r="B366" s="68"/>
      <c r="C366" s="68"/>
      <c r="D366" s="62" t="str">
        <f>IF(ISBLANK(A366),"",VLOOKUP(A366,'Справочник услуг'!C:D,2,FALSE))</f>
        <v/>
      </c>
      <c r="E366" s="62"/>
      <c r="F366" s="62"/>
      <c r="G366" s="62"/>
      <c r="H366" s="62"/>
      <c r="I366" s="62"/>
      <c r="J366" s="62"/>
      <c r="K366" s="62"/>
      <c r="L366" s="62"/>
      <c r="M366" s="62"/>
    </row>
    <row r="367" spans="1:13" x14ac:dyDescent="0.25">
      <c r="A367" s="55"/>
      <c r="B367" s="68"/>
      <c r="C367" s="68"/>
      <c r="D367" s="62" t="str">
        <f>IF(ISBLANK(A367),"",VLOOKUP(A367,'Справочник услуг'!C:D,2,FALSE))</f>
        <v/>
      </c>
      <c r="E367" s="62"/>
      <c r="F367" s="62"/>
      <c r="G367" s="62"/>
      <c r="H367" s="62"/>
      <c r="I367" s="62"/>
      <c r="J367" s="62"/>
      <c r="K367" s="62"/>
      <c r="L367" s="62"/>
      <c r="M367" s="62"/>
    </row>
    <row r="368" spans="1:13" x14ac:dyDescent="0.25">
      <c r="A368" s="55"/>
      <c r="B368" s="68"/>
      <c r="C368" s="68"/>
      <c r="D368" s="62" t="str">
        <f>IF(ISBLANK(A368),"",VLOOKUP(A368,'Справочник услуг'!C:D,2,FALSE))</f>
        <v/>
      </c>
      <c r="E368" s="62"/>
      <c r="F368" s="62"/>
      <c r="G368" s="62"/>
      <c r="H368" s="62"/>
      <c r="I368" s="62"/>
      <c r="J368" s="62"/>
      <c r="K368" s="62"/>
      <c r="L368" s="62"/>
      <c r="M368" s="62"/>
    </row>
    <row r="369" spans="1:13" x14ac:dyDescent="0.25">
      <c r="A369" s="55"/>
      <c r="B369" s="68"/>
      <c r="C369" s="68"/>
      <c r="D369" s="62" t="str">
        <f>IF(ISBLANK(A369),"",VLOOKUP(A369,'Справочник услуг'!C:D,2,FALSE))</f>
        <v/>
      </c>
      <c r="E369" s="62"/>
      <c r="F369" s="62"/>
      <c r="G369" s="62"/>
      <c r="H369" s="62"/>
      <c r="I369" s="62"/>
      <c r="J369" s="62"/>
      <c r="K369" s="62"/>
      <c r="L369" s="62"/>
      <c r="M369" s="62"/>
    </row>
    <row r="370" spans="1:13" x14ac:dyDescent="0.25">
      <c r="A370" s="55"/>
      <c r="B370" s="68"/>
      <c r="C370" s="68"/>
      <c r="D370" s="62" t="str">
        <f>IF(ISBLANK(A370),"",VLOOKUP(A370,'Справочник услуг'!C:D,2,FALSE))</f>
        <v/>
      </c>
      <c r="E370" s="62"/>
      <c r="F370" s="62"/>
      <c r="G370" s="62"/>
      <c r="H370" s="62"/>
      <c r="I370" s="62"/>
      <c r="J370" s="62"/>
      <c r="K370" s="62"/>
      <c r="L370" s="62"/>
      <c r="M370" s="62"/>
    </row>
    <row r="371" spans="1:13" x14ac:dyDescent="0.25">
      <c r="A371" s="55"/>
      <c r="B371" s="68"/>
      <c r="C371" s="68"/>
      <c r="D371" s="62" t="str">
        <f>IF(ISBLANK(A371),"",VLOOKUP(A371,'Справочник услуг'!C:D,2,FALSE))</f>
        <v/>
      </c>
      <c r="E371" s="62"/>
      <c r="F371" s="62"/>
      <c r="G371" s="62"/>
      <c r="H371" s="62"/>
      <c r="I371" s="62"/>
      <c r="J371" s="62"/>
      <c r="K371" s="62"/>
      <c r="L371" s="62"/>
      <c r="M371" s="62"/>
    </row>
    <row r="372" spans="1:13" x14ac:dyDescent="0.25">
      <c r="A372" s="55"/>
      <c r="B372" s="68"/>
      <c r="C372" s="68"/>
      <c r="D372" s="62" t="str">
        <f>IF(ISBLANK(A372),"",VLOOKUP(A372,'Справочник услуг'!C:D,2,FALSE))</f>
        <v/>
      </c>
      <c r="E372" s="62"/>
      <c r="F372" s="62"/>
      <c r="G372" s="62"/>
      <c r="H372" s="62"/>
      <c r="I372" s="62"/>
      <c r="J372" s="62"/>
      <c r="K372" s="62"/>
      <c r="L372" s="62"/>
      <c r="M372" s="62"/>
    </row>
    <row r="373" spans="1:13" x14ac:dyDescent="0.25">
      <c r="A373" s="55"/>
      <c r="B373" s="68"/>
      <c r="C373" s="68"/>
      <c r="D373" s="62" t="str">
        <f>IF(ISBLANK(A373),"",VLOOKUP(A373,'Справочник услуг'!C:D,2,FALSE))</f>
        <v/>
      </c>
      <c r="E373" s="62"/>
      <c r="F373" s="62"/>
      <c r="G373" s="62"/>
      <c r="H373" s="62"/>
      <c r="I373" s="62"/>
      <c r="J373" s="62"/>
      <c r="K373" s="62"/>
      <c r="L373" s="62"/>
      <c r="M373" s="62"/>
    </row>
    <row r="374" spans="1:13" x14ac:dyDescent="0.25">
      <c r="A374" s="55"/>
      <c r="B374" s="68"/>
      <c r="C374" s="68"/>
      <c r="D374" s="62" t="str">
        <f>IF(ISBLANK(A374),"",VLOOKUP(A374,'Справочник услуг'!C:D,2,FALSE))</f>
        <v/>
      </c>
      <c r="E374" s="62"/>
      <c r="F374" s="62"/>
      <c r="G374" s="62"/>
      <c r="H374" s="62"/>
      <c r="I374" s="62"/>
      <c r="J374" s="62"/>
      <c r="K374" s="62"/>
      <c r="L374" s="62"/>
      <c r="M374" s="62"/>
    </row>
    <row r="375" spans="1:13" x14ac:dyDescent="0.25">
      <c r="A375" s="55"/>
      <c r="B375" s="68"/>
      <c r="C375" s="68"/>
      <c r="D375" s="62" t="str">
        <f>IF(ISBLANK(A375),"",VLOOKUP(A375,'Справочник услуг'!C:D,2,FALSE))</f>
        <v/>
      </c>
      <c r="E375" s="62"/>
      <c r="F375" s="62"/>
      <c r="G375" s="62"/>
      <c r="H375" s="62"/>
      <c r="I375" s="62"/>
      <c r="J375" s="62"/>
      <c r="K375" s="62"/>
      <c r="L375" s="62"/>
      <c r="M375" s="62"/>
    </row>
    <row r="376" spans="1:13" x14ac:dyDescent="0.25">
      <c r="A376" s="55"/>
      <c r="B376" s="68"/>
      <c r="C376" s="68"/>
      <c r="D376" s="62" t="str">
        <f>IF(ISBLANK(A376),"",VLOOKUP(A376,'Справочник услуг'!C:D,2,FALSE))</f>
        <v/>
      </c>
      <c r="E376" s="62"/>
      <c r="F376" s="62"/>
      <c r="G376" s="62"/>
      <c r="H376" s="62"/>
      <c r="I376" s="62"/>
      <c r="J376" s="62"/>
      <c r="K376" s="62"/>
      <c r="L376" s="62"/>
      <c r="M376" s="62"/>
    </row>
    <row r="377" spans="1:13" x14ac:dyDescent="0.25">
      <c r="A377" s="55"/>
      <c r="B377" s="68"/>
      <c r="C377" s="68"/>
      <c r="D377" s="62" t="str">
        <f>IF(ISBLANK(A377),"",VLOOKUP(A377,'Справочник услуг'!C:D,2,FALSE))</f>
        <v/>
      </c>
      <c r="E377" s="62"/>
      <c r="F377" s="62"/>
      <c r="G377" s="62"/>
      <c r="H377" s="62"/>
      <c r="I377" s="62"/>
      <c r="J377" s="62"/>
      <c r="K377" s="62"/>
      <c r="L377" s="62"/>
      <c r="M377" s="62"/>
    </row>
    <row r="378" spans="1:13" x14ac:dyDescent="0.25">
      <c r="A378" s="55"/>
      <c r="B378" s="68"/>
      <c r="C378" s="68"/>
      <c r="D378" s="62" t="str">
        <f>IF(ISBLANK(A378),"",VLOOKUP(A378,'Справочник услуг'!C:D,2,FALSE))</f>
        <v/>
      </c>
      <c r="E378" s="62"/>
      <c r="F378" s="62"/>
      <c r="G378" s="62"/>
      <c r="H378" s="62"/>
      <c r="I378" s="62"/>
      <c r="J378" s="62"/>
      <c r="K378" s="62"/>
      <c r="L378" s="62"/>
      <c r="M378" s="62"/>
    </row>
    <row r="379" spans="1:13" x14ac:dyDescent="0.25">
      <c r="A379" s="55"/>
      <c r="B379" s="68"/>
      <c r="C379" s="68"/>
      <c r="D379" s="62" t="str">
        <f>IF(ISBLANK(A379),"",VLOOKUP(A379,'Справочник услуг'!C:D,2,FALSE))</f>
        <v/>
      </c>
      <c r="E379" s="62"/>
      <c r="F379" s="62"/>
      <c r="G379" s="62"/>
      <c r="H379" s="62"/>
      <c r="I379" s="62"/>
      <c r="J379" s="62"/>
      <c r="K379" s="62"/>
      <c r="L379" s="62"/>
      <c r="M379" s="62"/>
    </row>
    <row r="380" spans="1:13" x14ac:dyDescent="0.25">
      <c r="A380" s="55"/>
      <c r="B380" s="68"/>
      <c r="C380" s="68"/>
      <c r="D380" s="62" t="str">
        <f>IF(ISBLANK(A380),"",VLOOKUP(A380,'Справочник услуг'!C:D,2,FALSE))</f>
        <v/>
      </c>
      <c r="E380" s="62"/>
      <c r="F380" s="62"/>
      <c r="G380" s="62"/>
      <c r="H380" s="62"/>
      <c r="I380" s="62"/>
      <c r="J380" s="62"/>
      <c r="K380" s="62"/>
      <c r="L380" s="62"/>
      <c r="M380" s="62"/>
    </row>
    <row r="381" spans="1:13" x14ac:dyDescent="0.25">
      <c r="A381" s="55"/>
      <c r="B381" s="68"/>
      <c r="C381" s="68"/>
      <c r="D381" s="62" t="str">
        <f>IF(ISBLANK(A381),"",VLOOKUP(A381,'Справочник услуг'!C:D,2,FALSE))</f>
        <v/>
      </c>
      <c r="E381" s="62"/>
      <c r="F381" s="62"/>
      <c r="G381" s="62"/>
      <c r="H381" s="62"/>
      <c r="I381" s="62"/>
      <c r="J381" s="62"/>
      <c r="K381" s="62"/>
      <c r="L381" s="62"/>
      <c r="M381" s="62"/>
    </row>
    <row r="382" spans="1:13" x14ac:dyDescent="0.25">
      <c r="A382" s="55"/>
      <c r="B382" s="68"/>
      <c r="C382" s="68"/>
      <c r="D382" s="62" t="str">
        <f>IF(ISBLANK(A382),"",VLOOKUP(A382,'Справочник услуг'!C:D,2,FALSE))</f>
        <v/>
      </c>
      <c r="E382" s="62"/>
      <c r="F382" s="62"/>
      <c r="G382" s="62"/>
      <c r="H382" s="62"/>
      <c r="I382" s="62"/>
      <c r="J382" s="62"/>
      <c r="K382" s="62"/>
      <c r="L382" s="62"/>
      <c r="M382" s="62"/>
    </row>
    <row r="383" spans="1:13" x14ac:dyDescent="0.25">
      <c r="A383" s="55"/>
      <c r="B383" s="68"/>
      <c r="C383" s="68"/>
      <c r="D383" s="62" t="str">
        <f>IF(ISBLANK(A383),"",VLOOKUP(A383,'Справочник услуг'!C:D,2,FALSE))</f>
        <v/>
      </c>
      <c r="E383" s="62"/>
      <c r="F383" s="62"/>
      <c r="G383" s="62"/>
      <c r="H383" s="62"/>
      <c r="I383" s="62"/>
      <c r="J383" s="62"/>
      <c r="K383" s="62"/>
      <c r="L383" s="62"/>
      <c r="M383" s="62"/>
    </row>
    <row r="384" spans="1:13" x14ac:dyDescent="0.25">
      <c r="A384" s="55"/>
      <c r="B384" s="68"/>
      <c r="C384" s="68"/>
      <c r="D384" s="62" t="str">
        <f>IF(ISBLANK(A384),"",VLOOKUP(A384,'Справочник услуг'!C:D,2,FALSE))</f>
        <v/>
      </c>
      <c r="E384" s="62"/>
      <c r="F384" s="62"/>
      <c r="G384" s="62"/>
      <c r="H384" s="62"/>
      <c r="I384" s="62"/>
      <c r="J384" s="62"/>
      <c r="K384" s="62"/>
      <c r="L384" s="62"/>
      <c r="M384" s="62"/>
    </row>
    <row r="385" spans="1:13" x14ac:dyDescent="0.25">
      <c r="A385" s="55"/>
      <c r="B385" s="68"/>
      <c r="C385" s="68"/>
      <c r="D385" s="62" t="str">
        <f>IF(ISBLANK(A385),"",VLOOKUP(A385,'Справочник услуг'!C:D,2,FALSE))</f>
        <v/>
      </c>
      <c r="E385" s="62"/>
      <c r="F385" s="62"/>
      <c r="G385" s="62"/>
      <c r="H385" s="62"/>
      <c r="I385" s="62"/>
      <c r="J385" s="62"/>
      <c r="K385" s="62"/>
      <c r="L385" s="62"/>
      <c r="M385" s="62"/>
    </row>
    <row r="386" spans="1:13" x14ac:dyDescent="0.25">
      <c r="A386" s="55"/>
      <c r="B386" s="68"/>
      <c r="C386" s="68"/>
      <c r="D386" s="62" t="str">
        <f>IF(ISBLANK(A386),"",VLOOKUP(A386,'Справочник услуг'!C:D,2,FALSE))</f>
        <v/>
      </c>
      <c r="E386" s="62"/>
      <c r="F386" s="62"/>
      <c r="G386" s="62"/>
      <c r="H386" s="62"/>
      <c r="I386" s="62"/>
      <c r="J386" s="62"/>
      <c r="K386" s="62"/>
      <c r="L386" s="62"/>
      <c r="M386" s="62"/>
    </row>
    <row r="387" spans="1:13" x14ac:dyDescent="0.25">
      <c r="A387" s="55"/>
      <c r="B387" s="68"/>
      <c r="C387" s="68"/>
      <c r="D387" s="62" t="str">
        <f>IF(ISBLANK(A387),"",VLOOKUP(A387,'Справочник услуг'!C:D,2,FALSE))</f>
        <v/>
      </c>
      <c r="E387" s="62"/>
      <c r="F387" s="62"/>
      <c r="G387" s="62"/>
      <c r="H387" s="62"/>
      <c r="I387" s="62"/>
      <c r="J387" s="62"/>
      <c r="K387" s="62"/>
      <c r="L387" s="62"/>
      <c r="M387" s="62"/>
    </row>
    <row r="388" spans="1:13" x14ac:dyDescent="0.25">
      <c r="A388" s="55"/>
      <c r="B388" s="68"/>
      <c r="C388" s="68"/>
      <c r="D388" s="62" t="str">
        <f>IF(ISBLANK(A388),"",VLOOKUP(A388,'Справочник услуг'!C:D,2,FALSE))</f>
        <v/>
      </c>
      <c r="E388" s="62"/>
      <c r="F388" s="62"/>
      <c r="G388" s="62"/>
      <c r="H388" s="62"/>
      <c r="I388" s="62"/>
      <c r="J388" s="62"/>
      <c r="K388" s="62"/>
      <c r="L388" s="62"/>
      <c r="M388" s="62"/>
    </row>
    <row r="389" spans="1:13" x14ac:dyDescent="0.25">
      <c r="A389" s="55"/>
      <c r="B389" s="68"/>
      <c r="C389" s="68"/>
      <c r="D389" s="62" t="str">
        <f>IF(ISBLANK(A389),"",VLOOKUP(A389,'Справочник услуг'!C:D,2,FALSE))</f>
        <v/>
      </c>
      <c r="E389" s="62"/>
      <c r="F389" s="62"/>
      <c r="G389" s="62"/>
      <c r="H389" s="62"/>
      <c r="I389" s="62"/>
      <c r="J389" s="62"/>
      <c r="K389" s="62"/>
      <c r="L389" s="62"/>
      <c r="M389" s="62"/>
    </row>
    <row r="390" spans="1:13" x14ac:dyDescent="0.25">
      <c r="A390" s="55"/>
      <c r="B390" s="68"/>
      <c r="C390" s="68"/>
      <c r="D390" s="62" t="str">
        <f>IF(ISBLANK(A390),"",VLOOKUP(A390,'Справочник услуг'!C:D,2,FALSE))</f>
        <v/>
      </c>
      <c r="E390" s="62"/>
      <c r="F390" s="62"/>
      <c r="G390" s="62"/>
      <c r="H390" s="62"/>
      <c r="I390" s="62"/>
      <c r="J390" s="62"/>
      <c r="K390" s="62"/>
      <c r="L390" s="62"/>
      <c r="M390" s="62"/>
    </row>
    <row r="391" spans="1:13" x14ac:dyDescent="0.25">
      <c r="A391" s="55"/>
      <c r="B391" s="68"/>
      <c r="C391" s="68"/>
      <c r="D391" s="62" t="str">
        <f>IF(ISBLANK(A391),"",VLOOKUP(A391,'Справочник услуг'!C:D,2,FALSE))</f>
        <v/>
      </c>
      <c r="E391" s="62"/>
      <c r="F391" s="62"/>
      <c r="G391" s="62"/>
      <c r="H391" s="62"/>
      <c r="I391" s="62"/>
      <c r="J391" s="62"/>
      <c r="K391" s="62"/>
      <c r="L391" s="62"/>
      <c r="M391" s="62"/>
    </row>
    <row r="392" spans="1:13" x14ac:dyDescent="0.25">
      <c r="A392" s="55"/>
      <c r="B392" s="68"/>
      <c r="C392" s="68"/>
      <c r="D392" s="62" t="str">
        <f>IF(ISBLANK(A392),"",VLOOKUP(A392,'Справочник услуг'!C:D,2,FALSE))</f>
        <v/>
      </c>
      <c r="E392" s="62"/>
      <c r="F392" s="62"/>
      <c r="G392" s="62"/>
      <c r="H392" s="62"/>
      <c r="I392" s="62"/>
      <c r="J392" s="62"/>
      <c r="K392" s="62"/>
      <c r="L392" s="62"/>
      <c r="M392" s="62"/>
    </row>
    <row r="393" spans="1:13" x14ac:dyDescent="0.25">
      <c r="A393" s="55"/>
      <c r="B393" s="68"/>
      <c r="C393" s="68"/>
      <c r="D393" s="62" t="str">
        <f>IF(ISBLANK(A393),"",VLOOKUP(A393,'Справочник услуг'!C:D,2,FALSE))</f>
        <v/>
      </c>
      <c r="E393" s="62"/>
      <c r="F393" s="62"/>
      <c r="G393" s="62"/>
      <c r="H393" s="62"/>
      <c r="I393" s="62"/>
      <c r="J393" s="62"/>
      <c r="K393" s="62"/>
      <c r="L393" s="62"/>
      <c r="M393" s="62"/>
    </row>
    <row r="394" spans="1:13" x14ac:dyDescent="0.25">
      <c r="A394" s="55"/>
      <c r="B394" s="68"/>
      <c r="C394" s="68"/>
      <c r="D394" s="62" t="str">
        <f>IF(ISBLANK(A394),"",VLOOKUP(A394,'Справочник услуг'!C:D,2,FALSE))</f>
        <v/>
      </c>
      <c r="E394" s="62"/>
      <c r="F394" s="62"/>
      <c r="G394" s="62"/>
      <c r="H394" s="62"/>
      <c r="I394" s="62"/>
      <c r="J394" s="62"/>
      <c r="K394" s="62"/>
      <c r="L394" s="62"/>
      <c r="M394" s="62"/>
    </row>
    <row r="395" spans="1:13" x14ac:dyDescent="0.25">
      <c r="A395" s="55"/>
      <c r="B395" s="68"/>
      <c r="C395" s="68"/>
      <c r="D395" s="62" t="str">
        <f>IF(ISBLANK(A395),"",VLOOKUP(A395,'Справочник услуг'!C:D,2,FALSE))</f>
        <v/>
      </c>
      <c r="E395" s="62"/>
      <c r="F395" s="62"/>
      <c r="G395" s="62"/>
      <c r="H395" s="62"/>
      <c r="I395" s="62"/>
      <c r="J395" s="62"/>
      <c r="K395" s="62"/>
      <c r="L395" s="62"/>
      <c r="M395" s="62"/>
    </row>
    <row r="396" spans="1:13" x14ac:dyDescent="0.25">
      <c r="A396" s="55"/>
      <c r="B396" s="68"/>
      <c r="C396" s="68"/>
      <c r="D396" s="62" t="str">
        <f>IF(ISBLANK(A396),"",VLOOKUP(A396,'Справочник услуг'!C:D,2,FALSE))</f>
        <v/>
      </c>
      <c r="E396" s="62"/>
      <c r="F396" s="62"/>
      <c r="G396" s="62"/>
      <c r="H396" s="62"/>
      <c r="I396" s="62"/>
      <c r="J396" s="62"/>
      <c r="K396" s="62"/>
      <c r="L396" s="62"/>
      <c r="M396" s="62"/>
    </row>
    <row r="397" spans="1:13" x14ac:dyDescent="0.25">
      <c r="A397" s="55"/>
      <c r="B397" s="68"/>
      <c r="C397" s="68"/>
      <c r="D397" s="62" t="str">
        <f>IF(ISBLANK(A397),"",VLOOKUP(A397,'Справочник услуг'!C:D,2,FALSE))</f>
        <v/>
      </c>
      <c r="E397" s="62"/>
      <c r="F397" s="62"/>
      <c r="G397" s="62"/>
      <c r="H397" s="62"/>
      <c r="I397" s="62"/>
      <c r="J397" s="62"/>
      <c r="K397" s="62"/>
      <c r="L397" s="62"/>
      <c r="M397" s="62"/>
    </row>
    <row r="398" spans="1:13" x14ac:dyDescent="0.25">
      <c r="A398" s="55"/>
      <c r="B398" s="68"/>
      <c r="C398" s="68"/>
      <c r="D398" s="62" t="str">
        <f>IF(ISBLANK(A398),"",VLOOKUP(A398,'Справочник услуг'!C:D,2,FALSE))</f>
        <v/>
      </c>
      <c r="E398" s="62"/>
      <c r="F398" s="62"/>
      <c r="G398" s="62"/>
      <c r="H398" s="62"/>
      <c r="I398" s="62"/>
      <c r="J398" s="62"/>
      <c r="K398" s="62"/>
      <c r="L398" s="62"/>
      <c r="M398" s="62"/>
    </row>
    <row r="399" spans="1:13" x14ac:dyDescent="0.25">
      <c r="A399" s="55"/>
      <c r="B399" s="68"/>
      <c r="C399" s="68"/>
      <c r="D399" s="62" t="str">
        <f>IF(ISBLANK(A399),"",VLOOKUP(A399,'Справочник услуг'!C:D,2,FALSE))</f>
        <v/>
      </c>
      <c r="E399" s="62"/>
      <c r="F399" s="62"/>
      <c r="G399" s="62"/>
      <c r="H399" s="62"/>
      <c r="I399" s="62"/>
      <c r="J399" s="62"/>
      <c r="K399" s="62"/>
      <c r="L399" s="62"/>
      <c r="M399" s="62"/>
    </row>
    <row r="400" spans="1:13" x14ac:dyDescent="0.25">
      <c r="A400" s="55"/>
      <c r="B400" s="68"/>
      <c r="C400" s="68"/>
      <c r="D400" s="62" t="str">
        <f>IF(ISBLANK(A400),"",VLOOKUP(A400,'Справочник услуг'!C:D,2,FALSE))</f>
        <v/>
      </c>
      <c r="E400" s="62"/>
      <c r="F400" s="62"/>
      <c r="G400" s="62"/>
      <c r="H400" s="62"/>
      <c r="I400" s="62"/>
      <c r="J400" s="62"/>
      <c r="K400" s="62"/>
      <c r="L400" s="62"/>
      <c r="M400" s="62"/>
    </row>
    <row r="401" spans="1:13" x14ac:dyDescent="0.25">
      <c r="A401" s="55"/>
      <c r="B401" s="68"/>
      <c r="C401" s="68"/>
      <c r="D401" s="62" t="str">
        <f>IF(ISBLANK(A401),"",VLOOKUP(A401,'Справочник услуг'!C:D,2,FALSE))</f>
        <v/>
      </c>
      <c r="E401" s="62"/>
      <c r="F401" s="62"/>
      <c r="G401" s="62"/>
      <c r="H401" s="62"/>
      <c r="I401" s="62"/>
      <c r="J401" s="62"/>
      <c r="K401" s="62"/>
      <c r="L401" s="62"/>
      <c r="M401" s="62"/>
    </row>
    <row r="402" spans="1:13" x14ac:dyDescent="0.25">
      <c r="A402" s="55"/>
      <c r="B402" s="68"/>
      <c r="C402" s="68"/>
      <c r="D402" s="62" t="str">
        <f>IF(ISBLANK(A402),"",VLOOKUP(A402,'Справочник услуг'!C:D,2,FALSE))</f>
        <v/>
      </c>
      <c r="E402" s="62"/>
      <c r="F402" s="62"/>
      <c r="G402" s="62"/>
      <c r="H402" s="62"/>
      <c r="I402" s="62"/>
      <c r="J402" s="62"/>
      <c r="K402" s="62"/>
      <c r="L402" s="62"/>
      <c r="M402" s="62"/>
    </row>
    <row r="403" spans="1:13" x14ac:dyDescent="0.25">
      <c r="A403" s="55"/>
      <c r="B403" s="68"/>
      <c r="C403" s="68"/>
      <c r="D403" s="62" t="str">
        <f>IF(ISBLANK(A403),"",VLOOKUP(A403,'Справочник услуг'!C:D,2,FALSE))</f>
        <v/>
      </c>
      <c r="E403" s="62"/>
      <c r="F403" s="62"/>
      <c r="G403" s="62"/>
      <c r="H403" s="62"/>
      <c r="I403" s="62"/>
      <c r="J403" s="62"/>
      <c r="K403" s="62"/>
      <c r="L403" s="62"/>
      <c r="M403" s="62"/>
    </row>
    <row r="404" spans="1:13" x14ac:dyDescent="0.25">
      <c r="A404" s="55"/>
      <c r="B404" s="68"/>
      <c r="C404" s="68"/>
      <c r="D404" s="62" t="str">
        <f>IF(ISBLANK(A404),"",VLOOKUP(A404,'Справочник услуг'!C:D,2,FALSE))</f>
        <v/>
      </c>
      <c r="E404" s="62"/>
      <c r="F404" s="62"/>
      <c r="G404" s="62"/>
      <c r="H404" s="62"/>
      <c r="I404" s="62"/>
      <c r="J404" s="62"/>
      <c r="K404" s="62"/>
      <c r="L404" s="62"/>
      <c r="M404" s="62"/>
    </row>
    <row r="405" spans="1:13" x14ac:dyDescent="0.25">
      <c r="A405" s="55"/>
      <c r="B405" s="68"/>
      <c r="C405" s="68"/>
      <c r="D405" s="62" t="str">
        <f>IF(ISBLANK(A405),"",VLOOKUP(A405,'Справочник услуг'!C:D,2,FALSE))</f>
        <v/>
      </c>
      <c r="E405" s="62"/>
      <c r="F405" s="62"/>
      <c r="G405" s="62"/>
      <c r="H405" s="62"/>
      <c r="I405" s="62"/>
      <c r="J405" s="62"/>
      <c r="K405" s="62"/>
      <c r="L405" s="62"/>
      <c r="M405" s="62"/>
    </row>
    <row r="406" spans="1:13" x14ac:dyDescent="0.25">
      <c r="A406" s="55"/>
      <c r="B406" s="68"/>
      <c r="C406" s="68"/>
      <c r="D406" s="62" t="str">
        <f>IF(ISBLANK(A406),"",VLOOKUP(A406,'Справочник услуг'!C:D,2,FALSE))</f>
        <v/>
      </c>
      <c r="E406" s="62"/>
      <c r="F406" s="62"/>
      <c r="G406" s="62"/>
      <c r="H406" s="62"/>
      <c r="I406" s="62"/>
      <c r="J406" s="62"/>
      <c r="K406" s="62"/>
      <c r="L406" s="62"/>
      <c r="M406" s="62"/>
    </row>
    <row r="407" spans="1:13" x14ac:dyDescent="0.25">
      <c r="A407" s="55"/>
      <c r="B407" s="68"/>
      <c r="C407" s="68"/>
      <c r="D407" s="62" t="str">
        <f>IF(ISBLANK(A407),"",VLOOKUP(A407,'Справочник услуг'!C:D,2,FALSE))</f>
        <v/>
      </c>
      <c r="E407" s="62"/>
      <c r="F407" s="62"/>
      <c r="G407" s="62"/>
      <c r="H407" s="62"/>
      <c r="I407" s="62"/>
      <c r="J407" s="62"/>
      <c r="K407" s="62"/>
      <c r="L407" s="62"/>
      <c r="M407" s="62"/>
    </row>
    <row r="408" spans="1:13" x14ac:dyDescent="0.25">
      <c r="A408" s="55"/>
      <c r="B408" s="68"/>
      <c r="C408" s="68"/>
      <c r="D408" s="62" t="str">
        <f>IF(ISBLANK(A408),"",VLOOKUP(A408,'Справочник услуг'!C:D,2,FALSE))</f>
        <v/>
      </c>
      <c r="E408" s="62"/>
      <c r="F408" s="62"/>
      <c r="G408" s="62"/>
      <c r="H408" s="62"/>
      <c r="I408" s="62"/>
      <c r="J408" s="62"/>
      <c r="K408" s="62"/>
      <c r="L408" s="62"/>
      <c r="M408" s="62"/>
    </row>
    <row r="409" spans="1:13" x14ac:dyDescent="0.25">
      <c r="A409" s="55"/>
      <c r="B409" s="68"/>
      <c r="C409" s="68"/>
      <c r="D409" s="62" t="str">
        <f>IF(ISBLANK(A409),"",VLOOKUP(A409,'Справочник услуг'!C:D,2,FALSE))</f>
        <v/>
      </c>
      <c r="E409" s="62"/>
      <c r="F409" s="62"/>
      <c r="G409" s="62"/>
      <c r="H409" s="62"/>
      <c r="I409" s="62"/>
      <c r="J409" s="62"/>
      <c r="K409" s="62"/>
      <c r="L409" s="62"/>
      <c r="M409" s="62"/>
    </row>
    <row r="410" spans="1:13" x14ac:dyDescent="0.25">
      <c r="A410" s="55"/>
      <c r="B410" s="68"/>
      <c r="C410" s="68"/>
      <c r="D410" s="62" t="str">
        <f>IF(ISBLANK(A410),"",VLOOKUP(A410,'Справочник услуг'!C:D,2,FALSE))</f>
        <v/>
      </c>
      <c r="E410" s="62"/>
      <c r="F410" s="62"/>
      <c r="G410" s="62"/>
      <c r="H410" s="62"/>
      <c r="I410" s="62"/>
      <c r="J410" s="62"/>
      <c r="K410" s="62"/>
      <c r="L410" s="62"/>
      <c r="M410" s="62"/>
    </row>
    <row r="411" spans="1:13" x14ac:dyDescent="0.25">
      <c r="A411" s="55"/>
      <c r="B411" s="68"/>
      <c r="C411" s="68"/>
      <c r="D411" s="62" t="str">
        <f>IF(ISBLANK(A411),"",VLOOKUP(A411,'Справочник услуг'!C:D,2,FALSE))</f>
        <v/>
      </c>
      <c r="E411" s="62"/>
      <c r="F411" s="62"/>
      <c r="G411" s="62"/>
      <c r="H411" s="62"/>
      <c r="I411" s="62"/>
      <c r="J411" s="62"/>
      <c r="K411" s="62"/>
      <c r="L411" s="62"/>
      <c r="M411" s="62"/>
    </row>
    <row r="412" spans="1:13" x14ac:dyDescent="0.25">
      <c r="A412" s="55"/>
      <c r="B412" s="68"/>
      <c r="C412" s="68"/>
      <c r="D412" s="62" t="str">
        <f>IF(ISBLANK(A412),"",VLOOKUP(A412,'Справочник услуг'!C:D,2,FALSE))</f>
        <v/>
      </c>
      <c r="E412" s="62"/>
      <c r="F412" s="62"/>
      <c r="G412" s="62"/>
      <c r="H412" s="62"/>
      <c r="I412" s="62"/>
      <c r="J412" s="62"/>
      <c r="K412" s="62"/>
      <c r="L412" s="62"/>
      <c r="M412" s="62"/>
    </row>
    <row r="413" spans="1:13" x14ac:dyDescent="0.25">
      <c r="A413" s="55"/>
      <c r="B413" s="68"/>
      <c r="C413" s="68"/>
      <c r="D413" s="62" t="str">
        <f>IF(ISBLANK(A413),"",VLOOKUP(A413,'Справочник услуг'!C:D,2,FALSE))</f>
        <v/>
      </c>
      <c r="E413" s="62"/>
      <c r="F413" s="62"/>
      <c r="G413" s="62"/>
      <c r="H413" s="62"/>
      <c r="I413" s="62"/>
      <c r="J413" s="62"/>
      <c r="K413" s="62"/>
      <c r="L413" s="62"/>
      <c r="M413" s="62"/>
    </row>
    <row r="414" spans="1:13" x14ac:dyDescent="0.25">
      <c r="A414" s="55"/>
      <c r="B414" s="68"/>
      <c r="C414" s="68"/>
      <c r="D414" s="62" t="str">
        <f>IF(ISBLANK(A414),"",VLOOKUP(A414,'Справочник услуг'!C:D,2,FALSE))</f>
        <v/>
      </c>
      <c r="E414" s="62"/>
      <c r="F414" s="62"/>
      <c r="G414" s="62"/>
      <c r="H414" s="62"/>
      <c r="I414" s="62"/>
      <c r="J414" s="62"/>
      <c r="K414" s="62"/>
      <c r="L414" s="62"/>
      <c r="M414" s="62"/>
    </row>
    <row r="415" spans="1:13" x14ac:dyDescent="0.25">
      <c r="A415" s="55"/>
      <c r="B415" s="68"/>
      <c r="C415" s="68"/>
      <c r="D415" s="62" t="str">
        <f>IF(ISBLANK(A415),"",VLOOKUP(A415,'Справочник услуг'!C:D,2,FALSE))</f>
        <v/>
      </c>
      <c r="E415" s="62"/>
      <c r="F415" s="62"/>
      <c r="G415" s="62"/>
      <c r="H415" s="62"/>
      <c r="I415" s="62"/>
      <c r="J415" s="62"/>
      <c r="K415" s="62"/>
      <c r="L415" s="62"/>
      <c r="M415" s="62"/>
    </row>
    <row r="416" spans="1:13" x14ac:dyDescent="0.25">
      <c r="A416" s="55"/>
      <c r="B416" s="68"/>
      <c r="C416" s="68"/>
      <c r="D416" s="62" t="str">
        <f>IF(ISBLANK(A416),"",VLOOKUP(A416,'Справочник услуг'!C:D,2,FALSE))</f>
        <v/>
      </c>
      <c r="E416" s="62"/>
      <c r="F416" s="62"/>
      <c r="G416" s="62"/>
      <c r="H416" s="62"/>
      <c r="I416" s="62"/>
      <c r="J416" s="62"/>
      <c r="K416" s="62"/>
      <c r="L416" s="62"/>
      <c r="M416" s="62"/>
    </row>
    <row r="417" spans="1:13" x14ac:dyDescent="0.25">
      <c r="A417" s="55"/>
      <c r="B417" s="68"/>
      <c r="C417" s="68"/>
      <c r="D417" s="62" t="str">
        <f>IF(ISBLANK(A417),"",VLOOKUP(A417,'Справочник услуг'!C:D,2,FALSE))</f>
        <v/>
      </c>
      <c r="E417" s="62"/>
      <c r="F417" s="62"/>
      <c r="G417" s="62"/>
      <c r="H417" s="62"/>
      <c r="I417" s="62"/>
      <c r="J417" s="62"/>
      <c r="K417" s="62"/>
      <c r="L417" s="62"/>
      <c r="M417" s="62"/>
    </row>
    <row r="418" spans="1:13" x14ac:dyDescent="0.25">
      <c r="A418" s="55"/>
      <c r="B418" s="68"/>
      <c r="C418" s="68"/>
      <c r="D418" s="62" t="str">
        <f>IF(ISBLANK(A418),"",VLOOKUP(A418,'Справочник услуг'!C:D,2,FALSE))</f>
        <v/>
      </c>
      <c r="E418" s="62"/>
      <c r="F418" s="62"/>
      <c r="G418" s="62"/>
      <c r="H418" s="62"/>
      <c r="I418" s="62"/>
      <c r="J418" s="62"/>
      <c r="K418" s="62"/>
      <c r="L418" s="62"/>
      <c r="M418" s="62"/>
    </row>
    <row r="419" spans="1:13" x14ac:dyDescent="0.25">
      <c r="A419" s="55"/>
      <c r="B419" s="68"/>
      <c r="C419" s="68"/>
      <c r="D419" s="62" t="str">
        <f>IF(ISBLANK(A419),"",VLOOKUP(A419,'Справочник услуг'!C:D,2,FALSE))</f>
        <v/>
      </c>
      <c r="E419" s="62"/>
      <c r="F419" s="62"/>
      <c r="G419" s="62"/>
      <c r="H419" s="62"/>
      <c r="I419" s="62"/>
      <c r="J419" s="62"/>
      <c r="K419" s="62"/>
      <c r="L419" s="62"/>
      <c r="M419" s="62"/>
    </row>
    <row r="420" spans="1:13" x14ac:dyDescent="0.25">
      <c r="A420" s="55"/>
      <c r="B420" s="68"/>
      <c r="C420" s="68"/>
      <c r="D420" s="62" t="str">
        <f>IF(ISBLANK(A420),"",VLOOKUP(A420,'Справочник услуг'!C:D,2,FALSE))</f>
        <v/>
      </c>
      <c r="E420" s="62"/>
      <c r="F420" s="62"/>
      <c r="G420" s="62"/>
      <c r="H420" s="62"/>
      <c r="I420" s="62"/>
      <c r="J420" s="62"/>
      <c r="K420" s="62"/>
      <c r="L420" s="62"/>
      <c r="M420" s="62"/>
    </row>
    <row r="421" spans="1:13" x14ac:dyDescent="0.25">
      <c r="A421" s="55"/>
      <c r="B421" s="68"/>
      <c r="C421" s="68"/>
      <c r="D421" s="62" t="str">
        <f>IF(ISBLANK(A421),"",VLOOKUP(A421,'Справочник услуг'!C:D,2,FALSE))</f>
        <v/>
      </c>
      <c r="E421" s="62"/>
      <c r="F421" s="62"/>
      <c r="G421" s="62"/>
      <c r="H421" s="62"/>
      <c r="I421" s="62"/>
      <c r="J421" s="62"/>
      <c r="K421" s="62"/>
      <c r="L421" s="62"/>
      <c r="M421" s="62"/>
    </row>
    <row r="422" spans="1:13" x14ac:dyDescent="0.25">
      <c r="A422" s="55"/>
      <c r="B422" s="68"/>
      <c r="C422" s="68"/>
      <c r="D422" s="62" t="str">
        <f>IF(ISBLANK(A422),"",VLOOKUP(A422,'Справочник услуг'!C:D,2,FALSE))</f>
        <v/>
      </c>
      <c r="E422" s="62"/>
      <c r="F422" s="62"/>
      <c r="G422" s="62"/>
      <c r="H422" s="62"/>
      <c r="I422" s="62"/>
      <c r="J422" s="62"/>
      <c r="K422" s="62"/>
      <c r="L422" s="62"/>
      <c r="M422" s="62"/>
    </row>
    <row r="423" spans="1:13" x14ac:dyDescent="0.25">
      <c r="A423" s="55"/>
      <c r="B423" s="68"/>
      <c r="C423" s="68"/>
      <c r="D423" s="62" t="str">
        <f>IF(ISBLANK(A423),"",VLOOKUP(A423,'Справочник услуг'!C:D,2,FALSE))</f>
        <v/>
      </c>
      <c r="E423" s="62"/>
      <c r="F423" s="62"/>
      <c r="G423" s="62"/>
      <c r="H423" s="62"/>
      <c r="I423" s="62"/>
      <c r="J423" s="62"/>
      <c r="K423" s="62"/>
      <c r="L423" s="62"/>
      <c r="M423" s="62"/>
    </row>
    <row r="424" spans="1:13" x14ac:dyDescent="0.25">
      <c r="A424" s="55"/>
      <c r="B424" s="68"/>
      <c r="C424" s="68"/>
      <c r="D424" s="62" t="str">
        <f>IF(ISBLANK(A424),"",VLOOKUP(A424,'Справочник услуг'!C:D,2,FALSE))</f>
        <v/>
      </c>
      <c r="E424" s="62"/>
      <c r="F424" s="62"/>
      <c r="G424" s="62"/>
      <c r="H424" s="62"/>
      <c r="I424" s="62"/>
      <c r="J424" s="62"/>
      <c r="K424" s="62"/>
      <c r="L424" s="62"/>
      <c r="M424" s="62"/>
    </row>
    <row r="425" spans="1:13" x14ac:dyDescent="0.25">
      <c r="A425" s="55"/>
      <c r="B425" s="68"/>
      <c r="C425" s="68"/>
      <c r="D425" s="62" t="str">
        <f>IF(ISBLANK(A425),"",VLOOKUP(A425,'Справочник услуг'!C:D,2,FALSE))</f>
        <v/>
      </c>
      <c r="E425" s="62"/>
      <c r="F425" s="62"/>
      <c r="G425" s="62"/>
      <c r="H425" s="62"/>
      <c r="I425" s="62"/>
      <c r="J425" s="62"/>
      <c r="K425" s="62"/>
      <c r="L425" s="62"/>
      <c r="M425" s="62"/>
    </row>
    <row r="426" spans="1:13" x14ac:dyDescent="0.25">
      <c r="A426" s="55"/>
      <c r="B426" s="68"/>
      <c r="C426" s="68"/>
      <c r="D426" s="62" t="str">
        <f>IF(ISBLANK(A426),"",VLOOKUP(A426,'Справочник услуг'!C:D,2,FALSE))</f>
        <v/>
      </c>
      <c r="E426" s="62"/>
      <c r="F426" s="62"/>
      <c r="G426" s="62"/>
      <c r="H426" s="62"/>
      <c r="I426" s="62"/>
      <c r="J426" s="62"/>
      <c r="K426" s="62"/>
      <c r="L426" s="62"/>
      <c r="M426" s="62"/>
    </row>
    <row r="427" spans="1:13" x14ac:dyDescent="0.25">
      <c r="A427" s="55"/>
      <c r="B427" s="68"/>
      <c r="C427" s="68"/>
      <c r="D427" s="62" t="str">
        <f>IF(ISBLANK(A427),"",VLOOKUP(A427,'Справочник услуг'!C:D,2,FALSE))</f>
        <v/>
      </c>
      <c r="E427" s="62"/>
      <c r="F427" s="62"/>
      <c r="G427" s="62"/>
      <c r="H427" s="62"/>
      <c r="I427" s="62"/>
      <c r="J427" s="62"/>
      <c r="K427" s="62"/>
      <c r="L427" s="62"/>
      <c r="M427" s="62"/>
    </row>
    <row r="428" spans="1:13" x14ac:dyDescent="0.25">
      <c r="A428" s="55"/>
      <c r="B428" s="68"/>
      <c r="C428" s="68"/>
      <c r="D428" s="62" t="str">
        <f>IF(ISBLANK(A428),"",VLOOKUP(A428,'Справочник услуг'!C:D,2,FALSE))</f>
        <v/>
      </c>
      <c r="E428" s="62"/>
      <c r="F428" s="62"/>
      <c r="G428" s="62"/>
      <c r="H428" s="62"/>
      <c r="I428" s="62"/>
      <c r="J428" s="62"/>
      <c r="K428" s="62"/>
      <c r="L428" s="62"/>
      <c r="M428" s="62"/>
    </row>
    <row r="429" spans="1:13" x14ac:dyDescent="0.25">
      <c r="A429" s="55"/>
      <c r="B429" s="68"/>
      <c r="C429" s="68"/>
      <c r="D429" s="62" t="str">
        <f>IF(ISBLANK(A429),"",VLOOKUP(A429,'Справочник услуг'!C:D,2,FALSE))</f>
        <v/>
      </c>
      <c r="E429" s="62"/>
      <c r="F429" s="62"/>
      <c r="G429" s="62"/>
      <c r="H429" s="62"/>
      <c r="I429" s="62"/>
      <c r="J429" s="62"/>
      <c r="K429" s="62"/>
      <c r="L429" s="62"/>
      <c r="M429" s="62"/>
    </row>
    <row r="430" spans="1:13" x14ac:dyDescent="0.25">
      <c r="A430" s="55"/>
      <c r="B430" s="68"/>
      <c r="C430" s="68"/>
      <c r="D430" s="62" t="str">
        <f>IF(ISBLANK(A430),"",VLOOKUP(A430,'Справочник услуг'!C:D,2,FALSE))</f>
        <v/>
      </c>
      <c r="E430" s="62"/>
      <c r="F430" s="62"/>
      <c r="G430" s="62"/>
      <c r="H430" s="62"/>
      <c r="I430" s="62"/>
      <c r="J430" s="62"/>
      <c r="K430" s="62"/>
      <c r="L430" s="62"/>
      <c r="M430" s="62"/>
    </row>
    <row r="431" spans="1:13" x14ac:dyDescent="0.25">
      <c r="A431" s="55"/>
      <c r="B431" s="68"/>
      <c r="C431" s="68"/>
      <c r="D431" s="62" t="str">
        <f>IF(ISBLANK(A431),"",VLOOKUP(A431,'Справочник услуг'!C:D,2,FALSE))</f>
        <v/>
      </c>
      <c r="E431" s="62"/>
      <c r="F431" s="62"/>
      <c r="G431" s="62"/>
      <c r="H431" s="62"/>
      <c r="I431" s="62"/>
      <c r="J431" s="62"/>
      <c r="K431" s="62"/>
      <c r="L431" s="62"/>
      <c r="M431" s="62"/>
    </row>
    <row r="432" spans="1:13" x14ac:dyDescent="0.25">
      <c r="A432" s="55"/>
      <c r="B432" s="68"/>
      <c r="C432" s="68"/>
      <c r="D432" s="62" t="str">
        <f>IF(ISBLANK(A432),"",VLOOKUP(A432,'Справочник услуг'!C:D,2,FALSE))</f>
        <v/>
      </c>
      <c r="E432" s="62"/>
      <c r="F432" s="62"/>
      <c r="G432" s="62"/>
      <c r="H432" s="62"/>
      <c r="I432" s="62"/>
      <c r="J432" s="62"/>
      <c r="K432" s="62"/>
      <c r="L432" s="62"/>
      <c r="M432" s="62"/>
    </row>
    <row r="433" spans="1:13" x14ac:dyDescent="0.25">
      <c r="A433" s="55"/>
      <c r="B433" s="68"/>
      <c r="C433" s="68"/>
      <c r="D433" s="62" t="str">
        <f>IF(ISBLANK(A433),"",VLOOKUP(A433,'Справочник услуг'!C:D,2,FALSE))</f>
        <v/>
      </c>
      <c r="E433" s="62"/>
      <c r="F433" s="62"/>
      <c r="G433" s="62"/>
      <c r="H433" s="62"/>
      <c r="I433" s="62"/>
      <c r="J433" s="62"/>
      <c r="K433" s="62"/>
      <c r="L433" s="62"/>
      <c r="M433" s="62"/>
    </row>
    <row r="434" spans="1:13" x14ac:dyDescent="0.25">
      <c r="A434" s="55"/>
      <c r="B434" s="68"/>
      <c r="C434" s="68"/>
      <c r="D434" s="62" t="str">
        <f>IF(ISBLANK(A434),"",VLOOKUP(A434,'Справочник услуг'!C:D,2,FALSE))</f>
        <v/>
      </c>
      <c r="E434" s="62"/>
      <c r="F434" s="62"/>
      <c r="G434" s="62"/>
      <c r="H434" s="62"/>
      <c r="I434" s="62"/>
      <c r="J434" s="62"/>
      <c r="K434" s="62"/>
      <c r="L434" s="62"/>
      <c r="M434" s="62"/>
    </row>
    <row r="435" spans="1:13" x14ac:dyDescent="0.25">
      <c r="A435" s="55"/>
      <c r="B435" s="68"/>
      <c r="C435" s="68"/>
      <c r="D435" s="62" t="str">
        <f>IF(ISBLANK(A435),"",VLOOKUP(A435,'Справочник услуг'!C:D,2,FALSE))</f>
        <v/>
      </c>
      <c r="E435" s="62"/>
      <c r="F435" s="62"/>
      <c r="G435" s="62"/>
      <c r="H435" s="62"/>
      <c r="I435" s="62"/>
      <c r="J435" s="62"/>
      <c r="K435" s="62"/>
      <c r="L435" s="62"/>
      <c r="M435" s="62"/>
    </row>
    <row r="436" spans="1:13" x14ac:dyDescent="0.25">
      <c r="A436" s="55"/>
      <c r="B436" s="68"/>
      <c r="C436" s="68"/>
      <c r="D436" s="62" t="str">
        <f>IF(ISBLANK(A436),"",VLOOKUP(A436,'Справочник услуг'!C:D,2,FALSE))</f>
        <v/>
      </c>
      <c r="E436" s="62"/>
      <c r="F436" s="62"/>
      <c r="G436" s="62"/>
      <c r="H436" s="62"/>
      <c r="I436" s="62"/>
      <c r="J436" s="62"/>
      <c r="K436" s="62"/>
      <c r="L436" s="62"/>
      <c r="M436" s="62"/>
    </row>
    <row r="437" spans="1:13" x14ac:dyDescent="0.25">
      <c r="A437" s="55"/>
      <c r="B437" s="68"/>
      <c r="C437" s="68"/>
      <c r="D437" s="62" t="str">
        <f>IF(ISBLANK(A437),"",VLOOKUP(A437,'Справочник услуг'!C:D,2,FALSE))</f>
        <v/>
      </c>
      <c r="E437" s="62"/>
      <c r="F437" s="62"/>
      <c r="G437" s="62"/>
      <c r="H437" s="62"/>
      <c r="I437" s="62"/>
      <c r="J437" s="62"/>
      <c r="K437" s="62"/>
      <c r="L437" s="62"/>
      <c r="M437" s="62"/>
    </row>
    <row r="438" spans="1:13" x14ac:dyDescent="0.25">
      <c r="A438" s="55"/>
      <c r="B438" s="68"/>
      <c r="C438" s="68"/>
      <c r="D438" s="62" t="str">
        <f>IF(ISBLANK(A438),"",VLOOKUP(A438,'Справочник услуг'!C:D,2,FALSE))</f>
        <v/>
      </c>
      <c r="E438" s="62"/>
      <c r="F438" s="62"/>
      <c r="G438" s="62"/>
      <c r="H438" s="62"/>
      <c r="I438" s="62"/>
      <c r="J438" s="62"/>
      <c r="K438" s="62"/>
      <c r="L438" s="62"/>
      <c r="M438" s="62"/>
    </row>
    <row r="439" spans="1:13" x14ac:dyDescent="0.25">
      <c r="A439" s="55"/>
      <c r="B439" s="68"/>
      <c r="C439" s="68"/>
      <c r="D439" s="62" t="str">
        <f>IF(ISBLANK(A439),"",VLOOKUP(A439,'Справочник услуг'!C:D,2,FALSE))</f>
        <v/>
      </c>
      <c r="E439" s="62"/>
      <c r="F439" s="62"/>
      <c r="G439" s="62"/>
      <c r="H439" s="62"/>
      <c r="I439" s="62"/>
      <c r="J439" s="62"/>
      <c r="K439" s="62"/>
      <c r="L439" s="62"/>
      <c r="M439" s="62"/>
    </row>
    <row r="440" spans="1:13" x14ac:dyDescent="0.25">
      <c r="A440" s="55"/>
      <c r="B440" s="68"/>
      <c r="C440" s="68"/>
      <c r="D440" s="62" t="str">
        <f>IF(ISBLANK(A440),"",VLOOKUP(A440,'Справочник услуг'!C:D,2,FALSE))</f>
        <v/>
      </c>
      <c r="E440" s="62"/>
      <c r="F440" s="62"/>
      <c r="G440" s="62"/>
      <c r="H440" s="62"/>
      <c r="I440" s="62"/>
      <c r="J440" s="62"/>
      <c r="K440" s="62"/>
      <c r="L440" s="62"/>
      <c r="M440" s="62"/>
    </row>
    <row r="441" spans="1:13" x14ac:dyDescent="0.25">
      <c r="A441" s="55"/>
      <c r="B441" s="68"/>
      <c r="C441" s="68"/>
      <c r="D441" s="62" t="str">
        <f>IF(ISBLANK(A441),"",VLOOKUP(A441,'Справочник услуг'!C:D,2,FALSE))</f>
        <v/>
      </c>
      <c r="E441" s="62"/>
      <c r="F441" s="62"/>
      <c r="G441" s="62"/>
      <c r="H441" s="62"/>
      <c r="I441" s="62"/>
      <c r="J441" s="62"/>
      <c r="K441" s="62"/>
      <c r="L441" s="62"/>
      <c r="M441" s="62"/>
    </row>
    <row r="442" spans="1:13" x14ac:dyDescent="0.25">
      <c r="A442" s="55"/>
      <c r="B442" s="68"/>
      <c r="C442" s="68"/>
      <c r="D442" s="62" t="str">
        <f>IF(ISBLANK(A442),"",VLOOKUP(A442,'Справочник услуг'!C:D,2,FALSE))</f>
        <v/>
      </c>
      <c r="E442" s="62"/>
      <c r="F442" s="62"/>
      <c r="G442" s="62"/>
      <c r="H442" s="62"/>
      <c r="I442" s="62"/>
      <c r="J442" s="62"/>
      <c r="K442" s="62"/>
      <c r="L442" s="62"/>
      <c r="M442" s="62"/>
    </row>
    <row r="443" spans="1:13" x14ac:dyDescent="0.25">
      <c r="A443" s="55"/>
      <c r="B443" s="68"/>
      <c r="C443" s="68"/>
      <c r="D443" s="62" t="str">
        <f>IF(ISBLANK(A443),"",VLOOKUP(A443,'Справочник услуг'!C:D,2,FALSE))</f>
        <v/>
      </c>
      <c r="E443" s="62"/>
      <c r="F443" s="62"/>
      <c r="G443" s="62"/>
      <c r="H443" s="62"/>
      <c r="I443" s="62"/>
      <c r="J443" s="62"/>
      <c r="K443" s="62"/>
      <c r="L443" s="62"/>
      <c r="M443" s="62"/>
    </row>
    <row r="444" spans="1:13" x14ac:dyDescent="0.25">
      <c r="A444" s="55"/>
      <c r="B444" s="68"/>
      <c r="C444" s="68"/>
      <c r="D444" s="62" t="str">
        <f>IF(ISBLANK(A444),"",VLOOKUP(A444,'Справочник услуг'!C:D,2,FALSE))</f>
        <v/>
      </c>
      <c r="E444" s="62"/>
      <c r="F444" s="62"/>
      <c r="G444" s="62"/>
      <c r="H444" s="62"/>
      <c r="I444" s="62"/>
      <c r="J444" s="62"/>
      <c r="K444" s="62"/>
      <c r="L444" s="62"/>
      <c r="M444" s="62"/>
    </row>
    <row r="445" spans="1:13" x14ac:dyDescent="0.25">
      <c r="A445" s="55"/>
      <c r="B445" s="68"/>
      <c r="C445" s="68"/>
      <c r="D445" s="62" t="str">
        <f>IF(ISBLANK(A445),"",VLOOKUP(A445,'Справочник услуг'!C:D,2,FALSE))</f>
        <v/>
      </c>
      <c r="E445" s="62"/>
      <c r="F445" s="62"/>
      <c r="G445" s="62"/>
      <c r="H445" s="62"/>
      <c r="I445" s="62"/>
      <c r="J445" s="62"/>
      <c r="K445" s="62"/>
      <c r="L445" s="62"/>
      <c r="M445" s="62"/>
    </row>
    <row r="446" spans="1:13" x14ac:dyDescent="0.25">
      <c r="A446" s="55"/>
      <c r="B446" s="68"/>
      <c r="C446" s="68"/>
      <c r="D446" s="62" t="str">
        <f>IF(ISBLANK(A446),"",VLOOKUP(A446,'Справочник услуг'!C:D,2,FALSE))</f>
        <v/>
      </c>
      <c r="E446" s="62"/>
      <c r="F446" s="62"/>
      <c r="G446" s="62"/>
      <c r="H446" s="62"/>
      <c r="I446" s="62"/>
      <c r="J446" s="62"/>
      <c r="K446" s="62"/>
      <c r="L446" s="62"/>
      <c r="M446" s="62"/>
    </row>
    <row r="447" spans="1:13" x14ac:dyDescent="0.25">
      <c r="A447" s="55"/>
      <c r="B447" s="68"/>
      <c r="C447" s="68"/>
      <c r="D447" s="62" t="str">
        <f>IF(ISBLANK(A447),"",VLOOKUP(A447,'Справочник услуг'!C:D,2,FALSE))</f>
        <v/>
      </c>
      <c r="E447" s="62"/>
      <c r="F447" s="62"/>
      <c r="G447" s="62"/>
      <c r="H447" s="62"/>
      <c r="I447" s="62"/>
      <c r="J447" s="62"/>
      <c r="K447" s="62"/>
      <c r="L447" s="62"/>
      <c r="M447" s="62"/>
    </row>
    <row r="448" spans="1:13" x14ac:dyDescent="0.25">
      <c r="A448" s="55"/>
      <c r="B448" s="68"/>
      <c r="C448" s="68"/>
      <c r="D448" s="62" t="str">
        <f>IF(ISBLANK(A448),"",VLOOKUP(A448,'Справочник услуг'!C:D,2,FALSE))</f>
        <v/>
      </c>
      <c r="E448" s="62"/>
      <c r="F448" s="62"/>
      <c r="G448" s="62"/>
      <c r="H448" s="62"/>
      <c r="I448" s="62"/>
      <c r="J448" s="62"/>
      <c r="K448" s="62"/>
      <c r="L448" s="62"/>
      <c r="M448" s="62"/>
    </row>
    <row r="449" spans="1:13" x14ac:dyDescent="0.25">
      <c r="A449" s="55"/>
      <c r="B449" s="68"/>
      <c r="C449" s="68"/>
      <c r="D449" s="62" t="str">
        <f>IF(ISBLANK(A449),"",VLOOKUP(A449,'Справочник услуг'!C:D,2,FALSE))</f>
        <v/>
      </c>
      <c r="E449" s="62"/>
      <c r="F449" s="62"/>
      <c r="G449" s="62"/>
      <c r="H449" s="62"/>
      <c r="I449" s="62"/>
      <c r="J449" s="62"/>
      <c r="K449" s="62"/>
      <c r="L449" s="62"/>
      <c r="M449" s="62"/>
    </row>
    <row r="450" spans="1:13" x14ac:dyDescent="0.25">
      <c r="A450" s="55"/>
      <c r="B450" s="68"/>
      <c r="C450" s="68"/>
      <c r="D450" s="62" t="str">
        <f>IF(ISBLANK(A450),"",VLOOKUP(A450,'Справочник услуг'!C:D,2,FALSE))</f>
        <v/>
      </c>
      <c r="E450" s="62"/>
      <c r="F450" s="62"/>
      <c r="G450" s="62"/>
      <c r="H450" s="62"/>
      <c r="I450" s="62"/>
      <c r="J450" s="62"/>
      <c r="K450" s="62"/>
      <c r="L450" s="62"/>
      <c r="M450" s="62"/>
    </row>
    <row r="451" spans="1:13" x14ac:dyDescent="0.25">
      <c r="A451" s="55"/>
      <c r="B451" s="68"/>
      <c r="C451" s="68"/>
      <c r="D451" s="62" t="str">
        <f>IF(ISBLANK(A451),"",VLOOKUP(A451,'Справочник услуг'!C:D,2,FALSE))</f>
        <v/>
      </c>
      <c r="E451" s="62"/>
      <c r="F451" s="62"/>
      <c r="G451" s="62"/>
      <c r="H451" s="62"/>
      <c r="I451" s="62"/>
      <c r="J451" s="62"/>
      <c r="K451" s="62"/>
      <c r="L451" s="62"/>
      <c r="M451" s="62"/>
    </row>
    <row r="452" spans="1:13" x14ac:dyDescent="0.25">
      <c r="A452" s="55"/>
      <c r="B452" s="68"/>
      <c r="C452" s="68"/>
      <c r="D452" s="62" t="str">
        <f>IF(ISBLANK(A452),"",VLOOKUP(A452,'Справочник услуг'!C:D,2,FALSE))</f>
        <v/>
      </c>
      <c r="E452" s="62"/>
      <c r="F452" s="62"/>
      <c r="G452" s="62"/>
      <c r="H452" s="62"/>
      <c r="I452" s="62"/>
      <c r="J452" s="62"/>
      <c r="K452" s="62"/>
      <c r="L452" s="62"/>
      <c r="M452" s="62"/>
    </row>
    <row r="453" spans="1:13" x14ac:dyDescent="0.25">
      <c r="A453" s="55"/>
      <c r="B453" s="68"/>
      <c r="C453" s="68"/>
      <c r="D453" s="62" t="str">
        <f>IF(ISBLANK(A453),"",VLOOKUP(A453,'Справочник услуг'!C:D,2,FALSE))</f>
        <v/>
      </c>
      <c r="E453" s="62"/>
      <c r="F453" s="62"/>
      <c r="G453" s="62"/>
      <c r="H453" s="62"/>
      <c r="I453" s="62"/>
      <c r="J453" s="62"/>
      <c r="K453" s="62"/>
      <c r="L453" s="62"/>
      <c r="M453" s="62"/>
    </row>
    <row r="454" spans="1:13" x14ac:dyDescent="0.25">
      <c r="A454" s="55"/>
      <c r="B454" s="68"/>
      <c r="C454" s="68"/>
      <c r="D454" s="62" t="str">
        <f>IF(ISBLANK(A454),"",VLOOKUP(A454,'Справочник услуг'!C:D,2,FALSE))</f>
        <v/>
      </c>
      <c r="E454" s="62"/>
      <c r="F454" s="62"/>
      <c r="G454" s="62"/>
      <c r="H454" s="62"/>
      <c r="I454" s="62"/>
      <c r="J454" s="62"/>
      <c r="K454" s="62"/>
      <c r="L454" s="62"/>
      <c r="M454" s="62"/>
    </row>
    <row r="455" spans="1:13" x14ac:dyDescent="0.25">
      <c r="A455" s="55"/>
      <c r="B455" s="68"/>
      <c r="C455" s="68"/>
      <c r="D455" s="62" t="str">
        <f>IF(ISBLANK(A455),"",VLOOKUP(A455,'Справочник услуг'!C:D,2,FALSE))</f>
        <v/>
      </c>
      <c r="E455" s="62"/>
      <c r="F455" s="62"/>
      <c r="G455" s="62"/>
      <c r="H455" s="62"/>
      <c r="I455" s="62"/>
      <c r="J455" s="62"/>
      <c r="K455" s="62"/>
      <c r="L455" s="62"/>
      <c r="M455" s="62"/>
    </row>
    <row r="456" spans="1:13" x14ac:dyDescent="0.25">
      <c r="A456" s="55"/>
      <c r="B456" s="68"/>
      <c r="C456" s="68"/>
      <c r="D456" s="62" t="str">
        <f>IF(ISBLANK(A456),"",VLOOKUP(A456,'Справочник услуг'!C:D,2,FALSE))</f>
        <v/>
      </c>
      <c r="E456" s="62"/>
      <c r="F456" s="62"/>
      <c r="G456" s="62"/>
      <c r="H456" s="62"/>
      <c r="I456" s="62"/>
      <c r="J456" s="62"/>
      <c r="K456" s="62"/>
      <c r="L456" s="62"/>
      <c r="M456" s="62"/>
    </row>
    <row r="457" spans="1:13" x14ac:dyDescent="0.25">
      <c r="A457" s="55"/>
      <c r="B457" s="68"/>
      <c r="C457" s="68"/>
      <c r="D457" s="62" t="str">
        <f>IF(ISBLANK(A457),"",VLOOKUP(A457,'Справочник услуг'!C:D,2,FALSE))</f>
        <v/>
      </c>
      <c r="E457" s="62"/>
      <c r="F457" s="62"/>
      <c r="G457" s="62"/>
      <c r="H457" s="62"/>
      <c r="I457" s="62"/>
      <c r="J457" s="62"/>
      <c r="K457" s="62"/>
      <c r="L457" s="62"/>
      <c r="M457" s="62"/>
    </row>
    <row r="458" spans="1:13" x14ac:dyDescent="0.25">
      <c r="A458" s="55"/>
      <c r="B458" s="68"/>
      <c r="C458" s="68"/>
      <c r="D458" s="62" t="str">
        <f>IF(ISBLANK(A458),"",VLOOKUP(A458,'Справочник услуг'!C:D,2,FALSE))</f>
        <v/>
      </c>
      <c r="E458" s="62"/>
      <c r="F458" s="62"/>
      <c r="G458" s="62"/>
      <c r="H458" s="62"/>
      <c r="I458" s="62"/>
      <c r="J458" s="62"/>
      <c r="K458" s="62"/>
      <c r="L458" s="62"/>
      <c r="M458" s="62"/>
    </row>
    <row r="459" spans="1:13" x14ac:dyDescent="0.25">
      <c r="A459" s="55"/>
      <c r="B459" s="68"/>
      <c r="C459" s="68"/>
      <c r="D459" s="62" t="str">
        <f>IF(ISBLANK(A459),"",VLOOKUP(A459,'Справочник услуг'!C:D,2,FALSE))</f>
        <v/>
      </c>
      <c r="E459" s="62"/>
      <c r="F459" s="62"/>
      <c r="G459" s="62"/>
      <c r="H459" s="62"/>
      <c r="I459" s="62"/>
      <c r="J459" s="62"/>
      <c r="K459" s="62"/>
      <c r="L459" s="62"/>
      <c r="M459" s="62"/>
    </row>
    <row r="460" spans="1:13" x14ac:dyDescent="0.25">
      <c r="A460" s="55"/>
      <c r="B460" s="68"/>
      <c r="C460" s="68"/>
      <c r="D460" s="62" t="str">
        <f>IF(ISBLANK(A460),"",VLOOKUP(A460,'Справочник услуг'!C:D,2,FALSE))</f>
        <v/>
      </c>
      <c r="E460" s="62"/>
      <c r="F460" s="62"/>
      <c r="G460" s="62"/>
      <c r="H460" s="62"/>
      <c r="I460" s="62"/>
      <c r="J460" s="62"/>
      <c r="K460" s="62"/>
      <c r="L460" s="62"/>
      <c r="M460" s="62"/>
    </row>
    <row r="461" spans="1:13" x14ac:dyDescent="0.25">
      <c r="A461" s="55"/>
      <c r="B461" s="68"/>
      <c r="C461" s="68"/>
      <c r="D461" s="62" t="str">
        <f>IF(ISBLANK(A461),"",VLOOKUP(A461,'Справочник услуг'!C:D,2,FALSE))</f>
        <v/>
      </c>
      <c r="E461" s="62"/>
      <c r="F461" s="62"/>
      <c r="G461" s="62"/>
      <c r="H461" s="62"/>
      <c r="I461" s="62"/>
      <c r="J461" s="62"/>
      <c r="K461" s="62"/>
      <c r="L461" s="62"/>
      <c r="M461" s="62"/>
    </row>
    <row r="462" spans="1:13" x14ac:dyDescent="0.25">
      <c r="A462" s="55"/>
      <c r="B462" s="68"/>
      <c r="C462" s="68"/>
      <c r="D462" s="62" t="str">
        <f>IF(ISBLANK(A462),"",VLOOKUP(A462,'Справочник услуг'!C:D,2,FALSE))</f>
        <v/>
      </c>
      <c r="E462" s="62"/>
      <c r="F462" s="62"/>
      <c r="G462" s="62"/>
      <c r="H462" s="62"/>
      <c r="I462" s="62"/>
      <c r="J462" s="62"/>
      <c r="K462" s="62"/>
      <c r="L462" s="62"/>
      <c r="M462" s="62"/>
    </row>
    <row r="463" spans="1:13" x14ac:dyDescent="0.25">
      <c r="A463" s="55"/>
      <c r="B463" s="68"/>
      <c r="C463" s="68"/>
      <c r="D463" s="62" t="str">
        <f>IF(ISBLANK(A463),"",VLOOKUP(A463,'Справочник услуг'!C:D,2,FALSE))</f>
        <v/>
      </c>
      <c r="E463" s="62"/>
      <c r="F463" s="62"/>
      <c r="G463" s="62"/>
      <c r="H463" s="62"/>
      <c r="I463" s="62"/>
      <c r="J463" s="62"/>
      <c r="K463" s="62"/>
      <c r="L463" s="62"/>
      <c r="M463" s="62"/>
    </row>
    <row r="464" spans="1:13" x14ac:dyDescent="0.25">
      <c r="A464" s="55"/>
      <c r="B464" s="68"/>
      <c r="C464" s="68"/>
      <c r="D464" s="62" t="str">
        <f>IF(ISBLANK(A464),"",VLOOKUP(A464,'Справочник услуг'!C:D,2,FALSE))</f>
        <v/>
      </c>
      <c r="E464" s="62"/>
      <c r="F464" s="62"/>
      <c r="G464" s="62"/>
      <c r="H464" s="62"/>
      <c r="I464" s="62"/>
      <c r="J464" s="62"/>
      <c r="K464" s="62"/>
      <c r="L464" s="62"/>
      <c r="M464" s="62"/>
    </row>
    <row r="465" spans="1:13" x14ac:dyDescent="0.25">
      <c r="A465" s="55"/>
      <c r="B465" s="68"/>
      <c r="C465" s="68"/>
      <c r="D465" s="62" t="str">
        <f>IF(ISBLANK(A465),"",VLOOKUP(A465,'Справочник услуг'!C:D,2,FALSE))</f>
        <v/>
      </c>
      <c r="E465" s="62"/>
      <c r="F465" s="62"/>
      <c r="G465" s="62"/>
      <c r="H465" s="62"/>
      <c r="I465" s="62"/>
      <c r="J465" s="62"/>
      <c r="K465" s="62"/>
      <c r="L465" s="62"/>
      <c r="M465" s="62"/>
    </row>
    <row r="466" spans="1:13" x14ac:dyDescent="0.25">
      <c r="A466" s="55"/>
      <c r="B466" s="68"/>
      <c r="C466" s="68"/>
      <c r="D466" s="62" t="str">
        <f>IF(ISBLANK(A466),"",VLOOKUP(A466,'Справочник услуг'!C:D,2,FALSE))</f>
        <v/>
      </c>
      <c r="E466" s="62"/>
      <c r="F466" s="62"/>
      <c r="G466" s="62"/>
      <c r="H466" s="62"/>
      <c r="I466" s="62"/>
      <c r="J466" s="62"/>
      <c r="K466" s="62"/>
      <c r="L466" s="62"/>
      <c r="M466" s="62"/>
    </row>
    <row r="467" spans="1:13" x14ac:dyDescent="0.25">
      <c r="A467" s="55"/>
      <c r="B467" s="68"/>
      <c r="C467" s="68"/>
      <c r="D467" s="62" t="str">
        <f>IF(ISBLANK(A467),"",VLOOKUP(A467,'Справочник услуг'!C:D,2,FALSE))</f>
        <v/>
      </c>
      <c r="E467" s="62"/>
      <c r="F467" s="62"/>
      <c r="G467" s="62"/>
      <c r="H467" s="62"/>
      <c r="I467" s="62"/>
      <c r="J467" s="62"/>
      <c r="K467" s="62"/>
      <c r="L467" s="62"/>
      <c r="M467" s="62"/>
    </row>
    <row r="468" spans="1:13" x14ac:dyDescent="0.25">
      <c r="A468" s="55"/>
      <c r="B468" s="68"/>
      <c r="C468" s="68"/>
      <c r="D468" s="62" t="str">
        <f>IF(ISBLANK(A468),"",VLOOKUP(A468,'Справочник услуг'!C:D,2,FALSE))</f>
        <v/>
      </c>
      <c r="E468" s="62"/>
      <c r="F468" s="62"/>
      <c r="G468" s="62"/>
      <c r="H468" s="62"/>
      <c r="I468" s="62"/>
      <c r="J468" s="62"/>
      <c r="K468" s="62"/>
      <c r="L468" s="62"/>
      <c r="M468" s="62"/>
    </row>
    <row r="469" spans="1:13" x14ac:dyDescent="0.25">
      <c r="A469" s="55"/>
      <c r="B469" s="68"/>
      <c r="C469" s="68"/>
      <c r="D469" s="62" t="str">
        <f>IF(ISBLANK(A469),"",VLOOKUP(A469,'Справочник услуг'!C:D,2,FALSE))</f>
        <v/>
      </c>
      <c r="E469" s="62"/>
      <c r="F469" s="62"/>
      <c r="G469" s="62"/>
      <c r="H469" s="62"/>
      <c r="I469" s="62"/>
      <c r="J469" s="62"/>
      <c r="K469" s="62"/>
      <c r="L469" s="62"/>
      <c r="M469" s="62"/>
    </row>
    <row r="470" spans="1:13" x14ac:dyDescent="0.25">
      <c r="A470" s="55"/>
      <c r="B470" s="68"/>
      <c r="C470" s="68"/>
      <c r="D470" s="62" t="str">
        <f>IF(ISBLANK(A470),"",VLOOKUP(A470,'Справочник услуг'!C:D,2,FALSE))</f>
        <v/>
      </c>
      <c r="E470" s="62"/>
      <c r="F470" s="62"/>
      <c r="G470" s="62"/>
      <c r="H470" s="62"/>
      <c r="I470" s="62"/>
      <c r="J470" s="62"/>
      <c r="K470" s="62"/>
      <c r="L470" s="62"/>
      <c r="M470" s="62"/>
    </row>
    <row r="471" spans="1:13" x14ac:dyDescent="0.25">
      <c r="A471" s="55"/>
      <c r="B471" s="68"/>
      <c r="C471" s="68"/>
      <c r="D471" s="62" t="str">
        <f>IF(ISBLANK(A471),"",VLOOKUP(A471,'Справочник услуг'!C:D,2,FALSE))</f>
        <v/>
      </c>
      <c r="E471" s="62"/>
      <c r="F471" s="62"/>
      <c r="G471" s="62"/>
      <c r="H471" s="62"/>
      <c r="I471" s="62"/>
      <c r="J471" s="62"/>
      <c r="K471" s="62"/>
      <c r="L471" s="62"/>
      <c r="M471" s="62"/>
    </row>
    <row r="472" spans="1:13" x14ac:dyDescent="0.25">
      <c r="A472" s="55"/>
      <c r="B472" s="68"/>
      <c r="C472" s="68"/>
      <c r="D472" s="62" t="str">
        <f>IF(ISBLANK(A472),"",VLOOKUP(A472,'Справочник услуг'!C:D,2,FALSE))</f>
        <v/>
      </c>
      <c r="E472" s="62"/>
      <c r="F472" s="62"/>
      <c r="G472" s="62"/>
      <c r="H472" s="62"/>
      <c r="I472" s="62"/>
      <c r="J472" s="62"/>
      <c r="K472" s="62"/>
      <c r="L472" s="62"/>
      <c r="M472" s="62"/>
    </row>
    <row r="473" spans="1:13" x14ac:dyDescent="0.25">
      <c r="A473" s="55"/>
      <c r="B473" s="68"/>
      <c r="C473" s="68"/>
      <c r="D473" s="62" t="str">
        <f>IF(ISBLANK(A473),"",VLOOKUP(A473,'Справочник услуг'!C:D,2,FALSE))</f>
        <v/>
      </c>
      <c r="E473" s="62"/>
      <c r="F473" s="62"/>
      <c r="G473" s="62"/>
      <c r="H473" s="62"/>
      <c r="I473" s="62"/>
      <c r="J473" s="62"/>
      <c r="K473" s="62"/>
      <c r="L473" s="62"/>
      <c r="M473" s="62"/>
    </row>
    <row r="474" spans="1:13" x14ac:dyDescent="0.25">
      <c r="A474" s="55"/>
      <c r="B474" s="68"/>
      <c r="C474" s="68"/>
      <c r="D474" s="62" t="str">
        <f>IF(ISBLANK(A474),"",VLOOKUP(A474,'Справочник услуг'!C:D,2,FALSE))</f>
        <v/>
      </c>
      <c r="E474" s="62"/>
      <c r="F474" s="62"/>
      <c r="G474" s="62"/>
      <c r="H474" s="62"/>
      <c r="I474" s="62"/>
      <c r="J474" s="62"/>
      <c r="K474" s="62"/>
      <c r="L474" s="62"/>
      <c r="M474" s="62"/>
    </row>
    <row r="475" spans="1:13" x14ac:dyDescent="0.25">
      <c r="A475" s="55"/>
      <c r="B475" s="68"/>
      <c r="C475" s="68"/>
      <c r="D475" s="62" t="str">
        <f>IF(ISBLANK(A475),"",VLOOKUP(A475,'Справочник услуг'!C:D,2,FALSE))</f>
        <v/>
      </c>
      <c r="E475" s="62"/>
      <c r="F475" s="62"/>
      <c r="G475" s="62"/>
      <c r="H475" s="62"/>
      <c r="I475" s="62"/>
      <c r="J475" s="62"/>
      <c r="K475" s="62"/>
      <c r="L475" s="62"/>
      <c r="M475" s="62"/>
    </row>
    <row r="476" spans="1:13" x14ac:dyDescent="0.25">
      <c r="A476" s="55"/>
      <c r="B476" s="68"/>
      <c r="C476" s="68"/>
      <c r="D476" s="62" t="str">
        <f>IF(ISBLANK(A476),"",VLOOKUP(A476,'Справочник услуг'!C:D,2,FALSE))</f>
        <v/>
      </c>
      <c r="E476" s="62"/>
      <c r="F476" s="62"/>
      <c r="G476" s="62"/>
      <c r="H476" s="62"/>
      <c r="I476" s="62"/>
      <c r="J476" s="62"/>
      <c r="K476" s="62"/>
      <c r="L476" s="62"/>
      <c r="M476" s="62"/>
    </row>
    <row r="477" spans="1:13" x14ac:dyDescent="0.25">
      <c r="A477" s="55"/>
      <c r="B477" s="68"/>
      <c r="C477" s="68"/>
      <c r="D477" s="62" t="str">
        <f>IF(ISBLANK(A477),"",VLOOKUP(A477,'Справочник услуг'!C:D,2,FALSE))</f>
        <v/>
      </c>
      <c r="E477" s="62"/>
      <c r="F477" s="62"/>
      <c r="G477" s="62"/>
      <c r="H477" s="62"/>
      <c r="I477" s="62"/>
      <c r="J477" s="62"/>
      <c r="K477" s="62"/>
      <c r="L477" s="62"/>
      <c r="M477" s="62"/>
    </row>
    <row r="478" spans="1:13" x14ac:dyDescent="0.25">
      <c r="A478" s="55"/>
      <c r="B478" s="68"/>
      <c r="C478" s="68"/>
      <c r="D478" s="62" t="str">
        <f>IF(ISBLANK(A478),"",VLOOKUP(A478,'Справочник услуг'!C:D,2,FALSE))</f>
        <v/>
      </c>
      <c r="E478" s="62"/>
      <c r="F478" s="62"/>
      <c r="G478" s="62"/>
      <c r="H478" s="62"/>
      <c r="I478" s="62"/>
      <c r="J478" s="62"/>
      <c r="K478" s="62"/>
      <c r="L478" s="62"/>
      <c r="M478" s="62"/>
    </row>
    <row r="479" spans="1:13" x14ac:dyDescent="0.25">
      <c r="A479" s="55"/>
      <c r="B479" s="68"/>
      <c r="C479" s="68"/>
      <c r="D479" s="62" t="str">
        <f>IF(ISBLANK(A479),"",VLOOKUP(A479,'Справочник услуг'!C:D,2,FALSE))</f>
        <v/>
      </c>
      <c r="E479" s="62"/>
      <c r="F479" s="62"/>
      <c r="G479" s="62"/>
      <c r="H479" s="62"/>
      <c r="I479" s="62"/>
      <c r="J479" s="62"/>
      <c r="K479" s="62"/>
      <c r="L479" s="62"/>
      <c r="M479" s="62"/>
    </row>
    <row r="480" spans="1:13" x14ac:dyDescent="0.25">
      <c r="A480" s="55"/>
      <c r="B480" s="68"/>
      <c r="C480" s="68"/>
      <c r="D480" s="62" t="str">
        <f>IF(ISBLANK(A480),"",VLOOKUP(A480,'Справочник услуг'!C:D,2,FALSE))</f>
        <v/>
      </c>
      <c r="E480" s="62"/>
      <c r="F480" s="62"/>
      <c r="G480" s="62"/>
      <c r="H480" s="62"/>
      <c r="I480" s="62"/>
      <c r="J480" s="62"/>
      <c r="K480" s="62"/>
      <c r="L480" s="62"/>
      <c r="M480" s="62"/>
    </row>
    <row r="481" spans="1:13" x14ac:dyDescent="0.25">
      <c r="A481" s="55"/>
      <c r="B481" s="68"/>
      <c r="C481" s="68"/>
      <c r="D481" s="62" t="str">
        <f>IF(ISBLANK(A481),"",VLOOKUP(A481,'Справочник услуг'!C:D,2,FALSE))</f>
        <v/>
      </c>
      <c r="E481" s="62"/>
      <c r="F481" s="62"/>
      <c r="G481" s="62"/>
      <c r="H481" s="62"/>
      <c r="I481" s="62"/>
      <c r="J481" s="62"/>
      <c r="K481" s="62"/>
      <c r="L481" s="62"/>
      <c r="M481" s="62"/>
    </row>
    <row r="482" spans="1:13" x14ac:dyDescent="0.25">
      <c r="A482" s="55"/>
      <c r="B482" s="68"/>
      <c r="C482" s="68"/>
      <c r="D482" s="62" t="str">
        <f>IF(ISBLANK(A482),"",VLOOKUP(A482,'Справочник услуг'!C:D,2,FALSE))</f>
        <v/>
      </c>
      <c r="E482" s="62"/>
      <c r="F482" s="62"/>
      <c r="G482" s="62"/>
      <c r="H482" s="62"/>
      <c r="I482" s="62"/>
      <c r="J482" s="62"/>
      <c r="K482" s="62"/>
      <c r="L482" s="62"/>
      <c r="M482" s="62"/>
    </row>
    <row r="483" spans="1:13" x14ac:dyDescent="0.25">
      <c r="A483" s="55"/>
      <c r="B483" s="68"/>
      <c r="C483" s="68"/>
      <c r="D483" s="62" t="str">
        <f>IF(ISBLANK(A483),"",VLOOKUP(A483,'Справочник услуг'!C:D,2,FALSE))</f>
        <v/>
      </c>
      <c r="E483" s="62"/>
      <c r="F483" s="62"/>
      <c r="G483" s="62"/>
      <c r="H483" s="62"/>
      <c r="I483" s="62"/>
      <c r="J483" s="62"/>
      <c r="K483" s="62"/>
      <c r="L483" s="62"/>
      <c r="M483" s="62"/>
    </row>
    <row r="484" spans="1:13" x14ac:dyDescent="0.25">
      <c r="A484" s="55"/>
      <c r="B484" s="68"/>
      <c r="C484" s="68"/>
      <c r="D484" s="62" t="str">
        <f>IF(ISBLANK(A484),"",VLOOKUP(A484,'Справочник услуг'!C:D,2,FALSE))</f>
        <v/>
      </c>
      <c r="E484" s="62"/>
      <c r="F484" s="62"/>
      <c r="G484" s="62"/>
      <c r="H484" s="62"/>
      <c r="I484" s="62"/>
      <c r="J484" s="62"/>
      <c r="K484" s="62"/>
      <c r="L484" s="62"/>
      <c r="M484" s="62"/>
    </row>
    <row r="485" spans="1:13" x14ac:dyDescent="0.25">
      <c r="A485" s="55"/>
      <c r="B485" s="68"/>
      <c r="C485" s="68"/>
      <c r="D485" s="62" t="str">
        <f>IF(ISBLANK(A485),"",VLOOKUP(A485,'Справочник услуг'!C:D,2,FALSE))</f>
        <v/>
      </c>
      <c r="E485" s="62"/>
      <c r="F485" s="62"/>
      <c r="G485" s="62"/>
      <c r="H485" s="62"/>
      <c r="I485" s="62"/>
      <c r="J485" s="62"/>
      <c r="K485" s="62"/>
      <c r="L485" s="62"/>
      <c r="M485" s="62"/>
    </row>
    <row r="486" spans="1:13" x14ac:dyDescent="0.25">
      <c r="A486" s="55"/>
      <c r="B486" s="68"/>
      <c r="C486" s="68"/>
      <c r="D486" s="62" t="str">
        <f>IF(ISBLANK(A486),"",VLOOKUP(A486,'Справочник услуг'!C:D,2,FALSE))</f>
        <v/>
      </c>
      <c r="E486" s="62"/>
      <c r="F486" s="62"/>
      <c r="G486" s="62"/>
      <c r="H486" s="62"/>
      <c r="I486" s="62"/>
      <c r="J486" s="62"/>
      <c r="K486" s="62"/>
      <c r="L486" s="62"/>
      <c r="M486" s="62"/>
    </row>
    <row r="487" spans="1:13" x14ac:dyDescent="0.25">
      <c r="A487" s="55"/>
      <c r="B487" s="68"/>
      <c r="C487" s="68"/>
      <c r="D487" s="62" t="str">
        <f>IF(ISBLANK(A487),"",VLOOKUP(A487,'Справочник услуг'!C:D,2,FALSE))</f>
        <v/>
      </c>
      <c r="E487" s="62"/>
      <c r="F487" s="62"/>
      <c r="G487" s="62"/>
      <c r="H487" s="62"/>
      <c r="I487" s="62"/>
      <c r="J487" s="62"/>
      <c r="K487" s="62"/>
      <c r="L487" s="62"/>
      <c r="M487" s="62"/>
    </row>
    <row r="488" spans="1:13" x14ac:dyDescent="0.25">
      <c r="A488" s="55"/>
      <c r="B488" s="68"/>
      <c r="C488" s="68"/>
      <c r="D488" s="62" t="str">
        <f>IF(ISBLANK(A488),"",VLOOKUP(A488,'Справочник услуг'!C:D,2,FALSE))</f>
        <v/>
      </c>
      <c r="E488" s="62"/>
      <c r="F488" s="62"/>
      <c r="G488" s="62"/>
      <c r="H488" s="62"/>
      <c r="I488" s="62"/>
      <c r="J488" s="62"/>
      <c r="K488" s="62"/>
      <c r="L488" s="62"/>
      <c r="M488" s="62"/>
    </row>
    <row r="489" spans="1:13" x14ac:dyDescent="0.25">
      <c r="A489" s="55"/>
      <c r="B489" s="68"/>
      <c r="C489" s="68"/>
      <c r="D489" s="62" t="str">
        <f>IF(ISBLANK(A489),"",VLOOKUP(A489,'Справочник услуг'!C:D,2,FALSE))</f>
        <v/>
      </c>
      <c r="E489" s="62"/>
      <c r="F489" s="62"/>
      <c r="G489" s="62"/>
      <c r="H489" s="62"/>
      <c r="I489" s="62"/>
      <c r="J489" s="62"/>
      <c r="K489" s="62"/>
      <c r="L489" s="62"/>
      <c r="M489" s="62"/>
    </row>
    <row r="490" spans="1:13" x14ac:dyDescent="0.25">
      <c r="A490" s="55"/>
      <c r="B490" s="68"/>
      <c r="C490" s="68"/>
      <c r="D490" s="62" t="str">
        <f>IF(ISBLANK(A490),"",VLOOKUP(A490,'Справочник услуг'!C:D,2,FALSE))</f>
        <v/>
      </c>
      <c r="E490" s="62"/>
      <c r="F490" s="62"/>
      <c r="G490" s="62"/>
      <c r="H490" s="62"/>
      <c r="I490" s="62"/>
      <c r="J490" s="62"/>
      <c r="K490" s="62"/>
      <c r="L490" s="62"/>
      <c r="M490" s="62"/>
    </row>
    <row r="491" spans="1:13" x14ac:dyDescent="0.25">
      <c r="A491" s="55"/>
      <c r="B491" s="68"/>
      <c r="C491" s="68"/>
      <c r="D491" s="62" t="str">
        <f>IF(ISBLANK(A491),"",VLOOKUP(A491,'Справочник услуг'!C:D,2,FALSE))</f>
        <v/>
      </c>
      <c r="E491" s="62"/>
      <c r="F491" s="62"/>
      <c r="G491" s="62"/>
      <c r="H491" s="62"/>
      <c r="I491" s="62"/>
      <c r="J491" s="62"/>
      <c r="K491" s="62"/>
      <c r="L491" s="62"/>
      <c r="M491" s="62"/>
    </row>
    <row r="492" spans="1:13" x14ac:dyDescent="0.25">
      <c r="A492" s="55"/>
      <c r="B492" s="68"/>
      <c r="C492" s="68"/>
      <c r="D492" s="62" t="str">
        <f>IF(ISBLANK(A492),"",VLOOKUP(A492,'Справочник услуг'!C:D,2,FALSE))</f>
        <v/>
      </c>
      <c r="E492" s="62"/>
      <c r="F492" s="62"/>
      <c r="G492" s="62"/>
      <c r="H492" s="62"/>
      <c r="I492" s="62"/>
      <c r="J492" s="62"/>
      <c r="K492" s="62"/>
      <c r="L492" s="62"/>
      <c r="M492" s="62"/>
    </row>
    <row r="493" spans="1:13" x14ac:dyDescent="0.25">
      <c r="A493" s="55"/>
      <c r="B493" s="68"/>
      <c r="C493" s="68"/>
      <c r="D493" s="62" t="str">
        <f>IF(ISBLANK(A493),"",VLOOKUP(A493,'Справочник услуг'!C:D,2,FALSE))</f>
        <v/>
      </c>
      <c r="E493" s="62"/>
      <c r="F493" s="62"/>
      <c r="G493" s="62"/>
      <c r="H493" s="62"/>
      <c r="I493" s="62"/>
      <c r="J493" s="62"/>
      <c r="K493" s="62"/>
      <c r="L493" s="62"/>
      <c r="M493" s="62"/>
    </row>
    <row r="494" spans="1:13" x14ac:dyDescent="0.25">
      <c r="A494" s="55"/>
      <c r="B494" s="68"/>
      <c r="C494" s="68"/>
      <c r="D494" s="62" t="str">
        <f>IF(ISBLANK(A494),"",VLOOKUP(A494,'Справочник услуг'!C:D,2,FALSE))</f>
        <v/>
      </c>
      <c r="E494" s="62"/>
      <c r="F494" s="62"/>
      <c r="G494" s="62"/>
      <c r="H494" s="62"/>
      <c r="I494" s="62"/>
      <c r="J494" s="62"/>
      <c r="K494" s="62"/>
      <c r="L494" s="62"/>
      <c r="M494" s="62"/>
    </row>
    <row r="495" spans="1:13" x14ac:dyDescent="0.25">
      <c r="A495" s="55"/>
      <c r="B495" s="68"/>
      <c r="C495" s="68"/>
      <c r="D495" s="62" t="str">
        <f>IF(ISBLANK(A495),"",VLOOKUP(A495,'Справочник услуг'!C:D,2,FALSE))</f>
        <v/>
      </c>
      <c r="E495" s="62"/>
      <c r="F495" s="62"/>
      <c r="G495" s="62"/>
      <c r="H495" s="62"/>
      <c r="I495" s="62"/>
      <c r="J495" s="62"/>
      <c r="K495" s="62"/>
      <c r="L495" s="62"/>
      <c r="M495" s="62"/>
    </row>
    <row r="496" spans="1:13" x14ac:dyDescent="0.25">
      <c r="A496" s="55"/>
      <c r="B496" s="68"/>
      <c r="C496" s="68"/>
      <c r="D496" s="62" t="str">
        <f>IF(ISBLANK(A496),"",VLOOKUP(A496,'Справочник услуг'!C:D,2,FALSE))</f>
        <v/>
      </c>
      <c r="E496" s="62"/>
      <c r="F496" s="62"/>
      <c r="G496" s="62"/>
      <c r="H496" s="62"/>
      <c r="I496" s="62"/>
      <c r="J496" s="62"/>
      <c r="K496" s="62"/>
      <c r="L496" s="62"/>
      <c r="M496" s="62"/>
    </row>
    <row r="497" spans="1:13" x14ac:dyDescent="0.25">
      <c r="A497" s="55"/>
      <c r="B497" s="68"/>
      <c r="C497" s="68"/>
      <c r="D497" s="62" t="str">
        <f>IF(ISBLANK(A497),"",VLOOKUP(A497,'Справочник услуг'!C:D,2,FALSE))</f>
        <v/>
      </c>
      <c r="E497" s="62"/>
      <c r="F497" s="62"/>
      <c r="G497" s="62"/>
      <c r="H497" s="62"/>
      <c r="I497" s="62"/>
      <c r="J497" s="62"/>
      <c r="K497" s="62"/>
      <c r="L497" s="62"/>
      <c r="M497" s="62"/>
    </row>
    <row r="498" spans="1:13" x14ac:dyDescent="0.25">
      <c r="A498" s="55"/>
      <c r="B498" s="68"/>
      <c r="C498" s="68"/>
      <c r="D498" s="62" t="str">
        <f>IF(ISBLANK(A498),"",VLOOKUP(A498,'Справочник услуг'!C:D,2,FALSE))</f>
        <v/>
      </c>
      <c r="E498" s="62"/>
      <c r="F498" s="62"/>
      <c r="G498" s="62"/>
      <c r="H498" s="62"/>
      <c r="I498" s="62"/>
      <c r="J498" s="62"/>
      <c r="K498" s="62"/>
      <c r="L498" s="62"/>
      <c r="M498" s="62"/>
    </row>
    <row r="499" spans="1:13" x14ac:dyDescent="0.25">
      <c r="A499" s="55"/>
      <c r="B499" s="68"/>
      <c r="C499" s="68"/>
      <c r="D499" s="62" t="str">
        <f>IF(ISBLANK(A499),"",VLOOKUP(A499,'Справочник услуг'!C:D,2,FALSE))</f>
        <v/>
      </c>
      <c r="E499" s="62"/>
      <c r="F499" s="62"/>
      <c r="G499" s="62"/>
      <c r="H499" s="62"/>
      <c r="I499" s="62"/>
      <c r="J499" s="62"/>
      <c r="K499" s="62"/>
      <c r="L499" s="62"/>
      <c r="M499" s="62"/>
    </row>
    <row r="500" spans="1:13" x14ac:dyDescent="0.25">
      <c r="A500" s="55"/>
      <c r="B500" s="68"/>
      <c r="C500" s="68"/>
      <c r="D500" s="62" t="str">
        <f>IF(ISBLANK(A500),"",VLOOKUP(A500,'Справочник услуг'!C:D,2,FALSE))</f>
        <v/>
      </c>
      <c r="E500" s="62"/>
      <c r="F500" s="62"/>
      <c r="G500" s="62"/>
      <c r="H500" s="62"/>
      <c r="I500" s="62"/>
      <c r="J500" s="62"/>
      <c r="K500" s="62"/>
      <c r="L500" s="62"/>
      <c r="M500" s="62"/>
    </row>
    <row r="501" spans="1:13" x14ac:dyDescent="0.25">
      <c r="A501" s="55"/>
      <c r="B501" s="68"/>
      <c r="C501" s="68"/>
      <c r="D501" s="62" t="str">
        <f>IF(ISBLANK(A501),"",VLOOKUP(A501,'Справочник услуг'!C:D,2,FALSE))</f>
        <v/>
      </c>
      <c r="E501" s="62"/>
      <c r="F501" s="62"/>
      <c r="G501" s="62"/>
      <c r="H501" s="62"/>
      <c r="I501" s="62"/>
      <c r="J501" s="62"/>
      <c r="K501" s="62"/>
      <c r="L501" s="62"/>
      <c r="M501" s="62"/>
    </row>
    <row r="502" spans="1:13" x14ac:dyDescent="0.25">
      <c r="A502" s="55"/>
      <c r="B502" s="68"/>
      <c r="C502" s="68"/>
      <c r="D502" s="62" t="str">
        <f>IF(ISBLANK(A502),"",VLOOKUP(A502,'Справочник услуг'!C:D,2,FALSE))</f>
        <v/>
      </c>
      <c r="E502" s="62"/>
      <c r="F502" s="62"/>
      <c r="G502" s="62"/>
      <c r="H502" s="62"/>
      <c r="I502" s="62"/>
      <c r="J502" s="62"/>
      <c r="K502" s="62"/>
      <c r="L502" s="62"/>
      <c r="M502" s="62"/>
    </row>
    <row r="503" spans="1:13" x14ac:dyDescent="0.25">
      <c r="A503" s="55"/>
      <c r="B503" s="68"/>
      <c r="C503" s="68"/>
      <c r="D503" s="62" t="str">
        <f>IF(ISBLANK(A503),"",VLOOKUP(A503,'Справочник услуг'!C:D,2,FALSE))</f>
        <v/>
      </c>
      <c r="E503" s="62"/>
      <c r="F503" s="62"/>
      <c r="G503" s="62"/>
      <c r="H503" s="62"/>
      <c r="I503" s="62"/>
      <c r="J503" s="62"/>
      <c r="K503" s="62"/>
      <c r="L503" s="62"/>
      <c r="M503" s="62"/>
    </row>
    <row r="504" spans="1:13" x14ac:dyDescent="0.25">
      <c r="A504" s="55"/>
      <c r="B504" s="68"/>
      <c r="C504" s="68"/>
      <c r="D504" s="62" t="str">
        <f>IF(ISBLANK(A504),"",VLOOKUP(A504,'Справочник услуг'!C:D,2,FALSE))</f>
        <v/>
      </c>
      <c r="E504" s="62"/>
      <c r="F504" s="62"/>
      <c r="G504" s="62"/>
      <c r="H504" s="62"/>
      <c r="I504" s="62"/>
      <c r="J504" s="62"/>
      <c r="K504" s="62"/>
      <c r="L504" s="62"/>
      <c r="M504" s="62"/>
    </row>
    <row r="505" spans="1:13" x14ac:dyDescent="0.25">
      <c r="A505" s="55"/>
      <c r="B505" s="68"/>
      <c r="C505" s="68"/>
      <c r="D505" s="62" t="str">
        <f>IF(ISBLANK(A505),"",VLOOKUP(A505,'Справочник услуг'!C:D,2,FALSE))</f>
        <v/>
      </c>
      <c r="E505" s="62"/>
      <c r="F505" s="62"/>
      <c r="G505" s="62"/>
      <c r="H505" s="62"/>
      <c r="I505" s="62"/>
      <c r="J505" s="62"/>
      <c r="K505" s="62"/>
      <c r="L505" s="62"/>
      <c r="M505" s="62"/>
    </row>
    <row r="506" spans="1:13" x14ac:dyDescent="0.25">
      <c r="A506" s="55"/>
      <c r="B506" s="68"/>
      <c r="C506" s="68"/>
      <c r="D506" s="62" t="str">
        <f>IF(ISBLANK(A506),"",VLOOKUP(A506,'Справочник услуг'!C:D,2,FALSE))</f>
        <v/>
      </c>
      <c r="E506" s="62"/>
      <c r="F506" s="62"/>
      <c r="G506" s="62"/>
      <c r="H506" s="62"/>
      <c r="I506" s="62"/>
      <c r="J506" s="62"/>
      <c r="K506" s="62"/>
      <c r="L506" s="62"/>
      <c r="M506" s="62"/>
    </row>
    <row r="507" spans="1:13" x14ac:dyDescent="0.25">
      <c r="A507" s="55"/>
      <c r="B507" s="68"/>
      <c r="C507" s="68"/>
      <c r="D507" s="62" t="str">
        <f>IF(ISBLANK(A507),"",VLOOKUP(A507,'Справочник услуг'!C:D,2,FALSE))</f>
        <v/>
      </c>
      <c r="E507" s="62"/>
      <c r="F507" s="62"/>
      <c r="G507" s="62"/>
      <c r="H507" s="62"/>
      <c r="I507" s="62"/>
      <c r="J507" s="62"/>
      <c r="K507" s="62"/>
      <c r="L507" s="62"/>
      <c r="M507" s="62"/>
    </row>
    <row r="508" spans="1:13" x14ac:dyDescent="0.25">
      <c r="A508" s="55"/>
      <c r="B508" s="68"/>
      <c r="C508" s="68"/>
      <c r="D508" s="62" t="str">
        <f>IF(ISBLANK(A508),"",VLOOKUP(A508,'Справочник услуг'!C:D,2,FALSE))</f>
        <v/>
      </c>
      <c r="E508" s="62"/>
      <c r="F508" s="62"/>
      <c r="G508" s="62"/>
      <c r="H508" s="62"/>
      <c r="I508" s="62"/>
      <c r="J508" s="62"/>
      <c r="K508" s="62"/>
      <c r="L508" s="62"/>
      <c r="M508" s="62"/>
    </row>
    <row r="509" spans="1:13" x14ac:dyDescent="0.25">
      <c r="A509" s="55"/>
      <c r="B509" s="68"/>
      <c r="C509" s="68"/>
      <c r="D509" s="62" t="str">
        <f>IF(ISBLANK(A509),"",VLOOKUP(A509,'Справочник услуг'!C:D,2,FALSE))</f>
        <v/>
      </c>
      <c r="E509" s="62"/>
      <c r="F509" s="62"/>
      <c r="G509" s="62"/>
      <c r="H509" s="62"/>
      <c r="I509" s="62"/>
      <c r="J509" s="62"/>
      <c r="K509" s="62"/>
      <c r="L509" s="62"/>
      <c r="M509" s="62"/>
    </row>
    <row r="510" spans="1:13" x14ac:dyDescent="0.25">
      <c r="A510" s="55"/>
      <c r="B510" s="68"/>
      <c r="C510" s="68"/>
      <c r="D510" s="62" t="str">
        <f>IF(ISBLANK(A510),"",VLOOKUP(A510,'Справочник услуг'!C:D,2,FALSE))</f>
        <v/>
      </c>
      <c r="E510" s="62"/>
      <c r="F510" s="62"/>
      <c r="G510" s="62"/>
      <c r="H510" s="62"/>
      <c r="I510" s="62"/>
      <c r="J510" s="62"/>
      <c r="K510" s="62"/>
      <c r="L510" s="62"/>
      <c r="M510" s="62"/>
    </row>
    <row r="511" spans="1:13" x14ac:dyDescent="0.25">
      <c r="A511" s="55"/>
      <c r="B511" s="68"/>
      <c r="C511" s="68"/>
      <c r="D511" s="62" t="str">
        <f>IF(ISBLANK(A511),"",VLOOKUP(A511,'Справочник услуг'!C:D,2,FALSE))</f>
        <v/>
      </c>
      <c r="E511" s="62"/>
      <c r="F511" s="62"/>
      <c r="G511" s="62"/>
      <c r="H511" s="62"/>
      <c r="I511" s="62"/>
      <c r="J511" s="62"/>
      <c r="K511" s="62"/>
      <c r="L511" s="62"/>
      <c r="M511" s="62"/>
    </row>
    <row r="512" spans="1:13" x14ac:dyDescent="0.25">
      <c r="D512" s="63" t="str">
        <f>IF(ISBLANK(A512),"",VLOOKUP(A512,'Справочник услуг'!C:D,2,FALSE))</f>
        <v/>
      </c>
    </row>
    <row r="513" spans="4:4" x14ac:dyDescent="0.25">
      <c r="D513" s="63" t="str">
        <f>IF(ISBLANK(A513),"",VLOOKUP(A513,'Справочник услуг'!C:D,2,FALSE))</f>
        <v/>
      </c>
    </row>
    <row r="514" spans="4:4" x14ac:dyDescent="0.25">
      <c r="D514" s="63" t="str">
        <f>IF(ISBLANK(A514),"",VLOOKUP(A514,'Справочник услуг'!C:D,2,FALSE))</f>
        <v/>
      </c>
    </row>
    <row r="515" spans="4:4" x14ac:dyDescent="0.25">
      <c r="D515" s="63" t="str">
        <f>IF(ISBLANK(A515),"",VLOOKUP(A515,'Справочник услуг'!C:D,2,FALSE))</f>
        <v/>
      </c>
    </row>
    <row r="516" spans="4:4" x14ac:dyDescent="0.25">
      <c r="D516" s="63" t="str">
        <f>IF(ISBLANK(A516),"",VLOOKUP(A516,'Справочник услуг'!C:D,2,FALSE))</f>
        <v/>
      </c>
    </row>
    <row r="517" spans="4:4" x14ac:dyDescent="0.25">
      <c r="D517" s="63" t="str">
        <f>IF(ISBLANK(A517),"",VLOOKUP(A517,'Справочник услуг'!C:D,2,FALSE))</f>
        <v/>
      </c>
    </row>
    <row r="518" spans="4:4" x14ac:dyDescent="0.25">
      <c r="D518" s="63" t="str">
        <f>IF(ISBLANK(A518),"",VLOOKUP(A518,'Справочник услуг'!C:D,2,FALSE))</f>
        <v/>
      </c>
    </row>
    <row r="519" spans="4:4" x14ac:dyDescent="0.25">
      <c r="D519" s="63" t="str">
        <f>IF(ISBLANK(A519),"",VLOOKUP(A519,'Справочник услуг'!C:D,2,FALSE))</f>
        <v/>
      </c>
    </row>
    <row r="520" spans="4:4" x14ac:dyDescent="0.25">
      <c r="D520" s="63" t="str">
        <f>IF(ISBLANK(A520),"",VLOOKUP(A520,'Справочник услуг'!C:D,2,FALSE))</f>
        <v/>
      </c>
    </row>
    <row r="521" spans="4:4" x14ac:dyDescent="0.25">
      <c r="D521" s="63" t="str">
        <f>IF(ISBLANK(A521),"",VLOOKUP(A521,'Справочник услуг'!C:D,2,FALSE))</f>
        <v/>
      </c>
    </row>
    <row r="522" spans="4:4" x14ac:dyDescent="0.25">
      <c r="D522" s="63" t="str">
        <f>IF(ISBLANK(A522),"",VLOOKUP(A522,'Справочник услуг'!C:D,2,FALSE))</f>
        <v/>
      </c>
    </row>
    <row r="523" spans="4:4" x14ac:dyDescent="0.25">
      <c r="D523" s="63" t="str">
        <f>IF(ISBLANK(A523),"",VLOOKUP(A523,'Справочник услуг'!C:D,2,FALSE))</f>
        <v/>
      </c>
    </row>
    <row r="524" spans="4:4" x14ac:dyDescent="0.25">
      <c r="D524" s="63" t="str">
        <f>IF(ISBLANK(A524),"",VLOOKUP(A524,'Справочник услуг'!C:D,2,FALSE))</f>
        <v/>
      </c>
    </row>
    <row r="525" spans="4:4" x14ac:dyDescent="0.25">
      <c r="D525" s="63" t="str">
        <f>IF(ISBLANK(A525),"",VLOOKUP(A525,'Справочник услуг'!C:D,2,FALSE))</f>
        <v/>
      </c>
    </row>
    <row r="526" spans="4:4" x14ac:dyDescent="0.25">
      <c r="D526" s="63" t="str">
        <f>IF(ISBLANK(A526),"",VLOOKUP(A526,'Справочник услуг'!C:D,2,FALSE))</f>
        <v/>
      </c>
    </row>
    <row r="527" spans="4:4" x14ac:dyDescent="0.25">
      <c r="D527" s="63" t="str">
        <f>IF(ISBLANK(A527),"",VLOOKUP(A527,'Справочник услуг'!C:D,2,FALSE))</f>
        <v/>
      </c>
    </row>
    <row r="528" spans="4:4" x14ac:dyDescent="0.25">
      <c r="D528" s="63" t="str">
        <f>IF(ISBLANK(A528),"",VLOOKUP(A528,'Справочник услуг'!C:D,2,FALSE))</f>
        <v/>
      </c>
    </row>
    <row r="529" spans="4:4" x14ac:dyDescent="0.25">
      <c r="D529" s="63" t="str">
        <f>IF(ISBLANK(A529),"",VLOOKUP(A529,'Справочник услуг'!C:D,2,FALSE))</f>
        <v/>
      </c>
    </row>
    <row r="530" spans="4:4" x14ac:dyDescent="0.25">
      <c r="D530" s="63" t="str">
        <f>IF(ISBLANK(A530),"",VLOOKUP(A530,'Справочник услуг'!C:D,2,FALSE))</f>
        <v/>
      </c>
    </row>
    <row r="531" spans="4:4" x14ac:dyDescent="0.25">
      <c r="D531" s="63" t="str">
        <f>IF(ISBLANK(A531),"",VLOOKUP(A531,'Справочник услуг'!C:D,2,FALSE))</f>
        <v/>
      </c>
    </row>
    <row r="532" spans="4:4" x14ac:dyDescent="0.25">
      <c r="D532" s="63" t="str">
        <f>IF(ISBLANK(A532),"",VLOOKUP(A532,'Справочник услуг'!C:D,2,FALSE))</f>
        <v/>
      </c>
    </row>
    <row r="533" spans="4:4" x14ac:dyDescent="0.25">
      <c r="D533" s="63" t="str">
        <f>IF(ISBLANK(A533),"",VLOOKUP(A533,'Справочник услуг'!C:D,2,FALSE))</f>
        <v/>
      </c>
    </row>
    <row r="534" spans="4:4" x14ac:dyDescent="0.25">
      <c r="D534" s="63" t="str">
        <f>IF(ISBLANK(A534),"",VLOOKUP(A534,'Справочник услуг'!C:D,2,FALSE))</f>
        <v/>
      </c>
    </row>
    <row r="535" spans="4:4" x14ac:dyDescent="0.25">
      <c r="D535" s="63" t="str">
        <f>IF(ISBLANK(A535),"",VLOOKUP(A535,'Справочник услуг'!C:D,2,FALSE))</f>
        <v/>
      </c>
    </row>
    <row r="536" spans="4:4" x14ac:dyDescent="0.25">
      <c r="D536" s="63" t="str">
        <f>IF(ISBLANK(A536),"",VLOOKUP(A536,'Справочник услуг'!C:D,2,FALSE))</f>
        <v/>
      </c>
    </row>
    <row r="537" spans="4:4" x14ac:dyDescent="0.25">
      <c r="D537" s="63" t="str">
        <f>IF(ISBLANK(A537),"",VLOOKUP(A537,'Справочник услуг'!C:D,2,FALSE))</f>
        <v/>
      </c>
    </row>
    <row r="538" spans="4:4" x14ac:dyDescent="0.25">
      <c r="D538" s="63" t="str">
        <f>IF(ISBLANK(A538),"",VLOOKUP(A538,'Справочник услуг'!C:D,2,FALSE))</f>
        <v/>
      </c>
    </row>
    <row r="539" spans="4:4" x14ac:dyDescent="0.25">
      <c r="D539" s="63" t="str">
        <f>IF(ISBLANK(A539),"",VLOOKUP(A539,'Справочник услуг'!C:D,2,FALSE))</f>
        <v/>
      </c>
    </row>
    <row r="540" spans="4:4" x14ac:dyDescent="0.25">
      <c r="D540" s="63" t="str">
        <f>IF(ISBLANK(A540),"",VLOOKUP(A540,'Справочник услуг'!C:D,2,FALSE))</f>
        <v/>
      </c>
    </row>
    <row r="541" spans="4:4" x14ac:dyDescent="0.25">
      <c r="D541" s="63" t="str">
        <f>IF(ISBLANK(A541),"",VLOOKUP(A541,'Справочник услуг'!C:D,2,FALSE))</f>
        <v/>
      </c>
    </row>
    <row r="542" spans="4:4" x14ac:dyDescent="0.25">
      <c r="D542" s="63" t="str">
        <f>IF(ISBLANK(A542),"",VLOOKUP(A542,'Справочник услуг'!C:D,2,FALSE))</f>
        <v/>
      </c>
    </row>
  </sheetData>
  <phoneticPr fontId="1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22</vt:i4>
      </vt:variant>
    </vt:vector>
  </HeadingPairs>
  <TitlesOfParts>
    <vt:vector size="22" baseType="lpstr">
      <vt:lpstr>Модель пациента</vt:lpstr>
      <vt:lpstr>1.1</vt:lpstr>
      <vt:lpstr>1.2</vt:lpstr>
      <vt:lpstr>1.3</vt:lpstr>
      <vt:lpstr>1.4</vt:lpstr>
      <vt:lpstr>2.1</vt:lpstr>
      <vt:lpstr>2.2</vt:lpstr>
      <vt:lpstr>2.3</vt:lpstr>
      <vt:lpstr>2.4</vt:lpstr>
      <vt:lpstr>2.5</vt:lpstr>
      <vt:lpstr>2.6</vt:lpstr>
      <vt:lpstr>Наборы значений полей</vt:lpstr>
      <vt:lpstr>2.7</vt:lpstr>
      <vt:lpstr>3. Лек. препараты</vt:lpstr>
      <vt:lpstr>4. Комп. крови</vt:lpstr>
      <vt:lpstr>5. Мед. изделия</vt:lpstr>
      <vt:lpstr>6. Диет. питание</vt:lpstr>
      <vt:lpstr>7. Спец.питание</vt:lpstr>
      <vt:lpstr>Справочник услуг</vt:lpstr>
      <vt:lpstr>Виды изделий</vt:lpstr>
      <vt:lpstr>Справ. препаратов</vt:lpstr>
      <vt:lpstr>Доп.справочники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2016-01-19T07:20:21Z</dcterms:modified>
</cp:coreProperties>
</file>